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91739\Downloads\"/>
    </mc:Choice>
  </mc:AlternateContent>
  <xr:revisionPtr revIDLastSave="0" documentId="13_ncr:1_{B7DE84FB-196E-4510-AF56-720EE37789BE}" xr6:coauthVersionLast="47" xr6:coauthVersionMax="47" xr10:uidLastSave="{00000000-0000-0000-0000-000000000000}"/>
  <bookViews>
    <workbookView xWindow="-108" yWindow="-108" windowWidth="23256" windowHeight="12456" activeTab="4" xr2:uid="{00000000-000D-0000-FFFF-FFFF00000000}"/>
  </bookViews>
  <sheets>
    <sheet name="Sheet7" sheetId="14" r:id="rId1"/>
    <sheet name="jobs_in_data (1)" sheetId="1" r:id="rId2"/>
    <sheet name="Sheet1" sheetId="17" r:id="rId3"/>
    <sheet name="jobs_in_data rprt" sheetId="4" r:id="rId4"/>
    <sheet name="REPORT" sheetId="7" r:id="rId5"/>
    <sheet name="Sheet5" sheetId="22" r:id="rId6"/>
  </sheets>
  <definedNames>
    <definedName name="_xlnm._FilterDatabase" localSheetId="1" hidden="1">'jobs_in_data (1)'!$L$1:$L$5342</definedName>
    <definedName name="_xlnm.Extract" localSheetId="1">'jobs_in_data (1)'!$Y$2</definedName>
    <definedName name="Slicer_experience_level">#N/A</definedName>
    <definedName name="Slicer_job_category">#N/A</definedName>
    <definedName name="Slicer_work_setting">#N/A</definedName>
    <definedName name="Slicer_work_year">#N/A</definedName>
  </definedNames>
  <calcPr calcId="191029"/>
  <pivotCaches>
    <pivotCache cacheId="168" r:id="rId7"/>
    <pivotCache cacheId="17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1" i="4" l="1"/>
  <c r="G31" i="4"/>
  <c r="N3" i="1" l="1"/>
  <c r="N2"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AA3" i="1"/>
  <c r="AI8" i="4" l="1"/>
  <c r="M54" i="14" l="1"/>
  <c r="AA7" i="1"/>
  <c r="AA5"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3982"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5272"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5273"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3983"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3984"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3985"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3986"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5077" i="1"/>
  <c r="M5274"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5275" i="1"/>
  <c r="M2765" i="1"/>
  <c r="M2766" i="1"/>
  <c r="M2767" i="1"/>
  <c r="M2768" i="1"/>
  <c r="M2769" i="1"/>
  <c r="M2770" i="1"/>
  <c r="M2771" i="1"/>
  <c r="M2772" i="1"/>
  <c r="M2773" i="1"/>
  <c r="M2774" i="1"/>
  <c r="M2775" i="1"/>
  <c r="M2776" i="1"/>
  <c r="M2777" i="1"/>
  <c r="M2778" i="1"/>
  <c r="M2779" i="1"/>
  <c r="M2780" i="1"/>
  <c r="M5276"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5078" i="1"/>
  <c r="M2840" i="1"/>
  <c r="M2841" i="1"/>
  <c r="M2842" i="1"/>
  <c r="M2843" i="1"/>
  <c r="M2844" i="1"/>
  <c r="M2845" i="1"/>
  <c r="M2846" i="1"/>
  <c r="M3987"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5079"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988" i="1"/>
  <c r="M3159" i="1"/>
  <c r="M3160" i="1"/>
  <c r="M3161" i="1"/>
  <c r="M3162" i="1"/>
  <c r="M3163" i="1"/>
  <c r="M3164" i="1"/>
  <c r="M3165" i="1"/>
  <c r="M5277"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989"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990"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5278"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991"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992"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993"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994" i="1"/>
  <c r="M3512" i="1"/>
  <c r="M3513" i="1"/>
  <c r="M3995"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996" i="1"/>
  <c r="M5080"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997" i="1"/>
  <c r="M3656" i="1"/>
  <c r="M3998" i="1"/>
  <c r="M3657" i="1"/>
  <c r="M3658" i="1"/>
  <c r="M3659" i="1"/>
  <c r="M3660" i="1"/>
  <c r="M3661" i="1"/>
  <c r="M3662" i="1"/>
  <c r="M3663" i="1"/>
  <c r="M3664" i="1"/>
  <c r="M3665" i="1"/>
  <c r="M3666" i="1"/>
  <c r="M3667" i="1"/>
  <c r="M3668" i="1"/>
  <c r="M3669" i="1"/>
  <c r="M3670" i="1"/>
  <c r="M3999"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4000"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5081"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4001"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4002"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4003" i="1"/>
  <c r="M3816" i="1"/>
  <c r="M3817" i="1"/>
  <c r="M3818" i="1"/>
  <c r="M3819" i="1"/>
  <c r="M3820" i="1"/>
  <c r="M3821" i="1"/>
  <c r="M3822" i="1"/>
  <c r="M3823" i="1"/>
  <c r="M4004"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4005" i="1"/>
  <c r="M5082" i="1"/>
  <c r="M3847" i="1"/>
  <c r="M3848" i="1"/>
  <c r="M3849" i="1"/>
  <c r="M3850" i="1"/>
  <c r="M3851" i="1"/>
  <c r="M3852" i="1"/>
  <c r="M3853" i="1"/>
  <c r="M3854" i="1"/>
  <c r="M3855" i="1"/>
  <c r="M3856" i="1"/>
  <c r="M3857" i="1"/>
  <c r="M3858" i="1"/>
  <c r="M3859" i="1"/>
  <c r="M3860" i="1"/>
  <c r="M3861" i="1"/>
  <c r="M3862" i="1"/>
  <c r="M3863" i="1"/>
  <c r="M3864" i="1"/>
  <c r="M3865" i="1"/>
  <c r="M3866" i="1"/>
  <c r="M4006" i="1"/>
  <c r="M3867" i="1"/>
  <c r="M3868" i="1"/>
  <c r="M3869" i="1"/>
  <c r="M3870" i="1"/>
  <c r="M3871" i="1"/>
  <c r="M3872" i="1"/>
  <c r="M3873" i="1"/>
  <c r="M3874" i="1"/>
  <c r="M3875" i="1"/>
  <c r="M3876" i="1"/>
  <c r="M3877" i="1"/>
  <c r="M4007" i="1"/>
  <c r="M3878" i="1"/>
  <c r="M3879" i="1"/>
  <c r="M3880" i="1"/>
  <c r="M3881" i="1"/>
  <c r="M3882" i="1"/>
  <c r="M3883" i="1"/>
  <c r="M3884" i="1"/>
  <c r="M3885" i="1"/>
  <c r="M3886" i="1"/>
  <c r="M3887" i="1"/>
  <c r="M3888" i="1"/>
  <c r="M3889" i="1"/>
  <c r="M3890" i="1"/>
  <c r="M3891" i="1"/>
  <c r="M3892" i="1"/>
  <c r="M3893" i="1"/>
  <c r="M3894" i="1"/>
  <c r="M3895" i="1"/>
  <c r="M3896" i="1"/>
  <c r="M4008"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4009" i="1"/>
  <c r="M3940" i="1"/>
  <c r="M3941" i="1"/>
  <c r="M3942" i="1"/>
  <c r="M3943" i="1"/>
  <c r="M3944" i="1"/>
  <c r="M3945" i="1"/>
  <c r="M3946" i="1"/>
  <c r="M3947" i="1"/>
  <c r="M3948" i="1"/>
  <c r="M3949" i="1"/>
  <c r="M3950" i="1"/>
  <c r="M3951" i="1"/>
  <c r="M3952" i="1"/>
  <c r="M3953" i="1"/>
  <c r="M3954" i="1"/>
  <c r="M3955" i="1"/>
  <c r="M3956" i="1"/>
  <c r="M3957" i="1"/>
  <c r="M3958" i="1"/>
  <c r="M4010" i="1"/>
  <c r="M3959" i="1"/>
  <c r="M3960" i="1"/>
  <c r="M4011" i="1"/>
  <c r="M3961" i="1"/>
  <c r="M3962" i="1"/>
  <c r="M3963" i="1"/>
  <c r="M3964" i="1"/>
  <c r="M3965" i="1"/>
  <c r="M3966" i="1"/>
  <c r="M3967" i="1"/>
  <c r="M3968" i="1"/>
  <c r="M3969" i="1"/>
  <c r="M3970" i="1"/>
  <c r="M3971" i="1"/>
  <c r="M3972" i="1"/>
  <c r="M3973" i="1"/>
  <c r="M3974" i="1"/>
  <c r="M3975" i="1"/>
  <c r="M3976" i="1"/>
  <c r="M3977" i="1"/>
  <c r="M3978" i="1"/>
  <c r="M3979" i="1"/>
  <c r="M3980" i="1"/>
  <c r="M398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5279" i="1"/>
  <c r="M5083"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5084"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5085"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5086"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5087" i="1"/>
  <c r="M4639" i="1"/>
  <c r="M4640" i="1"/>
  <c r="M4641" i="1"/>
  <c r="M4642" i="1"/>
  <c r="M4643" i="1"/>
  <c r="M4644" i="1"/>
  <c r="M4645" i="1"/>
  <c r="M4646" i="1"/>
  <c r="M4647" i="1"/>
  <c r="M4648" i="1"/>
  <c r="M4649" i="1"/>
  <c r="M4650" i="1"/>
  <c r="M5088" i="1"/>
  <c r="M4651" i="1"/>
  <c r="M4652" i="1"/>
  <c r="M4653" i="1"/>
  <c r="M4654" i="1"/>
  <c r="M4655" i="1"/>
  <c r="M4656" i="1"/>
  <c r="M4657" i="1"/>
  <c r="M4658" i="1"/>
  <c r="M4659" i="1"/>
  <c r="M4660" i="1"/>
  <c r="M4661" i="1"/>
  <c r="M5089"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5090" i="1"/>
  <c r="M4701" i="1"/>
  <c r="M4702" i="1"/>
  <c r="M4703" i="1"/>
  <c r="M4704" i="1"/>
  <c r="M4705" i="1"/>
  <c r="M4706" i="1"/>
  <c r="M4707" i="1"/>
  <c r="M5091"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5092"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5280" i="1"/>
  <c r="M4846" i="1"/>
  <c r="M4847" i="1"/>
  <c r="M4848" i="1"/>
  <c r="M4849" i="1"/>
  <c r="M4850" i="1"/>
  <c r="M4851" i="1"/>
  <c r="M4852" i="1"/>
  <c r="M4853" i="1"/>
  <c r="M4854" i="1"/>
  <c r="M4855" i="1"/>
  <c r="M4856" i="1"/>
  <c r="M4857" i="1"/>
  <c r="M4858" i="1"/>
  <c r="M4859" i="1"/>
  <c r="M4860" i="1"/>
  <c r="M4861" i="1"/>
  <c r="M4862" i="1"/>
  <c r="M4863" i="1"/>
  <c r="M4864" i="1"/>
  <c r="M4865" i="1"/>
  <c r="M5281"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5093"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282" i="1"/>
  <c r="M5029" i="1"/>
  <c r="M5030" i="1"/>
  <c r="M5031" i="1"/>
  <c r="M5032" i="1"/>
  <c r="M5033" i="1"/>
  <c r="M5034" i="1"/>
  <c r="M5035" i="1"/>
  <c r="M5036" i="1"/>
  <c r="M5037" i="1"/>
  <c r="M5094" i="1"/>
  <c r="M5038" i="1"/>
  <c r="M5039" i="1"/>
  <c r="M5095" i="1"/>
  <c r="M5040" i="1"/>
  <c r="M5041" i="1"/>
  <c r="M5042" i="1"/>
  <c r="M5043" i="1"/>
  <c r="M5044" i="1"/>
  <c r="M5045" i="1"/>
  <c r="M5283" i="1"/>
  <c r="M5046" i="1"/>
  <c r="M5047" i="1"/>
  <c r="M5048" i="1"/>
  <c r="M5049" i="1"/>
  <c r="M5050" i="1"/>
  <c r="M5051" i="1"/>
  <c r="M5052" i="1"/>
  <c r="M5053" i="1"/>
  <c r="M5284" i="1"/>
  <c r="M5054" i="1"/>
  <c r="M5096" i="1"/>
  <c r="M5055" i="1"/>
  <c r="M5056" i="1"/>
  <c r="M5057" i="1"/>
  <c r="M5058" i="1"/>
  <c r="M5059" i="1"/>
  <c r="M5060" i="1"/>
  <c r="M5097" i="1"/>
  <c r="M5098" i="1"/>
  <c r="M5099" i="1"/>
  <c r="M5100" i="1"/>
  <c r="M5061" i="1"/>
  <c r="M5062" i="1"/>
  <c r="M5063" i="1"/>
  <c r="M5064" i="1"/>
  <c r="M5065" i="1"/>
  <c r="M5066" i="1"/>
  <c r="M5101" i="1"/>
  <c r="M5067" i="1"/>
  <c r="M5102" i="1"/>
  <c r="M5068" i="1"/>
  <c r="M5103" i="1"/>
  <c r="M5069" i="1"/>
  <c r="M5070" i="1"/>
  <c r="M5071" i="1"/>
  <c r="M5104" i="1"/>
  <c r="M5105" i="1"/>
  <c r="M5072" i="1"/>
  <c r="M5106" i="1"/>
  <c r="M5107" i="1"/>
  <c r="M5073" i="1"/>
  <c r="M5074" i="1"/>
  <c r="M5108" i="1"/>
  <c r="M5075" i="1"/>
  <c r="M5109" i="1"/>
  <c r="M5110" i="1"/>
  <c r="M5076" i="1"/>
  <c r="M5111" i="1"/>
  <c r="M5112" i="1"/>
  <c r="M5113" i="1"/>
  <c r="M5114" i="1"/>
  <c r="M5115" i="1"/>
  <c r="M5116" i="1"/>
  <c r="M5117" i="1"/>
  <c r="M5285" i="1"/>
  <c r="M5118" i="1"/>
  <c r="M5119" i="1"/>
  <c r="M5120" i="1"/>
  <c r="M5121" i="1"/>
  <c r="M5122" i="1"/>
  <c r="M5123" i="1"/>
  <c r="M5124" i="1"/>
  <c r="M5286" i="1"/>
  <c r="M5125" i="1"/>
  <c r="M5126" i="1"/>
  <c r="M5287" i="1"/>
  <c r="M5127" i="1"/>
  <c r="M5128" i="1"/>
  <c r="M5129" i="1"/>
  <c r="M5130" i="1"/>
  <c r="M5288" i="1"/>
  <c r="M5289" i="1"/>
  <c r="M5290" i="1"/>
  <c r="M5131" i="1"/>
  <c r="M5132" i="1"/>
  <c r="M5133" i="1"/>
  <c r="M5134" i="1"/>
  <c r="M5291" i="1"/>
  <c r="M5135" i="1"/>
  <c r="M5136" i="1"/>
  <c r="M5137" i="1"/>
  <c r="M5138" i="1"/>
  <c r="M5139" i="1"/>
  <c r="M5140" i="1"/>
  <c r="M5141" i="1"/>
  <c r="M5142" i="1"/>
  <c r="M5143" i="1"/>
  <c r="M5144" i="1"/>
  <c r="M5145" i="1"/>
  <c r="M5146" i="1"/>
  <c r="M5292" i="1"/>
  <c r="M5147" i="1"/>
  <c r="M5148" i="1"/>
  <c r="M5293" i="1"/>
  <c r="M5149" i="1"/>
  <c r="M5150" i="1"/>
  <c r="M5151" i="1"/>
  <c r="M5152" i="1"/>
  <c r="M5294" i="1"/>
  <c r="M5153" i="1"/>
  <c r="M5154" i="1"/>
  <c r="M5155" i="1"/>
  <c r="M5156" i="1"/>
  <c r="M5295" i="1"/>
  <c r="M5157" i="1"/>
  <c r="M5158" i="1"/>
  <c r="M5296" i="1"/>
  <c r="M5159" i="1"/>
  <c r="M5160" i="1"/>
  <c r="M5161" i="1"/>
  <c r="M5162" i="1"/>
  <c r="M5163" i="1"/>
  <c r="M5164" i="1"/>
  <c r="M5165" i="1"/>
  <c r="M5166" i="1"/>
  <c r="M5297" i="1"/>
  <c r="M5298" i="1"/>
  <c r="M5167" i="1"/>
  <c r="M5299" i="1"/>
  <c r="M5168" i="1"/>
  <c r="M5169" i="1"/>
  <c r="M5300" i="1"/>
  <c r="M5170" i="1"/>
  <c r="M5171" i="1"/>
  <c r="M5301" i="1"/>
  <c r="M5172" i="1"/>
  <c r="M5302" i="1"/>
  <c r="M5173" i="1"/>
  <c r="M5174" i="1"/>
  <c r="M5175" i="1"/>
  <c r="M5176" i="1"/>
  <c r="M5303" i="1"/>
  <c r="M5177" i="1"/>
  <c r="M5178" i="1"/>
  <c r="M5179" i="1"/>
  <c r="M5180" i="1"/>
  <c r="M5304" i="1"/>
  <c r="M5181" i="1"/>
  <c r="M5182" i="1"/>
  <c r="M5183" i="1"/>
  <c r="M5184" i="1"/>
  <c r="M5305" i="1"/>
  <c r="M5306" i="1"/>
  <c r="M5185" i="1"/>
  <c r="M5307" i="1"/>
  <c r="M5186" i="1"/>
  <c r="M5187" i="1"/>
  <c r="M5188" i="1"/>
  <c r="M5308" i="1"/>
  <c r="M5189" i="1"/>
  <c r="M5190" i="1"/>
  <c r="M5191" i="1"/>
  <c r="M5309" i="1"/>
  <c r="M5192" i="1"/>
  <c r="M5193" i="1"/>
  <c r="M5194" i="1"/>
  <c r="M5195" i="1"/>
  <c r="M5196" i="1"/>
  <c r="M5310" i="1"/>
  <c r="M5197" i="1"/>
  <c r="M5198" i="1"/>
  <c r="M5199" i="1"/>
  <c r="M5200" i="1"/>
  <c r="M5201" i="1"/>
  <c r="M5202" i="1"/>
  <c r="M5203" i="1"/>
  <c r="M5204" i="1"/>
  <c r="M5311" i="1"/>
  <c r="M5205" i="1"/>
  <c r="M5206" i="1"/>
  <c r="M5207" i="1"/>
  <c r="M5208" i="1"/>
  <c r="M5209" i="1"/>
  <c r="M5210" i="1"/>
  <c r="M5211" i="1"/>
  <c r="M5312" i="1"/>
  <c r="M5212" i="1"/>
  <c r="M5213" i="1"/>
  <c r="M5214" i="1"/>
  <c r="M5215" i="1"/>
  <c r="M5216" i="1"/>
  <c r="M5217" i="1"/>
  <c r="M5218" i="1"/>
  <c r="M5313" i="1"/>
  <c r="M5219" i="1"/>
  <c r="M5314" i="1"/>
  <c r="M5315" i="1"/>
  <c r="M5220" i="1"/>
  <c r="M5221" i="1"/>
  <c r="M5316" i="1"/>
  <c r="M5317" i="1"/>
  <c r="M5222" i="1"/>
  <c r="M5223" i="1"/>
  <c r="M5224" i="1"/>
  <c r="M5225" i="1"/>
  <c r="M5226" i="1"/>
  <c r="M5227" i="1"/>
  <c r="M5228" i="1"/>
  <c r="M5318" i="1"/>
  <c r="M5229" i="1"/>
  <c r="M5230" i="1"/>
  <c r="M5231" i="1"/>
  <c r="M5232" i="1"/>
  <c r="M5233" i="1"/>
  <c r="M5319" i="1"/>
  <c r="M5234" i="1"/>
  <c r="M5320" i="1"/>
  <c r="M5235" i="1"/>
  <c r="M5236" i="1"/>
  <c r="M5321" i="1"/>
  <c r="M5322" i="1"/>
  <c r="M5237" i="1"/>
  <c r="M5238" i="1"/>
  <c r="M5239" i="1"/>
  <c r="M5240" i="1"/>
  <c r="M5241" i="1"/>
  <c r="M5323" i="1"/>
  <c r="M5242" i="1"/>
  <c r="M5324" i="1"/>
  <c r="M5243" i="1"/>
  <c r="M5244" i="1"/>
  <c r="M5245" i="1"/>
  <c r="M5246" i="1"/>
  <c r="M5325" i="1"/>
  <c r="M5247" i="1"/>
  <c r="M5326" i="1"/>
  <c r="M5327" i="1"/>
  <c r="M5328" i="1"/>
  <c r="M5248" i="1"/>
  <c r="M5329" i="1"/>
  <c r="M5249" i="1"/>
  <c r="M5250" i="1"/>
  <c r="M5251" i="1"/>
  <c r="M5252" i="1"/>
  <c r="M5253" i="1"/>
  <c r="M5254" i="1"/>
  <c r="M5330" i="1"/>
  <c r="M5255" i="1"/>
  <c r="M5256" i="1"/>
  <c r="M5257" i="1"/>
  <c r="M5258" i="1"/>
  <c r="M5331" i="1"/>
  <c r="M5332" i="1"/>
  <c r="M5259" i="1"/>
  <c r="M5333" i="1"/>
  <c r="M5334" i="1"/>
  <c r="M5260" i="1"/>
  <c r="M5261" i="1"/>
  <c r="M5262" i="1"/>
  <c r="M5263" i="1"/>
  <c r="M5264" i="1"/>
  <c r="M5265" i="1"/>
  <c r="M5335" i="1"/>
  <c r="M5336" i="1"/>
  <c r="M5337" i="1"/>
  <c r="M5338" i="1"/>
  <c r="M5339" i="1"/>
  <c r="M5266" i="1"/>
  <c r="M5267" i="1"/>
  <c r="M5268" i="1"/>
  <c r="M5269" i="1"/>
  <c r="M5270" i="1"/>
  <c r="M5340" i="1"/>
  <c r="M5271" i="1"/>
  <c r="M5341" i="1"/>
  <c r="M5342" i="1"/>
  <c r="Z5" i="4"/>
</calcChain>
</file>

<file path=xl/sharedStrings.xml><?xml version="1.0" encoding="utf-8"?>
<sst xmlns="http://schemas.openxmlformats.org/spreadsheetml/2006/main" count="79661" uniqueCount="274">
  <si>
    <t>work_year</t>
  </si>
  <si>
    <t>job_title</t>
  </si>
  <si>
    <t>job_category</t>
  </si>
  <si>
    <t>salary_currency</t>
  </si>
  <si>
    <t>salary</t>
  </si>
  <si>
    <t>salary_in_usd</t>
  </si>
  <si>
    <t>employee_residence</t>
  </si>
  <si>
    <t>experience_level</t>
  </si>
  <si>
    <t>employment_type</t>
  </si>
  <si>
    <t>work_setting</t>
  </si>
  <si>
    <t>company_location</t>
  </si>
  <si>
    <t>company_size</t>
  </si>
  <si>
    <t>Data DevOps Engineer</t>
  </si>
  <si>
    <t>Data Engineering</t>
  </si>
  <si>
    <t>EUR</t>
  </si>
  <si>
    <t>Germany</t>
  </si>
  <si>
    <t>Mid-level</t>
  </si>
  <si>
    <t>Full-time</t>
  </si>
  <si>
    <t>Hybrid</t>
  </si>
  <si>
    <t>L</t>
  </si>
  <si>
    <t>Data Architect</t>
  </si>
  <si>
    <t>Data Architecture and Modeling</t>
  </si>
  <si>
    <t>USD</t>
  </si>
  <si>
    <t>United States</t>
  </si>
  <si>
    <t>Senior</t>
  </si>
  <si>
    <t>In-person</t>
  </si>
  <si>
    <t>M</t>
  </si>
  <si>
    <t>Data Scientist</t>
  </si>
  <si>
    <t>Data Science and Research</t>
  </si>
  <si>
    <t>Remote</t>
  </si>
  <si>
    <t>Machine Learning Researcher</t>
  </si>
  <si>
    <t>Machine Learning and AI</t>
  </si>
  <si>
    <t>Data Engineer</t>
  </si>
  <si>
    <t>Executive</t>
  </si>
  <si>
    <t>Machine Learning Engineer</t>
  </si>
  <si>
    <t>GBP</t>
  </si>
  <si>
    <t>United Kingdom</t>
  </si>
  <si>
    <t>Data Analyst</t>
  </si>
  <si>
    <t>Data Analysis</t>
  </si>
  <si>
    <t>Entry-level</t>
  </si>
  <si>
    <t>Analytics Engineer</t>
  </si>
  <si>
    <t>Leadership and Management</t>
  </si>
  <si>
    <t>Applied Scientist</t>
  </si>
  <si>
    <t>BI Developer</t>
  </si>
  <si>
    <t>BI and Visualization</t>
  </si>
  <si>
    <t>Business Intelligence Engineer</t>
  </si>
  <si>
    <t>Research Scientist</t>
  </si>
  <si>
    <t>Research Analyst</t>
  </si>
  <si>
    <t>Research Engineer</t>
  </si>
  <si>
    <t>Canada</t>
  </si>
  <si>
    <t>Data Science Engineer</t>
  </si>
  <si>
    <t>Data Quality Analyst</t>
  </si>
  <si>
    <t>Data Quality and Operations</t>
  </si>
  <si>
    <t>Data Product Manager</t>
  </si>
  <si>
    <t>Machine Learning Scientist</t>
  </si>
  <si>
    <t>AI Engineer</t>
  </si>
  <si>
    <t>MLOps Engineer</t>
  </si>
  <si>
    <t>Spain</t>
  </si>
  <si>
    <t>Ireland</t>
  </si>
  <si>
    <t>Deep Learning Engineer</t>
  </si>
  <si>
    <t>CAD</t>
  </si>
  <si>
    <t>South Africa</t>
  </si>
  <si>
    <t>Data Modeler</t>
  </si>
  <si>
    <t>Poland</t>
  </si>
  <si>
    <t>S</t>
  </si>
  <si>
    <t>Data Product Owner</t>
  </si>
  <si>
    <t>Data Science Consultant</t>
  </si>
  <si>
    <t>Business Intelligence Analyst</t>
  </si>
  <si>
    <t>AI Developer</t>
  </si>
  <si>
    <t>France</t>
  </si>
  <si>
    <t>Part-time</t>
  </si>
  <si>
    <t>Data Manager</t>
  </si>
  <si>
    <t>ML Engineer</t>
  </si>
  <si>
    <t>Data Science Director</t>
  </si>
  <si>
    <t>Head of Data</t>
  </si>
  <si>
    <t>BI Analyst</t>
  </si>
  <si>
    <t>Data Management Analyst</t>
  </si>
  <si>
    <t>Data Management and Strategy</t>
  </si>
  <si>
    <t>Machine Learning Modeler</t>
  </si>
  <si>
    <t>Czech Republic</t>
  </si>
  <si>
    <t>Contract</t>
  </si>
  <si>
    <t>Netherlands</t>
  </si>
  <si>
    <t>Pakistan</t>
  </si>
  <si>
    <t>Freelance</t>
  </si>
  <si>
    <t>Luxembourg</t>
  </si>
  <si>
    <t>Data Specialist</t>
  </si>
  <si>
    <t>BI Data Analyst</t>
  </si>
  <si>
    <t>Ukraine</t>
  </si>
  <si>
    <t>Data Integration Engineer</t>
  </si>
  <si>
    <t>Lithuania</t>
  </si>
  <si>
    <t>Business Intelligence Manager</t>
  </si>
  <si>
    <t>Portugal</t>
  </si>
  <si>
    <t>Data Integration Specialist</t>
  </si>
  <si>
    <t>Data Science Practitioner</t>
  </si>
  <si>
    <t>Business Intelligence Developer</t>
  </si>
  <si>
    <t>AI Research Engineer</t>
  </si>
  <si>
    <t>Data Lead</t>
  </si>
  <si>
    <t>Data Management Specialist</t>
  </si>
  <si>
    <t>AI Architect</t>
  </si>
  <si>
    <t>Data Science Manager</t>
  </si>
  <si>
    <t>Data Strategist</t>
  </si>
  <si>
    <t>Business Intelligence Specialist</t>
  </si>
  <si>
    <t>Machine Learning Infrastructure Engineer</t>
  </si>
  <si>
    <t>Data Quality Engineer</t>
  </si>
  <si>
    <t>Director of Data Science</t>
  </si>
  <si>
    <t>Business Data Analyst</t>
  </si>
  <si>
    <t>Gibraltar</t>
  </si>
  <si>
    <t>AUD</t>
  </si>
  <si>
    <t>Australia</t>
  </si>
  <si>
    <t>Uganda</t>
  </si>
  <si>
    <t>Colombia</t>
  </si>
  <si>
    <t>Italy</t>
  </si>
  <si>
    <t>Slovenia</t>
  </si>
  <si>
    <t>Decision Scientist</t>
  </si>
  <si>
    <t>Financial Data Analyst</t>
  </si>
  <si>
    <t>Romania</t>
  </si>
  <si>
    <t>Data Strategy Manager</t>
  </si>
  <si>
    <t>Greece</t>
  </si>
  <si>
    <t>Computer Vision Engineer</t>
  </si>
  <si>
    <t>Data Visualization Specialist</t>
  </si>
  <si>
    <t>Insight Analyst</t>
  </si>
  <si>
    <t>Data Visualization Engineer</t>
  </si>
  <si>
    <t>India</t>
  </si>
  <si>
    <t>ETL Developer</t>
  </si>
  <si>
    <t>Latvia</t>
  </si>
  <si>
    <t>Data Analytics Manager</t>
  </si>
  <si>
    <t>Azure Data Engineer</t>
  </si>
  <si>
    <t>Mauritius</t>
  </si>
  <si>
    <t>Data Developer</t>
  </si>
  <si>
    <t>Principal Data Scientist</t>
  </si>
  <si>
    <t>Data Science Lead</t>
  </si>
  <si>
    <t>Armenia</t>
  </si>
  <si>
    <t>Russia</t>
  </si>
  <si>
    <t>Staff Data Analyst</t>
  </si>
  <si>
    <t>Croatia</t>
  </si>
  <si>
    <t>Data Infrastructure Engineer</t>
  </si>
  <si>
    <t>Machine Learning Software Engineer</t>
  </si>
  <si>
    <t>Machine Learning Operations Engineer</t>
  </si>
  <si>
    <t>Thailand</t>
  </si>
  <si>
    <t>AI Scientist</t>
  </si>
  <si>
    <t>South Korea</t>
  </si>
  <si>
    <t>Head of Machine Learning</t>
  </si>
  <si>
    <t>Estonia</t>
  </si>
  <si>
    <t>PLN</t>
  </si>
  <si>
    <t>Turkey</t>
  </si>
  <si>
    <t>Applied Data Scientist</t>
  </si>
  <si>
    <t>AI Programmer</t>
  </si>
  <si>
    <t>Philippines</t>
  </si>
  <si>
    <t>Data Operations Analyst</t>
  </si>
  <si>
    <t>BRL</t>
  </si>
  <si>
    <t>Brazil</t>
  </si>
  <si>
    <t>Qatar</t>
  </si>
  <si>
    <t>Applied Machine Learning Scientist</t>
  </si>
  <si>
    <t>Data Analytics Lead</t>
  </si>
  <si>
    <t>Data Operations Engineer</t>
  </si>
  <si>
    <t>Machine Learning Manager</t>
  </si>
  <si>
    <t>Kenya</t>
  </si>
  <si>
    <t>Lead Data Scientist</t>
  </si>
  <si>
    <t>Principal Machine Learning Engineer</t>
  </si>
  <si>
    <t>Principal Data Engineer</t>
  </si>
  <si>
    <t>Tunisia</t>
  </si>
  <si>
    <t>Power BI Developer</t>
  </si>
  <si>
    <t>Denmark</t>
  </si>
  <si>
    <t>Ghana</t>
  </si>
  <si>
    <t>Head of Data Science</t>
  </si>
  <si>
    <t>Sweden</t>
  </si>
  <si>
    <t>Staff Machine Learning Engineer</t>
  </si>
  <si>
    <t>Staff Data Scientist</t>
  </si>
  <si>
    <t>Consultant Data Engineer</t>
  </si>
  <si>
    <t>TRY</t>
  </si>
  <si>
    <t>Machine Learning Specialist</t>
  </si>
  <si>
    <t>Belgium</t>
  </si>
  <si>
    <t>Business Intelligence Data Analyst</t>
  </si>
  <si>
    <t>CHF</t>
  </si>
  <si>
    <t>Switzerland</t>
  </si>
  <si>
    <t>Andorra</t>
  </si>
  <si>
    <t>Data Operations Manager</t>
  </si>
  <si>
    <t>Ecuador</t>
  </si>
  <si>
    <t>Peru</t>
  </si>
  <si>
    <t>Mexico</t>
  </si>
  <si>
    <t>Lead Machine Learning Engineer</t>
  </si>
  <si>
    <t>Moldova</t>
  </si>
  <si>
    <t>Israel</t>
  </si>
  <si>
    <t>Managing Director Data Science</t>
  </si>
  <si>
    <t>Data Modeller</t>
  </si>
  <si>
    <t>Finance Data Analyst</t>
  </si>
  <si>
    <t>Nigeria</t>
  </si>
  <si>
    <t>Software Data Engineer</t>
  </si>
  <si>
    <t>Machine Learning Research Engineer</t>
  </si>
  <si>
    <t>Saudi Arabia</t>
  </si>
  <si>
    <t>Compliance Data Analyst</t>
  </si>
  <si>
    <t>Data Operations Specialist</t>
  </si>
  <si>
    <t>Cloud Data Engineer</t>
  </si>
  <si>
    <t>Analytics Engineering Manager</t>
  </si>
  <si>
    <t>NLP Engineer</t>
  </si>
  <si>
    <t>Argentina</t>
  </si>
  <si>
    <t>AWS Data Architect</t>
  </si>
  <si>
    <t>Product Data Analyst</t>
  </si>
  <si>
    <t>Egypt</t>
  </si>
  <si>
    <t>Machine Learning Developer</t>
  </si>
  <si>
    <t>Japan</t>
  </si>
  <si>
    <t>Uzbekistan</t>
  </si>
  <si>
    <t>Data Visualization Analyst</t>
  </si>
  <si>
    <t>Georgia</t>
  </si>
  <si>
    <t>Autonomous Vehicle Technician</t>
  </si>
  <si>
    <t>Sales Data Analyst</t>
  </si>
  <si>
    <t>Applied Machine Learning Engineer</t>
  </si>
  <si>
    <t>Central African Republic</t>
  </si>
  <si>
    <t>ETL Engineer</t>
  </si>
  <si>
    <t>Finland</t>
  </si>
  <si>
    <t>SGD</t>
  </si>
  <si>
    <t>Big Data Engineer</t>
  </si>
  <si>
    <t>Lead Data Analyst</t>
  </si>
  <si>
    <t>BI Data Engineer</t>
  </si>
  <si>
    <t>Austria</t>
  </si>
  <si>
    <t>Cloud Database Engineer</t>
  </si>
  <si>
    <t>Cloud and Database</t>
  </si>
  <si>
    <t>Singapore</t>
  </si>
  <si>
    <t>Deep Learning Researcher</t>
  </si>
  <si>
    <t>Data Analytics Specialist</t>
  </si>
  <si>
    <t>Kuwait</t>
  </si>
  <si>
    <t>Big Data Architect</t>
  </si>
  <si>
    <t>Computer Vision Software Engineer</t>
  </si>
  <si>
    <t>Marketing Data Engineer</t>
  </si>
  <si>
    <t>Cyprus</t>
  </si>
  <si>
    <t>Bosnia and Herzegovina</t>
  </si>
  <si>
    <t>Manager Data Management</t>
  </si>
  <si>
    <t>Data Analytics Consultant</t>
  </si>
  <si>
    <t>Iran</t>
  </si>
  <si>
    <t>American Samoa</t>
  </si>
  <si>
    <t>Bahamas</t>
  </si>
  <si>
    <t>Data Science Tech Lead</t>
  </si>
  <si>
    <t>Data Scientist Lead</t>
  </si>
  <si>
    <t>China</t>
  </si>
  <si>
    <t>Marketing Data Analyst</t>
  </si>
  <si>
    <t>Data Analytics Engineer</t>
  </si>
  <si>
    <t>Costa Rica</t>
  </si>
  <si>
    <t>Chile</t>
  </si>
  <si>
    <t>Puerto Rico</t>
  </si>
  <si>
    <t>DKK</t>
  </si>
  <si>
    <t>Bolivia</t>
  </si>
  <si>
    <t>Dominican Republic</t>
  </si>
  <si>
    <t>Cloud Data Architect</t>
  </si>
  <si>
    <t>Indonesia</t>
  </si>
  <si>
    <t>Lead Data Engineer</t>
  </si>
  <si>
    <t>United Arab Emirates</t>
  </si>
  <si>
    <t>Malaysia</t>
  </si>
  <si>
    <t>Principal Data Analyst</t>
  </si>
  <si>
    <t>Honduras</t>
  </si>
  <si>
    <t>Algeria</t>
  </si>
  <si>
    <t>Vietnam</t>
  </si>
  <si>
    <t>Iraq</t>
  </si>
  <si>
    <t>Bulgaria</t>
  </si>
  <si>
    <t>Jersey</t>
  </si>
  <si>
    <t>Serbia</t>
  </si>
  <si>
    <t>New Zealand</t>
  </si>
  <si>
    <t>Hong Kong</t>
  </si>
  <si>
    <t>Malta</t>
  </si>
  <si>
    <t>Row Labels</t>
  </si>
  <si>
    <t>Grand Total</t>
  </si>
  <si>
    <t>Average of salary</t>
  </si>
  <si>
    <t>Average of salary_in_usd</t>
  </si>
  <si>
    <t>GRAND SALARY</t>
  </si>
  <si>
    <t>AVG SALARY</t>
  </si>
  <si>
    <t>Count of company_location</t>
  </si>
  <si>
    <t>Column1</t>
  </si>
  <si>
    <t>Sum of salary</t>
  </si>
  <si>
    <t>Count of employee_residence</t>
  </si>
  <si>
    <t>'jobs_in_data (1)'!$A$1:$L$5342</t>
  </si>
  <si>
    <t>bivisualio</t>
  </si>
  <si>
    <t>(All)</t>
  </si>
  <si>
    <t>Column2</t>
  </si>
  <si>
    <t>job_title2</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</si>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</sst>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65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sz val="18"/>
      <color theme="1"/>
      <name val="Century Gothic"/>
      <family val="2"/>
      <scheme val="minor"/>
    </font>
    <font>
      <sz val="11"/>
      <color theme="1"/>
      <name val="Arial"/>
      <family val="2"/>
    </font>
    <font>
      <sz val="11"/>
      <color rgb="FF000000"/>
      <name val="Century Gothic"/>
      <family val="2"/>
    </font>
    <font>
      <b/>
      <sz val="12"/>
      <color theme="1"/>
      <name val="Century Gothic"/>
      <family val="2"/>
      <scheme val="minor"/>
    </font>
    <font>
      <b/>
      <sz val="14"/>
      <color theme="1"/>
      <name val="Century Gothic"/>
      <family val="2"/>
      <scheme val="minor"/>
    </font>
    <font>
      <b/>
      <sz val="14"/>
      <color theme="1"/>
      <name val="Arial Black"/>
      <family val="2"/>
    </font>
    <font>
      <sz val="14"/>
      <color theme="1"/>
      <name val="Arial Black"/>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5"/>
      </left>
      <right/>
      <top style="thin">
        <color indexed="65"/>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8">
    <xf numFmtId="0" fontId="0" fillId="0" borderId="0" xfId="0"/>
    <xf numFmtId="0" fontId="0" fillId="0" borderId="0" xfId="0" pivotButton="1"/>
    <xf numFmtId="0" fontId="0" fillId="0" borderId="0" xfId="0" applyAlignment="1">
      <alignment horizontal="left"/>
    </xf>
    <xf numFmtId="3" fontId="0" fillId="0" borderId="0" xfId="0" applyNumberFormat="1"/>
    <xf numFmtId="4" fontId="0" fillId="0" borderId="0" xfId="0" applyNumberFormat="1"/>
    <xf numFmtId="0" fontId="18" fillId="0" borderId="0" xfId="0" applyFont="1"/>
    <xf numFmtId="0" fontId="19" fillId="0" borderId="0" xfId="0" applyFont="1"/>
    <xf numFmtId="0" fontId="0" fillId="0" borderId="10" xfId="0" applyBorder="1"/>
    <xf numFmtId="1" fontId="0" fillId="0" borderId="0" xfId="0" applyNumberFormat="1"/>
    <xf numFmtId="49" fontId="0" fillId="0" borderId="0" xfId="0" applyNumberFormat="1" applyAlignment="1">
      <alignment horizontal="left"/>
    </xf>
    <xf numFmtId="0" fontId="0" fillId="33" borderId="11" xfId="0" applyFill="1" applyBorder="1"/>
    <xf numFmtId="0" fontId="0" fillId="0" borderId="11" xfId="0" applyBorder="1"/>
    <xf numFmtId="0" fontId="0" fillId="33" borderId="12" xfId="0" applyFill="1" applyBorder="1"/>
    <xf numFmtId="0" fontId="16" fillId="33" borderId="12" xfId="0" applyFont="1" applyFill="1" applyBorder="1"/>
    <xf numFmtId="0" fontId="16" fillId="0" borderId="0" xfId="0" applyFont="1"/>
    <xf numFmtId="0" fontId="21" fillId="0" borderId="0" xfId="0" pivotButton="1" applyFont="1"/>
    <xf numFmtId="0" fontId="22" fillId="0" borderId="0" xfId="0" pivotButton="1" applyFont="1"/>
    <xf numFmtId="0" fontId="23" fillId="0" borderId="0" xfId="0" applyFont="1"/>
    <xf numFmtId="0" fontId="24" fillId="0" borderId="0" xfId="0" applyFont="1"/>
    <xf numFmtId="0" fontId="0" fillId="0" borderId="0" xfId="0" applyNumberFormat="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4">
    <dxf>
      <font>
        <b/>
      </font>
    </dxf>
    <dxf>
      <font>
        <name val="Arial Black"/>
        <scheme val="none"/>
      </font>
    </dxf>
    <dxf>
      <font>
        <b/>
      </font>
    </dxf>
    <dxf>
      <font>
        <sz val="12"/>
      </font>
    </dxf>
    <dxf>
      <font>
        <sz val="14"/>
      </font>
    </dxf>
    <dxf>
      <font>
        <sz val="14"/>
      </font>
    </dxf>
    <dxf>
      <font>
        <sz val="12"/>
      </font>
    </dxf>
    <dxf>
      <font>
        <sz val="14"/>
      </font>
    </dxf>
    <dxf>
      <font>
        <b/>
      </font>
    </dxf>
    <dxf>
      <font>
        <sz val="12"/>
      </font>
    </dxf>
    <dxf>
      <font>
        <name val="Arial Black"/>
        <scheme val="none"/>
      </font>
    </dxf>
    <dxf>
      <font>
        <b val="0"/>
      </font>
    </dxf>
    <dxf>
      <font>
        <sz val="14"/>
      </font>
    </dxf>
    <dxf>
      <numFmt numFmtId="1" formatCode="0"/>
    </dxf>
    <dxf>
      <numFmt numFmtId="164" formatCode="_(* #,##0.00_);_(* \(#,##0.00\);_(* &quot;-&quot;??_);_(@_)"/>
    </dxf>
    <dxf>
      <numFmt numFmtId="164" formatCode="_(* #,##0.00_);_(* \(#,##0.00\);_(* &quot;-&quot;??_);_(@_)"/>
    </dxf>
    <dxf>
      <numFmt numFmtId="164" formatCode="_(* #,##0.00_);_(* \(#,##0.00\);_(* &quot;-&quot;??_);_(@_)"/>
    </dxf>
    <dxf>
      <numFmt numFmtId="1" formatCode="0"/>
    </dxf>
    <dxf>
      <numFmt numFmtId="1" formatCode="0"/>
    </dxf>
    <dxf>
      <numFmt numFmtId="1" formatCode="0"/>
    </dxf>
    <dxf>
      <numFmt numFmtId="1" formatCode="0"/>
    </dxf>
    <dxf>
      <numFmt numFmtId="30" formatCode="@"/>
    </dxf>
    <dxf>
      <numFmt numFmtId="165" formatCode="_(&quot;$&quot;* #,##0.00_);_(&quot;$&quot;* \(#,##0.00\);_(&quot;$&quot;* &quot;-&quot;??_);_(@_)"/>
    </dxf>
    <dxf>
      <numFmt numFmtId="0" formatCode="General"/>
    </dxf>
    <dxf>
      <numFmt numFmtId="3" formatCode="#,##0"/>
    </dxf>
    <dxf>
      <numFmt numFmtId="3" formatCode="#,##0"/>
    </dxf>
    <dxf>
      <font>
        <sz val="14"/>
      </font>
    </dxf>
    <dxf>
      <font>
        <sz val="14"/>
      </font>
    </dxf>
    <dxf>
      <font>
        <b val="0"/>
      </font>
    </dxf>
    <dxf>
      <font>
        <sz val="14"/>
      </font>
    </dxf>
    <dxf>
      <font>
        <sz val="12"/>
      </font>
    </dxf>
    <dxf>
      <font>
        <b/>
      </font>
    </dxf>
    <dxf>
      <font>
        <name val="Arial Black"/>
        <scheme val="none"/>
      </font>
    </dxf>
    <dxf>
      <font>
        <b/>
      </font>
    </dxf>
    <dxf>
      <font>
        <name val="Arial Black"/>
        <scheme val="none"/>
      </font>
    </dxf>
    <dxf>
      <font>
        <sz val="12"/>
      </font>
    </dxf>
    <dxf>
      <font>
        <b/>
      </font>
    </dxf>
    <dxf>
      <font>
        <sz val="14"/>
      </font>
    </dxf>
    <dxf>
      <font>
        <sz val="12"/>
      </font>
    </dxf>
    <dxf>
      <numFmt numFmtId="3" formatCode="#,##0"/>
    </dxf>
    <dxf>
      <numFmt numFmtId="3" formatCode="#,##0"/>
    </dxf>
    <dxf>
      <numFmt numFmtId="0" formatCode="General"/>
    </dxf>
    <dxf>
      <numFmt numFmtId="165" formatCode="_(&quot;$&quot;* #,##0.00_);_(&quot;$&quot;* \(#,##0.00\);_(&quot;$&quot;* &quot;-&quot;??_);_(@_)"/>
    </dxf>
    <dxf>
      <numFmt numFmtId="30" formatCode="@"/>
    </dxf>
    <dxf>
      <numFmt numFmtId="1" formatCode="0"/>
    </dxf>
    <dxf>
      <numFmt numFmtId="1" formatCode="0"/>
    </dxf>
    <dxf>
      <numFmt numFmtId="1" formatCode="0"/>
    </dxf>
    <dxf>
      <numFmt numFmtId="1" formatCode="0"/>
    </dxf>
    <dxf>
      <numFmt numFmtId="164" formatCode="_(* #,##0.00_);_(* \(#,##0.00\);_(* &quot;-&quot;??_);_(@_)"/>
    </dxf>
    <dxf>
      <numFmt numFmtId="164" formatCode="_(* #,##0.00_);_(* \(#,##0.00\);_(* &quot;-&quot;??_);_(@_)"/>
    </dxf>
    <dxf>
      <numFmt numFmtId="164" formatCode="_(* #,##0.00_);_(* \(#,##0.00\);_(* &quot;-&quot;??_);_(@_)"/>
    </dxf>
    <dxf>
      <numFmt numFmtId="0" formatCode="General"/>
    </dxf>
    <dxf>
      <numFmt numFmtId="0" formatCode="General"/>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SALARY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73989841812556"/>
          <c:y val="2.8860900631153805E-2"/>
          <c:w val="0.64270431260743333"/>
          <c:h val="0.71429003221817311"/>
        </c:manualLayout>
      </c:layout>
      <c:barChart>
        <c:barDir val="bar"/>
        <c:grouping val="clustered"/>
        <c:varyColors val="0"/>
        <c:ser>
          <c:idx val="0"/>
          <c:order val="0"/>
          <c:tx>
            <c:strRef>
              <c:f>'jobs_in_data rprt'!$F$3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'jobs_in_data rprt'!$E$4:$E$6</c:f>
              <c:strCache>
                <c:ptCount val="2"/>
                <c:pt idx="0">
                  <c:v>2022</c:v>
                </c:pt>
                <c:pt idx="1">
                  <c:v>2023</c:v>
                </c:pt>
              </c:strCache>
            </c:strRef>
          </c:cat>
          <c:val>
            <c:numRef>
              <c:f>'jobs_in_data rprt'!$F$4:$F$6</c:f>
              <c:numCache>
                <c:formatCode>#,##0.00</c:formatCode>
                <c:ptCount val="2"/>
                <c:pt idx="0">
                  <c:v>76000</c:v>
                </c:pt>
                <c:pt idx="1">
                  <c:v>87583.333333333328</c:v>
                </c:pt>
              </c:numCache>
            </c:numRef>
          </c:val>
          <c:extLst>
            <c:ext xmlns:c16="http://schemas.microsoft.com/office/drawing/2014/chart" uri="{C3380CC4-5D6E-409C-BE32-E72D297353CC}">
              <c16:uniqueId val="{00000000-06D7-44E3-9F8F-2F82B2774DF8}"/>
            </c:ext>
          </c:extLst>
        </c:ser>
        <c:dLbls>
          <c:dLblPos val="outEnd"/>
          <c:showLegendKey val="0"/>
          <c:showVal val="1"/>
          <c:showCatName val="0"/>
          <c:showSerName val="0"/>
          <c:showPercent val="0"/>
          <c:showBubbleSize val="0"/>
        </c:dLbls>
        <c:gapWidth val="182"/>
        <c:axId val="518546976"/>
        <c:axId val="518539904"/>
      </c:barChart>
      <c:catAx>
        <c:axId val="5185469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518539904"/>
        <c:crosses val="autoZero"/>
        <c:auto val="1"/>
        <c:lblAlgn val="ctr"/>
        <c:lblOffset val="100"/>
        <c:noMultiLvlLbl val="0"/>
      </c:catAx>
      <c:valAx>
        <c:axId val="518539904"/>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8546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rprt!PivotTable4</c:name>
    <c:fmtId val="0"/>
  </c:pivotSource>
  <c:chart>
    <c:autoTitleDeleted val="1"/>
    <c:pivotFmts>
      <c:pivotFmt>
        <c:idx val="0"/>
        <c:spPr>
          <a:solidFill>
            <a:schemeClr val="accent1"/>
          </a:solidFill>
          <a:ln w="19050">
            <a:solidFill>
              <a:schemeClr val="lt1"/>
            </a:solidFill>
          </a:ln>
          <a:effectLst/>
        </c:spPr>
        <c:marker>
          <c:symbol val="none"/>
        </c:marker>
      </c:pivotFmt>
      <c:pivotFmt>
        <c:idx val="1"/>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277777777777776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277777777777776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388888888888889"/>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277777777777776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'jobs_in_data rprt'!$B$3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B93-4D07-8587-75F53C04AAF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BB93-4D07-8587-75F53C04AAF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B93-4D07-8587-75F53C04AAF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6-BB93-4D07-8587-75F53C04AAF3}"/>
              </c:ext>
            </c:extLst>
          </c:dPt>
          <c:dLbls>
            <c:dLbl>
              <c:idx val="0"/>
              <c:layout>
                <c:manualLayout>
                  <c:x val="0.12777777777777768"/>
                  <c:y val="-8.333333333333332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B93-4D07-8587-75F53C04AAF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'jobs_in_data rprt'!$A$4:$A$5</c:f>
              <c:strCache>
                <c:ptCount val="1"/>
                <c:pt idx="0">
                  <c:v>Entry-level</c:v>
                </c:pt>
              </c:strCache>
            </c:strRef>
          </c:cat>
          <c:val>
            <c:numRef>
              <c:f>'jobs_in_data rprt'!$B$4:$B$5</c:f>
              <c:numCache>
                <c:formatCode>#,##0</c:formatCode>
                <c:ptCount val="1"/>
                <c:pt idx="0">
                  <c:v>85928.571428571435</c:v>
                </c:pt>
              </c:numCache>
            </c:numRef>
          </c:val>
          <c:extLst>
            <c:ext xmlns:c16="http://schemas.microsoft.com/office/drawing/2014/chart" uri="{C3380CC4-5D6E-409C-BE32-E72D297353CC}">
              <c16:uniqueId val="{00000000-BB93-4D07-8587-75F53C04AAF3}"/>
            </c:ext>
          </c:extLst>
        </c:ser>
        <c:dLbls>
          <c:showLegendKey val="0"/>
          <c:showVal val="0"/>
          <c:showCatName val="0"/>
          <c:showSerName val="0"/>
          <c:showPercent val="0"/>
          <c:showBubbleSize val="0"/>
          <c:showLeaderLines val="1"/>
        </c:dLbls>
        <c:firstSliceAng val="0"/>
        <c:holeSize val="59"/>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444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44450" cap="rnd">
            <a:solidFill>
              <a:schemeClr val="accent1"/>
            </a:solidFill>
            <a:round/>
          </a:ln>
          <a:effectLst>
            <a:softEdge rad="0"/>
          </a:effectLst>
        </c:spPr>
        <c:marker>
          <c:symbol val="none"/>
        </c:marker>
      </c:pivotFmt>
      <c:pivotFmt>
        <c:idx val="2"/>
        <c:spPr>
          <a:ln w="44450" cap="rnd">
            <a:solidFill>
              <a:schemeClr val="accent1"/>
            </a:solidFill>
            <a:round/>
          </a:ln>
          <a:effectLst>
            <a:softEdge rad="0"/>
          </a:effectLst>
        </c:spPr>
        <c:marker>
          <c:symbol val="none"/>
        </c:marker>
      </c:pivotFmt>
      <c:pivotFmt>
        <c:idx val="3"/>
        <c:spPr>
          <a:ln w="44450" cap="rnd">
            <a:solidFill>
              <a:schemeClr val="accent1"/>
            </a:solidFill>
            <a:round/>
          </a:ln>
          <a:effectLst/>
        </c:spPr>
        <c:marker>
          <c:symbol val="none"/>
        </c:marker>
      </c:pivotFmt>
      <c:pivotFmt>
        <c:idx val="4"/>
        <c:spPr>
          <a:solidFill>
            <a:schemeClr val="accent1"/>
          </a:solidFill>
          <a:ln w="44450" cap="rnd">
            <a:solidFill>
              <a:schemeClr val="accent1"/>
            </a:solidFill>
            <a:round/>
          </a:ln>
          <a:effectLst>
            <a:softEdge rad="0"/>
          </a:effectLst>
        </c:spPr>
        <c:marker>
          <c:symbol val="none"/>
        </c:marker>
      </c:pivotFmt>
      <c:pivotFmt>
        <c:idx val="5"/>
        <c:spPr>
          <a:ln w="44450" cap="rnd">
            <a:solidFill>
              <a:schemeClr val="accent1"/>
            </a:solidFill>
            <a:round/>
          </a:ln>
          <a:effectLst>
            <a:softEdge rad="0"/>
          </a:effectLst>
        </c:spPr>
        <c:marker>
          <c:symbol val="none"/>
        </c:marker>
      </c:pivotFmt>
      <c:pivotFmt>
        <c:idx val="6"/>
        <c:spPr>
          <a:ln w="44450" cap="rnd">
            <a:solidFill>
              <a:schemeClr val="accent1"/>
            </a:solidFill>
            <a:round/>
          </a:ln>
          <a:effectLst/>
        </c:spPr>
        <c:marker>
          <c:symbol val="none"/>
        </c:marker>
      </c:pivotFmt>
      <c:pivotFmt>
        <c:idx val="7"/>
        <c:spPr>
          <a:ln w="44450" cap="rnd">
            <a:solidFill>
              <a:schemeClr val="accent1"/>
            </a:solidFill>
            <a:round/>
          </a:ln>
          <a:effectLst/>
        </c:spPr>
        <c:marker>
          <c:symbol val="none"/>
        </c:marker>
      </c:pivotFmt>
      <c:pivotFmt>
        <c:idx val="8"/>
        <c:spPr>
          <a:ln w="44450" cap="rnd">
            <a:solidFill>
              <a:schemeClr val="accent1"/>
            </a:solidFill>
            <a:round/>
          </a:ln>
          <a:effectLst/>
        </c:spPr>
        <c:marker>
          <c:symbol val="none"/>
        </c:marker>
      </c:pivotFmt>
      <c:pivotFmt>
        <c:idx val="9"/>
        <c:marker>
          <c:symbol val="none"/>
        </c:marker>
      </c:pivotFmt>
    </c:pivotFmts>
    <c:plotArea>
      <c:layout/>
      <c:lineChart>
        <c:grouping val="standard"/>
        <c:varyColors val="0"/>
        <c:ser>
          <c:idx val="0"/>
          <c:order val="0"/>
          <c:tx>
            <c:strRef>
              <c:f>'jobs_in_data rprt'!$I$3</c:f>
              <c:strCache>
                <c:ptCount val="1"/>
                <c:pt idx="0">
                  <c:v>Total</c:v>
                </c:pt>
              </c:strCache>
            </c:strRef>
          </c:tx>
          <c:spPr>
            <a:ln w="44450" cap="rnd">
              <a:solidFill>
                <a:schemeClr val="accent1"/>
              </a:solidFill>
              <a:round/>
            </a:ln>
            <a:effectLst/>
          </c:spPr>
          <c:marker>
            <c:symbol val="none"/>
          </c:marker>
          <c:dPt>
            <c:idx val="1"/>
            <c:marker>
              <c:symbol val="none"/>
            </c:marker>
            <c:bubble3D val="0"/>
            <c:extLst>
              <c:ext xmlns:c16="http://schemas.microsoft.com/office/drawing/2014/chart" uri="{C3380CC4-5D6E-409C-BE32-E72D297353CC}">
                <c16:uniqueId val="{00000001-F891-4F4D-9FC2-4C02A241FB6B}"/>
              </c:ext>
            </c:extLst>
          </c:dPt>
          <c:dPt>
            <c:idx val="2"/>
            <c:marker>
              <c:symbol val="none"/>
            </c:marker>
            <c:bubble3D val="0"/>
            <c:extLst>
              <c:ext xmlns:c16="http://schemas.microsoft.com/office/drawing/2014/chart" uri="{C3380CC4-5D6E-409C-BE32-E72D297353CC}">
                <c16:uniqueId val="{00000002-D365-4526-965D-59F3D16ABE71}"/>
              </c:ext>
            </c:extLst>
          </c:dPt>
          <c:dPt>
            <c:idx val="3"/>
            <c:marker>
              <c:symbol val="none"/>
            </c:marker>
            <c:bubble3D val="0"/>
            <c:extLst>
              <c:ext xmlns:c16="http://schemas.microsoft.com/office/drawing/2014/chart" uri="{C3380CC4-5D6E-409C-BE32-E72D297353CC}">
                <c16:uniqueId val="{00000004-EE4C-43E4-B38C-DF02A0C9BEEC}"/>
              </c:ext>
            </c:extLst>
          </c:dPt>
          <c:dPt>
            <c:idx val="4"/>
            <c:marker>
              <c:symbol val="none"/>
            </c:marker>
            <c:bubble3D val="0"/>
            <c:extLst>
              <c:ext xmlns:c16="http://schemas.microsoft.com/office/drawing/2014/chart" uri="{C3380CC4-5D6E-409C-BE32-E72D297353CC}">
                <c16:uniqueId val="{00000002-F891-4F4D-9FC2-4C02A241FB6B}"/>
              </c:ext>
            </c:extLst>
          </c:dPt>
          <c:dPt>
            <c:idx val="5"/>
            <c:marker>
              <c:symbol val="none"/>
            </c:marker>
            <c:bubble3D val="0"/>
            <c:extLst>
              <c:ext xmlns:c16="http://schemas.microsoft.com/office/drawing/2014/chart" uri="{C3380CC4-5D6E-409C-BE32-E72D297353CC}">
                <c16:uniqueId val="{00000007-6927-48EC-9012-717EBD39E700}"/>
              </c:ext>
            </c:extLst>
          </c:dPt>
          <c:dPt>
            <c:idx val="6"/>
            <c:marker>
              <c:symbol val="none"/>
            </c:marker>
            <c:bubble3D val="0"/>
            <c:extLst>
              <c:ext xmlns:c16="http://schemas.microsoft.com/office/drawing/2014/chart" uri="{C3380CC4-5D6E-409C-BE32-E72D297353CC}">
                <c16:uniqueId val="{00000007-CC92-4EF1-9738-8E485CDB9B20}"/>
              </c:ext>
            </c:extLst>
          </c:dPt>
          <c:dPt>
            <c:idx val="7"/>
            <c:marker>
              <c:symbol val="none"/>
            </c:marker>
            <c:bubble3D val="0"/>
            <c:extLst>
              <c:ext xmlns:c16="http://schemas.microsoft.com/office/drawing/2014/chart" uri="{C3380CC4-5D6E-409C-BE32-E72D297353CC}">
                <c16:uniqueId val="{00000006-EE4C-43E4-B38C-DF02A0C9BEEC}"/>
              </c:ext>
            </c:extLst>
          </c:dPt>
          <c:dPt>
            <c:idx val="9"/>
            <c:marker>
              <c:symbol val="none"/>
            </c:marker>
            <c:bubble3D val="0"/>
            <c:extLst>
              <c:ext xmlns:c16="http://schemas.microsoft.com/office/drawing/2014/chart" uri="{C3380CC4-5D6E-409C-BE32-E72D297353CC}">
                <c16:uniqueId val="{00000009-3225-4C96-96C6-9FBBA08AD576}"/>
              </c:ext>
            </c:extLst>
          </c:dPt>
          <c:cat>
            <c:strRef>
              <c:f>'jobs_in_data rprt'!$H$4:$H$5</c:f>
              <c:strCache>
                <c:ptCount val="1"/>
                <c:pt idx="0">
                  <c:v>BI and Visualization</c:v>
                </c:pt>
              </c:strCache>
            </c:strRef>
          </c:cat>
          <c:val>
            <c:numRef>
              <c:f>'jobs_in_data rprt'!$I$4:$I$5</c:f>
              <c:numCache>
                <c:formatCode>#,##0.00</c:formatCode>
                <c:ptCount val="1"/>
                <c:pt idx="0">
                  <c:v>85928.571428571435</c:v>
                </c:pt>
              </c:numCache>
            </c:numRef>
          </c:val>
          <c:smooth val="0"/>
          <c:extLst>
            <c:ext xmlns:c16="http://schemas.microsoft.com/office/drawing/2014/chart" uri="{C3380CC4-5D6E-409C-BE32-E72D297353CC}">
              <c16:uniqueId val="{00000000-F891-4F4D-9FC2-4C02A241FB6B}"/>
            </c:ext>
          </c:extLst>
        </c:ser>
        <c:dLbls>
          <c:showLegendKey val="0"/>
          <c:showVal val="0"/>
          <c:showCatName val="0"/>
          <c:showSerName val="0"/>
          <c:showPercent val="0"/>
          <c:showBubbleSize val="0"/>
        </c:dLbls>
        <c:smooth val="0"/>
        <c:axId val="1083714448"/>
        <c:axId val="1083708624"/>
      </c:lineChart>
      <c:catAx>
        <c:axId val="108371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83708624"/>
        <c:crosses val="autoZero"/>
        <c:auto val="1"/>
        <c:lblAlgn val="ctr"/>
        <c:lblOffset val="100"/>
        <c:noMultiLvlLbl val="0"/>
      </c:catAx>
      <c:valAx>
        <c:axId val="108370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83714448"/>
        <c:crosses val="autoZero"/>
        <c:crossBetween val="between"/>
        <c:majorUnit val="500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SALARY BY EMP_TYPE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gradFill>
              <a:gsLst>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3.2848206474190726E-2"/>
              <c:y val="3.609069699620880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5.4764654418197722E-2"/>
              <c:y val="-7.476924759405075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'jobs_in_data rprt'!$M$3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CB72-43CE-B668-E214FCB622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B72-43CE-B668-E214FCB622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CB72-43CE-B668-E214FCB622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CB72-43CE-B668-E214FCB622EB}"/>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'jobs_in_data rprt'!$L$4:$L$5</c:f>
              <c:strCache>
                <c:ptCount val="1"/>
                <c:pt idx="0">
                  <c:v>Full-time</c:v>
                </c:pt>
              </c:strCache>
            </c:strRef>
          </c:cat>
          <c:val>
            <c:numRef>
              <c:f>'jobs_in_data rprt'!$M$4:$M$5</c:f>
              <c:numCache>
                <c:formatCode>#,##0.00</c:formatCode>
                <c:ptCount val="1"/>
                <c:pt idx="0">
                  <c:v>85928.571428571435</c:v>
                </c:pt>
              </c:numCache>
            </c:numRef>
          </c:val>
          <c:extLst>
            <c:ext xmlns:c16="http://schemas.microsoft.com/office/drawing/2014/chart" uri="{C3380CC4-5D6E-409C-BE32-E72D297353CC}">
              <c16:uniqueId val="{00000000-CB72-43CE-B668-E214FCB622E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rprt!PivotTable8</c:name>
    <c:fmtId val="0"/>
  </c:pivotSource>
  <c:chart>
    <c:title>
      <c:layout>
        <c:manualLayout>
          <c:xMode val="edge"/>
          <c:yMode val="edge"/>
          <c:x val="0.3970749780840222"/>
          <c:y val="0.1029981517267862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723298658054399"/>
          <c:y val="0.21354204191258191"/>
          <c:w val="0.74619682454848002"/>
          <c:h val="0.52427252981396466"/>
        </c:manualLayout>
      </c:layout>
      <c:barChart>
        <c:barDir val="col"/>
        <c:grouping val="clustered"/>
        <c:varyColors val="0"/>
        <c:ser>
          <c:idx val="0"/>
          <c:order val="0"/>
          <c:tx>
            <c:strRef>
              <c:f>'jobs_in_data rprt'!$P$3</c:f>
              <c:strCache>
                <c:ptCount val="1"/>
                <c:pt idx="0">
                  <c:v>Average of salary</c:v>
                </c:pt>
              </c:strCache>
            </c:strRef>
          </c:tx>
          <c:spPr>
            <a:solidFill>
              <a:schemeClr val="accent1"/>
            </a:solidFill>
            <a:ln>
              <a:noFill/>
            </a:ln>
            <a:effectLst/>
          </c:spPr>
          <c:invertIfNegative val="0"/>
          <c:cat>
            <c:strRef>
              <c:f>'jobs_in_data rprt'!$O$4:$O$5</c:f>
              <c:strCache>
                <c:ptCount val="1"/>
                <c:pt idx="0">
                  <c:v>BI and Visualization</c:v>
                </c:pt>
              </c:strCache>
            </c:strRef>
          </c:cat>
          <c:val>
            <c:numRef>
              <c:f>'jobs_in_data rprt'!$P$4:$P$5</c:f>
              <c:numCache>
                <c:formatCode>0</c:formatCode>
                <c:ptCount val="1"/>
                <c:pt idx="0">
                  <c:v>85928.571428571435</c:v>
                </c:pt>
              </c:numCache>
            </c:numRef>
          </c:val>
          <c:extLst>
            <c:ext xmlns:c16="http://schemas.microsoft.com/office/drawing/2014/chart" uri="{C3380CC4-5D6E-409C-BE32-E72D297353CC}">
              <c16:uniqueId val="{00000000-AFE8-461F-AF8E-E866E14803A3}"/>
            </c:ext>
          </c:extLst>
        </c:ser>
        <c:ser>
          <c:idx val="1"/>
          <c:order val="1"/>
          <c:tx>
            <c:strRef>
              <c:f>'jobs_in_data rprt'!$Q$3</c:f>
              <c:strCache>
                <c:ptCount val="1"/>
                <c:pt idx="0">
                  <c:v>Average of salary_in_usd</c:v>
                </c:pt>
              </c:strCache>
            </c:strRef>
          </c:tx>
          <c:spPr>
            <a:solidFill>
              <a:schemeClr val="accent2"/>
            </a:solidFill>
            <a:ln>
              <a:noFill/>
            </a:ln>
            <a:effectLst/>
          </c:spPr>
          <c:invertIfNegative val="0"/>
          <c:cat>
            <c:strRef>
              <c:f>'jobs_in_data rprt'!$O$4:$O$5</c:f>
              <c:strCache>
                <c:ptCount val="1"/>
                <c:pt idx="0">
                  <c:v>BI and Visualization</c:v>
                </c:pt>
              </c:strCache>
            </c:strRef>
          </c:cat>
          <c:val>
            <c:numRef>
              <c:f>'jobs_in_data rprt'!$Q$4:$Q$5</c:f>
              <c:numCache>
                <c:formatCode>#,##0.00</c:formatCode>
                <c:ptCount val="1"/>
                <c:pt idx="0">
                  <c:v>85928.571428571435</c:v>
                </c:pt>
              </c:numCache>
            </c:numRef>
          </c:val>
          <c:extLst>
            <c:ext xmlns:c16="http://schemas.microsoft.com/office/drawing/2014/chart" uri="{C3380CC4-5D6E-409C-BE32-E72D297353CC}">
              <c16:uniqueId val="{00000001-AFE8-461F-AF8E-E866E14803A3}"/>
            </c:ext>
          </c:extLst>
        </c:ser>
        <c:dLbls>
          <c:showLegendKey val="0"/>
          <c:showVal val="0"/>
          <c:showCatName val="0"/>
          <c:showSerName val="0"/>
          <c:showPercent val="0"/>
          <c:showBubbleSize val="0"/>
        </c:dLbls>
        <c:gapWidth val="219"/>
        <c:overlap val="-27"/>
        <c:axId val="1539283056"/>
        <c:axId val="1539283888"/>
      </c:barChart>
      <c:catAx>
        <c:axId val="153928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539283888"/>
        <c:crosses val="autoZero"/>
        <c:auto val="1"/>
        <c:lblAlgn val="ctr"/>
        <c:lblOffset val="100"/>
        <c:noMultiLvlLbl val="0"/>
      </c:catAx>
      <c:valAx>
        <c:axId val="1539283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283056"/>
        <c:crosses val="autoZero"/>
        <c:crossBetween val="midCat"/>
        <c:majorUnit val="500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SALARY BY CURRENCY </a:t>
            </a:r>
            <a:endParaRPr lang="en-US"/>
          </a:p>
        </c:rich>
      </c:tx>
      <c:layout>
        <c:manualLayout>
          <c:xMode val="edge"/>
          <c:yMode val="edge"/>
          <c:x val="0.18902970323847276"/>
          <c:y val="7.234473118876777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v>Total</c:v>
          </c:tx>
          <c:spPr>
            <a:solidFill>
              <a:schemeClr val="accent1"/>
            </a:solidFill>
            <a:ln>
              <a:noFill/>
            </a:ln>
            <a:effectLst/>
            <a:sp3d/>
          </c:spPr>
          <c:cat>
            <c:strLit>
              <c:ptCount val="8"/>
              <c:pt idx="0">
                <c:v>AUD</c:v>
              </c:pt>
              <c:pt idx="1">
                <c:v>BRL</c:v>
              </c:pt>
              <c:pt idx="2">
                <c:v>CAD</c:v>
              </c:pt>
              <c:pt idx="3">
                <c:v>DKK</c:v>
              </c:pt>
              <c:pt idx="4">
                <c:v>EUR</c:v>
              </c:pt>
              <c:pt idx="5">
                <c:v>GBP</c:v>
              </c:pt>
              <c:pt idx="6">
                <c:v>SGD</c:v>
              </c:pt>
              <c:pt idx="7">
                <c:v>USD</c:v>
              </c:pt>
            </c:strLit>
          </c:cat>
          <c:val>
            <c:numLit>
              <c:formatCode>General</c:formatCode>
              <c:ptCount val="8"/>
              <c:pt idx="0">
                <c:v>113000</c:v>
              </c:pt>
              <c:pt idx="1">
                <c:v>134700</c:v>
              </c:pt>
              <c:pt idx="2">
                <c:v>128832.54054054055</c:v>
              </c:pt>
              <c:pt idx="3">
                <c:v>200000</c:v>
              </c:pt>
              <c:pt idx="4">
                <c:v>61378.74113475177</c:v>
              </c:pt>
              <c:pt idx="5">
                <c:v>75544.5</c:v>
              </c:pt>
              <c:pt idx="6">
                <c:v>110000</c:v>
              </c:pt>
              <c:pt idx="7">
                <c:v>155193.9434884215</c:v>
              </c:pt>
            </c:numLit>
          </c:val>
          <c:extLst>
            <c:ext xmlns:c16="http://schemas.microsoft.com/office/drawing/2014/chart" uri="{C3380CC4-5D6E-409C-BE32-E72D297353CC}">
              <c16:uniqueId val="{00000000-C57D-4C49-9DD0-BD272A1FF01D}"/>
            </c:ext>
          </c:extLst>
        </c:ser>
        <c:dLbls>
          <c:showLegendKey val="0"/>
          <c:showVal val="0"/>
          <c:showCatName val="0"/>
          <c:showSerName val="0"/>
          <c:showPercent val="0"/>
          <c:showBubbleSize val="0"/>
        </c:dLbls>
        <c:axId val="2015028624"/>
        <c:axId val="2015029104"/>
        <c:axId val="137635056"/>
      </c:area3DChart>
      <c:catAx>
        <c:axId val="20150286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029104"/>
        <c:crosses val="autoZero"/>
        <c:auto val="1"/>
        <c:lblAlgn val="ctr"/>
        <c:lblOffset val="100"/>
        <c:noMultiLvlLbl val="0"/>
      </c:catAx>
      <c:valAx>
        <c:axId val="2015029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028624"/>
        <c:crosses val="autoZero"/>
        <c:crossBetween val="midCat"/>
      </c:valAx>
      <c:serAx>
        <c:axId val="13763505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029104"/>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rprt!PivotTable9</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SALARY</a:t>
            </a:r>
            <a:r>
              <a:rPr lang="en-IN" baseline="0"/>
              <a:t> BY WORK SETTING</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'jobs_in_data rprt'!$X$3</c:f>
              <c:strCache>
                <c:ptCount val="1"/>
                <c:pt idx="0">
                  <c:v>Total</c:v>
                </c:pt>
              </c:strCache>
            </c:strRef>
          </c:tx>
          <c:spPr>
            <a:solidFill>
              <a:schemeClr val="accent1"/>
            </a:solidFill>
            <a:ln>
              <a:noFill/>
            </a:ln>
            <a:effectLst/>
            <a:sp3d/>
          </c:spPr>
          <c:invertIfNegative val="0"/>
          <c:cat>
            <c:strRef>
              <c:f>'jobs_in_data rprt'!$W$4:$W$6</c:f>
              <c:strCache>
                <c:ptCount val="2"/>
                <c:pt idx="0">
                  <c:v>Hybrid</c:v>
                </c:pt>
                <c:pt idx="1">
                  <c:v>In-person</c:v>
                </c:pt>
              </c:strCache>
            </c:strRef>
          </c:cat>
          <c:val>
            <c:numRef>
              <c:f>'jobs_in_data rprt'!$X$4:$X$6</c:f>
              <c:numCache>
                <c:formatCode>General</c:formatCode>
                <c:ptCount val="2"/>
                <c:pt idx="0">
                  <c:v>76000</c:v>
                </c:pt>
                <c:pt idx="1">
                  <c:v>87583.333333333328</c:v>
                </c:pt>
              </c:numCache>
            </c:numRef>
          </c:val>
          <c:extLst>
            <c:ext xmlns:c16="http://schemas.microsoft.com/office/drawing/2014/chart" uri="{C3380CC4-5D6E-409C-BE32-E72D297353CC}">
              <c16:uniqueId val="{00000000-CDB2-4DF8-AE82-93CD866E4B60}"/>
            </c:ext>
          </c:extLst>
        </c:ser>
        <c:dLbls>
          <c:showLegendKey val="0"/>
          <c:showVal val="0"/>
          <c:showCatName val="0"/>
          <c:showSerName val="0"/>
          <c:showPercent val="0"/>
          <c:showBubbleSize val="0"/>
        </c:dLbls>
        <c:gapWidth val="150"/>
        <c:shape val="box"/>
        <c:axId val="145881328"/>
        <c:axId val="145878928"/>
        <c:axId val="0"/>
      </c:bar3DChart>
      <c:catAx>
        <c:axId val="1458813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78928"/>
        <c:crosses val="autoZero"/>
        <c:auto val="1"/>
        <c:lblAlgn val="ctr"/>
        <c:lblOffset val="100"/>
        <c:noMultiLvlLbl val="0"/>
      </c:catAx>
      <c:valAx>
        <c:axId val="14587892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81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 ANNUAL</a:t>
            </a:r>
            <a:r>
              <a:rPr lang="en-US" sz="1600" b="1" baseline="0">
                <a:solidFill>
                  <a:sysClr val="windowText" lastClr="000000"/>
                </a:solidFill>
              </a:rPr>
              <a:t> SALARY TRENDS </a:t>
            </a:r>
            <a:endParaRPr lang="en-US" sz="1600" b="1">
              <a:solidFill>
                <a:sysClr val="windowText" lastClr="000000"/>
              </a:solidFill>
            </a:endParaRPr>
          </a:p>
        </c:rich>
      </c:tx>
      <c:layout>
        <c:manualLayout>
          <c:xMode val="edge"/>
          <c:yMode val="edge"/>
          <c:x val="0.22972119016888815"/>
          <c:y val="1.907791860556187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headEnd type="oval"/>
            <a:tailEnd type="oval"/>
          </a:ln>
          <a:effectLst/>
        </c:spPr>
        <c:marker>
          <c:symbol val="none"/>
        </c:marker>
      </c:pivotFmt>
      <c:pivotFmt>
        <c:idx val="8"/>
        <c:spPr>
          <a:ln w="28575" cap="rnd">
            <a:solidFill>
              <a:schemeClr val="accent1"/>
            </a:solidFill>
            <a:round/>
            <a:headEnd type="oval"/>
            <a:tailEnd type="oval"/>
          </a:ln>
          <a:effectLst/>
        </c:spPr>
        <c:marker>
          <c:symbol val="none"/>
        </c:marker>
      </c:pivotFmt>
      <c:pivotFmt>
        <c:idx val="9"/>
        <c:spPr>
          <a:ln w="28575" cap="rnd">
            <a:solidFill>
              <a:schemeClr val="accent1"/>
            </a:solidFill>
            <a:round/>
            <a:tailEnd type="oval"/>
          </a:ln>
          <a:effectLst/>
        </c:spPr>
        <c:marker>
          <c:symbol val="none"/>
        </c:marker>
      </c:pivotFmt>
      <c:pivotFmt>
        <c:idx val="10"/>
      </c:pivotFmt>
      <c:pivotFmt>
        <c:idx val="11"/>
        <c:spPr>
          <a:ln w="28575" cap="rnd">
            <a:solidFill>
              <a:schemeClr val="accent1"/>
            </a:solidFill>
            <a:round/>
            <a:tailEnd type="ova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064881175213"/>
          <c:y val="0.18277862140232598"/>
          <c:w val="0.78421946390153041"/>
          <c:h val="0.7691684028046839"/>
        </c:manualLayout>
      </c:layout>
      <c:lineChart>
        <c:grouping val="standard"/>
        <c:varyColors val="0"/>
        <c:ser>
          <c:idx val="0"/>
          <c:order val="0"/>
          <c:tx>
            <c:strRef>
              <c:f>'jobs_in_data rprt'!$F$3</c:f>
              <c:strCache>
                <c:ptCount val="1"/>
                <c:pt idx="0">
                  <c:v>Total</c:v>
                </c:pt>
              </c:strCache>
            </c:strRef>
          </c:tx>
          <c:spPr>
            <a:ln w="28575" cap="rnd">
              <a:solidFill>
                <a:schemeClr val="accent1"/>
              </a:solidFill>
              <a:round/>
              <a:tailEnd type="oval"/>
            </a:ln>
            <a:effectLst/>
          </c:spPr>
          <c:marker>
            <c:symbol val="none"/>
          </c:marker>
          <c:dPt>
            <c:idx val="0"/>
            <c:marker>
              <c:symbol val="none"/>
            </c:marker>
            <c:bubble3D val="0"/>
            <c:spPr>
              <a:ln w="28575" cap="rnd">
                <a:solidFill>
                  <a:schemeClr val="accent1"/>
                </a:solidFill>
                <a:round/>
                <a:headEnd type="oval"/>
                <a:tailEnd type="oval"/>
              </a:ln>
              <a:effectLst/>
            </c:spPr>
          </c:dPt>
          <c:dPt>
            <c:idx val="1"/>
            <c:marker>
              <c:symbol val="none"/>
            </c:marker>
            <c:bubble3D val="0"/>
            <c:extLst>
              <c:ext xmlns:c16="http://schemas.microsoft.com/office/drawing/2014/chart" uri="{C3380CC4-5D6E-409C-BE32-E72D297353CC}">
                <c16:uniqueId val="{00000000-F87A-445D-AE2F-4BF2C621508B}"/>
              </c:ext>
            </c:extLst>
          </c:dPt>
          <c:dPt>
            <c:idx val="2"/>
            <c:marker>
              <c:symbol val="none"/>
            </c:marker>
            <c:bubble3D val="0"/>
            <c:extLst>
              <c:ext xmlns:c16="http://schemas.microsoft.com/office/drawing/2014/chart" uri="{C3380CC4-5D6E-409C-BE32-E72D297353CC}">
                <c16:uniqueId val="{00000001-F87A-445D-AE2F-4BF2C621508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'jobs_in_data rprt'!$E$4:$E$6</c:f>
              <c:strCache>
                <c:ptCount val="2"/>
                <c:pt idx="0">
                  <c:v>2022</c:v>
                </c:pt>
                <c:pt idx="1">
                  <c:v>2023</c:v>
                </c:pt>
              </c:strCache>
            </c:strRef>
          </c:cat>
          <c:val>
            <c:numRef>
              <c:f>'jobs_in_data rprt'!$F$4:$F$6</c:f>
              <c:numCache>
                <c:formatCode>#,##0.00</c:formatCode>
                <c:ptCount val="2"/>
                <c:pt idx="0">
                  <c:v>76000</c:v>
                </c:pt>
                <c:pt idx="1">
                  <c:v>87583.333333333328</c:v>
                </c:pt>
              </c:numCache>
            </c:numRef>
          </c:val>
          <c:smooth val="0"/>
          <c:extLst>
            <c:ext xmlns:c16="http://schemas.microsoft.com/office/drawing/2014/chart" uri="{C3380CC4-5D6E-409C-BE32-E72D297353CC}">
              <c16:uniqueId val="{00000000-3D1F-45E2-ABAA-1CE4B4E19831}"/>
            </c:ext>
          </c:extLst>
        </c:ser>
        <c:dLbls>
          <c:dLblPos val="t"/>
          <c:showLegendKey val="0"/>
          <c:showVal val="1"/>
          <c:showCatName val="0"/>
          <c:showSerName val="0"/>
          <c:showPercent val="0"/>
          <c:showBubbleSize val="0"/>
        </c:dLbls>
        <c:smooth val="0"/>
        <c:axId val="518546976"/>
        <c:axId val="518539904"/>
      </c:lineChart>
      <c:catAx>
        <c:axId val="5185469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518539904"/>
        <c:crosses val="autoZero"/>
        <c:auto val="1"/>
        <c:lblAlgn val="ctr"/>
        <c:lblOffset val="100"/>
        <c:noMultiLvlLbl val="0"/>
      </c:catAx>
      <c:valAx>
        <c:axId val="518539904"/>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18546976"/>
        <c:crosses val="autoZero"/>
        <c:crossBetween val="between"/>
        <c:minorUnit val="40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rprt!PivotTable7</c:name>
    <c:fmtId val="6"/>
  </c:pivotSource>
  <c:chart>
    <c:autoTitleDeleted val="1"/>
    <c:pivotFmts>
      <c:pivotFmt>
        <c:idx val="0"/>
        <c:spPr>
          <a:solidFill>
            <a:schemeClr val="accent1"/>
          </a:solidFill>
          <a:ln w="25400">
            <a:gradFill>
              <a:gsLst>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3.2848206474190726E-2"/>
              <c:y val="3.609069699620880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3.971456692913386E-2"/>
              <c:y val="-3.1523767862350539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5.4764654418197722E-2"/>
              <c:y val="-7.476924759405075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4"/>
          </a:solidFill>
          <a:ln w="19050">
            <a:solidFill>
              <a:schemeClr val="lt1"/>
            </a:solidFill>
          </a:ln>
          <a:effectLst/>
        </c:spPr>
        <c:dLbl>
          <c:idx val="0"/>
          <c:layout>
            <c:manualLayout>
              <c:x val="-7.6362860892388446E-2"/>
              <c:y val="-1.6207713619130943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3.2848206474190726E-2"/>
              <c:y val="3.609069699620880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3.971456692913386E-2"/>
              <c:y val="-3.1523767862350539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5.4764654418197722E-2"/>
              <c:y val="-7.476924759405075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7.6362860892388446E-2"/>
              <c:y val="-1.6207713619130943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3.2848206474190726E-2"/>
              <c:y val="3.6090696996208808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3.8447468473487345E-2"/>
              <c:y val="-6.8176917363491126E-3"/>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2.8312307116521256E-2"/>
              <c:y val="-6.129891539547331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9.0294955170801952E-2"/>
              <c:y val="9.4420471130788733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'jobs_in_data rprt'!$M$3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6C-486D-8F20-975C4BADE3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6C-486D-8F20-975C4BADE3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6C-486D-8F20-975C4BADE3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A6C-486D-8F20-975C4BADE3C2}"/>
              </c:ext>
            </c:extLst>
          </c:dPt>
          <c:dLbls>
            <c:dLbl>
              <c:idx val="0"/>
              <c:layout>
                <c:manualLayout>
                  <c:x val="-2.8312307116521256E-2"/>
                  <c:y val="-6.129891539547331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A6C-486D-8F20-975C4BADE3C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'jobs_in_data rprt'!$L$4:$L$5</c:f>
              <c:strCache>
                <c:ptCount val="1"/>
                <c:pt idx="0">
                  <c:v>Full-time</c:v>
                </c:pt>
              </c:strCache>
            </c:strRef>
          </c:cat>
          <c:val>
            <c:numRef>
              <c:f>'jobs_in_data rprt'!$M$4:$M$5</c:f>
              <c:numCache>
                <c:formatCode>#,##0.00</c:formatCode>
                <c:ptCount val="1"/>
                <c:pt idx="0">
                  <c:v>85928.571428571435</c:v>
                </c:pt>
              </c:numCache>
            </c:numRef>
          </c:val>
          <c:extLst>
            <c:ext xmlns:c16="http://schemas.microsoft.com/office/drawing/2014/chart" uri="{C3380CC4-5D6E-409C-BE32-E72D297353CC}">
              <c16:uniqueId val="{00000008-6A6C-486D-8F20-975C4BADE3C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1481628627670351"/>
          <c:y val="0.79304358694821919"/>
          <c:w val="0.77036721801343011"/>
          <c:h val="0.1716813298984105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rprt!PivotTable8</c:name>
    <c:fmtId val="8"/>
  </c:pivotSource>
  <c:chart>
    <c:autoTitleDeleted val="1"/>
    <c:pivotFmts>
      <c:pivotFmt>
        <c:idx val="0"/>
      </c:pivotFmt>
      <c:pivotFmt>
        <c:idx val="1"/>
      </c:pivotFmt>
      <c:pivotFmt>
        <c:idx val="2"/>
      </c:pivotFmt>
      <c:pivotFmt>
        <c:idx val="3"/>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a:noFill/>
          </a:ln>
          <a:effectLst/>
        </c:spPr>
        <c:marker>
          <c:spPr>
            <a:solidFill>
              <a:schemeClr val="accent1"/>
            </a:solidFill>
            <a:ln w="9525">
              <a:solidFill>
                <a:schemeClr val="accent1"/>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192816994055896E-2"/>
          <c:y val="0.21317982403342234"/>
          <c:w val="0.8883567098583619"/>
          <c:h val="0.36579192101132019"/>
        </c:manualLayout>
      </c:layout>
      <c:barChart>
        <c:barDir val="col"/>
        <c:grouping val="clustered"/>
        <c:varyColors val="0"/>
        <c:ser>
          <c:idx val="0"/>
          <c:order val="0"/>
          <c:tx>
            <c:strRef>
              <c:f>'jobs_in_data rprt'!$P$3</c:f>
              <c:strCache>
                <c:ptCount val="1"/>
                <c:pt idx="0">
                  <c:v>Average of salary</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'jobs_in_data rprt'!$O$4:$O$5</c:f>
              <c:strCache>
                <c:ptCount val="1"/>
                <c:pt idx="0">
                  <c:v>BI and Visualization</c:v>
                </c:pt>
              </c:strCache>
            </c:strRef>
          </c:cat>
          <c:val>
            <c:numRef>
              <c:f>'jobs_in_data rprt'!$P$4:$P$5</c:f>
              <c:numCache>
                <c:formatCode>0</c:formatCode>
                <c:ptCount val="1"/>
                <c:pt idx="0">
                  <c:v>85928.571428571435</c:v>
                </c:pt>
              </c:numCache>
            </c:numRef>
          </c:val>
          <c:extLst>
            <c:ext xmlns:c16="http://schemas.microsoft.com/office/drawing/2014/chart" uri="{C3380CC4-5D6E-409C-BE32-E72D297353CC}">
              <c16:uniqueId val="{00000000-C13E-4A00-9E14-B6C3D94C699B}"/>
            </c:ext>
          </c:extLst>
        </c:ser>
        <c:ser>
          <c:idx val="1"/>
          <c:order val="1"/>
          <c:tx>
            <c:strRef>
              <c:f>'jobs_in_data rprt'!$Q$3</c:f>
              <c:strCache>
                <c:ptCount val="1"/>
                <c:pt idx="0">
                  <c:v>Average of salary_in_usd</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'jobs_in_data rprt'!$O$4:$O$5</c:f>
              <c:strCache>
                <c:ptCount val="1"/>
                <c:pt idx="0">
                  <c:v>BI and Visualization</c:v>
                </c:pt>
              </c:strCache>
            </c:strRef>
          </c:cat>
          <c:val>
            <c:numRef>
              <c:f>'jobs_in_data rprt'!$Q$4:$Q$5</c:f>
              <c:numCache>
                <c:formatCode>#,##0.00</c:formatCode>
                <c:ptCount val="1"/>
                <c:pt idx="0">
                  <c:v>85928.571428571435</c:v>
                </c:pt>
              </c:numCache>
            </c:numRef>
          </c:val>
          <c:extLst>
            <c:ext xmlns:c16="http://schemas.microsoft.com/office/drawing/2014/chart" uri="{C3380CC4-5D6E-409C-BE32-E72D297353CC}">
              <c16:uniqueId val="{00000001-C13E-4A00-9E14-B6C3D94C699B}"/>
            </c:ext>
          </c:extLst>
        </c:ser>
        <c:dLbls>
          <c:dLblPos val="outEnd"/>
          <c:showLegendKey val="0"/>
          <c:showVal val="1"/>
          <c:showCatName val="0"/>
          <c:showSerName val="0"/>
          <c:showPercent val="0"/>
          <c:showBubbleSize val="0"/>
        </c:dLbls>
        <c:gapWidth val="444"/>
        <c:overlap val="-90"/>
        <c:axId val="1539283056"/>
        <c:axId val="1539283888"/>
      </c:barChart>
      <c:catAx>
        <c:axId val="1539283056"/>
        <c:scaling>
          <c:orientation val="minMax"/>
        </c:scaling>
        <c:delete val="0"/>
        <c:axPos val="b"/>
        <c:numFmt formatCode="General" sourceLinked="1"/>
        <c:majorTickMark val="none"/>
        <c:minorTickMark val="none"/>
        <c:tickLblPos val="low"/>
        <c:spPr>
          <a:noFill/>
          <a:ln w="15875" cap="flat" cmpd="sng" algn="ctr">
            <a:solidFill>
              <a:schemeClr val="tx1">
                <a:lumMod val="15000"/>
                <a:lumOff val="85000"/>
              </a:schemeClr>
            </a:solidFill>
            <a:round/>
          </a:ln>
          <a:effectLst/>
        </c:spPr>
        <c:txPr>
          <a:bodyPr rot="0" spcFirstLastPara="1" vertOverflow="ellipsis" wrap="square" anchor="t" anchorCtr="0"/>
          <a:lstStyle/>
          <a:p>
            <a:pPr>
              <a:defRPr sz="1000" b="1" i="0" u="none" strike="noStrike" kern="1200" cap="all" spc="120" normalizeH="0" baseline="0">
                <a:solidFill>
                  <a:schemeClr val="tx1"/>
                </a:solidFill>
                <a:latin typeface="+mn-lt"/>
                <a:ea typeface="+mn-ea"/>
                <a:cs typeface="+mn-cs"/>
              </a:defRPr>
            </a:pPr>
            <a:endParaRPr lang="en-US"/>
          </a:p>
        </c:txPr>
        <c:crossAx val="1539283888"/>
        <c:crosses val="autoZero"/>
        <c:auto val="1"/>
        <c:lblAlgn val="ctr"/>
        <c:lblOffset val="100"/>
        <c:tickLblSkip val="3"/>
        <c:tickMarkSkip val="2"/>
        <c:noMultiLvlLbl val="0"/>
      </c:catAx>
      <c:valAx>
        <c:axId val="1539283888"/>
        <c:scaling>
          <c:orientation val="minMax"/>
        </c:scaling>
        <c:delete val="0"/>
        <c:axPos val="l"/>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j-lt"/>
                <a:ea typeface="+mn-ea"/>
                <a:cs typeface="+mn-cs"/>
              </a:defRPr>
            </a:pPr>
            <a:endParaRPr lang="en-US"/>
          </a:p>
        </c:txPr>
        <c:crossAx val="1539283056"/>
        <c:crosses val="autoZero"/>
        <c:crossBetween val="between"/>
        <c:majorUnit val="50000"/>
      </c:valAx>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rprt!PivotTable6</c:name>
    <c:fmtId val="10"/>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5400" cap="flat" cmpd="sng" algn="ctr">
            <a:solidFill>
              <a:schemeClr val="accent1"/>
            </a:solidFill>
            <a:prstDash val="solid"/>
            <a:round/>
          </a:ln>
          <a:effectLst/>
        </c:spPr>
        <c:marker>
          <c:symbol val="none"/>
        </c:marker>
      </c:pivotFmt>
      <c:pivotFmt>
        <c:idx val="23"/>
        <c:spPr>
          <a:solidFill>
            <a:schemeClr val="accent1"/>
          </a:solidFill>
          <a:ln w="25400" cap="flat" cmpd="sng" algn="ctr">
            <a:solidFill>
              <a:schemeClr val="accent1"/>
            </a:solidFill>
            <a:prstDash val="solid"/>
            <a:round/>
          </a:ln>
          <a:effectLst/>
        </c:spPr>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47577126922694"/>
          <c:y val="0.10372816861052646"/>
          <c:w val="0.8282057477728717"/>
          <c:h val="0.48614487511759347"/>
        </c:manualLayout>
      </c:layout>
      <c:barChart>
        <c:barDir val="col"/>
        <c:grouping val="stacked"/>
        <c:varyColors val="0"/>
        <c:ser>
          <c:idx val="0"/>
          <c:order val="0"/>
          <c:tx>
            <c:strRef>
              <c:f>'jobs_in_data rprt'!$I$3</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1-3BBA-4957-A888-748556C4A4AE}"/>
              </c:ext>
            </c:extLst>
          </c:dPt>
          <c:dPt>
            <c:idx val="2"/>
            <c:invertIfNegative val="0"/>
            <c:bubble3D val="0"/>
            <c:extLst>
              <c:ext xmlns:c16="http://schemas.microsoft.com/office/drawing/2014/chart" uri="{C3380CC4-5D6E-409C-BE32-E72D297353CC}">
                <c16:uniqueId val="{00000005-3BBA-4957-A888-748556C4A4AE}"/>
              </c:ext>
            </c:extLst>
          </c:dPt>
          <c:dPt>
            <c:idx val="3"/>
            <c:invertIfNegative val="0"/>
            <c:bubble3D val="0"/>
            <c:extLst>
              <c:ext xmlns:c16="http://schemas.microsoft.com/office/drawing/2014/chart" uri="{C3380CC4-5D6E-409C-BE32-E72D297353CC}">
                <c16:uniqueId val="{00000006-3BBA-4957-A888-748556C4A4AE}"/>
              </c:ext>
            </c:extLst>
          </c:dPt>
          <c:dPt>
            <c:idx val="4"/>
            <c:invertIfNegative val="0"/>
            <c:bubble3D val="0"/>
            <c:extLst>
              <c:ext xmlns:c16="http://schemas.microsoft.com/office/drawing/2014/chart" uri="{C3380CC4-5D6E-409C-BE32-E72D297353CC}">
                <c16:uniqueId val="{00000003-3BBA-4957-A888-748556C4A4AE}"/>
              </c:ext>
            </c:extLst>
          </c:dPt>
          <c:dPt>
            <c:idx val="5"/>
            <c:invertIfNegative val="0"/>
            <c:bubble3D val="0"/>
            <c:extLst>
              <c:ext xmlns:c16="http://schemas.microsoft.com/office/drawing/2014/chart" uri="{C3380CC4-5D6E-409C-BE32-E72D297353CC}">
                <c16:uniqueId val="{00000007-3BBA-4957-A888-748556C4A4AE}"/>
              </c:ext>
            </c:extLst>
          </c:dPt>
          <c:dPt>
            <c:idx val="6"/>
            <c:invertIfNegative val="0"/>
            <c:bubble3D val="0"/>
            <c:extLst>
              <c:ext xmlns:c16="http://schemas.microsoft.com/office/drawing/2014/chart" uri="{C3380CC4-5D6E-409C-BE32-E72D297353CC}">
                <c16:uniqueId val="{00000009-71F7-411A-94C4-94018D448ABE}"/>
              </c:ext>
            </c:extLst>
          </c:dPt>
          <c:dPt>
            <c:idx val="7"/>
            <c:invertIfNegative val="0"/>
            <c:bubble3D val="0"/>
            <c:extLst>
              <c:ext xmlns:c16="http://schemas.microsoft.com/office/drawing/2014/chart" uri="{C3380CC4-5D6E-409C-BE32-E72D297353CC}">
                <c16:uniqueId val="{0000000B-71F7-411A-94C4-94018D448ABE}"/>
              </c:ext>
            </c:extLst>
          </c:dPt>
          <c:cat>
            <c:strRef>
              <c:f>'jobs_in_data rprt'!$H$4:$H$5</c:f>
              <c:strCache>
                <c:ptCount val="1"/>
                <c:pt idx="0">
                  <c:v>BI and Visualization</c:v>
                </c:pt>
              </c:strCache>
            </c:strRef>
          </c:cat>
          <c:val>
            <c:numRef>
              <c:f>'jobs_in_data rprt'!$I$4:$I$5</c:f>
              <c:numCache>
                <c:formatCode>#,##0.00</c:formatCode>
                <c:ptCount val="1"/>
                <c:pt idx="0">
                  <c:v>85928.571428571435</c:v>
                </c:pt>
              </c:numCache>
            </c:numRef>
          </c:val>
          <c:extLst>
            <c:ext xmlns:c16="http://schemas.microsoft.com/office/drawing/2014/chart" uri="{C3380CC4-5D6E-409C-BE32-E72D297353CC}">
              <c16:uniqueId val="{00000004-3BBA-4957-A888-748556C4A4AE}"/>
            </c:ext>
          </c:extLst>
        </c:ser>
        <c:dLbls>
          <c:showLegendKey val="0"/>
          <c:showVal val="0"/>
          <c:showCatName val="0"/>
          <c:showSerName val="0"/>
          <c:showPercent val="0"/>
          <c:showBubbleSize val="0"/>
        </c:dLbls>
        <c:gapWidth val="150"/>
        <c:overlap val="100"/>
        <c:axId val="1083714448"/>
        <c:axId val="1083708624"/>
      </c:barChart>
      <c:catAx>
        <c:axId val="108371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1400" b="1" i="0" u="none" strike="noStrike" kern="1200" baseline="0">
                <a:solidFill>
                  <a:schemeClr val="tx1"/>
                </a:solidFill>
                <a:latin typeface="+mn-lt"/>
                <a:ea typeface="+mn-ea"/>
                <a:cs typeface="+mn-cs"/>
              </a:defRPr>
            </a:pPr>
            <a:endParaRPr lang="en-US"/>
          </a:p>
        </c:txPr>
        <c:crossAx val="1083708624"/>
        <c:crosses val="autoZero"/>
        <c:auto val="0"/>
        <c:lblAlgn val="ctr"/>
        <c:lblOffset val="100"/>
        <c:noMultiLvlLbl val="0"/>
      </c:catAx>
      <c:valAx>
        <c:axId val="1083708624"/>
        <c:scaling>
          <c:orientation val="minMax"/>
        </c:scaling>
        <c:delete val="0"/>
        <c:axPos val="l"/>
        <c:majorGridlines>
          <c:spPr>
            <a:ln w="9525" cap="flat" cmpd="sng" algn="ctr">
              <a:noFill/>
              <a:prstDash val="solid"/>
              <a:round/>
            </a:ln>
            <a:effectLst/>
          </c:spPr>
        </c:majorGridlines>
        <c:numFmt formatCode="#,##0.00"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83714448"/>
        <c:crosses val="autoZero"/>
        <c:crossBetween val="between"/>
        <c:majorUnit val="50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rprt!PivotTable4</c:name>
    <c:fmtId val="11"/>
  </c:pivotSource>
  <c:chart>
    <c:autoTitleDeleted val="1"/>
    <c:pivotFmts>
      <c:pivotFmt>
        <c:idx val="0"/>
        <c:spPr>
          <a:solidFill>
            <a:schemeClr val="accent1"/>
          </a:solidFill>
          <a:ln w="19050">
            <a:solidFill>
              <a:schemeClr val="lt1"/>
            </a:solidFill>
          </a:ln>
          <a:effectLst/>
        </c:spPr>
        <c:marker>
          <c:symbol val="none"/>
        </c:marker>
      </c:pivotFmt>
      <c:pivotFmt>
        <c:idx val="1"/>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1111111111111101"/>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0833333333333338"/>
              <c:y val="9.72222222222221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388888888888889"/>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277777777777776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277777777777776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1111111111111101"/>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0833333333333338"/>
              <c:y val="9.72222222222221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388888888888889"/>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277777777777776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1111111111111101"/>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1111111111111101"/>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388888888888889"/>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32562938996901369"/>
          <c:y val="0.10947591433368833"/>
          <c:w val="0.35791508432931379"/>
          <c:h val="0.71944550072015423"/>
        </c:manualLayout>
      </c:layout>
      <c:doughnutChart>
        <c:varyColors val="1"/>
        <c:ser>
          <c:idx val="0"/>
          <c:order val="0"/>
          <c:tx>
            <c:strRef>
              <c:f>'jobs_in_data rprt'!$B$3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16-4D93-B4D2-7DAFFD7F140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16-4D93-B4D2-7DAFFD7F140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16-4D93-B4D2-7DAFFD7F140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C16-4D93-B4D2-7DAFFD7F140E}"/>
              </c:ext>
            </c:extLst>
          </c:dPt>
          <c:dLbls>
            <c:dLbl>
              <c:idx val="0"/>
              <c:layout>
                <c:manualLayout>
                  <c:x val="0.12777777777777768"/>
                  <c:y val="-8.333333333333332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C16-4D93-B4D2-7DAFFD7F140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'jobs_in_data rprt'!$A$4:$A$5</c:f>
              <c:strCache>
                <c:ptCount val="1"/>
                <c:pt idx="0">
                  <c:v>Entry-level</c:v>
                </c:pt>
              </c:strCache>
            </c:strRef>
          </c:cat>
          <c:val>
            <c:numRef>
              <c:f>'jobs_in_data rprt'!$B$4:$B$5</c:f>
              <c:numCache>
                <c:formatCode>#,##0</c:formatCode>
                <c:ptCount val="1"/>
                <c:pt idx="0">
                  <c:v>85928.571428571435</c:v>
                </c:pt>
              </c:numCache>
            </c:numRef>
          </c:val>
          <c:extLst>
            <c:ext xmlns:c16="http://schemas.microsoft.com/office/drawing/2014/chart" uri="{C3380CC4-5D6E-409C-BE32-E72D297353CC}">
              <c16:uniqueId val="{00000008-5C16-4D93-B4D2-7DAFFD7F140E}"/>
            </c:ext>
          </c:extLst>
        </c:ser>
        <c:dLbls>
          <c:showLegendKey val="0"/>
          <c:showVal val="0"/>
          <c:showCatName val="0"/>
          <c:showSerName val="0"/>
          <c:showPercent val="0"/>
          <c:showBubbleSize val="0"/>
          <c:showLeaderLines val="1"/>
        </c:dLbls>
        <c:firstSliceAng val="0"/>
        <c:holeSize val="59"/>
      </c:doughnutChart>
      <c:spPr>
        <a:noFill/>
        <a:ln>
          <a:noFill/>
        </a:ln>
        <a:effectLst/>
      </c:spPr>
    </c:plotArea>
    <c:legend>
      <c:legendPos val="b"/>
      <c:layout>
        <c:manualLayout>
          <c:xMode val="edge"/>
          <c:yMode val="edge"/>
          <c:x val="8.5537281977417598E-2"/>
          <c:y val="0.84703306934753575"/>
          <c:w val="0.80312333017944237"/>
          <c:h val="0.13099231989508162"/>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Arial Black" panose="020B0A04020102020204" pitchFamily="34" charset="0"/>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baseline="0">
                <a:solidFill>
                  <a:schemeClr val="tx1"/>
                </a:solidFill>
              </a:rPr>
              <a:t> SALARY COMPARISION BYCURRENCY </a:t>
            </a:r>
            <a:endParaRPr lang="en-US" sz="1600" b="1">
              <a:solidFill>
                <a:schemeClr val="tx1"/>
              </a:solidFill>
            </a:endParaRPr>
          </a:p>
        </c:rich>
      </c:tx>
      <c:layout>
        <c:manualLayout>
          <c:xMode val="edge"/>
          <c:yMode val="edge"/>
          <c:x val="0.26268061498537909"/>
          <c:y val="4.4346528867152653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34086346027344"/>
          <c:y val="0.29067485272418986"/>
          <c:w val="0.78752927787111815"/>
          <c:h val="0.62084280424828153"/>
        </c:manualLayout>
      </c:layout>
      <c:area3DChart>
        <c:grouping val="standard"/>
        <c:varyColors val="0"/>
        <c:ser>
          <c:idx val="0"/>
          <c:order val="0"/>
          <c:tx>
            <c:v>Total</c:v>
          </c:tx>
          <c:spPr>
            <a:solidFill>
              <a:schemeClr val="accent1"/>
            </a:solidFill>
            <a:ln>
              <a:noFill/>
            </a:ln>
            <a:effectLst/>
            <a:sp3d/>
          </c:spPr>
          <c:dLbls>
            <c:dLbl>
              <c:idx val="0"/>
              <c:layout>
                <c:manualLayout>
                  <c:x val="-2.8746702617398591E-3"/>
                  <c:y val="-0.184303960040869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3747-46B4-ACA9-6D2785C16238}"/>
                </c:ext>
              </c:extLst>
            </c:dLbl>
            <c:dLbl>
              <c:idx val="1"/>
              <c:layout>
                <c:manualLayout>
                  <c:x val="-5.2701679317600728E-17"/>
                  <c:y val="-0.236139448802364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747-46B4-ACA9-6D2785C16238}"/>
                </c:ext>
              </c:extLst>
            </c:dLbl>
            <c:dLbl>
              <c:idx val="2"/>
              <c:layout>
                <c:manualLayout>
                  <c:x val="-5.2701679317600728E-17"/>
                  <c:y val="-0.230379950051087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747-46B4-ACA9-6D2785C16238}"/>
                </c:ext>
              </c:extLst>
            </c:dLbl>
            <c:dLbl>
              <c:idx val="3"/>
              <c:layout>
                <c:manualLayout>
                  <c:x val="5.2701679317600728E-17"/>
                  <c:y val="-0.218860952548532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747-46B4-ACA9-6D2785C16238}"/>
                </c:ext>
              </c:extLst>
            </c:dLbl>
            <c:dLbl>
              <c:idx val="4"/>
              <c:layout>
                <c:manualLayout>
                  <c:x val="0"/>
                  <c:y val="-0.2534179450561959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747-46B4-ACA9-6D2785C16238}"/>
                </c:ext>
              </c:extLst>
            </c:dLbl>
            <c:dLbl>
              <c:idx val="5"/>
              <c:layout>
                <c:manualLayout>
                  <c:x val="0"/>
                  <c:y val="-0.2131014537972556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747-46B4-ACA9-6D2785C16238}"/>
                </c:ext>
              </c:extLst>
            </c:dLbl>
            <c:dLbl>
              <c:idx val="6"/>
              <c:layout>
                <c:manualLayout>
                  <c:x val="-5.7493405234797183E-3"/>
                  <c:y val="-0.230379950051087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747-46B4-ACA9-6D2785C16238}"/>
                </c:ext>
              </c:extLst>
            </c:dLbl>
            <c:dLbl>
              <c:idx val="7"/>
              <c:layout>
                <c:manualLayout>
                  <c:x val="-1.4373351308699401E-2"/>
                  <c:y val="-0.282215438812581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747-46B4-ACA9-6D2785C16238}"/>
                </c:ext>
              </c:extLst>
            </c:dLbl>
            <c:spPr>
              <a:solidFill>
                <a:sysClr val="window" lastClr="FFFFFF"/>
              </a:solidFill>
              <a:ln>
                <a:solidFill>
                  <a:sysClr val="windowText" lastClr="000000">
                    <a:lumMod val="25000"/>
                    <a:lumOff val="75000"/>
                  </a:sysClr>
                </a:solidFill>
              </a:ln>
              <a:effectLst/>
            </c:spPr>
            <c:txPr>
              <a:bodyPr rot="5400000" spcFirstLastPara="1" vertOverflow="overflow" horzOverflow="overflow" vert="horz" wrap="square" lIns="0" tIns="19050" rIns="38100" bIns="91440" anchor="b"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8"/>
              <c:pt idx="0">
                <c:v>AUD</c:v>
              </c:pt>
              <c:pt idx="1">
                <c:v>BRL</c:v>
              </c:pt>
              <c:pt idx="2">
                <c:v>CAD</c:v>
              </c:pt>
              <c:pt idx="3">
                <c:v>DKK</c:v>
              </c:pt>
              <c:pt idx="4">
                <c:v>EUR</c:v>
              </c:pt>
              <c:pt idx="5">
                <c:v>GBP</c:v>
              </c:pt>
              <c:pt idx="6">
                <c:v>SGD</c:v>
              </c:pt>
              <c:pt idx="7">
                <c:v>USD</c:v>
              </c:pt>
            </c:strLit>
          </c:cat>
          <c:val>
            <c:numLit>
              <c:formatCode>General</c:formatCode>
              <c:ptCount val="8"/>
              <c:pt idx="0">
                <c:v>113000</c:v>
              </c:pt>
              <c:pt idx="1">
                <c:v>134700</c:v>
              </c:pt>
              <c:pt idx="2">
                <c:v>128832.54054054055</c:v>
              </c:pt>
              <c:pt idx="3">
                <c:v>200000</c:v>
              </c:pt>
              <c:pt idx="4">
                <c:v>61378.74113475177</c:v>
              </c:pt>
              <c:pt idx="5">
                <c:v>75544.5</c:v>
              </c:pt>
              <c:pt idx="6">
                <c:v>110000</c:v>
              </c:pt>
              <c:pt idx="7">
                <c:v>155193.9434884215</c:v>
              </c:pt>
            </c:numLit>
          </c:val>
          <c:extLst>
            <c:ext xmlns:c16="http://schemas.microsoft.com/office/drawing/2014/chart" uri="{C3380CC4-5D6E-409C-BE32-E72D297353CC}">
              <c16:uniqueId val="{00000000-30D5-4954-AC74-4D094B94F7E2}"/>
            </c:ext>
          </c:extLst>
        </c:ser>
        <c:dLbls>
          <c:showLegendKey val="0"/>
          <c:showVal val="0"/>
          <c:showCatName val="0"/>
          <c:showSerName val="0"/>
          <c:showPercent val="0"/>
          <c:showBubbleSize val="0"/>
        </c:dLbls>
        <c:axId val="2015028624"/>
        <c:axId val="2015029104"/>
        <c:axId val="137635056"/>
      </c:area3DChart>
      <c:catAx>
        <c:axId val="20150286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15029104"/>
        <c:crosses val="autoZero"/>
        <c:auto val="1"/>
        <c:lblAlgn val="ctr"/>
        <c:lblOffset val="100"/>
        <c:noMultiLvlLbl val="0"/>
      </c:catAx>
      <c:valAx>
        <c:axId val="20150291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2015028624"/>
        <c:crosses val="autoZero"/>
        <c:crossBetween val="midCat"/>
      </c:valAx>
      <c:serAx>
        <c:axId val="137635056"/>
        <c:scaling>
          <c:orientation val="minMax"/>
        </c:scaling>
        <c:delete val="1"/>
        <c:axPos val="b"/>
        <c:majorTickMark val="out"/>
        <c:minorTickMark val="none"/>
        <c:tickLblPos val="nextTo"/>
        <c:crossAx val="2015029104"/>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rprt!PivotTable9</c:name>
    <c:fmtId val="26"/>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IN" sz="1600" b="1">
                <a:solidFill>
                  <a:schemeClr val="tx1"/>
                </a:solidFill>
              </a:rPr>
              <a:t>SALARY</a:t>
            </a:r>
            <a:r>
              <a:rPr lang="en-IN" sz="1600" b="1" baseline="0">
                <a:solidFill>
                  <a:schemeClr val="tx1"/>
                </a:solidFill>
              </a:rPr>
              <a:t> BY WORK SETTING</a:t>
            </a:r>
            <a:endParaRPr lang="en-IN" sz="1600" b="1">
              <a:solidFill>
                <a:schemeClr val="tx1"/>
              </a:solidFill>
            </a:endParaRPr>
          </a:p>
        </c:rich>
      </c:tx>
      <c:layout>
        <c:manualLayout>
          <c:xMode val="edge"/>
          <c:yMode val="edge"/>
          <c:x val="0.25285004036055064"/>
          <c:y val="3.132128984524323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0.29418183192500741"/>
              <c:y val="-0.15580496163149471"/>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0.384869464322942"/>
              <c:y val="-0.1168537212236210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0.3096650862368498"/>
              <c:y val="8.6558312017497047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0.3096650862368498"/>
              <c:y val="8.6558312017497047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0.384869464322942"/>
              <c:y val="-0.1168537212236210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0.29418183192500741"/>
              <c:y val="-0.15580496163149471"/>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0.3096650862368498"/>
              <c:y val="8.6558312017497047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dLbl>
          <c:idx val="0"/>
          <c:layout>
            <c:manualLayout>
              <c:x val="0.384869464322942"/>
              <c:y val="-0.1168537212236210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0.29418183192500741"/>
              <c:y val="-0.15580496163149471"/>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283714312360161"/>
          <c:y val="0.17980397039796012"/>
          <c:w val="0.83144059606425524"/>
          <c:h val="0.685682224551452"/>
        </c:manualLayout>
      </c:layout>
      <c:bar3DChart>
        <c:barDir val="bar"/>
        <c:grouping val="stacked"/>
        <c:varyColors val="0"/>
        <c:ser>
          <c:idx val="0"/>
          <c:order val="0"/>
          <c:tx>
            <c:strRef>
              <c:f>'jobs_in_data rprt'!$X$3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0-1479-427D-9700-38B8E880C6B3}"/>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1-1479-427D-9700-38B8E880C6B3}"/>
              </c:ext>
            </c:extLst>
          </c:dPt>
          <c:dPt>
            <c:idx val="2"/>
            <c:invertIfNegative val="0"/>
            <c:bubble3D val="0"/>
            <c:extLst>
              <c:ext xmlns:c16="http://schemas.microsoft.com/office/drawing/2014/chart" uri="{C3380CC4-5D6E-409C-BE32-E72D297353CC}">
                <c16:uniqueId val="{00000002-1479-427D-9700-38B8E880C6B3}"/>
              </c:ext>
            </c:extLst>
          </c:dPt>
          <c:dLbls>
            <c:dLbl>
              <c:idx val="0"/>
              <c:layout>
                <c:manualLayout>
                  <c:x val="0.3096650862368498"/>
                  <c:y val="8.655831201749704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479-427D-9700-38B8E880C6B3}"/>
                </c:ext>
              </c:extLst>
            </c:dLbl>
            <c:dLbl>
              <c:idx val="1"/>
              <c:layout>
                <c:manualLayout>
                  <c:x val="0.384869464322942"/>
                  <c:y val="-0.1168537212236210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479-427D-9700-38B8E880C6B3}"/>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'jobs_in_data rprt'!$W$4:$W$6</c:f>
              <c:strCache>
                <c:ptCount val="2"/>
                <c:pt idx="0">
                  <c:v>Hybrid</c:v>
                </c:pt>
                <c:pt idx="1">
                  <c:v>In-person</c:v>
                </c:pt>
              </c:strCache>
            </c:strRef>
          </c:cat>
          <c:val>
            <c:numRef>
              <c:f>'jobs_in_data rprt'!$X$4:$X$6</c:f>
              <c:numCache>
                <c:formatCode>General</c:formatCode>
                <c:ptCount val="2"/>
                <c:pt idx="0">
                  <c:v>76000</c:v>
                </c:pt>
                <c:pt idx="1">
                  <c:v>87583.333333333328</c:v>
                </c:pt>
              </c:numCache>
            </c:numRef>
          </c:val>
          <c:extLst>
            <c:ext xmlns:c16="http://schemas.microsoft.com/office/drawing/2014/chart" uri="{C3380CC4-5D6E-409C-BE32-E72D297353CC}">
              <c16:uniqueId val="{00000003-1479-427D-9700-38B8E880C6B3}"/>
            </c:ext>
          </c:extLst>
        </c:ser>
        <c:dLbls>
          <c:showLegendKey val="0"/>
          <c:showVal val="0"/>
          <c:showCatName val="0"/>
          <c:showSerName val="0"/>
          <c:showPercent val="0"/>
          <c:showBubbleSize val="0"/>
        </c:dLbls>
        <c:gapWidth val="150"/>
        <c:shape val="box"/>
        <c:axId val="145881328"/>
        <c:axId val="145878928"/>
        <c:axId val="0"/>
      </c:bar3DChart>
      <c:catAx>
        <c:axId val="1458813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145878928"/>
        <c:crosses val="autoZero"/>
        <c:auto val="1"/>
        <c:lblAlgn val="ctr"/>
        <c:lblOffset val="100"/>
        <c:noMultiLvlLbl val="0"/>
      </c:catAx>
      <c:valAx>
        <c:axId val="145878928"/>
        <c:scaling>
          <c:orientation val="minMax"/>
        </c:scaling>
        <c:delete val="1"/>
        <c:axPos val="b"/>
        <c:numFmt formatCode="General" sourceLinked="1"/>
        <c:majorTickMark val="out"/>
        <c:minorTickMark val="none"/>
        <c:tickLblPos val="nextTo"/>
        <c:crossAx val="145881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rprt (1) (2).xlsm]jobs_in_data rprt!PivotTable6</c:name>
    <c:fmtId val="11"/>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5400" cap="flat" cmpd="sng" algn="ctr">
            <a:solidFill>
              <a:schemeClr val="accent1"/>
            </a:solidFill>
            <a:prstDash val="solid"/>
            <a:round/>
          </a:ln>
          <a:effectLst/>
        </c:spPr>
        <c:marker>
          <c:symbol val="none"/>
        </c:marker>
      </c:pivotFmt>
      <c:pivotFmt>
        <c:idx val="23"/>
        <c:spPr>
          <a:solidFill>
            <a:schemeClr val="accent1"/>
          </a:solidFill>
          <a:ln w="25400" cap="flat" cmpd="sng" algn="ctr">
            <a:solidFill>
              <a:schemeClr val="accent1"/>
            </a:solidFill>
            <a:prstDash val="solid"/>
            <a:round/>
          </a:ln>
          <a:effectLst/>
        </c:spPr>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7.7412437466217773E-2"/>
              <c:y val="-0.1883269713083706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dLbl>
          <c:idx val="0"/>
          <c:layout>
            <c:manualLayout>
              <c:x val="2.7094353113176081E-2"/>
              <c:y val="-0.28673509437393729"/>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dLbl>
          <c:idx val="0"/>
          <c:layout>
            <c:manualLayout>
              <c:x val="3.7965855243666156E-3"/>
              <c:y val="-0.2508755500944565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0"/>
              <c:y val="-0.23479932716614071"/>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dLbl>
          <c:idx val="0"/>
          <c:layout>
            <c:manualLayout>
              <c:x val="-1.1389756573100264E-2"/>
              <c:y val="-0.2161133695281502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dLbl>
          <c:idx val="0"/>
          <c:layout>
            <c:manualLayout>
              <c:x val="1.1389756573100264E-2"/>
              <c:y val="-0.2328158069946574"/>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dLbl>
          <c:idx val="0"/>
          <c:layout>
            <c:manualLayout>
              <c:x val="-3.4801631941939989E-17"/>
              <c:y val="-0.2513375105321331"/>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dLbl>
          <c:idx val="0"/>
          <c:layout>
            <c:manualLayout>
              <c:x val="-1.8982927621833774E-3"/>
              <c:y val="-0.23128224108346279"/>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dLbl>
          <c:idx val="0"/>
          <c:layout>
            <c:manualLayout>
              <c:x val="-3.4801631941939989E-17"/>
              <c:y val="-0.1757893483309065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dLbl>
          <c:idx val="0"/>
          <c:layout>
            <c:manualLayout>
              <c:x val="0"/>
              <c:y val="-0.1877960225396636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2.5159042176520777E-2"/>
              <c:y val="-0.15948289407612901"/>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47577126922694"/>
          <c:y val="0.10372816861052646"/>
          <c:w val="0.8282057477728717"/>
          <c:h val="0.48614487511759347"/>
        </c:manualLayout>
      </c:layout>
      <c:barChart>
        <c:barDir val="col"/>
        <c:grouping val="stacked"/>
        <c:varyColors val="0"/>
        <c:ser>
          <c:idx val="0"/>
          <c:order val="0"/>
          <c:tx>
            <c:strRef>
              <c:f>'jobs_in_data rprt'!$I$3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9-1E8C-44AD-8DFB-EC5DF463CD9F}"/>
              </c:ext>
            </c:extLst>
          </c:dPt>
          <c:dPt>
            <c:idx val="1"/>
            <c:invertIfNegative val="0"/>
            <c:bubble3D val="0"/>
            <c:extLst>
              <c:ext xmlns:c16="http://schemas.microsoft.com/office/drawing/2014/chart" uri="{C3380CC4-5D6E-409C-BE32-E72D297353CC}">
                <c16:uniqueId val="{00000001-3BBA-4957-A888-748556C4A4AE}"/>
              </c:ext>
            </c:extLst>
          </c:dPt>
          <c:dPt>
            <c:idx val="2"/>
            <c:invertIfNegative val="0"/>
            <c:bubble3D val="0"/>
            <c:extLst>
              <c:ext xmlns:c16="http://schemas.microsoft.com/office/drawing/2014/chart" uri="{C3380CC4-5D6E-409C-BE32-E72D297353CC}">
                <c16:uniqueId val="{00000005-3BBA-4957-A888-748556C4A4AE}"/>
              </c:ext>
            </c:extLst>
          </c:dPt>
          <c:dPt>
            <c:idx val="3"/>
            <c:invertIfNegative val="0"/>
            <c:bubble3D val="0"/>
            <c:extLst>
              <c:ext xmlns:c16="http://schemas.microsoft.com/office/drawing/2014/chart" uri="{C3380CC4-5D6E-409C-BE32-E72D297353CC}">
                <c16:uniqueId val="{00000006-3BBA-4957-A888-748556C4A4AE}"/>
              </c:ext>
            </c:extLst>
          </c:dPt>
          <c:dPt>
            <c:idx val="4"/>
            <c:invertIfNegative val="0"/>
            <c:bubble3D val="0"/>
            <c:extLst>
              <c:ext xmlns:c16="http://schemas.microsoft.com/office/drawing/2014/chart" uri="{C3380CC4-5D6E-409C-BE32-E72D297353CC}">
                <c16:uniqueId val="{00000003-3BBA-4957-A888-748556C4A4AE}"/>
              </c:ext>
            </c:extLst>
          </c:dPt>
          <c:dPt>
            <c:idx val="5"/>
            <c:invertIfNegative val="0"/>
            <c:bubble3D val="0"/>
            <c:extLst>
              <c:ext xmlns:c16="http://schemas.microsoft.com/office/drawing/2014/chart" uri="{C3380CC4-5D6E-409C-BE32-E72D297353CC}">
                <c16:uniqueId val="{00000007-3BBA-4957-A888-748556C4A4AE}"/>
              </c:ext>
            </c:extLst>
          </c:dPt>
          <c:dPt>
            <c:idx val="6"/>
            <c:invertIfNegative val="0"/>
            <c:bubble3D val="0"/>
            <c:extLst>
              <c:ext xmlns:c16="http://schemas.microsoft.com/office/drawing/2014/chart" uri="{C3380CC4-5D6E-409C-BE32-E72D297353CC}">
                <c16:uniqueId val="{00000009-71F7-411A-94C4-94018D448ABE}"/>
              </c:ext>
            </c:extLst>
          </c:dPt>
          <c:dPt>
            <c:idx val="7"/>
            <c:invertIfNegative val="0"/>
            <c:bubble3D val="0"/>
            <c:extLst>
              <c:ext xmlns:c16="http://schemas.microsoft.com/office/drawing/2014/chart" uri="{C3380CC4-5D6E-409C-BE32-E72D297353CC}">
                <c16:uniqueId val="{0000000B-71F7-411A-94C4-94018D448ABE}"/>
              </c:ext>
            </c:extLst>
          </c:dPt>
          <c:dLbls>
            <c:dLbl>
              <c:idx val="0"/>
              <c:layout>
                <c:manualLayout>
                  <c:x val="0"/>
                  <c:y val="-0.1877960225396636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E8C-44AD-8DFB-EC5DF463CD9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'jobs_in_data rprt'!$H$4:$H$5</c:f>
              <c:strCache>
                <c:ptCount val="1"/>
                <c:pt idx="0">
                  <c:v>BI and Visualization</c:v>
                </c:pt>
              </c:strCache>
            </c:strRef>
          </c:cat>
          <c:val>
            <c:numRef>
              <c:f>'jobs_in_data rprt'!$I$4:$I$5</c:f>
              <c:numCache>
                <c:formatCode>#,##0.00</c:formatCode>
                <c:ptCount val="1"/>
                <c:pt idx="0">
                  <c:v>85928.571428571435</c:v>
                </c:pt>
              </c:numCache>
            </c:numRef>
          </c:val>
          <c:extLst>
            <c:ext xmlns:c16="http://schemas.microsoft.com/office/drawing/2014/chart" uri="{C3380CC4-5D6E-409C-BE32-E72D297353CC}">
              <c16:uniqueId val="{00000004-3BBA-4957-A888-748556C4A4AE}"/>
            </c:ext>
          </c:extLst>
        </c:ser>
        <c:dLbls>
          <c:showLegendKey val="0"/>
          <c:showVal val="0"/>
          <c:showCatName val="0"/>
          <c:showSerName val="0"/>
          <c:showPercent val="0"/>
          <c:showBubbleSize val="0"/>
        </c:dLbls>
        <c:gapWidth val="150"/>
        <c:overlap val="100"/>
        <c:axId val="1083714448"/>
        <c:axId val="1083708624"/>
      </c:barChart>
      <c:catAx>
        <c:axId val="108371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1400" b="1" i="0" u="none" strike="noStrike" kern="1200" baseline="0">
                <a:solidFill>
                  <a:schemeClr val="tx1"/>
                </a:solidFill>
                <a:latin typeface="+mn-lt"/>
                <a:ea typeface="+mn-ea"/>
                <a:cs typeface="+mn-cs"/>
              </a:defRPr>
            </a:pPr>
            <a:endParaRPr lang="en-US"/>
          </a:p>
        </c:txPr>
        <c:crossAx val="1083708624"/>
        <c:crosses val="autoZero"/>
        <c:auto val="0"/>
        <c:lblAlgn val="ctr"/>
        <c:lblOffset val="100"/>
        <c:noMultiLvlLbl val="0"/>
      </c:catAx>
      <c:valAx>
        <c:axId val="1083708624"/>
        <c:scaling>
          <c:orientation val="minMax"/>
        </c:scaling>
        <c:delete val="0"/>
        <c:axPos val="l"/>
        <c:majorGridlines>
          <c:spPr>
            <a:ln w="9525" cap="flat" cmpd="sng" algn="ctr">
              <a:noFill/>
              <a:prstDash val="solid"/>
              <a:round/>
            </a:ln>
            <a:effectLst/>
          </c:spPr>
        </c:majorGridlines>
        <c:numFmt formatCode="#,##0.00"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83714448"/>
        <c:crosses val="autoZero"/>
        <c:crossBetween val="between"/>
        <c:majorUnit val="50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6" fmlaLink="$G$28" fmlaRange="$E$4:$E$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5.xml"/><Relationship Id="rId3" Type="http://schemas.openxmlformats.org/officeDocument/2006/relationships/image" Target="../media/image4.png"/><Relationship Id="rId7" Type="http://schemas.openxmlformats.org/officeDocument/2006/relationships/chart" Target="../charts/chart11.xml"/><Relationship Id="rId12" Type="http://schemas.openxmlformats.org/officeDocument/2006/relationships/chart" Target="../charts/chart14.xml"/><Relationship Id="rId2" Type="http://schemas.openxmlformats.org/officeDocument/2006/relationships/image" Target="../media/image3.png"/><Relationship Id="rId16" Type="http://schemas.openxmlformats.org/officeDocument/2006/relationships/image" Target="../media/image9.png"/><Relationship Id="rId1" Type="http://schemas.openxmlformats.org/officeDocument/2006/relationships/image" Target="../media/image2.png"/><Relationship Id="rId6" Type="http://schemas.openxmlformats.org/officeDocument/2006/relationships/chart" Target="../charts/chart10.xml"/><Relationship Id="rId11" Type="http://schemas.openxmlformats.org/officeDocument/2006/relationships/image" Target="../media/image6.png"/><Relationship Id="rId5" Type="http://schemas.openxmlformats.org/officeDocument/2006/relationships/chart" Target="../charts/chart9.xml"/><Relationship Id="rId15" Type="http://schemas.openxmlformats.org/officeDocument/2006/relationships/image" Target="../media/image8.png"/><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image" Target="../media/image5.pn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11</xdr:col>
      <xdr:colOff>4762</xdr:colOff>
      <xdr:row>9</xdr:row>
      <xdr:rowOff>138112</xdr:rowOff>
    </xdr:from>
    <xdr:to>
      <xdr:col>12</xdr:col>
      <xdr:colOff>569334</xdr:colOff>
      <xdr:row>22</xdr:row>
      <xdr:rowOff>146050</xdr:rowOff>
    </xdr:to>
    <mc:AlternateContent xmlns:mc="http://schemas.openxmlformats.org/markup-compatibility/2006" xmlns:a14="http://schemas.microsoft.com/office/drawing/2010/main">
      <mc:Choice Requires="a14">
        <xdr:graphicFrame macro="">
          <xdr:nvGraphicFramePr>
            <xdr:cNvPr id="3" name="job_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job_category"/>
            </a:graphicData>
          </a:graphic>
        </xdr:graphicFrame>
      </mc:Choice>
      <mc:Fallback xmlns="">
        <xdr:sp macro="" textlink="">
          <xdr:nvSpPr>
            <xdr:cNvPr id="0" name=""/>
            <xdr:cNvSpPr>
              <a:spLocks noTextEdit="1"/>
            </xdr:cNvSpPr>
          </xdr:nvSpPr>
          <xdr:spPr>
            <a:xfrm>
              <a:off x="10791825" y="2066925"/>
              <a:ext cx="1828800" cy="279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9525</xdr:colOff>
      <xdr:row>9</xdr:row>
      <xdr:rowOff>138112</xdr:rowOff>
    </xdr:from>
    <xdr:to>
      <xdr:col>15</xdr:col>
      <xdr:colOff>504825</xdr:colOff>
      <xdr:row>16</xdr:row>
      <xdr:rowOff>142875</xdr:rowOff>
    </xdr:to>
    <mc:AlternateContent xmlns:mc="http://schemas.openxmlformats.org/markup-compatibility/2006" xmlns:a14="http://schemas.microsoft.com/office/drawing/2010/main">
      <mc:Choice Requires="a14">
        <xdr:graphicFrame macro="">
          <xdr:nvGraphicFramePr>
            <xdr:cNvPr id="4" name="work_yea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work_year"/>
            </a:graphicData>
          </a:graphic>
        </xdr:graphicFrame>
      </mc:Choice>
      <mc:Fallback xmlns="">
        <xdr:sp macro="" textlink="">
          <xdr:nvSpPr>
            <xdr:cNvPr id="0" name=""/>
            <xdr:cNvSpPr>
              <a:spLocks noTextEdit="1"/>
            </xdr:cNvSpPr>
          </xdr:nvSpPr>
          <xdr:spPr>
            <a:xfrm>
              <a:off x="13868400" y="2066925"/>
              <a:ext cx="1828800" cy="1504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388168</xdr:colOff>
      <xdr:row>10</xdr:row>
      <xdr:rowOff>70884</xdr:rowOff>
    </xdr:from>
    <xdr:to>
      <xdr:col>6</xdr:col>
      <xdr:colOff>906313</xdr:colOff>
      <xdr:row>24</xdr:row>
      <xdr:rowOff>208189</xdr:rowOff>
    </xdr:to>
    <xdr:graphicFrame macro="[0]!ShowDetailsForDashboardCharts">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97163</xdr:colOff>
      <xdr:row>10</xdr:row>
      <xdr:rowOff>130060</xdr:rowOff>
    </xdr:from>
    <xdr:to>
      <xdr:col>2</xdr:col>
      <xdr:colOff>451385</xdr:colOff>
      <xdr:row>24</xdr:row>
      <xdr:rowOff>78647</xdr:rowOff>
    </xdr:to>
    <xdr:graphicFrame macro="[0]!AnyChart_Click">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953121</xdr:colOff>
      <xdr:row>17</xdr:row>
      <xdr:rowOff>146477</xdr:rowOff>
    </xdr:from>
    <xdr:to>
      <xdr:col>9</xdr:col>
      <xdr:colOff>423332</xdr:colOff>
      <xdr:row>28</xdr:row>
      <xdr:rowOff>47746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173010</xdr:colOff>
      <xdr:row>14</xdr:row>
      <xdr:rowOff>32858</xdr:rowOff>
    </xdr:from>
    <xdr:to>
      <xdr:col>14</xdr:col>
      <xdr:colOff>76816</xdr:colOff>
      <xdr:row>26</xdr:row>
      <xdr:rowOff>64094</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1505184</xdr:colOff>
      <xdr:row>17</xdr:row>
      <xdr:rowOff>211666</xdr:rowOff>
    </xdr:from>
    <xdr:to>
      <xdr:col>16</xdr:col>
      <xdr:colOff>1108380</xdr:colOff>
      <xdr:row>31</xdr:row>
      <xdr:rowOff>140005</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0</xdr:colOff>
      <xdr:row>13</xdr:row>
      <xdr:rowOff>0</xdr:rowOff>
    </xdr:from>
    <xdr:to>
      <xdr:col>21</xdr:col>
      <xdr:colOff>976544</xdr:colOff>
      <xdr:row>28</xdr:row>
      <xdr:rowOff>145473</xdr:rowOff>
    </xdr:to>
    <xdr:graphicFrame macro="">
      <xdr:nvGraphicFramePr>
        <xdr:cNvPr id="7" name="Chart 6">
          <a:extLst>
            <a:ext uri="{FF2B5EF4-FFF2-40B4-BE49-F238E27FC236}">
              <a16:creationId xmlns:a16="http://schemas.microsoft.com/office/drawing/2014/main" id="{7935279A-1DDD-421A-A7E8-AC3D4C9E95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44824</xdr:colOff>
      <xdr:row>12</xdr:row>
      <xdr:rowOff>23533</xdr:rowOff>
    </xdr:from>
    <xdr:to>
      <xdr:col>26</xdr:col>
      <xdr:colOff>212911</xdr:colOff>
      <xdr:row>27</xdr:row>
      <xdr:rowOff>77321</xdr:rowOff>
    </xdr:to>
    <xdr:graphicFrame macro="">
      <xdr:nvGraphicFramePr>
        <xdr:cNvPr id="9" name="Chart 8">
          <a:extLst>
            <a:ext uri="{FF2B5EF4-FFF2-40B4-BE49-F238E27FC236}">
              <a16:creationId xmlns:a16="http://schemas.microsoft.com/office/drawing/2014/main" id="{B807D009-5634-7247-C2E7-053553AD1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251460</xdr:colOff>
          <xdr:row>27</xdr:row>
          <xdr:rowOff>190500</xdr:rowOff>
        </xdr:from>
        <xdr:to>
          <xdr:col>5</xdr:col>
          <xdr:colOff>556260</xdr:colOff>
          <xdr:row>29</xdr:row>
          <xdr:rowOff>175260</xdr:rowOff>
        </xdr:to>
        <xdr:sp macro="" textlink="">
          <xdr:nvSpPr>
            <xdr:cNvPr id="9217" name="Drop Dow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2</xdr:row>
          <xdr:rowOff>114300</xdr:rowOff>
        </xdr:from>
        <xdr:to>
          <xdr:col>2</xdr:col>
          <xdr:colOff>601980</xdr:colOff>
          <xdr:row>4</xdr:row>
          <xdr:rowOff>30480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Century Gothic"/>
                </a:rPr>
                <a:t>Button</a:t>
              </a:r>
            </a:p>
            <a:p>
              <a:pPr algn="ctr" rtl="0">
                <a:defRPr sz="1000"/>
              </a:pPr>
              <a:endParaRPr lang="en-IN" sz="1100" b="0" i="0" u="none" strike="noStrike" baseline="0">
                <a:solidFill>
                  <a:srgbClr val="000000"/>
                </a:solidFill>
                <a:latin typeface="Century Gothic"/>
              </a:endParaRPr>
            </a:p>
            <a:p>
              <a:pPr algn="ctr" rtl="0">
                <a:defRPr sz="1000"/>
              </a:pPr>
              <a:endParaRPr lang="en-IN" sz="1100" b="0" i="0" u="none" strike="noStrike" baseline="0">
                <a:solidFill>
                  <a:srgbClr val="000000"/>
                </a:solidFill>
                <a:latin typeface="Century Gothic"/>
              </a:endParaRPr>
            </a:p>
            <a:p>
              <a:pPr algn="ctr" rtl="0">
                <a:defRPr sz="1000"/>
              </a:pPr>
              <a:endParaRPr lang="en-IN" sz="1100" b="0" i="0" u="none" strike="noStrike" baseline="0">
                <a:solidFill>
                  <a:srgbClr val="000000"/>
                </a:solidFill>
                <a:latin typeface="Century Gothic"/>
              </a:endParaRPr>
            </a:p>
            <a:p>
              <a:pPr algn="ctr" rtl="0">
                <a:defRPr sz="1000"/>
              </a:pPr>
              <a:endParaRPr lang="en-IN" sz="1100" b="0" i="0" u="none" strike="noStrike" baseline="0">
                <a:solidFill>
                  <a:srgbClr val="000000"/>
                </a:solidFill>
                <a:latin typeface="Century Gothic"/>
              </a:endParaRPr>
            </a:p>
            <a:p>
              <a:pPr algn="ctr" rtl="0">
                <a:defRPr sz="1000"/>
              </a:pPr>
              <a:r>
                <a:rPr lang="en-IN" sz="1100" b="0" i="0" u="none" strike="noStrike" baseline="0">
                  <a:solidFill>
                    <a:srgbClr val="000000"/>
                  </a:solidFill>
                  <a:latin typeface="Century Gothic"/>
                </a:rPr>
                <a:t> </a:t>
              </a:r>
            </a:p>
            <a:p>
              <a:pPr algn="ctr" rtl="0">
                <a:defRPr sz="1000"/>
              </a:pPr>
              <a:endParaRPr lang="en-IN" sz="1100" b="0" i="0" u="none" strike="noStrike" baseline="0">
                <a:solidFill>
                  <a:srgbClr val="000000"/>
                </a:solidFill>
                <a:latin typeface="Century Gothic"/>
              </a:endParaRPr>
            </a:p>
            <a:p>
              <a:pPr algn="ctr" rtl="0">
                <a:defRPr sz="1000"/>
              </a:pPr>
              <a:r>
                <a:rPr lang="en-IN" sz="1100" b="0" i="0" u="none" strike="noStrike" baseline="0">
                  <a:solidFill>
                    <a:srgbClr val="000000"/>
                  </a:solidFill>
                  <a:latin typeface="Century Gothic"/>
                </a:rPr>
                <a:t>1</a:t>
              </a:r>
            </a:p>
            <a:p>
              <a:pPr algn="ctr" rtl="0">
                <a:defRPr sz="1000"/>
              </a:pPr>
              <a:endParaRPr lang="en-IN" sz="1100" b="0" i="0" u="none" strike="noStrike" baseline="0">
                <a:solidFill>
                  <a:srgbClr val="000000"/>
                </a:solidFill>
                <a:latin typeface="Century Gothic"/>
              </a:endParaRPr>
            </a:p>
            <a:p>
              <a:pPr algn="ctr" rtl="0">
                <a:defRPr sz="1000"/>
              </a:pPr>
              <a:endParaRPr lang="en-IN" sz="1100" b="0" i="0" u="none" strike="noStrike" baseline="0">
                <a:solidFill>
                  <a:srgbClr val="000000"/>
                </a:solidFill>
                <a:latin typeface="Century Gothic"/>
              </a:endParaRPr>
            </a:p>
          </xdr:txBody>
        </xdr:sp>
        <xdr:clientData fPrintsWithSheet="0"/>
      </xdr:twoCellAnchor>
    </mc:Choice>
    <mc:Fallback/>
  </mc:AlternateContent>
  <xdr:twoCellAnchor>
    <xdr:from>
      <xdr:col>0</xdr:col>
      <xdr:colOff>138545</xdr:colOff>
      <xdr:row>0</xdr:row>
      <xdr:rowOff>115293</xdr:rowOff>
    </xdr:from>
    <xdr:to>
      <xdr:col>33</xdr:col>
      <xdr:colOff>251419</xdr:colOff>
      <xdr:row>4</xdr:row>
      <xdr:rowOff>139197</xdr:rowOff>
    </xdr:to>
    <xdr:sp macro="" textlink="">
      <xdr:nvSpPr>
        <xdr:cNvPr id="2" name="Rounded Rectangle 1">
          <a:extLst>
            <a:ext uri="{FF2B5EF4-FFF2-40B4-BE49-F238E27FC236}">
              <a16:creationId xmlns:a16="http://schemas.microsoft.com/office/drawing/2014/main" id="{00000000-0008-0000-0200-000002000000}"/>
            </a:ext>
          </a:extLst>
        </xdr:cNvPr>
        <xdr:cNvSpPr/>
      </xdr:nvSpPr>
      <xdr:spPr>
        <a:xfrm>
          <a:off x="138545" y="115293"/>
          <a:ext cx="22972874" cy="855177"/>
        </a:xfrm>
        <a:prstGeom prst="roundRect">
          <a:avLst>
            <a:gd name="adj" fmla="val 26291"/>
          </a:avLst>
        </a:prstGeom>
        <a:solidFill>
          <a:schemeClr val="bg1"/>
        </a:solidFill>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b="1"/>
        </a:p>
      </xdr:txBody>
    </xdr:sp>
    <xdr:clientData/>
  </xdr:twoCellAnchor>
  <xdr:twoCellAnchor>
    <xdr:from>
      <xdr:col>1</xdr:col>
      <xdr:colOff>16711</xdr:colOff>
      <xdr:row>5</xdr:row>
      <xdr:rowOff>17571</xdr:rowOff>
    </xdr:from>
    <xdr:to>
      <xdr:col>6</xdr:col>
      <xdr:colOff>420831</xdr:colOff>
      <xdr:row>9</xdr:row>
      <xdr:rowOff>183815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110290" y="886518"/>
          <a:ext cx="3759594" cy="853782"/>
          <a:chOff x="1587499" y="869455"/>
          <a:chExt cx="2848430" cy="835971"/>
        </a:xfrm>
      </xdr:grpSpPr>
      <xdr:sp macro="" textlink="">
        <xdr:nvSpPr>
          <xdr:cNvPr id="3" name="Rounded Rectangle 2">
            <a:extLst>
              <a:ext uri="{FF2B5EF4-FFF2-40B4-BE49-F238E27FC236}">
                <a16:creationId xmlns:a16="http://schemas.microsoft.com/office/drawing/2014/main" id="{00000000-0008-0000-0200-000003000000}"/>
              </a:ext>
            </a:extLst>
          </xdr:cNvPr>
          <xdr:cNvSpPr/>
        </xdr:nvSpPr>
        <xdr:spPr>
          <a:xfrm flipV="1">
            <a:off x="1587499" y="869455"/>
            <a:ext cx="2848430" cy="835971"/>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8" name="Rounded Rectangle 7">
            <a:extLst>
              <a:ext uri="{FF2B5EF4-FFF2-40B4-BE49-F238E27FC236}">
                <a16:creationId xmlns:a16="http://schemas.microsoft.com/office/drawing/2014/main" id="{00000000-0008-0000-0200-000008000000}"/>
              </a:ext>
            </a:extLst>
          </xdr:cNvPr>
          <xdr:cNvSpPr/>
        </xdr:nvSpPr>
        <xdr:spPr>
          <a:xfrm>
            <a:off x="1641929" y="916214"/>
            <a:ext cx="680357" cy="734785"/>
          </a:xfrm>
          <a:prstGeom prst="roundRect">
            <a:avLst>
              <a:gd name="adj" fmla="val 27115"/>
            </a:avLst>
          </a:prstGeom>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394856" y="879931"/>
            <a:ext cx="1787072" cy="2902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GRAND TOTAL SALARY</a:t>
            </a:r>
          </a:p>
        </xdr:txBody>
      </xdr:sp>
      <xdr:sp macro="" textlink="Sheet7!B4">
        <xdr:nvSpPr>
          <xdr:cNvPr id="11" name="TextBox 10">
            <a:extLst>
              <a:ext uri="{FF2B5EF4-FFF2-40B4-BE49-F238E27FC236}">
                <a16:creationId xmlns:a16="http://schemas.microsoft.com/office/drawing/2014/main" id="{00000000-0008-0000-0200-00000B000000}"/>
              </a:ext>
            </a:extLst>
          </xdr:cNvPr>
          <xdr:cNvSpPr txBox="1"/>
        </xdr:nvSpPr>
        <xdr:spPr>
          <a:xfrm>
            <a:off x="2407936" y="1233714"/>
            <a:ext cx="1895928" cy="335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CC31C4E-AAE9-4029-96AA-571209CBD7CB}" type="TxLink">
              <a:rPr lang="en-US" sz="2000" b="1" i="0" u="none" strike="noStrike">
                <a:solidFill>
                  <a:srgbClr val="000000"/>
                </a:solidFill>
                <a:effectLst/>
                <a:latin typeface="Century Gothic"/>
                <a:ea typeface="+mn-ea"/>
                <a:cs typeface="+mn-cs"/>
              </a:rPr>
              <a:pPr algn="ctr"/>
              <a:t>601500</a:t>
            </a:fld>
            <a:endParaRPr lang="en-US" sz="4000" b="1"/>
          </a:p>
        </xdr:txBody>
      </xdr:sp>
    </xdr:grpSp>
    <xdr:clientData/>
  </xdr:twoCellAnchor>
  <xdr:twoCellAnchor>
    <xdr:from>
      <xdr:col>6</xdr:col>
      <xdr:colOff>501314</xdr:colOff>
      <xdr:row>5</xdr:row>
      <xdr:rowOff>25616</xdr:rowOff>
    </xdr:from>
    <xdr:to>
      <xdr:col>12</xdr:col>
      <xdr:colOff>167104</xdr:colOff>
      <xdr:row>9</xdr:row>
      <xdr:rowOff>183814</xdr:rowOff>
    </xdr:to>
    <xdr:grpSp>
      <xdr:nvGrpSpPr>
        <xdr:cNvPr id="13" name="Group 12">
          <a:extLst>
            <a:ext uri="{FF2B5EF4-FFF2-40B4-BE49-F238E27FC236}">
              <a16:creationId xmlns:a16="http://schemas.microsoft.com/office/drawing/2014/main" id="{00000000-0008-0000-0200-00000D000000}"/>
            </a:ext>
          </a:extLst>
        </xdr:cNvPr>
        <xdr:cNvGrpSpPr/>
      </xdr:nvGrpSpPr>
      <xdr:grpSpPr>
        <a:xfrm>
          <a:off x="3950367" y="894563"/>
          <a:ext cx="3676316" cy="845736"/>
          <a:chOff x="1600102" y="842254"/>
          <a:chExt cx="2848430" cy="835971"/>
        </a:xfrm>
        <a:effectLst/>
      </xdr:grpSpPr>
      <xdr:sp macro="" textlink="">
        <xdr:nvSpPr>
          <xdr:cNvPr id="14" name="Rounded Rectangle 13">
            <a:extLst>
              <a:ext uri="{FF2B5EF4-FFF2-40B4-BE49-F238E27FC236}">
                <a16:creationId xmlns:a16="http://schemas.microsoft.com/office/drawing/2014/main" id="{00000000-0008-0000-0200-00000E000000}"/>
              </a:ext>
            </a:extLst>
          </xdr:cNvPr>
          <xdr:cNvSpPr/>
        </xdr:nvSpPr>
        <xdr:spPr>
          <a:xfrm flipV="1">
            <a:off x="1600102" y="842254"/>
            <a:ext cx="2848430" cy="835971"/>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ounded Rectangle 14">
            <a:extLst>
              <a:ext uri="{FF2B5EF4-FFF2-40B4-BE49-F238E27FC236}">
                <a16:creationId xmlns:a16="http://schemas.microsoft.com/office/drawing/2014/main" id="{00000000-0008-0000-0200-00000F000000}"/>
              </a:ext>
            </a:extLst>
          </xdr:cNvPr>
          <xdr:cNvSpPr/>
        </xdr:nvSpPr>
        <xdr:spPr>
          <a:xfrm>
            <a:off x="1641929" y="916214"/>
            <a:ext cx="680357" cy="734785"/>
          </a:xfrm>
          <a:prstGeom prst="roundRect">
            <a:avLst>
              <a:gd name="adj" fmla="val 27115"/>
            </a:avLst>
          </a:prstGeom>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2346566" y="883256"/>
            <a:ext cx="1920746" cy="7204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AVERAGE SALARY</a:t>
            </a:r>
          </a:p>
        </xdr:txBody>
      </xdr:sp>
    </xdr:grpSp>
    <xdr:clientData/>
  </xdr:twoCellAnchor>
  <xdr:oneCellAnchor>
    <xdr:from>
      <xdr:col>12</xdr:col>
      <xdr:colOff>496455</xdr:colOff>
      <xdr:row>9</xdr:row>
      <xdr:rowOff>23091</xdr:rowOff>
    </xdr:from>
    <xdr:ext cx="184731" cy="26456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7839364" y="16856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a:p>
      </xdr:txBody>
    </xdr:sp>
    <xdr:clientData/>
  </xdr:oneCellAnchor>
  <xdr:twoCellAnchor>
    <xdr:from>
      <xdr:col>8</xdr:col>
      <xdr:colOff>217236</xdr:colOff>
      <xdr:row>7</xdr:row>
      <xdr:rowOff>45329</xdr:rowOff>
    </xdr:from>
    <xdr:to>
      <xdr:col>11</xdr:col>
      <xdr:colOff>685028</xdr:colOff>
      <xdr:row>9</xdr:row>
      <xdr:rowOff>116306</xdr:rowOff>
    </xdr:to>
    <xdr:sp macro="" textlink="Sheet7!A4">
      <xdr:nvSpPr>
        <xdr:cNvPr id="30" name="TextBox 29">
          <a:extLst>
            <a:ext uri="{FF2B5EF4-FFF2-40B4-BE49-F238E27FC236}">
              <a16:creationId xmlns:a16="http://schemas.microsoft.com/office/drawing/2014/main" id="{00000000-0008-0000-0200-00001E000000}"/>
            </a:ext>
          </a:extLst>
        </xdr:cNvPr>
        <xdr:cNvSpPr txBox="1"/>
      </xdr:nvSpPr>
      <xdr:spPr>
        <a:xfrm>
          <a:off x="5163552" y="1565987"/>
          <a:ext cx="2523187" cy="5054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D24CA1A-A8B3-408D-AE00-D2EAB57AC134}" type="TxLink">
            <a:rPr lang="en-US" sz="2000" b="1" i="0" u="none" strike="noStrike">
              <a:solidFill>
                <a:srgbClr val="000000"/>
              </a:solidFill>
              <a:effectLst/>
              <a:latin typeface="Century Gothic"/>
              <a:ea typeface="+mn-ea"/>
              <a:cs typeface="+mn-cs"/>
            </a:rPr>
            <a:pPr algn="ctr"/>
            <a:t>85928.57143</a:t>
          </a:fld>
          <a:endParaRPr lang="en-US" sz="6000" b="1"/>
        </a:p>
      </xdr:txBody>
    </xdr:sp>
    <xdr:clientData/>
  </xdr:twoCellAnchor>
  <xdr:twoCellAnchor editAs="oneCell">
    <xdr:from>
      <xdr:col>6</xdr:col>
      <xdr:colOff>635000</xdr:colOff>
      <xdr:row>6</xdr:row>
      <xdr:rowOff>40580</xdr:rowOff>
    </xdr:from>
    <xdr:to>
      <xdr:col>8</xdr:col>
      <xdr:colOff>50131</xdr:colOff>
      <xdr:row>9</xdr:row>
      <xdr:rowOff>59974</xdr:rowOff>
    </xdr:to>
    <xdr:pic>
      <xdr:nvPicPr>
        <xdr:cNvPr id="32" name="Picture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1053" y="1344001"/>
          <a:ext cx="785394" cy="671105"/>
        </a:xfrm>
        <a:prstGeom prst="rect">
          <a:avLst/>
        </a:prstGeom>
      </xdr:spPr>
    </xdr:pic>
    <xdr:clientData/>
  </xdr:twoCellAnchor>
  <xdr:twoCellAnchor editAs="oneCell">
    <xdr:from>
      <xdr:col>1</xdr:col>
      <xdr:colOff>230862</xdr:colOff>
      <xdr:row>5</xdr:row>
      <xdr:rowOff>188738</xdr:rowOff>
    </xdr:from>
    <xdr:to>
      <xdr:col>1</xdr:col>
      <xdr:colOff>911145</xdr:colOff>
      <xdr:row>9</xdr:row>
      <xdr:rowOff>58588</xdr:rowOff>
    </xdr:to>
    <xdr:pic>
      <xdr:nvPicPr>
        <xdr:cNvPr id="33" name="Picture 32">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1125" y="1274922"/>
          <a:ext cx="680283" cy="738798"/>
        </a:xfrm>
        <a:prstGeom prst="rect">
          <a:avLst/>
        </a:prstGeom>
      </xdr:spPr>
    </xdr:pic>
    <xdr:clientData/>
  </xdr:twoCellAnchor>
  <xdr:twoCellAnchor>
    <xdr:from>
      <xdr:col>6</xdr:col>
      <xdr:colOff>269149</xdr:colOff>
      <xdr:row>0</xdr:row>
      <xdr:rowOff>187085</xdr:rowOff>
    </xdr:from>
    <xdr:to>
      <xdr:col>21</xdr:col>
      <xdr:colOff>416231</xdr:colOff>
      <xdr:row>4</xdr:row>
      <xdr:rowOff>132339</xdr:rowOff>
    </xdr:to>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425513" y="187085"/>
          <a:ext cx="10537991" cy="7765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i="0"/>
            <a:t>JOB INSIGHTS REPORT </a:t>
          </a:r>
        </a:p>
      </xdr:txBody>
    </xdr:sp>
    <xdr:clientData/>
  </xdr:twoCellAnchor>
  <xdr:twoCellAnchor editAs="oneCell">
    <xdr:from>
      <xdr:col>9</xdr:col>
      <xdr:colOff>511265</xdr:colOff>
      <xdr:row>0</xdr:row>
      <xdr:rowOff>196144</xdr:rowOff>
    </xdr:from>
    <xdr:to>
      <xdr:col>10</xdr:col>
      <xdr:colOff>382354</xdr:colOff>
      <xdr:row>4</xdr:row>
      <xdr:rowOff>34635</xdr:rowOff>
    </xdr:to>
    <xdr:pic>
      <xdr:nvPicPr>
        <xdr:cNvPr id="35" name="Picture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45810" y="196144"/>
          <a:ext cx="563817" cy="669764"/>
        </a:xfrm>
        <a:prstGeom prst="rect">
          <a:avLst/>
        </a:prstGeom>
      </xdr:spPr>
    </xdr:pic>
    <xdr:clientData/>
  </xdr:twoCellAnchor>
  <xdr:twoCellAnchor>
    <xdr:from>
      <xdr:col>18</xdr:col>
      <xdr:colOff>259052</xdr:colOff>
      <xdr:row>10</xdr:row>
      <xdr:rowOff>66843</xdr:rowOff>
    </xdr:from>
    <xdr:to>
      <xdr:col>25</xdr:col>
      <xdr:colOff>293069</xdr:colOff>
      <xdr:row>25</xdr:row>
      <xdr:rowOff>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729157" y="1804738"/>
          <a:ext cx="4712965" cy="2727157"/>
          <a:chOff x="6995824" y="2035080"/>
          <a:chExt cx="4640653" cy="2141683"/>
        </a:xfrm>
      </xdr:grpSpPr>
      <xdr:sp macro="[0]!ShowDetailsForDashboardCharts" textlink="">
        <xdr:nvSpPr>
          <xdr:cNvPr id="39" name="Rounded Rectangle 38">
            <a:extLst>
              <a:ext uri="{FF2B5EF4-FFF2-40B4-BE49-F238E27FC236}">
                <a16:creationId xmlns:a16="http://schemas.microsoft.com/office/drawing/2014/main" id="{00000000-0008-0000-0200-000027000000}"/>
              </a:ext>
            </a:extLst>
          </xdr:cNvPr>
          <xdr:cNvSpPr/>
        </xdr:nvSpPr>
        <xdr:spPr>
          <a:xfrm flipV="1">
            <a:off x="6995824" y="2035080"/>
            <a:ext cx="4640653" cy="2141683"/>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b="1"/>
          </a:p>
        </xdr:txBody>
      </xdr:sp>
      <xdr:graphicFrame macro="[0]!ShowDetailsForDashboardCharts">
        <xdr:nvGraphicFramePr>
          <xdr:cNvPr id="40" name="Chart 39">
            <a:extLst>
              <a:ext uri="{FF2B5EF4-FFF2-40B4-BE49-F238E27FC236}">
                <a16:creationId xmlns:a16="http://schemas.microsoft.com/office/drawing/2014/main" id="{00000000-0008-0000-0200-000028000000}"/>
              </a:ext>
            </a:extLst>
          </xdr:cNvPr>
          <xdr:cNvGraphicFramePr>
            <a:graphicFrameLocks/>
          </xdr:cNvGraphicFramePr>
        </xdr:nvGraphicFramePr>
        <xdr:xfrm>
          <a:off x="7169727" y="2236961"/>
          <a:ext cx="4214091" cy="168185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10</xdr:col>
      <xdr:colOff>438554</xdr:colOff>
      <xdr:row>10</xdr:row>
      <xdr:rowOff>81998</xdr:rowOff>
    </xdr:from>
    <xdr:to>
      <xdr:col>18</xdr:col>
      <xdr:colOff>183419</xdr:colOff>
      <xdr:row>25</xdr:row>
      <xdr:rowOff>42465</xdr:rowOff>
    </xdr:to>
    <xdr:grpSp>
      <xdr:nvGrpSpPr>
        <xdr:cNvPr id="51" name="Group 50">
          <a:extLst>
            <a:ext uri="{FF2B5EF4-FFF2-40B4-BE49-F238E27FC236}">
              <a16:creationId xmlns:a16="http://schemas.microsoft.com/office/drawing/2014/main" id="{00000000-0008-0000-0200-000033000000}"/>
            </a:ext>
          </a:extLst>
        </xdr:cNvPr>
        <xdr:cNvGrpSpPr/>
      </xdr:nvGrpSpPr>
      <xdr:grpSpPr>
        <a:xfrm>
          <a:off x="6561291" y="1819893"/>
          <a:ext cx="5092233" cy="2754467"/>
          <a:chOff x="10810505" y="1988455"/>
          <a:chExt cx="4168238" cy="2131786"/>
        </a:xfrm>
        <a:effectLst/>
      </xdr:grpSpPr>
      <xdr:sp macro="" textlink="">
        <xdr:nvSpPr>
          <xdr:cNvPr id="43" name="Rounded Rectangle 42">
            <a:extLst>
              <a:ext uri="{FF2B5EF4-FFF2-40B4-BE49-F238E27FC236}">
                <a16:creationId xmlns:a16="http://schemas.microsoft.com/office/drawing/2014/main" id="{00000000-0008-0000-0200-00002B000000}"/>
              </a:ext>
            </a:extLst>
          </xdr:cNvPr>
          <xdr:cNvSpPr/>
        </xdr:nvSpPr>
        <xdr:spPr>
          <a:xfrm flipV="1">
            <a:off x="10810505" y="1988455"/>
            <a:ext cx="4168238" cy="2131786"/>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b="1">
              <a:solidFill>
                <a:sysClr val="windowText" lastClr="000000"/>
              </a:solidFill>
            </a:endParaRPr>
          </a:p>
        </xdr:txBody>
      </xdr:sp>
      <xdr:graphicFrame macro="">
        <xdr:nvGraphicFramePr>
          <xdr:cNvPr id="44" name="Chart 43">
            <a:extLst>
              <a:ext uri="{FF2B5EF4-FFF2-40B4-BE49-F238E27FC236}">
                <a16:creationId xmlns:a16="http://schemas.microsoft.com/office/drawing/2014/main" id="{00000000-0008-0000-0200-00002C000000}"/>
              </a:ext>
            </a:extLst>
          </xdr:cNvPr>
          <xdr:cNvGraphicFramePr>
            <a:graphicFrameLocks/>
          </xdr:cNvGraphicFramePr>
        </xdr:nvGraphicFramePr>
        <xdr:xfrm>
          <a:off x="11091394" y="2396633"/>
          <a:ext cx="3637154" cy="161308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14</xdr:col>
      <xdr:colOff>630141</xdr:colOff>
      <xdr:row>25</xdr:row>
      <xdr:rowOff>183816</xdr:rowOff>
    </xdr:from>
    <xdr:to>
      <xdr:col>24</xdr:col>
      <xdr:colOff>300182</xdr:colOff>
      <xdr:row>43</xdr:row>
      <xdr:rowOff>0</xdr:rowOff>
    </xdr:to>
    <xdr:grpSp>
      <xdr:nvGrpSpPr>
        <xdr:cNvPr id="52" name="Group 51">
          <a:extLst>
            <a:ext uri="{FF2B5EF4-FFF2-40B4-BE49-F238E27FC236}">
              <a16:creationId xmlns:a16="http://schemas.microsoft.com/office/drawing/2014/main" id="{00000000-0008-0000-0200-000034000000}"/>
            </a:ext>
          </a:extLst>
        </xdr:cNvPr>
        <xdr:cNvGrpSpPr/>
      </xdr:nvGrpSpPr>
      <xdr:grpSpPr>
        <a:xfrm>
          <a:off x="9426562" y="4708091"/>
          <a:ext cx="6354252" cy="2952014"/>
          <a:chOff x="10045999" y="4670980"/>
          <a:chExt cx="5845628" cy="2630715"/>
        </a:xfrm>
        <a:effectLst/>
      </xdr:grpSpPr>
      <xdr:sp macro="" textlink="">
        <xdr:nvSpPr>
          <xdr:cNvPr id="41" name="Rounded Rectangle 40">
            <a:extLst>
              <a:ext uri="{FF2B5EF4-FFF2-40B4-BE49-F238E27FC236}">
                <a16:creationId xmlns:a16="http://schemas.microsoft.com/office/drawing/2014/main" id="{00000000-0008-0000-0200-000029000000}"/>
              </a:ext>
            </a:extLst>
          </xdr:cNvPr>
          <xdr:cNvSpPr/>
        </xdr:nvSpPr>
        <xdr:spPr>
          <a:xfrm flipV="1">
            <a:off x="10045999" y="4670980"/>
            <a:ext cx="5845628" cy="2630715"/>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aphicFrame macro="">
        <xdr:nvGraphicFramePr>
          <xdr:cNvPr id="46" name="Chart 45">
            <a:extLst>
              <a:ext uri="{FF2B5EF4-FFF2-40B4-BE49-F238E27FC236}">
                <a16:creationId xmlns:a16="http://schemas.microsoft.com/office/drawing/2014/main" id="{00000000-0008-0000-0200-00002E000000}"/>
              </a:ext>
            </a:extLst>
          </xdr:cNvPr>
          <xdr:cNvGraphicFramePr>
            <a:graphicFrameLocks/>
          </xdr:cNvGraphicFramePr>
        </xdr:nvGraphicFramePr>
        <xdr:xfrm>
          <a:off x="10362321" y="5160339"/>
          <a:ext cx="5201947" cy="1851532"/>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0</xdr:col>
      <xdr:colOff>91440</xdr:colOff>
      <xdr:row>12</xdr:row>
      <xdr:rowOff>183817</xdr:rowOff>
    </xdr:from>
    <xdr:to>
      <xdr:col>3</xdr:col>
      <xdr:colOff>26737</xdr:colOff>
      <xdr:row>21</xdr:row>
      <xdr:rowOff>16711</xdr:rowOff>
    </xdr:to>
    <mc:AlternateContent xmlns:mc="http://schemas.openxmlformats.org/markup-compatibility/2006" xmlns:a14="http://schemas.microsoft.com/office/drawing/2010/main">
      <mc:Choice Requires="a14">
        <xdr:graphicFrame macro="">
          <xdr:nvGraphicFramePr>
            <xdr:cNvPr id="47" name="work_year 1" descr="SWS&#10;" title="GG">
              <a:extLst>
                <a:ext uri="{FF2B5EF4-FFF2-40B4-BE49-F238E27FC236}">
                  <a16:creationId xmlns:a16="http://schemas.microsoft.com/office/drawing/2014/main" id="{00000000-0008-0000-0200-00002F000000}"/>
                </a:ext>
              </a:extLst>
            </xdr:cNvPr>
            <xdr:cNvGraphicFramePr/>
          </xdr:nvGraphicFramePr>
          <xdr:xfrm>
            <a:off x="0" y="0"/>
            <a:ext cx="0" cy="0"/>
          </xdr:xfrm>
          <a:graphic>
            <a:graphicData uri="http://schemas.microsoft.com/office/drawing/2010/slicer">
              <sle:slicer xmlns:sle="http://schemas.microsoft.com/office/drawing/2010/slicer" name="work_year 1"/>
            </a:graphicData>
          </a:graphic>
        </xdr:graphicFrame>
      </mc:Choice>
      <mc:Fallback xmlns="">
        <xdr:sp macro="" textlink="">
          <xdr:nvSpPr>
            <xdr:cNvPr id="0" name=""/>
            <xdr:cNvSpPr>
              <a:spLocks noTextEdit="1"/>
            </xdr:cNvSpPr>
          </xdr:nvSpPr>
          <xdr:spPr>
            <a:xfrm>
              <a:off x="91440" y="2824080"/>
              <a:ext cx="1796849" cy="17880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571501</xdr:colOff>
      <xdr:row>12</xdr:row>
      <xdr:rowOff>81049</xdr:rowOff>
    </xdr:from>
    <xdr:to>
      <xdr:col>17</xdr:col>
      <xdr:colOff>536864</xdr:colOff>
      <xdr:row>14</xdr:row>
      <xdr:rowOff>99191</xdr:rowOff>
    </xdr:to>
    <xdr:sp macro="" textlink="">
      <xdr:nvSpPr>
        <xdr:cNvPr id="54" name="TextBox 53">
          <a:extLst>
            <a:ext uri="{FF2B5EF4-FFF2-40B4-BE49-F238E27FC236}">
              <a16:creationId xmlns:a16="http://schemas.microsoft.com/office/drawing/2014/main" id="{00000000-0008-0000-0200-000036000000}"/>
            </a:ext>
          </a:extLst>
        </xdr:cNvPr>
        <xdr:cNvSpPr txBox="1"/>
      </xdr:nvSpPr>
      <xdr:spPr>
        <a:xfrm>
          <a:off x="8191501" y="2574867"/>
          <a:ext cx="4121727" cy="433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baseline="0">
              <a:effectLst/>
            </a:rPr>
            <a:t>SALARY DISTRIBUTION BY EMP_TYPE </a:t>
          </a:r>
          <a:endParaRPr lang="en-US" sz="1600" b="1"/>
        </a:p>
      </xdr:txBody>
    </xdr:sp>
    <xdr:clientData/>
  </xdr:twoCellAnchor>
  <xdr:twoCellAnchor>
    <xdr:from>
      <xdr:col>3</xdr:col>
      <xdr:colOff>262557</xdr:colOff>
      <xdr:row>26</xdr:row>
      <xdr:rowOff>17318</xdr:rowOff>
    </xdr:from>
    <xdr:to>
      <xdr:col>14</xdr:col>
      <xdr:colOff>462680</xdr:colOff>
      <xdr:row>43</xdr:row>
      <xdr:rowOff>16711</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2107399" y="4723002"/>
          <a:ext cx="7151702" cy="2953814"/>
          <a:chOff x="2332080" y="4426910"/>
          <a:chExt cx="7343873" cy="2548295"/>
        </a:xfrm>
      </xdr:grpSpPr>
      <xdr:sp macro="" textlink="">
        <xdr:nvSpPr>
          <xdr:cNvPr id="42" name="Rounded Rectangle 41">
            <a:extLst>
              <a:ext uri="{FF2B5EF4-FFF2-40B4-BE49-F238E27FC236}">
                <a16:creationId xmlns:a16="http://schemas.microsoft.com/office/drawing/2014/main" id="{00000000-0008-0000-0200-00002A000000}"/>
              </a:ext>
            </a:extLst>
          </xdr:cNvPr>
          <xdr:cNvSpPr/>
        </xdr:nvSpPr>
        <xdr:spPr>
          <a:xfrm flipV="1">
            <a:off x="2332080" y="4426910"/>
            <a:ext cx="7343873" cy="2548295"/>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aphicFrame macro="">
        <xdr:nvGraphicFramePr>
          <xdr:cNvPr id="45" name="Chart 44">
            <a:extLst>
              <a:ext uri="{FF2B5EF4-FFF2-40B4-BE49-F238E27FC236}">
                <a16:creationId xmlns:a16="http://schemas.microsoft.com/office/drawing/2014/main" id="{00000000-0008-0000-0200-00002D000000}"/>
              </a:ext>
            </a:extLst>
          </xdr:cNvPr>
          <xdr:cNvGraphicFramePr>
            <a:graphicFrameLocks/>
          </xdr:cNvGraphicFramePr>
        </xdr:nvGraphicFramePr>
        <xdr:xfrm>
          <a:off x="2752735" y="4817254"/>
          <a:ext cx="6360252" cy="204620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305180" y="4581492"/>
            <a:ext cx="4157104" cy="2993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tx1"/>
                </a:solidFill>
              </a:rPr>
              <a:t>CATEGORY</a:t>
            </a:r>
            <a:r>
              <a:rPr lang="en-US" sz="1800" b="1" baseline="0">
                <a:solidFill>
                  <a:schemeClr val="tx1"/>
                </a:solidFill>
              </a:rPr>
              <a:t> WISE  AVERAGE SALARY</a:t>
            </a:r>
            <a:endParaRPr lang="en-US" sz="1800" b="1">
              <a:solidFill>
                <a:schemeClr val="tx1"/>
              </a:solidFill>
            </a:endParaRPr>
          </a:p>
        </xdr:txBody>
      </xdr:sp>
    </xdr:grpSp>
    <xdr:clientData/>
  </xdr:twoCellAnchor>
  <xdr:twoCellAnchor>
    <xdr:from>
      <xdr:col>3</xdr:col>
      <xdr:colOff>57519</xdr:colOff>
      <xdr:row>10</xdr:row>
      <xdr:rowOff>170568</xdr:rowOff>
    </xdr:from>
    <xdr:to>
      <xdr:col>22</xdr:col>
      <xdr:colOff>673587</xdr:colOff>
      <xdr:row>31</xdr:row>
      <xdr:rowOff>86591</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1902361" y="1908463"/>
          <a:ext cx="12915015" cy="3752760"/>
          <a:chOff x="2132056" y="1764618"/>
          <a:chExt cx="12985039" cy="3411007"/>
        </a:xfrm>
      </xdr:grpSpPr>
      <xdr:sp macro="" textlink="">
        <xdr:nvSpPr>
          <xdr:cNvPr id="38" name="Rounded Rectangle 37">
            <a:extLst>
              <a:ext uri="{FF2B5EF4-FFF2-40B4-BE49-F238E27FC236}">
                <a16:creationId xmlns:a16="http://schemas.microsoft.com/office/drawing/2014/main" id="{00000000-0008-0000-0200-000026000000}"/>
              </a:ext>
            </a:extLst>
          </xdr:cNvPr>
          <xdr:cNvSpPr/>
        </xdr:nvSpPr>
        <xdr:spPr>
          <a:xfrm flipV="1">
            <a:off x="2132056" y="1764618"/>
            <a:ext cx="4516849" cy="2368653"/>
          </a:xfrm>
          <a:prstGeom prst="roundRect">
            <a:avLst>
              <a:gd name="adj" fmla="val 26291"/>
            </a:avLst>
          </a:prstGeom>
          <a:ln>
            <a:solidFill>
              <a:schemeClr val="accent4">
                <a:lumMod val="60000"/>
                <a:lumOff val="40000"/>
              </a:schemeClr>
            </a:solid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b="1">
              <a:solidFill>
                <a:sysClr val="windowText" lastClr="000000"/>
              </a:solidFill>
            </a:endParaRPr>
          </a:p>
        </xdr:txBody>
      </xdr:sp>
      <xdr:graphicFrame macro="[0]!ShowDetailsForAnyChart">
        <xdr:nvGraphicFramePr>
          <xdr:cNvPr id="36" name="Chart 35">
            <a:extLst>
              <a:ext uri="{FF2B5EF4-FFF2-40B4-BE49-F238E27FC236}">
                <a16:creationId xmlns:a16="http://schemas.microsoft.com/office/drawing/2014/main" id="{00000000-0008-0000-0200-000024000000}"/>
              </a:ext>
            </a:extLst>
          </xdr:cNvPr>
          <xdr:cNvGraphicFramePr>
            <a:graphicFrameLocks/>
          </xdr:cNvGraphicFramePr>
        </xdr:nvGraphicFramePr>
        <xdr:xfrm>
          <a:off x="2470728" y="2079005"/>
          <a:ext cx="3885148" cy="1834903"/>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2835440" y="1824695"/>
            <a:ext cx="3231561" cy="3115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ysClr val="windowText" lastClr="000000"/>
                </a:solidFill>
              </a:rPr>
              <a:t> SALARY</a:t>
            </a:r>
            <a:r>
              <a:rPr lang="en-US" sz="1600" b="1" baseline="0">
                <a:solidFill>
                  <a:sysClr val="windowText" lastClr="000000"/>
                </a:solidFill>
              </a:rPr>
              <a:t> </a:t>
            </a:r>
            <a:r>
              <a:rPr lang="en-US" sz="1800" b="1" baseline="0">
                <a:solidFill>
                  <a:sysClr val="windowText" lastClr="000000"/>
                </a:solidFill>
              </a:rPr>
              <a:t>BY</a:t>
            </a:r>
            <a:r>
              <a:rPr lang="en-US" sz="1600" b="1" baseline="0">
                <a:solidFill>
                  <a:sysClr val="windowText" lastClr="000000"/>
                </a:solidFill>
              </a:rPr>
              <a:t> EXPERIENCE LEVEL</a:t>
            </a:r>
            <a:endParaRPr lang="en-US" sz="1600" b="1">
              <a:solidFill>
                <a:sysClr val="windowText" lastClr="000000"/>
              </a:solidFill>
            </a:endParaRPr>
          </a:p>
        </xdr:txBody>
      </xdr:sp>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10723686" y="4641956"/>
            <a:ext cx="4393409" cy="5336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AVERAGE</a:t>
            </a:r>
            <a:r>
              <a:rPr lang="en-US" sz="1600" b="1" baseline="0">
                <a:solidFill>
                  <a:sysClr val="windowText" lastClr="000000"/>
                </a:solidFill>
              </a:rPr>
              <a:t> </a:t>
            </a:r>
            <a:r>
              <a:rPr lang="en-US" sz="1600" b="1">
                <a:solidFill>
                  <a:sysClr val="windowText" lastClr="000000"/>
                </a:solidFill>
              </a:rPr>
              <a:t>USD SALARY</a:t>
            </a:r>
            <a:r>
              <a:rPr lang="en-US" sz="1600" b="1" baseline="0">
                <a:solidFill>
                  <a:sysClr val="windowText" lastClr="000000"/>
                </a:solidFill>
              </a:rPr>
              <a:t> BY JOB CATEGORY</a:t>
            </a:r>
            <a:endParaRPr lang="en-US" sz="1600" b="1">
              <a:solidFill>
                <a:sysClr val="windowText" lastClr="000000"/>
              </a:solidFill>
            </a:endParaRPr>
          </a:p>
        </xdr:txBody>
      </xdr:sp>
    </xdr:grpSp>
    <xdr:clientData/>
  </xdr:twoCellAnchor>
  <xdr:twoCellAnchor editAs="oneCell">
    <xdr:from>
      <xdr:col>0</xdr:col>
      <xdr:colOff>212047</xdr:colOff>
      <xdr:row>1</xdr:row>
      <xdr:rowOff>34635</xdr:rowOff>
    </xdr:from>
    <xdr:to>
      <xdr:col>1</xdr:col>
      <xdr:colOff>552409</xdr:colOff>
      <xdr:row>4</xdr:row>
      <xdr:rowOff>31381</xdr:rowOff>
    </xdr:to>
    <xdr:pic>
      <xdr:nvPicPr>
        <xdr:cNvPr id="57" name="Picture 56">
          <a:extLst>
            <a:ext uri="{FF2B5EF4-FFF2-40B4-BE49-F238E27FC236}">
              <a16:creationId xmlns:a16="http://schemas.microsoft.com/office/drawing/2014/main" id="{00000000-0008-0000-0200-00003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12047" y="207817"/>
          <a:ext cx="523935" cy="516291"/>
        </a:xfrm>
        <a:prstGeom prst="rect">
          <a:avLst/>
        </a:prstGeom>
      </xdr:spPr>
    </xdr:pic>
    <xdr:clientData/>
  </xdr:twoCellAnchor>
  <mc:AlternateContent xmlns:mc="http://schemas.openxmlformats.org/markup-compatibility/2006">
    <mc:Choice xmlns:a14="http://schemas.microsoft.com/office/drawing/2010/main" Requires="a14">
      <xdr:twoCellAnchor>
        <xdr:from>
          <xdr:col>30</xdr:col>
          <xdr:colOff>556260</xdr:colOff>
          <xdr:row>1</xdr:row>
          <xdr:rowOff>190500</xdr:rowOff>
        </xdr:from>
        <xdr:to>
          <xdr:col>32</xdr:col>
          <xdr:colOff>426720</xdr:colOff>
          <xdr:row>3</xdr:row>
          <xdr:rowOff>121920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304800</xdr:colOff>
          <xdr:row>1</xdr:row>
          <xdr:rowOff>190500</xdr:rowOff>
        </xdr:from>
        <xdr:to>
          <xdr:col>29</xdr:col>
          <xdr:colOff>640080</xdr:colOff>
          <xdr:row>3</xdr:row>
          <xdr:rowOff>137160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Century Gothic"/>
                </a:rPr>
                <a:t>SAVE</a:t>
              </a:r>
            </a:p>
          </xdr:txBody>
        </xdr:sp>
        <xdr:clientData fPrintsWithSheet="0"/>
      </xdr:twoCellAnchor>
    </mc:Choice>
    <mc:Fallback/>
  </mc:AlternateContent>
  <xdr:twoCellAnchor>
    <xdr:from>
      <xdr:col>25</xdr:col>
      <xdr:colOff>426151</xdr:colOff>
      <xdr:row>10</xdr:row>
      <xdr:rowOff>151248</xdr:rowOff>
    </xdr:from>
    <xdr:to>
      <xdr:col>33</xdr:col>
      <xdr:colOff>136999</xdr:colOff>
      <xdr:row>24</xdr:row>
      <xdr:rowOff>200527</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6575204" y="1889143"/>
          <a:ext cx="4844321" cy="2646629"/>
          <a:chOff x="2291557" y="8333701"/>
          <a:chExt cx="7688380" cy="3195870"/>
        </a:xfrm>
      </xdr:grpSpPr>
      <xdr:sp macro="" textlink="">
        <xdr:nvSpPr>
          <xdr:cNvPr id="61" name="Rounded Rectangle 41">
            <a:extLst>
              <a:ext uri="{FF2B5EF4-FFF2-40B4-BE49-F238E27FC236}">
                <a16:creationId xmlns:a16="http://schemas.microsoft.com/office/drawing/2014/main" id="{3E48CB13-DB7D-7EF4-0C47-BF93327C2BE5}"/>
              </a:ext>
            </a:extLst>
          </xdr:cNvPr>
          <xdr:cNvSpPr/>
        </xdr:nvSpPr>
        <xdr:spPr>
          <a:xfrm flipV="1">
            <a:off x="2291557" y="8333701"/>
            <a:ext cx="7688380" cy="3195870"/>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aphicFrame macro="">
        <xdr:nvGraphicFramePr>
          <xdr:cNvPr id="62" name="Chart 61">
            <a:extLst>
              <a:ext uri="{FF2B5EF4-FFF2-40B4-BE49-F238E27FC236}">
                <a16:creationId xmlns:a16="http://schemas.microsoft.com/office/drawing/2014/main" id="{0011869F-5C2D-4104-9199-99F41E39783C}"/>
              </a:ext>
            </a:extLst>
          </xdr:cNvPr>
          <xdr:cNvGraphicFramePr>
            <a:graphicFrameLocks/>
          </xdr:cNvGraphicFramePr>
        </xdr:nvGraphicFramePr>
        <xdr:xfrm>
          <a:off x="2748322" y="8560165"/>
          <a:ext cx="6826644" cy="2675323"/>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oneCell">
    <xdr:from>
      <xdr:col>25</xdr:col>
      <xdr:colOff>150393</xdr:colOff>
      <xdr:row>5</xdr:row>
      <xdr:rowOff>32780</xdr:rowOff>
    </xdr:from>
    <xdr:to>
      <xdr:col>33</xdr:col>
      <xdr:colOff>358139</xdr:colOff>
      <xdr:row>9</xdr:row>
      <xdr:rowOff>133684</xdr:rowOff>
    </xdr:to>
    <mc:AlternateContent xmlns:mc="http://schemas.openxmlformats.org/markup-compatibility/2006" xmlns:a14="http://schemas.microsoft.com/office/drawing/2010/main">
      <mc:Choice Requires="a14">
        <xdr:graphicFrame macro="">
          <xdr:nvGraphicFramePr>
            <xdr:cNvPr id="63" name="work_setting 1">
              <a:extLst>
                <a:ext uri="{FF2B5EF4-FFF2-40B4-BE49-F238E27FC236}">
                  <a16:creationId xmlns:a16="http://schemas.microsoft.com/office/drawing/2014/main" id="{03EBE131-161C-424B-8C55-A0DBEE584B0E}"/>
                </a:ext>
              </a:extLst>
            </xdr:cNvPr>
            <xdr:cNvGraphicFramePr/>
          </xdr:nvGraphicFramePr>
          <xdr:xfrm>
            <a:off x="0" y="0"/>
            <a:ext cx="0" cy="0"/>
          </xdr:xfrm>
          <a:graphic>
            <a:graphicData uri="http://schemas.microsoft.com/office/drawing/2010/slicer">
              <sle:slicer xmlns:sle="http://schemas.microsoft.com/office/drawing/2010/slicer" name="work_setting 1"/>
            </a:graphicData>
          </a:graphic>
        </xdr:graphicFrame>
      </mc:Choice>
      <mc:Fallback xmlns="">
        <xdr:sp macro="" textlink="">
          <xdr:nvSpPr>
            <xdr:cNvPr id="0" name=""/>
            <xdr:cNvSpPr>
              <a:spLocks noTextEdit="1"/>
            </xdr:cNvSpPr>
          </xdr:nvSpPr>
          <xdr:spPr>
            <a:xfrm>
              <a:off x="16743946" y="1118964"/>
              <a:ext cx="5454851" cy="9698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357187</xdr:colOff>
      <xdr:row>1</xdr:row>
      <xdr:rowOff>136071</xdr:rowOff>
    </xdr:from>
    <xdr:to>
      <xdr:col>28</xdr:col>
      <xdr:colOff>149440</xdr:colOff>
      <xdr:row>3</xdr:row>
      <xdr:rowOff>171733</xdr:rowOff>
    </xdr:to>
    <xdr:pic>
      <xdr:nvPicPr>
        <xdr:cNvPr id="65" name="Picture 64">
          <a:extLst>
            <a:ext uri="{FF2B5EF4-FFF2-40B4-BE49-F238E27FC236}">
              <a16:creationId xmlns:a16="http://schemas.microsoft.com/office/drawing/2014/main" id="{00000000-0008-0000-0200-00003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726830" y="340178"/>
          <a:ext cx="472608" cy="450226"/>
        </a:xfrm>
        <a:prstGeom prst="rect">
          <a:avLst/>
        </a:prstGeom>
      </xdr:spPr>
    </xdr:pic>
    <xdr:clientData/>
  </xdr:twoCellAnchor>
  <xdr:twoCellAnchor>
    <xdr:from>
      <xdr:col>24</xdr:col>
      <xdr:colOff>438119</xdr:colOff>
      <xdr:row>25</xdr:row>
      <xdr:rowOff>150395</xdr:rowOff>
    </xdr:from>
    <xdr:to>
      <xdr:col>33</xdr:col>
      <xdr:colOff>317500</xdr:colOff>
      <xdr:row>43</xdr:row>
      <xdr:rowOff>16711</xdr:rowOff>
    </xdr:to>
    <xdr:grpSp>
      <xdr:nvGrpSpPr>
        <xdr:cNvPr id="66" name="Group 65">
          <a:extLst>
            <a:ext uri="{FF2B5EF4-FFF2-40B4-BE49-F238E27FC236}">
              <a16:creationId xmlns:a16="http://schemas.microsoft.com/office/drawing/2014/main" id="{00000000-0008-0000-0400-000042000000}"/>
            </a:ext>
          </a:extLst>
        </xdr:cNvPr>
        <xdr:cNvGrpSpPr/>
      </xdr:nvGrpSpPr>
      <xdr:grpSpPr>
        <a:xfrm>
          <a:off x="15918751" y="4682290"/>
          <a:ext cx="5681275" cy="2994526"/>
          <a:chOff x="10267778" y="9159692"/>
          <a:chExt cx="6425668" cy="3195870"/>
        </a:xfrm>
      </xdr:grpSpPr>
      <xdr:sp macro="" textlink="">
        <xdr:nvSpPr>
          <xdr:cNvPr id="67" name="Rounded Rectangle 41">
            <a:extLst>
              <a:ext uri="{FF2B5EF4-FFF2-40B4-BE49-F238E27FC236}">
                <a16:creationId xmlns:a16="http://schemas.microsoft.com/office/drawing/2014/main" id="{647B1E60-3054-D90A-250D-30EF8C38B340}"/>
              </a:ext>
            </a:extLst>
          </xdr:cNvPr>
          <xdr:cNvSpPr/>
        </xdr:nvSpPr>
        <xdr:spPr>
          <a:xfrm flipV="1">
            <a:off x="10267778" y="9159692"/>
            <a:ext cx="6425668" cy="3195870"/>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aphicFrame macro="">
        <xdr:nvGraphicFramePr>
          <xdr:cNvPr id="68" name="Chart 67">
            <a:extLst>
              <a:ext uri="{FF2B5EF4-FFF2-40B4-BE49-F238E27FC236}">
                <a16:creationId xmlns:a16="http://schemas.microsoft.com/office/drawing/2014/main" id="{57BE0F0D-DE10-420E-9C7F-9C138EF93764}"/>
              </a:ext>
            </a:extLst>
          </xdr:cNvPr>
          <xdr:cNvGraphicFramePr>
            <a:graphicFrameLocks/>
          </xdr:cNvGraphicFramePr>
        </xdr:nvGraphicFramePr>
        <xdr:xfrm>
          <a:off x="10928888" y="9423468"/>
          <a:ext cx="5358727" cy="2734862"/>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3</xdr:col>
      <xdr:colOff>253639</xdr:colOff>
      <xdr:row>25</xdr:row>
      <xdr:rowOff>173790</xdr:rowOff>
    </xdr:from>
    <xdr:to>
      <xdr:col>14</xdr:col>
      <xdr:colOff>463287</xdr:colOff>
      <xdr:row>42</xdr:row>
      <xdr:rowOff>183816</xdr:rowOff>
    </xdr:to>
    <xdr:grpSp>
      <xdr:nvGrpSpPr>
        <xdr:cNvPr id="73" name="Group 72">
          <a:extLst>
            <a:ext uri="{FF2B5EF4-FFF2-40B4-BE49-F238E27FC236}">
              <a16:creationId xmlns:a16="http://schemas.microsoft.com/office/drawing/2014/main" id="{00000000-0008-0000-0400-000049000000}"/>
            </a:ext>
          </a:extLst>
        </xdr:cNvPr>
        <xdr:cNvGrpSpPr/>
      </xdr:nvGrpSpPr>
      <xdr:grpSpPr>
        <a:xfrm>
          <a:off x="2098481" y="4705685"/>
          <a:ext cx="7161227" cy="2956827"/>
          <a:chOff x="2332080" y="4426910"/>
          <a:chExt cx="7343873" cy="2548295"/>
        </a:xfrm>
      </xdr:grpSpPr>
      <xdr:sp macro="" textlink="">
        <xdr:nvSpPr>
          <xdr:cNvPr id="74" name="Rounded Rectangle 73">
            <a:extLst>
              <a:ext uri="{FF2B5EF4-FFF2-40B4-BE49-F238E27FC236}">
                <a16:creationId xmlns:a16="http://schemas.microsoft.com/office/drawing/2014/main" id="{00000000-0008-0000-0200-00002A000000}"/>
              </a:ext>
            </a:extLst>
          </xdr:cNvPr>
          <xdr:cNvSpPr/>
        </xdr:nvSpPr>
        <xdr:spPr>
          <a:xfrm flipV="1">
            <a:off x="2332080" y="4426910"/>
            <a:ext cx="7343873" cy="2548295"/>
          </a:xfrm>
          <a:prstGeom prst="roundRect">
            <a:avLst>
              <a:gd name="adj" fmla="val 26291"/>
            </a:avLst>
          </a:prstGeom>
          <a:ln>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aphicFrame macro="">
        <xdr:nvGraphicFramePr>
          <xdr:cNvPr id="75" name="Chart 74">
            <a:extLst>
              <a:ext uri="{FF2B5EF4-FFF2-40B4-BE49-F238E27FC236}">
                <a16:creationId xmlns:a16="http://schemas.microsoft.com/office/drawing/2014/main" id="{00000000-0008-0000-0200-00002D000000}"/>
              </a:ext>
            </a:extLst>
          </xdr:cNvPr>
          <xdr:cNvGraphicFramePr>
            <a:graphicFrameLocks/>
          </xdr:cNvGraphicFramePr>
        </xdr:nvGraphicFramePr>
        <xdr:xfrm>
          <a:off x="2786227" y="4709798"/>
          <a:ext cx="6576169" cy="2058416"/>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76" name="TextBox 75">
            <a:extLst>
              <a:ext uri="{FF2B5EF4-FFF2-40B4-BE49-F238E27FC236}">
                <a16:creationId xmlns:a16="http://schemas.microsoft.com/office/drawing/2014/main" id="{00000000-0008-0000-0200-000037000000}"/>
              </a:ext>
            </a:extLst>
          </xdr:cNvPr>
          <xdr:cNvSpPr txBox="1"/>
        </xdr:nvSpPr>
        <xdr:spPr>
          <a:xfrm>
            <a:off x="4305180" y="4581492"/>
            <a:ext cx="4157104" cy="2993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tx1"/>
                </a:solidFill>
              </a:rPr>
              <a:t>CATEGORY</a:t>
            </a:r>
            <a:r>
              <a:rPr lang="en-US" sz="1800" b="1" baseline="0">
                <a:solidFill>
                  <a:schemeClr val="tx1"/>
                </a:solidFill>
              </a:rPr>
              <a:t> WISE  AVERAGE SALARY</a:t>
            </a:r>
            <a:endParaRPr lang="en-US" sz="1800" b="1">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xdr:from>
          <xdr:col>25</xdr:col>
          <xdr:colOff>365760</xdr:colOff>
          <xdr:row>2</xdr:row>
          <xdr:rowOff>0</xdr:rowOff>
        </xdr:from>
        <xdr:to>
          <xdr:col>27</xdr:col>
          <xdr:colOff>152400</xdr:colOff>
          <xdr:row>3</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Century Gothic"/>
                </a:rPr>
                <a:t>REFRESH</a:t>
              </a:r>
            </a:p>
            <a:p>
              <a:pPr algn="ctr" rtl="0">
                <a:defRPr sz="1000"/>
              </a:pPr>
              <a:endParaRPr lang="en-IN" sz="1100" b="0" i="0" u="none" strike="noStrike" baseline="0">
                <a:solidFill>
                  <a:srgbClr val="000000"/>
                </a:solidFill>
                <a:latin typeface="Century Gothic"/>
              </a:endParaRPr>
            </a:p>
          </xdr:txBody>
        </xdr:sp>
        <xdr:clientData fPrintsWithSheet="0"/>
      </xdr:twoCellAnchor>
    </mc:Choice>
    <mc:Fallback/>
  </mc:AlternateContent>
  <xdr:twoCellAnchor editAs="oneCell">
    <xdr:from>
      <xdr:col>24</xdr:col>
      <xdr:colOff>467590</xdr:colOff>
      <xdr:row>1</xdr:row>
      <xdr:rowOff>95432</xdr:rowOff>
    </xdr:from>
    <xdr:to>
      <xdr:col>25</xdr:col>
      <xdr:colOff>222685</xdr:colOff>
      <xdr:row>3</xdr:row>
      <xdr:rowOff>161895</xdr:rowOff>
    </xdr:to>
    <xdr:pic>
      <xdr:nvPicPr>
        <xdr:cNvPr id="77" name="Picture 76">
          <a:extLst>
            <a:ext uri="{FF2B5EF4-FFF2-40B4-BE49-F238E27FC236}">
              <a16:creationId xmlns:a16="http://schemas.microsoft.com/office/drawing/2014/main" id="{00000000-0008-0000-0200-00003A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6376011" y="312669"/>
          <a:ext cx="440227" cy="500937"/>
        </a:xfrm>
        <a:prstGeom prst="rect">
          <a:avLst/>
        </a:prstGeom>
      </xdr:spPr>
    </xdr:pic>
    <xdr:clientData/>
  </xdr:twoCellAnchor>
  <xdr:twoCellAnchor editAs="oneCell">
    <xdr:from>
      <xdr:col>30</xdr:col>
      <xdr:colOff>51953</xdr:colOff>
      <xdr:row>1</xdr:row>
      <xdr:rowOff>155863</xdr:rowOff>
    </xdr:from>
    <xdr:to>
      <xdr:col>30</xdr:col>
      <xdr:colOff>502226</xdr:colOff>
      <xdr:row>4</xdr:row>
      <xdr:rowOff>1469</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0833771" y="363681"/>
          <a:ext cx="450273" cy="450273"/>
        </a:xfrm>
        <a:prstGeom prst="rect">
          <a:avLst/>
        </a:prstGeom>
      </xdr:spPr>
    </xdr:pic>
    <xdr:clientData/>
  </xdr:twoCellAnchor>
  <xdr:twoCellAnchor editAs="oneCell">
    <xdr:from>
      <xdr:col>18</xdr:col>
      <xdr:colOff>83552</xdr:colOff>
      <xdr:row>5</xdr:row>
      <xdr:rowOff>30223</xdr:rowOff>
    </xdr:from>
    <xdr:to>
      <xdr:col>25</xdr:col>
      <xdr:colOff>16710</xdr:colOff>
      <xdr:row>9</xdr:row>
      <xdr:rowOff>150394</xdr:rowOff>
    </xdr:to>
    <mc:AlternateContent xmlns:mc="http://schemas.openxmlformats.org/markup-compatibility/2006" xmlns:a14="http://schemas.microsoft.com/office/drawing/2010/main">
      <mc:Choice Requires="a14">
        <xdr:graphicFrame macro="">
          <xdr:nvGraphicFramePr>
            <xdr:cNvPr id="50" name="experience_level 1">
              <a:extLst>
                <a:ext uri="{FF2B5EF4-FFF2-40B4-BE49-F238E27FC236}">
                  <a16:creationId xmlns:a16="http://schemas.microsoft.com/office/drawing/2014/main" id="{00000000-0008-0000-0200-000032000000}"/>
                </a:ext>
              </a:extLst>
            </xdr:cNvPr>
            <xdr:cNvGraphicFramePr/>
          </xdr:nvGraphicFramePr>
          <xdr:xfrm>
            <a:off x="0" y="0"/>
            <a:ext cx="0" cy="0"/>
          </xdr:xfrm>
          <a:graphic>
            <a:graphicData uri="http://schemas.microsoft.com/office/drawing/2010/slicer">
              <sle:slicer xmlns:sle="http://schemas.microsoft.com/office/drawing/2010/slicer" name="experience_level 1"/>
            </a:graphicData>
          </a:graphic>
        </xdr:graphicFrame>
      </mc:Choice>
      <mc:Fallback xmlns="">
        <xdr:sp macro="" textlink="">
          <xdr:nvSpPr>
            <xdr:cNvPr id="0" name=""/>
            <xdr:cNvSpPr>
              <a:spLocks noTextEdit="1"/>
            </xdr:cNvSpPr>
          </xdr:nvSpPr>
          <xdr:spPr>
            <a:xfrm>
              <a:off x="11881184" y="1116407"/>
              <a:ext cx="4729079" cy="989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80274</xdr:colOff>
      <xdr:row>23</xdr:row>
      <xdr:rowOff>83552</xdr:rowOff>
    </xdr:from>
    <xdr:to>
      <xdr:col>3</xdr:col>
      <xdr:colOff>133685</xdr:colOff>
      <xdr:row>41</xdr:row>
      <xdr:rowOff>50132</xdr:rowOff>
    </xdr:to>
    <mc:AlternateContent xmlns:mc="http://schemas.openxmlformats.org/markup-compatibility/2006" xmlns:a14="http://schemas.microsoft.com/office/drawing/2010/main">
      <mc:Choice Requires="a14">
        <xdr:graphicFrame macro="">
          <xdr:nvGraphicFramePr>
            <xdr:cNvPr id="70" name="job_category 1">
              <a:extLst>
                <a:ext uri="{FF2B5EF4-FFF2-40B4-BE49-F238E27FC236}">
                  <a16:creationId xmlns:a16="http://schemas.microsoft.com/office/drawing/2014/main" id="{00000000-0008-0000-0400-000046000000}"/>
                </a:ext>
              </a:extLst>
            </xdr:cNvPr>
            <xdr:cNvGraphicFramePr/>
          </xdr:nvGraphicFramePr>
          <xdr:xfrm>
            <a:off x="0" y="0"/>
            <a:ext cx="0" cy="0"/>
          </xdr:xfrm>
          <a:graphic>
            <a:graphicData uri="http://schemas.microsoft.com/office/drawing/2010/slicer">
              <sle:slicer xmlns:sle="http://schemas.microsoft.com/office/drawing/2010/slicer" name="job_category 1"/>
            </a:graphicData>
          </a:graphic>
        </xdr:graphicFrame>
      </mc:Choice>
      <mc:Fallback xmlns="">
        <xdr:sp macro="" textlink="">
          <xdr:nvSpPr>
            <xdr:cNvPr id="0" name=""/>
            <xdr:cNvSpPr>
              <a:spLocks noTextEdit="1"/>
            </xdr:cNvSpPr>
          </xdr:nvSpPr>
          <xdr:spPr>
            <a:xfrm>
              <a:off x="80274" y="5180263"/>
              <a:ext cx="1924990" cy="38768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267368</xdr:colOff>
      <xdr:row>5</xdr:row>
      <xdr:rowOff>33421</xdr:rowOff>
    </xdr:from>
    <xdr:to>
      <xdr:col>17</xdr:col>
      <xdr:colOff>634999</xdr:colOff>
      <xdr:row>9</xdr:row>
      <xdr:rowOff>150394</xdr:rowOff>
    </xdr:to>
    <xdr:grpSp>
      <xdr:nvGrpSpPr>
        <xdr:cNvPr id="71" name="Group 70">
          <a:extLst>
            <a:ext uri="{FF2B5EF4-FFF2-40B4-BE49-F238E27FC236}">
              <a16:creationId xmlns:a16="http://schemas.microsoft.com/office/drawing/2014/main" id="{00000000-0008-0000-0400-000047000000}"/>
            </a:ext>
          </a:extLst>
        </xdr:cNvPr>
        <xdr:cNvGrpSpPr/>
      </xdr:nvGrpSpPr>
      <xdr:grpSpPr>
        <a:xfrm>
          <a:off x="7726947" y="902368"/>
          <a:ext cx="3709736" cy="812131"/>
          <a:chOff x="170535" y="1240323"/>
          <a:chExt cx="1916410" cy="1276250"/>
        </a:xfrm>
      </xdr:grpSpPr>
      <xdr:sp macro="" textlink="">
        <xdr:nvSpPr>
          <xdr:cNvPr id="72" name="Rectangle: Rounded Corners 26">
            <a:extLst>
              <a:ext uri="{FF2B5EF4-FFF2-40B4-BE49-F238E27FC236}">
                <a16:creationId xmlns:a16="http://schemas.microsoft.com/office/drawing/2014/main" id="{6B6EF2E8-32F9-CFE8-8F20-1F694FF1A4B0}"/>
              </a:ext>
            </a:extLst>
          </xdr:cNvPr>
          <xdr:cNvSpPr/>
        </xdr:nvSpPr>
        <xdr:spPr>
          <a:xfrm>
            <a:off x="170535" y="1240323"/>
            <a:ext cx="1916410" cy="1276250"/>
          </a:xfrm>
          <a:prstGeom prst="roundRect">
            <a:avLst/>
          </a:prstGeom>
          <a:ln>
            <a:solidFill>
              <a:schemeClr val="accent4">
                <a:lumMod val="60000"/>
                <a:lumOff val="40000"/>
              </a:schemeClr>
            </a:solid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78" name="TextBox 77">
            <a:extLst>
              <a:ext uri="{FF2B5EF4-FFF2-40B4-BE49-F238E27FC236}">
                <a16:creationId xmlns:a16="http://schemas.microsoft.com/office/drawing/2014/main" id="{F2E2C0AC-8DEB-A4DB-A1B3-25833E9782CD}"/>
              </a:ext>
            </a:extLst>
          </xdr:cNvPr>
          <xdr:cNvSpPr txBox="1"/>
        </xdr:nvSpPr>
        <xdr:spPr>
          <a:xfrm>
            <a:off x="314054" y="1296161"/>
            <a:ext cx="1739122" cy="5948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 </a:t>
            </a:r>
            <a:r>
              <a:rPr lang="en-IN" sz="1600" b="1">
                <a:solidFill>
                  <a:schemeClr val="tx1"/>
                </a:solidFill>
              </a:rPr>
              <a:t>COMPANY LOCATION</a:t>
            </a:r>
          </a:p>
        </xdr:txBody>
      </xdr:sp>
      <xdr:sp macro="" textlink="Sheet7!E4">
        <xdr:nvSpPr>
          <xdr:cNvPr id="79" name="TextBox 78">
            <a:extLst>
              <a:ext uri="{FF2B5EF4-FFF2-40B4-BE49-F238E27FC236}">
                <a16:creationId xmlns:a16="http://schemas.microsoft.com/office/drawing/2014/main" id="{00000000-0008-0000-0400-00004F000000}"/>
              </a:ext>
            </a:extLst>
          </xdr:cNvPr>
          <xdr:cNvSpPr txBox="1"/>
        </xdr:nvSpPr>
        <xdr:spPr>
          <a:xfrm>
            <a:off x="290897" y="1753531"/>
            <a:ext cx="1715452" cy="6488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23117EC-1858-490C-BBF6-1B73F6B95589}" type="TxLink">
              <a:rPr lang="en-US" sz="2400" b="1" i="0" u="none" strike="noStrike">
                <a:solidFill>
                  <a:srgbClr val="000000"/>
                </a:solidFill>
                <a:latin typeface="Century Gothic"/>
              </a:rPr>
              <a:pPr algn="ctr"/>
              <a:t>7</a:t>
            </a:fld>
            <a:endParaRPr lang="en-US" sz="4400" b="1"/>
          </a:p>
        </xdr:txBody>
      </xdr:sp>
    </xdr:grpSp>
    <xdr:clientData/>
  </xdr:twoCellAnchor>
  <xdr:twoCellAnchor>
    <xdr:from>
      <xdr:col>12</xdr:col>
      <xdr:colOff>317500</xdr:colOff>
      <xdr:row>5</xdr:row>
      <xdr:rowOff>133684</xdr:rowOff>
    </xdr:from>
    <xdr:to>
      <xdr:col>13</xdr:col>
      <xdr:colOff>484604</xdr:colOff>
      <xdr:row>9</xdr:row>
      <xdr:rowOff>83552</xdr:rowOff>
    </xdr:to>
    <xdr:sp macro="" textlink="">
      <xdr:nvSpPr>
        <xdr:cNvPr id="80" name="Rounded Rectangle 79">
          <a:extLst>
            <a:ext uri="{FF2B5EF4-FFF2-40B4-BE49-F238E27FC236}">
              <a16:creationId xmlns:a16="http://schemas.microsoft.com/office/drawing/2014/main" id="{00000000-0008-0000-0200-00000F000000}"/>
            </a:ext>
          </a:extLst>
        </xdr:cNvPr>
        <xdr:cNvSpPr/>
      </xdr:nvSpPr>
      <xdr:spPr>
        <a:xfrm>
          <a:off x="8004342" y="1219868"/>
          <a:ext cx="852236" cy="818816"/>
        </a:xfrm>
        <a:prstGeom prst="roundRect">
          <a:avLst>
            <a:gd name="adj" fmla="val 27115"/>
          </a:avLst>
        </a:prstGeom>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501315</xdr:colOff>
      <xdr:row>6</xdr:row>
      <xdr:rowOff>16711</xdr:rowOff>
    </xdr:from>
    <xdr:to>
      <xdr:col>13</xdr:col>
      <xdr:colOff>317499</xdr:colOff>
      <xdr:row>8</xdr:row>
      <xdr:rowOff>150394</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188157" y="1320132"/>
          <a:ext cx="501316" cy="568157"/>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0.40162</cdr:x>
      <cdr:y>0.17828</cdr:y>
    </cdr:from>
    <cdr:to>
      <cdr:x>0.89731</cdr:x>
      <cdr:y>0.30531</cdr:y>
    </cdr:to>
    <cdr:sp macro="" textlink="">
      <cdr:nvSpPr>
        <cdr:cNvPr id="3" name="TextBox 2"/>
        <cdr:cNvSpPr txBox="1"/>
      </cdr:nvSpPr>
      <cdr:spPr>
        <a:xfrm xmlns:a="http://schemas.openxmlformats.org/drawingml/2006/main">
          <a:off x="2204968" y="407390"/>
          <a:ext cx="2721428" cy="2902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n vignesh" refreshedDate="45850.494631712965" createdVersion="6" refreshedVersion="8" minRefreshableVersion="3" recordCount="5341" xr:uid="{00000000-000A-0000-FFFF-FFFFAB050000}">
  <cacheSource type="worksheet">
    <worksheetSource ref="A1:L5342" sheet="jobs_in_data (1)"/>
  </cacheSource>
  <cacheFields count="12">
    <cacheField name="work_year" numFmtId="0">
      <sharedItems containsSemiMixedTypes="0" containsString="0" containsNumber="1" containsInteger="1" minValue="2020" maxValue="2023" count="4">
        <n v="2023"/>
        <n v="2022"/>
        <n v="2021"/>
        <n v="2020"/>
      </sharedItems>
    </cacheField>
    <cacheField name="job_title" numFmtId="0">
      <sharedItems/>
    </cacheField>
    <cacheField name="job_category" numFmtId="0">
      <sharedItems count="11">
        <s v="Data Engineer"/>
        <s v="Data Architecture and Modeling"/>
        <s v="Data Science and Research"/>
        <s v="Machine Learning and AI"/>
        <s v="Data Engineering"/>
        <s v="Data Analysis"/>
        <s v="Leadership and Management"/>
        <s v="BI and Visualization"/>
        <s v="Data Quality and Operations"/>
        <s v="Data Management and Strategy"/>
        <s v="Cloud and Database"/>
      </sharedItems>
    </cacheField>
    <cacheField name="salary_currency" numFmtId="0">
      <sharedItems count="11">
        <s v="EUR"/>
        <s v="USD"/>
        <s v="PLN"/>
        <s v="GBP"/>
        <s v="CAD"/>
        <s v="AUD"/>
        <s v="BRL"/>
        <s v="TRY"/>
        <s v="CHF"/>
        <s v="SGD"/>
        <s v="DKK"/>
      </sharedItems>
    </cacheField>
    <cacheField name="salary" numFmtId="0">
      <sharedItems containsSemiMixedTypes="0" containsString="0" containsNumber="1" containsInteger="1" minValue="14000" maxValue="450000"/>
    </cacheField>
    <cacheField name="salary_in_usd" numFmtId="0">
      <sharedItems containsSemiMixedTypes="0" containsString="0" containsNumber="1" containsInteger="1" minValue="15000" maxValue="450000"/>
    </cacheField>
    <cacheField name="employee_residence" numFmtId="0">
      <sharedItems/>
    </cacheField>
    <cacheField name="experience_level" numFmtId="0">
      <sharedItems count="4">
        <s v="Mid-level"/>
        <s v="Senior"/>
        <s v="Executive"/>
        <s v="Entry-level"/>
      </sharedItems>
    </cacheField>
    <cacheField name="employment_type" numFmtId="0">
      <sharedItems count="4">
        <s v="Full-time"/>
        <s v="Part-time"/>
        <s v="Contract"/>
        <s v="Freelance"/>
      </sharedItems>
    </cacheField>
    <cacheField name="work_setting" numFmtId="0">
      <sharedItems count="3">
        <s v="Hybrid"/>
        <s v="In-person"/>
        <s v="Remote"/>
      </sharedItems>
    </cacheField>
    <cacheField name="company_location" numFmtId="0">
      <sharedItems/>
    </cacheField>
    <cacheField name="company_size" numFmtId="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n vignesh" refreshedDate="45850.494639351855" createdVersion="6" refreshedVersion="8" minRefreshableVersion="3" recordCount="5341" xr:uid="{00000000-000A-0000-FFFF-FFFFAD050000}">
  <cacheSource type="worksheet">
    <worksheetSource name="Table1"/>
  </cacheSource>
  <cacheFields count="15">
    <cacheField name="work_year" numFmtId="0">
      <sharedItems containsSemiMixedTypes="0" containsString="0" containsNumber="1" containsInteger="1" minValue="2020" maxValue="2023"/>
    </cacheField>
    <cacheField name="job_title" numFmtId="0">
      <sharedItems/>
    </cacheField>
    <cacheField name="job_category" numFmtId="0">
      <sharedItems/>
    </cacheField>
    <cacheField name="salary_currency" numFmtId="0">
      <sharedItems/>
    </cacheField>
    <cacheField name="salary" numFmtId="0">
      <sharedItems containsSemiMixedTypes="0" containsString="0" containsNumber="1" containsInteger="1" minValue="14000" maxValue="450000"/>
    </cacheField>
    <cacheField name="salary_in_usd" numFmtId="0">
      <sharedItems containsSemiMixedTypes="0" containsString="0" containsNumber="1" containsInteger="1" minValue="15000" maxValue="450000"/>
    </cacheField>
    <cacheField name="employee_residence" numFmtId="0">
      <sharedItems/>
    </cacheField>
    <cacheField name="experience_level" numFmtId="0">
      <sharedItems/>
    </cacheField>
    <cacheField name="employment_type" numFmtId="0">
      <sharedItems/>
    </cacheField>
    <cacheField name="work_setting" numFmtId="0">
      <sharedItems/>
    </cacheField>
    <cacheField name="company_location" numFmtId="0">
      <sharedItems/>
    </cacheField>
    <cacheField name="company_size" numFmtId="0">
      <sharedItems/>
    </cacheField>
    <cacheField name="Column1" numFmtId="0">
      <sharedItems containsSemiMixedTypes="0" containsString="0" containsNumber="1" minValue="10662" maxValue="300673.33333333331"/>
    </cacheField>
    <cacheField name="Column2" numFmtId="0">
      <sharedItems/>
    </cacheField>
    <cacheField name="job_title2" numFmtId="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41">
  <r>
    <x v="0"/>
    <s v="Data Engineer"/>
    <x v="0"/>
    <x v="0"/>
    <n v="88000"/>
    <n v="95012"/>
    <s v="Germany"/>
    <x v="0"/>
    <x v="0"/>
    <x v="0"/>
    <s v="Germany"/>
    <s v="M"/>
  </r>
  <r>
    <x v="0"/>
    <s v="Machine Learning Researcher"/>
    <x v="1"/>
    <x v="1"/>
    <n v="186000"/>
    <n v="186000"/>
    <s v="United States"/>
    <x v="1"/>
    <x v="0"/>
    <x v="1"/>
    <s v="United States"/>
    <s v="M"/>
  </r>
  <r>
    <x v="0"/>
    <s v="Machine Learning Engineer"/>
    <x v="1"/>
    <x v="1"/>
    <n v="81800"/>
    <n v="81800"/>
    <s v="United States"/>
    <x v="1"/>
    <x v="0"/>
    <x v="1"/>
    <s v="United States"/>
    <s v="M"/>
  </r>
  <r>
    <x v="0"/>
    <s v="Data Scientist"/>
    <x v="2"/>
    <x v="1"/>
    <n v="212000"/>
    <n v="212000"/>
    <s v="United States"/>
    <x v="1"/>
    <x v="0"/>
    <x v="1"/>
    <s v="United States"/>
    <s v="M"/>
  </r>
  <r>
    <x v="0"/>
    <s v="Data Scientist"/>
    <x v="2"/>
    <x v="1"/>
    <n v="93300"/>
    <n v="93300"/>
    <s v="United States"/>
    <x v="1"/>
    <x v="0"/>
    <x v="1"/>
    <s v="United States"/>
    <s v="M"/>
  </r>
  <r>
    <x v="0"/>
    <s v="Data Scientist"/>
    <x v="2"/>
    <x v="1"/>
    <n v="130000"/>
    <n v="130000"/>
    <s v="United States"/>
    <x v="1"/>
    <x v="0"/>
    <x v="2"/>
    <s v="United States"/>
    <s v="M"/>
  </r>
  <r>
    <x v="0"/>
    <s v="Data Scientist"/>
    <x v="2"/>
    <x v="2"/>
    <n v="100000"/>
    <n v="100000"/>
    <s v="United States"/>
    <x v="1"/>
    <x v="0"/>
    <x v="2"/>
    <s v="United States"/>
    <s v="M"/>
  </r>
  <r>
    <x v="0"/>
    <s v="Machine Learning Researcher"/>
    <x v="3"/>
    <x v="1"/>
    <n v="224400"/>
    <n v="224400"/>
    <s v="United States"/>
    <x v="0"/>
    <x v="0"/>
    <x v="1"/>
    <s v="United States"/>
    <s v="M"/>
  </r>
  <r>
    <x v="0"/>
    <s v="Machine Learning Researcher"/>
    <x v="3"/>
    <x v="1"/>
    <n v="138700"/>
    <n v="138700"/>
    <s v="United States"/>
    <x v="0"/>
    <x v="0"/>
    <x v="1"/>
    <s v="United States"/>
    <s v="M"/>
  </r>
  <r>
    <x v="0"/>
    <s v="Data Engineer"/>
    <x v="4"/>
    <x v="1"/>
    <n v="210000"/>
    <n v="210000"/>
    <s v="United States"/>
    <x v="2"/>
    <x v="0"/>
    <x v="2"/>
    <s v="United States"/>
    <s v="M"/>
  </r>
  <r>
    <x v="0"/>
    <s v="Data Engineer"/>
    <x v="4"/>
    <x v="1"/>
    <n v="168000"/>
    <n v="168000"/>
    <s v="United States"/>
    <x v="2"/>
    <x v="0"/>
    <x v="2"/>
    <s v="United States"/>
    <s v="M"/>
  </r>
  <r>
    <x v="0"/>
    <s v="Machine Learning Engineer"/>
    <x v="3"/>
    <x v="1"/>
    <n v="224400"/>
    <n v="224400"/>
    <s v="United States"/>
    <x v="1"/>
    <x v="0"/>
    <x v="1"/>
    <s v="United States"/>
    <s v="M"/>
  </r>
  <r>
    <x v="0"/>
    <s v="Machine Learning Engineer"/>
    <x v="3"/>
    <x v="1"/>
    <n v="138700"/>
    <n v="138700"/>
    <s v="United States"/>
    <x v="1"/>
    <x v="0"/>
    <x v="1"/>
    <s v="United States"/>
    <s v="M"/>
  </r>
  <r>
    <x v="0"/>
    <s v="Data Scientist"/>
    <x v="2"/>
    <x v="3"/>
    <n v="35000"/>
    <n v="43064"/>
    <s v="United Kingdom"/>
    <x v="0"/>
    <x v="0"/>
    <x v="1"/>
    <s v="United Kingdom"/>
    <s v="M"/>
  </r>
  <r>
    <x v="0"/>
    <s v="Data Scientist"/>
    <x v="2"/>
    <x v="3"/>
    <n v="30000"/>
    <n v="36912"/>
    <s v="United Kingdom"/>
    <x v="0"/>
    <x v="0"/>
    <x v="1"/>
    <s v="United Kingdom"/>
    <s v="M"/>
  </r>
  <r>
    <x v="0"/>
    <s v="Data Analyst"/>
    <x v="5"/>
    <x v="1"/>
    <n v="95000"/>
    <n v="95000"/>
    <s v="United States"/>
    <x v="3"/>
    <x v="0"/>
    <x v="1"/>
    <s v="United States"/>
    <s v="M"/>
  </r>
  <r>
    <x v="0"/>
    <s v="Data Analyst"/>
    <x v="5"/>
    <x v="1"/>
    <n v="75000"/>
    <n v="75000"/>
    <s v="United States"/>
    <x v="3"/>
    <x v="0"/>
    <x v="1"/>
    <s v="United States"/>
    <s v="M"/>
  </r>
  <r>
    <x v="0"/>
    <s v="Data Scientist"/>
    <x v="2"/>
    <x v="1"/>
    <n v="300000"/>
    <n v="300000"/>
    <s v="United States"/>
    <x v="1"/>
    <x v="0"/>
    <x v="1"/>
    <s v="United States"/>
    <s v="M"/>
  </r>
  <r>
    <x v="0"/>
    <s v="Data Scientist"/>
    <x v="2"/>
    <x v="1"/>
    <n v="234000"/>
    <n v="234000"/>
    <s v="United States"/>
    <x v="1"/>
    <x v="0"/>
    <x v="1"/>
    <s v="United States"/>
    <s v="M"/>
  </r>
  <r>
    <x v="0"/>
    <s v="Analytics Engineer"/>
    <x v="6"/>
    <x v="1"/>
    <n v="140000"/>
    <n v="140000"/>
    <s v="United States"/>
    <x v="0"/>
    <x v="0"/>
    <x v="1"/>
    <s v="United States"/>
    <s v="M"/>
  </r>
  <r>
    <x v="0"/>
    <s v="Analytics Engineer"/>
    <x v="6"/>
    <x v="1"/>
    <n v="120000"/>
    <n v="120000"/>
    <s v="United States"/>
    <x v="0"/>
    <x v="0"/>
    <x v="1"/>
    <s v="United States"/>
    <s v="M"/>
  </r>
  <r>
    <x v="0"/>
    <s v="Machine Learning Engineer"/>
    <x v="3"/>
    <x v="1"/>
    <n v="204500"/>
    <n v="204500"/>
    <s v="United States"/>
    <x v="0"/>
    <x v="0"/>
    <x v="1"/>
    <s v="United States"/>
    <s v="M"/>
  </r>
  <r>
    <x v="0"/>
    <s v="Machine Learning Engineer"/>
    <x v="3"/>
    <x v="1"/>
    <n v="142200"/>
    <n v="142200"/>
    <s v="United States"/>
    <x v="0"/>
    <x v="0"/>
    <x v="1"/>
    <s v="United States"/>
    <s v="M"/>
  </r>
  <r>
    <x v="0"/>
    <s v="Data Analyst"/>
    <x v="5"/>
    <x v="1"/>
    <n v="155000"/>
    <n v="155000"/>
    <s v="United States"/>
    <x v="0"/>
    <x v="0"/>
    <x v="1"/>
    <s v="United States"/>
    <s v="M"/>
  </r>
  <r>
    <x v="0"/>
    <s v="Data Analyst"/>
    <x v="5"/>
    <x v="1"/>
    <n v="110000"/>
    <n v="110000"/>
    <s v="United States"/>
    <x v="0"/>
    <x v="0"/>
    <x v="1"/>
    <s v="United States"/>
    <s v="M"/>
  </r>
  <r>
    <x v="0"/>
    <s v="Machine Learning Engineer"/>
    <x v="3"/>
    <x v="1"/>
    <n v="266500"/>
    <n v="266500"/>
    <s v="United States"/>
    <x v="1"/>
    <x v="0"/>
    <x v="1"/>
    <s v="United States"/>
    <s v="M"/>
  </r>
  <r>
    <x v="0"/>
    <s v="Machine Learning Engineer"/>
    <x v="3"/>
    <x v="1"/>
    <n v="152000"/>
    <n v="152000"/>
    <s v="United States"/>
    <x v="1"/>
    <x v="0"/>
    <x v="1"/>
    <s v="United States"/>
    <s v="M"/>
  </r>
  <r>
    <x v="0"/>
    <s v="Applied Scientist"/>
    <x v="2"/>
    <x v="1"/>
    <n v="222200"/>
    <n v="222200"/>
    <s v="United States"/>
    <x v="0"/>
    <x v="0"/>
    <x v="1"/>
    <s v="United States"/>
    <s v="L"/>
  </r>
  <r>
    <x v="0"/>
    <s v="Applied Scientist"/>
    <x v="2"/>
    <x v="1"/>
    <n v="136000"/>
    <n v="136000"/>
    <s v="United States"/>
    <x v="0"/>
    <x v="0"/>
    <x v="1"/>
    <s v="United States"/>
    <s v="L"/>
  </r>
  <r>
    <x v="0"/>
    <s v="Machine Learning Engineer"/>
    <x v="3"/>
    <x v="1"/>
    <n v="273400"/>
    <n v="273400"/>
    <s v="United States"/>
    <x v="1"/>
    <x v="0"/>
    <x v="1"/>
    <s v="United States"/>
    <s v="M"/>
  </r>
  <r>
    <x v="0"/>
    <s v="Machine Learning Engineer"/>
    <x v="3"/>
    <x v="1"/>
    <n v="182200"/>
    <n v="182200"/>
    <s v="United States"/>
    <x v="1"/>
    <x v="0"/>
    <x v="1"/>
    <s v="United States"/>
    <s v="M"/>
  </r>
  <r>
    <x v="0"/>
    <s v="BI Developer"/>
    <x v="7"/>
    <x v="1"/>
    <n v="167500"/>
    <n v="167500"/>
    <s v="United States"/>
    <x v="1"/>
    <x v="0"/>
    <x v="1"/>
    <s v="United States"/>
    <s v="M"/>
  </r>
  <r>
    <x v="0"/>
    <s v="BI Developer"/>
    <x v="7"/>
    <x v="1"/>
    <n v="106500"/>
    <n v="106500"/>
    <s v="United States"/>
    <x v="1"/>
    <x v="0"/>
    <x v="1"/>
    <s v="United States"/>
    <s v="M"/>
  </r>
  <r>
    <x v="0"/>
    <s v="Data Engineer"/>
    <x v="4"/>
    <x v="1"/>
    <n v="185900"/>
    <n v="185900"/>
    <s v="United States"/>
    <x v="1"/>
    <x v="0"/>
    <x v="1"/>
    <s v="United States"/>
    <s v="M"/>
  </r>
  <r>
    <x v="0"/>
    <s v="Data Engineer"/>
    <x v="4"/>
    <x v="1"/>
    <n v="129300"/>
    <n v="129300"/>
    <s v="United States"/>
    <x v="1"/>
    <x v="0"/>
    <x v="1"/>
    <s v="United States"/>
    <s v="M"/>
  </r>
  <r>
    <x v="0"/>
    <s v="Business Intelligence Engineer"/>
    <x v="7"/>
    <x v="1"/>
    <n v="185000"/>
    <n v="185000"/>
    <s v="United States"/>
    <x v="0"/>
    <x v="0"/>
    <x v="1"/>
    <s v="United States"/>
    <s v="L"/>
  </r>
  <r>
    <x v="0"/>
    <s v="Business Intelligence Engineer"/>
    <x v="7"/>
    <x v="1"/>
    <n v="79600"/>
    <n v="79600"/>
    <s v="United States"/>
    <x v="0"/>
    <x v="0"/>
    <x v="1"/>
    <s v="United States"/>
    <s v="L"/>
  </r>
  <r>
    <x v="0"/>
    <s v="Data Engineer"/>
    <x v="4"/>
    <x v="1"/>
    <n v="122000"/>
    <n v="122000"/>
    <s v="United States"/>
    <x v="1"/>
    <x v="0"/>
    <x v="1"/>
    <s v="United States"/>
    <s v="M"/>
  </r>
  <r>
    <x v="0"/>
    <s v="Data Engineer"/>
    <x v="4"/>
    <x v="1"/>
    <n v="94500"/>
    <n v="94500"/>
    <s v="United States"/>
    <x v="1"/>
    <x v="0"/>
    <x v="1"/>
    <s v="United States"/>
    <s v="M"/>
  </r>
  <r>
    <x v="0"/>
    <s v="Data Engineer"/>
    <x v="4"/>
    <x v="1"/>
    <n v="247300"/>
    <n v="247300"/>
    <s v="United States"/>
    <x v="1"/>
    <x v="0"/>
    <x v="1"/>
    <s v="United States"/>
    <s v="M"/>
  </r>
  <r>
    <x v="0"/>
    <s v="Data Engineer"/>
    <x v="4"/>
    <x v="1"/>
    <n v="139700"/>
    <n v="139700"/>
    <s v="United States"/>
    <x v="1"/>
    <x v="0"/>
    <x v="1"/>
    <s v="United States"/>
    <s v="M"/>
  </r>
  <r>
    <x v="0"/>
    <s v="Data Analyst"/>
    <x v="5"/>
    <x v="1"/>
    <n v="176000"/>
    <n v="176000"/>
    <s v="United States"/>
    <x v="1"/>
    <x v="0"/>
    <x v="1"/>
    <s v="United States"/>
    <s v="M"/>
  </r>
  <r>
    <x v="0"/>
    <s v="Data Analyst"/>
    <x v="5"/>
    <x v="1"/>
    <n v="100000"/>
    <n v="100000"/>
    <s v="United States"/>
    <x v="1"/>
    <x v="0"/>
    <x v="1"/>
    <s v="United States"/>
    <s v="M"/>
  </r>
  <r>
    <x v="0"/>
    <s v="Machine Learning Engineer"/>
    <x v="3"/>
    <x v="1"/>
    <n v="204500"/>
    <n v="204500"/>
    <s v="United States"/>
    <x v="1"/>
    <x v="0"/>
    <x v="1"/>
    <s v="United States"/>
    <s v="M"/>
  </r>
  <r>
    <x v="0"/>
    <s v="Machine Learning Engineer"/>
    <x v="3"/>
    <x v="1"/>
    <n v="142200"/>
    <n v="142200"/>
    <s v="United States"/>
    <x v="1"/>
    <x v="0"/>
    <x v="1"/>
    <s v="United States"/>
    <s v="M"/>
  </r>
  <r>
    <x v="0"/>
    <s v="Research Scientist"/>
    <x v="2"/>
    <x v="1"/>
    <n v="247600"/>
    <n v="247600"/>
    <s v="United States"/>
    <x v="1"/>
    <x v="0"/>
    <x v="1"/>
    <s v="United States"/>
    <s v="L"/>
  </r>
  <r>
    <x v="0"/>
    <s v="Research Scientist"/>
    <x v="2"/>
    <x v="1"/>
    <n v="127300"/>
    <n v="127300"/>
    <s v="United States"/>
    <x v="1"/>
    <x v="0"/>
    <x v="1"/>
    <s v="United States"/>
    <s v="L"/>
  </r>
  <r>
    <x v="0"/>
    <s v="Data Scientist"/>
    <x v="2"/>
    <x v="1"/>
    <n v="223400"/>
    <n v="223400"/>
    <s v="United States"/>
    <x v="1"/>
    <x v="0"/>
    <x v="2"/>
    <s v="United States"/>
    <s v="M"/>
  </r>
  <r>
    <x v="0"/>
    <s v="Data Scientist"/>
    <x v="2"/>
    <x v="1"/>
    <n v="186200"/>
    <n v="186200"/>
    <s v="United States"/>
    <x v="1"/>
    <x v="0"/>
    <x v="2"/>
    <s v="United States"/>
    <s v="M"/>
  </r>
  <r>
    <x v="0"/>
    <s v="Data Engineer"/>
    <x v="4"/>
    <x v="1"/>
    <n v="167500"/>
    <n v="167500"/>
    <s v="United States"/>
    <x v="1"/>
    <x v="0"/>
    <x v="1"/>
    <s v="United States"/>
    <s v="M"/>
  </r>
  <r>
    <x v="0"/>
    <s v="Data Engineer"/>
    <x v="4"/>
    <x v="1"/>
    <n v="106500"/>
    <n v="106500"/>
    <s v="United States"/>
    <x v="1"/>
    <x v="0"/>
    <x v="1"/>
    <s v="United States"/>
    <s v="M"/>
  </r>
  <r>
    <x v="0"/>
    <s v="Data Scientist"/>
    <x v="2"/>
    <x v="1"/>
    <n v="185900"/>
    <n v="185900"/>
    <s v="United States"/>
    <x v="1"/>
    <x v="0"/>
    <x v="1"/>
    <s v="United States"/>
    <s v="M"/>
  </r>
  <r>
    <x v="0"/>
    <s v="Data Scientist"/>
    <x v="2"/>
    <x v="1"/>
    <n v="129300"/>
    <n v="129300"/>
    <s v="United States"/>
    <x v="1"/>
    <x v="0"/>
    <x v="1"/>
    <s v="United States"/>
    <s v="M"/>
  </r>
  <r>
    <x v="0"/>
    <s v="Research Analyst"/>
    <x v="2"/>
    <x v="1"/>
    <n v="72000"/>
    <n v="72000"/>
    <s v="United States"/>
    <x v="3"/>
    <x v="0"/>
    <x v="2"/>
    <s v="United States"/>
    <s v="M"/>
  </r>
  <r>
    <x v="0"/>
    <s v="Research Analyst"/>
    <x v="2"/>
    <x v="1"/>
    <n v="64000"/>
    <n v="64000"/>
    <s v="United States"/>
    <x v="3"/>
    <x v="0"/>
    <x v="2"/>
    <s v="United States"/>
    <s v="M"/>
  </r>
  <r>
    <x v="0"/>
    <s v="Analytics Engineer"/>
    <x v="6"/>
    <x v="1"/>
    <n v="179820"/>
    <n v="179820"/>
    <s v="United States"/>
    <x v="1"/>
    <x v="0"/>
    <x v="1"/>
    <s v="United States"/>
    <s v="M"/>
  </r>
  <r>
    <x v="0"/>
    <s v="Analytics Engineer"/>
    <x v="6"/>
    <x v="1"/>
    <n v="143860"/>
    <n v="143860"/>
    <s v="United States"/>
    <x v="1"/>
    <x v="0"/>
    <x v="1"/>
    <s v="United States"/>
    <s v="M"/>
  </r>
  <r>
    <x v="0"/>
    <s v="Research Scientist"/>
    <x v="2"/>
    <x v="1"/>
    <n v="283050"/>
    <n v="283050"/>
    <s v="United States"/>
    <x v="1"/>
    <x v="0"/>
    <x v="1"/>
    <s v="United States"/>
    <s v="M"/>
  </r>
  <r>
    <x v="0"/>
    <s v="Research Scientist"/>
    <x v="2"/>
    <x v="1"/>
    <n v="188700"/>
    <n v="188700"/>
    <s v="United States"/>
    <x v="1"/>
    <x v="0"/>
    <x v="1"/>
    <s v="United States"/>
    <s v="M"/>
  </r>
  <r>
    <x v="0"/>
    <s v="Data Engineer"/>
    <x v="4"/>
    <x v="1"/>
    <n v="133000"/>
    <n v="133000"/>
    <s v="United States"/>
    <x v="0"/>
    <x v="0"/>
    <x v="1"/>
    <s v="United States"/>
    <s v="M"/>
  </r>
  <r>
    <x v="0"/>
    <s v="Data Engineer"/>
    <x v="4"/>
    <x v="1"/>
    <n v="58400"/>
    <n v="58400"/>
    <s v="United States"/>
    <x v="0"/>
    <x v="0"/>
    <x v="1"/>
    <s v="Spain"/>
    <s v="M"/>
  </r>
  <r>
    <x v="0"/>
    <s v="Research Engineer"/>
    <x v="2"/>
    <x v="1"/>
    <n v="141298"/>
    <n v="141298"/>
    <s v="United States"/>
    <x v="1"/>
    <x v="0"/>
    <x v="1"/>
    <s v="United States"/>
    <s v="M"/>
  </r>
  <r>
    <x v="0"/>
    <s v="Research Engineer"/>
    <x v="2"/>
    <x v="1"/>
    <n v="115607"/>
    <n v="115607"/>
    <s v="United States"/>
    <x v="1"/>
    <x v="0"/>
    <x v="1"/>
    <s v="United States"/>
    <s v="M"/>
  </r>
  <r>
    <x v="0"/>
    <s v="Data Analyst"/>
    <x v="5"/>
    <x v="1"/>
    <n v="100000"/>
    <n v="100000"/>
    <s v="United States"/>
    <x v="3"/>
    <x v="0"/>
    <x v="1"/>
    <s v="United States"/>
    <s v="M"/>
  </r>
  <r>
    <x v="0"/>
    <s v="Machine Learning Engineer"/>
    <x v="3"/>
    <x v="1"/>
    <n v="266500"/>
    <n v="266500"/>
    <s v="Canada"/>
    <x v="1"/>
    <x v="0"/>
    <x v="1"/>
    <s v="Canada"/>
    <s v="M"/>
  </r>
  <r>
    <x v="0"/>
    <s v="Machine Learning Engineer"/>
    <x v="3"/>
    <x v="1"/>
    <n v="144400"/>
    <n v="144400"/>
    <s v="Canada"/>
    <x v="1"/>
    <x v="0"/>
    <x v="1"/>
    <s v="Canada"/>
    <s v="M"/>
  </r>
  <r>
    <x v="0"/>
    <s v="Data Engineer"/>
    <x v="4"/>
    <x v="3"/>
    <n v="58000"/>
    <n v="71363"/>
    <s v="United Kingdom"/>
    <x v="1"/>
    <x v="0"/>
    <x v="1"/>
    <s v="United Kingdom"/>
    <s v="M"/>
  </r>
  <r>
    <x v="0"/>
    <s v="Data Engineer"/>
    <x v="4"/>
    <x v="3"/>
    <n v="45000"/>
    <n v="55368"/>
    <s v="United Kingdom"/>
    <x v="1"/>
    <x v="0"/>
    <x v="1"/>
    <s v="United Kingdom"/>
    <s v="M"/>
  </r>
  <r>
    <x v="0"/>
    <s v="Research Scientist"/>
    <x v="2"/>
    <x v="1"/>
    <n v="287500"/>
    <n v="287500"/>
    <s v="United States"/>
    <x v="1"/>
    <x v="0"/>
    <x v="1"/>
    <s v="United States"/>
    <s v="M"/>
  </r>
  <r>
    <x v="0"/>
    <s v="Research Scientist"/>
    <x v="2"/>
    <x v="1"/>
    <n v="156000"/>
    <n v="156000"/>
    <s v="United States"/>
    <x v="1"/>
    <x v="0"/>
    <x v="1"/>
    <s v="United States"/>
    <s v="M"/>
  </r>
  <r>
    <x v="0"/>
    <s v="Data Analyst"/>
    <x v="5"/>
    <x v="1"/>
    <n v="90000"/>
    <n v="90000"/>
    <s v="United States"/>
    <x v="0"/>
    <x v="0"/>
    <x v="2"/>
    <s v="United States"/>
    <s v="M"/>
  </r>
  <r>
    <x v="0"/>
    <s v="Data Analyst"/>
    <x v="5"/>
    <x v="1"/>
    <n v="70000"/>
    <n v="70000"/>
    <s v="United States"/>
    <x v="0"/>
    <x v="0"/>
    <x v="2"/>
    <s v="United States"/>
    <s v="M"/>
  </r>
  <r>
    <x v="0"/>
    <s v="Data Engineer"/>
    <x v="4"/>
    <x v="1"/>
    <n v="199000"/>
    <n v="199000"/>
    <s v="United States"/>
    <x v="1"/>
    <x v="0"/>
    <x v="1"/>
    <s v="United States"/>
    <s v="M"/>
  </r>
  <r>
    <x v="0"/>
    <s v="Data Engineer"/>
    <x v="4"/>
    <x v="1"/>
    <n v="162000"/>
    <n v="162000"/>
    <s v="United States"/>
    <x v="1"/>
    <x v="0"/>
    <x v="1"/>
    <s v="United States"/>
    <s v="M"/>
  </r>
  <r>
    <x v="0"/>
    <s v="Data Engineer"/>
    <x v="4"/>
    <x v="1"/>
    <n v="170884"/>
    <n v="170884"/>
    <s v="United States"/>
    <x v="0"/>
    <x v="0"/>
    <x v="2"/>
    <s v="United States"/>
    <s v="M"/>
  </r>
  <r>
    <x v="0"/>
    <s v="Data Engineer"/>
    <x v="4"/>
    <x v="1"/>
    <n v="113923"/>
    <n v="113923"/>
    <s v="United States"/>
    <x v="0"/>
    <x v="0"/>
    <x v="2"/>
    <s v="United States"/>
    <s v="M"/>
  </r>
  <r>
    <x v="0"/>
    <s v="Data Engineer"/>
    <x v="4"/>
    <x v="1"/>
    <n v="184000"/>
    <n v="184000"/>
    <s v="United States"/>
    <x v="0"/>
    <x v="0"/>
    <x v="1"/>
    <s v="United States"/>
    <s v="M"/>
  </r>
  <r>
    <x v="0"/>
    <s v="Data Engineer"/>
    <x v="4"/>
    <x v="1"/>
    <n v="123000"/>
    <n v="123000"/>
    <s v="United States"/>
    <x v="0"/>
    <x v="0"/>
    <x v="1"/>
    <s v="United States"/>
    <s v="M"/>
  </r>
  <r>
    <x v="0"/>
    <s v="Data Scientist"/>
    <x v="2"/>
    <x v="1"/>
    <n v="235750"/>
    <n v="235750"/>
    <s v="United States"/>
    <x v="1"/>
    <x v="0"/>
    <x v="1"/>
    <s v="United States"/>
    <s v="M"/>
  </r>
  <r>
    <x v="0"/>
    <s v="Data Scientist"/>
    <x v="2"/>
    <x v="1"/>
    <n v="174250"/>
    <n v="174250"/>
    <s v="United States"/>
    <x v="1"/>
    <x v="0"/>
    <x v="1"/>
    <s v="United States"/>
    <s v="M"/>
  </r>
  <r>
    <x v="0"/>
    <s v="Research Scientist"/>
    <x v="2"/>
    <x v="1"/>
    <n v="165000"/>
    <n v="165000"/>
    <s v="United States"/>
    <x v="0"/>
    <x v="0"/>
    <x v="2"/>
    <s v="United States"/>
    <s v="M"/>
  </r>
  <r>
    <x v="0"/>
    <s v="Research Scientist"/>
    <x v="2"/>
    <x v="1"/>
    <n v="118800"/>
    <n v="118800"/>
    <s v="United States"/>
    <x v="0"/>
    <x v="0"/>
    <x v="2"/>
    <s v="United States"/>
    <s v="M"/>
  </r>
  <r>
    <x v="0"/>
    <s v="Data Engineer"/>
    <x v="4"/>
    <x v="1"/>
    <n v="225000"/>
    <n v="225000"/>
    <s v="United States"/>
    <x v="1"/>
    <x v="0"/>
    <x v="2"/>
    <s v="United States"/>
    <s v="M"/>
  </r>
  <r>
    <x v="0"/>
    <s v="Data Engineer"/>
    <x v="4"/>
    <x v="1"/>
    <n v="150000"/>
    <n v="150000"/>
    <s v="United States"/>
    <x v="1"/>
    <x v="0"/>
    <x v="2"/>
    <s v="United States"/>
    <s v="M"/>
  </r>
  <r>
    <x v="0"/>
    <s v="Machine Learning Engineer"/>
    <x v="3"/>
    <x v="1"/>
    <n v="213900"/>
    <n v="213900"/>
    <s v="United States"/>
    <x v="0"/>
    <x v="0"/>
    <x v="1"/>
    <s v="United States"/>
    <s v="M"/>
  </r>
  <r>
    <x v="0"/>
    <s v="Machine Learning Engineer"/>
    <x v="3"/>
    <x v="1"/>
    <n v="116800"/>
    <n v="116800"/>
    <s v="United States"/>
    <x v="0"/>
    <x v="0"/>
    <x v="1"/>
    <s v="United States"/>
    <s v="M"/>
  </r>
  <r>
    <x v="0"/>
    <s v="Data Scientist"/>
    <x v="2"/>
    <x v="1"/>
    <n v="220000"/>
    <n v="220000"/>
    <s v="United States"/>
    <x v="1"/>
    <x v="0"/>
    <x v="2"/>
    <s v="United States"/>
    <s v="M"/>
  </r>
  <r>
    <x v="0"/>
    <s v="Data Scientist"/>
    <x v="2"/>
    <x v="1"/>
    <n v="150000"/>
    <n v="150000"/>
    <s v="United States"/>
    <x v="1"/>
    <x v="0"/>
    <x v="2"/>
    <s v="United States"/>
    <s v="M"/>
  </r>
  <r>
    <x v="0"/>
    <s v="Data Scientist"/>
    <x v="2"/>
    <x v="1"/>
    <n v="150000"/>
    <n v="150000"/>
    <s v="United States"/>
    <x v="0"/>
    <x v="0"/>
    <x v="1"/>
    <s v="United States"/>
    <s v="M"/>
  </r>
  <r>
    <x v="0"/>
    <s v="Data Scientist"/>
    <x v="2"/>
    <x v="1"/>
    <n v="100000"/>
    <n v="100000"/>
    <s v="United States"/>
    <x v="0"/>
    <x v="0"/>
    <x v="1"/>
    <s v="United States"/>
    <s v="M"/>
  </r>
  <r>
    <x v="0"/>
    <s v="Machine Learning Engineer"/>
    <x v="3"/>
    <x v="1"/>
    <n v="247500"/>
    <n v="247500"/>
    <s v="United States"/>
    <x v="0"/>
    <x v="0"/>
    <x v="1"/>
    <s v="United States"/>
    <s v="M"/>
  </r>
  <r>
    <x v="0"/>
    <s v="Machine Learning Engineer"/>
    <x v="3"/>
    <x v="1"/>
    <n v="172200"/>
    <n v="172200"/>
    <s v="United States"/>
    <x v="0"/>
    <x v="0"/>
    <x v="1"/>
    <s v="United States"/>
    <s v="M"/>
  </r>
  <r>
    <x v="0"/>
    <s v="Data Engineer"/>
    <x v="4"/>
    <x v="1"/>
    <n v="155000"/>
    <n v="155000"/>
    <s v="United States"/>
    <x v="0"/>
    <x v="0"/>
    <x v="1"/>
    <s v="United States"/>
    <s v="M"/>
  </r>
  <r>
    <x v="0"/>
    <s v="Data Engineer"/>
    <x v="4"/>
    <x v="1"/>
    <n v="120000"/>
    <n v="120000"/>
    <s v="United States"/>
    <x v="0"/>
    <x v="0"/>
    <x v="1"/>
    <s v="United States"/>
    <s v="M"/>
  </r>
  <r>
    <x v="0"/>
    <s v="Data Engineer"/>
    <x v="4"/>
    <x v="1"/>
    <n v="226700"/>
    <n v="226700"/>
    <s v="United States"/>
    <x v="1"/>
    <x v="0"/>
    <x v="1"/>
    <s v="United States"/>
    <s v="M"/>
  </r>
  <r>
    <x v="0"/>
    <s v="Data Engineer"/>
    <x v="4"/>
    <x v="1"/>
    <n v="133300"/>
    <n v="133300"/>
    <s v="United States"/>
    <x v="1"/>
    <x v="0"/>
    <x v="1"/>
    <s v="United States"/>
    <s v="M"/>
  </r>
  <r>
    <x v="0"/>
    <s v="Data Engineer"/>
    <x v="4"/>
    <x v="1"/>
    <n v="184000"/>
    <n v="184000"/>
    <s v="United States"/>
    <x v="1"/>
    <x v="0"/>
    <x v="1"/>
    <s v="United States"/>
    <s v="M"/>
  </r>
  <r>
    <x v="0"/>
    <s v="Data Engineer"/>
    <x v="4"/>
    <x v="1"/>
    <n v="123000"/>
    <n v="123000"/>
    <s v="United States"/>
    <x v="1"/>
    <x v="0"/>
    <x v="1"/>
    <s v="United States"/>
    <s v="M"/>
  </r>
  <r>
    <x v="0"/>
    <s v="Data Scientist"/>
    <x v="2"/>
    <x v="1"/>
    <n v="130000"/>
    <n v="130000"/>
    <s v="United States"/>
    <x v="1"/>
    <x v="0"/>
    <x v="1"/>
    <s v="United States"/>
    <s v="M"/>
  </r>
  <r>
    <x v="0"/>
    <s v="Data Scientist"/>
    <x v="2"/>
    <x v="1"/>
    <n v="117000"/>
    <n v="117000"/>
    <s v="United States"/>
    <x v="1"/>
    <x v="0"/>
    <x v="1"/>
    <s v="United States"/>
    <s v="M"/>
  </r>
  <r>
    <x v="0"/>
    <s v="Data Science Engineer"/>
    <x v="2"/>
    <x v="1"/>
    <n v="160000"/>
    <n v="160000"/>
    <s v="United States"/>
    <x v="1"/>
    <x v="0"/>
    <x v="2"/>
    <s v="United States"/>
    <s v="M"/>
  </r>
  <r>
    <x v="0"/>
    <s v="Data Science Engineer"/>
    <x v="2"/>
    <x v="1"/>
    <n v="140000"/>
    <n v="140000"/>
    <s v="United States"/>
    <x v="1"/>
    <x v="0"/>
    <x v="2"/>
    <s v="United States"/>
    <s v="M"/>
  </r>
  <r>
    <x v="0"/>
    <s v="Data Scientist"/>
    <x v="2"/>
    <x v="1"/>
    <n v="166000"/>
    <n v="166000"/>
    <s v="United States"/>
    <x v="0"/>
    <x v="0"/>
    <x v="1"/>
    <s v="United States"/>
    <s v="M"/>
  </r>
  <r>
    <x v="0"/>
    <s v="Data Scientist"/>
    <x v="2"/>
    <x v="1"/>
    <n v="73000"/>
    <n v="73000"/>
    <s v="United States"/>
    <x v="0"/>
    <x v="0"/>
    <x v="1"/>
    <s v="United States"/>
    <s v="M"/>
  </r>
  <r>
    <x v="0"/>
    <s v="Data Scientist"/>
    <x v="2"/>
    <x v="1"/>
    <n v="185900"/>
    <n v="185900"/>
    <s v="United States"/>
    <x v="1"/>
    <x v="0"/>
    <x v="2"/>
    <s v="United States"/>
    <s v="M"/>
  </r>
  <r>
    <x v="0"/>
    <s v="Data Scientist"/>
    <x v="2"/>
    <x v="1"/>
    <n v="129300"/>
    <n v="129300"/>
    <s v="United States"/>
    <x v="1"/>
    <x v="0"/>
    <x v="2"/>
    <s v="United States"/>
    <s v="M"/>
  </r>
  <r>
    <x v="0"/>
    <s v="Data Engineer"/>
    <x v="4"/>
    <x v="1"/>
    <n v="130000"/>
    <n v="130000"/>
    <s v="United States"/>
    <x v="0"/>
    <x v="0"/>
    <x v="1"/>
    <s v="United States"/>
    <s v="M"/>
  </r>
  <r>
    <x v="0"/>
    <s v="Data Engineer"/>
    <x v="4"/>
    <x v="1"/>
    <n v="104000"/>
    <n v="104000"/>
    <s v="United States"/>
    <x v="0"/>
    <x v="0"/>
    <x v="1"/>
    <s v="United States"/>
    <s v="M"/>
  </r>
  <r>
    <x v="0"/>
    <s v="Data Engineer"/>
    <x v="4"/>
    <x v="1"/>
    <n v="143000"/>
    <n v="143000"/>
    <s v="United States"/>
    <x v="1"/>
    <x v="0"/>
    <x v="2"/>
    <s v="United States"/>
    <s v="M"/>
  </r>
  <r>
    <x v="0"/>
    <s v="Data Engineer"/>
    <x v="4"/>
    <x v="1"/>
    <n v="116000"/>
    <n v="116000"/>
    <s v="United States"/>
    <x v="1"/>
    <x v="0"/>
    <x v="2"/>
    <s v="United States"/>
    <s v="M"/>
  </r>
  <r>
    <x v="0"/>
    <s v="Research Scientist"/>
    <x v="2"/>
    <x v="1"/>
    <n v="220000"/>
    <n v="220000"/>
    <s v="United States"/>
    <x v="0"/>
    <x v="0"/>
    <x v="1"/>
    <s v="United States"/>
    <s v="M"/>
  </r>
  <r>
    <x v="0"/>
    <s v="Research Scientist"/>
    <x v="2"/>
    <x v="1"/>
    <n v="180000"/>
    <n v="180000"/>
    <s v="United States"/>
    <x v="0"/>
    <x v="0"/>
    <x v="1"/>
    <s v="United States"/>
    <s v="M"/>
  </r>
  <r>
    <x v="0"/>
    <s v="Data Engineer"/>
    <x v="4"/>
    <x v="1"/>
    <n v="215000"/>
    <n v="215000"/>
    <s v="United States"/>
    <x v="1"/>
    <x v="0"/>
    <x v="1"/>
    <s v="United States"/>
    <s v="M"/>
  </r>
  <r>
    <x v="0"/>
    <s v="Data Engineer"/>
    <x v="4"/>
    <x v="1"/>
    <n v="200000"/>
    <n v="200000"/>
    <s v="United States"/>
    <x v="1"/>
    <x v="0"/>
    <x v="1"/>
    <s v="United States"/>
    <s v="M"/>
  </r>
  <r>
    <x v="0"/>
    <s v="Data Scientist"/>
    <x v="2"/>
    <x v="1"/>
    <n v="253000"/>
    <n v="253000"/>
    <s v="United States"/>
    <x v="0"/>
    <x v="0"/>
    <x v="1"/>
    <s v="United States"/>
    <s v="M"/>
  </r>
  <r>
    <x v="0"/>
    <s v="Data Scientist"/>
    <x v="2"/>
    <x v="1"/>
    <n v="131000"/>
    <n v="131000"/>
    <s v="United States"/>
    <x v="0"/>
    <x v="0"/>
    <x v="1"/>
    <s v="United States"/>
    <s v="M"/>
  </r>
  <r>
    <x v="0"/>
    <s v="Machine Learning Engineer"/>
    <x v="3"/>
    <x v="1"/>
    <n v="220000"/>
    <n v="220000"/>
    <s v="United States"/>
    <x v="1"/>
    <x v="0"/>
    <x v="1"/>
    <s v="United States"/>
    <s v="M"/>
  </r>
  <r>
    <x v="0"/>
    <s v="Machine Learning Engineer"/>
    <x v="3"/>
    <x v="1"/>
    <n v="176000"/>
    <n v="176000"/>
    <s v="United States"/>
    <x v="1"/>
    <x v="0"/>
    <x v="1"/>
    <s v="United States"/>
    <s v="M"/>
  </r>
  <r>
    <x v="0"/>
    <s v="Data Quality Analyst"/>
    <x v="8"/>
    <x v="3"/>
    <n v="40000"/>
    <n v="49216"/>
    <s v="United Kingdom"/>
    <x v="3"/>
    <x v="0"/>
    <x v="2"/>
    <s v="United Kingdom"/>
    <s v="M"/>
  </r>
  <r>
    <x v="0"/>
    <s v="Data Quality Analyst"/>
    <x v="8"/>
    <x v="3"/>
    <n v="30000"/>
    <n v="36912"/>
    <s v="United Kingdom"/>
    <x v="3"/>
    <x v="0"/>
    <x v="2"/>
    <s v="United Kingdom"/>
    <s v="M"/>
  </r>
  <r>
    <x v="0"/>
    <s v="Data Scientist"/>
    <x v="2"/>
    <x v="1"/>
    <n v="210000"/>
    <n v="210000"/>
    <s v="United States"/>
    <x v="1"/>
    <x v="0"/>
    <x v="1"/>
    <s v="United States"/>
    <s v="M"/>
  </r>
  <r>
    <x v="0"/>
    <s v="Data Scientist"/>
    <x v="2"/>
    <x v="1"/>
    <n v="147000"/>
    <n v="147000"/>
    <s v="United States"/>
    <x v="1"/>
    <x v="0"/>
    <x v="1"/>
    <s v="United States"/>
    <s v="M"/>
  </r>
  <r>
    <x v="0"/>
    <s v="Data Product Manager"/>
    <x v="6"/>
    <x v="1"/>
    <n v="186000"/>
    <n v="186000"/>
    <s v="United States"/>
    <x v="0"/>
    <x v="0"/>
    <x v="1"/>
    <s v="United States"/>
    <s v="M"/>
  </r>
  <r>
    <x v="0"/>
    <s v="Data Product Manager"/>
    <x v="6"/>
    <x v="1"/>
    <n v="161000"/>
    <n v="161000"/>
    <s v="United States"/>
    <x v="0"/>
    <x v="0"/>
    <x v="1"/>
    <s v="United States"/>
    <s v="M"/>
  </r>
  <r>
    <x v="0"/>
    <s v="Machine Learning Engineer"/>
    <x v="3"/>
    <x v="1"/>
    <n v="205000"/>
    <n v="205000"/>
    <s v="United States"/>
    <x v="1"/>
    <x v="0"/>
    <x v="1"/>
    <s v="United States"/>
    <s v="M"/>
  </r>
  <r>
    <x v="0"/>
    <s v="Data Engineer"/>
    <x v="4"/>
    <x v="1"/>
    <n v="220000"/>
    <n v="220000"/>
    <s v="Canada"/>
    <x v="0"/>
    <x v="0"/>
    <x v="2"/>
    <s v="Canada"/>
    <s v="M"/>
  </r>
  <r>
    <x v="0"/>
    <s v="Data Engineer"/>
    <x v="4"/>
    <x v="1"/>
    <n v="190000"/>
    <n v="190000"/>
    <s v="Canada"/>
    <x v="0"/>
    <x v="0"/>
    <x v="2"/>
    <s v="Canada"/>
    <s v="M"/>
  </r>
  <r>
    <x v="0"/>
    <s v="Data Analyst"/>
    <x v="5"/>
    <x v="1"/>
    <n v="137000"/>
    <n v="137000"/>
    <s v="United States"/>
    <x v="1"/>
    <x v="0"/>
    <x v="2"/>
    <s v="United States"/>
    <s v="M"/>
  </r>
  <r>
    <x v="0"/>
    <s v="Data Analyst"/>
    <x v="5"/>
    <x v="1"/>
    <n v="110000"/>
    <n v="110000"/>
    <s v="United States"/>
    <x v="1"/>
    <x v="0"/>
    <x v="2"/>
    <s v="United States"/>
    <s v="M"/>
  </r>
  <r>
    <x v="0"/>
    <s v="Data Scientist"/>
    <x v="2"/>
    <x v="1"/>
    <n v="172000"/>
    <n v="172000"/>
    <s v="United States"/>
    <x v="1"/>
    <x v="0"/>
    <x v="2"/>
    <s v="United States"/>
    <s v="M"/>
  </r>
  <r>
    <x v="0"/>
    <s v="Data Scientist"/>
    <x v="2"/>
    <x v="1"/>
    <n v="146000"/>
    <n v="146000"/>
    <s v="United States"/>
    <x v="1"/>
    <x v="0"/>
    <x v="2"/>
    <s v="United States"/>
    <s v="M"/>
  </r>
  <r>
    <x v="0"/>
    <s v="Data Engineer"/>
    <x v="4"/>
    <x v="1"/>
    <n v="148000"/>
    <n v="148000"/>
    <s v="United States"/>
    <x v="0"/>
    <x v="0"/>
    <x v="1"/>
    <s v="United States"/>
    <s v="M"/>
  </r>
  <r>
    <x v="0"/>
    <s v="Data Engineer"/>
    <x v="4"/>
    <x v="1"/>
    <n v="99000"/>
    <n v="99000"/>
    <s v="United States"/>
    <x v="0"/>
    <x v="0"/>
    <x v="1"/>
    <s v="United States"/>
    <s v="M"/>
  </r>
  <r>
    <x v="0"/>
    <s v="Data Scientist"/>
    <x v="2"/>
    <x v="1"/>
    <n v="150000"/>
    <n v="150000"/>
    <s v="United States"/>
    <x v="1"/>
    <x v="0"/>
    <x v="1"/>
    <s v="United States"/>
    <s v="M"/>
  </r>
  <r>
    <x v="0"/>
    <s v="Data Analyst"/>
    <x v="5"/>
    <x v="1"/>
    <n v="105000"/>
    <n v="105000"/>
    <s v="United States"/>
    <x v="3"/>
    <x v="0"/>
    <x v="1"/>
    <s v="United States"/>
    <s v="M"/>
  </r>
  <r>
    <x v="0"/>
    <s v="Data Engineer"/>
    <x v="4"/>
    <x v="1"/>
    <n v="99000"/>
    <n v="99000"/>
    <s v="United States"/>
    <x v="1"/>
    <x v="0"/>
    <x v="1"/>
    <s v="United States"/>
    <s v="M"/>
  </r>
  <r>
    <x v="0"/>
    <s v="Data Engineer"/>
    <x v="4"/>
    <x v="1"/>
    <n v="52500"/>
    <n v="52500"/>
    <s v="United States"/>
    <x v="1"/>
    <x v="0"/>
    <x v="1"/>
    <s v="United States"/>
    <s v="M"/>
  </r>
  <r>
    <x v="0"/>
    <s v="Machine Learning Scientist"/>
    <x v="3"/>
    <x v="1"/>
    <n v="180514"/>
    <n v="180514"/>
    <s v="United States"/>
    <x v="1"/>
    <x v="0"/>
    <x v="2"/>
    <s v="United States"/>
    <s v="M"/>
  </r>
  <r>
    <x v="0"/>
    <s v="Machine Learning Scientist"/>
    <x v="3"/>
    <x v="1"/>
    <n v="108308"/>
    <n v="108308"/>
    <s v="United States"/>
    <x v="1"/>
    <x v="0"/>
    <x v="2"/>
    <s v="United States"/>
    <s v="M"/>
  </r>
  <r>
    <x v="0"/>
    <s v="Machine Learning Engineer"/>
    <x v="3"/>
    <x v="1"/>
    <n v="210000"/>
    <n v="210000"/>
    <s v="United States"/>
    <x v="1"/>
    <x v="0"/>
    <x v="1"/>
    <s v="United States"/>
    <s v="M"/>
  </r>
  <r>
    <x v="0"/>
    <s v="Machine Learning Engineer"/>
    <x v="3"/>
    <x v="1"/>
    <n v="147000"/>
    <n v="147000"/>
    <s v="United States"/>
    <x v="1"/>
    <x v="0"/>
    <x v="1"/>
    <s v="United States"/>
    <s v="M"/>
  </r>
  <r>
    <x v="0"/>
    <s v="Data Engineer"/>
    <x v="4"/>
    <x v="1"/>
    <n v="290300"/>
    <n v="290300"/>
    <s v="United States"/>
    <x v="1"/>
    <x v="0"/>
    <x v="1"/>
    <s v="United States"/>
    <s v="M"/>
  </r>
  <r>
    <x v="0"/>
    <s v="Data Engineer"/>
    <x v="4"/>
    <x v="1"/>
    <n v="196685"/>
    <n v="196685"/>
    <s v="United States"/>
    <x v="1"/>
    <x v="0"/>
    <x v="1"/>
    <s v="United States"/>
    <s v="M"/>
  </r>
  <r>
    <x v="0"/>
    <s v="AI Engineer"/>
    <x v="3"/>
    <x v="1"/>
    <n v="220000"/>
    <n v="220000"/>
    <s v="United States"/>
    <x v="1"/>
    <x v="0"/>
    <x v="1"/>
    <s v="United States"/>
    <s v="M"/>
  </r>
  <r>
    <x v="0"/>
    <s v="AI Engineer"/>
    <x v="3"/>
    <x v="1"/>
    <n v="176000"/>
    <n v="176000"/>
    <s v="United States"/>
    <x v="1"/>
    <x v="0"/>
    <x v="1"/>
    <s v="United States"/>
    <s v="M"/>
  </r>
  <r>
    <x v="0"/>
    <s v="Machine Learning Engineer"/>
    <x v="3"/>
    <x v="1"/>
    <n v="175000"/>
    <n v="175000"/>
    <s v="United States"/>
    <x v="0"/>
    <x v="0"/>
    <x v="1"/>
    <s v="United States"/>
    <s v="M"/>
  </r>
  <r>
    <x v="0"/>
    <s v="Machine Learning Engineer"/>
    <x v="3"/>
    <x v="1"/>
    <n v="130000"/>
    <n v="130000"/>
    <s v="United States"/>
    <x v="0"/>
    <x v="0"/>
    <x v="1"/>
    <s v="United States"/>
    <s v="M"/>
  </r>
  <r>
    <x v="0"/>
    <s v="Data Architect"/>
    <x v="1"/>
    <x v="1"/>
    <n v="185000"/>
    <n v="185000"/>
    <s v="United States"/>
    <x v="1"/>
    <x v="0"/>
    <x v="1"/>
    <s v="United States"/>
    <s v="M"/>
  </r>
  <r>
    <x v="0"/>
    <s v="Data Architect"/>
    <x v="1"/>
    <x v="1"/>
    <n v="150000"/>
    <n v="150000"/>
    <s v="United States"/>
    <x v="1"/>
    <x v="0"/>
    <x v="1"/>
    <s v="United States"/>
    <s v="M"/>
  </r>
  <r>
    <x v="0"/>
    <s v="Data Engineer"/>
    <x v="4"/>
    <x v="1"/>
    <n v="145000"/>
    <n v="145000"/>
    <s v="United States"/>
    <x v="1"/>
    <x v="0"/>
    <x v="1"/>
    <s v="United States"/>
    <s v="M"/>
  </r>
  <r>
    <x v="0"/>
    <s v="Data Engineer"/>
    <x v="4"/>
    <x v="1"/>
    <n v="115000"/>
    <n v="115000"/>
    <s v="United States"/>
    <x v="1"/>
    <x v="0"/>
    <x v="1"/>
    <s v="United States"/>
    <s v="M"/>
  </r>
  <r>
    <x v="0"/>
    <s v="MLOps Engineer"/>
    <x v="3"/>
    <x v="1"/>
    <n v="133000"/>
    <n v="133000"/>
    <s v="United States"/>
    <x v="3"/>
    <x v="0"/>
    <x v="1"/>
    <s v="United States"/>
    <s v="M"/>
  </r>
  <r>
    <x v="0"/>
    <s v="MLOps Engineer"/>
    <x v="3"/>
    <x v="1"/>
    <n v="58300"/>
    <n v="58300"/>
    <s v="United States"/>
    <x v="3"/>
    <x v="0"/>
    <x v="1"/>
    <s v="United States"/>
    <s v="M"/>
  </r>
  <r>
    <x v="0"/>
    <s v="Analytics Engineer"/>
    <x v="6"/>
    <x v="1"/>
    <n v="115000"/>
    <n v="115000"/>
    <s v="United States"/>
    <x v="1"/>
    <x v="0"/>
    <x v="1"/>
    <s v="United States"/>
    <s v="M"/>
  </r>
  <r>
    <x v="0"/>
    <s v="Analytics Engineer"/>
    <x v="6"/>
    <x v="1"/>
    <n v="95000"/>
    <n v="95000"/>
    <s v="United States"/>
    <x v="1"/>
    <x v="0"/>
    <x v="1"/>
    <s v="United States"/>
    <s v="M"/>
  </r>
  <r>
    <x v="0"/>
    <s v="Data Engineer"/>
    <x v="4"/>
    <x v="3"/>
    <n v="89600"/>
    <n v="110244"/>
    <s v="United Kingdom"/>
    <x v="0"/>
    <x v="0"/>
    <x v="1"/>
    <s v="United Kingdom"/>
    <s v="M"/>
  </r>
  <r>
    <x v="0"/>
    <s v="Data Engineer"/>
    <x v="4"/>
    <x v="3"/>
    <n v="32000"/>
    <n v="39372"/>
    <s v="United Kingdom"/>
    <x v="0"/>
    <x v="0"/>
    <x v="1"/>
    <s v="United Kingdom"/>
    <s v="M"/>
  </r>
  <r>
    <x v="0"/>
    <s v="Data Scientist"/>
    <x v="2"/>
    <x v="0"/>
    <n v="40000"/>
    <n v="43187"/>
    <s v="Spain"/>
    <x v="3"/>
    <x v="0"/>
    <x v="1"/>
    <s v="Spain"/>
    <s v="M"/>
  </r>
  <r>
    <x v="0"/>
    <s v="Data Scientist"/>
    <x v="2"/>
    <x v="0"/>
    <n v="29000"/>
    <n v="31310"/>
    <s v="Spain"/>
    <x v="3"/>
    <x v="0"/>
    <x v="1"/>
    <s v="Spain"/>
    <s v="M"/>
  </r>
  <r>
    <x v="0"/>
    <s v="Data Analyst"/>
    <x v="5"/>
    <x v="3"/>
    <n v="75000"/>
    <n v="92280"/>
    <s v="United Kingdom"/>
    <x v="3"/>
    <x v="0"/>
    <x v="1"/>
    <s v="United Kingdom"/>
    <s v="M"/>
  </r>
  <r>
    <x v="0"/>
    <s v="Data Analyst"/>
    <x v="5"/>
    <x v="3"/>
    <n v="55000"/>
    <n v="67672"/>
    <s v="United Kingdom"/>
    <x v="3"/>
    <x v="0"/>
    <x v="1"/>
    <s v="United Kingdom"/>
    <s v="M"/>
  </r>
  <r>
    <x v="0"/>
    <s v="Data Scientist"/>
    <x v="2"/>
    <x v="0"/>
    <n v="70000"/>
    <n v="75577"/>
    <s v="Ireland"/>
    <x v="1"/>
    <x v="0"/>
    <x v="0"/>
    <s v="Ireland"/>
    <s v="L"/>
  </r>
  <r>
    <x v="0"/>
    <s v="Deep Learning Engineer"/>
    <x v="3"/>
    <x v="4"/>
    <n v="409500"/>
    <n v="303387"/>
    <s v="Canada"/>
    <x v="1"/>
    <x v="0"/>
    <x v="2"/>
    <s v="Canada"/>
    <s v="M"/>
  </r>
  <r>
    <x v="0"/>
    <s v="Deep Learning Engineer"/>
    <x v="3"/>
    <x v="4"/>
    <n v="135000"/>
    <n v="100017"/>
    <s v="Canada"/>
    <x v="1"/>
    <x v="0"/>
    <x v="2"/>
    <s v="Canada"/>
    <s v="M"/>
  </r>
  <r>
    <x v="0"/>
    <s v="Data Engineer"/>
    <x v="4"/>
    <x v="1"/>
    <n v="230300"/>
    <n v="230300"/>
    <s v="United States"/>
    <x v="1"/>
    <x v="0"/>
    <x v="1"/>
    <s v="United States"/>
    <s v="M"/>
  </r>
  <r>
    <x v="0"/>
    <s v="Data Engineer"/>
    <x v="4"/>
    <x v="1"/>
    <n v="140000"/>
    <n v="140000"/>
    <s v="United States"/>
    <x v="1"/>
    <x v="0"/>
    <x v="1"/>
    <s v="United States"/>
    <s v="M"/>
  </r>
  <r>
    <x v="0"/>
    <s v="Data Engineer"/>
    <x v="4"/>
    <x v="1"/>
    <n v="124935"/>
    <n v="124935"/>
    <s v="South Africa"/>
    <x v="1"/>
    <x v="0"/>
    <x v="1"/>
    <s v="South Africa"/>
    <s v="M"/>
  </r>
  <r>
    <x v="0"/>
    <s v="Data Engineer"/>
    <x v="4"/>
    <x v="1"/>
    <n v="76050"/>
    <n v="76050"/>
    <s v="South Africa"/>
    <x v="1"/>
    <x v="0"/>
    <x v="1"/>
    <s v="South Africa"/>
    <s v="M"/>
  </r>
  <r>
    <x v="0"/>
    <s v="Data Scientist"/>
    <x v="2"/>
    <x v="1"/>
    <n v="224800"/>
    <n v="224800"/>
    <s v="United States"/>
    <x v="1"/>
    <x v="0"/>
    <x v="1"/>
    <s v="United States"/>
    <s v="M"/>
  </r>
  <r>
    <x v="0"/>
    <s v="Data Scientist"/>
    <x v="2"/>
    <x v="1"/>
    <n v="131100"/>
    <n v="131100"/>
    <s v="United States"/>
    <x v="1"/>
    <x v="0"/>
    <x v="1"/>
    <s v="United States"/>
    <s v="M"/>
  </r>
  <r>
    <x v="0"/>
    <s v="Data Scientist"/>
    <x v="2"/>
    <x v="1"/>
    <n v="258000"/>
    <n v="258000"/>
    <s v="United States"/>
    <x v="1"/>
    <x v="0"/>
    <x v="1"/>
    <s v="United States"/>
    <s v="M"/>
  </r>
  <r>
    <x v="0"/>
    <s v="Data Scientist"/>
    <x v="2"/>
    <x v="1"/>
    <n v="171000"/>
    <n v="171000"/>
    <s v="United States"/>
    <x v="1"/>
    <x v="0"/>
    <x v="1"/>
    <s v="United States"/>
    <s v="M"/>
  </r>
  <r>
    <x v="0"/>
    <s v="Data Engineer"/>
    <x v="4"/>
    <x v="1"/>
    <n v="196000"/>
    <n v="196000"/>
    <s v="United States"/>
    <x v="1"/>
    <x v="0"/>
    <x v="1"/>
    <s v="United States"/>
    <s v="M"/>
  </r>
  <r>
    <x v="0"/>
    <s v="Data Engineer"/>
    <x v="4"/>
    <x v="1"/>
    <n v="121000"/>
    <n v="121000"/>
    <s v="United States"/>
    <x v="1"/>
    <x v="0"/>
    <x v="1"/>
    <s v="United States"/>
    <s v="M"/>
  </r>
  <r>
    <x v="0"/>
    <s v="Data Engineer"/>
    <x v="4"/>
    <x v="1"/>
    <n v="195800"/>
    <n v="195800"/>
    <s v="United States"/>
    <x v="1"/>
    <x v="0"/>
    <x v="1"/>
    <s v="United States"/>
    <s v="M"/>
  </r>
  <r>
    <x v="0"/>
    <s v="Data Engineer"/>
    <x v="4"/>
    <x v="1"/>
    <n v="171500"/>
    <n v="171500"/>
    <s v="United States"/>
    <x v="1"/>
    <x v="0"/>
    <x v="1"/>
    <s v="United States"/>
    <s v="M"/>
  </r>
  <r>
    <x v="0"/>
    <s v="Data Modeler"/>
    <x v="1"/>
    <x v="1"/>
    <n v="166000"/>
    <n v="166000"/>
    <s v="United States"/>
    <x v="0"/>
    <x v="0"/>
    <x v="1"/>
    <s v="United States"/>
    <s v="M"/>
  </r>
  <r>
    <x v="0"/>
    <s v="Data Modeler"/>
    <x v="1"/>
    <x v="1"/>
    <n v="73100"/>
    <n v="73100"/>
    <s v="United States"/>
    <x v="0"/>
    <x v="0"/>
    <x v="1"/>
    <s v="United States"/>
    <s v="M"/>
  </r>
  <r>
    <x v="0"/>
    <s v="Data Scientist"/>
    <x v="2"/>
    <x v="1"/>
    <n v="220000"/>
    <n v="220000"/>
    <s v="United States"/>
    <x v="0"/>
    <x v="0"/>
    <x v="1"/>
    <s v="United States"/>
    <s v="M"/>
  </r>
  <r>
    <x v="0"/>
    <s v="Data Scientist"/>
    <x v="2"/>
    <x v="1"/>
    <n v="160000"/>
    <n v="160000"/>
    <s v="United States"/>
    <x v="0"/>
    <x v="0"/>
    <x v="1"/>
    <s v="United States"/>
    <s v="M"/>
  </r>
  <r>
    <x v="0"/>
    <s v="Data Scientist"/>
    <x v="2"/>
    <x v="1"/>
    <n v="85000"/>
    <n v="85000"/>
    <s v="United States"/>
    <x v="3"/>
    <x v="0"/>
    <x v="1"/>
    <s v="United States"/>
    <s v="M"/>
  </r>
  <r>
    <x v="0"/>
    <s v="Data Scientist"/>
    <x v="2"/>
    <x v="1"/>
    <n v="65000"/>
    <n v="65000"/>
    <s v="United States"/>
    <x v="3"/>
    <x v="0"/>
    <x v="1"/>
    <s v="United States"/>
    <s v="M"/>
  </r>
  <r>
    <x v="0"/>
    <s v="Machine Learning Engineer"/>
    <x v="3"/>
    <x v="1"/>
    <n v="220000"/>
    <n v="220000"/>
    <s v="United States"/>
    <x v="0"/>
    <x v="0"/>
    <x v="1"/>
    <s v="United States"/>
    <s v="M"/>
  </r>
  <r>
    <x v="0"/>
    <s v="Machine Learning Engineer"/>
    <x v="3"/>
    <x v="1"/>
    <n v="100000"/>
    <n v="100000"/>
    <s v="United States"/>
    <x v="0"/>
    <x v="0"/>
    <x v="1"/>
    <s v="United States"/>
    <s v="M"/>
  </r>
  <r>
    <x v="0"/>
    <s v="Data Scientist"/>
    <x v="2"/>
    <x v="1"/>
    <n v="185000"/>
    <n v="185000"/>
    <s v="United States"/>
    <x v="1"/>
    <x v="0"/>
    <x v="1"/>
    <s v="United States"/>
    <s v="M"/>
  </r>
  <r>
    <x v="0"/>
    <s v="Data Scientist"/>
    <x v="2"/>
    <x v="1"/>
    <n v="152000"/>
    <n v="152000"/>
    <s v="United States"/>
    <x v="1"/>
    <x v="0"/>
    <x v="1"/>
    <s v="United States"/>
    <s v="M"/>
  </r>
  <r>
    <x v="0"/>
    <s v="Data Scientist"/>
    <x v="2"/>
    <x v="0"/>
    <n v="45000"/>
    <n v="48585"/>
    <s v="Spain"/>
    <x v="1"/>
    <x v="0"/>
    <x v="1"/>
    <s v="Spain"/>
    <s v="M"/>
  </r>
  <r>
    <x v="0"/>
    <s v="Data Scientist"/>
    <x v="2"/>
    <x v="0"/>
    <n v="36000"/>
    <n v="38868"/>
    <s v="Spain"/>
    <x v="1"/>
    <x v="0"/>
    <x v="1"/>
    <s v="Spain"/>
    <s v="M"/>
  </r>
  <r>
    <x v="0"/>
    <s v="Research Engineer"/>
    <x v="2"/>
    <x v="1"/>
    <n v="220000"/>
    <n v="220000"/>
    <s v="United States"/>
    <x v="0"/>
    <x v="0"/>
    <x v="1"/>
    <s v="United States"/>
    <s v="M"/>
  </r>
  <r>
    <x v="0"/>
    <s v="Research Engineer"/>
    <x v="2"/>
    <x v="1"/>
    <n v="100000"/>
    <n v="100000"/>
    <s v="United States"/>
    <x v="0"/>
    <x v="0"/>
    <x v="1"/>
    <s v="United States"/>
    <s v="M"/>
  </r>
  <r>
    <x v="0"/>
    <s v="Data Analyst"/>
    <x v="5"/>
    <x v="1"/>
    <n v="110000"/>
    <n v="110000"/>
    <s v="Poland"/>
    <x v="1"/>
    <x v="0"/>
    <x v="2"/>
    <s v="Poland"/>
    <s v="M"/>
  </r>
  <r>
    <x v="0"/>
    <s v="Data Analyst"/>
    <x v="5"/>
    <x v="1"/>
    <n v="80000"/>
    <n v="80000"/>
    <s v="Poland"/>
    <x v="1"/>
    <x v="0"/>
    <x v="2"/>
    <s v="Poland"/>
    <s v="M"/>
  </r>
  <r>
    <x v="0"/>
    <s v="Data Analyst"/>
    <x v="5"/>
    <x v="3"/>
    <n v="30000"/>
    <n v="36912"/>
    <s v="United Kingdom"/>
    <x v="1"/>
    <x v="0"/>
    <x v="2"/>
    <s v="United Kingdom"/>
    <s v="S"/>
  </r>
  <r>
    <x v="0"/>
    <s v="Data Scientist"/>
    <x v="2"/>
    <x v="1"/>
    <n v="150200"/>
    <n v="150200"/>
    <s v="United States"/>
    <x v="1"/>
    <x v="0"/>
    <x v="1"/>
    <s v="United States"/>
    <s v="M"/>
  </r>
  <r>
    <x v="0"/>
    <s v="Data Scientist"/>
    <x v="2"/>
    <x v="1"/>
    <n v="71000"/>
    <n v="71000"/>
    <s v="United States"/>
    <x v="1"/>
    <x v="0"/>
    <x v="1"/>
    <s v="United States"/>
    <s v="M"/>
  </r>
  <r>
    <x v="0"/>
    <s v="Data Engineer"/>
    <x v="4"/>
    <x v="1"/>
    <n v="167200"/>
    <n v="167200"/>
    <s v="United States"/>
    <x v="1"/>
    <x v="0"/>
    <x v="1"/>
    <s v="United States"/>
    <s v="M"/>
  </r>
  <r>
    <x v="0"/>
    <s v="Data Engineer"/>
    <x v="4"/>
    <x v="1"/>
    <n v="133000"/>
    <n v="133000"/>
    <s v="United States"/>
    <x v="1"/>
    <x v="0"/>
    <x v="1"/>
    <s v="United States"/>
    <s v="M"/>
  </r>
  <r>
    <x v="0"/>
    <s v="Data Engineer"/>
    <x v="4"/>
    <x v="1"/>
    <n v="58400"/>
    <n v="58400"/>
    <s v="United States"/>
    <x v="1"/>
    <x v="0"/>
    <x v="1"/>
    <s v="United States"/>
    <s v="M"/>
  </r>
  <r>
    <x v="0"/>
    <s v="Data Scientist"/>
    <x v="2"/>
    <x v="1"/>
    <n v="135000"/>
    <n v="135000"/>
    <s v="United States"/>
    <x v="0"/>
    <x v="0"/>
    <x v="1"/>
    <s v="United States"/>
    <s v="M"/>
  </r>
  <r>
    <x v="0"/>
    <s v="Data Scientist"/>
    <x v="2"/>
    <x v="1"/>
    <n v="110000"/>
    <n v="110000"/>
    <s v="United States"/>
    <x v="0"/>
    <x v="0"/>
    <x v="1"/>
    <s v="United States"/>
    <s v="M"/>
  </r>
  <r>
    <x v="0"/>
    <s v="Data Product Owner"/>
    <x v="6"/>
    <x v="3"/>
    <n v="85000"/>
    <n v="104584"/>
    <s v="United Kingdom"/>
    <x v="0"/>
    <x v="0"/>
    <x v="1"/>
    <s v="United Kingdom"/>
    <s v="M"/>
  </r>
  <r>
    <x v="0"/>
    <s v="Data Product Owner"/>
    <x v="6"/>
    <x v="3"/>
    <n v="60000"/>
    <n v="73824"/>
    <s v="United Kingdom"/>
    <x v="0"/>
    <x v="0"/>
    <x v="1"/>
    <s v="United Kingdom"/>
    <s v="M"/>
  </r>
  <r>
    <x v="0"/>
    <s v="Data Scientist"/>
    <x v="2"/>
    <x v="1"/>
    <n v="187415"/>
    <n v="187415"/>
    <s v="United States"/>
    <x v="1"/>
    <x v="0"/>
    <x v="1"/>
    <s v="United States"/>
    <s v="M"/>
  </r>
  <r>
    <x v="0"/>
    <s v="Data Scientist"/>
    <x v="2"/>
    <x v="1"/>
    <n v="114080"/>
    <n v="114080"/>
    <s v="United States"/>
    <x v="1"/>
    <x v="0"/>
    <x v="1"/>
    <s v="United States"/>
    <s v="M"/>
  </r>
  <r>
    <x v="0"/>
    <s v="Data Engineer"/>
    <x v="4"/>
    <x v="1"/>
    <n v="166000"/>
    <n v="166000"/>
    <s v="United States"/>
    <x v="0"/>
    <x v="0"/>
    <x v="1"/>
    <s v="United States"/>
    <s v="M"/>
  </r>
  <r>
    <x v="0"/>
    <s v="Data Engineer"/>
    <x v="4"/>
    <x v="1"/>
    <n v="73100"/>
    <n v="73100"/>
    <s v="United States"/>
    <x v="0"/>
    <x v="0"/>
    <x v="1"/>
    <s v="United States"/>
    <s v="M"/>
  </r>
  <r>
    <x v="0"/>
    <s v="Machine Learning Engineer"/>
    <x v="3"/>
    <x v="1"/>
    <n v="306400"/>
    <n v="306400"/>
    <s v="Canada"/>
    <x v="1"/>
    <x v="0"/>
    <x v="1"/>
    <s v="Canada"/>
    <s v="M"/>
  </r>
  <r>
    <x v="0"/>
    <s v="Machine Learning Engineer"/>
    <x v="3"/>
    <x v="1"/>
    <n v="168700"/>
    <n v="168700"/>
    <s v="Canada"/>
    <x v="1"/>
    <x v="0"/>
    <x v="1"/>
    <s v="Canada"/>
    <s v="M"/>
  </r>
  <r>
    <x v="0"/>
    <s v="Data Analyst"/>
    <x v="5"/>
    <x v="3"/>
    <n v="26800"/>
    <n v="32974"/>
    <s v="United Kingdom"/>
    <x v="3"/>
    <x v="0"/>
    <x v="1"/>
    <s v="United Kingdom"/>
    <s v="M"/>
  </r>
  <r>
    <x v="0"/>
    <s v="Data Analyst"/>
    <x v="5"/>
    <x v="1"/>
    <n v="165000"/>
    <n v="165000"/>
    <s v="United States"/>
    <x v="1"/>
    <x v="0"/>
    <x v="2"/>
    <s v="United States"/>
    <s v="M"/>
  </r>
  <r>
    <x v="0"/>
    <s v="Data Analyst"/>
    <x v="5"/>
    <x v="1"/>
    <n v="140000"/>
    <n v="140000"/>
    <s v="United States"/>
    <x v="1"/>
    <x v="0"/>
    <x v="2"/>
    <s v="United States"/>
    <s v="M"/>
  </r>
  <r>
    <x v="0"/>
    <s v="Analytics Engineer"/>
    <x v="6"/>
    <x v="1"/>
    <n v="150000"/>
    <n v="150000"/>
    <s v="United States"/>
    <x v="0"/>
    <x v="0"/>
    <x v="2"/>
    <s v="United States"/>
    <s v="M"/>
  </r>
  <r>
    <x v="0"/>
    <s v="Data Analyst"/>
    <x v="5"/>
    <x v="1"/>
    <n v="167000"/>
    <n v="167000"/>
    <s v="United States"/>
    <x v="0"/>
    <x v="0"/>
    <x v="1"/>
    <s v="United States"/>
    <s v="M"/>
  </r>
  <r>
    <x v="0"/>
    <s v="Data Analyst"/>
    <x v="5"/>
    <x v="1"/>
    <n v="121000"/>
    <n v="121000"/>
    <s v="United States"/>
    <x v="0"/>
    <x v="0"/>
    <x v="1"/>
    <s v="United States"/>
    <s v="M"/>
  </r>
  <r>
    <x v="0"/>
    <s v="Data Scientist"/>
    <x v="2"/>
    <x v="1"/>
    <n v="190200"/>
    <n v="190200"/>
    <s v="United States"/>
    <x v="1"/>
    <x v="0"/>
    <x v="1"/>
    <s v="United States"/>
    <s v="M"/>
  </r>
  <r>
    <x v="0"/>
    <s v="Data Scientist"/>
    <x v="2"/>
    <x v="1"/>
    <n v="95100"/>
    <n v="95100"/>
    <s v="United States"/>
    <x v="1"/>
    <x v="0"/>
    <x v="1"/>
    <s v="United States"/>
    <s v="M"/>
  </r>
  <r>
    <x v="0"/>
    <s v="Data Analyst"/>
    <x v="5"/>
    <x v="1"/>
    <n v="133000"/>
    <n v="133000"/>
    <s v="United States"/>
    <x v="3"/>
    <x v="0"/>
    <x v="1"/>
    <s v="United States"/>
    <s v="M"/>
  </r>
  <r>
    <x v="0"/>
    <s v="Data Analyst"/>
    <x v="5"/>
    <x v="1"/>
    <n v="58400"/>
    <n v="58400"/>
    <s v="United States"/>
    <x v="3"/>
    <x v="0"/>
    <x v="1"/>
    <s v="United States"/>
    <s v="M"/>
  </r>
  <r>
    <x v="0"/>
    <s v="Data Engineer"/>
    <x v="4"/>
    <x v="1"/>
    <n v="90000"/>
    <n v="90000"/>
    <s v="United States"/>
    <x v="0"/>
    <x v="0"/>
    <x v="2"/>
    <s v="United States"/>
    <s v="M"/>
  </r>
  <r>
    <x v="0"/>
    <s v="Data Engineer"/>
    <x v="4"/>
    <x v="1"/>
    <n v="70000"/>
    <n v="70000"/>
    <s v="United States"/>
    <x v="0"/>
    <x v="0"/>
    <x v="2"/>
    <s v="United States"/>
    <s v="M"/>
  </r>
  <r>
    <x v="0"/>
    <s v="Data Scientist"/>
    <x v="2"/>
    <x v="1"/>
    <n v="73100"/>
    <n v="73100"/>
    <s v="United States"/>
    <x v="0"/>
    <x v="0"/>
    <x v="1"/>
    <s v="United States"/>
    <s v="M"/>
  </r>
  <r>
    <x v="0"/>
    <s v="Data Engineer"/>
    <x v="4"/>
    <x v="1"/>
    <n v="135000"/>
    <n v="135000"/>
    <s v="United States"/>
    <x v="1"/>
    <x v="0"/>
    <x v="1"/>
    <s v="United States"/>
    <s v="M"/>
  </r>
  <r>
    <x v="0"/>
    <s v="Data Engineer"/>
    <x v="4"/>
    <x v="1"/>
    <n v="100000"/>
    <n v="100000"/>
    <s v="United States"/>
    <x v="1"/>
    <x v="0"/>
    <x v="1"/>
    <s v="United States"/>
    <s v="M"/>
  </r>
  <r>
    <x v="0"/>
    <s v="Data Engineer"/>
    <x v="4"/>
    <x v="1"/>
    <n v="180514"/>
    <n v="180514"/>
    <s v="United Kingdom"/>
    <x v="1"/>
    <x v="0"/>
    <x v="2"/>
    <s v="United Kingdom"/>
    <s v="M"/>
  </r>
  <r>
    <x v="0"/>
    <s v="Data Engineer"/>
    <x v="4"/>
    <x v="1"/>
    <n v="108308"/>
    <n v="108308"/>
    <s v="United Kingdom"/>
    <x v="1"/>
    <x v="0"/>
    <x v="2"/>
    <s v="United Kingdom"/>
    <s v="M"/>
  </r>
  <r>
    <x v="0"/>
    <s v="Machine Learning Engineer"/>
    <x v="3"/>
    <x v="1"/>
    <n v="294000"/>
    <n v="294000"/>
    <s v="United States"/>
    <x v="1"/>
    <x v="0"/>
    <x v="1"/>
    <s v="United States"/>
    <s v="M"/>
  </r>
  <r>
    <x v="0"/>
    <s v="Machine Learning Engineer"/>
    <x v="3"/>
    <x v="1"/>
    <n v="192000"/>
    <n v="192000"/>
    <s v="United States"/>
    <x v="1"/>
    <x v="0"/>
    <x v="1"/>
    <s v="United States"/>
    <s v="M"/>
  </r>
  <r>
    <x v="0"/>
    <s v="Machine Learning Engineer"/>
    <x v="3"/>
    <x v="1"/>
    <n v="266000"/>
    <n v="266000"/>
    <s v="United States"/>
    <x v="1"/>
    <x v="0"/>
    <x v="1"/>
    <s v="United States"/>
    <s v="M"/>
  </r>
  <r>
    <x v="0"/>
    <s v="Machine Learning Engineer"/>
    <x v="3"/>
    <x v="1"/>
    <n v="167000"/>
    <n v="167000"/>
    <s v="United States"/>
    <x v="1"/>
    <x v="0"/>
    <x v="1"/>
    <s v="United States"/>
    <s v="M"/>
  </r>
  <r>
    <x v="0"/>
    <s v="Machine Learning Engineer"/>
    <x v="3"/>
    <x v="1"/>
    <n v="200000"/>
    <n v="200000"/>
    <s v="United States"/>
    <x v="1"/>
    <x v="0"/>
    <x v="2"/>
    <s v="United States"/>
    <s v="M"/>
  </r>
  <r>
    <x v="0"/>
    <s v="Machine Learning Engineer"/>
    <x v="3"/>
    <x v="1"/>
    <n v="150000"/>
    <n v="150000"/>
    <s v="United States"/>
    <x v="1"/>
    <x v="0"/>
    <x v="2"/>
    <s v="United States"/>
    <s v="M"/>
  </r>
  <r>
    <x v="0"/>
    <s v="Data Analyst"/>
    <x v="5"/>
    <x v="1"/>
    <n v="163800"/>
    <n v="163800"/>
    <s v="United States"/>
    <x v="3"/>
    <x v="0"/>
    <x v="2"/>
    <s v="United States"/>
    <s v="M"/>
  </r>
  <r>
    <x v="0"/>
    <s v="Data Analyst"/>
    <x v="5"/>
    <x v="1"/>
    <n v="88200"/>
    <n v="88200"/>
    <s v="United States"/>
    <x v="3"/>
    <x v="0"/>
    <x v="2"/>
    <s v="United States"/>
    <s v="M"/>
  </r>
  <r>
    <x v="0"/>
    <s v="Data Analyst"/>
    <x v="5"/>
    <x v="1"/>
    <n v="180400"/>
    <n v="180400"/>
    <s v="United States"/>
    <x v="1"/>
    <x v="0"/>
    <x v="1"/>
    <s v="United States"/>
    <s v="M"/>
  </r>
  <r>
    <x v="0"/>
    <s v="Data Analyst"/>
    <x v="5"/>
    <x v="1"/>
    <n v="138800"/>
    <n v="138800"/>
    <s v="United States"/>
    <x v="1"/>
    <x v="0"/>
    <x v="1"/>
    <s v="United States"/>
    <s v="M"/>
  </r>
  <r>
    <x v="0"/>
    <s v="Data Analyst"/>
    <x v="5"/>
    <x v="3"/>
    <n v="55000"/>
    <n v="67672"/>
    <s v="United Kingdom"/>
    <x v="0"/>
    <x v="0"/>
    <x v="1"/>
    <s v="United Kingdom"/>
    <s v="M"/>
  </r>
  <r>
    <x v="0"/>
    <s v="Data Analyst"/>
    <x v="5"/>
    <x v="3"/>
    <n v="45000"/>
    <n v="55368"/>
    <s v="United Kingdom"/>
    <x v="0"/>
    <x v="0"/>
    <x v="1"/>
    <s v="United Kingdom"/>
    <s v="M"/>
  </r>
  <r>
    <x v="0"/>
    <s v="Machine Learning Engineer"/>
    <x v="3"/>
    <x v="1"/>
    <n v="319000"/>
    <n v="319000"/>
    <s v="United States"/>
    <x v="1"/>
    <x v="0"/>
    <x v="2"/>
    <s v="United States"/>
    <s v="M"/>
  </r>
  <r>
    <x v="0"/>
    <s v="Machine Learning Engineer"/>
    <x v="3"/>
    <x v="1"/>
    <n v="206000"/>
    <n v="206000"/>
    <s v="United States"/>
    <x v="1"/>
    <x v="0"/>
    <x v="2"/>
    <s v="United States"/>
    <s v="M"/>
  </r>
  <r>
    <x v="0"/>
    <s v="Data Scientist"/>
    <x v="2"/>
    <x v="1"/>
    <n v="215000"/>
    <n v="215000"/>
    <s v="United States"/>
    <x v="1"/>
    <x v="0"/>
    <x v="1"/>
    <s v="United States"/>
    <s v="M"/>
  </r>
  <r>
    <x v="0"/>
    <s v="Data Scientist"/>
    <x v="2"/>
    <x v="1"/>
    <n v="142000"/>
    <n v="142000"/>
    <s v="United States"/>
    <x v="1"/>
    <x v="0"/>
    <x v="1"/>
    <s v="United States"/>
    <s v="M"/>
  </r>
  <r>
    <x v="0"/>
    <s v="Data Scientist"/>
    <x v="2"/>
    <x v="1"/>
    <n v="266000"/>
    <n v="266000"/>
    <s v="United States"/>
    <x v="1"/>
    <x v="0"/>
    <x v="1"/>
    <s v="United States"/>
    <s v="M"/>
  </r>
  <r>
    <x v="0"/>
    <s v="Data Scientist"/>
    <x v="2"/>
    <x v="1"/>
    <n v="167000"/>
    <n v="167000"/>
    <s v="United States"/>
    <x v="1"/>
    <x v="0"/>
    <x v="1"/>
    <s v="United States"/>
    <s v="M"/>
  </r>
  <r>
    <x v="0"/>
    <s v="Data Analyst"/>
    <x v="5"/>
    <x v="1"/>
    <n v="140130"/>
    <n v="140130"/>
    <s v="United States"/>
    <x v="1"/>
    <x v="0"/>
    <x v="1"/>
    <s v="United States"/>
    <s v="M"/>
  </r>
  <r>
    <x v="0"/>
    <s v="Data Analyst"/>
    <x v="5"/>
    <x v="1"/>
    <n v="84870"/>
    <n v="84870"/>
    <s v="United States"/>
    <x v="1"/>
    <x v="0"/>
    <x v="1"/>
    <s v="United States"/>
    <s v="M"/>
  </r>
  <r>
    <x v="0"/>
    <s v="Data Engineer"/>
    <x v="4"/>
    <x v="1"/>
    <n v="178300"/>
    <n v="178300"/>
    <s v="United States"/>
    <x v="0"/>
    <x v="0"/>
    <x v="1"/>
    <s v="United States"/>
    <s v="M"/>
  </r>
  <r>
    <x v="0"/>
    <s v="Data Engineer"/>
    <x v="4"/>
    <x v="1"/>
    <n v="105400"/>
    <n v="105400"/>
    <s v="United States"/>
    <x v="0"/>
    <x v="0"/>
    <x v="1"/>
    <s v="United States"/>
    <s v="M"/>
  </r>
  <r>
    <x v="0"/>
    <s v="Machine Learning Engineer"/>
    <x v="3"/>
    <x v="1"/>
    <n v="215000"/>
    <n v="215000"/>
    <s v="United States"/>
    <x v="1"/>
    <x v="0"/>
    <x v="1"/>
    <s v="United States"/>
    <s v="M"/>
  </r>
  <r>
    <x v="0"/>
    <s v="Machine Learning Engineer"/>
    <x v="3"/>
    <x v="1"/>
    <n v="142000"/>
    <n v="142000"/>
    <s v="United States"/>
    <x v="1"/>
    <x v="0"/>
    <x v="1"/>
    <s v="United States"/>
    <s v="M"/>
  </r>
  <r>
    <x v="0"/>
    <s v="Research Scientist"/>
    <x v="2"/>
    <x v="1"/>
    <n v="240000"/>
    <n v="240000"/>
    <s v="United States"/>
    <x v="1"/>
    <x v="0"/>
    <x v="2"/>
    <s v="United States"/>
    <s v="M"/>
  </r>
  <r>
    <x v="0"/>
    <s v="Research Scientist"/>
    <x v="2"/>
    <x v="1"/>
    <n v="210000"/>
    <n v="210000"/>
    <s v="United States"/>
    <x v="1"/>
    <x v="0"/>
    <x v="2"/>
    <s v="United States"/>
    <s v="M"/>
  </r>
  <r>
    <x v="0"/>
    <s v="Data Engineer"/>
    <x v="4"/>
    <x v="1"/>
    <n v="150000"/>
    <n v="150000"/>
    <s v="United States"/>
    <x v="0"/>
    <x v="0"/>
    <x v="1"/>
    <s v="United States"/>
    <s v="M"/>
  </r>
  <r>
    <x v="0"/>
    <s v="Data Science Consultant"/>
    <x v="2"/>
    <x v="1"/>
    <n v="116000"/>
    <n v="116000"/>
    <s v="United States"/>
    <x v="1"/>
    <x v="0"/>
    <x v="1"/>
    <s v="United States"/>
    <s v="M"/>
  </r>
  <r>
    <x v="0"/>
    <s v="Data Science Consultant"/>
    <x v="2"/>
    <x v="1"/>
    <n v="90000"/>
    <n v="90000"/>
    <s v="United States"/>
    <x v="1"/>
    <x v="0"/>
    <x v="1"/>
    <s v="United States"/>
    <s v="M"/>
  </r>
  <r>
    <x v="0"/>
    <s v="Data Science Consultant"/>
    <x v="2"/>
    <x v="1"/>
    <n v="145000"/>
    <n v="145000"/>
    <s v="United States"/>
    <x v="1"/>
    <x v="0"/>
    <x v="1"/>
    <s v="United States"/>
    <s v="M"/>
  </r>
  <r>
    <x v="0"/>
    <s v="Data Science Consultant"/>
    <x v="2"/>
    <x v="1"/>
    <n v="128000"/>
    <n v="128000"/>
    <s v="United States"/>
    <x v="1"/>
    <x v="0"/>
    <x v="1"/>
    <s v="United States"/>
    <s v="M"/>
  </r>
  <r>
    <x v="0"/>
    <s v="Data Engineer"/>
    <x v="4"/>
    <x v="1"/>
    <n v="154000"/>
    <n v="154000"/>
    <s v="United States"/>
    <x v="1"/>
    <x v="0"/>
    <x v="2"/>
    <s v="United States"/>
    <s v="M"/>
  </r>
  <r>
    <x v="0"/>
    <s v="Data Engineer"/>
    <x v="4"/>
    <x v="1"/>
    <n v="126000"/>
    <n v="126000"/>
    <s v="United States"/>
    <x v="1"/>
    <x v="0"/>
    <x v="2"/>
    <s v="United States"/>
    <s v="M"/>
  </r>
  <r>
    <x v="0"/>
    <s v="Machine Learning Scientist"/>
    <x v="3"/>
    <x v="1"/>
    <n v="240000"/>
    <n v="240000"/>
    <s v="United States"/>
    <x v="1"/>
    <x v="0"/>
    <x v="1"/>
    <s v="United States"/>
    <s v="M"/>
  </r>
  <r>
    <x v="0"/>
    <s v="Machine Learning Scientist"/>
    <x v="3"/>
    <x v="1"/>
    <n v="157250"/>
    <n v="157250"/>
    <s v="United States"/>
    <x v="1"/>
    <x v="0"/>
    <x v="1"/>
    <s v="United States"/>
    <s v="M"/>
  </r>
  <r>
    <x v="0"/>
    <s v="Data Engineer"/>
    <x v="4"/>
    <x v="1"/>
    <n v="219650"/>
    <n v="219650"/>
    <s v="United States"/>
    <x v="2"/>
    <x v="0"/>
    <x v="2"/>
    <s v="United States"/>
    <s v="M"/>
  </r>
  <r>
    <x v="0"/>
    <s v="Data Engineer"/>
    <x v="4"/>
    <x v="1"/>
    <n v="136000"/>
    <n v="136000"/>
    <s v="United States"/>
    <x v="2"/>
    <x v="0"/>
    <x v="2"/>
    <s v="United States"/>
    <s v="M"/>
  </r>
  <r>
    <x v="0"/>
    <s v="Machine Learning Engineer"/>
    <x v="3"/>
    <x v="1"/>
    <n v="180000"/>
    <n v="180000"/>
    <s v="United States"/>
    <x v="0"/>
    <x v="0"/>
    <x v="2"/>
    <s v="United States"/>
    <s v="M"/>
  </r>
  <r>
    <x v="0"/>
    <s v="Machine Learning Engineer"/>
    <x v="3"/>
    <x v="1"/>
    <n v="125000"/>
    <n v="125000"/>
    <s v="United States"/>
    <x v="0"/>
    <x v="0"/>
    <x v="2"/>
    <s v="United States"/>
    <s v="M"/>
  </r>
  <r>
    <x v="0"/>
    <s v="Data Scientist"/>
    <x v="2"/>
    <x v="1"/>
    <n v="247600"/>
    <n v="247600"/>
    <s v="United States"/>
    <x v="1"/>
    <x v="0"/>
    <x v="1"/>
    <s v="United States"/>
    <s v="L"/>
  </r>
  <r>
    <x v="0"/>
    <s v="Data Scientist"/>
    <x v="2"/>
    <x v="1"/>
    <n v="127300"/>
    <n v="127300"/>
    <s v="United States"/>
    <x v="1"/>
    <x v="0"/>
    <x v="1"/>
    <s v="United States"/>
    <s v="L"/>
  </r>
  <r>
    <x v="0"/>
    <s v="Data Scientist"/>
    <x v="2"/>
    <x v="1"/>
    <n v="60000"/>
    <n v="60000"/>
    <s v="United States"/>
    <x v="0"/>
    <x v="0"/>
    <x v="1"/>
    <s v="United States"/>
    <s v="M"/>
  </r>
  <r>
    <x v="0"/>
    <s v="Data Scientist"/>
    <x v="2"/>
    <x v="1"/>
    <n v="55000"/>
    <n v="55000"/>
    <s v="United States"/>
    <x v="0"/>
    <x v="0"/>
    <x v="1"/>
    <s v="United States"/>
    <s v="M"/>
  </r>
  <r>
    <x v="0"/>
    <s v="Data Engineer"/>
    <x v="4"/>
    <x v="1"/>
    <n v="250000"/>
    <n v="250000"/>
    <s v="United States"/>
    <x v="0"/>
    <x v="0"/>
    <x v="1"/>
    <s v="United States"/>
    <s v="M"/>
  </r>
  <r>
    <x v="0"/>
    <s v="Data Engineer"/>
    <x v="4"/>
    <x v="1"/>
    <n v="125000"/>
    <n v="125000"/>
    <s v="United States"/>
    <x v="0"/>
    <x v="0"/>
    <x v="1"/>
    <s v="United States"/>
    <s v="M"/>
  </r>
  <r>
    <x v="0"/>
    <s v="Machine Learning Engineer"/>
    <x v="3"/>
    <x v="1"/>
    <n v="190000"/>
    <n v="190000"/>
    <s v="United States"/>
    <x v="1"/>
    <x v="0"/>
    <x v="2"/>
    <s v="United States"/>
    <s v="M"/>
  </r>
  <r>
    <x v="0"/>
    <s v="Machine Learning Engineer"/>
    <x v="3"/>
    <x v="1"/>
    <n v="170000"/>
    <n v="170000"/>
    <s v="United States"/>
    <x v="1"/>
    <x v="0"/>
    <x v="2"/>
    <s v="United States"/>
    <s v="M"/>
  </r>
  <r>
    <x v="0"/>
    <s v="Data Scientist"/>
    <x v="2"/>
    <x v="1"/>
    <n v="202600"/>
    <n v="202600"/>
    <s v="United States"/>
    <x v="1"/>
    <x v="0"/>
    <x v="2"/>
    <s v="United States"/>
    <s v="M"/>
  </r>
  <r>
    <x v="0"/>
    <s v="Data Scientist"/>
    <x v="2"/>
    <x v="1"/>
    <n v="168800"/>
    <n v="168800"/>
    <s v="United States"/>
    <x v="1"/>
    <x v="0"/>
    <x v="2"/>
    <s v="United States"/>
    <s v="M"/>
  </r>
  <r>
    <x v="0"/>
    <s v="Data Engineer"/>
    <x v="4"/>
    <x v="1"/>
    <n v="132000"/>
    <n v="132000"/>
    <s v="United States"/>
    <x v="0"/>
    <x v="0"/>
    <x v="2"/>
    <s v="United States"/>
    <s v="M"/>
  </r>
  <r>
    <x v="0"/>
    <s v="Data Engineer"/>
    <x v="4"/>
    <x v="1"/>
    <n v="111000"/>
    <n v="111000"/>
    <s v="United States"/>
    <x v="0"/>
    <x v="0"/>
    <x v="2"/>
    <s v="United States"/>
    <s v="M"/>
  </r>
  <r>
    <x v="0"/>
    <s v="Data Scientist"/>
    <x v="2"/>
    <x v="1"/>
    <n v="203000"/>
    <n v="203000"/>
    <s v="United States"/>
    <x v="1"/>
    <x v="0"/>
    <x v="2"/>
    <s v="United States"/>
    <s v="M"/>
  </r>
  <r>
    <x v="0"/>
    <s v="Data Scientist"/>
    <x v="2"/>
    <x v="1"/>
    <n v="127000"/>
    <n v="127000"/>
    <s v="United States"/>
    <x v="1"/>
    <x v="0"/>
    <x v="2"/>
    <s v="United States"/>
    <s v="M"/>
  </r>
  <r>
    <x v="0"/>
    <s v="Business Intelligence Analyst"/>
    <x v="7"/>
    <x v="1"/>
    <n v="125009"/>
    <n v="125009"/>
    <s v="United States"/>
    <x v="0"/>
    <x v="0"/>
    <x v="2"/>
    <s v="United States"/>
    <s v="M"/>
  </r>
  <r>
    <x v="0"/>
    <s v="Business Intelligence Analyst"/>
    <x v="7"/>
    <x v="1"/>
    <n v="83339"/>
    <n v="83339"/>
    <s v="United States"/>
    <x v="0"/>
    <x v="0"/>
    <x v="2"/>
    <s v="United States"/>
    <s v="M"/>
  </r>
  <r>
    <x v="0"/>
    <s v="Data Analyst"/>
    <x v="5"/>
    <x v="1"/>
    <n v="112200"/>
    <n v="112200"/>
    <s v="United States"/>
    <x v="1"/>
    <x v="0"/>
    <x v="2"/>
    <s v="United States"/>
    <s v="M"/>
  </r>
  <r>
    <x v="0"/>
    <s v="Data Analyst"/>
    <x v="5"/>
    <x v="1"/>
    <n v="91800"/>
    <n v="91800"/>
    <s v="United States"/>
    <x v="1"/>
    <x v="0"/>
    <x v="2"/>
    <s v="United States"/>
    <s v="M"/>
  </r>
  <r>
    <x v="0"/>
    <s v="Machine Learning Engineer"/>
    <x v="3"/>
    <x v="1"/>
    <n v="200000"/>
    <n v="200000"/>
    <s v="United States"/>
    <x v="1"/>
    <x v="0"/>
    <x v="1"/>
    <s v="United States"/>
    <s v="M"/>
  </r>
  <r>
    <x v="0"/>
    <s v="Machine Learning Engineer"/>
    <x v="3"/>
    <x v="1"/>
    <n v="160000"/>
    <n v="160000"/>
    <s v="United States"/>
    <x v="1"/>
    <x v="0"/>
    <x v="1"/>
    <s v="United States"/>
    <s v="M"/>
  </r>
  <r>
    <x v="0"/>
    <s v="AI Developer"/>
    <x v="3"/>
    <x v="0"/>
    <n v="150000"/>
    <n v="161952"/>
    <s v="France"/>
    <x v="1"/>
    <x v="0"/>
    <x v="0"/>
    <s v="France"/>
    <s v="M"/>
  </r>
  <r>
    <x v="0"/>
    <s v="Data Engineer"/>
    <x v="4"/>
    <x v="1"/>
    <n v="160000"/>
    <n v="160000"/>
    <s v="United States"/>
    <x v="0"/>
    <x v="0"/>
    <x v="1"/>
    <s v="United States"/>
    <s v="M"/>
  </r>
  <r>
    <x v="0"/>
    <s v="Data Scientist"/>
    <x v="2"/>
    <x v="1"/>
    <n v="133000"/>
    <n v="133000"/>
    <s v="United States"/>
    <x v="3"/>
    <x v="1"/>
    <x v="1"/>
    <s v="United States"/>
    <s v="M"/>
  </r>
  <r>
    <x v="0"/>
    <s v="Data Scientist"/>
    <x v="2"/>
    <x v="1"/>
    <n v="58300"/>
    <n v="58300"/>
    <s v="United States"/>
    <x v="3"/>
    <x v="1"/>
    <x v="1"/>
    <s v="United States"/>
    <s v="M"/>
  </r>
  <r>
    <x v="0"/>
    <s v="Data Engineer"/>
    <x v="4"/>
    <x v="1"/>
    <n v="254000"/>
    <n v="254000"/>
    <s v="United States"/>
    <x v="1"/>
    <x v="0"/>
    <x v="1"/>
    <s v="United States"/>
    <s v="M"/>
  </r>
  <r>
    <x v="0"/>
    <s v="Data Engineer"/>
    <x v="4"/>
    <x v="1"/>
    <n v="159000"/>
    <n v="159000"/>
    <s v="United States"/>
    <x v="1"/>
    <x v="0"/>
    <x v="1"/>
    <s v="United States"/>
    <s v="M"/>
  </r>
  <r>
    <x v="0"/>
    <s v="Data Engineer"/>
    <x v="4"/>
    <x v="1"/>
    <n v="170000"/>
    <n v="170000"/>
    <s v="United States"/>
    <x v="1"/>
    <x v="0"/>
    <x v="1"/>
    <s v="United States"/>
    <s v="M"/>
  </r>
  <r>
    <x v="0"/>
    <s v="Data Engineer"/>
    <x v="4"/>
    <x v="1"/>
    <n v="85000"/>
    <n v="85000"/>
    <s v="United States"/>
    <x v="1"/>
    <x v="0"/>
    <x v="1"/>
    <s v="United States"/>
    <s v="M"/>
  </r>
  <r>
    <x v="0"/>
    <s v="Data Scientist"/>
    <x v="2"/>
    <x v="1"/>
    <n v="130500"/>
    <n v="130500"/>
    <s v="United States"/>
    <x v="0"/>
    <x v="0"/>
    <x v="1"/>
    <s v="United States"/>
    <s v="M"/>
  </r>
  <r>
    <x v="0"/>
    <s v="Data Scientist"/>
    <x v="2"/>
    <x v="1"/>
    <n v="116000"/>
    <n v="116000"/>
    <s v="United States"/>
    <x v="0"/>
    <x v="0"/>
    <x v="1"/>
    <s v="United States"/>
    <s v="M"/>
  </r>
  <r>
    <x v="0"/>
    <s v="Research Analyst"/>
    <x v="2"/>
    <x v="1"/>
    <n v="81400"/>
    <n v="81400"/>
    <s v="United States"/>
    <x v="3"/>
    <x v="0"/>
    <x v="2"/>
    <s v="United States"/>
    <s v="M"/>
  </r>
  <r>
    <x v="0"/>
    <s v="Research Analyst"/>
    <x v="2"/>
    <x v="1"/>
    <n v="43500"/>
    <n v="43500"/>
    <s v="United States"/>
    <x v="3"/>
    <x v="0"/>
    <x v="2"/>
    <s v="United States"/>
    <s v="M"/>
  </r>
  <r>
    <x v="0"/>
    <s v="Data Engineer"/>
    <x v="4"/>
    <x v="1"/>
    <n v="169000"/>
    <n v="169000"/>
    <s v="United States"/>
    <x v="0"/>
    <x v="0"/>
    <x v="1"/>
    <s v="United States"/>
    <s v="M"/>
  </r>
  <r>
    <x v="0"/>
    <s v="Data Engineer"/>
    <x v="4"/>
    <x v="1"/>
    <n v="92000"/>
    <n v="92000"/>
    <s v="United States"/>
    <x v="0"/>
    <x v="0"/>
    <x v="1"/>
    <s v="United States"/>
    <s v="M"/>
  </r>
  <r>
    <x v="0"/>
    <s v="Data Analyst"/>
    <x v="5"/>
    <x v="1"/>
    <n v="166000"/>
    <n v="166000"/>
    <s v="United States"/>
    <x v="1"/>
    <x v="0"/>
    <x v="1"/>
    <s v="United States"/>
    <s v="M"/>
  </r>
  <r>
    <x v="0"/>
    <s v="Data Analyst"/>
    <x v="5"/>
    <x v="1"/>
    <n v="73100"/>
    <n v="73100"/>
    <s v="United States"/>
    <x v="1"/>
    <x v="0"/>
    <x v="1"/>
    <s v="United States"/>
    <s v="M"/>
  </r>
  <r>
    <x v="0"/>
    <s v="Research Scientist"/>
    <x v="2"/>
    <x v="1"/>
    <n v="190000"/>
    <n v="190000"/>
    <s v="United States"/>
    <x v="1"/>
    <x v="0"/>
    <x v="1"/>
    <s v="United States"/>
    <s v="M"/>
  </r>
  <r>
    <x v="0"/>
    <s v="Research Scientist"/>
    <x v="2"/>
    <x v="1"/>
    <n v="165000"/>
    <n v="165000"/>
    <s v="United States"/>
    <x v="1"/>
    <x v="0"/>
    <x v="1"/>
    <s v="United States"/>
    <s v="M"/>
  </r>
  <r>
    <x v="0"/>
    <s v="Machine Learning Engineer"/>
    <x v="3"/>
    <x v="1"/>
    <n v="305600"/>
    <n v="305600"/>
    <s v="United States"/>
    <x v="1"/>
    <x v="0"/>
    <x v="1"/>
    <s v="United States"/>
    <s v="M"/>
  </r>
  <r>
    <x v="0"/>
    <s v="Machine Learning Engineer"/>
    <x v="3"/>
    <x v="1"/>
    <n v="146600"/>
    <n v="146600"/>
    <s v="United States"/>
    <x v="1"/>
    <x v="0"/>
    <x v="1"/>
    <s v="United States"/>
    <s v="M"/>
  </r>
  <r>
    <x v="0"/>
    <s v="Data Analyst"/>
    <x v="5"/>
    <x v="1"/>
    <n v="150000"/>
    <n v="150000"/>
    <s v="United States"/>
    <x v="1"/>
    <x v="0"/>
    <x v="1"/>
    <s v="United States"/>
    <s v="M"/>
  </r>
  <r>
    <x v="0"/>
    <s v="Data Analyst"/>
    <x v="5"/>
    <x v="1"/>
    <n v="120000"/>
    <n v="120000"/>
    <s v="United States"/>
    <x v="1"/>
    <x v="0"/>
    <x v="1"/>
    <s v="United States"/>
    <s v="M"/>
  </r>
  <r>
    <x v="0"/>
    <s v="Data Engineer"/>
    <x v="4"/>
    <x v="1"/>
    <n v="275000"/>
    <n v="275000"/>
    <s v="United States"/>
    <x v="1"/>
    <x v="0"/>
    <x v="1"/>
    <s v="United States"/>
    <s v="M"/>
  </r>
  <r>
    <x v="0"/>
    <s v="Data Engineer"/>
    <x v="4"/>
    <x v="1"/>
    <n v="146400"/>
    <n v="146400"/>
    <s v="United States"/>
    <x v="1"/>
    <x v="0"/>
    <x v="1"/>
    <s v="United States"/>
    <s v="M"/>
  </r>
  <r>
    <x v="0"/>
    <s v="Data Scientist"/>
    <x v="2"/>
    <x v="1"/>
    <n v="208500"/>
    <n v="208500"/>
    <s v="United States"/>
    <x v="1"/>
    <x v="0"/>
    <x v="1"/>
    <s v="United States"/>
    <s v="M"/>
  </r>
  <r>
    <x v="0"/>
    <s v="Data Scientist"/>
    <x v="2"/>
    <x v="1"/>
    <n v="165000"/>
    <n v="165000"/>
    <s v="United States"/>
    <x v="1"/>
    <x v="0"/>
    <x v="1"/>
    <s v="United States"/>
    <s v="M"/>
  </r>
  <r>
    <x v="0"/>
    <s v="Data Scientist"/>
    <x v="2"/>
    <x v="1"/>
    <n v="258700"/>
    <n v="258700"/>
    <s v="United States"/>
    <x v="1"/>
    <x v="0"/>
    <x v="1"/>
    <s v="United States"/>
    <s v="M"/>
  </r>
  <r>
    <x v="0"/>
    <s v="Data Scientist"/>
    <x v="2"/>
    <x v="1"/>
    <n v="172500"/>
    <n v="172500"/>
    <s v="United States"/>
    <x v="1"/>
    <x v="0"/>
    <x v="1"/>
    <s v="United States"/>
    <s v="M"/>
  </r>
  <r>
    <x v="0"/>
    <s v="Data Engineer"/>
    <x v="4"/>
    <x v="1"/>
    <n v="185000"/>
    <n v="185000"/>
    <s v="United States"/>
    <x v="1"/>
    <x v="0"/>
    <x v="2"/>
    <s v="United States"/>
    <s v="M"/>
  </r>
  <r>
    <x v="0"/>
    <s v="Business Intelligence Analyst"/>
    <x v="7"/>
    <x v="1"/>
    <n v="198200"/>
    <n v="198200"/>
    <s v="United States"/>
    <x v="1"/>
    <x v="0"/>
    <x v="1"/>
    <s v="United States"/>
    <s v="M"/>
  </r>
  <r>
    <x v="0"/>
    <s v="Business Intelligence Analyst"/>
    <x v="7"/>
    <x v="1"/>
    <n v="110200"/>
    <n v="110200"/>
    <s v="United States"/>
    <x v="1"/>
    <x v="0"/>
    <x v="1"/>
    <s v="United States"/>
    <s v="M"/>
  </r>
  <r>
    <x v="0"/>
    <s v="Machine Learning Researcher"/>
    <x v="3"/>
    <x v="1"/>
    <n v="166000"/>
    <n v="166000"/>
    <s v="United States"/>
    <x v="1"/>
    <x v="0"/>
    <x v="1"/>
    <s v="United States"/>
    <s v="M"/>
  </r>
  <r>
    <x v="0"/>
    <s v="Machine Learning Researcher"/>
    <x v="3"/>
    <x v="1"/>
    <n v="73100"/>
    <n v="73100"/>
    <s v="United States"/>
    <x v="1"/>
    <x v="0"/>
    <x v="1"/>
    <s v="United States"/>
    <s v="M"/>
  </r>
  <r>
    <x v="0"/>
    <s v="Machine Learning Researcher"/>
    <x v="3"/>
    <x v="1"/>
    <n v="212000"/>
    <n v="212000"/>
    <s v="United States"/>
    <x v="1"/>
    <x v="0"/>
    <x v="1"/>
    <s v="United States"/>
    <s v="M"/>
  </r>
  <r>
    <x v="0"/>
    <s v="Machine Learning Researcher"/>
    <x v="3"/>
    <x v="1"/>
    <n v="93300"/>
    <n v="93300"/>
    <s v="United States"/>
    <x v="1"/>
    <x v="0"/>
    <x v="1"/>
    <s v="United States"/>
    <s v="M"/>
  </r>
  <r>
    <x v="0"/>
    <s v="AI Engineer"/>
    <x v="3"/>
    <x v="1"/>
    <n v="212000"/>
    <n v="212000"/>
    <s v="United States"/>
    <x v="1"/>
    <x v="0"/>
    <x v="1"/>
    <s v="United States"/>
    <s v="M"/>
  </r>
  <r>
    <x v="0"/>
    <s v="AI Engineer"/>
    <x v="3"/>
    <x v="1"/>
    <n v="93300"/>
    <n v="93300"/>
    <s v="United States"/>
    <x v="1"/>
    <x v="0"/>
    <x v="1"/>
    <s v="United States"/>
    <s v="M"/>
  </r>
  <r>
    <x v="0"/>
    <s v="Data Engineer"/>
    <x v="4"/>
    <x v="1"/>
    <n v="166000"/>
    <n v="166000"/>
    <s v="United States"/>
    <x v="1"/>
    <x v="0"/>
    <x v="1"/>
    <s v="United States"/>
    <s v="M"/>
  </r>
  <r>
    <x v="0"/>
    <s v="Data Engineer"/>
    <x v="4"/>
    <x v="1"/>
    <n v="73100"/>
    <n v="73100"/>
    <s v="United States"/>
    <x v="1"/>
    <x v="0"/>
    <x v="1"/>
    <s v="United States"/>
    <s v="M"/>
  </r>
  <r>
    <x v="0"/>
    <s v="Data Engineer"/>
    <x v="4"/>
    <x v="1"/>
    <n v="167100"/>
    <n v="167100"/>
    <s v="United States"/>
    <x v="0"/>
    <x v="0"/>
    <x v="1"/>
    <s v="United States"/>
    <s v="M"/>
  </r>
  <r>
    <x v="0"/>
    <s v="Data Engineer"/>
    <x v="4"/>
    <x v="1"/>
    <n v="111400"/>
    <n v="111400"/>
    <s v="United States"/>
    <x v="0"/>
    <x v="0"/>
    <x v="1"/>
    <s v="United States"/>
    <s v="M"/>
  </r>
  <r>
    <x v="0"/>
    <s v="Data Scientist"/>
    <x v="2"/>
    <x v="1"/>
    <n v="166000"/>
    <n v="166000"/>
    <s v="United States"/>
    <x v="3"/>
    <x v="0"/>
    <x v="2"/>
    <s v="United States"/>
    <s v="M"/>
  </r>
  <r>
    <x v="0"/>
    <s v="Data Scientist"/>
    <x v="2"/>
    <x v="1"/>
    <n v="73100"/>
    <n v="73100"/>
    <s v="United States"/>
    <x v="3"/>
    <x v="0"/>
    <x v="2"/>
    <s v="United States"/>
    <s v="M"/>
  </r>
  <r>
    <x v="0"/>
    <s v="Data Analyst"/>
    <x v="5"/>
    <x v="1"/>
    <n v="170000"/>
    <n v="170000"/>
    <s v="United States"/>
    <x v="2"/>
    <x v="0"/>
    <x v="1"/>
    <s v="United States"/>
    <s v="M"/>
  </r>
  <r>
    <x v="0"/>
    <s v="Data Analyst"/>
    <x v="5"/>
    <x v="1"/>
    <n v="145000"/>
    <n v="145000"/>
    <s v="United States"/>
    <x v="2"/>
    <x v="0"/>
    <x v="1"/>
    <s v="United States"/>
    <s v="M"/>
  </r>
  <r>
    <x v="0"/>
    <s v="Data Architect"/>
    <x v="1"/>
    <x v="1"/>
    <n v="170000"/>
    <n v="170000"/>
    <s v="United States"/>
    <x v="1"/>
    <x v="0"/>
    <x v="2"/>
    <s v="United States"/>
    <s v="M"/>
  </r>
  <r>
    <x v="0"/>
    <s v="Data Architect"/>
    <x v="1"/>
    <x v="1"/>
    <n v="135000"/>
    <n v="135000"/>
    <s v="United States"/>
    <x v="1"/>
    <x v="0"/>
    <x v="2"/>
    <s v="United States"/>
    <s v="M"/>
  </r>
  <r>
    <x v="0"/>
    <s v="Data Engineer"/>
    <x v="4"/>
    <x v="1"/>
    <n v="139810"/>
    <n v="139810"/>
    <s v="United States"/>
    <x v="1"/>
    <x v="0"/>
    <x v="1"/>
    <s v="United States"/>
    <s v="M"/>
  </r>
  <r>
    <x v="0"/>
    <s v="Data Engineer"/>
    <x v="4"/>
    <x v="1"/>
    <n v="95325"/>
    <n v="95325"/>
    <s v="United States"/>
    <x v="1"/>
    <x v="0"/>
    <x v="1"/>
    <s v="United States"/>
    <s v="M"/>
  </r>
  <r>
    <x v="0"/>
    <s v="Research Scientist"/>
    <x v="2"/>
    <x v="1"/>
    <n v="278700"/>
    <n v="278700"/>
    <s v="United States"/>
    <x v="1"/>
    <x v="0"/>
    <x v="1"/>
    <s v="United States"/>
    <s v="M"/>
  </r>
  <r>
    <x v="0"/>
    <s v="Research Scientist"/>
    <x v="2"/>
    <x v="1"/>
    <n v="159300"/>
    <n v="159300"/>
    <s v="United States"/>
    <x v="1"/>
    <x v="0"/>
    <x v="1"/>
    <s v="United States"/>
    <s v="M"/>
  </r>
  <r>
    <x v="0"/>
    <s v="Machine Learning Engineer"/>
    <x v="3"/>
    <x v="1"/>
    <n v="226700"/>
    <n v="226700"/>
    <s v="Canada"/>
    <x v="1"/>
    <x v="0"/>
    <x v="2"/>
    <s v="Canada"/>
    <s v="M"/>
  </r>
  <r>
    <x v="0"/>
    <s v="Machine Learning Engineer"/>
    <x v="3"/>
    <x v="1"/>
    <n v="151100"/>
    <n v="151100"/>
    <s v="Canada"/>
    <x v="1"/>
    <x v="0"/>
    <x v="2"/>
    <s v="Canada"/>
    <s v="M"/>
  </r>
  <r>
    <x v="0"/>
    <s v="Data Engineer"/>
    <x v="4"/>
    <x v="1"/>
    <n v="247300"/>
    <n v="247300"/>
    <s v="United States"/>
    <x v="1"/>
    <x v="0"/>
    <x v="2"/>
    <s v="United States"/>
    <s v="M"/>
  </r>
  <r>
    <x v="0"/>
    <s v="Data Engineer"/>
    <x v="4"/>
    <x v="1"/>
    <n v="139700"/>
    <n v="139700"/>
    <s v="United States"/>
    <x v="1"/>
    <x v="0"/>
    <x v="2"/>
    <s v="United States"/>
    <s v="M"/>
  </r>
  <r>
    <x v="0"/>
    <s v="Data Scientist"/>
    <x v="2"/>
    <x v="1"/>
    <n v="188000"/>
    <n v="188000"/>
    <s v="United States"/>
    <x v="1"/>
    <x v="0"/>
    <x v="2"/>
    <s v="United States"/>
    <s v="M"/>
  </r>
  <r>
    <x v="0"/>
    <s v="Data Scientist"/>
    <x v="2"/>
    <x v="1"/>
    <n v="139000"/>
    <n v="139000"/>
    <s v="United States"/>
    <x v="1"/>
    <x v="0"/>
    <x v="2"/>
    <s v="United States"/>
    <s v="M"/>
  </r>
  <r>
    <x v="0"/>
    <s v="Data Engineer"/>
    <x v="4"/>
    <x v="1"/>
    <n v="160000"/>
    <n v="160000"/>
    <s v="United States"/>
    <x v="1"/>
    <x v="0"/>
    <x v="1"/>
    <s v="United States"/>
    <s v="M"/>
  </r>
  <r>
    <x v="0"/>
    <s v="Data Engineer"/>
    <x v="4"/>
    <x v="1"/>
    <n v="94000"/>
    <n v="94000"/>
    <s v="United States"/>
    <x v="1"/>
    <x v="0"/>
    <x v="1"/>
    <s v="United States"/>
    <s v="M"/>
  </r>
  <r>
    <x v="0"/>
    <s v="Data Manager"/>
    <x v="6"/>
    <x v="1"/>
    <n v="127000"/>
    <n v="127000"/>
    <s v="United States"/>
    <x v="0"/>
    <x v="0"/>
    <x v="2"/>
    <s v="United States"/>
    <s v="M"/>
  </r>
  <r>
    <x v="0"/>
    <s v="Data Manager"/>
    <x v="6"/>
    <x v="1"/>
    <n v="65000"/>
    <n v="65000"/>
    <s v="United States"/>
    <x v="0"/>
    <x v="0"/>
    <x v="2"/>
    <s v="United States"/>
    <s v="M"/>
  </r>
  <r>
    <x v="0"/>
    <s v="ML Engineer"/>
    <x v="3"/>
    <x v="1"/>
    <n v="276000"/>
    <n v="276000"/>
    <s v="United States"/>
    <x v="1"/>
    <x v="0"/>
    <x v="1"/>
    <s v="United States"/>
    <s v="M"/>
  </r>
  <r>
    <x v="0"/>
    <s v="ML Engineer"/>
    <x v="3"/>
    <x v="1"/>
    <n v="174000"/>
    <n v="174000"/>
    <s v="United States"/>
    <x v="1"/>
    <x v="0"/>
    <x v="1"/>
    <s v="United States"/>
    <s v="M"/>
  </r>
  <r>
    <x v="0"/>
    <s v="Applied Scientist"/>
    <x v="2"/>
    <x v="1"/>
    <n v="260000"/>
    <n v="260000"/>
    <s v="United States"/>
    <x v="1"/>
    <x v="0"/>
    <x v="1"/>
    <s v="United States"/>
    <s v="L"/>
  </r>
  <r>
    <x v="0"/>
    <s v="Applied Scientist"/>
    <x v="2"/>
    <x v="1"/>
    <n v="136000"/>
    <n v="136000"/>
    <s v="United States"/>
    <x v="1"/>
    <x v="0"/>
    <x v="1"/>
    <s v="United States"/>
    <s v="L"/>
  </r>
  <r>
    <x v="0"/>
    <s v="Analytics Engineer"/>
    <x v="6"/>
    <x v="1"/>
    <n v="250000"/>
    <n v="250000"/>
    <s v="United States"/>
    <x v="2"/>
    <x v="0"/>
    <x v="2"/>
    <s v="United States"/>
    <s v="M"/>
  </r>
  <r>
    <x v="0"/>
    <s v="Analytics Engineer"/>
    <x v="6"/>
    <x v="1"/>
    <n v="210000"/>
    <n v="210000"/>
    <s v="United States"/>
    <x v="2"/>
    <x v="0"/>
    <x v="2"/>
    <s v="United States"/>
    <s v="M"/>
  </r>
  <r>
    <x v="0"/>
    <s v="Machine Learning Engineer"/>
    <x v="3"/>
    <x v="1"/>
    <n v="238000"/>
    <n v="238000"/>
    <s v="United States"/>
    <x v="1"/>
    <x v="0"/>
    <x v="1"/>
    <s v="United States"/>
    <s v="M"/>
  </r>
  <r>
    <x v="0"/>
    <s v="Data Science Director"/>
    <x v="2"/>
    <x v="1"/>
    <n v="212000"/>
    <n v="212000"/>
    <s v="United States"/>
    <x v="2"/>
    <x v="0"/>
    <x v="1"/>
    <s v="United States"/>
    <s v="M"/>
  </r>
  <r>
    <x v="0"/>
    <s v="Data Science Director"/>
    <x v="2"/>
    <x v="1"/>
    <n v="190000"/>
    <n v="190000"/>
    <s v="United States"/>
    <x v="2"/>
    <x v="0"/>
    <x v="1"/>
    <s v="United States"/>
    <s v="M"/>
  </r>
  <r>
    <x v="0"/>
    <s v="Research Engineer"/>
    <x v="2"/>
    <x v="1"/>
    <n v="261500"/>
    <n v="261500"/>
    <s v="United States"/>
    <x v="1"/>
    <x v="0"/>
    <x v="1"/>
    <s v="United States"/>
    <s v="L"/>
  </r>
  <r>
    <x v="0"/>
    <s v="Research Engineer"/>
    <x v="2"/>
    <x v="1"/>
    <n v="134500"/>
    <n v="134500"/>
    <s v="United States"/>
    <x v="1"/>
    <x v="0"/>
    <x v="1"/>
    <s v="United States"/>
    <s v="L"/>
  </r>
  <r>
    <x v="0"/>
    <s v="Data Architect"/>
    <x v="1"/>
    <x v="1"/>
    <n v="239000"/>
    <n v="239000"/>
    <s v="United States"/>
    <x v="1"/>
    <x v="0"/>
    <x v="1"/>
    <s v="United States"/>
    <s v="L"/>
  </r>
  <r>
    <x v="0"/>
    <s v="Data Architect"/>
    <x v="1"/>
    <x v="1"/>
    <n v="122900"/>
    <n v="122900"/>
    <s v="United States"/>
    <x v="1"/>
    <x v="0"/>
    <x v="1"/>
    <s v="United States"/>
    <s v="L"/>
  </r>
  <r>
    <x v="0"/>
    <s v="Data Scientist"/>
    <x v="2"/>
    <x v="1"/>
    <n v="158500"/>
    <n v="158500"/>
    <s v="Canada"/>
    <x v="1"/>
    <x v="0"/>
    <x v="2"/>
    <s v="Canada"/>
    <s v="M"/>
  </r>
  <r>
    <x v="0"/>
    <s v="Data Scientist"/>
    <x v="2"/>
    <x v="1"/>
    <n v="115000"/>
    <n v="115000"/>
    <s v="Canada"/>
    <x v="1"/>
    <x v="0"/>
    <x v="2"/>
    <s v="Canada"/>
    <s v="M"/>
  </r>
  <r>
    <x v="0"/>
    <s v="ML Engineer"/>
    <x v="3"/>
    <x v="1"/>
    <n v="331640"/>
    <n v="331640"/>
    <s v="United States"/>
    <x v="1"/>
    <x v="0"/>
    <x v="1"/>
    <s v="United States"/>
    <s v="M"/>
  </r>
  <r>
    <x v="0"/>
    <s v="ML Engineer"/>
    <x v="3"/>
    <x v="1"/>
    <n v="267720"/>
    <n v="267720"/>
    <s v="United States"/>
    <x v="1"/>
    <x v="0"/>
    <x v="1"/>
    <s v="United States"/>
    <s v="M"/>
  </r>
  <r>
    <x v="0"/>
    <s v="Data Engineer"/>
    <x v="4"/>
    <x v="1"/>
    <n v="180000"/>
    <n v="180000"/>
    <s v="United States"/>
    <x v="1"/>
    <x v="0"/>
    <x v="1"/>
    <s v="United States"/>
    <s v="M"/>
  </r>
  <r>
    <x v="0"/>
    <s v="Data Engineer"/>
    <x v="4"/>
    <x v="1"/>
    <n v="90000"/>
    <n v="90000"/>
    <s v="United States"/>
    <x v="1"/>
    <x v="0"/>
    <x v="1"/>
    <s v="United States"/>
    <s v="M"/>
  </r>
  <r>
    <x v="0"/>
    <s v="Data Analyst"/>
    <x v="5"/>
    <x v="1"/>
    <n v="83000"/>
    <n v="83000"/>
    <s v="United States"/>
    <x v="0"/>
    <x v="0"/>
    <x v="2"/>
    <s v="United States"/>
    <s v="M"/>
  </r>
  <r>
    <x v="0"/>
    <s v="Data Analyst"/>
    <x v="5"/>
    <x v="1"/>
    <n v="66000"/>
    <n v="66000"/>
    <s v="United States"/>
    <x v="0"/>
    <x v="0"/>
    <x v="2"/>
    <s v="United States"/>
    <s v="M"/>
  </r>
  <r>
    <x v="0"/>
    <s v="Data Scientist"/>
    <x v="2"/>
    <x v="1"/>
    <n v="224250"/>
    <n v="224250"/>
    <s v="United States"/>
    <x v="1"/>
    <x v="0"/>
    <x v="1"/>
    <s v="United States"/>
    <s v="M"/>
  </r>
  <r>
    <x v="0"/>
    <s v="Data Scientist"/>
    <x v="2"/>
    <x v="1"/>
    <n v="121550"/>
    <n v="121550"/>
    <s v="United States"/>
    <x v="1"/>
    <x v="0"/>
    <x v="1"/>
    <s v="United States"/>
    <s v="M"/>
  </r>
  <r>
    <x v="0"/>
    <s v="Data Engineer"/>
    <x v="4"/>
    <x v="1"/>
    <n v="109000"/>
    <n v="109000"/>
    <s v="United States"/>
    <x v="0"/>
    <x v="0"/>
    <x v="2"/>
    <s v="United States"/>
    <s v="M"/>
  </r>
  <r>
    <x v="0"/>
    <s v="Data Engineer"/>
    <x v="4"/>
    <x v="1"/>
    <n v="100000"/>
    <n v="100000"/>
    <s v="United States"/>
    <x v="0"/>
    <x v="0"/>
    <x v="2"/>
    <s v="United States"/>
    <s v="M"/>
  </r>
  <r>
    <x v="0"/>
    <s v="Data Scientist"/>
    <x v="2"/>
    <x v="1"/>
    <n v="205400"/>
    <n v="205400"/>
    <s v="United States"/>
    <x v="1"/>
    <x v="0"/>
    <x v="1"/>
    <s v="United States"/>
    <s v="M"/>
  </r>
  <r>
    <x v="0"/>
    <s v="Data Scientist"/>
    <x v="2"/>
    <x v="1"/>
    <n v="92900"/>
    <n v="92900"/>
    <s v="United States"/>
    <x v="1"/>
    <x v="0"/>
    <x v="1"/>
    <s v="United States"/>
    <s v="M"/>
  </r>
  <r>
    <x v="0"/>
    <s v="ML Engineer"/>
    <x v="3"/>
    <x v="1"/>
    <n v="220000"/>
    <n v="220000"/>
    <s v="United States"/>
    <x v="3"/>
    <x v="0"/>
    <x v="1"/>
    <s v="United States"/>
    <s v="M"/>
  </r>
  <r>
    <x v="0"/>
    <s v="ML Engineer"/>
    <x v="3"/>
    <x v="1"/>
    <n v="130000"/>
    <n v="130000"/>
    <s v="United States"/>
    <x v="3"/>
    <x v="0"/>
    <x v="1"/>
    <s v="United States"/>
    <s v="M"/>
  </r>
  <r>
    <x v="0"/>
    <s v="Data Scientist"/>
    <x v="2"/>
    <x v="1"/>
    <n v="160000"/>
    <n v="160000"/>
    <s v="United States"/>
    <x v="0"/>
    <x v="0"/>
    <x v="2"/>
    <s v="United States"/>
    <s v="M"/>
  </r>
  <r>
    <x v="0"/>
    <s v="Data Scientist"/>
    <x v="2"/>
    <x v="1"/>
    <n v="110000"/>
    <n v="110000"/>
    <s v="United States"/>
    <x v="0"/>
    <x v="0"/>
    <x v="2"/>
    <s v="United States"/>
    <s v="M"/>
  </r>
  <r>
    <x v="0"/>
    <s v="Data Engineer"/>
    <x v="4"/>
    <x v="1"/>
    <n v="230000"/>
    <n v="230000"/>
    <s v="United States"/>
    <x v="1"/>
    <x v="0"/>
    <x v="1"/>
    <s v="United States"/>
    <s v="M"/>
  </r>
  <r>
    <x v="0"/>
    <s v="Business Intelligence Engineer"/>
    <x v="7"/>
    <x v="1"/>
    <n v="186030"/>
    <n v="186030"/>
    <s v="United States"/>
    <x v="1"/>
    <x v="0"/>
    <x v="2"/>
    <s v="United States"/>
    <s v="M"/>
  </r>
  <r>
    <x v="0"/>
    <s v="Business Intelligence Engineer"/>
    <x v="7"/>
    <x v="1"/>
    <n v="110200"/>
    <n v="110200"/>
    <s v="United States"/>
    <x v="1"/>
    <x v="0"/>
    <x v="2"/>
    <s v="United States"/>
    <s v="M"/>
  </r>
  <r>
    <x v="0"/>
    <s v="Research Engineer"/>
    <x v="2"/>
    <x v="1"/>
    <n v="130000"/>
    <n v="130000"/>
    <s v="United States"/>
    <x v="0"/>
    <x v="0"/>
    <x v="2"/>
    <s v="United States"/>
    <s v="M"/>
  </r>
  <r>
    <x v="0"/>
    <s v="Research Engineer"/>
    <x v="2"/>
    <x v="1"/>
    <n v="100000"/>
    <n v="100000"/>
    <s v="United States"/>
    <x v="0"/>
    <x v="0"/>
    <x v="2"/>
    <s v="United States"/>
    <s v="M"/>
  </r>
  <r>
    <x v="0"/>
    <s v="Data Scientist"/>
    <x v="2"/>
    <x v="1"/>
    <n v="242000"/>
    <n v="242000"/>
    <s v="United States"/>
    <x v="0"/>
    <x v="0"/>
    <x v="1"/>
    <s v="United States"/>
    <s v="M"/>
  </r>
  <r>
    <x v="0"/>
    <s v="Data Scientist"/>
    <x v="2"/>
    <x v="1"/>
    <n v="106200"/>
    <n v="106200"/>
    <s v="United States"/>
    <x v="0"/>
    <x v="0"/>
    <x v="1"/>
    <s v="United States"/>
    <s v="M"/>
  </r>
  <r>
    <x v="0"/>
    <s v="Data Scientist"/>
    <x v="2"/>
    <x v="1"/>
    <n v="220000"/>
    <n v="220000"/>
    <s v="United States"/>
    <x v="2"/>
    <x v="0"/>
    <x v="2"/>
    <s v="United States"/>
    <s v="M"/>
  </r>
  <r>
    <x v="0"/>
    <s v="Data Scientist"/>
    <x v="2"/>
    <x v="1"/>
    <n v="120000"/>
    <n v="120000"/>
    <s v="United States"/>
    <x v="2"/>
    <x v="0"/>
    <x v="2"/>
    <s v="United States"/>
    <s v="M"/>
  </r>
  <r>
    <x v="0"/>
    <s v="Research Analyst"/>
    <x v="2"/>
    <x v="1"/>
    <n v="91200"/>
    <n v="91200"/>
    <s v="United States"/>
    <x v="3"/>
    <x v="0"/>
    <x v="1"/>
    <s v="United States"/>
    <s v="M"/>
  </r>
  <r>
    <x v="0"/>
    <s v="Research Analyst"/>
    <x v="2"/>
    <x v="1"/>
    <n v="58200"/>
    <n v="58200"/>
    <s v="United States"/>
    <x v="3"/>
    <x v="0"/>
    <x v="1"/>
    <s v="United States"/>
    <s v="M"/>
  </r>
  <r>
    <x v="0"/>
    <s v="Data Scientist"/>
    <x v="2"/>
    <x v="1"/>
    <n v="192000"/>
    <n v="192000"/>
    <s v="United States"/>
    <x v="1"/>
    <x v="0"/>
    <x v="2"/>
    <s v="United States"/>
    <s v="M"/>
  </r>
  <r>
    <x v="0"/>
    <s v="Data Scientist"/>
    <x v="2"/>
    <x v="1"/>
    <n v="178000"/>
    <n v="178000"/>
    <s v="United States"/>
    <x v="1"/>
    <x v="0"/>
    <x v="2"/>
    <s v="United States"/>
    <s v="M"/>
  </r>
  <r>
    <x v="0"/>
    <s v="Data Engineer"/>
    <x v="4"/>
    <x v="1"/>
    <n v="210000"/>
    <n v="210000"/>
    <s v="United States"/>
    <x v="1"/>
    <x v="0"/>
    <x v="2"/>
    <s v="United States"/>
    <s v="M"/>
  </r>
  <r>
    <x v="0"/>
    <s v="Data Engineer"/>
    <x v="4"/>
    <x v="1"/>
    <n v="130000"/>
    <n v="130000"/>
    <s v="United States"/>
    <x v="1"/>
    <x v="0"/>
    <x v="2"/>
    <s v="United States"/>
    <s v="M"/>
  </r>
  <r>
    <x v="0"/>
    <s v="Research Engineer"/>
    <x v="2"/>
    <x v="1"/>
    <n v="160000"/>
    <n v="160000"/>
    <s v="United States"/>
    <x v="3"/>
    <x v="0"/>
    <x v="1"/>
    <s v="United States"/>
    <s v="M"/>
  </r>
  <r>
    <x v="0"/>
    <s v="Research Engineer"/>
    <x v="2"/>
    <x v="1"/>
    <n v="150000"/>
    <n v="150000"/>
    <s v="United States"/>
    <x v="3"/>
    <x v="0"/>
    <x v="1"/>
    <s v="United States"/>
    <s v="M"/>
  </r>
  <r>
    <x v="0"/>
    <s v="Data Architect"/>
    <x v="1"/>
    <x v="1"/>
    <n v="206000"/>
    <n v="206000"/>
    <s v="United States"/>
    <x v="1"/>
    <x v="0"/>
    <x v="1"/>
    <s v="United States"/>
    <s v="M"/>
  </r>
  <r>
    <x v="0"/>
    <s v="Data Architect"/>
    <x v="1"/>
    <x v="1"/>
    <n v="134000"/>
    <n v="134000"/>
    <s v="United States"/>
    <x v="1"/>
    <x v="0"/>
    <x v="1"/>
    <s v="United States"/>
    <s v="M"/>
  </r>
  <r>
    <x v="0"/>
    <s v="Data Scientist"/>
    <x v="2"/>
    <x v="1"/>
    <n v="180000"/>
    <n v="180000"/>
    <s v="United States"/>
    <x v="1"/>
    <x v="0"/>
    <x v="2"/>
    <s v="United States"/>
    <s v="M"/>
  </r>
  <r>
    <x v="0"/>
    <s v="Data Scientist"/>
    <x v="2"/>
    <x v="1"/>
    <n v="135000"/>
    <n v="135000"/>
    <s v="United States"/>
    <x v="1"/>
    <x v="0"/>
    <x v="2"/>
    <s v="United States"/>
    <s v="M"/>
  </r>
  <r>
    <x v="0"/>
    <s v="Data Scientist"/>
    <x v="2"/>
    <x v="1"/>
    <n v="200000"/>
    <n v="200000"/>
    <s v="United States"/>
    <x v="1"/>
    <x v="0"/>
    <x v="1"/>
    <s v="United States"/>
    <s v="M"/>
  </r>
  <r>
    <x v="0"/>
    <s v="Data Scientist"/>
    <x v="2"/>
    <x v="1"/>
    <n v="120000"/>
    <n v="120000"/>
    <s v="United States"/>
    <x v="1"/>
    <x v="0"/>
    <x v="1"/>
    <s v="United States"/>
    <s v="M"/>
  </r>
  <r>
    <x v="0"/>
    <s v="Machine Learning Engineer"/>
    <x v="3"/>
    <x v="1"/>
    <n v="212000"/>
    <n v="212000"/>
    <s v="United States"/>
    <x v="1"/>
    <x v="0"/>
    <x v="1"/>
    <s v="United States"/>
    <s v="M"/>
  </r>
  <r>
    <x v="0"/>
    <s v="Machine Learning Engineer"/>
    <x v="3"/>
    <x v="1"/>
    <n v="93300"/>
    <n v="93300"/>
    <s v="United States"/>
    <x v="1"/>
    <x v="0"/>
    <x v="1"/>
    <s v="United States"/>
    <s v="M"/>
  </r>
  <r>
    <x v="0"/>
    <s v="Data Engineer"/>
    <x v="4"/>
    <x v="1"/>
    <n v="106700"/>
    <n v="106700"/>
    <s v="United States"/>
    <x v="0"/>
    <x v="0"/>
    <x v="1"/>
    <s v="United States"/>
    <s v="M"/>
  </r>
  <r>
    <x v="0"/>
    <s v="Data Engineer"/>
    <x v="4"/>
    <x v="1"/>
    <n v="57700"/>
    <n v="57700"/>
    <s v="United States"/>
    <x v="0"/>
    <x v="0"/>
    <x v="1"/>
    <s v="United States"/>
    <s v="M"/>
  </r>
  <r>
    <x v="0"/>
    <s v="Machine Learning Engineer"/>
    <x v="3"/>
    <x v="1"/>
    <n v="266400"/>
    <n v="266400"/>
    <s v="United States"/>
    <x v="1"/>
    <x v="0"/>
    <x v="1"/>
    <s v="United States"/>
    <s v="M"/>
  </r>
  <r>
    <x v="0"/>
    <s v="Machine Learning Engineer"/>
    <x v="3"/>
    <x v="1"/>
    <n v="173300"/>
    <n v="173300"/>
    <s v="United States"/>
    <x v="1"/>
    <x v="0"/>
    <x v="1"/>
    <s v="United States"/>
    <s v="M"/>
  </r>
  <r>
    <x v="0"/>
    <s v="Data Analyst"/>
    <x v="5"/>
    <x v="1"/>
    <n v="125000"/>
    <n v="125000"/>
    <s v="United States"/>
    <x v="0"/>
    <x v="0"/>
    <x v="1"/>
    <s v="United States"/>
    <s v="M"/>
  </r>
  <r>
    <x v="0"/>
    <s v="Data Analyst"/>
    <x v="5"/>
    <x v="1"/>
    <n v="100000"/>
    <n v="100000"/>
    <s v="United States"/>
    <x v="0"/>
    <x v="0"/>
    <x v="1"/>
    <s v="United States"/>
    <s v="M"/>
  </r>
  <r>
    <x v="0"/>
    <s v="Business Intelligence Engineer"/>
    <x v="7"/>
    <x v="1"/>
    <n v="165600"/>
    <n v="165600"/>
    <s v="United States"/>
    <x v="1"/>
    <x v="0"/>
    <x v="1"/>
    <s v="United States"/>
    <s v="L"/>
  </r>
  <r>
    <x v="0"/>
    <s v="Business Intelligence Engineer"/>
    <x v="7"/>
    <x v="1"/>
    <n v="65800"/>
    <n v="65800"/>
    <s v="United States"/>
    <x v="1"/>
    <x v="0"/>
    <x v="1"/>
    <s v="United States"/>
    <s v="L"/>
  </r>
  <r>
    <x v="0"/>
    <s v="Data Scientist"/>
    <x v="2"/>
    <x v="1"/>
    <n v="210400"/>
    <n v="210400"/>
    <s v="United States"/>
    <x v="0"/>
    <x v="0"/>
    <x v="1"/>
    <s v="United States"/>
    <s v="M"/>
  </r>
  <r>
    <x v="0"/>
    <s v="Data Scientist"/>
    <x v="2"/>
    <x v="1"/>
    <n v="170500"/>
    <n v="170500"/>
    <s v="United States"/>
    <x v="0"/>
    <x v="0"/>
    <x v="1"/>
    <s v="United States"/>
    <s v="M"/>
  </r>
  <r>
    <x v="0"/>
    <s v="Data Engineer"/>
    <x v="4"/>
    <x v="1"/>
    <n v="170000"/>
    <n v="170000"/>
    <s v="United States"/>
    <x v="0"/>
    <x v="0"/>
    <x v="2"/>
    <s v="United States"/>
    <s v="M"/>
  </r>
  <r>
    <x v="0"/>
    <s v="Data Engineer"/>
    <x v="4"/>
    <x v="1"/>
    <n v="160000"/>
    <n v="160000"/>
    <s v="United States"/>
    <x v="0"/>
    <x v="0"/>
    <x v="2"/>
    <s v="United States"/>
    <s v="M"/>
  </r>
  <r>
    <x v="0"/>
    <s v="Data Scientist"/>
    <x v="2"/>
    <x v="1"/>
    <n v="185400"/>
    <n v="185400"/>
    <s v="United States"/>
    <x v="1"/>
    <x v="0"/>
    <x v="2"/>
    <s v="United States"/>
    <s v="M"/>
  </r>
  <r>
    <x v="0"/>
    <s v="Data Scientist"/>
    <x v="2"/>
    <x v="1"/>
    <n v="81536"/>
    <n v="81536"/>
    <s v="United States"/>
    <x v="1"/>
    <x v="0"/>
    <x v="2"/>
    <s v="United States"/>
    <s v="M"/>
  </r>
  <r>
    <x v="0"/>
    <s v="Data Analyst"/>
    <x v="5"/>
    <x v="1"/>
    <n v="193000"/>
    <n v="193000"/>
    <s v="United States"/>
    <x v="1"/>
    <x v="0"/>
    <x v="1"/>
    <s v="United States"/>
    <s v="M"/>
  </r>
  <r>
    <x v="0"/>
    <s v="Data Analyst"/>
    <x v="5"/>
    <x v="1"/>
    <n v="158000"/>
    <n v="158000"/>
    <s v="United States"/>
    <x v="1"/>
    <x v="0"/>
    <x v="1"/>
    <s v="United States"/>
    <s v="M"/>
  </r>
  <r>
    <x v="0"/>
    <s v="Data Engineer"/>
    <x v="4"/>
    <x v="1"/>
    <n v="170000"/>
    <n v="170000"/>
    <s v="United States"/>
    <x v="1"/>
    <x v="0"/>
    <x v="2"/>
    <s v="United States"/>
    <s v="M"/>
  </r>
  <r>
    <x v="0"/>
    <s v="Data Engineer"/>
    <x v="4"/>
    <x v="1"/>
    <n v="100000"/>
    <n v="100000"/>
    <s v="United States"/>
    <x v="1"/>
    <x v="0"/>
    <x v="2"/>
    <s v="United States"/>
    <s v="M"/>
  </r>
  <r>
    <x v="0"/>
    <s v="Data Analyst"/>
    <x v="5"/>
    <x v="1"/>
    <n v="95000"/>
    <n v="95000"/>
    <s v="United States"/>
    <x v="0"/>
    <x v="0"/>
    <x v="2"/>
    <s v="United States"/>
    <s v="M"/>
  </r>
  <r>
    <x v="0"/>
    <s v="Data Analyst"/>
    <x v="5"/>
    <x v="1"/>
    <n v="75000"/>
    <n v="75000"/>
    <s v="United States"/>
    <x v="0"/>
    <x v="0"/>
    <x v="2"/>
    <s v="United States"/>
    <s v="M"/>
  </r>
  <r>
    <x v="0"/>
    <s v="Data Analyst"/>
    <x v="5"/>
    <x v="1"/>
    <n v="115000"/>
    <n v="115000"/>
    <s v="United States"/>
    <x v="0"/>
    <x v="0"/>
    <x v="1"/>
    <s v="United States"/>
    <s v="M"/>
  </r>
  <r>
    <x v="0"/>
    <s v="Data Analyst"/>
    <x v="5"/>
    <x v="1"/>
    <n v="105000"/>
    <n v="105000"/>
    <s v="United States"/>
    <x v="0"/>
    <x v="0"/>
    <x v="1"/>
    <s v="United States"/>
    <s v="M"/>
  </r>
  <r>
    <x v="0"/>
    <s v="Data Engineer"/>
    <x v="4"/>
    <x v="1"/>
    <n v="161900"/>
    <n v="161900"/>
    <s v="United States"/>
    <x v="1"/>
    <x v="0"/>
    <x v="1"/>
    <s v="United States"/>
    <s v="M"/>
  </r>
  <r>
    <x v="0"/>
    <s v="Data Analyst"/>
    <x v="5"/>
    <x v="1"/>
    <n v="80000"/>
    <n v="80000"/>
    <s v="United States"/>
    <x v="0"/>
    <x v="0"/>
    <x v="2"/>
    <s v="United States"/>
    <s v="M"/>
  </r>
  <r>
    <x v="0"/>
    <s v="Data Analyst"/>
    <x v="5"/>
    <x v="1"/>
    <n v="192500"/>
    <n v="192500"/>
    <s v="United States"/>
    <x v="1"/>
    <x v="0"/>
    <x v="2"/>
    <s v="United States"/>
    <s v="M"/>
  </r>
  <r>
    <x v="0"/>
    <s v="Analytics Engineer"/>
    <x v="6"/>
    <x v="1"/>
    <n v="100000"/>
    <n v="100000"/>
    <s v="United States"/>
    <x v="0"/>
    <x v="0"/>
    <x v="1"/>
    <s v="United States"/>
    <s v="M"/>
  </r>
  <r>
    <x v="0"/>
    <s v="Analytics Engineer"/>
    <x v="6"/>
    <x v="1"/>
    <n v="75000"/>
    <n v="75000"/>
    <s v="United States"/>
    <x v="0"/>
    <x v="0"/>
    <x v="1"/>
    <s v="United States"/>
    <s v="M"/>
  </r>
  <r>
    <x v="0"/>
    <s v="Data Engineer"/>
    <x v="4"/>
    <x v="1"/>
    <n v="91000"/>
    <n v="91000"/>
    <s v="United States"/>
    <x v="0"/>
    <x v="0"/>
    <x v="1"/>
    <s v="United States"/>
    <s v="M"/>
  </r>
  <r>
    <x v="0"/>
    <s v="Machine Learning Engineer"/>
    <x v="3"/>
    <x v="1"/>
    <n v="216600"/>
    <n v="216600"/>
    <s v="Canada"/>
    <x v="1"/>
    <x v="0"/>
    <x v="1"/>
    <s v="Canada"/>
    <s v="M"/>
  </r>
  <r>
    <x v="0"/>
    <s v="Data Scientist"/>
    <x v="2"/>
    <x v="1"/>
    <n v="166000"/>
    <n v="166000"/>
    <s v="United States"/>
    <x v="1"/>
    <x v="0"/>
    <x v="1"/>
    <s v="United States"/>
    <s v="M"/>
  </r>
  <r>
    <x v="0"/>
    <s v="Data Scientist"/>
    <x v="2"/>
    <x v="1"/>
    <n v="73100"/>
    <n v="73100"/>
    <s v="United States"/>
    <x v="1"/>
    <x v="0"/>
    <x v="1"/>
    <s v="United States"/>
    <s v="M"/>
  </r>
  <r>
    <x v="0"/>
    <s v="ML Engineer"/>
    <x v="3"/>
    <x v="1"/>
    <n v="336300"/>
    <n v="336300"/>
    <s v="United States"/>
    <x v="1"/>
    <x v="0"/>
    <x v="1"/>
    <s v="United States"/>
    <s v="M"/>
  </r>
  <r>
    <x v="0"/>
    <s v="ML Engineer"/>
    <x v="3"/>
    <x v="1"/>
    <n v="179000"/>
    <n v="179000"/>
    <s v="United States"/>
    <x v="1"/>
    <x v="0"/>
    <x v="1"/>
    <s v="United States"/>
    <s v="M"/>
  </r>
  <r>
    <x v="0"/>
    <s v="Machine Learning Engineer"/>
    <x v="3"/>
    <x v="1"/>
    <n v="296400"/>
    <n v="296400"/>
    <s v="United States"/>
    <x v="1"/>
    <x v="0"/>
    <x v="1"/>
    <s v="United States"/>
    <s v="M"/>
  </r>
  <r>
    <x v="0"/>
    <s v="Machine Learning Engineer"/>
    <x v="3"/>
    <x v="1"/>
    <n v="159600"/>
    <n v="159600"/>
    <s v="United States"/>
    <x v="1"/>
    <x v="0"/>
    <x v="1"/>
    <s v="United States"/>
    <s v="M"/>
  </r>
  <r>
    <x v="0"/>
    <s v="Head of Data"/>
    <x v="6"/>
    <x v="1"/>
    <n v="258500"/>
    <n v="258500"/>
    <s v="United States"/>
    <x v="1"/>
    <x v="0"/>
    <x v="2"/>
    <s v="United States"/>
    <s v="M"/>
  </r>
  <r>
    <x v="0"/>
    <s v="Head of Data"/>
    <x v="6"/>
    <x v="1"/>
    <n v="226500"/>
    <n v="226500"/>
    <s v="United States"/>
    <x v="1"/>
    <x v="0"/>
    <x v="2"/>
    <s v="United States"/>
    <s v="M"/>
  </r>
  <r>
    <x v="0"/>
    <s v="Research Scientist"/>
    <x v="2"/>
    <x v="1"/>
    <n v="247250"/>
    <n v="247250"/>
    <s v="United States"/>
    <x v="1"/>
    <x v="0"/>
    <x v="1"/>
    <s v="United States"/>
    <s v="M"/>
  </r>
  <r>
    <x v="0"/>
    <s v="Research Scientist"/>
    <x v="2"/>
    <x v="1"/>
    <n v="118400"/>
    <n v="118400"/>
    <s v="United States"/>
    <x v="1"/>
    <x v="0"/>
    <x v="1"/>
    <s v="United States"/>
    <s v="M"/>
  </r>
  <r>
    <x v="0"/>
    <s v="BI Analyst"/>
    <x v="7"/>
    <x v="1"/>
    <n v="160000"/>
    <n v="160000"/>
    <s v="United States"/>
    <x v="0"/>
    <x v="0"/>
    <x v="1"/>
    <s v="United States"/>
    <s v="M"/>
  </r>
  <r>
    <x v="0"/>
    <s v="BI Analyst"/>
    <x v="7"/>
    <x v="1"/>
    <n v="140000"/>
    <n v="140000"/>
    <s v="United States"/>
    <x v="0"/>
    <x v="0"/>
    <x v="1"/>
    <s v="United States"/>
    <s v="M"/>
  </r>
  <r>
    <x v="0"/>
    <s v="Machine Learning Engineer"/>
    <x v="3"/>
    <x v="1"/>
    <n v="93400"/>
    <n v="93400"/>
    <s v="United States"/>
    <x v="1"/>
    <x v="0"/>
    <x v="1"/>
    <s v="United States"/>
    <s v="M"/>
  </r>
  <r>
    <x v="0"/>
    <s v="Data Scientist"/>
    <x v="2"/>
    <x v="3"/>
    <n v="140000"/>
    <n v="172256"/>
    <s v="United Kingdom"/>
    <x v="1"/>
    <x v="0"/>
    <x v="2"/>
    <s v="United Kingdom"/>
    <s v="M"/>
  </r>
  <r>
    <x v="0"/>
    <s v="Data Scientist"/>
    <x v="2"/>
    <x v="3"/>
    <n v="100000"/>
    <n v="123040"/>
    <s v="United Kingdom"/>
    <x v="1"/>
    <x v="0"/>
    <x v="2"/>
    <s v="United Kingdom"/>
    <s v="M"/>
  </r>
  <r>
    <x v="0"/>
    <s v="Data Scientist"/>
    <x v="2"/>
    <x v="1"/>
    <n v="219000"/>
    <n v="219000"/>
    <s v="United States"/>
    <x v="1"/>
    <x v="0"/>
    <x v="1"/>
    <s v="United States"/>
    <s v="M"/>
  </r>
  <r>
    <x v="0"/>
    <s v="Data Scientist"/>
    <x v="2"/>
    <x v="1"/>
    <n v="132000"/>
    <n v="132000"/>
    <s v="United States"/>
    <x v="1"/>
    <x v="0"/>
    <x v="1"/>
    <s v="United States"/>
    <s v="M"/>
  </r>
  <r>
    <x v="0"/>
    <s v="Data Scientist"/>
    <x v="2"/>
    <x v="1"/>
    <n v="130500"/>
    <n v="130500"/>
    <s v="United States"/>
    <x v="1"/>
    <x v="0"/>
    <x v="1"/>
    <s v="United States"/>
    <s v="M"/>
  </r>
  <r>
    <x v="0"/>
    <s v="Data Scientist"/>
    <x v="2"/>
    <x v="1"/>
    <n v="116000"/>
    <n v="116000"/>
    <s v="United States"/>
    <x v="1"/>
    <x v="0"/>
    <x v="1"/>
    <s v="United States"/>
    <s v="M"/>
  </r>
  <r>
    <x v="0"/>
    <s v="Research Scientist"/>
    <x v="2"/>
    <x v="1"/>
    <n v="323300"/>
    <n v="323300"/>
    <s v="United States"/>
    <x v="1"/>
    <x v="0"/>
    <x v="1"/>
    <s v="United States"/>
    <s v="M"/>
  </r>
  <r>
    <x v="0"/>
    <s v="Research Scientist"/>
    <x v="2"/>
    <x v="1"/>
    <n v="184700"/>
    <n v="184700"/>
    <s v="United States"/>
    <x v="1"/>
    <x v="0"/>
    <x v="1"/>
    <s v="United States"/>
    <s v="M"/>
  </r>
  <r>
    <x v="0"/>
    <s v="Machine Learning Scientist"/>
    <x v="3"/>
    <x v="1"/>
    <n v="250000"/>
    <n v="250000"/>
    <s v="United States"/>
    <x v="1"/>
    <x v="0"/>
    <x v="1"/>
    <s v="United States"/>
    <s v="M"/>
  </r>
  <r>
    <x v="0"/>
    <s v="Machine Learning Scientist"/>
    <x v="3"/>
    <x v="1"/>
    <n v="200000"/>
    <n v="200000"/>
    <s v="United States"/>
    <x v="1"/>
    <x v="0"/>
    <x v="1"/>
    <s v="United States"/>
    <s v="M"/>
  </r>
  <r>
    <x v="0"/>
    <s v="Data Scientist"/>
    <x v="2"/>
    <x v="1"/>
    <n v="136000"/>
    <n v="136000"/>
    <s v="United States"/>
    <x v="0"/>
    <x v="0"/>
    <x v="1"/>
    <s v="United States"/>
    <s v="M"/>
  </r>
  <r>
    <x v="0"/>
    <s v="Data Scientist"/>
    <x v="2"/>
    <x v="1"/>
    <n v="91000"/>
    <n v="91000"/>
    <s v="United States"/>
    <x v="0"/>
    <x v="0"/>
    <x v="1"/>
    <s v="United States"/>
    <s v="M"/>
  </r>
  <r>
    <x v="0"/>
    <s v="Data Analyst"/>
    <x v="5"/>
    <x v="1"/>
    <n v="143000"/>
    <n v="143000"/>
    <s v="Canada"/>
    <x v="1"/>
    <x v="0"/>
    <x v="2"/>
    <s v="Canada"/>
    <s v="M"/>
  </r>
  <r>
    <x v="0"/>
    <s v="Data Analyst"/>
    <x v="5"/>
    <x v="1"/>
    <n v="78000"/>
    <n v="78000"/>
    <s v="Canada"/>
    <x v="1"/>
    <x v="0"/>
    <x v="2"/>
    <s v="Canada"/>
    <s v="M"/>
  </r>
  <r>
    <x v="0"/>
    <s v="Data Scientist"/>
    <x v="2"/>
    <x v="1"/>
    <n v="135000"/>
    <n v="135000"/>
    <s v="United States"/>
    <x v="3"/>
    <x v="0"/>
    <x v="1"/>
    <s v="United States"/>
    <s v="M"/>
  </r>
  <r>
    <x v="0"/>
    <s v="Data Scientist"/>
    <x v="2"/>
    <x v="1"/>
    <n v="110000"/>
    <n v="110000"/>
    <s v="United States"/>
    <x v="3"/>
    <x v="0"/>
    <x v="1"/>
    <s v="United States"/>
    <s v="M"/>
  </r>
  <r>
    <x v="0"/>
    <s v="Data Engineer"/>
    <x v="4"/>
    <x v="1"/>
    <n v="142000"/>
    <n v="142000"/>
    <s v="Canada"/>
    <x v="0"/>
    <x v="0"/>
    <x v="1"/>
    <s v="Canada"/>
    <s v="M"/>
  </r>
  <r>
    <x v="0"/>
    <s v="Data Engineer"/>
    <x v="4"/>
    <x v="1"/>
    <n v="102200"/>
    <n v="102200"/>
    <s v="Canada"/>
    <x v="0"/>
    <x v="0"/>
    <x v="1"/>
    <s v="Canada"/>
    <s v="M"/>
  </r>
  <r>
    <x v="0"/>
    <s v="Data Scientist"/>
    <x v="2"/>
    <x v="1"/>
    <n v="137500"/>
    <n v="137500"/>
    <s v="United States"/>
    <x v="1"/>
    <x v="0"/>
    <x v="1"/>
    <s v="United States"/>
    <s v="M"/>
  </r>
  <r>
    <x v="0"/>
    <s v="Data Scientist"/>
    <x v="2"/>
    <x v="1"/>
    <n v="81500"/>
    <n v="81500"/>
    <s v="United States"/>
    <x v="1"/>
    <x v="0"/>
    <x v="1"/>
    <s v="United States"/>
    <s v="M"/>
  </r>
  <r>
    <x v="0"/>
    <s v="BI Analyst"/>
    <x v="7"/>
    <x v="1"/>
    <n v="202000"/>
    <n v="202000"/>
    <s v="United States"/>
    <x v="1"/>
    <x v="0"/>
    <x v="2"/>
    <s v="United States"/>
    <s v="M"/>
  </r>
  <r>
    <x v="0"/>
    <s v="BI Analyst"/>
    <x v="7"/>
    <x v="1"/>
    <n v="147000"/>
    <n v="147000"/>
    <s v="United States"/>
    <x v="1"/>
    <x v="0"/>
    <x v="2"/>
    <s v="United States"/>
    <s v="M"/>
  </r>
  <r>
    <x v="0"/>
    <s v="Data Scientist"/>
    <x v="2"/>
    <x v="1"/>
    <n v="140000"/>
    <n v="140000"/>
    <s v="United States"/>
    <x v="1"/>
    <x v="0"/>
    <x v="1"/>
    <s v="United States"/>
    <s v="M"/>
  </r>
  <r>
    <x v="0"/>
    <s v="Data Scientist"/>
    <x v="2"/>
    <x v="1"/>
    <n v="125000"/>
    <n v="125000"/>
    <s v="United States"/>
    <x v="1"/>
    <x v="0"/>
    <x v="1"/>
    <s v="United States"/>
    <s v="M"/>
  </r>
  <r>
    <x v="0"/>
    <s v="Data Scientist"/>
    <x v="2"/>
    <x v="1"/>
    <n v="170625"/>
    <n v="170625"/>
    <s v="United States"/>
    <x v="1"/>
    <x v="0"/>
    <x v="1"/>
    <s v="United States"/>
    <s v="M"/>
  </r>
  <r>
    <x v="0"/>
    <s v="Data Scientist"/>
    <x v="2"/>
    <x v="1"/>
    <n v="127950"/>
    <n v="127950"/>
    <s v="United States"/>
    <x v="1"/>
    <x v="0"/>
    <x v="1"/>
    <s v="United States"/>
    <s v="M"/>
  </r>
  <r>
    <x v="0"/>
    <s v="Data Scientist"/>
    <x v="2"/>
    <x v="3"/>
    <n v="100000"/>
    <n v="123040"/>
    <s v="United Kingdom"/>
    <x v="0"/>
    <x v="0"/>
    <x v="1"/>
    <s v="United Kingdom"/>
    <s v="M"/>
  </r>
  <r>
    <x v="0"/>
    <s v="Data Scientist"/>
    <x v="2"/>
    <x v="3"/>
    <n v="70000"/>
    <n v="86128"/>
    <s v="United Kingdom"/>
    <x v="0"/>
    <x v="0"/>
    <x v="1"/>
    <s v="United Kingdom"/>
    <s v="M"/>
  </r>
  <r>
    <x v="0"/>
    <s v="Data Analyst"/>
    <x v="5"/>
    <x v="1"/>
    <n v="85256"/>
    <n v="85256"/>
    <s v="United States"/>
    <x v="3"/>
    <x v="0"/>
    <x v="1"/>
    <s v="United States"/>
    <s v="M"/>
  </r>
  <r>
    <x v="0"/>
    <s v="Data Analyst"/>
    <x v="5"/>
    <x v="1"/>
    <n v="71615"/>
    <n v="71615"/>
    <s v="United States"/>
    <x v="3"/>
    <x v="0"/>
    <x v="1"/>
    <s v="United States"/>
    <s v="M"/>
  </r>
  <r>
    <x v="0"/>
    <s v="Data Scientist"/>
    <x v="2"/>
    <x v="1"/>
    <n v="100000"/>
    <n v="100000"/>
    <s v="United States"/>
    <x v="3"/>
    <x v="0"/>
    <x v="1"/>
    <s v="United States"/>
    <s v="L"/>
  </r>
  <r>
    <x v="0"/>
    <s v="Research Analyst"/>
    <x v="2"/>
    <x v="1"/>
    <n v="100000"/>
    <n v="100000"/>
    <s v="United States"/>
    <x v="0"/>
    <x v="0"/>
    <x v="1"/>
    <s v="United States"/>
    <s v="S"/>
  </r>
  <r>
    <x v="0"/>
    <s v="Data Engineer"/>
    <x v="4"/>
    <x v="1"/>
    <n v="185000"/>
    <n v="185000"/>
    <s v="United States"/>
    <x v="2"/>
    <x v="0"/>
    <x v="1"/>
    <s v="United States"/>
    <s v="M"/>
  </r>
  <r>
    <x v="0"/>
    <s v="Data Engineer"/>
    <x v="4"/>
    <x v="1"/>
    <n v="125000"/>
    <n v="125000"/>
    <s v="United States"/>
    <x v="2"/>
    <x v="0"/>
    <x v="1"/>
    <s v="United States"/>
    <s v="M"/>
  </r>
  <r>
    <x v="0"/>
    <s v="Data Management Analyst"/>
    <x v="9"/>
    <x v="1"/>
    <n v="60000"/>
    <n v="60000"/>
    <s v="United States"/>
    <x v="3"/>
    <x v="0"/>
    <x v="2"/>
    <s v="United States"/>
    <s v="M"/>
  </r>
  <r>
    <x v="0"/>
    <s v="Data Management Analyst"/>
    <x v="9"/>
    <x v="1"/>
    <n v="52000"/>
    <n v="52000"/>
    <s v="United States"/>
    <x v="3"/>
    <x v="0"/>
    <x v="2"/>
    <s v="United States"/>
    <s v="M"/>
  </r>
  <r>
    <x v="0"/>
    <s v="Machine Learning Engineer"/>
    <x v="3"/>
    <x v="1"/>
    <n v="300000"/>
    <n v="300000"/>
    <s v="United States"/>
    <x v="1"/>
    <x v="0"/>
    <x v="1"/>
    <s v="United States"/>
    <s v="M"/>
  </r>
  <r>
    <x v="0"/>
    <s v="Machine Learning Engineer"/>
    <x v="3"/>
    <x v="1"/>
    <n v="260000"/>
    <n v="260000"/>
    <s v="United States"/>
    <x v="1"/>
    <x v="0"/>
    <x v="1"/>
    <s v="United States"/>
    <s v="M"/>
  </r>
  <r>
    <x v="0"/>
    <s v="Data Scientist"/>
    <x v="2"/>
    <x v="1"/>
    <n v="225000"/>
    <n v="225000"/>
    <s v="United States"/>
    <x v="1"/>
    <x v="0"/>
    <x v="1"/>
    <s v="United States"/>
    <s v="M"/>
  </r>
  <r>
    <x v="0"/>
    <s v="Data Scientist"/>
    <x v="2"/>
    <x v="1"/>
    <n v="170000"/>
    <n v="170000"/>
    <s v="United States"/>
    <x v="1"/>
    <x v="0"/>
    <x v="1"/>
    <s v="United States"/>
    <s v="M"/>
  </r>
  <r>
    <x v="0"/>
    <s v="Business Intelligence Analyst"/>
    <x v="7"/>
    <x v="1"/>
    <n v="100000"/>
    <n v="100000"/>
    <s v="United States"/>
    <x v="1"/>
    <x v="0"/>
    <x v="2"/>
    <s v="United States"/>
    <s v="M"/>
  </r>
  <r>
    <x v="0"/>
    <s v="Business Intelligence Analyst"/>
    <x v="7"/>
    <x v="1"/>
    <n v="80000"/>
    <n v="80000"/>
    <s v="United States"/>
    <x v="1"/>
    <x v="0"/>
    <x v="2"/>
    <s v="United States"/>
    <s v="M"/>
  </r>
  <r>
    <x v="0"/>
    <s v="Machine Learning Modeler"/>
    <x v="3"/>
    <x v="1"/>
    <n v="204500"/>
    <n v="204500"/>
    <s v="United States"/>
    <x v="1"/>
    <x v="0"/>
    <x v="1"/>
    <s v="United States"/>
    <s v="M"/>
  </r>
  <r>
    <x v="0"/>
    <s v="Machine Learning Modeler"/>
    <x v="3"/>
    <x v="1"/>
    <n v="142200"/>
    <n v="142200"/>
    <s v="United States"/>
    <x v="1"/>
    <x v="0"/>
    <x v="1"/>
    <s v="United States"/>
    <s v="M"/>
  </r>
  <r>
    <x v="0"/>
    <s v="Data Scientist"/>
    <x v="2"/>
    <x v="1"/>
    <n v="297300"/>
    <n v="297300"/>
    <s v="United States"/>
    <x v="1"/>
    <x v="0"/>
    <x v="2"/>
    <s v="United States"/>
    <s v="M"/>
  </r>
  <r>
    <x v="0"/>
    <s v="Data Scientist"/>
    <x v="2"/>
    <x v="1"/>
    <n v="198200"/>
    <n v="198200"/>
    <s v="United States"/>
    <x v="1"/>
    <x v="0"/>
    <x v="2"/>
    <s v="United States"/>
    <s v="M"/>
  </r>
  <r>
    <x v="0"/>
    <s v="Machine Learning Engineer"/>
    <x v="3"/>
    <x v="1"/>
    <n v="240000"/>
    <n v="240000"/>
    <s v="United States"/>
    <x v="1"/>
    <x v="0"/>
    <x v="2"/>
    <s v="United States"/>
    <s v="M"/>
  </r>
  <r>
    <x v="0"/>
    <s v="Business Intelligence Engineer"/>
    <x v="7"/>
    <x v="1"/>
    <n v="185000"/>
    <n v="185000"/>
    <s v="United States"/>
    <x v="1"/>
    <x v="0"/>
    <x v="1"/>
    <s v="United States"/>
    <s v="L"/>
  </r>
  <r>
    <x v="0"/>
    <s v="Business Intelligence Engineer"/>
    <x v="7"/>
    <x v="1"/>
    <n v="79600"/>
    <n v="79600"/>
    <s v="United States"/>
    <x v="1"/>
    <x v="0"/>
    <x v="1"/>
    <s v="United States"/>
    <s v="L"/>
  </r>
  <r>
    <x v="0"/>
    <s v="Applied Scientist"/>
    <x v="2"/>
    <x v="1"/>
    <n v="222200"/>
    <n v="222200"/>
    <s v="United States"/>
    <x v="1"/>
    <x v="0"/>
    <x v="1"/>
    <s v="United States"/>
    <s v="L"/>
  </r>
  <r>
    <x v="0"/>
    <s v="Data Engineer"/>
    <x v="4"/>
    <x v="1"/>
    <n v="110000"/>
    <n v="110000"/>
    <s v="United States"/>
    <x v="1"/>
    <x v="0"/>
    <x v="2"/>
    <s v="United States"/>
    <s v="M"/>
  </r>
  <r>
    <x v="0"/>
    <s v="Data Engineer"/>
    <x v="4"/>
    <x v="1"/>
    <n v="95000"/>
    <n v="95000"/>
    <s v="United States"/>
    <x v="1"/>
    <x v="0"/>
    <x v="2"/>
    <s v="United States"/>
    <s v="M"/>
  </r>
  <r>
    <x v="0"/>
    <s v="Machine Learning Engineer"/>
    <x v="3"/>
    <x v="1"/>
    <n v="324000"/>
    <n v="324000"/>
    <s v="United States"/>
    <x v="1"/>
    <x v="0"/>
    <x v="1"/>
    <s v="United States"/>
    <s v="M"/>
  </r>
  <r>
    <x v="0"/>
    <s v="Machine Learning Engineer"/>
    <x v="3"/>
    <x v="1"/>
    <n v="159000"/>
    <n v="159000"/>
    <s v="United States"/>
    <x v="1"/>
    <x v="0"/>
    <x v="1"/>
    <s v="United States"/>
    <s v="M"/>
  </r>
  <r>
    <x v="0"/>
    <s v="Machine Learning Engineer"/>
    <x v="3"/>
    <x v="1"/>
    <n v="207700"/>
    <n v="207700"/>
    <s v="Canada"/>
    <x v="1"/>
    <x v="0"/>
    <x v="1"/>
    <s v="Canada"/>
    <s v="M"/>
  </r>
  <r>
    <x v="0"/>
    <s v="Machine Learning Engineer"/>
    <x v="3"/>
    <x v="1"/>
    <n v="133700"/>
    <n v="133700"/>
    <s v="Canada"/>
    <x v="1"/>
    <x v="0"/>
    <x v="1"/>
    <s v="Canada"/>
    <s v="M"/>
  </r>
  <r>
    <x v="0"/>
    <s v="Research Analyst"/>
    <x v="2"/>
    <x v="1"/>
    <n v="71000"/>
    <n v="71000"/>
    <s v="United States"/>
    <x v="0"/>
    <x v="0"/>
    <x v="2"/>
    <s v="United States"/>
    <s v="M"/>
  </r>
  <r>
    <x v="0"/>
    <s v="Research Analyst"/>
    <x v="2"/>
    <x v="1"/>
    <n v="57000"/>
    <n v="57000"/>
    <s v="United States"/>
    <x v="0"/>
    <x v="0"/>
    <x v="2"/>
    <s v="United States"/>
    <s v="M"/>
  </r>
  <r>
    <x v="0"/>
    <s v="Data Analyst"/>
    <x v="5"/>
    <x v="1"/>
    <n v="59000"/>
    <n v="59000"/>
    <s v="United States"/>
    <x v="0"/>
    <x v="0"/>
    <x v="2"/>
    <s v="United States"/>
    <s v="M"/>
  </r>
  <r>
    <x v="0"/>
    <s v="Data Analyst"/>
    <x v="5"/>
    <x v="1"/>
    <n v="50000"/>
    <n v="50000"/>
    <s v="United States"/>
    <x v="0"/>
    <x v="0"/>
    <x v="2"/>
    <s v="United States"/>
    <s v="M"/>
  </r>
  <r>
    <x v="0"/>
    <s v="Machine Learning Engineer"/>
    <x v="3"/>
    <x v="1"/>
    <n v="234000"/>
    <n v="234000"/>
    <s v="United States"/>
    <x v="1"/>
    <x v="0"/>
    <x v="2"/>
    <s v="United States"/>
    <s v="M"/>
  </r>
  <r>
    <x v="0"/>
    <s v="Machine Learning Engineer"/>
    <x v="3"/>
    <x v="1"/>
    <n v="208000"/>
    <n v="208000"/>
    <s v="United States"/>
    <x v="1"/>
    <x v="0"/>
    <x v="2"/>
    <s v="United States"/>
    <s v="M"/>
  </r>
  <r>
    <x v="0"/>
    <s v="Analytics Engineer"/>
    <x v="6"/>
    <x v="1"/>
    <n v="187000"/>
    <n v="187000"/>
    <s v="United States"/>
    <x v="1"/>
    <x v="0"/>
    <x v="2"/>
    <s v="United States"/>
    <s v="M"/>
  </r>
  <r>
    <x v="0"/>
    <s v="Analytics Engineer"/>
    <x v="6"/>
    <x v="1"/>
    <n v="128000"/>
    <n v="128000"/>
    <s v="United States"/>
    <x v="1"/>
    <x v="0"/>
    <x v="2"/>
    <s v="United States"/>
    <s v="M"/>
  </r>
  <r>
    <x v="0"/>
    <s v="AI Engineer"/>
    <x v="3"/>
    <x v="1"/>
    <n v="50000"/>
    <n v="50000"/>
    <s v="Czech Republic"/>
    <x v="0"/>
    <x v="2"/>
    <x v="2"/>
    <s v="Canada"/>
    <s v="L"/>
  </r>
  <r>
    <x v="0"/>
    <s v="Data Scientist"/>
    <x v="2"/>
    <x v="0"/>
    <n v="60000"/>
    <n v="64781"/>
    <s v="Spain"/>
    <x v="0"/>
    <x v="0"/>
    <x v="2"/>
    <s v="Spain"/>
    <s v="L"/>
  </r>
  <r>
    <x v="0"/>
    <s v="Data Scientist"/>
    <x v="2"/>
    <x v="0"/>
    <n v="53000"/>
    <n v="57223"/>
    <s v="Netherlands"/>
    <x v="3"/>
    <x v="0"/>
    <x v="0"/>
    <s v="Netherlands"/>
    <s v="L"/>
  </r>
  <r>
    <x v="0"/>
    <s v="Data Science Consultant"/>
    <x v="2"/>
    <x v="1"/>
    <n v="21000"/>
    <n v="21000"/>
    <s v="Pakistan"/>
    <x v="0"/>
    <x v="3"/>
    <x v="2"/>
    <s v="Luxembourg"/>
    <s v="S"/>
  </r>
  <r>
    <x v="0"/>
    <s v="Data Analyst"/>
    <x v="5"/>
    <x v="1"/>
    <n v="135000"/>
    <n v="135000"/>
    <s v="United States"/>
    <x v="0"/>
    <x v="0"/>
    <x v="1"/>
    <s v="United States"/>
    <s v="M"/>
  </r>
  <r>
    <x v="0"/>
    <s v="Data Analyst"/>
    <x v="5"/>
    <x v="1"/>
    <n v="120000"/>
    <n v="120000"/>
    <s v="United States"/>
    <x v="0"/>
    <x v="0"/>
    <x v="1"/>
    <s v="United States"/>
    <s v="M"/>
  </r>
  <r>
    <x v="0"/>
    <s v="Data Architect"/>
    <x v="1"/>
    <x v="1"/>
    <n v="150000"/>
    <n v="150000"/>
    <s v="United States"/>
    <x v="0"/>
    <x v="0"/>
    <x v="2"/>
    <s v="United States"/>
    <s v="M"/>
  </r>
  <r>
    <x v="0"/>
    <s v="Data Architect"/>
    <x v="1"/>
    <x v="1"/>
    <n v="140000"/>
    <n v="140000"/>
    <s v="United States"/>
    <x v="0"/>
    <x v="0"/>
    <x v="2"/>
    <s v="United States"/>
    <s v="M"/>
  </r>
  <r>
    <x v="0"/>
    <s v="Data Scientist"/>
    <x v="2"/>
    <x v="1"/>
    <n v="280000"/>
    <n v="280000"/>
    <s v="United States"/>
    <x v="1"/>
    <x v="0"/>
    <x v="2"/>
    <s v="United States"/>
    <s v="M"/>
  </r>
  <r>
    <x v="0"/>
    <s v="Data Scientist"/>
    <x v="2"/>
    <x v="1"/>
    <n v="190000"/>
    <n v="190000"/>
    <s v="United States"/>
    <x v="1"/>
    <x v="0"/>
    <x v="2"/>
    <s v="United States"/>
    <s v="M"/>
  </r>
  <r>
    <x v="0"/>
    <s v="Business Intelligence Engineer"/>
    <x v="7"/>
    <x v="3"/>
    <n v="35000"/>
    <n v="43064"/>
    <s v="United Kingdom"/>
    <x v="0"/>
    <x v="0"/>
    <x v="1"/>
    <s v="United Kingdom"/>
    <s v="M"/>
  </r>
  <r>
    <x v="0"/>
    <s v="Machine Learning Engineer"/>
    <x v="3"/>
    <x v="1"/>
    <n v="245700"/>
    <n v="245700"/>
    <s v="United States"/>
    <x v="1"/>
    <x v="0"/>
    <x v="1"/>
    <s v="United States"/>
    <s v="M"/>
  </r>
  <r>
    <x v="0"/>
    <s v="Machine Learning Engineer"/>
    <x v="3"/>
    <x v="1"/>
    <n v="132300"/>
    <n v="132300"/>
    <s v="United States"/>
    <x v="1"/>
    <x v="0"/>
    <x v="1"/>
    <s v="United States"/>
    <s v="M"/>
  </r>
  <r>
    <x v="0"/>
    <s v="Data Specialist"/>
    <x v="9"/>
    <x v="1"/>
    <n v="90000"/>
    <n v="90000"/>
    <s v="United States"/>
    <x v="0"/>
    <x v="0"/>
    <x v="1"/>
    <s v="United States"/>
    <s v="M"/>
  </r>
  <r>
    <x v="0"/>
    <s v="Data Specialist"/>
    <x v="9"/>
    <x v="1"/>
    <n v="80000"/>
    <n v="80000"/>
    <s v="United States"/>
    <x v="0"/>
    <x v="0"/>
    <x v="1"/>
    <s v="United States"/>
    <s v="M"/>
  </r>
  <r>
    <x v="0"/>
    <s v="Data Scientist"/>
    <x v="2"/>
    <x v="1"/>
    <n v="212000"/>
    <n v="212000"/>
    <s v="United States"/>
    <x v="0"/>
    <x v="0"/>
    <x v="1"/>
    <s v="United States"/>
    <s v="M"/>
  </r>
  <r>
    <x v="0"/>
    <s v="Data Scientist"/>
    <x v="2"/>
    <x v="1"/>
    <n v="93300"/>
    <n v="93300"/>
    <s v="United States"/>
    <x v="0"/>
    <x v="0"/>
    <x v="1"/>
    <s v="United States"/>
    <s v="M"/>
  </r>
  <r>
    <x v="0"/>
    <s v="Data Engineer"/>
    <x v="4"/>
    <x v="1"/>
    <n v="58300"/>
    <n v="58300"/>
    <s v="United States"/>
    <x v="0"/>
    <x v="0"/>
    <x v="1"/>
    <s v="United States"/>
    <s v="M"/>
  </r>
  <r>
    <x v="0"/>
    <s v="Data Analyst"/>
    <x v="5"/>
    <x v="1"/>
    <n v="145640"/>
    <n v="145640"/>
    <s v="United States"/>
    <x v="1"/>
    <x v="0"/>
    <x v="1"/>
    <s v="United States"/>
    <s v="M"/>
  </r>
  <r>
    <x v="0"/>
    <s v="Data Analyst"/>
    <x v="5"/>
    <x v="1"/>
    <n v="84400"/>
    <n v="84400"/>
    <s v="United States"/>
    <x v="1"/>
    <x v="0"/>
    <x v="1"/>
    <s v="United States"/>
    <s v="M"/>
  </r>
  <r>
    <x v="0"/>
    <s v="Data Engineer"/>
    <x v="4"/>
    <x v="1"/>
    <n v="300000"/>
    <n v="300000"/>
    <s v="United States"/>
    <x v="1"/>
    <x v="0"/>
    <x v="2"/>
    <s v="United States"/>
    <s v="M"/>
  </r>
  <r>
    <x v="0"/>
    <s v="Data Engineer"/>
    <x v="4"/>
    <x v="1"/>
    <n v="195000"/>
    <n v="195000"/>
    <s v="United States"/>
    <x v="1"/>
    <x v="0"/>
    <x v="2"/>
    <s v="United States"/>
    <s v="M"/>
  </r>
  <r>
    <x v="0"/>
    <s v="Data Architect"/>
    <x v="1"/>
    <x v="1"/>
    <n v="190000"/>
    <n v="190000"/>
    <s v="Canada"/>
    <x v="1"/>
    <x v="0"/>
    <x v="2"/>
    <s v="Canada"/>
    <s v="M"/>
  </r>
  <r>
    <x v="0"/>
    <s v="Data Architect"/>
    <x v="1"/>
    <x v="1"/>
    <n v="107500"/>
    <n v="107500"/>
    <s v="Canada"/>
    <x v="1"/>
    <x v="0"/>
    <x v="2"/>
    <s v="Canada"/>
    <s v="M"/>
  </r>
  <r>
    <x v="0"/>
    <s v="Data Analyst"/>
    <x v="5"/>
    <x v="1"/>
    <n v="105000"/>
    <n v="105000"/>
    <s v="United States"/>
    <x v="1"/>
    <x v="0"/>
    <x v="1"/>
    <s v="United States"/>
    <s v="M"/>
  </r>
  <r>
    <x v="0"/>
    <s v="Data Analyst"/>
    <x v="5"/>
    <x v="1"/>
    <n v="75000"/>
    <n v="75000"/>
    <s v="United States"/>
    <x v="1"/>
    <x v="0"/>
    <x v="1"/>
    <s v="United States"/>
    <s v="M"/>
  </r>
  <r>
    <x v="0"/>
    <s v="Data Analyst"/>
    <x v="5"/>
    <x v="1"/>
    <n v="98000"/>
    <n v="98000"/>
    <s v="United States"/>
    <x v="1"/>
    <x v="0"/>
    <x v="2"/>
    <s v="United States"/>
    <s v="M"/>
  </r>
  <r>
    <x v="0"/>
    <s v="Data Scientist"/>
    <x v="2"/>
    <x v="1"/>
    <n v="236160"/>
    <n v="236160"/>
    <s v="United States"/>
    <x v="1"/>
    <x v="0"/>
    <x v="2"/>
    <s v="United States"/>
    <s v="M"/>
  </r>
  <r>
    <x v="0"/>
    <s v="Data Scientist"/>
    <x v="2"/>
    <x v="1"/>
    <n v="159408"/>
    <n v="159408"/>
    <s v="United States"/>
    <x v="1"/>
    <x v="0"/>
    <x v="2"/>
    <s v="United States"/>
    <s v="M"/>
  </r>
  <r>
    <x v="0"/>
    <s v="Data Analyst"/>
    <x v="5"/>
    <x v="1"/>
    <n v="115000"/>
    <n v="115000"/>
    <s v="United States"/>
    <x v="1"/>
    <x v="0"/>
    <x v="2"/>
    <s v="United States"/>
    <s v="M"/>
  </r>
  <r>
    <x v="0"/>
    <s v="Data Analyst"/>
    <x v="5"/>
    <x v="1"/>
    <n v="85000"/>
    <n v="85000"/>
    <s v="United States"/>
    <x v="1"/>
    <x v="0"/>
    <x v="2"/>
    <s v="United States"/>
    <s v="M"/>
  </r>
  <r>
    <x v="0"/>
    <s v="Data Product Manager"/>
    <x v="6"/>
    <x v="1"/>
    <n v="145000"/>
    <n v="145000"/>
    <s v="United States"/>
    <x v="1"/>
    <x v="0"/>
    <x v="1"/>
    <s v="United States"/>
    <s v="M"/>
  </r>
  <r>
    <x v="0"/>
    <s v="Data Product Manager"/>
    <x v="6"/>
    <x v="1"/>
    <n v="120000"/>
    <n v="120000"/>
    <s v="United States"/>
    <x v="1"/>
    <x v="0"/>
    <x v="1"/>
    <s v="United States"/>
    <s v="M"/>
  </r>
  <r>
    <x v="0"/>
    <s v="Data Analyst"/>
    <x v="5"/>
    <x v="1"/>
    <n v="120350"/>
    <n v="120350"/>
    <s v="United States"/>
    <x v="1"/>
    <x v="0"/>
    <x v="2"/>
    <s v="United States"/>
    <s v="M"/>
  </r>
  <r>
    <x v="0"/>
    <s v="Data Analyst"/>
    <x v="5"/>
    <x v="1"/>
    <n v="74400"/>
    <n v="74400"/>
    <s v="United States"/>
    <x v="1"/>
    <x v="0"/>
    <x v="2"/>
    <s v="United States"/>
    <s v="M"/>
  </r>
  <r>
    <x v="0"/>
    <s v="Data Analyst"/>
    <x v="5"/>
    <x v="1"/>
    <n v="158494"/>
    <n v="158494"/>
    <s v="United States"/>
    <x v="1"/>
    <x v="0"/>
    <x v="2"/>
    <s v="United States"/>
    <s v="M"/>
  </r>
  <r>
    <x v="0"/>
    <s v="Data Analyst"/>
    <x v="5"/>
    <x v="1"/>
    <n v="88052"/>
    <n v="88052"/>
    <s v="United States"/>
    <x v="1"/>
    <x v="0"/>
    <x v="2"/>
    <s v="United States"/>
    <s v="M"/>
  </r>
  <r>
    <x v="0"/>
    <s v="Analytics Engineer"/>
    <x v="6"/>
    <x v="1"/>
    <n v="181500"/>
    <n v="181500"/>
    <s v="United States"/>
    <x v="1"/>
    <x v="0"/>
    <x v="1"/>
    <s v="United States"/>
    <s v="M"/>
  </r>
  <r>
    <x v="0"/>
    <s v="Analytics Engineer"/>
    <x v="6"/>
    <x v="1"/>
    <n v="127000"/>
    <n v="127000"/>
    <s v="United States"/>
    <x v="1"/>
    <x v="0"/>
    <x v="1"/>
    <s v="United States"/>
    <s v="M"/>
  </r>
  <r>
    <x v="0"/>
    <s v="Machine Learning Engineer"/>
    <x v="3"/>
    <x v="1"/>
    <n v="300000"/>
    <n v="300000"/>
    <s v="United States"/>
    <x v="0"/>
    <x v="0"/>
    <x v="1"/>
    <s v="United States"/>
    <s v="M"/>
  </r>
  <r>
    <x v="0"/>
    <s v="Machine Learning Engineer"/>
    <x v="3"/>
    <x v="1"/>
    <n v="260000"/>
    <n v="260000"/>
    <s v="United States"/>
    <x v="0"/>
    <x v="0"/>
    <x v="1"/>
    <s v="United States"/>
    <s v="M"/>
  </r>
  <r>
    <x v="0"/>
    <s v="BI Data Analyst"/>
    <x v="5"/>
    <x v="1"/>
    <n v="25000"/>
    <n v="25000"/>
    <s v="Ukraine"/>
    <x v="3"/>
    <x v="0"/>
    <x v="2"/>
    <s v="Netherlands"/>
    <s v="M"/>
  </r>
  <r>
    <x v="0"/>
    <s v="Machine Learning Engineer"/>
    <x v="3"/>
    <x v="1"/>
    <n v="225300"/>
    <n v="225300"/>
    <s v="United States"/>
    <x v="1"/>
    <x v="0"/>
    <x v="1"/>
    <s v="United States"/>
    <s v="M"/>
  </r>
  <r>
    <x v="0"/>
    <s v="Machine Learning Engineer"/>
    <x v="3"/>
    <x v="1"/>
    <n v="197400"/>
    <n v="197400"/>
    <s v="United States"/>
    <x v="1"/>
    <x v="0"/>
    <x v="1"/>
    <s v="United States"/>
    <s v="M"/>
  </r>
  <r>
    <x v="0"/>
    <s v="Data Engineer"/>
    <x v="4"/>
    <x v="1"/>
    <n v="205500"/>
    <n v="205500"/>
    <s v="United States"/>
    <x v="1"/>
    <x v="0"/>
    <x v="1"/>
    <s v="United States"/>
    <s v="M"/>
  </r>
  <r>
    <x v="0"/>
    <s v="Data Engineer"/>
    <x v="4"/>
    <x v="1"/>
    <n v="128500"/>
    <n v="128500"/>
    <s v="United States"/>
    <x v="1"/>
    <x v="0"/>
    <x v="1"/>
    <s v="United States"/>
    <s v="M"/>
  </r>
  <r>
    <x v="0"/>
    <s v="Data Architect"/>
    <x v="1"/>
    <x v="1"/>
    <n v="191600"/>
    <n v="191600"/>
    <s v="United States"/>
    <x v="1"/>
    <x v="0"/>
    <x v="1"/>
    <s v="United States"/>
    <s v="M"/>
  </r>
  <r>
    <x v="0"/>
    <s v="Data Architect"/>
    <x v="1"/>
    <x v="1"/>
    <n v="125600"/>
    <n v="125600"/>
    <s v="United States"/>
    <x v="1"/>
    <x v="0"/>
    <x v="1"/>
    <s v="United States"/>
    <s v="M"/>
  </r>
  <r>
    <x v="0"/>
    <s v="Data Scientist"/>
    <x v="2"/>
    <x v="1"/>
    <n v="130410"/>
    <n v="130410"/>
    <s v="United States"/>
    <x v="0"/>
    <x v="0"/>
    <x v="1"/>
    <s v="United States"/>
    <s v="M"/>
  </r>
  <r>
    <x v="0"/>
    <s v="Data Scientist"/>
    <x v="2"/>
    <x v="1"/>
    <n v="92000"/>
    <n v="92000"/>
    <s v="United States"/>
    <x v="0"/>
    <x v="0"/>
    <x v="1"/>
    <s v="United States"/>
    <s v="M"/>
  </r>
  <r>
    <x v="0"/>
    <s v="Data Scientist"/>
    <x v="2"/>
    <x v="1"/>
    <n v="183900"/>
    <n v="183900"/>
    <s v="United States"/>
    <x v="1"/>
    <x v="0"/>
    <x v="1"/>
    <s v="United States"/>
    <s v="M"/>
  </r>
  <r>
    <x v="0"/>
    <s v="Data Scientist"/>
    <x v="2"/>
    <x v="1"/>
    <n v="108800"/>
    <n v="108800"/>
    <s v="United States"/>
    <x v="1"/>
    <x v="0"/>
    <x v="1"/>
    <s v="United States"/>
    <s v="M"/>
  </r>
  <r>
    <x v="0"/>
    <s v="Machine Learning Engineer"/>
    <x v="3"/>
    <x v="1"/>
    <n v="275000"/>
    <n v="275000"/>
    <s v="United States"/>
    <x v="1"/>
    <x v="0"/>
    <x v="1"/>
    <s v="United States"/>
    <s v="M"/>
  </r>
  <r>
    <x v="0"/>
    <s v="Machine Learning Engineer"/>
    <x v="3"/>
    <x v="1"/>
    <n v="121200"/>
    <n v="121200"/>
    <s v="United States"/>
    <x v="1"/>
    <x v="0"/>
    <x v="1"/>
    <s v="United States"/>
    <s v="M"/>
  </r>
  <r>
    <x v="0"/>
    <s v="Data Scientist"/>
    <x v="2"/>
    <x v="1"/>
    <n v="231250"/>
    <n v="231250"/>
    <s v="United States"/>
    <x v="1"/>
    <x v="0"/>
    <x v="1"/>
    <s v="United States"/>
    <s v="M"/>
  </r>
  <r>
    <x v="0"/>
    <s v="Data Scientist"/>
    <x v="2"/>
    <x v="1"/>
    <n v="111000"/>
    <n v="111000"/>
    <s v="United States"/>
    <x v="1"/>
    <x v="0"/>
    <x v="1"/>
    <s v="United States"/>
    <s v="M"/>
  </r>
  <r>
    <x v="0"/>
    <s v="Data Engineer"/>
    <x v="4"/>
    <x v="1"/>
    <n v="300000"/>
    <n v="300000"/>
    <s v="United States"/>
    <x v="1"/>
    <x v="0"/>
    <x v="1"/>
    <s v="United States"/>
    <s v="M"/>
  </r>
  <r>
    <x v="0"/>
    <s v="Data Engineer"/>
    <x v="4"/>
    <x v="1"/>
    <n v="130000"/>
    <n v="130000"/>
    <s v="United States"/>
    <x v="1"/>
    <x v="0"/>
    <x v="1"/>
    <s v="United States"/>
    <s v="M"/>
  </r>
  <r>
    <x v="0"/>
    <s v="Data Engineer"/>
    <x v="4"/>
    <x v="1"/>
    <n v="210500"/>
    <n v="210500"/>
    <s v="United States"/>
    <x v="0"/>
    <x v="0"/>
    <x v="1"/>
    <s v="United States"/>
    <s v="M"/>
  </r>
  <r>
    <x v="0"/>
    <s v="Data Engineer"/>
    <x v="4"/>
    <x v="1"/>
    <n v="105300"/>
    <n v="105300"/>
    <s v="United States"/>
    <x v="0"/>
    <x v="0"/>
    <x v="1"/>
    <s v="United States"/>
    <s v="M"/>
  </r>
  <r>
    <x v="0"/>
    <s v="Data Engineer"/>
    <x v="4"/>
    <x v="1"/>
    <n v="158400"/>
    <n v="158400"/>
    <s v="United States"/>
    <x v="0"/>
    <x v="0"/>
    <x v="1"/>
    <s v="United States"/>
    <s v="M"/>
  </r>
  <r>
    <x v="0"/>
    <s v="Data Engineer"/>
    <x v="4"/>
    <x v="1"/>
    <n v="85800"/>
    <n v="85800"/>
    <s v="United States"/>
    <x v="0"/>
    <x v="0"/>
    <x v="1"/>
    <s v="United States"/>
    <s v="M"/>
  </r>
  <r>
    <x v="0"/>
    <s v="Data Scientist"/>
    <x v="2"/>
    <x v="1"/>
    <n v="156100"/>
    <n v="156100"/>
    <s v="Canada"/>
    <x v="1"/>
    <x v="0"/>
    <x v="1"/>
    <s v="Canada"/>
    <s v="M"/>
  </r>
  <r>
    <x v="0"/>
    <s v="Data Scientist"/>
    <x v="2"/>
    <x v="1"/>
    <n v="100400"/>
    <n v="100400"/>
    <s v="Canada"/>
    <x v="1"/>
    <x v="0"/>
    <x v="1"/>
    <s v="Canada"/>
    <s v="M"/>
  </r>
  <r>
    <x v="0"/>
    <s v="Data Analyst"/>
    <x v="5"/>
    <x v="1"/>
    <n v="134200"/>
    <n v="134200"/>
    <s v="United States"/>
    <x v="1"/>
    <x v="0"/>
    <x v="1"/>
    <s v="United States"/>
    <s v="M"/>
  </r>
  <r>
    <x v="0"/>
    <s v="Data Analyst"/>
    <x v="5"/>
    <x v="1"/>
    <n v="103200"/>
    <n v="103200"/>
    <s v="United States"/>
    <x v="1"/>
    <x v="0"/>
    <x v="1"/>
    <s v="United States"/>
    <s v="M"/>
  </r>
  <r>
    <x v="0"/>
    <s v="Data Analyst"/>
    <x v="5"/>
    <x v="1"/>
    <n v="85000"/>
    <n v="85000"/>
    <s v="United States"/>
    <x v="0"/>
    <x v="0"/>
    <x v="1"/>
    <s v="United States"/>
    <s v="M"/>
  </r>
  <r>
    <x v="0"/>
    <s v="Data Scientist"/>
    <x v="2"/>
    <x v="1"/>
    <n v="220000"/>
    <n v="220000"/>
    <s v="United States"/>
    <x v="1"/>
    <x v="0"/>
    <x v="1"/>
    <s v="United States"/>
    <s v="M"/>
  </r>
  <r>
    <x v="0"/>
    <s v="Data Scientist"/>
    <x v="2"/>
    <x v="1"/>
    <n v="160000"/>
    <n v="160000"/>
    <s v="United States"/>
    <x v="1"/>
    <x v="0"/>
    <x v="1"/>
    <s v="United States"/>
    <s v="M"/>
  </r>
  <r>
    <x v="0"/>
    <s v="Data Analyst"/>
    <x v="5"/>
    <x v="1"/>
    <n v="95000"/>
    <n v="95000"/>
    <s v="United States"/>
    <x v="1"/>
    <x v="0"/>
    <x v="2"/>
    <s v="United States"/>
    <s v="M"/>
  </r>
  <r>
    <x v="0"/>
    <s v="Data Analyst"/>
    <x v="5"/>
    <x v="1"/>
    <n v="95400"/>
    <n v="95400"/>
    <s v="United States"/>
    <x v="0"/>
    <x v="0"/>
    <x v="2"/>
    <s v="United States"/>
    <s v="M"/>
  </r>
  <r>
    <x v="0"/>
    <s v="Data Analyst"/>
    <x v="5"/>
    <x v="1"/>
    <n v="57800"/>
    <n v="57800"/>
    <s v="United States"/>
    <x v="0"/>
    <x v="0"/>
    <x v="2"/>
    <s v="United States"/>
    <s v="M"/>
  </r>
  <r>
    <x v="0"/>
    <s v="Data Scientist"/>
    <x v="2"/>
    <x v="1"/>
    <n v="86000"/>
    <n v="86000"/>
    <s v="United States"/>
    <x v="0"/>
    <x v="0"/>
    <x v="1"/>
    <s v="United States"/>
    <s v="M"/>
  </r>
  <r>
    <x v="0"/>
    <s v="Data Analyst"/>
    <x v="5"/>
    <x v="1"/>
    <n v="125000"/>
    <n v="125000"/>
    <s v="United States"/>
    <x v="2"/>
    <x v="0"/>
    <x v="1"/>
    <s v="United States"/>
    <s v="M"/>
  </r>
  <r>
    <x v="0"/>
    <s v="Data Analyst"/>
    <x v="5"/>
    <x v="1"/>
    <n v="87500"/>
    <n v="87500"/>
    <s v="United States"/>
    <x v="2"/>
    <x v="0"/>
    <x v="1"/>
    <s v="United States"/>
    <s v="M"/>
  </r>
  <r>
    <x v="0"/>
    <s v="Machine Learning Engineer"/>
    <x v="3"/>
    <x v="1"/>
    <n v="170000"/>
    <n v="170000"/>
    <s v="United States"/>
    <x v="1"/>
    <x v="0"/>
    <x v="1"/>
    <s v="United States"/>
    <s v="M"/>
  </r>
  <r>
    <x v="0"/>
    <s v="Data Engineer"/>
    <x v="4"/>
    <x v="1"/>
    <n v="133200"/>
    <n v="133200"/>
    <s v="United States"/>
    <x v="1"/>
    <x v="0"/>
    <x v="2"/>
    <s v="United States"/>
    <s v="M"/>
  </r>
  <r>
    <x v="0"/>
    <s v="Data Engineer"/>
    <x v="4"/>
    <x v="1"/>
    <n v="84000"/>
    <n v="84000"/>
    <s v="United States"/>
    <x v="1"/>
    <x v="0"/>
    <x v="2"/>
    <s v="United States"/>
    <s v="M"/>
  </r>
  <r>
    <x v="0"/>
    <s v="Data Analyst"/>
    <x v="5"/>
    <x v="1"/>
    <n v="171000"/>
    <n v="171000"/>
    <s v="United States"/>
    <x v="1"/>
    <x v="0"/>
    <x v="1"/>
    <s v="United States"/>
    <s v="M"/>
  </r>
  <r>
    <x v="0"/>
    <s v="Data Analyst"/>
    <x v="5"/>
    <x v="1"/>
    <n v="93000"/>
    <n v="93000"/>
    <s v="United States"/>
    <x v="1"/>
    <x v="0"/>
    <x v="1"/>
    <s v="United States"/>
    <s v="M"/>
  </r>
  <r>
    <x v="0"/>
    <s v="Analytics Engineer"/>
    <x v="6"/>
    <x v="1"/>
    <n v="216450"/>
    <n v="216450"/>
    <s v="United States"/>
    <x v="1"/>
    <x v="0"/>
    <x v="1"/>
    <s v="United States"/>
    <s v="M"/>
  </r>
  <r>
    <x v="0"/>
    <s v="Analytics Engineer"/>
    <x v="6"/>
    <x v="1"/>
    <n v="123750"/>
    <n v="123750"/>
    <s v="United States"/>
    <x v="1"/>
    <x v="0"/>
    <x v="1"/>
    <s v="United States"/>
    <s v="M"/>
  </r>
  <r>
    <x v="0"/>
    <s v="Research Scientist"/>
    <x v="2"/>
    <x v="1"/>
    <n v="212800"/>
    <n v="212800"/>
    <s v="United States"/>
    <x v="1"/>
    <x v="0"/>
    <x v="1"/>
    <s v="United States"/>
    <s v="L"/>
  </r>
  <r>
    <x v="0"/>
    <s v="Research Scientist"/>
    <x v="2"/>
    <x v="1"/>
    <n v="124100"/>
    <n v="124100"/>
    <s v="United States"/>
    <x v="1"/>
    <x v="0"/>
    <x v="1"/>
    <s v="United States"/>
    <s v="L"/>
  </r>
  <r>
    <x v="0"/>
    <s v="Data Scientist"/>
    <x v="2"/>
    <x v="1"/>
    <n v="205000"/>
    <n v="205000"/>
    <s v="United States"/>
    <x v="0"/>
    <x v="0"/>
    <x v="2"/>
    <s v="United States"/>
    <s v="M"/>
  </r>
  <r>
    <x v="0"/>
    <s v="Data Scientist"/>
    <x v="2"/>
    <x v="1"/>
    <n v="166000"/>
    <n v="166000"/>
    <s v="United States"/>
    <x v="0"/>
    <x v="0"/>
    <x v="2"/>
    <s v="United States"/>
    <s v="M"/>
  </r>
  <r>
    <x v="0"/>
    <s v="Data Scientist"/>
    <x v="2"/>
    <x v="1"/>
    <n v="231650"/>
    <n v="231650"/>
    <s v="United States"/>
    <x v="1"/>
    <x v="0"/>
    <x v="1"/>
    <s v="United States"/>
    <s v="M"/>
  </r>
  <r>
    <x v="0"/>
    <s v="Data Scientist"/>
    <x v="2"/>
    <x v="1"/>
    <n v="189100"/>
    <n v="189100"/>
    <s v="United States"/>
    <x v="1"/>
    <x v="0"/>
    <x v="1"/>
    <s v="United States"/>
    <s v="M"/>
  </r>
  <r>
    <x v="0"/>
    <s v="Data Engineer"/>
    <x v="4"/>
    <x v="1"/>
    <n v="160000"/>
    <n v="160000"/>
    <s v="Canada"/>
    <x v="1"/>
    <x v="0"/>
    <x v="2"/>
    <s v="Canada"/>
    <s v="M"/>
  </r>
  <r>
    <x v="0"/>
    <s v="Data Engineer"/>
    <x v="4"/>
    <x v="1"/>
    <n v="120000"/>
    <n v="120000"/>
    <s v="Canada"/>
    <x v="1"/>
    <x v="0"/>
    <x v="2"/>
    <s v="Canada"/>
    <s v="M"/>
  </r>
  <r>
    <x v="0"/>
    <s v="Data Engineer"/>
    <x v="4"/>
    <x v="1"/>
    <n v="266875"/>
    <n v="266875"/>
    <s v="United States"/>
    <x v="1"/>
    <x v="0"/>
    <x v="1"/>
    <s v="United States"/>
    <s v="M"/>
  </r>
  <r>
    <x v="0"/>
    <s v="Data Engineer"/>
    <x v="4"/>
    <x v="1"/>
    <n v="128250"/>
    <n v="128250"/>
    <s v="United States"/>
    <x v="1"/>
    <x v="0"/>
    <x v="1"/>
    <s v="United States"/>
    <s v="M"/>
  </r>
  <r>
    <x v="0"/>
    <s v="Data Engineer"/>
    <x v="4"/>
    <x v="1"/>
    <n v="158600"/>
    <n v="158600"/>
    <s v="United States"/>
    <x v="0"/>
    <x v="0"/>
    <x v="2"/>
    <s v="United States"/>
    <s v="M"/>
  </r>
  <r>
    <x v="0"/>
    <s v="Data Engineer"/>
    <x v="4"/>
    <x v="1"/>
    <n v="115300"/>
    <n v="115300"/>
    <s v="United States"/>
    <x v="0"/>
    <x v="0"/>
    <x v="2"/>
    <s v="United States"/>
    <s v="M"/>
  </r>
  <r>
    <x v="0"/>
    <s v="Data Engineer"/>
    <x v="4"/>
    <x v="1"/>
    <n v="225300"/>
    <n v="225300"/>
    <s v="United States"/>
    <x v="1"/>
    <x v="0"/>
    <x v="1"/>
    <s v="United States"/>
    <s v="M"/>
  </r>
  <r>
    <x v="0"/>
    <s v="Data Engineer"/>
    <x v="4"/>
    <x v="1"/>
    <n v="197400"/>
    <n v="197400"/>
    <s v="United States"/>
    <x v="1"/>
    <x v="0"/>
    <x v="1"/>
    <s v="United States"/>
    <s v="M"/>
  </r>
  <r>
    <x v="0"/>
    <s v="Data Analyst"/>
    <x v="5"/>
    <x v="1"/>
    <n v="109900"/>
    <n v="109900"/>
    <s v="United States"/>
    <x v="3"/>
    <x v="0"/>
    <x v="1"/>
    <s v="United States"/>
    <s v="M"/>
  </r>
  <r>
    <x v="0"/>
    <s v="Data Analyst"/>
    <x v="5"/>
    <x v="1"/>
    <n v="61200"/>
    <n v="61200"/>
    <s v="United States"/>
    <x v="3"/>
    <x v="0"/>
    <x v="1"/>
    <s v="United States"/>
    <s v="M"/>
  </r>
  <r>
    <x v="0"/>
    <s v="Data Integration Engineer"/>
    <x v="4"/>
    <x v="1"/>
    <n v="161000"/>
    <n v="161000"/>
    <s v="United States"/>
    <x v="1"/>
    <x v="0"/>
    <x v="2"/>
    <s v="United States"/>
    <s v="M"/>
  </r>
  <r>
    <x v="0"/>
    <s v="Data Integration Engineer"/>
    <x v="4"/>
    <x v="1"/>
    <n v="75000"/>
    <n v="75000"/>
    <s v="United States"/>
    <x v="1"/>
    <x v="0"/>
    <x v="2"/>
    <s v="United States"/>
    <s v="M"/>
  </r>
  <r>
    <x v="0"/>
    <s v="Data Analyst"/>
    <x v="5"/>
    <x v="1"/>
    <n v="166000"/>
    <n v="166000"/>
    <s v="United States"/>
    <x v="0"/>
    <x v="0"/>
    <x v="1"/>
    <s v="United States"/>
    <s v="M"/>
  </r>
  <r>
    <x v="0"/>
    <s v="Data Analyst"/>
    <x v="5"/>
    <x v="1"/>
    <n v="73100"/>
    <n v="73100"/>
    <s v="United States"/>
    <x v="0"/>
    <x v="0"/>
    <x v="1"/>
    <s v="United States"/>
    <s v="M"/>
  </r>
  <r>
    <x v="0"/>
    <s v="Data Scientist"/>
    <x v="2"/>
    <x v="1"/>
    <n v="138510"/>
    <n v="138510"/>
    <s v="United States"/>
    <x v="0"/>
    <x v="0"/>
    <x v="1"/>
    <s v="United States"/>
    <s v="M"/>
  </r>
  <r>
    <x v="0"/>
    <s v="Data Scientist"/>
    <x v="2"/>
    <x v="1"/>
    <n v="95490"/>
    <n v="95490"/>
    <s v="United States"/>
    <x v="0"/>
    <x v="0"/>
    <x v="1"/>
    <s v="United States"/>
    <s v="M"/>
  </r>
  <r>
    <x v="0"/>
    <s v="Data Analyst"/>
    <x v="5"/>
    <x v="1"/>
    <n v="150000"/>
    <n v="150000"/>
    <s v="United States"/>
    <x v="0"/>
    <x v="0"/>
    <x v="2"/>
    <s v="United States"/>
    <s v="M"/>
  </r>
  <r>
    <x v="0"/>
    <s v="Data Analyst"/>
    <x v="5"/>
    <x v="1"/>
    <n v="110000"/>
    <n v="110000"/>
    <s v="United States"/>
    <x v="0"/>
    <x v="0"/>
    <x v="2"/>
    <s v="United States"/>
    <s v="M"/>
  </r>
  <r>
    <x v="0"/>
    <s v="Data Scientist"/>
    <x v="2"/>
    <x v="1"/>
    <n v="232200"/>
    <n v="232200"/>
    <s v="United States"/>
    <x v="1"/>
    <x v="0"/>
    <x v="1"/>
    <s v="United States"/>
    <s v="M"/>
  </r>
  <r>
    <x v="0"/>
    <s v="Data Scientist"/>
    <x v="2"/>
    <x v="1"/>
    <n v="133300"/>
    <n v="133300"/>
    <s v="United States"/>
    <x v="1"/>
    <x v="0"/>
    <x v="1"/>
    <s v="United States"/>
    <s v="M"/>
  </r>
  <r>
    <x v="0"/>
    <s v="Machine Learning Engineer"/>
    <x v="3"/>
    <x v="0"/>
    <n v="112800"/>
    <n v="121788"/>
    <s v="Lithuania"/>
    <x v="1"/>
    <x v="0"/>
    <x v="1"/>
    <s v="Lithuania"/>
    <s v="M"/>
  </r>
  <r>
    <x v="0"/>
    <s v="Machine Learning Engineer"/>
    <x v="3"/>
    <x v="0"/>
    <n v="73200"/>
    <n v="79032"/>
    <s v="Lithuania"/>
    <x v="1"/>
    <x v="0"/>
    <x v="1"/>
    <s v="Lithuania"/>
    <s v="M"/>
  </r>
  <r>
    <x v="0"/>
    <s v="Analytics Engineer"/>
    <x v="6"/>
    <x v="1"/>
    <n v="178250"/>
    <n v="178250"/>
    <s v="United States"/>
    <x v="1"/>
    <x v="0"/>
    <x v="1"/>
    <s v="United States"/>
    <s v="M"/>
  </r>
  <r>
    <x v="0"/>
    <s v="Analytics Engineer"/>
    <x v="6"/>
    <x v="1"/>
    <n v="110500"/>
    <n v="110500"/>
    <s v="United States"/>
    <x v="1"/>
    <x v="0"/>
    <x v="1"/>
    <s v="United States"/>
    <s v="M"/>
  </r>
  <r>
    <x v="0"/>
    <s v="AI Engineer"/>
    <x v="3"/>
    <x v="1"/>
    <n v="190000"/>
    <n v="190000"/>
    <s v="United States"/>
    <x v="1"/>
    <x v="0"/>
    <x v="1"/>
    <s v="United States"/>
    <s v="M"/>
  </r>
  <r>
    <x v="0"/>
    <s v="AI Engineer"/>
    <x v="3"/>
    <x v="1"/>
    <n v="160000"/>
    <n v="160000"/>
    <s v="United States"/>
    <x v="1"/>
    <x v="0"/>
    <x v="1"/>
    <s v="United States"/>
    <s v="M"/>
  </r>
  <r>
    <x v="0"/>
    <s v="Applied Scientist"/>
    <x v="2"/>
    <x v="1"/>
    <n v="216000"/>
    <n v="216000"/>
    <s v="United States"/>
    <x v="1"/>
    <x v="0"/>
    <x v="2"/>
    <s v="United States"/>
    <s v="M"/>
  </r>
  <r>
    <x v="0"/>
    <s v="Applied Scientist"/>
    <x v="2"/>
    <x v="1"/>
    <n v="184000"/>
    <n v="184000"/>
    <s v="United States"/>
    <x v="1"/>
    <x v="0"/>
    <x v="2"/>
    <s v="United States"/>
    <s v="M"/>
  </r>
  <r>
    <x v="0"/>
    <s v="Data Scientist"/>
    <x v="2"/>
    <x v="1"/>
    <n v="166000"/>
    <n v="166000"/>
    <s v="Canada"/>
    <x v="1"/>
    <x v="0"/>
    <x v="2"/>
    <s v="Canada"/>
    <s v="M"/>
  </r>
  <r>
    <x v="0"/>
    <s v="Data Scientist"/>
    <x v="2"/>
    <x v="1"/>
    <n v="104000"/>
    <n v="104000"/>
    <s v="Canada"/>
    <x v="1"/>
    <x v="0"/>
    <x v="2"/>
    <s v="Canada"/>
    <s v="M"/>
  </r>
  <r>
    <x v="0"/>
    <s v="Machine Learning Engineer"/>
    <x v="3"/>
    <x v="1"/>
    <n v="230000"/>
    <n v="230000"/>
    <s v="United States"/>
    <x v="1"/>
    <x v="0"/>
    <x v="1"/>
    <s v="United States"/>
    <s v="M"/>
  </r>
  <r>
    <x v="0"/>
    <s v="Machine Learning Engineer"/>
    <x v="3"/>
    <x v="1"/>
    <n v="196000"/>
    <n v="196000"/>
    <s v="United States"/>
    <x v="1"/>
    <x v="0"/>
    <x v="1"/>
    <s v="United States"/>
    <s v="M"/>
  </r>
  <r>
    <x v="0"/>
    <s v="Business Intelligence Engineer"/>
    <x v="7"/>
    <x v="1"/>
    <n v="165600"/>
    <n v="165600"/>
    <s v="United States"/>
    <x v="0"/>
    <x v="0"/>
    <x v="1"/>
    <s v="United States"/>
    <s v="L"/>
  </r>
  <r>
    <x v="0"/>
    <s v="Business Intelligence Engineer"/>
    <x v="7"/>
    <x v="1"/>
    <n v="65800"/>
    <n v="65800"/>
    <s v="United States"/>
    <x v="0"/>
    <x v="0"/>
    <x v="1"/>
    <s v="United States"/>
    <s v="L"/>
  </r>
  <r>
    <x v="0"/>
    <s v="Data Engineer"/>
    <x v="4"/>
    <x v="1"/>
    <n v="186000"/>
    <n v="186000"/>
    <s v="United States"/>
    <x v="1"/>
    <x v="0"/>
    <x v="1"/>
    <s v="United States"/>
    <s v="M"/>
  </r>
  <r>
    <x v="0"/>
    <s v="Data Engineer"/>
    <x v="4"/>
    <x v="1"/>
    <n v="81800"/>
    <n v="81800"/>
    <s v="United States"/>
    <x v="1"/>
    <x v="0"/>
    <x v="1"/>
    <s v="United States"/>
    <s v="M"/>
  </r>
  <r>
    <x v="0"/>
    <s v="Data Analyst"/>
    <x v="5"/>
    <x v="1"/>
    <n v="135000"/>
    <n v="135000"/>
    <s v="United States"/>
    <x v="1"/>
    <x v="0"/>
    <x v="1"/>
    <s v="United States"/>
    <s v="M"/>
  </r>
  <r>
    <x v="0"/>
    <s v="Data Analyst"/>
    <x v="5"/>
    <x v="1"/>
    <n v="82500"/>
    <n v="82500"/>
    <s v="United States"/>
    <x v="1"/>
    <x v="0"/>
    <x v="1"/>
    <s v="United States"/>
    <s v="M"/>
  </r>
  <r>
    <x v="0"/>
    <s v="Data Engineer"/>
    <x v="4"/>
    <x v="1"/>
    <n v="247250"/>
    <n v="247250"/>
    <s v="United States"/>
    <x v="1"/>
    <x v="0"/>
    <x v="1"/>
    <s v="United States"/>
    <s v="M"/>
  </r>
  <r>
    <x v="0"/>
    <s v="Machine Learning Scientist"/>
    <x v="3"/>
    <x v="1"/>
    <n v="169000"/>
    <n v="169000"/>
    <s v="United States"/>
    <x v="1"/>
    <x v="0"/>
    <x v="1"/>
    <s v="United States"/>
    <s v="M"/>
  </r>
  <r>
    <x v="0"/>
    <s v="Machine Learning Scientist"/>
    <x v="3"/>
    <x v="1"/>
    <n v="105500"/>
    <n v="105500"/>
    <s v="United States"/>
    <x v="1"/>
    <x v="0"/>
    <x v="1"/>
    <s v="United States"/>
    <s v="M"/>
  </r>
  <r>
    <x v="0"/>
    <s v="Data Scientist"/>
    <x v="2"/>
    <x v="1"/>
    <n v="195800"/>
    <n v="195800"/>
    <s v="United States"/>
    <x v="1"/>
    <x v="0"/>
    <x v="1"/>
    <s v="United States"/>
    <s v="M"/>
  </r>
  <r>
    <x v="0"/>
    <s v="Data Scientist"/>
    <x v="2"/>
    <x v="1"/>
    <n v="161900"/>
    <n v="161900"/>
    <s v="United States"/>
    <x v="1"/>
    <x v="0"/>
    <x v="1"/>
    <s v="United States"/>
    <s v="M"/>
  </r>
  <r>
    <x v="0"/>
    <s v="Business Intelligence Engineer"/>
    <x v="7"/>
    <x v="1"/>
    <n v="108500"/>
    <n v="108500"/>
    <s v="United States"/>
    <x v="1"/>
    <x v="0"/>
    <x v="2"/>
    <s v="United States"/>
    <s v="M"/>
  </r>
  <r>
    <x v="0"/>
    <s v="Business Intelligence Engineer"/>
    <x v="7"/>
    <x v="1"/>
    <n v="78800"/>
    <n v="78800"/>
    <s v="United States"/>
    <x v="1"/>
    <x v="0"/>
    <x v="2"/>
    <s v="United States"/>
    <s v="M"/>
  </r>
  <r>
    <x v="0"/>
    <s v="Research Scientist"/>
    <x v="2"/>
    <x v="1"/>
    <n v="225000"/>
    <n v="225000"/>
    <s v="United States"/>
    <x v="1"/>
    <x v="0"/>
    <x v="1"/>
    <s v="United States"/>
    <s v="M"/>
  </r>
  <r>
    <x v="0"/>
    <s v="Research Scientist"/>
    <x v="2"/>
    <x v="1"/>
    <n v="166000"/>
    <n v="166000"/>
    <s v="United States"/>
    <x v="1"/>
    <x v="0"/>
    <x v="1"/>
    <s v="United States"/>
    <s v="M"/>
  </r>
  <r>
    <x v="0"/>
    <s v="Business Intelligence Manager"/>
    <x v="7"/>
    <x v="1"/>
    <n v="160000"/>
    <n v="160000"/>
    <s v="United States"/>
    <x v="0"/>
    <x v="0"/>
    <x v="2"/>
    <s v="United States"/>
    <s v="M"/>
  </r>
  <r>
    <x v="0"/>
    <s v="Business Intelligence Manager"/>
    <x v="7"/>
    <x v="1"/>
    <n v="110000"/>
    <n v="110000"/>
    <s v="United States"/>
    <x v="0"/>
    <x v="0"/>
    <x v="2"/>
    <s v="United States"/>
    <s v="M"/>
  </r>
  <r>
    <x v="0"/>
    <s v="Data Analyst"/>
    <x v="5"/>
    <x v="1"/>
    <n v="120000"/>
    <n v="120000"/>
    <s v="Canada"/>
    <x v="1"/>
    <x v="0"/>
    <x v="1"/>
    <s v="Canada"/>
    <s v="M"/>
  </r>
  <r>
    <x v="0"/>
    <s v="Data Analyst"/>
    <x v="5"/>
    <x v="1"/>
    <n v="105000"/>
    <n v="105000"/>
    <s v="Canada"/>
    <x v="1"/>
    <x v="0"/>
    <x v="1"/>
    <s v="Canada"/>
    <s v="M"/>
  </r>
  <r>
    <x v="0"/>
    <s v="Data Analyst"/>
    <x v="5"/>
    <x v="1"/>
    <n v="87500"/>
    <n v="87500"/>
    <s v="United States"/>
    <x v="0"/>
    <x v="0"/>
    <x v="2"/>
    <s v="United States"/>
    <s v="M"/>
  </r>
  <r>
    <x v="0"/>
    <s v="Data Engineer"/>
    <x v="4"/>
    <x v="1"/>
    <n v="135000"/>
    <n v="135000"/>
    <s v="United States"/>
    <x v="2"/>
    <x v="0"/>
    <x v="1"/>
    <s v="United States"/>
    <s v="M"/>
  </r>
  <r>
    <x v="0"/>
    <s v="Data Engineer"/>
    <x v="4"/>
    <x v="1"/>
    <n v="100000"/>
    <n v="100000"/>
    <s v="United States"/>
    <x v="2"/>
    <x v="0"/>
    <x v="1"/>
    <s v="United States"/>
    <s v="M"/>
  </r>
  <r>
    <x v="0"/>
    <s v="Machine Learning Engineer"/>
    <x v="3"/>
    <x v="1"/>
    <n v="105000"/>
    <n v="105000"/>
    <s v="Portugal"/>
    <x v="0"/>
    <x v="0"/>
    <x v="2"/>
    <s v="Portugal"/>
    <s v="M"/>
  </r>
  <r>
    <x v="0"/>
    <s v="Machine Learning Engineer"/>
    <x v="3"/>
    <x v="1"/>
    <n v="95000"/>
    <n v="95000"/>
    <s v="Portugal"/>
    <x v="0"/>
    <x v="0"/>
    <x v="2"/>
    <s v="Portugal"/>
    <s v="M"/>
  </r>
  <r>
    <x v="0"/>
    <s v="Analytics Engineer"/>
    <x v="6"/>
    <x v="1"/>
    <n v="289800"/>
    <n v="289800"/>
    <s v="United States"/>
    <x v="1"/>
    <x v="0"/>
    <x v="1"/>
    <s v="United States"/>
    <s v="M"/>
  </r>
  <r>
    <x v="0"/>
    <s v="Analytics Engineer"/>
    <x v="6"/>
    <x v="1"/>
    <n v="214200"/>
    <n v="214200"/>
    <s v="United States"/>
    <x v="1"/>
    <x v="0"/>
    <x v="1"/>
    <s v="United States"/>
    <s v="M"/>
  </r>
  <r>
    <x v="0"/>
    <s v="Data Engineer"/>
    <x v="4"/>
    <x v="1"/>
    <n v="167500"/>
    <n v="167500"/>
    <s v="United States"/>
    <x v="0"/>
    <x v="0"/>
    <x v="1"/>
    <s v="United States"/>
    <s v="M"/>
  </r>
  <r>
    <x v="0"/>
    <s v="Data Engineer"/>
    <x v="4"/>
    <x v="1"/>
    <n v="106500"/>
    <n v="106500"/>
    <s v="United States"/>
    <x v="0"/>
    <x v="0"/>
    <x v="1"/>
    <s v="United States"/>
    <s v="M"/>
  </r>
  <r>
    <x v="0"/>
    <s v="Data Scientist"/>
    <x v="2"/>
    <x v="1"/>
    <n v="146000"/>
    <n v="146000"/>
    <s v="United States"/>
    <x v="1"/>
    <x v="0"/>
    <x v="1"/>
    <s v="United States"/>
    <s v="M"/>
  </r>
  <r>
    <x v="0"/>
    <s v="Data Engineer"/>
    <x v="4"/>
    <x v="1"/>
    <n v="128000"/>
    <n v="128000"/>
    <s v="United States"/>
    <x v="1"/>
    <x v="0"/>
    <x v="1"/>
    <s v="United States"/>
    <s v="M"/>
  </r>
  <r>
    <x v="0"/>
    <s v="Data Engineer"/>
    <x v="4"/>
    <x v="1"/>
    <n v="81500"/>
    <n v="81500"/>
    <s v="United States"/>
    <x v="1"/>
    <x v="0"/>
    <x v="1"/>
    <s v="United States"/>
    <s v="M"/>
  </r>
  <r>
    <x v="0"/>
    <s v="Research Scientist"/>
    <x v="2"/>
    <x v="1"/>
    <n v="370000"/>
    <n v="370000"/>
    <s v="United States"/>
    <x v="1"/>
    <x v="0"/>
    <x v="1"/>
    <s v="United States"/>
    <s v="M"/>
  </r>
  <r>
    <x v="0"/>
    <s v="Research Scientist"/>
    <x v="2"/>
    <x v="1"/>
    <n v="200000"/>
    <n v="200000"/>
    <s v="United States"/>
    <x v="1"/>
    <x v="0"/>
    <x v="1"/>
    <s v="United States"/>
    <s v="M"/>
  </r>
  <r>
    <x v="0"/>
    <s v="Analytics Engineer"/>
    <x v="6"/>
    <x v="1"/>
    <n v="175000"/>
    <n v="175000"/>
    <s v="United States"/>
    <x v="1"/>
    <x v="0"/>
    <x v="2"/>
    <s v="United States"/>
    <s v="M"/>
  </r>
  <r>
    <x v="0"/>
    <s v="Analytics Engineer"/>
    <x v="6"/>
    <x v="1"/>
    <n v="160000"/>
    <n v="160000"/>
    <s v="United States"/>
    <x v="1"/>
    <x v="0"/>
    <x v="2"/>
    <s v="United States"/>
    <s v="M"/>
  </r>
  <r>
    <x v="0"/>
    <s v="Data Integration Specialist"/>
    <x v="9"/>
    <x v="1"/>
    <n v="240000"/>
    <n v="240000"/>
    <s v="United States"/>
    <x v="3"/>
    <x v="0"/>
    <x v="2"/>
    <s v="United States"/>
    <s v="M"/>
  </r>
  <r>
    <x v="0"/>
    <s v="Data Integration Specialist"/>
    <x v="9"/>
    <x v="1"/>
    <n v="100000"/>
    <n v="100000"/>
    <s v="United States"/>
    <x v="3"/>
    <x v="0"/>
    <x v="2"/>
    <s v="United States"/>
    <s v="M"/>
  </r>
  <r>
    <x v="0"/>
    <s v="Data Scientist"/>
    <x v="2"/>
    <x v="1"/>
    <n v="180000"/>
    <n v="180000"/>
    <s v="United States"/>
    <x v="1"/>
    <x v="0"/>
    <x v="1"/>
    <s v="United States"/>
    <s v="M"/>
  </r>
  <r>
    <x v="0"/>
    <s v="Business Intelligence Engineer"/>
    <x v="7"/>
    <x v="1"/>
    <n v="143000"/>
    <n v="143000"/>
    <s v="Canada"/>
    <x v="1"/>
    <x v="0"/>
    <x v="1"/>
    <s v="Canada"/>
    <s v="M"/>
  </r>
  <r>
    <x v="0"/>
    <s v="Business Intelligence Engineer"/>
    <x v="7"/>
    <x v="1"/>
    <n v="127000"/>
    <n v="127000"/>
    <s v="Canada"/>
    <x v="1"/>
    <x v="0"/>
    <x v="1"/>
    <s v="Canada"/>
    <s v="M"/>
  </r>
  <r>
    <x v="0"/>
    <s v="Applied Scientist"/>
    <x v="2"/>
    <x v="1"/>
    <n v="249300"/>
    <n v="249300"/>
    <s v="United States"/>
    <x v="0"/>
    <x v="0"/>
    <x v="1"/>
    <s v="United States"/>
    <s v="L"/>
  </r>
  <r>
    <x v="0"/>
    <s v="Applied Scientist"/>
    <x v="2"/>
    <x v="1"/>
    <n v="149300"/>
    <n v="149300"/>
    <s v="United States"/>
    <x v="0"/>
    <x v="0"/>
    <x v="1"/>
    <s v="United States"/>
    <s v="L"/>
  </r>
  <r>
    <x v="0"/>
    <s v="Data Engineer"/>
    <x v="4"/>
    <x v="1"/>
    <n v="190000"/>
    <n v="190000"/>
    <s v="United States"/>
    <x v="1"/>
    <x v="0"/>
    <x v="2"/>
    <s v="United States"/>
    <s v="M"/>
  </r>
  <r>
    <x v="0"/>
    <s v="Data Engineer"/>
    <x v="4"/>
    <x v="1"/>
    <n v="160000"/>
    <n v="160000"/>
    <s v="United States"/>
    <x v="1"/>
    <x v="0"/>
    <x v="2"/>
    <s v="United States"/>
    <s v="M"/>
  </r>
  <r>
    <x v="0"/>
    <s v="Research Scientist"/>
    <x v="2"/>
    <x v="1"/>
    <n v="248100"/>
    <n v="248100"/>
    <s v="United States"/>
    <x v="1"/>
    <x v="0"/>
    <x v="1"/>
    <s v="United States"/>
    <s v="M"/>
  </r>
  <r>
    <x v="0"/>
    <s v="Research Scientist"/>
    <x v="2"/>
    <x v="1"/>
    <n v="145900"/>
    <n v="145900"/>
    <s v="United States"/>
    <x v="1"/>
    <x v="0"/>
    <x v="1"/>
    <s v="United States"/>
    <s v="M"/>
  </r>
  <r>
    <x v="0"/>
    <s v="Data Science Practitioner"/>
    <x v="2"/>
    <x v="1"/>
    <n v="170200"/>
    <n v="170200"/>
    <s v="United States"/>
    <x v="1"/>
    <x v="0"/>
    <x v="1"/>
    <s v="United States"/>
    <s v="M"/>
  </r>
  <r>
    <x v="0"/>
    <s v="Data Science Practitioner"/>
    <x v="2"/>
    <x v="1"/>
    <n v="83900"/>
    <n v="83900"/>
    <s v="United States"/>
    <x v="1"/>
    <x v="0"/>
    <x v="1"/>
    <s v="United States"/>
    <s v="M"/>
  </r>
  <r>
    <x v="0"/>
    <s v="Data Scientist"/>
    <x v="2"/>
    <x v="1"/>
    <n v="166000"/>
    <n v="166000"/>
    <s v="United Kingdom"/>
    <x v="1"/>
    <x v="0"/>
    <x v="1"/>
    <s v="United Kingdom"/>
    <s v="M"/>
  </r>
  <r>
    <x v="0"/>
    <s v="Data Scientist"/>
    <x v="2"/>
    <x v="1"/>
    <n v="90000"/>
    <n v="90000"/>
    <s v="United Kingdom"/>
    <x v="1"/>
    <x v="0"/>
    <x v="1"/>
    <s v="United Kingdom"/>
    <s v="M"/>
  </r>
  <r>
    <x v="0"/>
    <s v="Data Scientist"/>
    <x v="2"/>
    <x v="1"/>
    <n v="94100"/>
    <n v="94100"/>
    <s v="United States"/>
    <x v="1"/>
    <x v="0"/>
    <x v="1"/>
    <s v="United States"/>
    <s v="M"/>
  </r>
  <r>
    <x v="0"/>
    <s v="Machine Learning Engineer"/>
    <x v="3"/>
    <x v="1"/>
    <n v="226600"/>
    <n v="226600"/>
    <s v="United States"/>
    <x v="1"/>
    <x v="0"/>
    <x v="1"/>
    <s v="United States"/>
    <s v="M"/>
  </r>
  <r>
    <x v="0"/>
    <s v="Machine Learning Engineer"/>
    <x v="3"/>
    <x v="1"/>
    <n v="140100"/>
    <n v="140100"/>
    <s v="United States"/>
    <x v="1"/>
    <x v="0"/>
    <x v="1"/>
    <s v="United States"/>
    <s v="M"/>
  </r>
  <r>
    <x v="0"/>
    <s v="Data Analyst"/>
    <x v="5"/>
    <x v="1"/>
    <n v="156000"/>
    <n v="156000"/>
    <s v="United States"/>
    <x v="1"/>
    <x v="0"/>
    <x v="1"/>
    <s v="United States"/>
    <s v="M"/>
  </r>
  <r>
    <x v="0"/>
    <s v="Data Analyst"/>
    <x v="5"/>
    <x v="1"/>
    <n v="124000"/>
    <n v="124000"/>
    <s v="United States"/>
    <x v="1"/>
    <x v="0"/>
    <x v="1"/>
    <s v="United States"/>
    <s v="M"/>
  </r>
  <r>
    <x v="0"/>
    <s v="Data Engineer"/>
    <x v="4"/>
    <x v="1"/>
    <n v="132600"/>
    <n v="132600"/>
    <s v="United States"/>
    <x v="1"/>
    <x v="0"/>
    <x v="1"/>
    <s v="United States"/>
    <s v="M"/>
  </r>
  <r>
    <x v="0"/>
    <s v="Research Engineer"/>
    <x v="2"/>
    <x v="1"/>
    <n v="308000"/>
    <n v="308000"/>
    <s v="United States"/>
    <x v="1"/>
    <x v="0"/>
    <x v="1"/>
    <s v="United States"/>
    <s v="M"/>
  </r>
  <r>
    <x v="0"/>
    <s v="Research Engineer"/>
    <x v="2"/>
    <x v="1"/>
    <n v="190400"/>
    <n v="190400"/>
    <s v="United States"/>
    <x v="1"/>
    <x v="0"/>
    <x v="1"/>
    <s v="United States"/>
    <s v="M"/>
  </r>
  <r>
    <x v="0"/>
    <s v="Data Architect"/>
    <x v="1"/>
    <x v="1"/>
    <n v="155000"/>
    <n v="155000"/>
    <s v="United States"/>
    <x v="1"/>
    <x v="0"/>
    <x v="1"/>
    <s v="United States"/>
    <s v="M"/>
  </r>
  <r>
    <x v="0"/>
    <s v="Data Architect"/>
    <x v="1"/>
    <x v="1"/>
    <n v="136000"/>
    <n v="136000"/>
    <s v="United States"/>
    <x v="1"/>
    <x v="0"/>
    <x v="1"/>
    <s v="United States"/>
    <s v="M"/>
  </r>
  <r>
    <x v="0"/>
    <s v="Data Engineer"/>
    <x v="4"/>
    <x v="1"/>
    <n v="75000"/>
    <n v="75000"/>
    <s v="United States"/>
    <x v="1"/>
    <x v="0"/>
    <x v="2"/>
    <s v="United States"/>
    <s v="M"/>
  </r>
  <r>
    <x v="0"/>
    <s v="Machine Learning Engineer"/>
    <x v="3"/>
    <x v="1"/>
    <n v="214500"/>
    <n v="214500"/>
    <s v="United States"/>
    <x v="1"/>
    <x v="0"/>
    <x v="1"/>
    <s v="United States"/>
    <s v="M"/>
  </r>
  <r>
    <x v="0"/>
    <s v="Machine Learning Engineer"/>
    <x v="3"/>
    <x v="1"/>
    <n v="132600"/>
    <n v="132600"/>
    <s v="United States"/>
    <x v="1"/>
    <x v="0"/>
    <x v="1"/>
    <s v="United States"/>
    <s v="M"/>
  </r>
  <r>
    <x v="0"/>
    <s v="Data Analyst"/>
    <x v="5"/>
    <x v="1"/>
    <n v="111000"/>
    <n v="111000"/>
    <s v="United States"/>
    <x v="0"/>
    <x v="0"/>
    <x v="1"/>
    <s v="United States"/>
    <s v="M"/>
  </r>
  <r>
    <x v="0"/>
    <s v="Data Analyst"/>
    <x v="5"/>
    <x v="1"/>
    <n v="104000"/>
    <n v="104000"/>
    <s v="United States"/>
    <x v="0"/>
    <x v="0"/>
    <x v="1"/>
    <s v="United States"/>
    <s v="M"/>
  </r>
  <r>
    <x v="0"/>
    <s v="Data Engineer"/>
    <x v="4"/>
    <x v="1"/>
    <n v="85000"/>
    <n v="85000"/>
    <s v="United States"/>
    <x v="0"/>
    <x v="0"/>
    <x v="1"/>
    <s v="United States"/>
    <s v="M"/>
  </r>
  <r>
    <x v="0"/>
    <s v="Data Engineer"/>
    <x v="4"/>
    <x v="1"/>
    <n v="75000"/>
    <n v="75000"/>
    <s v="United States"/>
    <x v="0"/>
    <x v="0"/>
    <x v="1"/>
    <s v="United States"/>
    <s v="M"/>
  </r>
  <r>
    <x v="0"/>
    <s v="Data Scientist"/>
    <x v="2"/>
    <x v="1"/>
    <n v="180250"/>
    <n v="180250"/>
    <s v="United States"/>
    <x v="1"/>
    <x v="0"/>
    <x v="2"/>
    <s v="United States"/>
    <s v="M"/>
  </r>
  <r>
    <x v="0"/>
    <s v="Data Scientist"/>
    <x v="2"/>
    <x v="1"/>
    <n v="118000"/>
    <n v="118000"/>
    <s v="United States"/>
    <x v="1"/>
    <x v="0"/>
    <x v="2"/>
    <s v="United States"/>
    <s v="M"/>
  </r>
  <r>
    <x v="0"/>
    <s v="Data Scientist"/>
    <x v="2"/>
    <x v="1"/>
    <n v="212800"/>
    <n v="212800"/>
    <s v="United States"/>
    <x v="1"/>
    <x v="0"/>
    <x v="1"/>
    <s v="United States"/>
    <s v="L"/>
  </r>
  <r>
    <x v="0"/>
    <s v="Data Scientist"/>
    <x v="2"/>
    <x v="1"/>
    <n v="111600"/>
    <n v="111600"/>
    <s v="United States"/>
    <x v="1"/>
    <x v="0"/>
    <x v="1"/>
    <s v="United States"/>
    <s v="L"/>
  </r>
  <r>
    <x v="0"/>
    <s v="Data Analyst"/>
    <x v="5"/>
    <x v="1"/>
    <n v="157500"/>
    <n v="157500"/>
    <s v="United States"/>
    <x v="1"/>
    <x v="0"/>
    <x v="2"/>
    <s v="United States"/>
    <s v="M"/>
  </r>
  <r>
    <x v="0"/>
    <s v="Data Analyst"/>
    <x v="5"/>
    <x v="1"/>
    <n v="132500"/>
    <n v="132500"/>
    <s v="United States"/>
    <x v="1"/>
    <x v="0"/>
    <x v="2"/>
    <s v="United States"/>
    <s v="M"/>
  </r>
  <r>
    <x v="0"/>
    <s v="Data Analyst"/>
    <x v="5"/>
    <x v="1"/>
    <n v="75000"/>
    <n v="75000"/>
    <s v="United States"/>
    <x v="0"/>
    <x v="0"/>
    <x v="1"/>
    <s v="United States"/>
    <s v="M"/>
  </r>
  <r>
    <x v="0"/>
    <s v="Data Analyst"/>
    <x v="5"/>
    <x v="1"/>
    <n v="93918"/>
    <n v="93918"/>
    <s v="United States"/>
    <x v="1"/>
    <x v="0"/>
    <x v="1"/>
    <s v="United States"/>
    <s v="M"/>
  </r>
  <r>
    <x v="0"/>
    <s v="Data Analyst"/>
    <x v="5"/>
    <x v="1"/>
    <n v="51962"/>
    <n v="51962"/>
    <s v="United States"/>
    <x v="1"/>
    <x v="0"/>
    <x v="1"/>
    <s v="United States"/>
    <s v="M"/>
  </r>
  <r>
    <x v="0"/>
    <s v="Business Intelligence Analyst"/>
    <x v="7"/>
    <x v="1"/>
    <n v="171000"/>
    <n v="171000"/>
    <s v="United States"/>
    <x v="1"/>
    <x v="0"/>
    <x v="2"/>
    <s v="United States"/>
    <s v="M"/>
  </r>
  <r>
    <x v="0"/>
    <s v="Business Intelligence Analyst"/>
    <x v="7"/>
    <x v="1"/>
    <n v="152000"/>
    <n v="152000"/>
    <s v="United States"/>
    <x v="1"/>
    <x v="0"/>
    <x v="2"/>
    <s v="United States"/>
    <s v="M"/>
  </r>
  <r>
    <x v="0"/>
    <s v="Machine Learning Engineer"/>
    <x v="3"/>
    <x v="1"/>
    <n v="223600"/>
    <n v="223600"/>
    <s v="United States"/>
    <x v="1"/>
    <x v="0"/>
    <x v="1"/>
    <s v="United States"/>
    <s v="L"/>
  </r>
  <r>
    <x v="0"/>
    <s v="Machine Learning Engineer"/>
    <x v="3"/>
    <x v="1"/>
    <n v="115000"/>
    <n v="115000"/>
    <s v="United States"/>
    <x v="1"/>
    <x v="0"/>
    <x v="1"/>
    <s v="United States"/>
    <s v="L"/>
  </r>
  <r>
    <x v="0"/>
    <s v="Business Intelligence Developer"/>
    <x v="7"/>
    <x v="1"/>
    <n v="140000"/>
    <n v="140000"/>
    <s v="United States"/>
    <x v="0"/>
    <x v="0"/>
    <x v="2"/>
    <s v="United States"/>
    <s v="M"/>
  </r>
  <r>
    <x v="0"/>
    <s v="Business Intelligence Developer"/>
    <x v="7"/>
    <x v="1"/>
    <n v="110000"/>
    <n v="110000"/>
    <s v="United States"/>
    <x v="0"/>
    <x v="0"/>
    <x v="2"/>
    <s v="United States"/>
    <s v="M"/>
  </r>
  <r>
    <x v="0"/>
    <s v="Data Scientist"/>
    <x v="2"/>
    <x v="1"/>
    <n v="130900"/>
    <n v="130900"/>
    <s v="United States"/>
    <x v="0"/>
    <x v="0"/>
    <x v="1"/>
    <s v="United States"/>
    <s v="M"/>
  </r>
  <r>
    <x v="0"/>
    <s v="Data Scientist"/>
    <x v="2"/>
    <x v="1"/>
    <n v="72700"/>
    <n v="72700"/>
    <s v="United States"/>
    <x v="0"/>
    <x v="0"/>
    <x v="1"/>
    <s v="United States"/>
    <s v="M"/>
  </r>
  <r>
    <x v="0"/>
    <s v="Machine Learning Engineer"/>
    <x v="3"/>
    <x v="1"/>
    <n v="333500"/>
    <n v="333500"/>
    <s v="United States"/>
    <x v="1"/>
    <x v="0"/>
    <x v="1"/>
    <s v="United States"/>
    <s v="M"/>
  </r>
  <r>
    <x v="0"/>
    <s v="Machine Learning Engineer"/>
    <x v="3"/>
    <x v="1"/>
    <n v="144000"/>
    <n v="144000"/>
    <s v="United States"/>
    <x v="1"/>
    <x v="0"/>
    <x v="1"/>
    <s v="United States"/>
    <s v="M"/>
  </r>
  <r>
    <x v="0"/>
    <s v="Business Intelligence Engineer"/>
    <x v="7"/>
    <x v="1"/>
    <n v="180000"/>
    <n v="180000"/>
    <s v="United States"/>
    <x v="1"/>
    <x v="0"/>
    <x v="2"/>
    <s v="United States"/>
    <s v="M"/>
  </r>
  <r>
    <x v="0"/>
    <s v="Business Intelligence Engineer"/>
    <x v="7"/>
    <x v="1"/>
    <n v="118200"/>
    <n v="118200"/>
    <s v="United States"/>
    <x v="1"/>
    <x v="0"/>
    <x v="2"/>
    <s v="United States"/>
    <s v="M"/>
  </r>
  <r>
    <x v="0"/>
    <s v="Data Architect"/>
    <x v="1"/>
    <x v="1"/>
    <n v="354200"/>
    <n v="354200"/>
    <s v="United States"/>
    <x v="1"/>
    <x v="0"/>
    <x v="2"/>
    <s v="United States"/>
    <s v="M"/>
  </r>
  <r>
    <x v="0"/>
    <s v="Data Architect"/>
    <x v="1"/>
    <x v="1"/>
    <n v="221800"/>
    <n v="221800"/>
    <s v="United States"/>
    <x v="1"/>
    <x v="0"/>
    <x v="2"/>
    <s v="United States"/>
    <s v="M"/>
  </r>
  <r>
    <x v="0"/>
    <s v="Data Analyst"/>
    <x v="5"/>
    <x v="1"/>
    <n v="73000"/>
    <n v="73000"/>
    <s v="United States"/>
    <x v="1"/>
    <x v="0"/>
    <x v="1"/>
    <s v="United States"/>
    <s v="M"/>
  </r>
  <r>
    <x v="0"/>
    <s v="Data Engineer"/>
    <x v="4"/>
    <x v="1"/>
    <n v="156600"/>
    <n v="156600"/>
    <s v="United States"/>
    <x v="1"/>
    <x v="0"/>
    <x v="2"/>
    <s v="United States"/>
    <s v="M"/>
  </r>
  <r>
    <x v="0"/>
    <s v="Data Engineer"/>
    <x v="4"/>
    <x v="1"/>
    <n v="137200"/>
    <n v="137200"/>
    <s v="United States"/>
    <x v="1"/>
    <x v="0"/>
    <x v="2"/>
    <s v="United States"/>
    <s v="M"/>
  </r>
  <r>
    <x v="0"/>
    <s v="Data Analyst"/>
    <x v="5"/>
    <x v="1"/>
    <n v="149000"/>
    <n v="149000"/>
    <s v="United States"/>
    <x v="0"/>
    <x v="0"/>
    <x v="1"/>
    <s v="United States"/>
    <s v="M"/>
  </r>
  <r>
    <x v="0"/>
    <s v="Data Analyst"/>
    <x v="5"/>
    <x v="1"/>
    <n v="65300"/>
    <n v="65300"/>
    <s v="United States"/>
    <x v="0"/>
    <x v="0"/>
    <x v="1"/>
    <s v="United States"/>
    <s v="M"/>
  </r>
  <r>
    <x v="0"/>
    <s v="Data Engineer"/>
    <x v="4"/>
    <x v="1"/>
    <n v="187000"/>
    <n v="187000"/>
    <s v="United States"/>
    <x v="0"/>
    <x v="0"/>
    <x v="2"/>
    <s v="United States"/>
    <s v="M"/>
  </r>
  <r>
    <x v="0"/>
    <s v="Data Engineer"/>
    <x v="4"/>
    <x v="1"/>
    <n v="180000"/>
    <n v="180000"/>
    <s v="United States"/>
    <x v="0"/>
    <x v="0"/>
    <x v="2"/>
    <s v="United States"/>
    <s v="M"/>
  </r>
  <r>
    <x v="0"/>
    <s v="Data Analyst"/>
    <x v="5"/>
    <x v="1"/>
    <n v="119636"/>
    <n v="119636"/>
    <s v="United States"/>
    <x v="1"/>
    <x v="0"/>
    <x v="1"/>
    <s v="United States"/>
    <s v="M"/>
  </r>
  <r>
    <x v="0"/>
    <s v="Data Analyst"/>
    <x v="5"/>
    <x v="1"/>
    <n v="70374"/>
    <n v="70374"/>
    <s v="United States"/>
    <x v="1"/>
    <x v="0"/>
    <x v="1"/>
    <s v="United States"/>
    <s v="M"/>
  </r>
  <r>
    <x v="0"/>
    <s v="Data Analyst"/>
    <x v="5"/>
    <x v="1"/>
    <n v="105000"/>
    <n v="105000"/>
    <s v="United States"/>
    <x v="1"/>
    <x v="0"/>
    <x v="2"/>
    <s v="United States"/>
    <s v="M"/>
  </r>
  <r>
    <x v="0"/>
    <s v="Data Analyst"/>
    <x v="5"/>
    <x v="1"/>
    <n v="67000"/>
    <n v="67000"/>
    <s v="United States"/>
    <x v="1"/>
    <x v="0"/>
    <x v="2"/>
    <s v="United States"/>
    <s v="M"/>
  </r>
  <r>
    <x v="0"/>
    <s v="Data Analyst"/>
    <x v="5"/>
    <x v="1"/>
    <n v="102000"/>
    <n v="102000"/>
    <s v="United States"/>
    <x v="1"/>
    <x v="0"/>
    <x v="2"/>
    <s v="United States"/>
    <s v="M"/>
  </r>
  <r>
    <x v="0"/>
    <s v="Data Analyst"/>
    <x v="5"/>
    <x v="1"/>
    <n v="94770"/>
    <n v="94770"/>
    <s v="United States"/>
    <x v="1"/>
    <x v="0"/>
    <x v="2"/>
    <s v="United States"/>
    <s v="M"/>
  </r>
  <r>
    <x v="0"/>
    <s v="Data Scientist"/>
    <x v="2"/>
    <x v="1"/>
    <n v="133000"/>
    <n v="133000"/>
    <s v="United States"/>
    <x v="3"/>
    <x v="0"/>
    <x v="1"/>
    <s v="United States"/>
    <s v="M"/>
  </r>
  <r>
    <x v="0"/>
    <s v="Data Scientist"/>
    <x v="2"/>
    <x v="1"/>
    <n v="58400"/>
    <n v="58400"/>
    <s v="United States"/>
    <x v="3"/>
    <x v="0"/>
    <x v="1"/>
    <s v="United States"/>
    <s v="M"/>
  </r>
  <r>
    <x v="0"/>
    <s v="Analytics Engineer"/>
    <x v="6"/>
    <x v="1"/>
    <n v="169900"/>
    <n v="169900"/>
    <s v="United States"/>
    <x v="1"/>
    <x v="0"/>
    <x v="2"/>
    <s v="United States"/>
    <s v="M"/>
  </r>
  <r>
    <x v="0"/>
    <s v="Analytics Engineer"/>
    <x v="6"/>
    <x v="1"/>
    <n v="164100"/>
    <n v="164100"/>
    <s v="United States"/>
    <x v="1"/>
    <x v="0"/>
    <x v="2"/>
    <s v="United States"/>
    <s v="M"/>
  </r>
  <r>
    <x v="0"/>
    <s v="Data Scientist"/>
    <x v="2"/>
    <x v="1"/>
    <n v="305600"/>
    <n v="305600"/>
    <s v="United States"/>
    <x v="1"/>
    <x v="0"/>
    <x v="1"/>
    <s v="United States"/>
    <s v="M"/>
  </r>
  <r>
    <x v="0"/>
    <s v="Data Analyst"/>
    <x v="5"/>
    <x v="1"/>
    <n v="75000"/>
    <n v="75000"/>
    <s v="United States"/>
    <x v="1"/>
    <x v="0"/>
    <x v="2"/>
    <s v="United States"/>
    <s v="M"/>
  </r>
  <r>
    <x v="0"/>
    <s v="Analytics Engineer"/>
    <x v="6"/>
    <x v="0"/>
    <n v="34800"/>
    <n v="37573"/>
    <s v="Netherlands"/>
    <x v="3"/>
    <x v="0"/>
    <x v="2"/>
    <s v="Netherlands"/>
    <s v="M"/>
  </r>
  <r>
    <x v="0"/>
    <s v="Machine Learning Engineer"/>
    <x v="3"/>
    <x v="1"/>
    <n v="180240"/>
    <n v="180240"/>
    <s v="United States"/>
    <x v="1"/>
    <x v="0"/>
    <x v="1"/>
    <s v="United States"/>
    <s v="M"/>
  </r>
  <r>
    <x v="0"/>
    <s v="Machine Learning Engineer"/>
    <x v="3"/>
    <x v="1"/>
    <n v="120160"/>
    <n v="120160"/>
    <s v="United States"/>
    <x v="1"/>
    <x v="0"/>
    <x v="1"/>
    <s v="United States"/>
    <s v="M"/>
  </r>
  <r>
    <x v="0"/>
    <s v="Data Scientist"/>
    <x v="2"/>
    <x v="1"/>
    <n v="93400"/>
    <n v="93400"/>
    <s v="United States"/>
    <x v="0"/>
    <x v="0"/>
    <x v="1"/>
    <s v="United States"/>
    <s v="M"/>
  </r>
  <r>
    <x v="0"/>
    <s v="Data Scientist"/>
    <x v="2"/>
    <x v="1"/>
    <n v="119000"/>
    <n v="119000"/>
    <s v="United States"/>
    <x v="1"/>
    <x v="0"/>
    <x v="1"/>
    <s v="United States"/>
    <s v="M"/>
  </r>
  <r>
    <x v="0"/>
    <s v="Data Scientist"/>
    <x v="2"/>
    <x v="1"/>
    <n v="71400"/>
    <n v="71400"/>
    <s v="United States"/>
    <x v="1"/>
    <x v="0"/>
    <x v="1"/>
    <s v="United States"/>
    <s v="M"/>
  </r>
  <r>
    <x v="0"/>
    <s v="Data Analyst"/>
    <x v="5"/>
    <x v="1"/>
    <n v="115950"/>
    <n v="115950"/>
    <s v="United States"/>
    <x v="0"/>
    <x v="0"/>
    <x v="1"/>
    <s v="United States"/>
    <s v="M"/>
  </r>
  <r>
    <x v="0"/>
    <s v="Data Analyst"/>
    <x v="5"/>
    <x v="1"/>
    <n v="69570"/>
    <n v="69570"/>
    <s v="United States"/>
    <x v="0"/>
    <x v="0"/>
    <x v="1"/>
    <s v="United States"/>
    <s v="M"/>
  </r>
  <r>
    <x v="0"/>
    <s v="Data Scientist"/>
    <x v="2"/>
    <x v="1"/>
    <n v="225100"/>
    <n v="225100"/>
    <s v="United States"/>
    <x v="1"/>
    <x v="0"/>
    <x v="2"/>
    <s v="United States"/>
    <s v="M"/>
  </r>
  <r>
    <x v="0"/>
    <s v="Data Scientist"/>
    <x v="2"/>
    <x v="1"/>
    <n v="140900"/>
    <n v="140900"/>
    <s v="United States"/>
    <x v="1"/>
    <x v="0"/>
    <x v="2"/>
    <s v="United States"/>
    <s v="M"/>
  </r>
  <r>
    <x v="0"/>
    <s v="ML Engineer"/>
    <x v="3"/>
    <x v="1"/>
    <n v="179000"/>
    <n v="179000"/>
    <s v="United States"/>
    <x v="0"/>
    <x v="0"/>
    <x v="1"/>
    <s v="United States"/>
    <s v="M"/>
  </r>
  <r>
    <x v="0"/>
    <s v="ML Engineer"/>
    <x v="3"/>
    <x v="1"/>
    <n v="144000"/>
    <n v="144000"/>
    <s v="United States"/>
    <x v="0"/>
    <x v="0"/>
    <x v="1"/>
    <s v="United States"/>
    <s v="M"/>
  </r>
  <r>
    <x v="0"/>
    <s v="Research Scientist"/>
    <x v="2"/>
    <x v="1"/>
    <n v="250800"/>
    <n v="250800"/>
    <s v="United States"/>
    <x v="3"/>
    <x v="0"/>
    <x v="1"/>
    <s v="United States"/>
    <s v="M"/>
  </r>
  <r>
    <x v="0"/>
    <s v="Research Scientist"/>
    <x v="2"/>
    <x v="1"/>
    <n v="167200"/>
    <n v="167200"/>
    <s v="United States"/>
    <x v="3"/>
    <x v="0"/>
    <x v="1"/>
    <s v="United States"/>
    <s v="M"/>
  </r>
  <r>
    <x v="0"/>
    <s v="Research Scientist"/>
    <x v="2"/>
    <x v="1"/>
    <n v="144000"/>
    <n v="144000"/>
    <s v="United States"/>
    <x v="0"/>
    <x v="0"/>
    <x v="1"/>
    <s v="United States"/>
    <s v="M"/>
  </r>
  <r>
    <x v="0"/>
    <s v="Research Scientist"/>
    <x v="2"/>
    <x v="1"/>
    <n v="76000"/>
    <n v="76000"/>
    <s v="United States"/>
    <x v="0"/>
    <x v="0"/>
    <x v="1"/>
    <s v="United States"/>
    <s v="M"/>
  </r>
  <r>
    <x v="0"/>
    <s v="Data Lead"/>
    <x v="6"/>
    <x v="1"/>
    <n v="230000"/>
    <n v="230000"/>
    <s v="United States"/>
    <x v="2"/>
    <x v="0"/>
    <x v="1"/>
    <s v="United States"/>
    <s v="M"/>
  </r>
  <r>
    <x v="0"/>
    <s v="Data Lead"/>
    <x v="6"/>
    <x v="1"/>
    <n v="180000"/>
    <n v="180000"/>
    <s v="United States"/>
    <x v="2"/>
    <x v="0"/>
    <x v="1"/>
    <s v="United States"/>
    <s v="M"/>
  </r>
  <r>
    <x v="0"/>
    <s v="Data Scientist"/>
    <x v="2"/>
    <x v="1"/>
    <n v="156450"/>
    <n v="156450"/>
    <s v="United States"/>
    <x v="3"/>
    <x v="0"/>
    <x v="2"/>
    <s v="United States"/>
    <s v="M"/>
  </r>
  <r>
    <x v="0"/>
    <s v="Data Scientist"/>
    <x v="2"/>
    <x v="1"/>
    <n v="119200"/>
    <n v="119200"/>
    <s v="United States"/>
    <x v="3"/>
    <x v="0"/>
    <x v="2"/>
    <s v="United States"/>
    <s v="M"/>
  </r>
  <r>
    <x v="0"/>
    <s v="Research Scientist"/>
    <x v="2"/>
    <x v="1"/>
    <n v="150000"/>
    <n v="150000"/>
    <s v="United States"/>
    <x v="1"/>
    <x v="0"/>
    <x v="2"/>
    <s v="United States"/>
    <s v="M"/>
  </r>
  <r>
    <x v="0"/>
    <s v="Research Scientist"/>
    <x v="2"/>
    <x v="1"/>
    <n v="130000"/>
    <n v="130000"/>
    <s v="United States"/>
    <x v="1"/>
    <x v="0"/>
    <x v="2"/>
    <s v="United States"/>
    <s v="M"/>
  </r>
  <r>
    <x v="0"/>
    <s v="Head of Data"/>
    <x v="6"/>
    <x v="1"/>
    <n v="247500"/>
    <n v="247500"/>
    <s v="United States"/>
    <x v="2"/>
    <x v="0"/>
    <x v="1"/>
    <s v="United States"/>
    <s v="M"/>
  </r>
  <r>
    <x v="0"/>
    <s v="Head of Data"/>
    <x v="6"/>
    <x v="1"/>
    <n v="172200"/>
    <n v="172200"/>
    <s v="United States"/>
    <x v="2"/>
    <x v="0"/>
    <x v="1"/>
    <s v="United States"/>
    <s v="M"/>
  </r>
  <r>
    <x v="0"/>
    <s v="ML Engineer"/>
    <x v="3"/>
    <x v="1"/>
    <n v="155000"/>
    <n v="155000"/>
    <s v="United States"/>
    <x v="0"/>
    <x v="0"/>
    <x v="1"/>
    <s v="United States"/>
    <s v="M"/>
  </r>
  <r>
    <x v="0"/>
    <s v="ML Engineer"/>
    <x v="3"/>
    <x v="1"/>
    <n v="125000"/>
    <n v="125000"/>
    <s v="United States"/>
    <x v="0"/>
    <x v="0"/>
    <x v="1"/>
    <s v="United States"/>
    <s v="M"/>
  </r>
  <r>
    <x v="0"/>
    <s v="Data Engineer"/>
    <x v="4"/>
    <x v="1"/>
    <n v="175000"/>
    <n v="175000"/>
    <s v="United States"/>
    <x v="1"/>
    <x v="0"/>
    <x v="2"/>
    <s v="United States"/>
    <s v="M"/>
  </r>
  <r>
    <x v="0"/>
    <s v="Data Engineer"/>
    <x v="4"/>
    <x v="1"/>
    <n v="97500"/>
    <n v="97500"/>
    <s v="United States"/>
    <x v="1"/>
    <x v="0"/>
    <x v="2"/>
    <s v="United States"/>
    <s v="M"/>
  </r>
  <r>
    <x v="0"/>
    <s v="Research Scientist"/>
    <x v="2"/>
    <x v="1"/>
    <n v="220000"/>
    <n v="220000"/>
    <s v="United States"/>
    <x v="2"/>
    <x v="0"/>
    <x v="1"/>
    <s v="United States"/>
    <s v="M"/>
  </r>
  <r>
    <x v="0"/>
    <s v="Research Scientist"/>
    <x v="2"/>
    <x v="1"/>
    <n v="185000"/>
    <n v="185000"/>
    <s v="United States"/>
    <x v="2"/>
    <x v="0"/>
    <x v="1"/>
    <s v="United States"/>
    <s v="M"/>
  </r>
  <r>
    <x v="0"/>
    <s v="Research Scientist"/>
    <x v="2"/>
    <x v="1"/>
    <n v="303050"/>
    <n v="303050"/>
    <s v="United States"/>
    <x v="1"/>
    <x v="0"/>
    <x v="1"/>
    <s v="United States"/>
    <s v="M"/>
  </r>
  <r>
    <x v="0"/>
    <s v="Research Scientist"/>
    <x v="2"/>
    <x v="1"/>
    <n v="202350"/>
    <n v="202350"/>
    <s v="United States"/>
    <x v="1"/>
    <x v="0"/>
    <x v="1"/>
    <s v="United States"/>
    <s v="M"/>
  </r>
  <r>
    <x v="0"/>
    <s v="AI Engineer"/>
    <x v="3"/>
    <x v="0"/>
    <n v="20000"/>
    <n v="21593"/>
    <s v="Portugal"/>
    <x v="3"/>
    <x v="0"/>
    <x v="0"/>
    <s v="Portugal"/>
    <s v="L"/>
  </r>
  <r>
    <x v="0"/>
    <s v="Data Scientist"/>
    <x v="2"/>
    <x v="1"/>
    <n v="201650"/>
    <n v="201650"/>
    <s v="United States"/>
    <x v="1"/>
    <x v="0"/>
    <x v="1"/>
    <s v="United States"/>
    <s v="M"/>
  </r>
  <r>
    <x v="0"/>
    <s v="Data Scientist"/>
    <x v="2"/>
    <x v="1"/>
    <n v="124600"/>
    <n v="124600"/>
    <s v="United States"/>
    <x v="1"/>
    <x v="0"/>
    <x v="1"/>
    <s v="United States"/>
    <s v="M"/>
  </r>
  <r>
    <x v="0"/>
    <s v="Data Scientist"/>
    <x v="2"/>
    <x v="1"/>
    <n v="93400"/>
    <n v="93400"/>
    <s v="United States"/>
    <x v="1"/>
    <x v="0"/>
    <x v="1"/>
    <s v="United States"/>
    <s v="M"/>
  </r>
  <r>
    <x v="0"/>
    <s v="Data Analyst"/>
    <x v="5"/>
    <x v="1"/>
    <n v="145000"/>
    <n v="145000"/>
    <s v="United States"/>
    <x v="1"/>
    <x v="0"/>
    <x v="1"/>
    <s v="United States"/>
    <s v="M"/>
  </r>
  <r>
    <x v="0"/>
    <s v="Data Analyst"/>
    <x v="5"/>
    <x v="1"/>
    <n v="110000"/>
    <n v="110000"/>
    <s v="United States"/>
    <x v="1"/>
    <x v="0"/>
    <x v="1"/>
    <s v="United States"/>
    <s v="M"/>
  </r>
  <r>
    <x v="0"/>
    <s v="Business Intelligence Engineer"/>
    <x v="7"/>
    <x v="1"/>
    <n v="89500"/>
    <n v="89500"/>
    <s v="United States"/>
    <x v="0"/>
    <x v="0"/>
    <x v="2"/>
    <s v="United States"/>
    <s v="M"/>
  </r>
  <r>
    <x v="0"/>
    <s v="Business Intelligence Engineer"/>
    <x v="7"/>
    <x v="1"/>
    <n v="65000"/>
    <n v="65000"/>
    <s v="United States"/>
    <x v="0"/>
    <x v="0"/>
    <x v="2"/>
    <s v="United States"/>
    <s v="M"/>
  </r>
  <r>
    <x v="0"/>
    <s v="Machine Learning Engineer"/>
    <x v="3"/>
    <x v="1"/>
    <n v="328400"/>
    <n v="328400"/>
    <s v="United States"/>
    <x v="1"/>
    <x v="0"/>
    <x v="2"/>
    <s v="United States"/>
    <s v="M"/>
  </r>
  <r>
    <x v="0"/>
    <s v="Machine Learning Engineer"/>
    <x v="3"/>
    <x v="1"/>
    <n v="205600"/>
    <n v="205600"/>
    <s v="United States"/>
    <x v="1"/>
    <x v="0"/>
    <x v="2"/>
    <s v="United States"/>
    <s v="M"/>
  </r>
  <r>
    <x v="0"/>
    <s v="Data Scientist"/>
    <x v="2"/>
    <x v="1"/>
    <n v="184800"/>
    <n v="184800"/>
    <s v="United States"/>
    <x v="1"/>
    <x v="0"/>
    <x v="1"/>
    <s v="United States"/>
    <s v="M"/>
  </r>
  <r>
    <x v="0"/>
    <s v="Data Engineer"/>
    <x v="4"/>
    <x v="1"/>
    <n v="85000"/>
    <n v="85000"/>
    <s v="United States"/>
    <x v="3"/>
    <x v="0"/>
    <x v="2"/>
    <s v="United States"/>
    <s v="M"/>
  </r>
  <r>
    <x v="0"/>
    <s v="Data Engineer"/>
    <x v="4"/>
    <x v="1"/>
    <n v="61800"/>
    <n v="61800"/>
    <s v="United States"/>
    <x v="3"/>
    <x v="0"/>
    <x v="2"/>
    <s v="United States"/>
    <s v="M"/>
  </r>
  <r>
    <x v="0"/>
    <s v="Data Engineer"/>
    <x v="4"/>
    <x v="3"/>
    <n v="57500"/>
    <n v="70748"/>
    <s v="United Kingdom"/>
    <x v="0"/>
    <x v="0"/>
    <x v="1"/>
    <s v="United Kingdom"/>
    <s v="M"/>
  </r>
  <r>
    <x v="0"/>
    <s v="Data Engineer"/>
    <x v="4"/>
    <x v="3"/>
    <n v="54500"/>
    <n v="67056"/>
    <s v="United Kingdom"/>
    <x v="0"/>
    <x v="0"/>
    <x v="1"/>
    <s v="United Kingdom"/>
    <s v="M"/>
  </r>
  <r>
    <x v="0"/>
    <s v="Data Analyst"/>
    <x v="5"/>
    <x v="1"/>
    <n v="116000"/>
    <n v="116000"/>
    <s v="United States"/>
    <x v="3"/>
    <x v="0"/>
    <x v="1"/>
    <s v="United States"/>
    <s v="M"/>
  </r>
  <r>
    <x v="0"/>
    <s v="Data Analyst"/>
    <x v="5"/>
    <x v="1"/>
    <n v="72500"/>
    <n v="72500"/>
    <s v="United States"/>
    <x v="3"/>
    <x v="0"/>
    <x v="1"/>
    <s v="United States"/>
    <s v="M"/>
  </r>
  <r>
    <x v="0"/>
    <s v="Machine Learning Engineer"/>
    <x v="3"/>
    <x v="1"/>
    <n v="215000"/>
    <n v="215000"/>
    <s v="United States"/>
    <x v="1"/>
    <x v="0"/>
    <x v="2"/>
    <s v="United States"/>
    <s v="M"/>
  </r>
  <r>
    <x v="0"/>
    <s v="Machine Learning Engineer"/>
    <x v="3"/>
    <x v="1"/>
    <n v="169850"/>
    <n v="169850"/>
    <s v="United States"/>
    <x v="1"/>
    <x v="0"/>
    <x v="2"/>
    <s v="United States"/>
    <s v="M"/>
  </r>
  <r>
    <x v="0"/>
    <s v="Business Intelligence Engineer"/>
    <x v="7"/>
    <x v="1"/>
    <n v="225000"/>
    <n v="225000"/>
    <s v="United States"/>
    <x v="1"/>
    <x v="0"/>
    <x v="1"/>
    <s v="United States"/>
    <s v="M"/>
  </r>
  <r>
    <x v="0"/>
    <s v="Business Intelligence Engineer"/>
    <x v="7"/>
    <x v="1"/>
    <n v="180000"/>
    <n v="180000"/>
    <s v="United States"/>
    <x v="1"/>
    <x v="0"/>
    <x v="1"/>
    <s v="United States"/>
    <s v="M"/>
  </r>
  <r>
    <x v="0"/>
    <s v="Data Scientist"/>
    <x v="2"/>
    <x v="1"/>
    <n v="147400"/>
    <n v="147400"/>
    <s v="United States"/>
    <x v="1"/>
    <x v="0"/>
    <x v="1"/>
    <s v="United States"/>
    <s v="M"/>
  </r>
  <r>
    <x v="0"/>
    <s v="Data Scientist"/>
    <x v="2"/>
    <x v="1"/>
    <n v="107682"/>
    <n v="107682"/>
    <s v="United States"/>
    <x v="1"/>
    <x v="0"/>
    <x v="1"/>
    <s v="United States"/>
    <s v="M"/>
  </r>
  <r>
    <x v="0"/>
    <s v="Data Scientist"/>
    <x v="2"/>
    <x v="1"/>
    <n v="225300"/>
    <n v="225300"/>
    <s v="United States"/>
    <x v="0"/>
    <x v="0"/>
    <x v="1"/>
    <s v="United States"/>
    <s v="M"/>
  </r>
  <r>
    <x v="0"/>
    <s v="Data Scientist"/>
    <x v="2"/>
    <x v="1"/>
    <n v="197400"/>
    <n v="197400"/>
    <s v="United States"/>
    <x v="0"/>
    <x v="0"/>
    <x v="1"/>
    <s v="United States"/>
    <s v="M"/>
  </r>
  <r>
    <x v="0"/>
    <s v="Analytics Engineer"/>
    <x v="6"/>
    <x v="1"/>
    <n v="160000"/>
    <n v="160000"/>
    <s v="United States"/>
    <x v="1"/>
    <x v="0"/>
    <x v="1"/>
    <s v="United States"/>
    <s v="M"/>
  </r>
  <r>
    <x v="0"/>
    <s v="Analytics Engineer"/>
    <x v="6"/>
    <x v="1"/>
    <n v="136000"/>
    <n v="136000"/>
    <s v="United States"/>
    <x v="1"/>
    <x v="0"/>
    <x v="1"/>
    <s v="United States"/>
    <s v="M"/>
  </r>
  <r>
    <x v="0"/>
    <s v="Machine Learning Engineer"/>
    <x v="3"/>
    <x v="1"/>
    <n v="204600"/>
    <n v="204600"/>
    <s v="United States"/>
    <x v="1"/>
    <x v="0"/>
    <x v="1"/>
    <s v="United States"/>
    <s v="M"/>
  </r>
  <r>
    <x v="0"/>
    <s v="Machine Learning Engineer"/>
    <x v="3"/>
    <x v="1"/>
    <n v="126500"/>
    <n v="126500"/>
    <s v="United States"/>
    <x v="1"/>
    <x v="0"/>
    <x v="1"/>
    <s v="United States"/>
    <s v="M"/>
  </r>
  <r>
    <x v="0"/>
    <s v="Data Architect"/>
    <x v="1"/>
    <x v="1"/>
    <n v="210000"/>
    <n v="210000"/>
    <s v="United States"/>
    <x v="1"/>
    <x v="0"/>
    <x v="2"/>
    <s v="United States"/>
    <s v="M"/>
  </r>
  <r>
    <x v="0"/>
    <s v="Data Architect"/>
    <x v="1"/>
    <x v="1"/>
    <n v="115000"/>
    <n v="115000"/>
    <s v="United States"/>
    <x v="1"/>
    <x v="0"/>
    <x v="2"/>
    <s v="United States"/>
    <s v="M"/>
  </r>
  <r>
    <x v="0"/>
    <s v="Data Analyst"/>
    <x v="5"/>
    <x v="1"/>
    <n v="86500"/>
    <n v="86500"/>
    <s v="United States"/>
    <x v="3"/>
    <x v="0"/>
    <x v="1"/>
    <s v="United States"/>
    <s v="L"/>
  </r>
  <r>
    <x v="0"/>
    <s v="Data Analyst"/>
    <x v="5"/>
    <x v="1"/>
    <n v="40400"/>
    <n v="40400"/>
    <s v="United States"/>
    <x v="3"/>
    <x v="0"/>
    <x v="1"/>
    <s v="United States"/>
    <s v="L"/>
  </r>
  <r>
    <x v="0"/>
    <s v="Data Scientist"/>
    <x v="2"/>
    <x v="1"/>
    <n v="329700"/>
    <n v="329700"/>
    <s v="United States"/>
    <x v="1"/>
    <x v="0"/>
    <x v="1"/>
    <s v="United States"/>
    <s v="M"/>
  </r>
  <r>
    <x v="0"/>
    <s v="Data Scientist"/>
    <x v="2"/>
    <x v="1"/>
    <n v="192351"/>
    <n v="192351"/>
    <s v="United States"/>
    <x v="1"/>
    <x v="0"/>
    <x v="1"/>
    <s v="United States"/>
    <s v="M"/>
  </r>
  <r>
    <x v="0"/>
    <s v="Data Engineer"/>
    <x v="4"/>
    <x v="1"/>
    <n v="280000"/>
    <n v="280000"/>
    <s v="United States"/>
    <x v="1"/>
    <x v="0"/>
    <x v="1"/>
    <s v="United States"/>
    <s v="M"/>
  </r>
  <r>
    <x v="0"/>
    <s v="Business Intelligence Analyst"/>
    <x v="7"/>
    <x v="1"/>
    <n v="106700"/>
    <n v="106700"/>
    <s v="United States"/>
    <x v="0"/>
    <x v="0"/>
    <x v="1"/>
    <s v="United States"/>
    <s v="M"/>
  </r>
  <r>
    <x v="0"/>
    <s v="Business Intelligence Analyst"/>
    <x v="7"/>
    <x v="1"/>
    <n v="97000"/>
    <n v="97000"/>
    <s v="United States"/>
    <x v="0"/>
    <x v="0"/>
    <x v="1"/>
    <s v="United States"/>
    <s v="M"/>
  </r>
  <r>
    <x v="0"/>
    <s v="Data Analyst"/>
    <x v="5"/>
    <x v="1"/>
    <n v="175000"/>
    <n v="175000"/>
    <s v="United States"/>
    <x v="1"/>
    <x v="0"/>
    <x v="2"/>
    <s v="United States"/>
    <s v="M"/>
  </r>
  <r>
    <x v="0"/>
    <s v="Data Analyst"/>
    <x v="5"/>
    <x v="1"/>
    <n v="150000"/>
    <n v="150000"/>
    <s v="United States"/>
    <x v="1"/>
    <x v="0"/>
    <x v="2"/>
    <s v="United States"/>
    <s v="M"/>
  </r>
  <r>
    <x v="0"/>
    <s v="Data Engineer"/>
    <x v="4"/>
    <x v="1"/>
    <n v="88000"/>
    <n v="88000"/>
    <s v="United States"/>
    <x v="3"/>
    <x v="0"/>
    <x v="1"/>
    <s v="United States"/>
    <s v="M"/>
  </r>
  <r>
    <x v="0"/>
    <s v="Data Engineer"/>
    <x v="4"/>
    <x v="1"/>
    <n v="60000"/>
    <n v="60000"/>
    <s v="United States"/>
    <x v="3"/>
    <x v="0"/>
    <x v="1"/>
    <s v="United States"/>
    <s v="M"/>
  </r>
  <r>
    <x v="0"/>
    <s v="Data Management Specialist"/>
    <x v="9"/>
    <x v="1"/>
    <n v="123000"/>
    <n v="123000"/>
    <s v="United States"/>
    <x v="1"/>
    <x v="0"/>
    <x v="1"/>
    <s v="United States"/>
    <s v="M"/>
  </r>
  <r>
    <x v="0"/>
    <s v="Data Management Specialist"/>
    <x v="9"/>
    <x v="1"/>
    <n v="93593"/>
    <n v="93593"/>
    <s v="United States"/>
    <x v="1"/>
    <x v="0"/>
    <x v="1"/>
    <s v="United States"/>
    <s v="M"/>
  </r>
  <r>
    <x v="0"/>
    <s v="Machine Learning Engineer"/>
    <x v="3"/>
    <x v="1"/>
    <n v="222405"/>
    <n v="222405"/>
    <s v="United States"/>
    <x v="1"/>
    <x v="0"/>
    <x v="1"/>
    <s v="United States"/>
    <s v="M"/>
  </r>
  <r>
    <x v="0"/>
    <s v="Machine Learning Engineer"/>
    <x v="3"/>
    <x v="1"/>
    <n v="172800"/>
    <n v="172800"/>
    <s v="United States"/>
    <x v="1"/>
    <x v="0"/>
    <x v="1"/>
    <s v="United States"/>
    <s v="M"/>
  </r>
  <r>
    <x v="0"/>
    <s v="Data Engineer"/>
    <x v="4"/>
    <x v="1"/>
    <n v="205600"/>
    <n v="205600"/>
    <s v="United States"/>
    <x v="1"/>
    <x v="0"/>
    <x v="1"/>
    <s v="United States"/>
    <s v="L"/>
  </r>
  <r>
    <x v="0"/>
    <s v="Data Engineer"/>
    <x v="4"/>
    <x v="1"/>
    <n v="105700"/>
    <n v="105700"/>
    <s v="United States"/>
    <x v="1"/>
    <x v="0"/>
    <x v="1"/>
    <s v="United States"/>
    <s v="L"/>
  </r>
  <r>
    <x v="0"/>
    <s v="Machine Learning Engineer"/>
    <x v="3"/>
    <x v="1"/>
    <n v="263500"/>
    <n v="263500"/>
    <s v="United States"/>
    <x v="1"/>
    <x v="0"/>
    <x v="2"/>
    <s v="United States"/>
    <s v="M"/>
  </r>
  <r>
    <x v="0"/>
    <s v="Machine Learning Engineer"/>
    <x v="3"/>
    <x v="1"/>
    <n v="189360"/>
    <n v="189360"/>
    <s v="United States"/>
    <x v="1"/>
    <x v="0"/>
    <x v="2"/>
    <s v="United States"/>
    <s v="M"/>
  </r>
  <r>
    <x v="0"/>
    <s v="Machine Learning Engineer"/>
    <x v="3"/>
    <x v="1"/>
    <n v="192000"/>
    <n v="192000"/>
    <s v="Canada"/>
    <x v="1"/>
    <x v="0"/>
    <x v="1"/>
    <s v="Canada"/>
    <s v="M"/>
  </r>
  <r>
    <x v="0"/>
    <s v="Machine Learning Engineer"/>
    <x v="3"/>
    <x v="1"/>
    <n v="124000"/>
    <n v="124000"/>
    <s v="Canada"/>
    <x v="1"/>
    <x v="0"/>
    <x v="1"/>
    <s v="Canada"/>
    <s v="M"/>
  </r>
  <r>
    <x v="0"/>
    <s v="AI Developer"/>
    <x v="3"/>
    <x v="1"/>
    <n v="230000"/>
    <n v="230000"/>
    <s v="United States"/>
    <x v="1"/>
    <x v="0"/>
    <x v="1"/>
    <s v="United States"/>
    <s v="M"/>
  </r>
  <r>
    <x v="0"/>
    <s v="AI Developer"/>
    <x v="3"/>
    <x v="1"/>
    <n v="124000"/>
    <n v="124000"/>
    <s v="United States"/>
    <x v="1"/>
    <x v="0"/>
    <x v="1"/>
    <s v="United States"/>
    <s v="M"/>
  </r>
  <r>
    <x v="0"/>
    <s v="Data Engineer"/>
    <x v="4"/>
    <x v="1"/>
    <n v="148500"/>
    <n v="148500"/>
    <s v="Canada"/>
    <x v="1"/>
    <x v="0"/>
    <x v="1"/>
    <s v="Canada"/>
    <s v="M"/>
  </r>
  <r>
    <x v="0"/>
    <s v="Data Engineer"/>
    <x v="4"/>
    <x v="1"/>
    <n v="82500"/>
    <n v="82500"/>
    <s v="Canada"/>
    <x v="1"/>
    <x v="0"/>
    <x v="1"/>
    <s v="Canada"/>
    <s v="M"/>
  </r>
  <r>
    <x v="0"/>
    <s v="Data Engineer"/>
    <x v="4"/>
    <x v="1"/>
    <n v="184800"/>
    <n v="184800"/>
    <s v="United States"/>
    <x v="1"/>
    <x v="0"/>
    <x v="1"/>
    <s v="United States"/>
    <s v="M"/>
  </r>
  <r>
    <x v="0"/>
    <s v="Data Architect"/>
    <x v="1"/>
    <x v="1"/>
    <n v="310000"/>
    <n v="310000"/>
    <s v="United States"/>
    <x v="1"/>
    <x v="0"/>
    <x v="2"/>
    <s v="United States"/>
    <s v="M"/>
  </r>
  <r>
    <x v="0"/>
    <s v="Data Architect"/>
    <x v="1"/>
    <x v="1"/>
    <n v="206000"/>
    <n v="206000"/>
    <s v="United States"/>
    <x v="1"/>
    <x v="0"/>
    <x v="2"/>
    <s v="United States"/>
    <s v="M"/>
  </r>
  <r>
    <x v="0"/>
    <s v="AI Engineer"/>
    <x v="3"/>
    <x v="1"/>
    <n v="372000"/>
    <n v="372000"/>
    <s v="United States"/>
    <x v="1"/>
    <x v="0"/>
    <x v="1"/>
    <s v="United States"/>
    <s v="M"/>
  </r>
  <r>
    <x v="0"/>
    <s v="AI Engineer"/>
    <x v="3"/>
    <x v="1"/>
    <n v="223000"/>
    <n v="223000"/>
    <s v="United States"/>
    <x v="1"/>
    <x v="0"/>
    <x v="1"/>
    <s v="United States"/>
    <s v="M"/>
  </r>
  <r>
    <x v="0"/>
    <s v="Data Scientist"/>
    <x v="2"/>
    <x v="3"/>
    <n v="140000"/>
    <n v="172256"/>
    <s v="United Kingdom"/>
    <x v="1"/>
    <x v="0"/>
    <x v="1"/>
    <s v="United Kingdom"/>
    <s v="M"/>
  </r>
  <r>
    <x v="0"/>
    <s v="Data Scientist"/>
    <x v="2"/>
    <x v="3"/>
    <n v="100000"/>
    <n v="123040"/>
    <s v="United Kingdom"/>
    <x v="1"/>
    <x v="0"/>
    <x v="1"/>
    <s v="United Kingdom"/>
    <s v="M"/>
  </r>
  <r>
    <x v="0"/>
    <s v="Data Scientist"/>
    <x v="2"/>
    <x v="1"/>
    <n v="131000"/>
    <n v="131000"/>
    <s v="United States"/>
    <x v="0"/>
    <x v="0"/>
    <x v="2"/>
    <s v="United States"/>
    <s v="M"/>
  </r>
  <r>
    <x v="0"/>
    <s v="Data Engineer"/>
    <x v="4"/>
    <x v="1"/>
    <n v="148500"/>
    <n v="148500"/>
    <s v="Canada"/>
    <x v="0"/>
    <x v="0"/>
    <x v="1"/>
    <s v="Canada"/>
    <s v="M"/>
  </r>
  <r>
    <x v="0"/>
    <s v="Data Engineer"/>
    <x v="4"/>
    <x v="1"/>
    <n v="82500"/>
    <n v="82500"/>
    <s v="Canada"/>
    <x v="0"/>
    <x v="0"/>
    <x v="1"/>
    <s v="Canada"/>
    <s v="M"/>
  </r>
  <r>
    <x v="0"/>
    <s v="Data Manager"/>
    <x v="6"/>
    <x v="1"/>
    <n v="233500"/>
    <n v="233500"/>
    <s v="United States"/>
    <x v="1"/>
    <x v="0"/>
    <x v="1"/>
    <s v="United States"/>
    <s v="M"/>
  </r>
  <r>
    <x v="0"/>
    <s v="Data Manager"/>
    <x v="6"/>
    <x v="1"/>
    <n v="146000"/>
    <n v="146000"/>
    <s v="United States"/>
    <x v="1"/>
    <x v="0"/>
    <x v="1"/>
    <s v="United States"/>
    <s v="M"/>
  </r>
  <r>
    <x v="0"/>
    <s v="Data Scientist"/>
    <x v="2"/>
    <x v="1"/>
    <n v="280889"/>
    <n v="280889"/>
    <s v="United States"/>
    <x v="1"/>
    <x v="0"/>
    <x v="1"/>
    <s v="United States"/>
    <s v="M"/>
  </r>
  <r>
    <x v="0"/>
    <s v="Data Scientist"/>
    <x v="2"/>
    <x v="1"/>
    <n v="187259"/>
    <n v="187259"/>
    <s v="United States"/>
    <x v="1"/>
    <x v="0"/>
    <x v="1"/>
    <s v="United States"/>
    <s v="M"/>
  </r>
  <r>
    <x v="0"/>
    <s v="AI Architect"/>
    <x v="3"/>
    <x v="1"/>
    <n v="305100"/>
    <n v="305100"/>
    <s v="United States"/>
    <x v="1"/>
    <x v="0"/>
    <x v="2"/>
    <s v="United States"/>
    <s v="M"/>
  </r>
  <r>
    <x v="0"/>
    <s v="AI Architect"/>
    <x v="3"/>
    <x v="1"/>
    <n v="146900"/>
    <n v="146900"/>
    <s v="United States"/>
    <x v="1"/>
    <x v="0"/>
    <x v="2"/>
    <s v="United States"/>
    <s v="M"/>
  </r>
  <r>
    <x v="0"/>
    <s v="Business Intelligence Analyst"/>
    <x v="7"/>
    <x v="1"/>
    <n v="78800"/>
    <n v="78800"/>
    <s v="United States"/>
    <x v="3"/>
    <x v="0"/>
    <x v="1"/>
    <s v="United States"/>
    <s v="M"/>
  </r>
  <r>
    <x v="0"/>
    <s v="Business Intelligence Analyst"/>
    <x v="7"/>
    <x v="1"/>
    <n v="44100"/>
    <n v="44100"/>
    <s v="United States"/>
    <x v="3"/>
    <x v="0"/>
    <x v="1"/>
    <s v="United States"/>
    <s v="M"/>
  </r>
  <r>
    <x v="0"/>
    <s v="MLOps Engineer"/>
    <x v="3"/>
    <x v="1"/>
    <n v="166000"/>
    <n v="166000"/>
    <s v="United States"/>
    <x v="0"/>
    <x v="0"/>
    <x v="1"/>
    <s v="United States"/>
    <s v="M"/>
  </r>
  <r>
    <x v="0"/>
    <s v="MLOps Engineer"/>
    <x v="3"/>
    <x v="1"/>
    <n v="73100"/>
    <n v="73100"/>
    <s v="United States"/>
    <x v="0"/>
    <x v="0"/>
    <x v="1"/>
    <s v="United States"/>
    <s v="M"/>
  </r>
  <r>
    <x v="0"/>
    <s v="Data Scientist"/>
    <x v="2"/>
    <x v="1"/>
    <n v="80000"/>
    <n v="80000"/>
    <s v="United States"/>
    <x v="1"/>
    <x v="0"/>
    <x v="2"/>
    <s v="United States"/>
    <s v="M"/>
  </r>
  <r>
    <x v="0"/>
    <s v="Analytics Engineer"/>
    <x v="6"/>
    <x v="1"/>
    <n v="150000"/>
    <n v="150000"/>
    <s v="United States"/>
    <x v="1"/>
    <x v="0"/>
    <x v="2"/>
    <s v="United States"/>
    <s v="M"/>
  </r>
  <r>
    <x v="0"/>
    <s v="Analytics Engineer"/>
    <x v="6"/>
    <x v="1"/>
    <n v="80000"/>
    <n v="80000"/>
    <s v="United States"/>
    <x v="1"/>
    <x v="0"/>
    <x v="2"/>
    <s v="United States"/>
    <s v="M"/>
  </r>
  <r>
    <x v="0"/>
    <s v="Data Engineer"/>
    <x v="4"/>
    <x v="1"/>
    <n v="110000"/>
    <n v="110000"/>
    <s v="United States"/>
    <x v="1"/>
    <x v="0"/>
    <x v="1"/>
    <s v="United States"/>
    <s v="M"/>
  </r>
  <r>
    <x v="0"/>
    <s v="Business Intelligence Engineer"/>
    <x v="7"/>
    <x v="1"/>
    <n v="202800"/>
    <n v="202800"/>
    <s v="United States"/>
    <x v="1"/>
    <x v="0"/>
    <x v="1"/>
    <s v="United States"/>
    <s v="L"/>
  </r>
  <r>
    <x v="0"/>
    <s v="Business Intelligence Engineer"/>
    <x v="7"/>
    <x v="1"/>
    <n v="104300"/>
    <n v="104300"/>
    <s v="United States"/>
    <x v="1"/>
    <x v="0"/>
    <x v="1"/>
    <s v="United States"/>
    <s v="L"/>
  </r>
  <r>
    <x v="0"/>
    <s v="Data Science Manager"/>
    <x v="2"/>
    <x v="1"/>
    <n v="272400"/>
    <n v="272400"/>
    <s v="United States"/>
    <x v="2"/>
    <x v="0"/>
    <x v="1"/>
    <s v="United States"/>
    <s v="L"/>
  </r>
  <r>
    <x v="0"/>
    <s v="Data Science Manager"/>
    <x v="2"/>
    <x v="1"/>
    <n v="140100"/>
    <n v="140100"/>
    <s v="United States"/>
    <x v="2"/>
    <x v="0"/>
    <x v="1"/>
    <s v="United States"/>
    <s v="L"/>
  </r>
  <r>
    <x v="0"/>
    <s v="Data Engineer"/>
    <x v="4"/>
    <x v="1"/>
    <n v="154000"/>
    <n v="154000"/>
    <s v="United States"/>
    <x v="0"/>
    <x v="0"/>
    <x v="1"/>
    <s v="United States"/>
    <s v="M"/>
  </r>
  <r>
    <x v="0"/>
    <s v="Data Engineer"/>
    <x v="4"/>
    <x v="1"/>
    <n v="103000"/>
    <n v="103000"/>
    <s v="United States"/>
    <x v="0"/>
    <x v="0"/>
    <x v="1"/>
    <s v="United States"/>
    <s v="M"/>
  </r>
  <r>
    <x v="0"/>
    <s v="Business Intelligence Analyst"/>
    <x v="7"/>
    <x v="1"/>
    <n v="80750"/>
    <n v="80750"/>
    <s v="Canada"/>
    <x v="0"/>
    <x v="0"/>
    <x v="1"/>
    <s v="Canada"/>
    <s v="M"/>
  </r>
  <r>
    <x v="0"/>
    <s v="Business Intelligence Analyst"/>
    <x v="7"/>
    <x v="1"/>
    <n v="48450"/>
    <n v="48450"/>
    <s v="Canada"/>
    <x v="0"/>
    <x v="0"/>
    <x v="1"/>
    <s v="Canada"/>
    <s v="M"/>
  </r>
  <r>
    <x v="0"/>
    <s v="BI Developer"/>
    <x v="7"/>
    <x v="1"/>
    <n v="85600"/>
    <n v="85600"/>
    <s v="United States"/>
    <x v="3"/>
    <x v="0"/>
    <x v="1"/>
    <s v="United States"/>
    <s v="M"/>
  </r>
  <r>
    <x v="0"/>
    <s v="BI Developer"/>
    <x v="7"/>
    <x v="1"/>
    <n v="57000"/>
    <n v="57000"/>
    <s v="United States"/>
    <x v="3"/>
    <x v="0"/>
    <x v="1"/>
    <s v="United States"/>
    <s v="M"/>
  </r>
  <r>
    <x v="0"/>
    <s v="Data Engineer"/>
    <x v="4"/>
    <x v="1"/>
    <n v="190400"/>
    <n v="190400"/>
    <s v="United States"/>
    <x v="1"/>
    <x v="0"/>
    <x v="1"/>
    <s v="United States"/>
    <s v="M"/>
  </r>
  <r>
    <x v="0"/>
    <s v="Data Engineer"/>
    <x v="4"/>
    <x v="1"/>
    <n v="112000"/>
    <n v="112000"/>
    <s v="United States"/>
    <x v="1"/>
    <x v="0"/>
    <x v="1"/>
    <s v="United States"/>
    <s v="M"/>
  </r>
  <r>
    <x v="0"/>
    <s v="Data Strategist"/>
    <x v="1"/>
    <x v="1"/>
    <n v="119636"/>
    <n v="119636"/>
    <s v="United States"/>
    <x v="1"/>
    <x v="0"/>
    <x v="2"/>
    <s v="United States"/>
    <s v="M"/>
  </r>
  <r>
    <x v="0"/>
    <s v="Data Strategist"/>
    <x v="1"/>
    <x v="1"/>
    <n v="70374"/>
    <n v="70374"/>
    <s v="United States"/>
    <x v="1"/>
    <x v="0"/>
    <x v="2"/>
    <s v="United States"/>
    <s v="M"/>
  </r>
  <r>
    <x v="0"/>
    <s v="Data Engineer"/>
    <x v="4"/>
    <x v="1"/>
    <n v="304750"/>
    <n v="304750"/>
    <s v="United States"/>
    <x v="1"/>
    <x v="0"/>
    <x v="1"/>
    <s v="United States"/>
    <s v="M"/>
  </r>
  <r>
    <x v="0"/>
    <s v="Data Analyst"/>
    <x v="5"/>
    <x v="1"/>
    <n v="98873"/>
    <n v="98873"/>
    <s v="United States"/>
    <x v="0"/>
    <x v="0"/>
    <x v="1"/>
    <s v="United States"/>
    <s v="M"/>
  </r>
  <r>
    <x v="0"/>
    <s v="Data Analyst"/>
    <x v="5"/>
    <x v="1"/>
    <n v="58161"/>
    <n v="58161"/>
    <s v="United States"/>
    <x v="0"/>
    <x v="0"/>
    <x v="1"/>
    <s v="United States"/>
    <s v="M"/>
  </r>
  <r>
    <x v="0"/>
    <s v="Analytics Engineer"/>
    <x v="6"/>
    <x v="1"/>
    <n v="138000"/>
    <n v="138000"/>
    <s v="United States"/>
    <x v="1"/>
    <x v="0"/>
    <x v="1"/>
    <s v="United States"/>
    <s v="M"/>
  </r>
  <r>
    <x v="0"/>
    <s v="Analytics Engineer"/>
    <x v="6"/>
    <x v="1"/>
    <n v="85500"/>
    <n v="85500"/>
    <s v="United States"/>
    <x v="1"/>
    <x v="0"/>
    <x v="1"/>
    <s v="United States"/>
    <s v="M"/>
  </r>
  <r>
    <x v="0"/>
    <s v="Data Scientist"/>
    <x v="2"/>
    <x v="1"/>
    <n v="307100"/>
    <n v="307100"/>
    <s v="United States"/>
    <x v="1"/>
    <x v="0"/>
    <x v="1"/>
    <s v="United States"/>
    <s v="M"/>
  </r>
  <r>
    <x v="0"/>
    <s v="Data Scientist"/>
    <x v="2"/>
    <x v="1"/>
    <n v="216800"/>
    <n v="216800"/>
    <s v="United States"/>
    <x v="1"/>
    <x v="0"/>
    <x v="1"/>
    <s v="United States"/>
    <s v="M"/>
  </r>
  <r>
    <x v="0"/>
    <s v="Data Scientist"/>
    <x v="2"/>
    <x v="1"/>
    <n v="153600"/>
    <n v="153600"/>
    <s v="United States"/>
    <x v="1"/>
    <x v="0"/>
    <x v="1"/>
    <s v="United States"/>
    <s v="M"/>
  </r>
  <r>
    <x v="0"/>
    <s v="Data Scientist"/>
    <x v="2"/>
    <x v="1"/>
    <n v="106800"/>
    <n v="106800"/>
    <s v="United States"/>
    <x v="1"/>
    <x v="0"/>
    <x v="1"/>
    <s v="United States"/>
    <s v="M"/>
  </r>
  <r>
    <x v="0"/>
    <s v="Data Analyst"/>
    <x v="5"/>
    <x v="1"/>
    <n v="250000"/>
    <n v="250000"/>
    <s v="United States"/>
    <x v="0"/>
    <x v="0"/>
    <x v="1"/>
    <s v="United States"/>
    <s v="M"/>
  </r>
  <r>
    <x v="0"/>
    <s v="Machine Learning Engineer"/>
    <x v="3"/>
    <x v="1"/>
    <n v="280000"/>
    <n v="280000"/>
    <s v="United States"/>
    <x v="1"/>
    <x v="0"/>
    <x v="1"/>
    <s v="United States"/>
    <s v="M"/>
  </r>
  <r>
    <x v="0"/>
    <s v="Machine Learning Engineer"/>
    <x v="3"/>
    <x v="1"/>
    <n v="180000"/>
    <n v="180000"/>
    <s v="United States"/>
    <x v="1"/>
    <x v="0"/>
    <x v="1"/>
    <s v="United States"/>
    <s v="M"/>
  </r>
  <r>
    <x v="0"/>
    <s v="Data Engineer"/>
    <x v="4"/>
    <x v="1"/>
    <n v="160000"/>
    <n v="160000"/>
    <s v="United States"/>
    <x v="2"/>
    <x v="0"/>
    <x v="1"/>
    <s v="United States"/>
    <s v="M"/>
  </r>
  <r>
    <x v="0"/>
    <s v="Data Engineer"/>
    <x v="4"/>
    <x v="1"/>
    <n v="130000"/>
    <n v="130000"/>
    <s v="United States"/>
    <x v="2"/>
    <x v="0"/>
    <x v="1"/>
    <s v="United States"/>
    <s v="M"/>
  </r>
  <r>
    <x v="0"/>
    <s v="Data Scientist"/>
    <x v="2"/>
    <x v="1"/>
    <n v="162000"/>
    <n v="162000"/>
    <s v="United States"/>
    <x v="1"/>
    <x v="0"/>
    <x v="1"/>
    <s v="United States"/>
    <s v="M"/>
  </r>
  <r>
    <x v="0"/>
    <s v="Data Analyst"/>
    <x v="5"/>
    <x v="1"/>
    <n v="164640"/>
    <n v="164640"/>
    <s v="United States"/>
    <x v="1"/>
    <x v="0"/>
    <x v="1"/>
    <s v="United States"/>
    <s v="M"/>
  </r>
  <r>
    <x v="0"/>
    <s v="Data Analyst"/>
    <x v="5"/>
    <x v="1"/>
    <n v="131712"/>
    <n v="131712"/>
    <s v="United States"/>
    <x v="1"/>
    <x v="0"/>
    <x v="1"/>
    <s v="United States"/>
    <s v="M"/>
  </r>
  <r>
    <x v="0"/>
    <s v="Data Analyst"/>
    <x v="5"/>
    <x v="1"/>
    <n v="74800"/>
    <n v="74800"/>
    <s v="United States"/>
    <x v="0"/>
    <x v="0"/>
    <x v="1"/>
    <s v="United States"/>
    <s v="M"/>
  </r>
  <r>
    <x v="0"/>
    <s v="Data Analyst"/>
    <x v="5"/>
    <x v="1"/>
    <n v="63600"/>
    <n v="63600"/>
    <s v="United States"/>
    <x v="0"/>
    <x v="0"/>
    <x v="1"/>
    <s v="United States"/>
    <s v="M"/>
  </r>
  <r>
    <x v="0"/>
    <s v="Machine Learning Engineer"/>
    <x v="3"/>
    <x v="3"/>
    <n v="75000"/>
    <n v="92280"/>
    <s v="United Kingdom"/>
    <x v="0"/>
    <x v="0"/>
    <x v="2"/>
    <s v="United Kingdom"/>
    <s v="M"/>
  </r>
  <r>
    <x v="0"/>
    <s v="Machine Learning Engineer"/>
    <x v="3"/>
    <x v="3"/>
    <n v="55000"/>
    <n v="67672"/>
    <s v="United Kingdom"/>
    <x v="0"/>
    <x v="0"/>
    <x v="2"/>
    <s v="United Kingdom"/>
    <s v="M"/>
  </r>
  <r>
    <x v="0"/>
    <s v="Machine Learning Engineer"/>
    <x v="3"/>
    <x v="1"/>
    <n v="140000"/>
    <n v="140000"/>
    <s v="United States"/>
    <x v="1"/>
    <x v="0"/>
    <x v="1"/>
    <s v="United States"/>
    <s v="M"/>
  </r>
  <r>
    <x v="0"/>
    <s v="Data Engineer"/>
    <x v="4"/>
    <x v="1"/>
    <n v="253792"/>
    <n v="253792"/>
    <s v="United States"/>
    <x v="1"/>
    <x v="0"/>
    <x v="1"/>
    <s v="United States"/>
    <s v="M"/>
  </r>
  <r>
    <x v="0"/>
    <s v="Data Engineer"/>
    <x v="4"/>
    <x v="1"/>
    <n v="158620"/>
    <n v="158620"/>
    <s v="United States"/>
    <x v="1"/>
    <x v="0"/>
    <x v="1"/>
    <s v="United States"/>
    <s v="M"/>
  </r>
  <r>
    <x v="0"/>
    <s v="Business Intelligence Specialist"/>
    <x v="7"/>
    <x v="1"/>
    <n v="259900"/>
    <n v="259900"/>
    <s v="United States"/>
    <x v="1"/>
    <x v="0"/>
    <x v="1"/>
    <s v="United States"/>
    <s v="M"/>
  </r>
  <r>
    <x v="0"/>
    <s v="Business Intelligence Specialist"/>
    <x v="7"/>
    <x v="1"/>
    <n v="139200"/>
    <n v="139200"/>
    <s v="United States"/>
    <x v="1"/>
    <x v="0"/>
    <x v="1"/>
    <s v="United States"/>
    <s v="M"/>
  </r>
  <r>
    <x v="0"/>
    <s v="Machine Learning Infrastructure Engineer"/>
    <x v="3"/>
    <x v="3"/>
    <n v="96000"/>
    <n v="118118"/>
    <s v="United Kingdom"/>
    <x v="1"/>
    <x v="0"/>
    <x v="2"/>
    <s v="United Kingdom"/>
    <s v="M"/>
  </r>
  <r>
    <x v="0"/>
    <s v="Machine Learning Infrastructure Engineer"/>
    <x v="3"/>
    <x v="3"/>
    <n v="65000"/>
    <n v="79976"/>
    <s v="United Kingdom"/>
    <x v="1"/>
    <x v="0"/>
    <x v="2"/>
    <s v="United Kingdom"/>
    <s v="M"/>
  </r>
  <r>
    <x v="0"/>
    <s v="Research Scientist"/>
    <x v="2"/>
    <x v="1"/>
    <n v="293000"/>
    <n v="293000"/>
    <s v="United States"/>
    <x v="1"/>
    <x v="0"/>
    <x v="1"/>
    <s v="United States"/>
    <s v="M"/>
  </r>
  <r>
    <x v="0"/>
    <s v="Research Scientist"/>
    <x v="2"/>
    <x v="1"/>
    <n v="185000"/>
    <n v="185000"/>
    <s v="United States"/>
    <x v="1"/>
    <x v="0"/>
    <x v="1"/>
    <s v="United States"/>
    <s v="M"/>
  </r>
  <r>
    <x v="0"/>
    <s v="Data Scientist"/>
    <x v="2"/>
    <x v="1"/>
    <n v="115500"/>
    <n v="115500"/>
    <s v="United States"/>
    <x v="1"/>
    <x v="0"/>
    <x v="1"/>
    <s v="United States"/>
    <s v="M"/>
  </r>
  <r>
    <x v="0"/>
    <s v="Data Engineer"/>
    <x v="4"/>
    <x v="1"/>
    <n v="70000"/>
    <n v="70000"/>
    <s v="United States"/>
    <x v="1"/>
    <x v="0"/>
    <x v="1"/>
    <s v="United States"/>
    <s v="M"/>
  </r>
  <r>
    <x v="0"/>
    <s v="Research Analyst"/>
    <x v="2"/>
    <x v="1"/>
    <n v="142000"/>
    <n v="142000"/>
    <s v="United States"/>
    <x v="0"/>
    <x v="0"/>
    <x v="1"/>
    <s v="United States"/>
    <s v="M"/>
  </r>
  <r>
    <x v="0"/>
    <s v="Research Analyst"/>
    <x v="2"/>
    <x v="1"/>
    <n v="102000"/>
    <n v="102000"/>
    <s v="United States"/>
    <x v="0"/>
    <x v="0"/>
    <x v="1"/>
    <s v="United States"/>
    <s v="M"/>
  </r>
  <r>
    <x v="0"/>
    <s v="Data Quality Engineer"/>
    <x v="8"/>
    <x v="1"/>
    <n v="141600"/>
    <n v="141600"/>
    <s v="United States"/>
    <x v="1"/>
    <x v="0"/>
    <x v="1"/>
    <s v="United States"/>
    <s v="M"/>
  </r>
  <r>
    <x v="0"/>
    <s v="Data Quality Engineer"/>
    <x v="8"/>
    <x v="1"/>
    <n v="121400"/>
    <n v="121400"/>
    <s v="United States"/>
    <x v="1"/>
    <x v="0"/>
    <x v="1"/>
    <s v="United States"/>
    <s v="M"/>
  </r>
  <r>
    <x v="0"/>
    <s v="Data Engineer"/>
    <x v="4"/>
    <x v="1"/>
    <n v="240000"/>
    <n v="240000"/>
    <s v="United States"/>
    <x v="1"/>
    <x v="0"/>
    <x v="1"/>
    <s v="United States"/>
    <s v="M"/>
  </r>
  <r>
    <x v="0"/>
    <s v="Data Analyst"/>
    <x v="5"/>
    <x v="1"/>
    <n v="55000"/>
    <n v="55000"/>
    <s v="United States"/>
    <x v="0"/>
    <x v="0"/>
    <x v="1"/>
    <s v="United States"/>
    <s v="M"/>
  </r>
  <r>
    <x v="0"/>
    <s v="Data Analyst"/>
    <x v="5"/>
    <x v="1"/>
    <n v="49000"/>
    <n v="49000"/>
    <s v="United States"/>
    <x v="0"/>
    <x v="0"/>
    <x v="1"/>
    <s v="United States"/>
    <s v="M"/>
  </r>
  <r>
    <x v="0"/>
    <s v="Data Engineer"/>
    <x v="4"/>
    <x v="1"/>
    <n v="135000"/>
    <n v="135000"/>
    <s v="United States"/>
    <x v="1"/>
    <x v="0"/>
    <x v="2"/>
    <s v="United States"/>
    <s v="M"/>
  </r>
  <r>
    <x v="0"/>
    <s v="Data Engineer"/>
    <x v="4"/>
    <x v="1"/>
    <n v="200000"/>
    <n v="200000"/>
    <s v="United States"/>
    <x v="1"/>
    <x v="0"/>
    <x v="2"/>
    <s v="United States"/>
    <s v="M"/>
  </r>
  <r>
    <x v="0"/>
    <s v="Data Engineer"/>
    <x v="4"/>
    <x v="1"/>
    <n v="180000"/>
    <n v="180000"/>
    <s v="United States"/>
    <x v="1"/>
    <x v="0"/>
    <x v="2"/>
    <s v="United States"/>
    <s v="M"/>
  </r>
  <r>
    <x v="0"/>
    <s v="Director of Data Science"/>
    <x v="2"/>
    <x v="3"/>
    <n v="200000"/>
    <n v="246080"/>
    <s v="United Kingdom"/>
    <x v="2"/>
    <x v="0"/>
    <x v="2"/>
    <s v="United Kingdom"/>
    <s v="M"/>
  </r>
  <r>
    <x v="0"/>
    <s v="Director of Data Science"/>
    <x v="2"/>
    <x v="3"/>
    <n v="150000"/>
    <n v="184560"/>
    <s v="United Kingdom"/>
    <x v="2"/>
    <x v="0"/>
    <x v="2"/>
    <s v="United Kingdom"/>
    <s v="M"/>
  </r>
  <r>
    <x v="0"/>
    <s v="Data Scientist"/>
    <x v="2"/>
    <x v="1"/>
    <n v="168000"/>
    <n v="168000"/>
    <s v="United States"/>
    <x v="1"/>
    <x v="0"/>
    <x v="2"/>
    <s v="United States"/>
    <s v="M"/>
  </r>
  <r>
    <x v="0"/>
    <s v="Data Scientist"/>
    <x v="2"/>
    <x v="1"/>
    <n v="105000"/>
    <n v="105000"/>
    <s v="United States"/>
    <x v="3"/>
    <x v="0"/>
    <x v="1"/>
    <s v="United States"/>
    <s v="M"/>
  </r>
  <r>
    <x v="0"/>
    <s v="Data Scientist"/>
    <x v="2"/>
    <x v="1"/>
    <n v="70000"/>
    <n v="70000"/>
    <s v="United States"/>
    <x v="3"/>
    <x v="0"/>
    <x v="1"/>
    <s v="United States"/>
    <s v="M"/>
  </r>
  <r>
    <x v="0"/>
    <s v="Data Analyst"/>
    <x v="5"/>
    <x v="1"/>
    <n v="100000"/>
    <n v="100000"/>
    <s v="United States"/>
    <x v="1"/>
    <x v="0"/>
    <x v="2"/>
    <s v="United States"/>
    <s v="M"/>
  </r>
  <r>
    <x v="0"/>
    <s v="Data Engineer"/>
    <x v="4"/>
    <x v="1"/>
    <n v="243000"/>
    <n v="243000"/>
    <s v="Canada"/>
    <x v="1"/>
    <x v="0"/>
    <x v="1"/>
    <s v="Canada"/>
    <s v="M"/>
  </r>
  <r>
    <x v="0"/>
    <s v="Data Engineer"/>
    <x v="4"/>
    <x v="1"/>
    <n v="152000"/>
    <n v="152000"/>
    <s v="Canada"/>
    <x v="1"/>
    <x v="0"/>
    <x v="1"/>
    <s v="Canada"/>
    <s v="M"/>
  </r>
  <r>
    <x v="0"/>
    <s v="Business Data Analyst"/>
    <x v="5"/>
    <x v="3"/>
    <n v="65000"/>
    <n v="79976"/>
    <s v="South Africa"/>
    <x v="1"/>
    <x v="0"/>
    <x v="2"/>
    <s v="Gibraltar"/>
    <s v="L"/>
  </r>
  <r>
    <x v="0"/>
    <s v="Business Intelligence Analyst"/>
    <x v="7"/>
    <x v="1"/>
    <n v="115600"/>
    <n v="115600"/>
    <s v="United States"/>
    <x v="1"/>
    <x v="0"/>
    <x v="1"/>
    <s v="United States"/>
    <s v="M"/>
  </r>
  <r>
    <x v="0"/>
    <s v="Business Intelligence Analyst"/>
    <x v="7"/>
    <x v="1"/>
    <n v="79700"/>
    <n v="79700"/>
    <s v="United States"/>
    <x v="1"/>
    <x v="0"/>
    <x v="1"/>
    <s v="United States"/>
    <s v="M"/>
  </r>
  <r>
    <x v="0"/>
    <s v="Applied Scientist"/>
    <x v="2"/>
    <x v="1"/>
    <n v="281700"/>
    <n v="281700"/>
    <s v="United States"/>
    <x v="3"/>
    <x v="0"/>
    <x v="1"/>
    <s v="United States"/>
    <s v="M"/>
  </r>
  <r>
    <x v="0"/>
    <s v="Applied Scientist"/>
    <x v="2"/>
    <x v="1"/>
    <n v="141100"/>
    <n v="141100"/>
    <s v="United States"/>
    <x v="3"/>
    <x v="0"/>
    <x v="1"/>
    <s v="United States"/>
    <s v="M"/>
  </r>
  <r>
    <x v="0"/>
    <s v="Data Specialist"/>
    <x v="9"/>
    <x v="1"/>
    <n v="173100"/>
    <n v="173100"/>
    <s v="United States"/>
    <x v="1"/>
    <x v="0"/>
    <x v="1"/>
    <s v="United States"/>
    <s v="M"/>
  </r>
  <r>
    <x v="0"/>
    <s v="Data Specialist"/>
    <x v="9"/>
    <x v="1"/>
    <n v="86900"/>
    <n v="86900"/>
    <s v="United States"/>
    <x v="1"/>
    <x v="0"/>
    <x v="1"/>
    <s v="United States"/>
    <s v="M"/>
  </r>
  <r>
    <x v="0"/>
    <s v="Machine Learning Engineer"/>
    <x v="3"/>
    <x v="1"/>
    <n v="258700"/>
    <n v="258700"/>
    <s v="United States"/>
    <x v="0"/>
    <x v="0"/>
    <x v="1"/>
    <s v="United States"/>
    <s v="M"/>
  </r>
  <r>
    <x v="0"/>
    <s v="Machine Learning Engineer"/>
    <x v="3"/>
    <x v="1"/>
    <n v="133800"/>
    <n v="133800"/>
    <s v="United States"/>
    <x v="0"/>
    <x v="0"/>
    <x v="1"/>
    <s v="United States"/>
    <s v="M"/>
  </r>
  <r>
    <x v="0"/>
    <s v="Machine Learning Engineer"/>
    <x v="3"/>
    <x v="1"/>
    <n v="225300"/>
    <n v="225300"/>
    <s v="United States"/>
    <x v="0"/>
    <x v="0"/>
    <x v="1"/>
    <s v="United States"/>
    <s v="M"/>
  </r>
  <r>
    <x v="0"/>
    <s v="Machine Learning Engineer"/>
    <x v="3"/>
    <x v="1"/>
    <n v="197400"/>
    <n v="197400"/>
    <s v="United States"/>
    <x v="0"/>
    <x v="0"/>
    <x v="1"/>
    <s v="United States"/>
    <s v="M"/>
  </r>
  <r>
    <x v="0"/>
    <s v="Data Analyst"/>
    <x v="5"/>
    <x v="1"/>
    <n v="157000"/>
    <n v="157000"/>
    <s v="United States"/>
    <x v="1"/>
    <x v="0"/>
    <x v="2"/>
    <s v="United States"/>
    <s v="M"/>
  </r>
  <r>
    <x v="0"/>
    <s v="Data Analyst"/>
    <x v="5"/>
    <x v="1"/>
    <n v="125000"/>
    <n v="125000"/>
    <s v="United States"/>
    <x v="1"/>
    <x v="0"/>
    <x v="2"/>
    <s v="United States"/>
    <s v="M"/>
  </r>
  <r>
    <x v="0"/>
    <s v="Data Scientist"/>
    <x v="2"/>
    <x v="1"/>
    <n v="208000"/>
    <n v="208000"/>
    <s v="United States"/>
    <x v="1"/>
    <x v="0"/>
    <x v="1"/>
    <s v="United States"/>
    <s v="M"/>
  </r>
  <r>
    <x v="0"/>
    <s v="Data Scientist"/>
    <x v="2"/>
    <x v="1"/>
    <n v="134000"/>
    <n v="134000"/>
    <s v="United States"/>
    <x v="1"/>
    <x v="0"/>
    <x v="1"/>
    <s v="United States"/>
    <s v="M"/>
  </r>
  <r>
    <x v="0"/>
    <s v="Data Engineer"/>
    <x v="4"/>
    <x v="1"/>
    <n v="140000"/>
    <n v="140000"/>
    <s v="United States"/>
    <x v="0"/>
    <x v="0"/>
    <x v="1"/>
    <s v="United States"/>
    <s v="M"/>
  </r>
  <r>
    <x v="0"/>
    <s v="Data Engineer"/>
    <x v="4"/>
    <x v="1"/>
    <n v="65000"/>
    <n v="65000"/>
    <s v="United States"/>
    <x v="0"/>
    <x v="0"/>
    <x v="1"/>
    <s v="United States"/>
    <s v="M"/>
  </r>
  <r>
    <x v="0"/>
    <s v="Data Scientist"/>
    <x v="2"/>
    <x v="1"/>
    <n v="188200"/>
    <n v="188200"/>
    <s v="United States"/>
    <x v="1"/>
    <x v="0"/>
    <x v="1"/>
    <s v="United States"/>
    <s v="M"/>
  </r>
  <r>
    <x v="0"/>
    <s v="Data Engineer"/>
    <x v="4"/>
    <x v="3"/>
    <n v="40000"/>
    <n v="49216"/>
    <s v="United Kingdom"/>
    <x v="0"/>
    <x v="0"/>
    <x v="1"/>
    <s v="United Kingdom"/>
    <s v="M"/>
  </r>
  <r>
    <x v="0"/>
    <s v="Data Engineer"/>
    <x v="4"/>
    <x v="1"/>
    <n v="110000"/>
    <n v="110000"/>
    <s v="United States"/>
    <x v="0"/>
    <x v="0"/>
    <x v="1"/>
    <s v="United States"/>
    <s v="M"/>
  </r>
  <r>
    <x v="0"/>
    <s v="Data Engineer"/>
    <x v="4"/>
    <x v="1"/>
    <n v="73400"/>
    <n v="73400"/>
    <s v="United States"/>
    <x v="0"/>
    <x v="0"/>
    <x v="1"/>
    <s v="United States"/>
    <s v="M"/>
  </r>
  <r>
    <x v="0"/>
    <s v="Data Engineer"/>
    <x v="4"/>
    <x v="1"/>
    <n v="183414"/>
    <n v="183414"/>
    <s v="United States"/>
    <x v="1"/>
    <x v="0"/>
    <x v="1"/>
    <s v="United States"/>
    <s v="M"/>
  </r>
  <r>
    <x v="0"/>
    <s v="Data Engineer"/>
    <x v="4"/>
    <x v="1"/>
    <n v="97200"/>
    <n v="97200"/>
    <s v="United States"/>
    <x v="1"/>
    <x v="0"/>
    <x v="1"/>
    <s v="United States"/>
    <s v="M"/>
  </r>
  <r>
    <x v="0"/>
    <s v="Machine Learning Engineer"/>
    <x v="3"/>
    <x v="1"/>
    <n v="299000"/>
    <n v="299000"/>
    <s v="United States"/>
    <x v="1"/>
    <x v="0"/>
    <x v="1"/>
    <s v="United States"/>
    <s v="M"/>
  </r>
  <r>
    <x v="0"/>
    <s v="Machine Learning Engineer"/>
    <x v="3"/>
    <x v="1"/>
    <n v="187000"/>
    <n v="187000"/>
    <s v="United States"/>
    <x v="1"/>
    <x v="0"/>
    <x v="1"/>
    <s v="United States"/>
    <s v="M"/>
  </r>
  <r>
    <x v="0"/>
    <s v="Machine Learning Engineer"/>
    <x v="3"/>
    <x v="1"/>
    <n v="66000"/>
    <n v="66000"/>
    <s v="United States"/>
    <x v="1"/>
    <x v="0"/>
    <x v="1"/>
    <s v="United States"/>
    <s v="M"/>
  </r>
  <r>
    <x v="0"/>
    <s v="Machine Learning Engineer"/>
    <x v="3"/>
    <x v="1"/>
    <n v="140000"/>
    <n v="140000"/>
    <s v="United States"/>
    <x v="1"/>
    <x v="0"/>
    <x v="2"/>
    <s v="United States"/>
    <s v="M"/>
  </r>
  <r>
    <x v="0"/>
    <s v="Data Engineer"/>
    <x v="4"/>
    <x v="1"/>
    <n v="170200"/>
    <n v="170200"/>
    <s v="United States"/>
    <x v="0"/>
    <x v="0"/>
    <x v="1"/>
    <s v="United States"/>
    <s v="M"/>
  </r>
  <r>
    <x v="0"/>
    <s v="Data Engineer"/>
    <x v="4"/>
    <x v="1"/>
    <n v="83900"/>
    <n v="83900"/>
    <s v="United States"/>
    <x v="0"/>
    <x v="0"/>
    <x v="1"/>
    <s v="United States"/>
    <s v="M"/>
  </r>
  <r>
    <x v="0"/>
    <s v="Data Engineer"/>
    <x v="4"/>
    <x v="1"/>
    <n v="101570"/>
    <n v="101570"/>
    <s v="United States"/>
    <x v="1"/>
    <x v="0"/>
    <x v="2"/>
    <s v="United States"/>
    <s v="M"/>
  </r>
  <r>
    <x v="0"/>
    <s v="Data Analyst"/>
    <x v="5"/>
    <x v="1"/>
    <n v="177000"/>
    <n v="177000"/>
    <s v="United States"/>
    <x v="1"/>
    <x v="0"/>
    <x v="2"/>
    <s v="United States"/>
    <s v="M"/>
  </r>
  <r>
    <x v="0"/>
    <s v="Data Analyst"/>
    <x v="5"/>
    <x v="1"/>
    <n v="118000"/>
    <n v="118000"/>
    <s v="United States"/>
    <x v="1"/>
    <x v="0"/>
    <x v="2"/>
    <s v="United States"/>
    <s v="M"/>
  </r>
  <r>
    <x v="0"/>
    <s v="Machine Learning Engineer"/>
    <x v="3"/>
    <x v="1"/>
    <n v="234500"/>
    <n v="234500"/>
    <s v="United States"/>
    <x v="1"/>
    <x v="0"/>
    <x v="1"/>
    <s v="United States"/>
    <s v="M"/>
  </r>
  <r>
    <x v="0"/>
    <s v="Machine Learning Engineer"/>
    <x v="3"/>
    <x v="1"/>
    <n v="127000"/>
    <n v="127000"/>
    <s v="United States"/>
    <x v="1"/>
    <x v="0"/>
    <x v="1"/>
    <s v="United States"/>
    <s v="M"/>
  </r>
  <r>
    <x v="0"/>
    <s v="ML Engineer"/>
    <x v="3"/>
    <x v="5"/>
    <n v="170000"/>
    <n v="114979"/>
    <s v="Australia"/>
    <x v="1"/>
    <x v="0"/>
    <x v="2"/>
    <s v="Australia"/>
    <s v="L"/>
  </r>
  <r>
    <x v="0"/>
    <s v="Data Scientist"/>
    <x v="2"/>
    <x v="1"/>
    <n v="287500"/>
    <n v="287500"/>
    <s v="United States"/>
    <x v="1"/>
    <x v="0"/>
    <x v="1"/>
    <s v="United States"/>
    <s v="M"/>
  </r>
  <r>
    <x v="0"/>
    <s v="Data Scientist"/>
    <x v="2"/>
    <x v="1"/>
    <n v="168000"/>
    <n v="168000"/>
    <s v="United States"/>
    <x v="1"/>
    <x v="0"/>
    <x v="1"/>
    <s v="United States"/>
    <s v="M"/>
  </r>
  <r>
    <x v="0"/>
    <s v="Data Engineer"/>
    <x v="4"/>
    <x v="1"/>
    <n v="155000"/>
    <n v="155000"/>
    <s v="United States"/>
    <x v="1"/>
    <x v="0"/>
    <x v="1"/>
    <s v="United States"/>
    <s v="M"/>
  </r>
  <r>
    <x v="0"/>
    <s v="Data Scientist"/>
    <x v="2"/>
    <x v="1"/>
    <n v="153000"/>
    <n v="153000"/>
    <s v="United States"/>
    <x v="1"/>
    <x v="0"/>
    <x v="1"/>
    <s v="United States"/>
    <s v="M"/>
  </r>
  <r>
    <x v="0"/>
    <s v="Data Scientist"/>
    <x v="2"/>
    <x v="1"/>
    <n v="136000"/>
    <n v="136000"/>
    <s v="United States"/>
    <x v="1"/>
    <x v="0"/>
    <x v="1"/>
    <s v="United States"/>
    <s v="M"/>
  </r>
  <r>
    <x v="0"/>
    <s v="Machine Learning Engineer"/>
    <x v="3"/>
    <x v="1"/>
    <n v="254000"/>
    <n v="254000"/>
    <s v="United States"/>
    <x v="1"/>
    <x v="0"/>
    <x v="1"/>
    <s v="United States"/>
    <s v="M"/>
  </r>
  <r>
    <x v="0"/>
    <s v="Data Engineer"/>
    <x v="4"/>
    <x v="1"/>
    <n v="214500"/>
    <n v="214500"/>
    <s v="United States"/>
    <x v="1"/>
    <x v="0"/>
    <x v="1"/>
    <s v="United States"/>
    <s v="M"/>
  </r>
  <r>
    <x v="0"/>
    <s v="Data Engineer"/>
    <x v="4"/>
    <x v="1"/>
    <n v="134500"/>
    <n v="134500"/>
    <s v="United States"/>
    <x v="1"/>
    <x v="0"/>
    <x v="1"/>
    <s v="United States"/>
    <s v="M"/>
  </r>
  <r>
    <x v="0"/>
    <s v="Data Scientist"/>
    <x v="2"/>
    <x v="1"/>
    <n v="136000"/>
    <n v="136000"/>
    <s v="United States"/>
    <x v="1"/>
    <x v="0"/>
    <x v="2"/>
    <s v="United States"/>
    <s v="M"/>
  </r>
  <r>
    <x v="0"/>
    <s v="Data Scientist"/>
    <x v="2"/>
    <x v="1"/>
    <n v="104000"/>
    <n v="104000"/>
    <s v="United States"/>
    <x v="1"/>
    <x v="0"/>
    <x v="2"/>
    <s v="United States"/>
    <s v="M"/>
  </r>
  <r>
    <x v="0"/>
    <s v="Data Scientist"/>
    <x v="2"/>
    <x v="1"/>
    <n v="143000"/>
    <n v="143000"/>
    <s v="United States"/>
    <x v="0"/>
    <x v="0"/>
    <x v="2"/>
    <s v="United States"/>
    <s v="M"/>
  </r>
  <r>
    <x v="0"/>
    <s v="Data Scientist"/>
    <x v="2"/>
    <x v="1"/>
    <n v="117000"/>
    <n v="117000"/>
    <s v="United States"/>
    <x v="0"/>
    <x v="0"/>
    <x v="2"/>
    <s v="United States"/>
    <s v="M"/>
  </r>
  <r>
    <x v="0"/>
    <s v="Data Scientist"/>
    <x v="2"/>
    <x v="1"/>
    <n v="110000"/>
    <n v="110000"/>
    <s v="United States"/>
    <x v="1"/>
    <x v="0"/>
    <x v="2"/>
    <s v="United States"/>
    <s v="M"/>
  </r>
  <r>
    <x v="0"/>
    <s v="Data Scientist"/>
    <x v="2"/>
    <x v="3"/>
    <n v="60000"/>
    <n v="73824"/>
    <s v="United Kingdom"/>
    <x v="0"/>
    <x v="0"/>
    <x v="1"/>
    <s v="United Kingdom"/>
    <s v="M"/>
  </r>
  <r>
    <x v="0"/>
    <s v="Data Scientist"/>
    <x v="2"/>
    <x v="3"/>
    <n v="45000"/>
    <n v="55368"/>
    <s v="United Kingdom"/>
    <x v="0"/>
    <x v="0"/>
    <x v="1"/>
    <s v="United Kingdom"/>
    <s v="M"/>
  </r>
  <r>
    <x v="0"/>
    <s v="Research Engineer"/>
    <x v="2"/>
    <x v="1"/>
    <n v="370000"/>
    <n v="370000"/>
    <s v="United States"/>
    <x v="1"/>
    <x v="0"/>
    <x v="1"/>
    <s v="United States"/>
    <s v="M"/>
  </r>
  <r>
    <x v="0"/>
    <s v="Research Engineer"/>
    <x v="2"/>
    <x v="1"/>
    <n v="200000"/>
    <n v="200000"/>
    <s v="United States"/>
    <x v="1"/>
    <x v="0"/>
    <x v="1"/>
    <s v="United States"/>
    <s v="M"/>
  </r>
  <r>
    <x v="0"/>
    <s v="Data Scientist"/>
    <x v="2"/>
    <x v="1"/>
    <n v="275300"/>
    <n v="275300"/>
    <s v="United States"/>
    <x v="1"/>
    <x v="0"/>
    <x v="2"/>
    <s v="United States"/>
    <s v="M"/>
  </r>
  <r>
    <x v="0"/>
    <s v="Data Scientist"/>
    <x v="2"/>
    <x v="1"/>
    <n v="183500"/>
    <n v="183500"/>
    <s v="United States"/>
    <x v="1"/>
    <x v="0"/>
    <x v="2"/>
    <s v="United States"/>
    <s v="M"/>
  </r>
  <r>
    <x v="0"/>
    <s v="Applied Scientist"/>
    <x v="2"/>
    <x v="1"/>
    <n v="230000"/>
    <n v="230000"/>
    <s v="United States"/>
    <x v="1"/>
    <x v="0"/>
    <x v="2"/>
    <s v="United States"/>
    <s v="M"/>
  </r>
  <r>
    <x v="0"/>
    <s v="Applied Scientist"/>
    <x v="2"/>
    <x v="1"/>
    <n v="196000"/>
    <n v="196000"/>
    <s v="United States"/>
    <x v="1"/>
    <x v="0"/>
    <x v="2"/>
    <s v="United States"/>
    <s v="M"/>
  </r>
  <r>
    <x v="0"/>
    <s v="Machine Learning Engineer"/>
    <x v="3"/>
    <x v="1"/>
    <n v="253000"/>
    <n v="253000"/>
    <s v="United States"/>
    <x v="1"/>
    <x v="0"/>
    <x v="2"/>
    <s v="United States"/>
    <s v="M"/>
  </r>
  <r>
    <x v="0"/>
    <s v="Machine Learning Engineer"/>
    <x v="3"/>
    <x v="1"/>
    <n v="172040"/>
    <n v="172040"/>
    <s v="United States"/>
    <x v="1"/>
    <x v="0"/>
    <x v="2"/>
    <s v="United States"/>
    <s v="M"/>
  </r>
  <r>
    <x v="0"/>
    <s v="Data Engineer"/>
    <x v="4"/>
    <x v="1"/>
    <n v="234000"/>
    <n v="234000"/>
    <s v="United States"/>
    <x v="1"/>
    <x v="0"/>
    <x v="2"/>
    <s v="United States"/>
    <s v="M"/>
  </r>
  <r>
    <x v="0"/>
    <s v="Data Engineer"/>
    <x v="4"/>
    <x v="1"/>
    <n v="178000"/>
    <n v="178000"/>
    <s v="United States"/>
    <x v="1"/>
    <x v="0"/>
    <x v="2"/>
    <s v="United States"/>
    <s v="M"/>
  </r>
  <r>
    <x v="0"/>
    <s v="Data Scientist"/>
    <x v="2"/>
    <x v="1"/>
    <n v="164000"/>
    <n v="164000"/>
    <s v="United States"/>
    <x v="1"/>
    <x v="0"/>
    <x v="2"/>
    <s v="United States"/>
    <s v="M"/>
  </r>
  <r>
    <x v="0"/>
    <s v="Business Intelligence Specialist"/>
    <x v="7"/>
    <x v="1"/>
    <n v="109238"/>
    <n v="109238"/>
    <s v="United States"/>
    <x v="0"/>
    <x v="0"/>
    <x v="1"/>
    <s v="United States"/>
    <s v="M"/>
  </r>
  <r>
    <x v="0"/>
    <s v="Business Intelligence Specialist"/>
    <x v="7"/>
    <x v="1"/>
    <n v="68274"/>
    <n v="68274"/>
    <s v="United States"/>
    <x v="0"/>
    <x v="0"/>
    <x v="1"/>
    <s v="United States"/>
    <s v="M"/>
  </r>
  <r>
    <x v="0"/>
    <s v="Data Engineer"/>
    <x v="4"/>
    <x v="0"/>
    <n v="53000"/>
    <n v="57223"/>
    <s v="France"/>
    <x v="0"/>
    <x v="0"/>
    <x v="2"/>
    <s v="France"/>
    <s v="M"/>
  </r>
  <r>
    <x v="0"/>
    <s v="Data Engineer"/>
    <x v="4"/>
    <x v="0"/>
    <n v="48000"/>
    <n v="51824"/>
    <s v="France"/>
    <x v="0"/>
    <x v="0"/>
    <x v="2"/>
    <s v="France"/>
    <s v="M"/>
  </r>
  <r>
    <x v="0"/>
    <s v="Data Analyst"/>
    <x v="5"/>
    <x v="1"/>
    <n v="80800"/>
    <n v="80800"/>
    <s v="United States"/>
    <x v="3"/>
    <x v="0"/>
    <x v="1"/>
    <s v="United States"/>
    <s v="M"/>
  </r>
  <r>
    <x v="0"/>
    <s v="Data Analyst"/>
    <x v="5"/>
    <x v="1"/>
    <n v="53800"/>
    <n v="53800"/>
    <s v="United States"/>
    <x v="3"/>
    <x v="0"/>
    <x v="1"/>
    <s v="United States"/>
    <s v="M"/>
  </r>
  <r>
    <x v="0"/>
    <s v="Data Engineer"/>
    <x v="4"/>
    <x v="1"/>
    <n v="258900"/>
    <n v="258900"/>
    <s v="United States"/>
    <x v="1"/>
    <x v="0"/>
    <x v="2"/>
    <s v="United States"/>
    <s v="M"/>
  </r>
  <r>
    <x v="0"/>
    <s v="Data Engineer"/>
    <x v="4"/>
    <x v="1"/>
    <n v="176080"/>
    <n v="176080"/>
    <s v="United States"/>
    <x v="1"/>
    <x v="0"/>
    <x v="2"/>
    <s v="United States"/>
    <s v="M"/>
  </r>
  <r>
    <x v="0"/>
    <s v="Business Intelligence Analyst"/>
    <x v="7"/>
    <x v="1"/>
    <n v="120000"/>
    <n v="120000"/>
    <s v="United States"/>
    <x v="0"/>
    <x v="0"/>
    <x v="2"/>
    <s v="United States"/>
    <s v="M"/>
  </r>
  <r>
    <x v="0"/>
    <s v="Business Intelligence Analyst"/>
    <x v="7"/>
    <x v="1"/>
    <n v="110000"/>
    <n v="110000"/>
    <s v="United States"/>
    <x v="0"/>
    <x v="0"/>
    <x v="2"/>
    <s v="United States"/>
    <s v="M"/>
  </r>
  <r>
    <x v="0"/>
    <s v="Machine Learning Engineer"/>
    <x v="3"/>
    <x v="1"/>
    <n v="309000"/>
    <n v="309000"/>
    <s v="United States"/>
    <x v="1"/>
    <x v="0"/>
    <x v="1"/>
    <s v="United States"/>
    <s v="M"/>
  </r>
  <r>
    <x v="0"/>
    <s v="Data Quality Analyst"/>
    <x v="8"/>
    <x v="1"/>
    <n v="65000"/>
    <n v="65000"/>
    <s v="United States"/>
    <x v="0"/>
    <x v="0"/>
    <x v="2"/>
    <s v="United States"/>
    <s v="M"/>
  </r>
  <r>
    <x v="0"/>
    <s v="Data Quality Analyst"/>
    <x v="8"/>
    <x v="1"/>
    <n v="60000"/>
    <n v="60000"/>
    <s v="United States"/>
    <x v="0"/>
    <x v="0"/>
    <x v="2"/>
    <s v="United States"/>
    <s v="M"/>
  </r>
  <r>
    <x v="0"/>
    <s v="Data Engineer"/>
    <x v="4"/>
    <x v="1"/>
    <n v="132100"/>
    <n v="132100"/>
    <s v="United States"/>
    <x v="1"/>
    <x v="0"/>
    <x v="1"/>
    <s v="United States"/>
    <s v="M"/>
  </r>
  <r>
    <x v="0"/>
    <s v="Data Engineer"/>
    <x v="4"/>
    <x v="1"/>
    <n v="68400"/>
    <n v="68400"/>
    <s v="United States"/>
    <x v="1"/>
    <x v="0"/>
    <x v="1"/>
    <s v="United States"/>
    <s v="M"/>
  </r>
  <r>
    <x v="0"/>
    <s v="Business Intelligence Engineer"/>
    <x v="7"/>
    <x v="1"/>
    <n v="160000"/>
    <n v="160000"/>
    <s v="United States"/>
    <x v="1"/>
    <x v="0"/>
    <x v="2"/>
    <s v="United States"/>
    <s v="M"/>
  </r>
  <r>
    <x v="0"/>
    <s v="Business Intelligence Engineer"/>
    <x v="7"/>
    <x v="1"/>
    <n v="140000"/>
    <n v="140000"/>
    <s v="United States"/>
    <x v="1"/>
    <x v="0"/>
    <x v="2"/>
    <s v="United States"/>
    <s v="M"/>
  </r>
  <r>
    <x v="0"/>
    <s v="Data Analyst"/>
    <x v="5"/>
    <x v="1"/>
    <n v="62500"/>
    <n v="62500"/>
    <s v="United States"/>
    <x v="0"/>
    <x v="0"/>
    <x v="2"/>
    <s v="United States"/>
    <s v="M"/>
  </r>
  <r>
    <x v="0"/>
    <s v="Data Analyst"/>
    <x v="5"/>
    <x v="1"/>
    <n v="142000"/>
    <n v="142000"/>
    <s v="United States"/>
    <x v="1"/>
    <x v="0"/>
    <x v="1"/>
    <s v="United States"/>
    <s v="M"/>
  </r>
  <r>
    <x v="0"/>
    <s v="Data Analyst"/>
    <x v="5"/>
    <x v="1"/>
    <n v="128000"/>
    <n v="128000"/>
    <s v="United States"/>
    <x v="1"/>
    <x v="0"/>
    <x v="1"/>
    <s v="United States"/>
    <s v="M"/>
  </r>
  <r>
    <x v="0"/>
    <s v="Data Scientist"/>
    <x v="2"/>
    <x v="1"/>
    <n v="155000"/>
    <n v="155000"/>
    <s v="United States"/>
    <x v="1"/>
    <x v="0"/>
    <x v="1"/>
    <s v="United States"/>
    <s v="M"/>
  </r>
  <r>
    <x v="0"/>
    <s v="Data Scientist"/>
    <x v="2"/>
    <x v="1"/>
    <n v="139500"/>
    <n v="139500"/>
    <s v="United States"/>
    <x v="1"/>
    <x v="0"/>
    <x v="1"/>
    <s v="United States"/>
    <s v="M"/>
  </r>
  <r>
    <x v="0"/>
    <s v="Machine Learning Engineer"/>
    <x v="3"/>
    <x v="1"/>
    <n v="221000"/>
    <n v="221000"/>
    <s v="United States"/>
    <x v="1"/>
    <x v="0"/>
    <x v="1"/>
    <s v="United States"/>
    <s v="M"/>
  </r>
  <r>
    <x v="0"/>
    <s v="Machine Learning Engineer"/>
    <x v="3"/>
    <x v="1"/>
    <n v="129000"/>
    <n v="129000"/>
    <s v="United States"/>
    <x v="1"/>
    <x v="0"/>
    <x v="1"/>
    <s v="United States"/>
    <s v="M"/>
  </r>
  <r>
    <x v="0"/>
    <s v="Data Engineer"/>
    <x v="4"/>
    <x v="1"/>
    <n v="259000"/>
    <n v="259000"/>
    <s v="United States"/>
    <x v="1"/>
    <x v="0"/>
    <x v="1"/>
    <s v="United States"/>
    <s v="M"/>
  </r>
  <r>
    <x v="0"/>
    <s v="Data Engineer"/>
    <x v="4"/>
    <x v="1"/>
    <n v="138750"/>
    <n v="138750"/>
    <s v="United States"/>
    <x v="1"/>
    <x v="0"/>
    <x v="1"/>
    <s v="United States"/>
    <s v="M"/>
  </r>
  <r>
    <x v="0"/>
    <s v="Data Scientist"/>
    <x v="2"/>
    <x v="1"/>
    <n v="100000"/>
    <n v="100000"/>
    <s v="United States"/>
    <x v="1"/>
    <x v="0"/>
    <x v="1"/>
    <s v="United States"/>
    <s v="M"/>
  </r>
  <r>
    <x v="0"/>
    <s v="Research Engineer"/>
    <x v="2"/>
    <x v="1"/>
    <n v="155000"/>
    <n v="155000"/>
    <s v="United States"/>
    <x v="1"/>
    <x v="0"/>
    <x v="1"/>
    <s v="United States"/>
    <s v="M"/>
  </r>
  <r>
    <x v="0"/>
    <s v="Research Engineer"/>
    <x v="2"/>
    <x v="1"/>
    <n v="130000"/>
    <n v="130000"/>
    <s v="United States"/>
    <x v="1"/>
    <x v="0"/>
    <x v="1"/>
    <s v="United States"/>
    <s v="M"/>
  </r>
  <r>
    <x v="0"/>
    <s v="Applied Scientist"/>
    <x v="2"/>
    <x v="1"/>
    <n v="215000"/>
    <n v="215000"/>
    <s v="United States"/>
    <x v="1"/>
    <x v="0"/>
    <x v="1"/>
    <s v="United States"/>
    <s v="M"/>
  </r>
  <r>
    <x v="0"/>
    <s v="Applied Scientist"/>
    <x v="2"/>
    <x v="1"/>
    <n v="182750"/>
    <n v="182750"/>
    <s v="United States"/>
    <x v="1"/>
    <x v="0"/>
    <x v="1"/>
    <s v="United States"/>
    <s v="M"/>
  </r>
  <r>
    <x v="0"/>
    <s v="Data Scientist"/>
    <x v="2"/>
    <x v="1"/>
    <n v="207000"/>
    <n v="207000"/>
    <s v="United States"/>
    <x v="1"/>
    <x v="0"/>
    <x v="2"/>
    <s v="United States"/>
    <s v="M"/>
  </r>
  <r>
    <x v="0"/>
    <s v="Data Scientist"/>
    <x v="2"/>
    <x v="1"/>
    <n v="141000"/>
    <n v="141000"/>
    <s v="United States"/>
    <x v="1"/>
    <x v="0"/>
    <x v="2"/>
    <s v="United States"/>
    <s v="M"/>
  </r>
  <r>
    <x v="0"/>
    <s v="Data Scientist"/>
    <x v="2"/>
    <x v="1"/>
    <n v="90000"/>
    <n v="90000"/>
    <s v="United States"/>
    <x v="0"/>
    <x v="0"/>
    <x v="1"/>
    <s v="United States"/>
    <s v="M"/>
  </r>
  <r>
    <x v="0"/>
    <s v="Machine Learning Engineer"/>
    <x v="3"/>
    <x v="1"/>
    <n v="36000"/>
    <n v="36000"/>
    <s v="Uganda"/>
    <x v="3"/>
    <x v="0"/>
    <x v="2"/>
    <s v="United States"/>
    <s v="M"/>
  </r>
  <r>
    <x v="0"/>
    <s v="Research Engineer"/>
    <x v="2"/>
    <x v="1"/>
    <n v="300000"/>
    <n v="300000"/>
    <s v="United States"/>
    <x v="0"/>
    <x v="0"/>
    <x v="1"/>
    <s v="United States"/>
    <s v="M"/>
  </r>
  <r>
    <x v="0"/>
    <s v="Data Analyst"/>
    <x v="5"/>
    <x v="1"/>
    <n v="116700"/>
    <n v="116700"/>
    <s v="United States"/>
    <x v="0"/>
    <x v="0"/>
    <x v="1"/>
    <s v="United States"/>
    <s v="M"/>
  </r>
  <r>
    <x v="0"/>
    <s v="Data Analyst"/>
    <x v="5"/>
    <x v="1"/>
    <n v="93400"/>
    <n v="93400"/>
    <s v="United States"/>
    <x v="0"/>
    <x v="0"/>
    <x v="1"/>
    <s v="United States"/>
    <s v="M"/>
  </r>
  <r>
    <x v="0"/>
    <s v="Data Analyst"/>
    <x v="5"/>
    <x v="1"/>
    <n v="80000"/>
    <n v="80000"/>
    <s v="United States"/>
    <x v="3"/>
    <x v="0"/>
    <x v="1"/>
    <s v="United States"/>
    <s v="M"/>
  </r>
  <r>
    <x v="0"/>
    <s v="Data Analyst"/>
    <x v="5"/>
    <x v="1"/>
    <n v="50000"/>
    <n v="50000"/>
    <s v="United States"/>
    <x v="3"/>
    <x v="0"/>
    <x v="1"/>
    <s v="United States"/>
    <s v="M"/>
  </r>
  <r>
    <x v="0"/>
    <s v="Applied Scientist"/>
    <x v="2"/>
    <x v="1"/>
    <n v="179000"/>
    <n v="179000"/>
    <s v="United States"/>
    <x v="0"/>
    <x v="0"/>
    <x v="1"/>
    <s v="United States"/>
    <s v="M"/>
  </r>
  <r>
    <x v="0"/>
    <s v="Applied Scientist"/>
    <x v="2"/>
    <x v="1"/>
    <n v="176490"/>
    <n v="176490"/>
    <s v="United States"/>
    <x v="0"/>
    <x v="0"/>
    <x v="1"/>
    <s v="United States"/>
    <s v="M"/>
  </r>
  <r>
    <x v="0"/>
    <s v="Data Scientist"/>
    <x v="2"/>
    <x v="1"/>
    <n v="195000"/>
    <n v="195000"/>
    <s v="United States"/>
    <x v="1"/>
    <x v="0"/>
    <x v="1"/>
    <s v="United States"/>
    <s v="M"/>
  </r>
  <r>
    <x v="0"/>
    <s v="Data Scientist"/>
    <x v="2"/>
    <x v="1"/>
    <n v="143750"/>
    <n v="143750"/>
    <s v="United States"/>
    <x v="1"/>
    <x v="0"/>
    <x v="1"/>
    <s v="United States"/>
    <s v="M"/>
  </r>
  <r>
    <x v="0"/>
    <s v="Data Scientist"/>
    <x v="2"/>
    <x v="1"/>
    <n v="180000"/>
    <n v="180000"/>
    <s v="United States"/>
    <x v="0"/>
    <x v="0"/>
    <x v="1"/>
    <s v="United States"/>
    <s v="M"/>
  </r>
  <r>
    <x v="0"/>
    <s v="Data Scientist"/>
    <x v="2"/>
    <x v="1"/>
    <n v="162000"/>
    <n v="162000"/>
    <s v="United States"/>
    <x v="0"/>
    <x v="0"/>
    <x v="1"/>
    <s v="United States"/>
    <s v="M"/>
  </r>
  <r>
    <x v="0"/>
    <s v="Data Scientist"/>
    <x v="2"/>
    <x v="1"/>
    <n v="199000"/>
    <n v="199000"/>
    <s v="United States"/>
    <x v="1"/>
    <x v="0"/>
    <x v="1"/>
    <s v="United States"/>
    <s v="M"/>
  </r>
  <r>
    <x v="0"/>
    <s v="Data Scientist"/>
    <x v="2"/>
    <x v="1"/>
    <n v="196760"/>
    <n v="196760"/>
    <s v="United States"/>
    <x v="1"/>
    <x v="0"/>
    <x v="1"/>
    <s v="United States"/>
    <s v="M"/>
  </r>
  <r>
    <x v="0"/>
    <s v="Machine Learning Engineer"/>
    <x v="3"/>
    <x v="1"/>
    <n v="90000"/>
    <n v="90000"/>
    <s v="Colombia"/>
    <x v="1"/>
    <x v="0"/>
    <x v="1"/>
    <s v="Colombia"/>
    <s v="M"/>
  </r>
  <r>
    <x v="0"/>
    <s v="Machine Learning Engineer"/>
    <x v="3"/>
    <x v="1"/>
    <n v="70000"/>
    <n v="70000"/>
    <s v="Colombia"/>
    <x v="1"/>
    <x v="0"/>
    <x v="1"/>
    <s v="Colombia"/>
    <s v="M"/>
  </r>
  <r>
    <x v="0"/>
    <s v="ML Engineer"/>
    <x v="3"/>
    <x v="1"/>
    <n v="324000"/>
    <n v="324000"/>
    <s v="United States"/>
    <x v="1"/>
    <x v="0"/>
    <x v="1"/>
    <s v="United States"/>
    <s v="M"/>
  </r>
  <r>
    <x v="0"/>
    <s v="ML Engineer"/>
    <x v="3"/>
    <x v="1"/>
    <n v="159000"/>
    <n v="159000"/>
    <s v="United States"/>
    <x v="1"/>
    <x v="0"/>
    <x v="1"/>
    <s v="United States"/>
    <s v="M"/>
  </r>
  <r>
    <x v="0"/>
    <s v="Data Engineer"/>
    <x v="4"/>
    <x v="1"/>
    <n v="222000"/>
    <n v="222000"/>
    <s v="United States"/>
    <x v="1"/>
    <x v="0"/>
    <x v="1"/>
    <s v="United States"/>
    <s v="M"/>
  </r>
  <r>
    <x v="0"/>
    <s v="AI Developer"/>
    <x v="3"/>
    <x v="1"/>
    <n v="50000"/>
    <n v="50000"/>
    <s v="Ukraine"/>
    <x v="3"/>
    <x v="0"/>
    <x v="2"/>
    <s v="Ukraine"/>
    <s v="M"/>
  </r>
  <r>
    <x v="0"/>
    <s v="Machine Learning Engineer"/>
    <x v="3"/>
    <x v="0"/>
    <n v="65000"/>
    <n v="70179"/>
    <s v="Italy"/>
    <x v="1"/>
    <x v="0"/>
    <x v="2"/>
    <s v="United States"/>
    <s v="L"/>
  </r>
  <r>
    <x v="0"/>
    <s v="BI Developer"/>
    <x v="7"/>
    <x v="1"/>
    <n v="110000"/>
    <n v="110000"/>
    <s v="United States"/>
    <x v="0"/>
    <x v="0"/>
    <x v="1"/>
    <s v="United States"/>
    <s v="M"/>
  </r>
  <r>
    <x v="0"/>
    <s v="BI Developer"/>
    <x v="7"/>
    <x v="1"/>
    <n v="75000"/>
    <n v="75000"/>
    <s v="United States"/>
    <x v="0"/>
    <x v="0"/>
    <x v="1"/>
    <s v="United States"/>
    <s v="M"/>
  </r>
  <r>
    <x v="0"/>
    <s v="Data Analyst"/>
    <x v="5"/>
    <x v="0"/>
    <n v="43000"/>
    <n v="46426"/>
    <s v="Slovenia"/>
    <x v="0"/>
    <x v="0"/>
    <x v="1"/>
    <s v="Slovenia"/>
    <s v="M"/>
  </r>
  <r>
    <x v="0"/>
    <s v="Data Analyst"/>
    <x v="5"/>
    <x v="0"/>
    <n v="36000"/>
    <n v="38868"/>
    <s v="Slovenia"/>
    <x v="0"/>
    <x v="0"/>
    <x v="1"/>
    <s v="Slovenia"/>
    <s v="M"/>
  </r>
  <r>
    <x v="0"/>
    <s v="Machine Learning Engineer"/>
    <x v="3"/>
    <x v="1"/>
    <n v="80000"/>
    <n v="80000"/>
    <s v="United States"/>
    <x v="1"/>
    <x v="0"/>
    <x v="1"/>
    <s v="United States"/>
    <s v="M"/>
  </r>
  <r>
    <x v="0"/>
    <s v="Research Scientist"/>
    <x v="2"/>
    <x v="1"/>
    <n v="150000"/>
    <n v="150000"/>
    <s v="United States"/>
    <x v="0"/>
    <x v="0"/>
    <x v="1"/>
    <s v="United States"/>
    <s v="M"/>
  </r>
  <r>
    <x v="0"/>
    <s v="Research Scientist"/>
    <x v="2"/>
    <x v="1"/>
    <n v="130000"/>
    <n v="130000"/>
    <s v="United States"/>
    <x v="0"/>
    <x v="0"/>
    <x v="1"/>
    <s v="United States"/>
    <s v="M"/>
  </r>
  <r>
    <x v="0"/>
    <s v="Data Analyst"/>
    <x v="5"/>
    <x v="1"/>
    <n v="126500"/>
    <n v="126500"/>
    <s v="United States"/>
    <x v="1"/>
    <x v="0"/>
    <x v="2"/>
    <s v="United States"/>
    <s v="M"/>
  </r>
  <r>
    <x v="0"/>
    <s v="Data Analyst"/>
    <x v="5"/>
    <x v="1"/>
    <n v="78000"/>
    <n v="78000"/>
    <s v="United States"/>
    <x v="1"/>
    <x v="0"/>
    <x v="2"/>
    <s v="United States"/>
    <s v="M"/>
  </r>
  <r>
    <x v="0"/>
    <s v="Data Lead"/>
    <x v="6"/>
    <x v="1"/>
    <n v="250000"/>
    <n v="250000"/>
    <s v="United States"/>
    <x v="2"/>
    <x v="0"/>
    <x v="1"/>
    <s v="United States"/>
    <s v="M"/>
  </r>
  <r>
    <x v="0"/>
    <s v="Data Lead"/>
    <x v="6"/>
    <x v="1"/>
    <n v="222000"/>
    <n v="222000"/>
    <s v="United States"/>
    <x v="2"/>
    <x v="0"/>
    <x v="1"/>
    <s v="United States"/>
    <s v="M"/>
  </r>
  <r>
    <x v="0"/>
    <s v="Data Analyst"/>
    <x v="5"/>
    <x v="1"/>
    <n v="120000"/>
    <n v="120000"/>
    <s v="United States"/>
    <x v="1"/>
    <x v="0"/>
    <x v="2"/>
    <s v="United States"/>
    <s v="M"/>
  </r>
  <r>
    <x v="0"/>
    <s v="Decision Scientist"/>
    <x v="2"/>
    <x v="1"/>
    <n v="204500"/>
    <n v="204500"/>
    <s v="United States"/>
    <x v="0"/>
    <x v="0"/>
    <x v="1"/>
    <s v="United States"/>
    <s v="M"/>
  </r>
  <r>
    <x v="0"/>
    <s v="Decision Scientist"/>
    <x v="2"/>
    <x v="1"/>
    <n v="142200"/>
    <n v="142200"/>
    <s v="United States"/>
    <x v="0"/>
    <x v="0"/>
    <x v="1"/>
    <s v="United States"/>
    <s v="M"/>
  </r>
  <r>
    <x v="0"/>
    <s v="Data Scientist"/>
    <x v="2"/>
    <x v="1"/>
    <n v="297000"/>
    <n v="297000"/>
    <s v="United States"/>
    <x v="1"/>
    <x v="0"/>
    <x v="1"/>
    <s v="United States"/>
    <s v="M"/>
  </r>
  <r>
    <x v="0"/>
    <s v="Data Scientist"/>
    <x v="2"/>
    <x v="1"/>
    <n v="138000"/>
    <n v="138000"/>
    <s v="United States"/>
    <x v="1"/>
    <x v="0"/>
    <x v="1"/>
    <s v="United States"/>
    <s v="M"/>
  </r>
  <r>
    <x v="0"/>
    <s v="Data Analyst"/>
    <x v="5"/>
    <x v="1"/>
    <n v="147600"/>
    <n v="147600"/>
    <s v="United States"/>
    <x v="0"/>
    <x v="0"/>
    <x v="1"/>
    <s v="United States"/>
    <s v="M"/>
  </r>
  <r>
    <x v="0"/>
    <s v="Data Analyst"/>
    <x v="5"/>
    <x v="1"/>
    <n v="106300"/>
    <n v="106300"/>
    <s v="United States"/>
    <x v="0"/>
    <x v="0"/>
    <x v="1"/>
    <s v="United States"/>
    <s v="M"/>
  </r>
  <r>
    <x v="0"/>
    <s v="Data Analyst"/>
    <x v="5"/>
    <x v="3"/>
    <n v="83376"/>
    <n v="102586"/>
    <s v="United Kingdom"/>
    <x v="1"/>
    <x v="0"/>
    <x v="1"/>
    <s v="United Kingdom"/>
    <s v="M"/>
  </r>
  <r>
    <x v="0"/>
    <s v="Data Analyst"/>
    <x v="5"/>
    <x v="3"/>
    <n v="65004"/>
    <n v="79981"/>
    <s v="United Kingdom"/>
    <x v="1"/>
    <x v="0"/>
    <x v="1"/>
    <s v="United Kingdom"/>
    <s v="M"/>
  </r>
  <r>
    <x v="0"/>
    <s v="Data Science Consultant"/>
    <x v="2"/>
    <x v="1"/>
    <n v="131250"/>
    <n v="131250"/>
    <s v="United States"/>
    <x v="1"/>
    <x v="0"/>
    <x v="1"/>
    <s v="United States"/>
    <s v="M"/>
  </r>
  <r>
    <x v="0"/>
    <s v="Data Science Consultant"/>
    <x v="2"/>
    <x v="1"/>
    <n v="128100"/>
    <n v="128100"/>
    <s v="United States"/>
    <x v="1"/>
    <x v="0"/>
    <x v="1"/>
    <s v="United States"/>
    <s v="M"/>
  </r>
  <r>
    <x v="0"/>
    <s v="Data Engineer"/>
    <x v="4"/>
    <x v="1"/>
    <n v="174500"/>
    <n v="174500"/>
    <s v="United States"/>
    <x v="2"/>
    <x v="0"/>
    <x v="2"/>
    <s v="United States"/>
    <s v="M"/>
  </r>
  <r>
    <x v="0"/>
    <s v="Data Engineer"/>
    <x v="4"/>
    <x v="1"/>
    <n v="113000"/>
    <n v="113000"/>
    <s v="United States"/>
    <x v="2"/>
    <x v="0"/>
    <x v="2"/>
    <s v="United States"/>
    <s v="M"/>
  </r>
  <r>
    <x v="0"/>
    <s v="Financial Data Analyst"/>
    <x v="5"/>
    <x v="1"/>
    <n v="56500"/>
    <n v="56500"/>
    <s v="United States"/>
    <x v="3"/>
    <x v="0"/>
    <x v="0"/>
    <s v="United States"/>
    <s v="L"/>
  </r>
  <r>
    <x v="0"/>
    <s v="AI Engineer"/>
    <x v="3"/>
    <x v="0"/>
    <n v="36000"/>
    <n v="38868"/>
    <s v="Romania"/>
    <x v="1"/>
    <x v="0"/>
    <x v="1"/>
    <s v="Romania"/>
    <s v="M"/>
  </r>
  <r>
    <x v="0"/>
    <s v="Data Scientist"/>
    <x v="2"/>
    <x v="1"/>
    <n v="227000"/>
    <n v="227000"/>
    <s v="United States"/>
    <x v="1"/>
    <x v="0"/>
    <x v="2"/>
    <s v="United States"/>
    <s v="M"/>
  </r>
  <r>
    <x v="0"/>
    <s v="Data Scientist"/>
    <x v="2"/>
    <x v="1"/>
    <n v="185000"/>
    <n v="185000"/>
    <s v="United States"/>
    <x v="1"/>
    <x v="0"/>
    <x v="2"/>
    <s v="United States"/>
    <s v="M"/>
  </r>
  <r>
    <x v="0"/>
    <s v="Machine Learning Engineer"/>
    <x v="3"/>
    <x v="1"/>
    <n v="230000"/>
    <n v="230000"/>
    <s v="United States"/>
    <x v="0"/>
    <x v="0"/>
    <x v="1"/>
    <s v="United States"/>
    <s v="M"/>
  </r>
  <r>
    <x v="0"/>
    <s v="Machine Learning Engineer"/>
    <x v="3"/>
    <x v="1"/>
    <n v="160000"/>
    <n v="160000"/>
    <s v="United States"/>
    <x v="0"/>
    <x v="0"/>
    <x v="1"/>
    <s v="United States"/>
    <s v="M"/>
  </r>
  <r>
    <x v="0"/>
    <s v="Data Engineer"/>
    <x v="4"/>
    <x v="1"/>
    <n v="138300"/>
    <n v="138300"/>
    <s v="United States"/>
    <x v="1"/>
    <x v="0"/>
    <x v="1"/>
    <s v="United States"/>
    <s v="M"/>
  </r>
  <r>
    <x v="0"/>
    <s v="Data Engineer"/>
    <x v="4"/>
    <x v="1"/>
    <n v="110700"/>
    <n v="110700"/>
    <s v="United States"/>
    <x v="1"/>
    <x v="0"/>
    <x v="1"/>
    <s v="United States"/>
    <s v="M"/>
  </r>
  <r>
    <x v="0"/>
    <s v="Business Intelligence Analyst"/>
    <x v="7"/>
    <x v="1"/>
    <n v="130000"/>
    <n v="130000"/>
    <s v="United States"/>
    <x v="1"/>
    <x v="0"/>
    <x v="1"/>
    <s v="United States"/>
    <s v="M"/>
  </r>
  <r>
    <x v="0"/>
    <s v="Business Intelligence Analyst"/>
    <x v="7"/>
    <x v="1"/>
    <n v="80000"/>
    <n v="80000"/>
    <s v="United States"/>
    <x v="1"/>
    <x v="0"/>
    <x v="1"/>
    <s v="United States"/>
    <s v="M"/>
  </r>
  <r>
    <x v="0"/>
    <s v="Data Engineer"/>
    <x v="4"/>
    <x v="1"/>
    <n v="212175"/>
    <n v="212175"/>
    <s v="United States"/>
    <x v="1"/>
    <x v="0"/>
    <x v="2"/>
    <s v="United States"/>
    <s v="M"/>
  </r>
  <r>
    <x v="0"/>
    <s v="Data Engineer"/>
    <x v="4"/>
    <x v="1"/>
    <n v="156000"/>
    <n v="156000"/>
    <s v="United States"/>
    <x v="1"/>
    <x v="0"/>
    <x v="2"/>
    <s v="United States"/>
    <s v="M"/>
  </r>
  <r>
    <x v="0"/>
    <s v="Data Analyst"/>
    <x v="5"/>
    <x v="1"/>
    <n v="111151"/>
    <n v="111151"/>
    <s v="United States"/>
    <x v="0"/>
    <x v="0"/>
    <x v="2"/>
    <s v="United States"/>
    <s v="M"/>
  </r>
  <r>
    <x v="0"/>
    <s v="Data Analyst"/>
    <x v="5"/>
    <x v="1"/>
    <n v="66691"/>
    <n v="66691"/>
    <s v="United States"/>
    <x v="0"/>
    <x v="0"/>
    <x v="2"/>
    <s v="United States"/>
    <s v="M"/>
  </r>
  <r>
    <x v="0"/>
    <s v="Data Scientist"/>
    <x v="2"/>
    <x v="1"/>
    <n v="190000"/>
    <n v="190000"/>
    <s v="United States"/>
    <x v="1"/>
    <x v="0"/>
    <x v="1"/>
    <s v="United States"/>
    <s v="M"/>
  </r>
  <r>
    <x v="0"/>
    <s v="Data Scientist"/>
    <x v="2"/>
    <x v="1"/>
    <n v="138700"/>
    <n v="138700"/>
    <s v="United States"/>
    <x v="1"/>
    <x v="0"/>
    <x v="1"/>
    <s v="United States"/>
    <s v="M"/>
  </r>
  <r>
    <x v="0"/>
    <s v="Data Analyst"/>
    <x v="5"/>
    <x v="1"/>
    <n v="95040"/>
    <n v="95040"/>
    <s v="United States"/>
    <x v="1"/>
    <x v="0"/>
    <x v="2"/>
    <s v="United States"/>
    <s v="M"/>
  </r>
  <r>
    <x v="0"/>
    <s v="Data Analyst"/>
    <x v="5"/>
    <x v="1"/>
    <n v="59400"/>
    <n v="59400"/>
    <s v="United States"/>
    <x v="1"/>
    <x v="0"/>
    <x v="2"/>
    <s v="United States"/>
    <s v="M"/>
  </r>
  <r>
    <x v="0"/>
    <s v="Machine Learning Engineer"/>
    <x v="3"/>
    <x v="1"/>
    <n v="197802"/>
    <n v="197802"/>
    <s v="United States"/>
    <x v="1"/>
    <x v="0"/>
    <x v="2"/>
    <s v="United States"/>
    <s v="M"/>
  </r>
  <r>
    <x v="0"/>
    <s v="Machine Learning Engineer"/>
    <x v="3"/>
    <x v="1"/>
    <n v="156453"/>
    <n v="156453"/>
    <s v="United States"/>
    <x v="1"/>
    <x v="0"/>
    <x v="2"/>
    <s v="United States"/>
    <s v="M"/>
  </r>
  <r>
    <x v="0"/>
    <s v="Data Scientist"/>
    <x v="2"/>
    <x v="1"/>
    <n v="308000"/>
    <n v="308000"/>
    <s v="United States"/>
    <x v="1"/>
    <x v="0"/>
    <x v="1"/>
    <s v="United States"/>
    <s v="M"/>
  </r>
  <r>
    <x v="0"/>
    <s v="Data Scientist"/>
    <x v="2"/>
    <x v="1"/>
    <n v="144000"/>
    <n v="144000"/>
    <s v="United States"/>
    <x v="1"/>
    <x v="0"/>
    <x v="1"/>
    <s v="United States"/>
    <s v="M"/>
  </r>
  <r>
    <x v="0"/>
    <s v="Data Quality Analyst"/>
    <x v="8"/>
    <x v="1"/>
    <n v="172000"/>
    <n v="172000"/>
    <s v="United States"/>
    <x v="1"/>
    <x v="0"/>
    <x v="1"/>
    <s v="United States"/>
    <s v="M"/>
  </r>
  <r>
    <x v="0"/>
    <s v="Data Quality Analyst"/>
    <x v="8"/>
    <x v="1"/>
    <n v="140000"/>
    <n v="140000"/>
    <s v="United States"/>
    <x v="1"/>
    <x v="0"/>
    <x v="1"/>
    <s v="United States"/>
    <s v="M"/>
  </r>
  <r>
    <x v="0"/>
    <s v="Data Engineer"/>
    <x v="4"/>
    <x v="3"/>
    <n v="73000"/>
    <n v="89819"/>
    <s v="United Kingdom"/>
    <x v="0"/>
    <x v="0"/>
    <x v="1"/>
    <s v="United Kingdom"/>
    <s v="M"/>
  </r>
  <r>
    <x v="0"/>
    <s v="Data Engineer"/>
    <x v="4"/>
    <x v="3"/>
    <n v="59000"/>
    <n v="72593"/>
    <s v="United Kingdom"/>
    <x v="0"/>
    <x v="0"/>
    <x v="1"/>
    <s v="United Kingdom"/>
    <s v="M"/>
  </r>
  <r>
    <x v="0"/>
    <s v="Data Engineer"/>
    <x v="4"/>
    <x v="1"/>
    <n v="122400"/>
    <n v="122400"/>
    <s v="United States"/>
    <x v="1"/>
    <x v="0"/>
    <x v="2"/>
    <s v="United States"/>
    <s v="M"/>
  </r>
  <r>
    <x v="0"/>
    <s v="Research Analyst"/>
    <x v="2"/>
    <x v="1"/>
    <n v="80000"/>
    <n v="80000"/>
    <s v="United States"/>
    <x v="0"/>
    <x v="0"/>
    <x v="1"/>
    <s v="United States"/>
    <s v="M"/>
  </r>
  <r>
    <x v="0"/>
    <s v="Research Analyst"/>
    <x v="2"/>
    <x v="1"/>
    <n v="70000"/>
    <n v="70000"/>
    <s v="United States"/>
    <x v="0"/>
    <x v="0"/>
    <x v="1"/>
    <s v="United States"/>
    <s v="M"/>
  </r>
  <r>
    <x v="0"/>
    <s v="Data Analyst"/>
    <x v="5"/>
    <x v="1"/>
    <n v="90000"/>
    <n v="90000"/>
    <s v="United States"/>
    <x v="1"/>
    <x v="0"/>
    <x v="1"/>
    <s v="United States"/>
    <s v="M"/>
  </r>
  <r>
    <x v="0"/>
    <s v="Data Engineer"/>
    <x v="4"/>
    <x v="1"/>
    <n v="227500"/>
    <n v="227500"/>
    <s v="United States"/>
    <x v="1"/>
    <x v="0"/>
    <x v="2"/>
    <s v="United States"/>
    <s v="M"/>
  </r>
  <r>
    <x v="0"/>
    <s v="Data Engineer"/>
    <x v="4"/>
    <x v="1"/>
    <n v="147500"/>
    <n v="147500"/>
    <s v="United States"/>
    <x v="1"/>
    <x v="0"/>
    <x v="2"/>
    <s v="United States"/>
    <s v="M"/>
  </r>
  <r>
    <x v="0"/>
    <s v="Machine Learning Engineer"/>
    <x v="3"/>
    <x v="1"/>
    <n v="150000"/>
    <n v="150000"/>
    <s v="United States"/>
    <x v="0"/>
    <x v="0"/>
    <x v="2"/>
    <s v="United States"/>
    <s v="M"/>
  </r>
  <r>
    <x v="0"/>
    <s v="Machine Learning Engineer"/>
    <x v="3"/>
    <x v="1"/>
    <n v="50000"/>
    <n v="50000"/>
    <s v="United States"/>
    <x v="0"/>
    <x v="0"/>
    <x v="2"/>
    <s v="United States"/>
    <s v="M"/>
  </r>
  <r>
    <x v="0"/>
    <s v="Data Engineer"/>
    <x v="4"/>
    <x v="3"/>
    <n v="60000"/>
    <n v="73824"/>
    <s v="United Kingdom"/>
    <x v="0"/>
    <x v="0"/>
    <x v="1"/>
    <s v="United Kingdom"/>
    <s v="M"/>
  </r>
  <r>
    <x v="0"/>
    <s v="Data Engineer"/>
    <x v="4"/>
    <x v="3"/>
    <n v="45000"/>
    <n v="55368"/>
    <s v="United Kingdom"/>
    <x v="0"/>
    <x v="0"/>
    <x v="1"/>
    <s v="United Kingdom"/>
    <s v="M"/>
  </r>
  <r>
    <x v="0"/>
    <s v="Data Science Engineer"/>
    <x v="2"/>
    <x v="1"/>
    <n v="220000"/>
    <n v="220000"/>
    <s v="United States"/>
    <x v="1"/>
    <x v="0"/>
    <x v="2"/>
    <s v="United States"/>
    <s v="M"/>
  </r>
  <r>
    <x v="0"/>
    <s v="Data Science Engineer"/>
    <x v="2"/>
    <x v="1"/>
    <n v="180000"/>
    <n v="180000"/>
    <s v="United States"/>
    <x v="1"/>
    <x v="0"/>
    <x v="2"/>
    <s v="United States"/>
    <s v="M"/>
  </r>
  <r>
    <x v="0"/>
    <s v="Machine Learning Engineer"/>
    <x v="3"/>
    <x v="1"/>
    <n v="331640"/>
    <n v="331640"/>
    <s v="United States"/>
    <x v="1"/>
    <x v="0"/>
    <x v="1"/>
    <s v="United States"/>
    <s v="M"/>
  </r>
  <r>
    <x v="0"/>
    <s v="Machine Learning Engineer"/>
    <x v="3"/>
    <x v="1"/>
    <n v="267720"/>
    <n v="267720"/>
    <s v="United States"/>
    <x v="1"/>
    <x v="0"/>
    <x v="1"/>
    <s v="United States"/>
    <s v="M"/>
  </r>
  <r>
    <x v="0"/>
    <s v="Data Engineer"/>
    <x v="4"/>
    <x v="1"/>
    <n v="190000"/>
    <n v="190000"/>
    <s v="United States"/>
    <x v="0"/>
    <x v="0"/>
    <x v="2"/>
    <s v="United States"/>
    <s v="M"/>
  </r>
  <r>
    <x v="0"/>
    <s v="Data Engineer"/>
    <x v="4"/>
    <x v="1"/>
    <n v="130000"/>
    <n v="130000"/>
    <s v="United States"/>
    <x v="0"/>
    <x v="0"/>
    <x v="2"/>
    <s v="United States"/>
    <s v="M"/>
  </r>
  <r>
    <x v="0"/>
    <s v="Data Engineer"/>
    <x v="4"/>
    <x v="1"/>
    <n v="150000"/>
    <n v="150000"/>
    <s v="United States"/>
    <x v="0"/>
    <x v="0"/>
    <x v="2"/>
    <s v="United States"/>
    <s v="M"/>
  </r>
  <r>
    <x v="0"/>
    <s v="Data Engineer"/>
    <x v="4"/>
    <x v="1"/>
    <n v="50000"/>
    <n v="50000"/>
    <s v="United States"/>
    <x v="0"/>
    <x v="0"/>
    <x v="2"/>
    <s v="United States"/>
    <s v="M"/>
  </r>
  <r>
    <x v="0"/>
    <s v="Analytics Engineer"/>
    <x v="6"/>
    <x v="1"/>
    <n v="172200"/>
    <n v="172200"/>
    <s v="United States"/>
    <x v="0"/>
    <x v="0"/>
    <x v="2"/>
    <s v="United States"/>
    <s v="M"/>
  </r>
  <r>
    <x v="0"/>
    <s v="Analytics Engineer"/>
    <x v="6"/>
    <x v="1"/>
    <n v="131200"/>
    <n v="131200"/>
    <s v="United States"/>
    <x v="0"/>
    <x v="0"/>
    <x v="2"/>
    <s v="United States"/>
    <s v="M"/>
  </r>
  <r>
    <x v="0"/>
    <s v="Data Strategy Manager"/>
    <x v="9"/>
    <x v="1"/>
    <n v="250000"/>
    <n v="250000"/>
    <s v="United States"/>
    <x v="1"/>
    <x v="0"/>
    <x v="2"/>
    <s v="United States"/>
    <s v="M"/>
  </r>
  <r>
    <x v="0"/>
    <s v="Data Strategy Manager"/>
    <x v="9"/>
    <x v="1"/>
    <n v="100000"/>
    <n v="100000"/>
    <s v="United States"/>
    <x v="1"/>
    <x v="0"/>
    <x v="2"/>
    <s v="United States"/>
    <s v="M"/>
  </r>
  <r>
    <x v="0"/>
    <s v="Data Engineer"/>
    <x v="4"/>
    <x v="1"/>
    <n v="165000"/>
    <n v="165000"/>
    <s v="United States"/>
    <x v="1"/>
    <x v="0"/>
    <x v="2"/>
    <s v="United States"/>
    <s v="M"/>
  </r>
  <r>
    <x v="0"/>
    <s v="Data Analyst"/>
    <x v="5"/>
    <x v="1"/>
    <n v="155000"/>
    <n v="155000"/>
    <s v="United States"/>
    <x v="1"/>
    <x v="0"/>
    <x v="1"/>
    <s v="United States"/>
    <s v="M"/>
  </r>
  <r>
    <x v="0"/>
    <s v="Data Analyst"/>
    <x v="5"/>
    <x v="1"/>
    <n v="280000"/>
    <n v="280000"/>
    <s v="United States"/>
    <x v="1"/>
    <x v="0"/>
    <x v="1"/>
    <s v="United States"/>
    <s v="M"/>
  </r>
  <r>
    <x v="0"/>
    <s v="Data Analyst"/>
    <x v="5"/>
    <x v="1"/>
    <n v="200000"/>
    <n v="200000"/>
    <s v="United States"/>
    <x v="1"/>
    <x v="0"/>
    <x v="1"/>
    <s v="United States"/>
    <s v="M"/>
  </r>
  <r>
    <x v="0"/>
    <s v="Data Manager"/>
    <x v="6"/>
    <x v="3"/>
    <n v="60000"/>
    <n v="73824"/>
    <s v="United Kingdom"/>
    <x v="0"/>
    <x v="0"/>
    <x v="1"/>
    <s v="United Kingdom"/>
    <s v="M"/>
  </r>
  <r>
    <x v="0"/>
    <s v="Data Manager"/>
    <x v="6"/>
    <x v="3"/>
    <n v="55000"/>
    <n v="67672"/>
    <s v="United Kingdom"/>
    <x v="0"/>
    <x v="0"/>
    <x v="1"/>
    <s v="United Kingdom"/>
    <s v="M"/>
  </r>
  <r>
    <x v="0"/>
    <s v="Data Scientist"/>
    <x v="2"/>
    <x v="1"/>
    <n v="290000"/>
    <n v="290000"/>
    <s v="United States"/>
    <x v="1"/>
    <x v="0"/>
    <x v="1"/>
    <s v="United States"/>
    <s v="M"/>
  </r>
  <r>
    <x v="0"/>
    <s v="Data Scientist"/>
    <x v="2"/>
    <x v="1"/>
    <n v="173200"/>
    <n v="173200"/>
    <s v="United States"/>
    <x v="1"/>
    <x v="0"/>
    <x v="1"/>
    <s v="United States"/>
    <s v="M"/>
  </r>
  <r>
    <x v="0"/>
    <s v="Data Scientist"/>
    <x v="2"/>
    <x v="1"/>
    <n v="235000"/>
    <n v="235000"/>
    <s v="United States"/>
    <x v="1"/>
    <x v="0"/>
    <x v="2"/>
    <s v="United States"/>
    <s v="M"/>
  </r>
  <r>
    <x v="0"/>
    <s v="Data Scientist"/>
    <x v="2"/>
    <x v="1"/>
    <n v="204000"/>
    <n v="204000"/>
    <s v="United States"/>
    <x v="1"/>
    <x v="0"/>
    <x v="2"/>
    <s v="United States"/>
    <s v="M"/>
  </r>
  <r>
    <x v="0"/>
    <s v="Machine Learning Scientist"/>
    <x v="3"/>
    <x v="1"/>
    <n v="300000"/>
    <n v="300000"/>
    <s v="United States"/>
    <x v="1"/>
    <x v="0"/>
    <x v="1"/>
    <s v="United States"/>
    <s v="M"/>
  </r>
  <r>
    <x v="0"/>
    <s v="Machine Learning Scientist"/>
    <x v="3"/>
    <x v="1"/>
    <n v="222000"/>
    <n v="222000"/>
    <s v="United States"/>
    <x v="1"/>
    <x v="0"/>
    <x v="1"/>
    <s v="United States"/>
    <s v="M"/>
  </r>
  <r>
    <x v="0"/>
    <s v="Data Scientist"/>
    <x v="2"/>
    <x v="1"/>
    <n v="155000"/>
    <n v="155000"/>
    <s v="Canada"/>
    <x v="1"/>
    <x v="0"/>
    <x v="1"/>
    <s v="Canada"/>
    <s v="M"/>
  </r>
  <r>
    <x v="0"/>
    <s v="Data Scientist"/>
    <x v="2"/>
    <x v="1"/>
    <n v="105000"/>
    <n v="105000"/>
    <s v="Canada"/>
    <x v="1"/>
    <x v="0"/>
    <x v="1"/>
    <s v="Canada"/>
    <s v="M"/>
  </r>
  <r>
    <x v="0"/>
    <s v="Machine Learning Engineer"/>
    <x v="3"/>
    <x v="1"/>
    <n v="287500"/>
    <n v="287500"/>
    <s v="United States"/>
    <x v="1"/>
    <x v="0"/>
    <x v="1"/>
    <s v="United States"/>
    <s v="M"/>
  </r>
  <r>
    <x v="0"/>
    <s v="Machine Learning Engineer"/>
    <x v="3"/>
    <x v="1"/>
    <n v="212500"/>
    <n v="212500"/>
    <s v="United States"/>
    <x v="1"/>
    <x v="0"/>
    <x v="1"/>
    <s v="United States"/>
    <s v="M"/>
  </r>
  <r>
    <x v="0"/>
    <s v="Machine Learning Engineer"/>
    <x v="3"/>
    <x v="1"/>
    <n v="190027"/>
    <n v="190027"/>
    <s v="United States"/>
    <x v="1"/>
    <x v="0"/>
    <x v="1"/>
    <s v="United States"/>
    <s v="M"/>
  </r>
  <r>
    <x v="0"/>
    <s v="Machine Learning Engineer"/>
    <x v="3"/>
    <x v="1"/>
    <n v="152022"/>
    <n v="152022"/>
    <s v="United States"/>
    <x v="1"/>
    <x v="0"/>
    <x v="1"/>
    <s v="United States"/>
    <s v="M"/>
  </r>
  <r>
    <x v="0"/>
    <s v="Data Scientist"/>
    <x v="2"/>
    <x v="0"/>
    <n v="18000"/>
    <n v="19434"/>
    <s v="Greece"/>
    <x v="3"/>
    <x v="0"/>
    <x v="2"/>
    <s v="Greece"/>
    <s v="L"/>
  </r>
  <r>
    <x v="0"/>
    <s v="Data Engineer"/>
    <x v="4"/>
    <x v="1"/>
    <n v="131000"/>
    <n v="131000"/>
    <s v="Colombia"/>
    <x v="0"/>
    <x v="0"/>
    <x v="1"/>
    <s v="Colombia"/>
    <s v="M"/>
  </r>
  <r>
    <x v="0"/>
    <s v="Data Engineer"/>
    <x v="4"/>
    <x v="1"/>
    <n v="88000"/>
    <n v="88000"/>
    <s v="Colombia"/>
    <x v="0"/>
    <x v="0"/>
    <x v="1"/>
    <s v="Colombia"/>
    <s v="M"/>
  </r>
  <r>
    <x v="0"/>
    <s v="Machine Learning Engineer"/>
    <x v="3"/>
    <x v="1"/>
    <n v="198000"/>
    <n v="198000"/>
    <s v="United States"/>
    <x v="1"/>
    <x v="0"/>
    <x v="2"/>
    <s v="United States"/>
    <s v="M"/>
  </r>
  <r>
    <x v="0"/>
    <s v="Machine Learning Engineer"/>
    <x v="3"/>
    <x v="1"/>
    <n v="132000"/>
    <n v="132000"/>
    <s v="United States"/>
    <x v="1"/>
    <x v="0"/>
    <x v="2"/>
    <s v="United States"/>
    <s v="M"/>
  </r>
  <r>
    <x v="0"/>
    <s v="Business Intelligence Engineer"/>
    <x v="7"/>
    <x v="1"/>
    <n v="125000"/>
    <n v="125000"/>
    <s v="United States"/>
    <x v="1"/>
    <x v="0"/>
    <x v="2"/>
    <s v="United States"/>
    <s v="M"/>
  </r>
  <r>
    <x v="0"/>
    <s v="Business Intelligence Engineer"/>
    <x v="7"/>
    <x v="1"/>
    <n v="115000"/>
    <n v="115000"/>
    <s v="United States"/>
    <x v="1"/>
    <x v="0"/>
    <x v="2"/>
    <s v="United States"/>
    <s v="M"/>
  </r>
  <r>
    <x v="0"/>
    <s v="Data Manager"/>
    <x v="6"/>
    <x v="1"/>
    <n v="145000"/>
    <n v="145000"/>
    <s v="United States"/>
    <x v="1"/>
    <x v="0"/>
    <x v="1"/>
    <s v="United States"/>
    <s v="M"/>
  </r>
  <r>
    <x v="0"/>
    <s v="Data Manager"/>
    <x v="6"/>
    <x v="1"/>
    <n v="130000"/>
    <n v="130000"/>
    <s v="United States"/>
    <x v="1"/>
    <x v="0"/>
    <x v="1"/>
    <s v="United States"/>
    <s v="M"/>
  </r>
  <r>
    <x v="0"/>
    <s v="Machine Learning Engineer"/>
    <x v="3"/>
    <x v="1"/>
    <n v="170700"/>
    <n v="170700"/>
    <s v="United States"/>
    <x v="1"/>
    <x v="0"/>
    <x v="1"/>
    <s v="United States"/>
    <s v="M"/>
  </r>
  <r>
    <x v="0"/>
    <s v="Machine Learning Engineer"/>
    <x v="3"/>
    <x v="1"/>
    <n v="113900"/>
    <n v="113900"/>
    <s v="United States"/>
    <x v="1"/>
    <x v="0"/>
    <x v="1"/>
    <s v="United States"/>
    <s v="M"/>
  </r>
  <r>
    <x v="0"/>
    <s v="Data Engineer"/>
    <x v="4"/>
    <x v="1"/>
    <n v="185000"/>
    <n v="185000"/>
    <s v="United States"/>
    <x v="1"/>
    <x v="0"/>
    <x v="1"/>
    <s v="United States"/>
    <s v="L"/>
  </r>
  <r>
    <x v="0"/>
    <s v="Data Engineer"/>
    <x v="4"/>
    <x v="1"/>
    <n v="81000"/>
    <n v="81000"/>
    <s v="United States"/>
    <x v="1"/>
    <x v="0"/>
    <x v="1"/>
    <s v="United States"/>
    <s v="L"/>
  </r>
  <r>
    <x v="0"/>
    <s v="Data Scientist"/>
    <x v="2"/>
    <x v="1"/>
    <n v="123000"/>
    <n v="123000"/>
    <s v="United States"/>
    <x v="1"/>
    <x v="0"/>
    <x v="1"/>
    <s v="United States"/>
    <s v="M"/>
  </r>
  <r>
    <x v="0"/>
    <s v="Data Manager"/>
    <x v="6"/>
    <x v="1"/>
    <n v="80000"/>
    <n v="80000"/>
    <s v="United States"/>
    <x v="2"/>
    <x v="0"/>
    <x v="1"/>
    <s v="United States"/>
    <s v="M"/>
  </r>
  <r>
    <x v="0"/>
    <s v="Data Manager"/>
    <x v="6"/>
    <x v="1"/>
    <n v="75000"/>
    <n v="75000"/>
    <s v="United States"/>
    <x v="2"/>
    <x v="0"/>
    <x v="1"/>
    <s v="United States"/>
    <s v="M"/>
  </r>
  <r>
    <x v="0"/>
    <s v="Data Analyst"/>
    <x v="5"/>
    <x v="1"/>
    <n v="53000"/>
    <n v="53000"/>
    <s v="United States"/>
    <x v="0"/>
    <x v="0"/>
    <x v="2"/>
    <s v="United States"/>
    <s v="M"/>
  </r>
  <r>
    <x v="0"/>
    <s v="Data Analyst"/>
    <x v="5"/>
    <x v="1"/>
    <n v="48000"/>
    <n v="48000"/>
    <s v="United States"/>
    <x v="0"/>
    <x v="0"/>
    <x v="2"/>
    <s v="United States"/>
    <s v="M"/>
  </r>
  <r>
    <x v="0"/>
    <s v="Analytics Engineer"/>
    <x v="6"/>
    <x v="3"/>
    <n v="300000"/>
    <n v="369120"/>
    <s v="United Kingdom"/>
    <x v="0"/>
    <x v="0"/>
    <x v="1"/>
    <s v="United Kingdom"/>
    <s v="M"/>
  </r>
  <r>
    <x v="0"/>
    <s v="Analytics Engineer"/>
    <x v="6"/>
    <x v="3"/>
    <n v="60000"/>
    <n v="73824"/>
    <s v="United Kingdom"/>
    <x v="0"/>
    <x v="0"/>
    <x v="1"/>
    <s v="United Kingdom"/>
    <s v="M"/>
  </r>
  <r>
    <x v="0"/>
    <s v="Data Scientist"/>
    <x v="2"/>
    <x v="1"/>
    <n v="125000"/>
    <n v="125000"/>
    <s v="United States"/>
    <x v="0"/>
    <x v="0"/>
    <x v="1"/>
    <s v="United States"/>
    <s v="M"/>
  </r>
  <r>
    <x v="0"/>
    <s v="Data Engineer"/>
    <x v="4"/>
    <x v="1"/>
    <n v="190000"/>
    <n v="190000"/>
    <s v="United States"/>
    <x v="1"/>
    <x v="0"/>
    <x v="1"/>
    <s v="United States"/>
    <s v="M"/>
  </r>
  <r>
    <x v="0"/>
    <s v="Data Engineer"/>
    <x v="4"/>
    <x v="1"/>
    <n v="115000"/>
    <n v="115000"/>
    <s v="United States"/>
    <x v="0"/>
    <x v="0"/>
    <x v="2"/>
    <s v="United States"/>
    <s v="M"/>
  </r>
  <r>
    <x v="0"/>
    <s v="Computer Vision Engineer"/>
    <x v="3"/>
    <x v="1"/>
    <n v="194000"/>
    <n v="194000"/>
    <s v="United States"/>
    <x v="1"/>
    <x v="0"/>
    <x v="1"/>
    <s v="United States"/>
    <s v="M"/>
  </r>
  <r>
    <x v="0"/>
    <s v="Computer Vision Engineer"/>
    <x v="3"/>
    <x v="1"/>
    <n v="175000"/>
    <n v="175000"/>
    <s v="United States"/>
    <x v="1"/>
    <x v="0"/>
    <x v="1"/>
    <s v="United States"/>
    <s v="M"/>
  </r>
  <r>
    <x v="0"/>
    <s v="Data Analyst"/>
    <x v="5"/>
    <x v="1"/>
    <n v="185000"/>
    <n v="185000"/>
    <s v="United States"/>
    <x v="1"/>
    <x v="0"/>
    <x v="1"/>
    <s v="United States"/>
    <s v="M"/>
  </r>
  <r>
    <x v="0"/>
    <s v="Data Analyst"/>
    <x v="5"/>
    <x v="1"/>
    <n v="160000"/>
    <n v="160000"/>
    <s v="United States"/>
    <x v="1"/>
    <x v="0"/>
    <x v="1"/>
    <s v="United States"/>
    <s v="M"/>
  </r>
  <r>
    <x v="0"/>
    <s v="Data Engineer"/>
    <x v="4"/>
    <x v="1"/>
    <n v="185000"/>
    <n v="185000"/>
    <s v="United States"/>
    <x v="1"/>
    <x v="0"/>
    <x v="1"/>
    <s v="United States"/>
    <s v="M"/>
  </r>
  <r>
    <x v="0"/>
    <s v="Data Engineer"/>
    <x v="4"/>
    <x v="1"/>
    <n v="50000"/>
    <n v="50000"/>
    <s v="United States"/>
    <x v="1"/>
    <x v="0"/>
    <x v="1"/>
    <s v="United States"/>
    <s v="M"/>
  </r>
  <r>
    <x v="0"/>
    <s v="Data Manager"/>
    <x v="6"/>
    <x v="1"/>
    <n v="70000"/>
    <n v="70000"/>
    <s v="United States"/>
    <x v="2"/>
    <x v="0"/>
    <x v="1"/>
    <s v="United States"/>
    <s v="M"/>
  </r>
  <r>
    <x v="0"/>
    <s v="Data Engineer"/>
    <x v="4"/>
    <x v="1"/>
    <n v="130916"/>
    <n v="130916"/>
    <s v="United States"/>
    <x v="3"/>
    <x v="0"/>
    <x v="1"/>
    <s v="United States"/>
    <s v="M"/>
  </r>
  <r>
    <x v="0"/>
    <s v="Data Engineer"/>
    <x v="4"/>
    <x v="1"/>
    <n v="120000"/>
    <n v="120000"/>
    <s v="United States"/>
    <x v="3"/>
    <x v="0"/>
    <x v="1"/>
    <s v="United States"/>
    <s v="M"/>
  </r>
  <r>
    <x v="0"/>
    <s v="Data Scientist"/>
    <x v="2"/>
    <x v="1"/>
    <n v="160000"/>
    <n v="160000"/>
    <s v="United States"/>
    <x v="1"/>
    <x v="0"/>
    <x v="2"/>
    <s v="United States"/>
    <s v="M"/>
  </r>
  <r>
    <x v="0"/>
    <s v="Applied Scientist"/>
    <x v="2"/>
    <x v="1"/>
    <n v="218213"/>
    <n v="218213"/>
    <s v="United States"/>
    <x v="1"/>
    <x v="0"/>
    <x v="2"/>
    <s v="United States"/>
    <s v="M"/>
  </r>
  <r>
    <x v="0"/>
    <s v="Applied Scientist"/>
    <x v="2"/>
    <x v="1"/>
    <n v="178538"/>
    <n v="178538"/>
    <s v="United States"/>
    <x v="1"/>
    <x v="0"/>
    <x v="2"/>
    <s v="United States"/>
    <s v="M"/>
  </r>
  <r>
    <x v="0"/>
    <s v="Data Scientist"/>
    <x v="2"/>
    <x v="1"/>
    <n v="316000"/>
    <n v="316000"/>
    <s v="United States"/>
    <x v="1"/>
    <x v="0"/>
    <x v="1"/>
    <s v="United States"/>
    <s v="M"/>
  </r>
  <r>
    <x v="0"/>
    <s v="Data Scientist"/>
    <x v="2"/>
    <x v="1"/>
    <n v="202000"/>
    <n v="202000"/>
    <s v="United States"/>
    <x v="1"/>
    <x v="0"/>
    <x v="1"/>
    <s v="United States"/>
    <s v="M"/>
  </r>
  <r>
    <x v="0"/>
    <s v="Data Scientist"/>
    <x v="2"/>
    <x v="1"/>
    <n v="189750"/>
    <n v="189750"/>
    <s v="United States"/>
    <x v="1"/>
    <x v="0"/>
    <x v="2"/>
    <s v="United States"/>
    <s v="M"/>
  </r>
  <r>
    <x v="0"/>
    <s v="Data Scientist"/>
    <x v="2"/>
    <x v="1"/>
    <n v="119213"/>
    <n v="119213"/>
    <s v="United States"/>
    <x v="1"/>
    <x v="0"/>
    <x v="2"/>
    <s v="United States"/>
    <s v="M"/>
  </r>
  <r>
    <x v="0"/>
    <s v="Analytics Engineer"/>
    <x v="6"/>
    <x v="1"/>
    <n v="162000"/>
    <n v="162000"/>
    <s v="United States"/>
    <x v="1"/>
    <x v="0"/>
    <x v="1"/>
    <s v="United States"/>
    <s v="M"/>
  </r>
  <r>
    <x v="0"/>
    <s v="Analytics Engineer"/>
    <x v="6"/>
    <x v="1"/>
    <n v="130000"/>
    <n v="130000"/>
    <s v="United States"/>
    <x v="1"/>
    <x v="0"/>
    <x v="1"/>
    <s v="United States"/>
    <s v="M"/>
  </r>
  <r>
    <x v="0"/>
    <s v="Data Visualization Specialist"/>
    <x v="7"/>
    <x v="1"/>
    <n v="170200"/>
    <n v="170200"/>
    <s v="United States"/>
    <x v="1"/>
    <x v="0"/>
    <x v="1"/>
    <s v="United States"/>
    <s v="M"/>
  </r>
  <r>
    <x v="0"/>
    <s v="Data Visualization Specialist"/>
    <x v="7"/>
    <x v="1"/>
    <n v="83900"/>
    <n v="83900"/>
    <s v="United States"/>
    <x v="1"/>
    <x v="0"/>
    <x v="1"/>
    <s v="United States"/>
    <s v="M"/>
  </r>
  <r>
    <x v="0"/>
    <s v="Machine Learning Engineer"/>
    <x v="3"/>
    <x v="1"/>
    <n v="250944"/>
    <n v="250944"/>
    <s v="United States"/>
    <x v="1"/>
    <x v="0"/>
    <x v="2"/>
    <s v="United States"/>
    <s v="M"/>
  </r>
  <r>
    <x v="0"/>
    <s v="Machine Learning Engineer"/>
    <x v="3"/>
    <x v="1"/>
    <n v="205318"/>
    <n v="205318"/>
    <s v="United States"/>
    <x v="1"/>
    <x v="0"/>
    <x v="2"/>
    <s v="United States"/>
    <s v="M"/>
  </r>
  <r>
    <x v="0"/>
    <s v="Data Engineer"/>
    <x v="4"/>
    <x v="1"/>
    <n v="125000"/>
    <n v="125000"/>
    <s v="United States"/>
    <x v="1"/>
    <x v="0"/>
    <x v="1"/>
    <s v="United States"/>
    <s v="M"/>
  </r>
  <r>
    <x v="0"/>
    <s v="Data Scientist"/>
    <x v="2"/>
    <x v="1"/>
    <n v="135000"/>
    <n v="135000"/>
    <s v="United States"/>
    <x v="1"/>
    <x v="0"/>
    <x v="1"/>
    <s v="United States"/>
    <s v="M"/>
  </r>
  <r>
    <x v="0"/>
    <s v="Data Scientist"/>
    <x v="2"/>
    <x v="1"/>
    <n v="114000"/>
    <n v="114000"/>
    <s v="United States"/>
    <x v="1"/>
    <x v="0"/>
    <x v="1"/>
    <s v="United States"/>
    <s v="M"/>
  </r>
  <r>
    <x v="0"/>
    <s v="Data Scientist"/>
    <x v="2"/>
    <x v="1"/>
    <n v="218213"/>
    <n v="218213"/>
    <s v="United States"/>
    <x v="1"/>
    <x v="0"/>
    <x v="2"/>
    <s v="United States"/>
    <s v="M"/>
  </r>
  <r>
    <x v="0"/>
    <s v="Data Scientist"/>
    <x v="2"/>
    <x v="1"/>
    <n v="178538"/>
    <n v="178538"/>
    <s v="United States"/>
    <x v="1"/>
    <x v="0"/>
    <x v="2"/>
    <s v="United States"/>
    <s v="M"/>
  </r>
  <r>
    <x v="0"/>
    <s v="Research Scientist"/>
    <x v="2"/>
    <x v="1"/>
    <n v="240000"/>
    <n v="240000"/>
    <s v="United States"/>
    <x v="1"/>
    <x v="0"/>
    <x v="1"/>
    <s v="United States"/>
    <s v="M"/>
  </r>
  <r>
    <x v="0"/>
    <s v="Research Scientist"/>
    <x v="2"/>
    <x v="1"/>
    <n v="163200"/>
    <n v="163200"/>
    <s v="United States"/>
    <x v="1"/>
    <x v="0"/>
    <x v="1"/>
    <s v="United States"/>
    <s v="M"/>
  </r>
  <r>
    <x v="0"/>
    <s v="Machine Learning Engineer"/>
    <x v="3"/>
    <x v="1"/>
    <n v="258800"/>
    <n v="258800"/>
    <s v="United States"/>
    <x v="1"/>
    <x v="0"/>
    <x v="1"/>
    <s v="United States"/>
    <s v="M"/>
  </r>
  <r>
    <x v="0"/>
    <s v="Machine Learning Engineer"/>
    <x v="3"/>
    <x v="1"/>
    <n v="199200"/>
    <n v="199200"/>
    <s v="United States"/>
    <x v="1"/>
    <x v="0"/>
    <x v="1"/>
    <s v="United States"/>
    <s v="M"/>
  </r>
  <r>
    <x v="0"/>
    <s v="Data Scientist"/>
    <x v="2"/>
    <x v="1"/>
    <n v="215625"/>
    <n v="215625"/>
    <s v="United States"/>
    <x v="1"/>
    <x v="0"/>
    <x v="2"/>
    <s v="United States"/>
    <s v="M"/>
  </r>
  <r>
    <x v="0"/>
    <s v="Data Scientist"/>
    <x v="2"/>
    <x v="1"/>
    <n v="159375"/>
    <n v="159375"/>
    <s v="United States"/>
    <x v="1"/>
    <x v="0"/>
    <x v="2"/>
    <s v="United States"/>
    <s v="M"/>
  </r>
  <r>
    <x v="0"/>
    <s v="Research Engineer"/>
    <x v="2"/>
    <x v="1"/>
    <n v="203000"/>
    <n v="203000"/>
    <s v="United States"/>
    <x v="1"/>
    <x v="0"/>
    <x v="1"/>
    <s v="United States"/>
    <s v="M"/>
  </r>
  <r>
    <x v="0"/>
    <s v="Research Engineer"/>
    <x v="2"/>
    <x v="1"/>
    <n v="133000"/>
    <n v="133000"/>
    <s v="United States"/>
    <x v="1"/>
    <x v="0"/>
    <x v="1"/>
    <s v="United States"/>
    <s v="M"/>
  </r>
  <r>
    <x v="0"/>
    <s v="Data Science Manager"/>
    <x v="2"/>
    <x v="1"/>
    <n v="272400"/>
    <n v="272400"/>
    <s v="United States"/>
    <x v="1"/>
    <x v="0"/>
    <x v="1"/>
    <s v="United States"/>
    <s v="L"/>
  </r>
  <r>
    <x v="0"/>
    <s v="Data Science Manager"/>
    <x v="2"/>
    <x v="1"/>
    <n v="140100"/>
    <n v="140100"/>
    <s v="United States"/>
    <x v="1"/>
    <x v="0"/>
    <x v="1"/>
    <s v="United States"/>
    <s v="L"/>
  </r>
  <r>
    <x v="0"/>
    <s v="Data Engineer"/>
    <x v="4"/>
    <x v="1"/>
    <n v="282000"/>
    <n v="282000"/>
    <s v="United States"/>
    <x v="1"/>
    <x v="0"/>
    <x v="1"/>
    <s v="United States"/>
    <s v="M"/>
  </r>
  <r>
    <x v="0"/>
    <s v="Data Engineer"/>
    <x v="4"/>
    <x v="1"/>
    <n v="208000"/>
    <n v="208000"/>
    <s v="United States"/>
    <x v="1"/>
    <x v="0"/>
    <x v="1"/>
    <s v="United States"/>
    <s v="M"/>
  </r>
  <r>
    <x v="0"/>
    <s v="Data Analyst"/>
    <x v="5"/>
    <x v="1"/>
    <n v="93919"/>
    <n v="93919"/>
    <s v="United States"/>
    <x v="1"/>
    <x v="0"/>
    <x v="2"/>
    <s v="United States"/>
    <s v="M"/>
  </r>
  <r>
    <x v="0"/>
    <s v="Data Analyst"/>
    <x v="5"/>
    <x v="1"/>
    <n v="51962"/>
    <n v="51962"/>
    <s v="United States"/>
    <x v="1"/>
    <x v="0"/>
    <x v="2"/>
    <s v="United States"/>
    <s v="M"/>
  </r>
  <r>
    <x v="0"/>
    <s v="Data Scientist"/>
    <x v="2"/>
    <x v="1"/>
    <n v="211000"/>
    <n v="211000"/>
    <s v="United States"/>
    <x v="1"/>
    <x v="0"/>
    <x v="2"/>
    <s v="United States"/>
    <s v="M"/>
  </r>
  <r>
    <x v="0"/>
    <s v="BI Analyst"/>
    <x v="7"/>
    <x v="1"/>
    <n v="118800"/>
    <n v="118800"/>
    <s v="United States"/>
    <x v="1"/>
    <x v="0"/>
    <x v="2"/>
    <s v="United States"/>
    <s v="M"/>
  </r>
  <r>
    <x v="0"/>
    <s v="BI Analyst"/>
    <x v="7"/>
    <x v="1"/>
    <n v="75000"/>
    <n v="75000"/>
    <s v="United States"/>
    <x v="1"/>
    <x v="0"/>
    <x v="2"/>
    <s v="United States"/>
    <s v="M"/>
  </r>
  <r>
    <x v="0"/>
    <s v="Machine Learning Engineer"/>
    <x v="3"/>
    <x v="1"/>
    <n v="159350"/>
    <n v="159350"/>
    <s v="United States"/>
    <x v="1"/>
    <x v="0"/>
    <x v="1"/>
    <s v="United States"/>
    <s v="M"/>
  </r>
  <r>
    <x v="0"/>
    <s v="Machine Learning Engineer"/>
    <x v="3"/>
    <x v="1"/>
    <n v="130100"/>
    <n v="130100"/>
    <s v="United States"/>
    <x v="1"/>
    <x v="0"/>
    <x v="1"/>
    <s v="United States"/>
    <s v="M"/>
  </r>
  <r>
    <x v="0"/>
    <s v="Data Scientist"/>
    <x v="2"/>
    <x v="1"/>
    <n v="262000"/>
    <n v="262000"/>
    <s v="United States"/>
    <x v="1"/>
    <x v="0"/>
    <x v="2"/>
    <s v="United States"/>
    <s v="M"/>
  </r>
  <r>
    <x v="0"/>
    <s v="Data Scientist"/>
    <x v="2"/>
    <x v="1"/>
    <n v="245000"/>
    <n v="245000"/>
    <s v="United States"/>
    <x v="1"/>
    <x v="0"/>
    <x v="2"/>
    <s v="United States"/>
    <s v="M"/>
  </r>
  <r>
    <x v="0"/>
    <s v="Analytics Engineer"/>
    <x v="6"/>
    <x v="1"/>
    <n v="205218"/>
    <n v="205218"/>
    <s v="United States"/>
    <x v="1"/>
    <x v="0"/>
    <x v="1"/>
    <s v="United States"/>
    <s v="M"/>
  </r>
  <r>
    <x v="0"/>
    <s v="Analytics Engineer"/>
    <x v="6"/>
    <x v="1"/>
    <n v="136743"/>
    <n v="136743"/>
    <s v="United States"/>
    <x v="1"/>
    <x v="0"/>
    <x v="1"/>
    <s v="United States"/>
    <s v="M"/>
  </r>
  <r>
    <x v="0"/>
    <s v="Research Analyst"/>
    <x v="2"/>
    <x v="1"/>
    <n v="185000"/>
    <n v="185000"/>
    <s v="United States"/>
    <x v="1"/>
    <x v="0"/>
    <x v="1"/>
    <s v="United States"/>
    <s v="L"/>
  </r>
  <r>
    <x v="0"/>
    <s v="Research Analyst"/>
    <x v="2"/>
    <x v="1"/>
    <n v="94600"/>
    <n v="94600"/>
    <s v="United States"/>
    <x v="1"/>
    <x v="0"/>
    <x v="1"/>
    <s v="United States"/>
    <s v="L"/>
  </r>
  <r>
    <x v="0"/>
    <s v="Research Analyst"/>
    <x v="2"/>
    <x v="1"/>
    <n v="160000"/>
    <n v="160000"/>
    <s v="United States"/>
    <x v="1"/>
    <x v="0"/>
    <x v="1"/>
    <s v="United States"/>
    <s v="M"/>
  </r>
  <r>
    <x v="0"/>
    <s v="Research Analyst"/>
    <x v="2"/>
    <x v="1"/>
    <n v="107000"/>
    <n v="107000"/>
    <s v="United States"/>
    <x v="1"/>
    <x v="0"/>
    <x v="1"/>
    <s v="United States"/>
    <s v="M"/>
  </r>
  <r>
    <x v="0"/>
    <s v="Machine Learning Engineer"/>
    <x v="3"/>
    <x v="1"/>
    <n v="264400"/>
    <n v="264400"/>
    <s v="United States"/>
    <x v="1"/>
    <x v="0"/>
    <x v="2"/>
    <s v="United States"/>
    <s v="M"/>
  </r>
  <r>
    <x v="0"/>
    <s v="Machine Learning Engineer"/>
    <x v="3"/>
    <x v="1"/>
    <n v="176300"/>
    <n v="176300"/>
    <s v="United States"/>
    <x v="1"/>
    <x v="0"/>
    <x v="2"/>
    <s v="United States"/>
    <s v="M"/>
  </r>
  <r>
    <x v="0"/>
    <s v="Research Scientist"/>
    <x v="2"/>
    <x v="1"/>
    <n v="275000"/>
    <n v="275000"/>
    <s v="United States"/>
    <x v="1"/>
    <x v="0"/>
    <x v="1"/>
    <s v="United States"/>
    <s v="M"/>
  </r>
  <r>
    <x v="0"/>
    <s v="Research Scientist"/>
    <x v="2"/>
    <x v="1"/>
    <n v="175000"/>
    <n v="175000"/>
    <s v="United States"/>
    <x v="1"/>
    <x v="0"/>
    <x v="1"/>
    <s v="United States"/>
    <s v="M"/>
  </r>
  <r>
    <x v="0"/>
    <s v="ML Engineer"/>
    <x v="3"/>
    <x v="1"/>
    <n v="76000"/>
    <n v="76000"/>
    <s v="United States"/>
    <x v="3"/>
    <x v="0"/>
    <x v="1"/>
    <s v="United States"/>
    <s v="L"/>
  </r>
  <r>
    <x v="0"/>
    <s v="Insight Analyst"/>
    <x v="5"/>
    <x v="0"/>
    <n v="50000"/>
    <n v="53984"/>
    <s v="Portugal"/>
    <x v="0"/>
    <x v="0"/>
    <x v="2"/>
    <s v="Portugal"/>
    <s v="M"/>
  </r>
  <r>
    <x v="0"/>
    <s v="Insight Analyst"/>
    <x v="5"/>
    <x v="0"/>
    <n v="40000"/>
    <n v="43187"/>
    <s v="Portugal"/>
    <x v="0"/>
    <x v="0"/>
    <x v="2"/>
    <s v="Portugal"/>
    <s v="M"/>
  </r>
  <r>
    <x v="0"/>
    <s v="Business Intelligence Analyst"/>
    <x v="7"/>
    <x v="1"/>
    <n v="150000"/>
    <n v="150000"/>
    <s v="United States"/>
    <x v="0"/>
    <x v="0"/>
    <x v="1"/>
    <s v="United States"/>
    <s v="M"/>
  </r>
  <r>
    <x v="0"/>
    <s v="Business Intelligence Analyst"/>
    <x v="7"/>
    <x v="1"/>
    <n v="125000"/>
    <n v="125000"/>
    <s v="United States"/>
    <x v="0"/>
    <x v="0"/>
    <x v="1"/>
    <s v="United States"/>
    <s v="M"/>
  </r>
  <r>
    <x v="0"/>
    <s v="Data Scientist"/>
    <x v="2"/>
    <x v="1"/>
    <n v="210000"/>
    <n v="210000"/>
    <s v="United States"/>
    <x v="1"/>
    <x v="0"/>
    <x v="2"/>
    <s v="United States"/>
    <s v="M"/>
  </r>
  <r>
    <x v="0"/>
    <s v="Data Engineer"/>
    <x v="4"/>
    <x v="1"/>
    <n v="210000"/>
    <n v="210000"/>
    <s v="United States"/>
    <x v="1"/>
    <x v="0"/>
    <x v="1"/>
    <s v="United States"/>
    <s v="M"/>
  </r>
  <r>
    <x v="0"/>
    <s v="Data Scientist"/>
    <x v="2"/>
    <x v="1"/>
    <n v="169500"/>
    <n v="169500"/>
    <s v="United States"/>
    <x v="1"/>
    <x v="0"/>
    <x v="2"/>
    <s v="United States"/>
    <s v="M"/>
  </r>
  <r>
    <x v="0"/>
    <s v="Data Scientist"/>
    <x v="2"/>
    <x v="1"/>
    <n v="138000"/>
    <n v="138000"/>
    <s v="United States"/>
    <x v="1"/>
    <x v="0"/>
    <x v="2"/>
    <s v="United States"/>
    <s v="M"/>
  </r>
  <r>
    <x v="0"/>
    <s v="AI Engineer"/>
    <x v="3"/>
    <x v="1"/>
    <n v="180000"/>
    <n v="180000"/>
    <s v="United States"/>
    <x v="0"/>
    <x v="0"/>
    <x v="1"/>
    <s v="United States"/>
    <s v="M"/>
  </r>
  <r>
    <x v="0"/>
    <s v="AI Engineer"/>
    <x v="3"/>
    <x v="1"/>
    <n v="120000"/>
    <n v="120000"/>
    <s v="United States"/>
    <x v="0"/>
    <x v="0"/>
    <x v="1"/>
    <s v="United States"/>
    <s v="M"/>
  </r>
  <r>
    <x v="0"/>
    <s v="Data Science Manager"/>
    <x v="2"/>
    <x v="1"/>
    <n v="297300"/>
    <n v="297300"/>
    <s v="United States"/>
    <x v="1"/>
    <x v="0"/>
    <x v="2"/>
    <s v="United States"/>
    <s v="M"/>
  </r>
  <r>
    <x v="0"/>
    <s v="Data Science Manager"/>
    <x v="2"/>
    <x v="1"/>
    <n v="198200"/>
    <n v="198200"/>
    <s v="United States"/>
    <x v="1"/>
    <x v="0"/>
    <x v="2"/>
    <s v="United States"/>
    <s v="M"/>
  </r>
  <r>
    <x v="0"/>
    <s v="Data Scientist"/>
    <x v="2"/>
    <x v="1"/>
    <n v="204500"/>
    <n v="204500"/>
    <s v="United States"/>
    <x v="1"/>
    <x v="0"/>
    <x v="1"/>
    <s v="United States"/>
    <s v="M"/>
  </r>
  <r>
    <x v="0"/>
    <s v="Data Scientist"/>
    <x v="2"/>
    <x v="1"/>
    <n v="138900"/>
    <n v="138900"/>
    <s v="United States"/>
    <x v="1"/>
    <x v="0"/>
    <x v="1"/>
    <s v="United States"/>
    <s v="M"/>
  </r>
  <r>
    <x v="0"/>
    <s v="Data Manager"/>
    <x v="6"/>
    <x v="1"/>
    <n v="110400"/>
    <n v="110400"/>
    <s v="United States"/>
    <x v="1"/>
    <x v="0"/>
    <x v="1"/>
    <s v="United States"/>
    <s v="M"/>
  </r>
  <r>
    <x v="0"/>
    <s v="Data Manager"/>
    <x v="6"/>
    <x v="1"/>
    <n v="68000"/>
    <n v="68000"/>
    <s v="United States"/>
    <x v="1"/>
    <x v="0"/>
    <x v="1"/>
    <s v="United States"/>
    <s v="M"/>
  </r>
  <r>
    <x v="0"/>
    <s v="Data Scientist"/>
    <x v="2"/>
    <x v="1"/>
    <n v="260600"/>
    <n v="260600"/>
    <s v="United States"/>
    <x v="0"/>
    <x v="0"/>
    <x v="1"/>
    <s v="United States"/>
    <s v="M"/>
  </r>
  <r>
    <x v="0"/>
    <s v="Data Integration Specialist"/>
    <x v="9"/>
    <x v="1"/>
    <n v="63750"/>
    <n v="63750"/>
    <s v="United States"/>
    <x v="3"/>
    <x v="0"/>
    <x v="2"/>
    <s v="United States"/>
    <s v="M"/>
  </r>
  <r>
    <x v="0"/>
    <s v="Data Integration Specialist"/>
    <x v="9"/>
    <x v="1"/>
    <n v="46400"/>
    <n v="46400"/>
    <s v="United States"/>
    <x v="3"/>
    <x v="0"/>
    <x v="2"/>
    <s v="United States"/>
    <s v="M"/>
  </r>
  <r>
    <x v="0"/>
    <s v="Data Scientist"/>
    <x v="2"/>
    <x v="1"/>
    <n v="214872"/>
    <n v="214872"/>
    <s v="United States"/>
    <x v="1"/>
    <x v="0"/>
    <x v="2"/>
    <s v="United States"/>
    <s v="M"/>
  </r>
  <r>
    <x v="0"/>
    <s v="Data Scientist"/>
    <x v="2"/>
    <x v="1"/>
    <n v="186846"/>
    <n v="186846"/>
    <s v="United States"/>
    <x v="1"/>
    <x v="0"/>
    <x v="2"/>
    <s v="United States"/>
    <s v="M"/>
  </r>
  <r>
    <x v="0"/>
    <s v="Data Analyst"/>
    <x v="5"/>
    <x v="1"/>
    <n v="95000"/>
    <n v="95000"/>
    <s v="United States"/>
    <x v="0"/>
    <x v="0"/>
    <x v="1"/>
    <s v="United States"/>
    <s v="M"/>
  </r>
  <r>
    <x v="0"/>
    <s v="Data Analyst"/>
    <x v="5"/>
    <x v="1"/>
    <n v="70600"/>
    <n v="70600"/>
    <s v="United States"/>
    <x v="0"/>
    <x v="0"/>
    <x v="1"/>
    <s v="United States"/>
    <s v="M"/>
  </r>
  <r>
    <x v="0"/>
    <s v="Data Analyst"/>
    <x v="5"/>
    <x v="1"/>
    <n v="149500"/>
    <n v="149500"/>
    <s v="United States"/>
    <x v="0"/>
    <x v="0"/>
    <x v="2"/>
    <s v="United States"/>
    <s v="M"/>
  </r>
  <r>
    <x v="0"/>
    <s v="Data Analyst"/>
    <x v="5"/>
    <x v="1"/>
    <n v="127075"/>
    <n v="127075"/>
    <s v="United States"/>
    <x v="0"/>
    <x v="0"/>
    <x v="2"/>
    <s v="United States"/>
    <s v="M"/>
  </r>
  <r>
    <x v="0"/>
    <s v="Data Engineer"/>
    <x v="4"/>
    <x v="1"/>
    <n v="162000"/>
    <n v="162000"/>
    <s v="United States"/>
    <x v="1"/>
    <x v="0"/>
    <x v="2"/>
    <s v="United States"/>
    <s v="M"/>
  </r>
  <r>
    <x v="0"/>
    <s v="Data Engineer"/>
    <x v="4"/>
    <x v="1"/>
    <n v="111000"/>
    <n v="111000"/>
    <s v="United States"/>
    <x v="1"/>
    <x v="0"/>
    <x v="2"/>
    <s v="United States"/>
    <s v="M"/>
  </r>
  <r>
    <x v="0"/>
    <s v="Machine Learning Scientist"/>
    <x v="3"/>
    <x v="1"/>
    <n v="280000"/>
    <n v="280000"/>
    <s v="United States"/>
    <x v="1"/>
    <x v="0"/>
    <x v="2"/>
    <s v="United States"/>
    <s v="M"/>
  </r>
  <r>
    <x v="0"/>
    <s v="Machine Learning Scientist"/>
    <x v="3"/>
    <x v="1"/>
    <n v="182750"/>
    <n v="182750"/>
    <s v="United States"/>
    <x v="1"/>
    <x v="0"/>
    <x v="2"/>
    <s v="United States"/>
    <s v="M"/>
  </r>
  <r>
    <x v="0"/>
    <s v="Research Engineer"/>
    <x v="2"/>
    <x v="1"/>
    <n v="196000"/>
    <n v="196000"/>
    <s v="United States"/>
    <x v="1"/>
    <x v="0"/>
    <x v="1"/>
    <s v="United States"/>
    <s v="M"/>
  </r>
  <r>
    <x v="0"/>
    <s v="Research Engineer"/>
    <x v="2"/>
    <x v="1"/>
    <n v="142600"/>
    <n v="142600"/>
    <s v="United States"/>
    <x v="1"/>
    <x v="0"/>
    <x v="1"/>
    <s v="United States"/>
    <s v="M"/>
  </r>
  <r>
    <x v="0"/>
    <s v="Data Architect"/>
    <x v="1"/>
    <x v="1"/>
    <n v="193000"/>
    <n v="193000"/>
    <s v="United States"/>
    <x v="1"/>
    <x v="0"/>
    <x v="2"/>
    <s v="United States"/>
    <s v="M"/>
  </r>
  <r>
    <x v="0"/>
    <s v="Data Architect"/>
    <x v="1"/>
    <x v="1"/>
    <n v="110000"/>
    <n v="110000"/>
    <s v="United States"/>
    <x v="1"/>
    <x v="0"/>
    <x v="2"/>
    <s v="United States"/>
    <s v="M"/>
  </r>
  <r>
    <x v="0"/>
    <s v="Data Scientist"/>
    <x v="2"/>
    <x v="1"/>
    <n v="245000"/>
    <n v="245000"/>
    <s v="United States"/>
    <x v="1"/>
    <x v="0"/>
    <x v="1"/>
    <s v="United States"/>
    <s v="M"/>
  </r>
  <r>
    <x v="0"/>
    <s v="Data Analyst"/>
    <x v="5"/>
    <x v="1"/>
    <n v="80000"/>
    <n v="80000"/>
    <s v="United States"/>
    <x v="1"/>
    <x v="0"/>
    <x v="1"/>
    <s v="United States"/>
    <s v="M"/>
  </r>
  <r>
    <x v="0"/>
    <s v="Data Analyst"/>
    <x v="5"/>
    <x v="1"/>
    <n v="70000"/>
    <n v="70000"/>
    <s v="United States"/>
    <x v="1"/>
    <x v="0"/>
    <x v="1"/>
    <s v="United States"/>
    <s v="M"/>
  </r>
  <r>
    <x v="0"/>
    <s v="Data Engineer"/>
    <x v="4"/>
    <x v="1"/>
    <n v="250000"/>
    <n v="250000"/>
    <s v="United States"/>
    <x v="2"/>
    <x v="0"/>
    <x v="1"/>
    <s v="United States"/>
    <s v="M"/>
  </r>
  <r>
    <x v="0"/>
    <s v="Data Engineer"/>
    <x v="4"/>
    <x v="1"/>
    <n v="225000"/>
    <n v="225000"/>
    <s v="United States"/>
    <x v="2"/>
    <x v="0"/>
    <x v="1"/>
    <s v="United States"/>
    <s v="M"/>
  </r>
  <r>
    <x v="0"/>
    <s v="Data Analyst"/>
    <x v="5"/>
    <x v="3"/>
    <n v="50000"/>
    <n v="61520"/>
    <s v="United Kingdom"/>
    <x v="0"/>
    <x v="0"/>
    <x v="1"/>
    <s v="United Kingdom"/>
    <s v="M"/>
  </r>
  <r>
    <x v="0"/>
    <s v="Data Analyst"/>
    <x v="5"/>
    <x v="3"/>
    <n v="40000"/>
    <n v="49216"/>
    <s v="United Kingdom"/>
    <x v="0"/>
    <x v="0"/>
    <x v="1"/>
    <s v="United Kingdom"/>
    <s v="M"/>
  </r>
  <r>
    <x v="0"/>
    <s v="Data Engineer"/>
    <x v="4"/>
    <x v="1"/>
    <n v="205000"/>
    <n v="205000"/>
    <s v="United States"/>
    <x v="1"/>
    <x v="0"/>
    <x v="1"/>
    <s v="United States"/>
    <s v="M"/>
  </r>
  <r>
    <x v="0"/>
    <s v="Machine Learning Engineer"/>
    <x v="3"/>
    <x v="1"/>
    <n v="240000"/>
    <n v="240000"/>
    <s v="Ukraine"/>
    <x v="1"/>
    <x v="0"/>
    <x v="2"/>
    <s v="Ukraine"/>
    <s v="M"/>
  </r>
  <r>
    <x v="0"/>
    <s v="Machine Learning Engineer"/>
    <x v="3"/>
    <x v="1"/>
    <n v="220000"/>
    <n v="220000"/>
    <s v="Ukraine"/>
    <x v="1"/>
    <x v="0"/>
    <x v="2"/>
    <s v="Ukraine"/>
    <s v="M"/>
  </r>
  <r>
    <x v="0"/>
    <s v="Machine Learning Engineer"/>
    <x v="3"/>
    <x v="1"/>
    <n v="297300"/>
    <n v="297300"/>
    <s v="United States"/>
    <x v="1"/>
    <x v="0"/>
    <x v="2"/>
    <s v="United States"/>
    <s v="M"/>
  </r>
  <r>
    <x v="0"/>
    <s v="Machine Learning Engineer"/>
    <x v="3"/>
    <x v="1"/>
    <n v="198200"/>
    <n v="198200"/>
    <s v="United States"/>
    <x v="1"/>
    <x v="0"/>
    <x v="2"/>
    <s v="United States"/>
    <s v="M"/>
  </r>
  <r>
    <x v="0"/>
    <s v="Machine Learning Engineer"/>
    <x v="3"/>
    <x v="1"/>
    <n v="156000"/>
    <n v="156000"/>
    <s v="United States"/>
    <x v="1"/>
    <x v="0"/>
    <x v="2"/>
    <s v="United States"/>
    <s v="M"/>
  </r>
  <r>
    <x v="0"/>
    <s v="Data Science Practitioner"/>
    <x v="2"/>
    <x v="1"/>
    <n v="196500"/>
    <n v="196500"/>
    <s v="United States"/>
    <x v="1"/>
    <x v="0"/>
    <x v="1"/>
    <s v="United States"/>
    <s v="M"/>
  </r>
  <r>
    <x v="0"/>
    <s v="Data Science Practitioner"/>
    <x v="2"/>
    <x v="1"/>
    <n v="97300"/>
    <n v="97300"/>
    <s v="United States"/>
    <x v="1"/>
    <x v="0"/>
    <x v="1"/>
    <s v="United States"/>
    <s v="M"/>
  </r>
  <r>
    <x v="0"/>
    <s v="Machine Learning Engineer"/>
    <x v="3"/>
    <x v="1"/>
    <n v="192000"/>
    <n v="192000"/>
    <s v="United States"/>
    <x v="1"/>
    <x v="0"/>
    <x v="2"/>
    <s v="United States"/>
    <s v="M"/>
  </r>
  <r>
    <x v="0"/>
    <s v="Machine Learning Engineer"/>
    <x v="3"/>
    <x v="1"/>
    <n v="164000"/>
    <n v="164000"/>
    <s v="United States"/>
    <x v="1"/>
    <x v="0"/>
    <x v="2"/>
    <s v="United States"/>
    <s v="M"/>
  </r>
  <r>
    <x v="0"/>
    <s v="Machine Learning Engineer"/>
    <x v="3"/>
    <x v="1"/>
    <n v="227700"/>
    <n v="227700"/>
    <s v="United States"/>
    <x v="1"/>
    <x v="0"/>
    <x v="2"/>
    <s v="United States"/>
    <s v="M"/>
  </r>
  <r>
    <x v="0"/>
    <s v="Machine Learning Engineer"/>
    <x v="3"/>
    <x v="1"/>
    <n v="154836"/>
    <n v="154836"/>
    <s v="United States"/>
    <x v="1"/>
    <x v="0"/>
    <x v="2"/>
    <s v="United States"/>
    <s v="M"/>
  </r>
  <r>
    <x v="0"/>
    <s v="Data Scientist"/>
    <x v="2"/>
    <x v="1"/>
    <n v="140000"/>
    <n v="140000"/>
    <s v="United States"/>
    <x v="1"/>
    <x v="0"/>
    <x v="2"/>
    <s v="United States"/>
    <s v="M"/>
  </r>
  <r>
    <x v="0"/>
    <s v="Machine Learning Engineer"/>
    <x v="3"/>
    <x v="1"/>
    <n v="285000"/>
    <n v="285000"/>
    <s v="United States"/>
    <x v="0"/>
    <x v="0"/>
    <x v="1"/>
    <s v="United States"/>
    <s v="L"/>
  </r>
  <r>
    <x v="0"/>
    <s v="Machine Learning Engineer"/>
    <x v="3"/>
    <x v="1"/>
    <n v="190000"/>
    <n v="190000"/>
    <s v="United States"/>
    <x v="0"/>
    <x v="0"/>
    <x v="1"/>
    <s v="United States"/>
    <s v="L"/>
  </r>
  <r>
    <x v="0"/>
    <s v="Research Scientist"/>
    <x v="2"/>
    <x v="1"/>
    <n v="405000"/>
    <n v="405000"/>
    <s v="United States"/>
    <x v="0"/>
    <x v="0"/>
    <x v="1"/>
    <s v="United States"/>
    <s v="L"/>
  </r>
  <r>
    <x v="0"/>
    <s v="Research Scientist"/>
    <x v="2"/>
    <x v="1"/>
    <n v="270000"/>
    <n v="270000"/>
    <s v="United States"/>
    <x v="0"/>
    <x v="0"/>
    <x v="1"/>
    <s v="United States"/>
    <s v="L"/>
  </r>
  <r>
    <x v="0"/>
    <s v="Data Engineer"/>
    <x v="4"/>
    <x v="1"/>
    <n v="214300"/>
    <n v="214300"/>
    <s v="United States"/>
    <x v="0"/>
    <x v="0"/>
    <x v="1"/>
    <s v="United States"/>
    <s v="M"/>
  </r>
  <r>
    <x v="0"/>
    <s v="Data Engineer"/>
    <x v="4"/>
    <x v="1"/>
    <n v="108500"/>
    <n v="108500"/>
    <s v="United States"/>
    <x v="0"/>
    <x v="0"/>
    <x v="1"/>
    <s v="United States"/>
    <s v="M"/>
  </r>
  <r>
    <x v="0"/>
    <s v="Data Scientist"/>
    <x v="2"/>
    <x v="1"/>
    <n v="145000"/>
    <n v="145000"/>
    <s v="United States"/>
    <x v="0"/>
    <x v="0"/>
    <x v="2"/>
    <s v="United States"/>
    <s v="M"/>
  </r>
  <r>
    <x v="0"/>
    <s v="Data Scientist"/>
    <x v="2"/>
    <x v="1"/>
    <n v="115000"/>
    <n v="115000"/>
    <s v="United States"/>
    <x v="0"/>
    <x v="0"/>
    <x v="2"/>
    <s v="United States"/>
    <s v="M"/>
  </r>
  <r>
    <x v="0"/>
    <s v="Data Science Engineer"/>
    <x v="2"/>
    <x v="1"/>
    <n v="130000"/>
    <n v="130000"/>
    <s v="United States"/>
    <x v="0"/>
    <x v="0"/>
    <x v="2"/>
    <s v="United States"/>
    <s v="M"/>
  </r>
  <r>
    <x v="0"/>
    <s v="Data Science Engineer"/>
    <x v="2"/>
    <x v="1"/>
    <n v="113000"/>
    <n v="113000"/>
    <s v="United States"/>
    <x v="0"/>
    <x v="0"/>
    <x v="2"/>
    <s v="United States"/>
    <s v="M"/>
  </r>
  <r>
    <x v="0"/>
    <s v="Data Scientist"/>
    <x v="2"/>
    <x v="1"/>
    <n v="194500"/>
    <n v="194500"/>
    <s v="United States"/>
    <x v="1"/>
    <x v="0"/>
    <x v="1"/>
    <s v="United States"/>
    <s v="M"/>
  </r>
  <r>
    <x v="0"/>
    <s v="Data Scientist"/>
    <x v="2"/>
    <x v="1"/>
    <n v="110250"/>
    <n v="110250"/>
    <s v="United States"/>
    <x v="1"/>
    <x v="0"/>
    <x v="1"/>
    <s v="United States"/>
    <s v="M"/>
  </r>
  <r>
    <x v="0"/>
    <s v="Data Scientist"/>
    <x v="2"/>
    <x v="1"/>
    <n v="295000"/>
    <n v="295000"/>
    <s v="United States"/>
    <x v="1"/>
    <x v="0"/>
    <x v="1"/>
    <s v="United States"/>
    <s v="M"/>
  </r>
  <r>
    <x v="0"/>
    <s v="Data Scientist"/>
    <x v="2"/>
    <x v="1"/>
    <n v="177300"/>
    <n v="177300"/>
    <s v="United States"/>
    <x v="1"/>
    <x v="0"/>
    <x v="1"/>
    <s v="United States"/>
    <s v="M"/>
  </r>
  <r>
    <x v="0"/>
    <s v="Data Analyst"/>
    <x v="5"/>
    <x v="3"/>
    <n v="45000"/>
    <n v="55368"/>
    <s v="United Kingdom"/>
    <x v="0"/>
    <x v="0"/>
    <x v="2"/>
    <s v="United Kingdom"/>
    <s v="M"/>
  </r>
  <r>
    <x v="0"/>
    <s v="Data Analyst"/>
    <x v="5"/>
    <x v="3"/>
    <n v="36000"/>
    <n v="44294"/>
    <s v="United Kingdom"/>
    <x v="0"/>
    <x v="0"/>
    <x v="2"/>
    <s v="United Kingdom"/>
    <s v="M"/>
  </r>
  <r>
    <x v="0"/>
    <s v="Applied Scientist"/>
    <x v="2"/>
    <x v="1"/>
    <n v="192000"/>
    <n v="192000"/>
    <s v="United States"/>
    <x v="1"/>
    <x v="0"/>
    <x v="2"/>
    <s v="United States"/>
    <s v="M"/>
  </r>
  <r>
    <x v="0"/>
    <s v="Applied Scientist"/>
    <x v="2"/>
    <x v="1"/>
    <n v="164000"/>
    <n v="164000"/>
    <s v="United States"/>
    <x v="1"/>
    <x v="0"/>
    <x v="2"/>
    <s v="United States"/>
    <s v="M"/>
  </r>
  <r>
    <x v="0"/>
    <s v="Data Engineer"/>
    <x v="4"/>
    <x v="1"/>
    <n v="220000"/>
    <n v="220000"/>
    <s v="United States"/>
    <x v="3"/>
    <x v="0"/>
    <x v="1"/>
    <s v="United States"/>
    <s v="M"/>
  </r>
  <r>
    <x v="0"/>
    <s v="Data Engineer"/>
    <x v="4"/>
    <x v="1"/>
    <n v="187000"/>
    <n v="187000"/>
    <s v="United States"/>
    <x v="3"/>
    <x v="0"/>
    <x v="1"/>
    <s v="United States"/>
    <s v="M"/>
  </r>
  <r>
    <x v="0"/>
    <s v="Director of Data Science"/>
    <x v="2"/>
    <x v="1"/>
    <n v="353200"/>
    <n v="353200"/>
    <s v="United States"/>
    <x v="2"/>
    <x v="0"/>
    <x v="1"/>
    <s v="United States"/>
    <s v="M"/>
  </r>
  <r>
    <x v="0"/>
    <s v="Director of Data Science"/>
    <x v="2"/>
    <x v="1"/>
    <n v="249300"/>
    <n v="249300"/>
    <s v="United States"/>
    <x v="2"/>
    <x v="0"/>
    <x v="1"/>
    <s v="United States"/>
    <s v="M"/>
  </r>
  <r>
    <x v="0"/>
    <s v="Data Analyst"/>
    <x v="5"/>
    <x v="1"/>
    <n v="85000"/>
    <n v="85000"/>
    <s v="United States"/>
    <x v="1"/>
    <x v="0"/>
    <x v="1"/>
    <s v="United States"/>
    <s v="M"/>
  </r>
  <r>
    <x v="0"/>
    <s v="Data Analyst"/>
    <x v="5"/>
    <x v="1"/>
    <n v="79000"/>
    <n v="79000"/>
    <s v="United States"/>
    <x v="1"/>
    <x v="0"/>
    <x v="1"/>
    <s v="United States"/>
    <s v="M"/>
  </r>
  <r>
    <x v="0"/>
    <s v="Data Engineer"/>
    <x v="4"/>
    <x v="1"/>
    <n v="131000"/>
    <n v="131000"/>
    <s v="United States"/>
    <x v="1"/>
    <x v="0"/>
    <x v="1"/>
    <s v="United States"/>
    <s v="M"/>
  </r>
  <r>
    <x v="0"/>
    <s v="Applied Scientist"/>
    <x v="2"/>
    <x v="1"/>
    <n v="220000"/>
    <n v="220000"/>
    <s v="United States"/>
    <x v="1"/>
    <x v="0"/>
    <x v="2"/>
    <s v="United States"/>
    <s v="M"/>
  </r>
  <r>
    <x v="0"/>
    <s v="Applied Scientist"/>
    <x v="2"/>
    <x v="1"/>
    <n v="163000"/>
    <n v="163000"/>
    <s v="United States"/>
    <x v="1"/>
    <x v="0"/>
    <x v="2"/>
    <s v="United States"/>
    <s v="M"/>
  </r>
  <r>
    <x v="0"/>
    <s v="Data Scientist"/>
    <x v="2"/>
    <x v="1"/>
    <n v="107400"/>
    <n v="107400"/>
    <s v="United States"/>
    <x v="1"/>
    <x v="0"/>
    <x v="1"/>
    <s v="United States"/>
    <s v="M"/>
  </r>
  <r>
    <x v="0"/>
    <s v="Data Scientist"/>
    <x v="2"/>
    <x v="1"/>
    <n v="101500"/>
    <n v="101500"/>
    <s v="United States"/>
    <x v="1"/>
    <x v="0"/>
    <x v="1"/>
    <s v="United States"/>
    <s v="M"/>
  </r>
  <r>
    <x v="0"/>
    <s v="Data Engineer"/>
    <x v="4"/>
    <x v="0"/>
    <n v="75000"/>
    <n v="80976"/>
    <s v="France"/>
    <x v="0"/>
    <x v="0"/>
    <x v="0"/>
    <s v="France"/>
    <s v="M"/>
  </r>
  <r>
    <x v="0"/>
    <s v="Research Scientist"/>
    <x v="2"/>
    <x v="1"/>
    <n v="300000"/>
    <n v="300000"/>
    <s v="United States"/>
    <x v="0"/>
    <x v="0"/>
    <x v="1"/>
    <s v="United States"/>
    <s v="M"/>
  </r>
  <r>
    <x v="0"/>
    <s v="Research Scientist"/>
    <x v="2"/>
    <x v="1"/>
    <n v="100000"/>
    <n v="100000"/>
    <s v="United States"/>
    <x v="0"/>
    <x v="0"/>
    <x v="1"/>
    <s v="United States"/>
    <s v="M"/>
  </r>
  <r>
    <x v="0"/>
    <s v="Data Architect"/>
    <x v="1"/>
    <x v="1"/>
    <n v="175000"/>
    <n v="175000"/>
    <s v="United States"/>
    <x v="1"/>
    <x v="0"/>
    <x v="2"/>
    <s v="United States"/>
    <s v="M"/>
  </r>
  <r>
    <x v="0"/>
    <s v="Data Scientist"/>
    <x v="2"/>
    <x v="1"/>
    <n v="164000"/>
    <n v="164000"/>
    <s v="United States"/>
    <x v="1"/>
    <x v="0"/>
    <x v="1"/>
    <s v="United States"/>
    <s v="M"/>
  </r>
  <r>
    <x v="0"/>
    <s v="Data Scientist"/>
    <x v="2"/>
    <x v="1"/>
    <n v="211000"/>
    <n v="211000"/>
    <s v="United States"/>
    <x v="1"/>
    <x v="0"/>
    <x v="1"/>
    <s v="United States"/>
    <s v="M"/>
  </r>
  <r>
    <x v="0"/>
    <s v="Machine Learning Engineer"/>
    <x v="3"/>
    <x v="1"/>
    <n v="276000"/>
    <n v="276000"/>
    <s v="United States"/>
    <x v="1"/>
    <x v="0"/>
    <x v="1"/>
    <s v="United States"/>
    <s v="M"/>
  </r>
  <r>
    <x v="0"/>
    <s v="Machine Learning Engineer"/>
    <x v="3"/>
    <x v="1"/>
    <n v="184000"/>
    <n v="184000"/>
    <s v="United States"/>
    <x v="1"/>
    <x v="0"/>
    <x v="1"/>
    <s v="United States"/>
    <s v="M"/>
  </r>
  <r>
    <x v="0"/>
    <s v="Data Analyst"/>
    <x v="5"/>
    <x v="1"/>
    <n v="115000"/>
    <n v="115000"/>
    <s v="United States"/>
    <x v="0"/>
    <x v="0"/>
    <x v="2"/>
    <s v="United States"/>
    <s v="M"/>
  </r>
  <r>
    <x v="0"/>
    <s v="Data Analyst"/>
    <x v="5"/>
    <x v="1"/>
    <n v="167000"/>
    <n v="167000"/>
    <s v="United States"/>
    <x v="1"/>
    <x v="0"/>
    <x v="1"/>
    <s v="United States"/>
    <s v="M"/>
  </r>
  <r>
    <x v="0"/>
    <s v="Data Engineer"/>
    <x v="4"/>
    <x v="1"/>
    <n v="144000"/>
    <n v="144000"/>
    <s v="United States"/>
    <x v="1"/>
    <x v="0"/>
    <x v="1"/>
    <s v="United States"/>
    <s v="M"/>
  </r>
  <r>
    <x v="0"/>
    <s v="Data Engineer"/>
    <x v="4"/>
    <x v="1"/>
    <n v="96000"/>
    <n v="96000"/>
    <s v="United States"/>
    <x v="1"/>
    <x v="0"/>
    <x v="1"/>
    <s v="United States"/>
    <s v="M"/>
  </r>
  <r>
    <x v="0"/>
    <s v="Analytics Engineer"/>
    <x v="6"/>
    <x v="1"/>
    <n v="145000"/>
    <n v="145000"/>
    <s v="United States"/>
    <x v="1"/>
    <x v="0"/>
    <x v="2"/>
    <s v="United States"/>
    <s v="M"/>
  </r>
  <r>
    <x v="0"/>
    <s v="Analytics Engineer"/>
    <x v="6"/>
    <x v="1"/>
    <n v="116000"/>
    <n v="116000"/>
    <s v="United States"/>
    <x v="1"/>
    <x v="0"/>
    <x v="2"/>
    <s v="United States"/>
    <s v="M"/>
  </r>
  <r>
    <x v="0"/>
    <s v="Data Scientist"/>
    <x v="2"/>
    <x v="1"/>
    <n v="161000"/>
    <n v="161000"/>
    <s v="United States"/>
    <x v="1"/>
    <x v="0"/>
    <x v="1"/>
    <s v="United States"/>
    <s v="M"/>
  </r>
  <r>
    <x v="0"/>
    <s v="Data Scientist"/>
    <x v="2"/>
    <x v="1"/>
    <n v="116300"/>
    <n v="116300"/>
    <s v="United States"/>
    <x v="1"/>
    <x v="0"/>
    <x v="1"/>
    <s v="United States"/>
    <s v="M"/>
  </r>
  <r>
    <x v="0"/>
    <s v="Data Analyst"/>
    <x v="5"/>
    <x v="1"/>
    <n v="140000"/>
    <n v="140000"/>
    <s v="United States"/>
    <x v="1"/>
    <x v="0"/>
    <x v="1"/>
    <s v="United States"/>
    <s v="M"/>
  </r>
  <r>
    <x v="0"/>
    <s v="Data Analyst"/>
    <x v="5"/>
    <x v="1"/>
    <n v="125000"/>
    <n v="125000"/>
    <s v="United States"/>
    <x v="1"/>
    <x v="0"/>
    <x v="1"/>
    <s v="United States"/>
    <s v="M"/>
  </r>
  <r>
    <x v="0"/>
    <s v="Data Architect"/>
    <x v="1"/>
    <x v="1"/>
    <n v="175564"/>
    <n v="175564"/>
    <s v="United States"/>
    <x v="1"/>
    <x v="0"/>
    <x v="2"/>
    <s v="United States"/>
    <s v="M"/>
  </r>
  <r>
    <x v="0"/>
    <s v="Data Architect"/>
    <x v="1"/>
    <x v="1"/>
    <n v="144854"/>
    <n v="144854"/>
    <s v="United States"/>
    <x v="1"/>
    <x v="0"/>
    <x v="2"/>
    <s v="United States"/>
    <s v="M"/>
  </r>
  <r>
    <x v="0"/>
    <s v="Machine Learning Engineer"/>
    <x v="3"/>
    <x v="1"/>
    <n v="225000"/>
    <n v="225000"/>
    <s v="United States"/>
    <x v="1"/>
    <x v="0"/>
    <x v="1"/>
    <s v="United States"/>
    <s v="M"/>
  </r>
  <r>
    <x v="0"/>
    <s v="Machine Learning Engineer"/>
    <x v="3"/>
    <x v="1"/>
    <n v="166000"/>
    <n v="166000"/>
    <s v="United States"/>
    <x v="1"/>
    <x v="0"/>
    <x v="1"/>
    <s v="United States"/>
    <s v="M"/>
  </r>
  <r>
    <x v="0"/>
    <s v="Analytics Engineer"/>
    <x v="6"/>
    <x v="1"/>
    <n v="190000"/>
    <n v="190000"/>
    <s v="United States"/>
    <x v="1"/>
    <x v="0"/>
    <x v="1"/>
    <s v="United States"/>
    <s v="M"/>
  </r>
  <r>
    <x v="0"/>
    <s v="Analytics Engineer"/>
    <x v="6"/>
    <x v="1"/>
    <n v="150000"/>
    <n v="150000"/>
    <s v="United States"/>
    <x v="1"/>
    <x v="0"/>
    <x v="1"/>
    <s v="United States"/>
    <s v="M"/>
  </r>
  <r>
    <x v="0"/>
    <s v="Data Scientist"/>
    <x v="2"/>
    <x v="1"/>
    <n v="151300"/>
    <n v="151300"/>
    <s v="United States"/>
    <x v="1"/>
    <x v="0"/>
    <x v="2"/>
    <s v="United States"/>
    <s v="M"/>
  </r>
  <r>
    <x v="0"/>
    <s v="Data Scientist"/>
    <x v="2"/>
    <x v="1"/>
    <n v="126100"/>
    <n v="126100"/>
    <s v="United States"/>
    <x v="1"/>
    <x v="0"/>
    <x v="2"/>
    <s v="United States"/>
    <s v="M"/>
  </r>
  <r>
    <x v="0"/>
    <s v="Research Engineer"/>
    <x v="2"/>
    <x v="1"/>
    <n v="190000"/>
    <n v="190000"/>
    <s v="United States"/>
    <x v="1"/>
    <x v="0"/>
    <x v="1"/>
    <s v="United States"/>
    <s v="M"/>
  </r>
  <r>
    <x v="0"/>
    <s v="Research Engineer"/>
    <x v="2"/>
    <x v="1"/>
    <n v="152000"/>
    <n v="152000"/>
    <s v="United States"/>
    <x v="1"/>
    <x v="0"/>
    <x v="1"/>
    <s v="United States"/>
    <s v="M"/>
  </r>
  <r>
    <x v="0"/>
    <s v="Machine Learning Engineer"/>
    <x v="3"/>
    <x v="1"/>
    <n v="190000"/>
    <n v="190000"/>
    <s v="United States"/>
    <x v="1"/>
    <x v="0"/>
    <x v="1"/>
    <s v="United States"/>
    <s v="M"/>
  </r>
  <r>
    <x v="0"/>
    <s v="Machine Learning Engineer"/>
    <x v="3"/>
    <x v="1"/>
    <n v="150000"/>
    <n v="150000"/>
    <s v="United States"/>
    <x v="1"/>
    <x v="0"/>
    <x v="1"/>
    <s v="United States"/>
    <s v="M"/>
  </r>
  <r>
    <x v="0"/>
    <s v="Data Analyst"/>
    <x v="5"/>
    <x v="1"/>
    <n v="180000"/>
    <n v="180000"/>
    <s v="United States"/>
    <x v="2"/>
    <x v="0"/>
    <x v="2"/>
    <s v="United States"/>
    <s v="M"/>
  </r>
  <r>
    <x v="0"/>
    <s v="Data Analyst"/>
    <x v="5"/>
    <x v="1"/>
    <n v="125000"/>
    <n v="125000"/>
    <s v="United States"/>
    <x v="2"/>
    <x v="0"/>
    <x v="2"/>
    <s v="United States"/>
    <s v="M"/>
  </r>
  <r>
    <x v="0"/>
    <s v="Business Intelligence Analyst"/>
    <x v="7"/>
    <x v="1"/>
    <n v="113000"/>
    <n v="113000"/>
    <s v="United States"/>
    <x v="1"/>
    <x v="0"/>
    <x v="1"/>
    <s v="United States"/>
    <s v="M"/>
  </r>
  <r>
    <x v="0"/>
    <s v="Business Intelligence Analyst"/>
    <x v="7"/>
    <x v="1"/>
    <n v="90400"/>
    <n v="90400"/>
    <s v="United States"/>
    <x v="1"/>
    <x v="0"/>
    <x v="1"/>
    <s v="United States"/>
    <s v="M"/>
  </r>
  <r>
    <x v="0"/>
    <s v="Business Intelligence Engineer"/>
    <x v="7"/>
    <x v="1"/>
    <n v="204300"/>
    <n v="204300"/>
    <s v="United States"/>
    <x v="1"/>
    <x v="0"/>
    <x v="1"/>
    <s v="United States"/>
    <s v="M"/>
  </r>
  <r>
    <x v="0"/>
    <s v="Business Intelligence Engineer"/>
    <x v="7"/>
    <x v="1"/>
    <n v="139000"/>
    <n v="139000"/>
    <s v="United States"/>
    <x v="1"/>
    <x v="0"/>
    <x v="1"/>
    <s v="United States"/>
    <s v="M"/>
  </r>
  <r>
    <x v="0"/>
    <s v="Data Engineer"/>
    <x v="4"/>
    <x v="1"/>
    <n v="124000"/>
    <n v="124000"/>
    <s v="United States"/>
    <x v="1"/>
    <x v="0"/>
    <x v="1"/>
    <s v="United States"/>
    <s v="M"/>
  </r>
  <r>
    <x v="0"/>
    <s v="Research Scientist"/>
    <x v="2"/>
    <x v="1"/>
    <n v="157000"/>
    <n v="157000"/>
    <s v="United States"/>
    <x v="1"/>
    <x v="0"/>
    <x v="1"/>
    <s v="United States"/>
    <s v="M"/>
  </r>
  <r>
    <x v="0"/>
    <s v="Machine Learning Engineer"/>
    <x v="3"/>
    <x v="1"/>
    <n v="212800"/>
    <n v="212800"/>
    <s v="United States"/>
    <x v="1"/>
    <x v="0"/>
    <x v="1"/>
    <s v="United States"/>
    <s v="L"/>
  </r>
  <r>
    <x v="0"/>
    <s v="Machine Learning Engineer"/>
    <x v="3"/>
    <x v="1"/>
    <n v="111600"/>
    <n v="111600"/>
    <s v="United States"/>
    <x v="1"/>
    <x v="0"/>
    <x v="1"/>
    <s v="United States"/>
    <s v="L"/>
  </r>
  <r>
    <x v="0"/>
    <s v="Data Architect"/>
    <x v="1"/>
    <x v="1"/>
    <n v="183000"/>
    <n v="183000"/>
    <s v="United States"/>
    <x v="1"/>
    <x v="0"/>
    <x v="1"/>
    <s v="United States"/>
    <s v="M"/>
  </r>
  <r>
    <x v="0"/>
    <s v="Data Architect"/>
    <x v="1"/>
    <x v="1"/>
    <n v="147000"/>
    <n v="147000"/>
    <s v="United States"/>
    <x v="1"/>
    <x v="0"/>
    <x v="1"/>
    <s v="United States"/>
    <s v="M"/>
  </r>
  <r>
    <x v="0"/>
    <s v="Data Engineer"/>
    <x v="4"/>
    <x v="1"/>
    <n v="169000"/>
    <n v="169000"/>
    <s v="United States"/>
    <x v="1"/>
    <x v="0"/>
    <x v="1"/>
    <s v="United States"/>
    <s v="M"/>
  </r>
  <r>
    <x v="0"/>
    <s v="Data Engineer"/>
    <x v="4"/>
    <x v="1"/>
    <n v="91000"/>
    <n v="91000"/>
    <s v="United States"/>
    <x v="1"/>
    <x v="0"/>
    <x v="1"/>
    <s v="United States"/>
    <s v="M"/>
  </r>
  <r>
    <x v="0"/>
    <s v="Data Architect"/>
    <x v="1"/>
    <x v="1"/>
    <n v="210000"/>
    <n v="210000"/>
    <s v="United States"/>
    <x v="1"/>
    <x v="0"/>
    <x v="1"/>
    <s v="United States"/>
    <s v="M"/>
  </r>
  <r>
    <x v="0"/>
    <s v="Data Architect"/>
    <x v="1"/>
    <x v="1"/>
    <n v="160000"/>
    <n v="160000"/>
    <s v="United States"/>
    <x v="1"/>
    <x v="0"/>
    <x v="1"/>
    <s v="United States"/>
    <s v="M"/>
  </r>
  <r>
    <x v="0"/>
    <s v="Data Analyst"/>
    <x v="5"/>
    <x v="1"/>
    <n v="70900"/>
    <n v="70900"/>
    <s v="United States"/>
    <x v="0"/>
    <x v="0"/>
    <x v="1"/>
    <s v="United States"/>
    <s v="M"/>
  </r>
  <r>
    <x v="0"/>
    <s v="Data Architect"/>
    <x v="1"/>
    <x v="1"/>
    <n v="193000"/>
    <n v="193000"/>
    <s v="United States"/>
    <x v="1"/>
    <x v="0"/>
    <x v="1"/>
    <s v="United States"/>
    <s v="M"/>
  </r>
  <r>
    <x v="0"/>
    <s v="Data Architect"/>
    <x v="1"/>
    <x v="1"/>
    <n v="128000"/>
    <n v="128000"/>
    <s v="United States"/>
    <x v="1"/>
    <x v="0"/>
    <x v="1"/>
    <s v="United States"/>
    <s v="M"/>
  </r>
  <r>
    <x v="0"/>
    <s v="Data Engineer"/>
    <x v="4"/>
    <x v="1"/>
    <n v="275000"/>
    <n v="275000"/>
    <s v="Canada"/>
    <x v="0"/>
    <x v="0"/>
    <x v="1"/>
    <s v="Canada"/>
    <s v="M"/>
  </r>
  <r>
    <x v="0"/>
    <s v="Data Engineer"/>
    <x v="4"/>
    <x v="1"/>
    <n v="243000"/>
    <n v="243000"/>
    <s v="Canada"/>
    <x v="0"/>
    <x v="0"/>
    <x v="1"/>
    <s v="Canada"/>
    <s v="M"/>
  </r>
  <r>
    <x v="0"/>
    <s v="Data Engineer"/>
    <x v="4"/>
    <x v="1"/>
    <n v="174500"/>
    <n v="174500"/>
    <s v="United States"/>
    <x v="2"/>
    <x v="0"/>
    <x v="1"/>
    <s v="United States"/>
    <s v="M"/>
  </r>
  <r>
    <x v="0"/>
    <s v="Data Engineer"/>
    <x v="4"/>
    <x v="1"/>
    <n v="113000"/>
    <n v="113000"/>
    <s v="United States"/>
    <x v="2"/>
    <x v="0"/>
    <x v="1"/>
    <s v="United States"/>
    <s v="M"/>
  </r>
  <r>
    <x v="0"/>
    <s v="Data Analyst"/>
    <x v="5"/>
    <x v="1"/>
    <n v="80000"/>
    <n v="80000"/>
    <s v="United States"/>
    <x v="1"/>
    <x v="0"/>
    <x v="2"/>
    <s v="United States"/>
    <s v="M"/>
  </r>
  <r>
    <x v="0"/>
    <s v="Data Engineer"/>
    <x v="4"/>
    <x v="1"/>
    <n v="145000"/>
    <n v="145000"/>
    <s v="United States"/>
    <x v="1"/>
    <x v="0"/>
    <x v="2"/>
    <s v="United States"/>
    <s v="M"/>
  </r>
  <r>
    <x v="0"/>
    <s v="Data Engineer"/>
    <x v="4"/>
    <x v="1"/>
    <n v="115000"/>
    <n v="115000"/>
    <s v="United States"/>
    <x v="1"/>
    <x v="0"/>
    <x v="2"/>
    <s v="United States"/>
    <s v="M"/>
  </r>
  <r>
    <x v="0"/>
    <s v="Data Scientist"/>
    <x v="2"/>
    <x v="1"/>
    <n v="202000"/>
    <n v="202000"/>
    <s v="United States"/>
    <x v="1"/>
    <x v="0"/>
    <x v="2"/>
    <s v="United States"/>
    <s v="M"/>
  </r>
  <r>
    <x v="0"/>
    <s v="Data Scientist"/>
    <x v="2"/>
    <x v="4"/>
    <n v="130000"/>
    <n v="96313"/>
    <s v="Canada"/>
    <x v="0"/>
    <x v="0"/>
    <x v="2"/>
    <s v="Canada"/>
    <s v="S"/>
  </r>
  <r>
    <x v="0"/>
    <s v="Machine Learning Engineer"/>
    <x v="3"/>
    <x v="1"/>
    <n v="250000"/>
    <n v="250000"/>
    <s v="United States"/>
    <x v="1"/>
    <x v="0"/>
    <x v="1"/>
    <s v="United States"/>
    <s v="M"/>
  </r>
  <r>
    <x v="0"/>
    <s v="Data Analyst"/>
    <x v="5"/>
    <x v="0"/>
    <n v="45000"/>
    <n v="48585"/>
    <s v="Portugal"/>
    <x v="0"/>
    <x v="0"/>
    <x v="2"/>
    <s v="Portugal"/>
    <s v="M"/>
  </r>
  <r>
    <x v="0"/>
    <s v="Data Analyst"/>
    <x v="5"/>
    <x v="0"/>
    <n v="40000"/>
    <n v="43187"/>
    <s v="Portugal"/>
    <x v="0"/>
    <x v="0"/>
    <x v="2"/>
    <s v="Portugal"/>
    <s v="M"/>
  </r>
  <r>
    <x v="0"/>
    <s v="Data Science Manager"/>
    <x v="2"/>
    <x v="1"/>
    <n v="204000"/>
    <n v="204000"/>
    <s v="United States"/>
    <x v="1"/>
    <x v="0"/>
    <x v="2"/>
    <s v="United States"/>
    <s v="M"/>
  </r>
  <r>
    <x v="0"/>
    <s v="Data Science Manager"/>
    <x v="2"/>
    <x v="1"/>
    <n v="127500"/>
    <n v="127500"/>
    <s v="United States"/>
    <x v="1"/>
    <x v="0"/>
    <x v="2"/>
    <s v="United States"/>
    <s v="M"/>
  </r>
  <r>
    <x v="0"/>
    <s v="Data Analyst"/>
    <x v="5"/>
    <x v="1"/>
    <n v="145500"/>
    <n v="145500"/>
    <s v="United States"/>
    <x v="1"/>
    <x v="0"/>
    <x v="1"/>
    <s v="United States"/>
    <s v="M"/>
  </r>
  <r>
    <x v="0"/>
    <s v="Data Analyst"/>
    <x v="5"/>
    <x v="1"/>
    <n v="108000"/>
    <n v="108000"/>
    <s v="United States"/>
    <x v="1"/>
    <x v="0"/>
    <x v="1"/>
    <s v="United States"/>
    <s v="M"/>
  </r>
  <r>
    <x v="0"/>
    <s v="Data Engineer"/>
    <x v="4"/>
    <x v="1"/>
    <n v="206000"/>
    <n v="206000"/>
    <s v="United States"/>
    <x v="1"/>
    <x v="0"/>
    <x v="2"/>
    <s v="United States"/>
    <s v="M"/>
  </r>
  <r>
    <x v="0"/>
    <s v="Data Engineer"/>
    <x v="4"/>
    <x v="1"/>
    <n v="175100"/>
    <n v="175100"/>
    <s v="United States"/>
    <x v="1"/>
    <x v="0"/>
    <x v="2"/>
    <s v="United States"/>
    <s v="M"/>
  </r>
  <r>
    <x v="0"/>
    <s v="Data Analyst"/>
    <x v="5"/>
    <x v="1"/>
    <n v="122500"/>
    <n v="122500"/>
    <s v="United States"/>
    <x v="1"/>
    <x v="0"/>
    <x v="2"/>
    <s v="United States"/>
    <s v="M"/>
  </r>
  <r>
    <x v="0"/>
    <s v="Data Analyst"/>
    <x v="5"/>
    <x v="1"/>
    <n v="82500"/>
    <n v="82500"/>
    <s v="United States"/>
    <x v="1"/>
    <x v="0"/>
    <x v="2"/>
    <s v="United States"/>
    <s v="M"/>
  </r>
  <r>
    <x v="0"/>
    <s v="Data Analyst"/>
    <x v="5"/>
    <x v="1"/>
    <n v="95000"/>
    <n v="95000"/>
    <s v="United States"/>
    <x v="1"/>
    <x v="0"/>
    <x v="1"/>
    <s v="United States"/>
    <s v="M"/>
  </r>
  <r>
    <x v="0"/>
    <s v="Data Analyst"/>
    <x v="5"/>
    <x v="1"/>
    <n v="130000"/>
    <n v="130000"/>
    <s v="United States"/>
    <x v="0"/>
    <x v="0"/>
    <x v="1"/>
    <s v="United States"/>
    <s v="M"/>
  </r>
  <r>
    <x v="0"/>
    <s v="Director of Data Science"/>
    <x v="2"/>
    <x v="1"/>
    <n v="217000"/>
    <n v="217000"/>
    <s v="United States"/>
    <x v="0"/>
    <x v="0"/>
    <x v="1"/>
    <s v="United States"/>
    <s v="M"/>
  </r>
  <r>
    <x v="0"/>
    <s v="Director of Data Science"/>
    <x v="2"/>
    <x v="1"/>
    <n v="192000"/>
    <n v="192000"/>
    <s v="United States"/>
    <x v="0"/>
    <x v="0"/>
    <x v="1"/>
    <s v="United States"/>
    <s v="M"/>
  </r>
  <r>
    <x v="0"/>
    <s v="Data Specialist"/>
    <x v="9"/>
    <x v="1"/>
    <n v="90000"/>
    <n v="90000"/>
    <s v="United States"/>
    <x v="1"/>
    <x v="0"/>
    <x v="1"/>
    <s v="United States"/>
    <s v="M"/>
  </r>
  <r>
    <x v="0"/>
    <s v="Data Specialist"/>
    <x v="9"/>
    <x v="1"/>
    <n v="60000"/>
    <n v="60000"/>
    <s v="United States"/>
    <x v="1"/>
    <x v="0"/>
    <x v="1"/>
    <s v="United States"/>
    <s v="M"/>
  </r>
  <r>
    <x v="0"/>
    <s v="AI Engineer"/>
    <x v="3"/>
    <x v="1"/>
    <n v="350000"/>
    <n v="350000"/>
    <s v="United States"/>
    <x v="1"/>
    <x v="0"/>
    <x v="1"/>
    <s v="United States"/>
    <s v="M"/>
  </r>
  <r>
    <x v="0"/>
    <s v="AI Engineer"/>
    <x v="3"/>
    <x v="1"/>
    <n v="168000"/>
    <n v="168000"/>
    <s v="United States"/>
    <x v="1"/>
    <x v="0"/>
    <x v="1"/>
    <s v="United States"/>
    <s v="M"/>
  </r>
  <r>
    <x v="0"/>
    <s v="Data Science Manager"/>
    <x v="2"/>
    <x v="1"/>
    <n v="234900"/>
    <n v="234900"/>
    <s v="United States"/>
    <x v="1"/>
    <x v="0"/>
    <x v="1"/>
    <s v="United States"/>
    <s v="M"/>
  </r>
  <r>
    <x v="0"/>
    <s v="Data Science Manager"/>
    <x v="2"/>
    <x v="1"/>
    <n v="113500"/>
    <n v="113500"/>
    <s v="United States"/>
    <x v="1"/>
    <x v="0"/>
    <x v="1"/>
    <s v="United States"/>
    <s v="M"/>
  </r>
  <r>
    <x v="0"/>
    <s v="Data Engineer"/>
    <x v="4"/>
    <x v="1"/>
    <n v="385000"/>
    <n v="385000"/>
    <s v="United States"/>
    <x v="1"/>
    <x v="0"/>
    <x v="1"/>
    <s v="United States"/>
    <s v="M"/>
  </r>
  <r>
    <x v="0"/>
    <s v="Data Engineer"/>
    <x v="4"/>
    <x v="1"/>
    <n v="245000"/>
    <n v="245000"/>
    <s v="United States"/>
    <x v="1"/>
    <x v="0"/>
    <x v="1"/>
    <s v="United States"/>
    <s v="M"/>
  </r>
  <r>
    <x v="0"/>
    <s v="Data Engineer"/>
    <x v="4"/>
    <x v="1"/>
    <n v="255000"/>
    <n v="255000"/>
    <s v="United States"/>
    <x v="1"/>
    <x v="0"/>
    <x v="1"/>
    <s v="United States"/>
    <s v="M"/>
  </r>
  <r>
    <x v="0"/>
    <s v="Data Visualization Engineer"/>
    <x v="7"/>
    <x v="1"/>
    <n v="170200"/>
    <n v="170200"/>
    <s v="United States"/>
    <x v="1"/>
    <x v="0"/>
    <x v="1"/>
    <s v="United States"/>
    <s v="M"/>
  </r>
  <r>
    <x v="0"/>
    <s v="Data Visualization Engineer"/>
    <x v="7"/>
    <x v="1"/>
    <n v="83900"/>
    <n v="83900"/>
    <s v="United States"/>
    <x v="1"/>
    <x v="0"/>
    <x v="1"/>
    <s v="United States"/>
    <s v="M"/>
  </r>
  <r>
    <x v="0"/>
    <s v="Data Engineer"/>
    <x v="4"/>
    <x v="1"/>
    <n v="202500"/>
    <n v="202500"/>
    <s v="United States"/>
    <x v="1"/>
    <x v="0"/>
    <x v="1"/>
    <s v="United States"/>
    <s v="M"/>
  </r>
  <r>
    <x v="0"/>
    <s v="Data Engineer"/>
    <x v="4"/>
    <x v="1"/>
    <n v="177500"/>
    <n v="177500"/>
    <s v="United States"/>
    <x v="1"/>
    <x v="0"/>
    <x v="1"/>
    <s v="United States"/>
    <s v="M"/>
  </r>
  <r>
    <x v="0"/>
    <s v="Data Engineer"/>
    <x v="4"/>
    <x v="1"/>
    <n v="150000"/>
    <n v="150000"/>
    <s v="United States"/>
    <x v="1"/>
    <x v="0"/>
    <x v="1"/>
    <s v="United States"/>
    <s v="M"/>
  </r>
  <r>
    <x v="0"/>
    <s v="Data Modeler"/>
    <x v="1"/>
    <x v="1"/>
    <n v="155000"/>
    <n v="155000"/>
    <s v="United States"/>
    <x v="1"/>
    <x v="0"/>
    <x v="2"/>
    <s v="United States"/>
    <s v="L"/>
  </r>
  <r>
    <x v="0"/>
    <s v="Data Modeler"/>
    <x v="1"/>
    <x v="1"/>
    <n v="130000"/>
    <n v="130000"/>
    <s v="United States"/>
    <x v="1"/>
    <x v="0"/>
    <x v="2"/>
    <s v="United States"/>
    <s v="L"/>
  </r>
  <r>
    <x v="0"/>
    <s v="Data Scientist"/>
    <x v="2"/>
    <x v="1"/>
    <n v="240000"/>
    <n v="240000"/>
    <s v="United States"/>
    <x v="1"/>
    <x v="0"/>
    <x v="2"/>
    <s v="United States"/>
    <s v="M"/>
  </r>
  <r>
    <x v="0"/>
    <s v="AI Engineer"/>
    <x v="3"/>
    <x v="1"/>
    <n v="170200"/>
    <n v="170200"/>
    <s v="United States"/>
    <x v="1"/>
    <x v="0"/>
    <x v="1"/>
    <s v="United States"/>
    <s v="M"/>
  </r>
  <r>
    <x v="0"/>
    <s v="AI Engineer"/>
    <x v="3"/>
    <x v="1"/>
    <n v="83900"/>
    <n v="83900"/>
    <s v="United States"/>
    <x v="1"/>
    <x v="0"/>
    <x v="1"/>
    <s v="United States"/>
    <s v="M"/>
  </r>
  <r>
    <x v="0"/>
    <s v="Research Scientist"/>
    <x v="2"/>
    <x v="1"/>
    <n v="300000"/>
    <n v="300000"/>
    <s v="United States"/>
    <x v="1"/>
    <x v="0"/>
    <x v="1"/>
    <s v="United States"/>
    <s v="M"/>
  </r>
  <r>
    <x v="0"/>
    <s v="Research Scientist"/>
    <x v="2"/>
    <x v="1"/>
    <n v="150000"/>
    <n v="150000"/>
    <s v="United States"/>
    <x v="1"/>
    <x v="0"/>
    <x v="1"/>
    <s v="United States"/>
    <s v="M"/>
  </r>
  <r>
    <x v="0"/>
    <s v="ML Engineer"/>
    <x v="3"/>
    <x v="1"/>
    <n v="300000"/>
    <n v="300000"/>
    <s v="United States"/>
    <x v="1"/>
    <x v="0"/>
    <x v="1"/>
    <s v="United States"/>
    <s v="M"/>
  </r>
  <r>
    <x v="0"/>
    <s v="ML Engineer"/>
    <x v="3"/>
    <x v="1"/>
    <n v="150000"/>
    <n v="150000"/>
    <s v="United States"/>
    <x v="1"/>
    <x v="0"/>
    <x v="1"/>
    <s v="United States"/>
    <s v="M"/>
  </r>
  <r>
    <x v="0"/>
    <s v="Data Engineer"/>
    <x v="4"/>
    <x v="1"/>
    <n v="213600"/>
    <n v="213600"/>
    <s v="United States"/>
    <x v="1"/>
    <x v="0"/>
    <x v="1"/>
    <s v="United States"/>
    <s v="M"/>
  </r>
  <r>
    <x v="0"/>
    <s v="Data Engineer"/>
    <x v="4"/>
    <x v="1"/>
    <n v="103200"/>
    <n v="103200"/>
    <s v="United States"/>
    <x v="1"/>
    <x v="0"/>
    <x v="1"/>
    <s v="United States"/>
    <s v="M"/>
  </r>
  <r>
    <x v="0"/>
    <s v="Data Scientist"/>
    <x v="2"/>
    <x v="1"/>
    <n v="230000"/>
    <n v="230000"/>
    <s v="Canada"/>
    <x v="1"/>
    <x v="0"/>
    <x v="2"/>
    <s v="Canada"/>
    <s v="M"/>
  </r>
  <r>
    <x v="0"/>
    <s v="Data Scientist"/>
    <x v="2"/>
    <x v="1"/>
    <n v="153000"/>
    <n v="153000"/>
    <s v="Canada"/>
    <x v="1"/>
    <x v="0"/>
    <x v="2"/>
    <s v="Canada"/>
    <s v="M"/>
  </r>
  <r>
    <x v="0"/>
    <s v="Data Scientist"/>
    <x v="2"/>
    <x v="1"/>
    <n v="127500"/>
    <n v="127500"/>
    <s v="United States"/>
    <x v="1"/>
    <x v="0"/>
    <x v="2"/>
    <s v="United States"/>
    <s v="M"/>
  </r>
  <r>
    <x v="0"/>
    <s v="Data Scientist"/>
    <x v="2"/>
    <x v="1"/>
    <n v="250000"/>
    <n v="250000"/>
    <s v="United States"/>
    <x v="0"/>
    <x v="0"/>
    <x v="1"/>
    <s v="United States"/>
    <s v="M"/>
  </r>
  <r>
    <x v="0"/>
    <s v="Research Engineer"/>
    <x v="2"/>
    <x v="1"/>
    <n v="385000"/>
    <n v="385000"/>
    <s v="United States"/>
    <x v="1"/>
    <x v="0"/>
    <x v="1"/>
    <s v="United States"/>
    <s v="M"/>
  </r>
  <r>
    <x v="0"/>
    <s v="Research Engineer"/>
    <x v="2"/>
    <x v="1"/>
    <n v="310000"/>
    <n v="310000"/>
    <s v="United States"/>
    <x v="1"/>
    <x v="0"/>
    <x v="1"/>
    <s v="United States"/>
    <s v="M"/>
  </r>
  <r>
    <x v="0"/>
    <s v="Data Analyst"/>
    <x v="5"/>
    <x v="1"/>
    <n v="88000"/>
    <n v="88000"/>
    <s v="United States"/>
    <x v="1"/>
    <x v="0"/>
    <x v="2"/>
    <s v="United States"/>
    <s v="M"/>
  </r>
  <r>
    <x v="0"/>
    <s v="Machine Learning Engineer"/>
    <x v="3"/>
    <x v="1"/>
    <n v="158000"/>
    <n v="158000"/>
    <s v="United States"/>
    <x v="1"/>
    <x v="0"/>
    <x v="2"/>
    <s v="United States"/>
    <s v="M"/>
  </r>
  <r>
    <x v="0"/>
    <s v="Machine Learning Engineer"/>
    <x v="3"/>
    <x v="1"/>
    <n v="108000"/>
    <n v="108000"/>
    <s v="United States"/>
    <x v="1"/>
    <x v="0"/>
    <x v="2"/>
    <s v="United States"/>
    <s v="M"/>
  </r>
  <r>
    <x v="0"/>
    <s v="Data Engineer"/>
    <x v="4"/>
    <x v="1"/>
    <n v="310000"/>
    <n v="310000"/>
    <s v="United States"/>
    <x v="1"/>
    <x v="0"/>
    <x v="1"/>
    <s v="United States"/>
    <s v="M"/>
  </r>
  <r>
    <x v="0"/>
    <s v="Data Engineer"/>
    <x v="4"/>
    <x v="3"/>
    <n v="105000"/>
    <n v="129192"/>
    <s v="United Kingdom"/>
    <x v="1"/>
    <x v="0"/>
    <x v="1"/>
    <s v="United Kingdom"/>
    <s v="M"/>
  </r>
  <r>
    <x v="0"/>
    <s v="Data Engineer"/>
    <x v="4"/>
    <x v="3"/>
    <n v="80000"/>
    <n v="98432"/>
    <s v="United Kingdom"/>
    <x v="1"/>
    <x v="0"/>
    <x v="1"/>
    <s v="United Kingdom"/>
    <s v="M"/>
  </r>
  <r>
    <x v="0"/>
    <s v="AI Engineer"/>
    <x v="3"/>
    <x v="3"/>
    <n v="300000"/>
    <n v="369120"/>
    <s v="United Kingdom"/>
    <x v="0"/>
    <x v="0"/>
    <x v="1"/>
    <s v="United Kingdom"/>
    <s v="M"/>
  </r>
  <r>
    <x v="0"/>
    <s v="AI Engineer"/>
    <x v="3"/>
    <x v="3"/>
    <n v="33063"/>
    <n v="40680"/>
    <s v="United Kingdom"/>
    <x v="0"/>
    <x v="0"/>
    <x v="1"/>
    <s v="United Kingdom"/>
    <s v="M"/>
  </r>
  <r>
    <x v="0"/>
    <s v="Data Architect"/>
    <x v="1"/>
    <x v="1"/>
    <n v="306000"/>
    <n v="306000"/>
    <s v="United States"/>
    <x v="1"/>
    <x v="0"/>
    <x v="2"/>
    <s v="United States"/>
    <s v="M"/>
  </r>
  <r>
    <x v="0"/>
    <s v="Data Architect"/>
    <x v="1"/>
    <x v="1"/>
    <n v="204000"/>
    <n v="204000"/>
    <s v="United States"/>
    <x v="1"/>
    <x v="0"/>
    <x v="2"/>
    <s v="United States"/>
    <s v="M"/>
  </r>
  <r>
    <x v="0"/>
    <s v="Machine Learning Engineer"/>
    <x v="3"/>
    <x v="0"/>
    <n v="70000"/>
    <n v="75577"/>
    <s v="Netherlands"/>
    <x v="0"/>
    <x v="0"/>
    <x v="1"/>
    <s v="Netherlands"/>
    <s v="M"/>
  </r>
  <r>
    <x v="0"/>
    <s v="Data Engineer"/>
    <x v="4"/>
    <x v="1"/>
    <n v="18000"/>
    <n v="18000"/>
    <s v="India"/>
    <x v="3"/>
    <x v="0"/>
    <x v="0"/>
    <s v="India"/>
    <s v="M"/>
  </r>
  <r>
    <x v="0"/>
    <s v="Data Analyst"/>
    <x v="5"/>
    <x v="3"/>
    <n v="300000"/>
    <n v="369120"/>
    <s v="United Kingdom"/>
    <x v="0"/>
    <x v="0"/>
    <x v="1"/>
    <s v="United Kingdom"/>
    <s v="M"/>
  </r>
  <r>
    <x v="0"/>
    <s v="Head of Data"/>
    <x v="6"/>
    <x v="1"/>
    <n v="270000"/>
    <n v="270000"/>
    <s v="United States"/>
    <x v="2"/>
    <x v="0"/>
    <x v="2"/>
    <s v="United States"/>
    <s v="M"/>
  </r>
  <r>
    <x v="0"/>
    <s v="Head of Data"/>
    <x v="6"/>
    <x v="1"/>
    <n v="200000"/>
    <n v="200000"/>
    <s v="United States"/>
    <x v="2"/>
    <x v="0"/>
    <x v="2"/>
    <s v="United States"/>
    <s v="M"/>
  </r>
  <r>
    <x v="0"/>
    <s v="Data Scientist"/>
    <x v="2"/>
    <x v="1"/>
    <n v="204500"/>
    <n v="204500"/>
    <s v="United States"/>
    <x v="0"/>
    <x v="0"/>
    <x v="1"/>
    <s v="United States"/>
    <s v="M"/>
  </r>
  <r>
    <x v="0"/>
    <s v="Data Scientist"/>
    <x v="2"/>
    <x v="1"/>
    <n v="142200"/>
    <n v="142200"/>
    <s v="United States"/>
    <x v="0"/>
    <x v="0"/>
    <x v="1"/>
    <s v="United States"/>
    <s v="M"/>
  </r>
  <r>
    <x v="0"/>
    <s v="Data Analyst"/>
    <x v="5"/>
    <x v="3"/>
    <n v="75000"/>
    <n v="92280"/>
    <s v="United Kingdom"/>
    <x v="0"/>
    <x v="0"/>
    <x v="1"/>
    <s v="United Kingdom"/>
    <s v="M"/>
  </r>
  <r>
    <x v="0"/>
    <s v="Data Engineer"/>
    <x v="4"/>
    <x v="1"/>
    <n v="188600"/>
    <n v="188600"/>
    <s v="United States"/>
    <x v="1"/>
    <x v="0"/>
    <x v="1"/>
    <s v="United States"/>
    <s v="M"/>
  </r>
  <r>
    <x v="0"/>
    <s v="Data Engineer"/>
    <x v="4"/>
    <x v="1"/>
    <n v="111550"/>
    <n v="111550"/>
    <s v="United States"/>
    <x v="1"/>
    <x v="0"/>
    <x v="1"/>
    <s v="United States"/>
    <s v="M"/>
  </r>
  <r>
    <x v="0"/>
    <s v="AI Engineer"/>
    <x v="3"/>
    <x v="1"/>
    <n v="360000"/>
    <n v="360000"/>
    <s v="United States"/>
    <x v="1"/>
    <x v="0"/>
    <x v="1"/>
    <s v="United States"/>
    <s v="M"/>
  </r>
  <r>
    <x v="0"/>
    <s v="AI Engineer"/>
    <x v="3"/>
    <x v="1"/>
    <n v="240000"/>
    <n v="240000"/>
    <s v="United States"/>
    <x v="1"/>
    <x v="0"/>
    <x v="1"/>
    <s v="United States"/>
    <s v="M"/>
  </r>
  <r>
    <x v="0"/>
    <s v="ETL Developer"/>
    <x v="4"/>
    <x v="1"/>
    <n v="129100"/>
    <n v="129100"/>
    <s v="United States"/>
    <x v="1"/>
    <x v="0"/>
    <x v="1"/>
    <s v="United States"/>
    <s v="M"/>
  </r>
  <r>
    <x v="0"/>
    <s v="ETL Developer"/>
    <x v="4"/>
    <x v="1"/>
    <n v="111400"/>
    <n v="111400"/>
    <s v="United States"/>
    <x v="1"/>
    <x v="0"/>
    <x v="1"/>
    <s v="United States"/>
    <s v="M"/>
  </r>
  <r>
    <x v="0"/>
    <s v="Data Analyst"/>
    <x v="5"/>
    <x v="1"/>
    <n v="135000"/>
    <n v="135000"/>
    <s v="United States"/>
    <x v="1"/>
    <x v="0"/>
    <x v="2"/>
    <s v="United States"/>
    <s v="M"/>
  </r>
  <r>
    <x v="0"/>
    <s v="Machine Learning Engineer"/>
    <x v="3"/>
    <x v="1"/>
    <n v="242921"/>
    <n v="242921"/>
    <s v="United States"/>
    <x v="1"/>
    <x v="0"/>
    <x v="1"/>
    <s v="United States"/>
    <s v="M"/>
  </r>
  <r>
    <x v="0"/>
    <s v="Machine Learning Engineer"/>
    <x v="3"/>
    <x v="1"/>
    <n v="170045"/>
    <n v="170045"/>
    <s v="United States"/>
    <x v="1"/>
    <x v="0"/>
    <x v="1"/>
    <s v="United States"/>
    <s v="M"/>
  </r>
  <r>
    <x v="0"/>
    <s v="Data Architect"/>
    <x v="1"/>
    <x v="1"/>
    <n v="175000"/>
    <n v="175000"/>
    <s v="United States"/>
    <x v="1"/>
    <x v="0"/>
    <x v="1"/>
    <s v="United States"/>
    <s v="M"/>
  </r>
  <r>
    <x v="0"/>
    <s v="Data Architect"/>
    <x v="1"/>
    <x v="1"/>
    <n v="90000"/>
    <n v="90000"/>
    <s v="United States"/>
    <x v="1"/>
    <x v="0"/>
    <x v="1"/>
    <s v="United States"/>
    <s v="M"/>
  </r>
  <r>
    <x v="0"/>
    <s v="Data Scientist"/>
    <x v="2"/>
    <x v="1"/>
    <n v="156450"/>
    <n v="156450"/>
    <s v="United States"/>
    <x v="3"/>
    <x v="0"/>
    <x v="1"/>
    <s v="United States"/>
    <s v="M"/>
  </r>
  <r>
    <x v="0"/>
    <s v="Data Scientist"/>
    <x v="2"/>
    <x v="1"/>
    <n v="119200"/>
    <n v="119200"/>
    <s v="United States"/>
    <x v="3"/>
    <x v="0"/>
    <x v="1"/>
    <s v="United States"/>
    <s v="M"/>
  </r>
  <r>
    <x v="0"/>
    <s v="Data Scientist"/>
    <x v="2"/>
    <x v="1"/>
    <n v="154800"/>
    <n v="154800"/>
    <s v="United States"/>
    <x v="0"/>
    <x v="0"/>
    <x v="1"/>
    <s v="United States"/>
    <s v="M"/>
  </r>
  <r>
    <x v="0"/>
    <s v="Data Scientist"/>
    <x v="2"/>
    <x v="1"/>
    <n v="76300"/>
    <n v="76300"/>
    <s v="United States"/>
    <x v="0"/>
    <x v="0"/>
    <x v="1"/>
    <s v="United States"/>
    <s v="M"/>
  </r>
  <r>
    <x v="0"/>
    <s v="Data Scientist"/>
    <x v="2"/>
    <x v="1"/>
    <n v="178600"/>
    <n v="178600"/>
    <s v="United States"/>
    <x v="1"/>
    <x v="0"/>
    <x v="1"/>
    <s v="United States"/>
    <s v="M"/>
  </r>
  <r>
    <x v="0"/>
    <s v="Data Scientist"/>
    <x v="2"/>
    <x v="1"/>
    <n v="88600"/>
    <n v="88600"/>
    <s v="United States"/>
    <x v="1"/>
    <x v="0"/>
    <x v="1"/>
    <s v="United States"/>
    <s v="M"/>
  </r>
  <r>
    <x v="0"/>
    <s v="Data Scientist"/>
    <x v="2"/>
    <x v="1"/>
    <n v="207345"/>
    <n v="207345"/>
    <s v="United States"/>
    <x v="1"/>
    <x v="0"/>
    <x v="2"/>
    <s v="United States"/>
    <s v="M"/>
  </r>
  <r>
    <x v="0"/>
    <s v="Data Scientist"/>
    <x v="2"/>
    <x v="1"/>
    <n v="180300"/>
    <n v="180300"/>
    <s v="United States"/>
    <x v="1"/>
    <x v="0"/>
    <x v="2"/>
    <s v="United States"/>
    <s v="M"/>
  </r>
  <r>
    <x v="0"/>
    <s v="Analytics Engineer"/>
    <x v="6"/>
    <x v="1"/>
    <n v="205000"/>
    <n v="205000"/>
    <s v="United States"/>
    <x v="1"/>
    <x v="0"/>
    <x v="1"/>
    <s v="United States"/>
    <s v="M"/>
  </r>
  <r>
    <x v="0"/>
    <s v="Analytics Engineer"/>
    <x v="6"/>
    <x v="1"/>
    <n v="167500"/>
    <n v="167500"/>
    <s v="United States"/>
    <x v="1"/>
    <x v="0"/>
    <x v="1"/>
    <s v="United States"/>
    <s v="M"/>
  </r>
  <r>
    <x v="0"/>
    <s v="Data Scientist"/>
    <x v="2"/>
    <x v="1"/>
    <n v="228045"/>
    <n v="228045"/>
    <s v="United States"/>
    <x v="1"/>
    <x v="0"/>
    <x v="2"/>
    <s v="United States"/>
    <s v="M"/>
  </r>
  <r>
    <x v="0"/>
    <s v="Data Scientist"/>
    <x v="2"/>
    <x v="1"/>
    <n v="198300"/>
    <n v="198300"/>
    <s v="United States"/>
    <x v="1"/>
    <x v="0"/>
    <x v="2"/>
    <s v="United States"/>
    <s v="M"/>
  </r>
  <r>
    <x v="0"/>
    <s v="Data Engineer"/>
    <x v="4"/>
    <x v="1"/>
    <n v="140000"/>
    <n v="140000"/>
    <s v="United States"/>
    <x v="1"/>
    <x v="0"/>
    <x v="2"/>
    <s v="United States"/>
    <s v="M"/>
  </r>
  <r>
    <x v="0"/>
    <s v="BI Developer"/>
    <x v="7"/>
    <x v="1"/>
    <n v="100000"/>
    <n v="100000"/>
    <s v="United States"/>
    <x v="0"/>
    <x v="0"/>
    <x v="1"/>
    <s v="United States"/>
    <s v="M"/>
  </r>
  <r>
    <x v="0"/>
    <s v="Data Scientist"/>
    <x v="2"/>
    <x v="0"/>
    <n v="72360"/>
    <n v="78125"/>
    <s v="Latvia"/>
    <x v="0"/>
    <x v="0"/>
    <x v="1"/>
    <s v="Latvia"/>
    <s v="M"/>
  </r>
  <r>
    <x v="0"/>
    <s v="Data Scientist"/>
    <x v="2"/>
    <x v="0"/>
    <n v="37440"/>
    <n v="40423"/>
    <s v="Latvia"/>
    <x v="0"/>
    <x v="0"/>
    <x v="1"/>
    <s v="Latvia"/>
    <s v="M"/>
  </r>
  <r>
    <x v="0"/>
    <s v="Data Modeler"/>
    <x v="1"/>
    <x v="1"/>
    <n v="140000"/>
    <n v="140000"/>
    <s v="United States"/>
    <x v="1"/>
    <x v="0"/>
    <x v="1"/>
    <s v="United States"/>
    <s v="M"/>
  </r>
  <r>
    <x v="0"/>
    <s v="Data Modeler"/>
    <x v="1"/>
    <x v="1"/>
    <n v="100000"/>
    <n v="100000"/>
    <s v="United States"/>
    <x v="1"/>
    <x v="0"/>
    <x v="1"/>
    <s v="United States"/>
    <s v="M"/>
  </r>
  <r>
    <x v="0"/>
    <s v="Data Analytics Manager"/>
    <x v="6"/>
    <x v="1"/>
    <n v="125000"/>
    <n v="125000"/>
    <s v="United States"/>
    <x v="0"/>
    <x v="0"/>
    <x v="1"/>
    <s v="United States"/>
    <s v="M"/>
  </r>
  <r>
    <x v="0"/>
    <s v="Data Analytics Manager"/>
    <x v="6"/>
    <x v="1"/>
    <n v="120000"/>
    <n v="120000"/>
    <s v="United States"/>
    <x v="0"/>
    <x v="0"/>
    <x v="1"/>
    <s v="United States"/>
    <s v="M"/>
  </r>
  <r>
    <x v="0"/>
    <s v="Business Intelligence Analyst"/>
    <x v="7"/>
    <x v="1"/>
    <n v="127000"/>
    <n v="127000"/>
    <s v="United States"/>
    <x v="1"/>
    <x v="0"/>
    <x v="1"/>
    <s v="United States"/>
    <s v="M"/>
  </r>
  <r>
    <x v="0"/>
    <s v="Business Intelligence Analyst"/>
    <x v="7"/>
    <x v="1"/>
    <n v="99000"/>
    <n v="99000"/>
    <s v="United States"/>
    <x v="1"/>
    <x v="0"/>
    <x v="1"/>
    <s v="United States"/>
    <s v="M"/>
  </r>
  <r>
    <x v="0"/>
    <s v="Data Engineer"/>
    <x v="4"/>
    <x v="1"/>
    <n v="120000"/>
    <n v="120000"/>
    <s v="United States"/>
    <x v="0"/>
    <x v="0"/>
    <x v="2"/>
    <s v="United States"/>
    <s v="M"/>
  </r>
  <r>
    <x v="0"/>
    <s v="Business Intelligence Analyst"/>
    <x v="7"/>
    <x v="1"/>
    <n v="194500"/>
    <n v="194500"/>
    <s v="United States"/>
    <x v="1"/>
    <x v="0"/>
    <x v="2"/>
    <s v="United States"/>
    <s v="M"/>
  </r>
  <r>
    <x v="0"/>
    <s v="Business Intelligence Analyst"/>
    <x v="7"/>
    <x v="1"/>
    <n v="132320"/>
    <n v="132320"/>
    <s v="United States"/>
    <x v="1"/>
    <x v="0"/>
    <x v="2"/>
    <s v="United States"/>
    <s v="M"/>
  </r>
  <r>
    <x v="0"/>
    <s v="Data Analyst"/>
    <x v="5"/>
    <x v="1"/>
    <n v="223602"/>
    <n v="223602"/>
    <s v="United States"/>
    <x v="1"/>
    <x v="0"/>
    <x v="1"/>
    <s v="United States"/>
    <s v="M"/>
  </r>
  <r>
    <x v="0"/>
    <s v="Data Analyst"/>
    <x v="5"/>
    <x v="1"/>
    <n v="143520"/>
    <n v="143520"/>
    <s v="United States"/>
    <x v="1"/>
    <x v="0"/>
    <x v="1"/>
    <s v="United States"/>
    <s v="M"/>
  </r>
  <r>
    <x v="0"/>
    <s v="Machine Learning Scientist"/>
    <x v="3"/>
    <x v="1"/>
    <n v="180000"/>
    <n v="180000"/>
    <s v="United States"/>
    <x v="1"/>
    <x v="0"/>
    <x v="1"/>
    <s v="United States"/>
    <s v="M"/>
  </r>
  <r>
    <x v="0"/>
    <s v="Machine Learning Scientist"/>
    <x v="3"/>
    <x v="1"/>
    <n v="140000"/>
    <n v="140000"/>
    <s v="United States"/>
    <x v="1"/>
    <x v="0"/>
    <x v="1"/>
    <s v="United States"/>
    <s v="M"/>
  </r>
  <r>
    <x v="0"/>
    <s v="Data Engineer"/>
    <x v="4"/>
    <x v="3"/>
    <n v="99000"/>
    <n v="121809"/>
    <s v="United Kingdom"/>
    <x v="1"/>
    <x v="0"/>
    <x v="2"/>
    <s v="United Kingdom"/>
    <s v="M"/>
  </r>
  <r>
    <x v="0"/>
    <s v="Data Engineer"/>
    <x v="4"/>
    <x v="3"/>
    <n v="68000"/>
    <n v="83667"/>
    <s v="United Kingdom"/>
    <x v="1"/>
    <x v="0"/>
    <x v="2"/>
    <s v="United Kingdom"/>
    <s v="M"/>
  </r>
  <r>
    <x v="0"/>
    <s v="Data Engineer"/>
    <x v="4"/>
    <x v="1"/>
    <n v="140000"/>
    <n v="140000"/>
    <s v="United States"/>
    <x v="0"/>
    <x v="0"/>
    <x v="2"/>
    <s v="United States"/>
    <s v="M"/>
  </r>
  <r>
    <x v="0"/>
    <s v="Data Engineer"/>
    <x v="4"/>
    <x v="1"/>
    <n v="154000"/>
    <n v="154000"/>
    <s v="United States"/>
    <x v="1"/>
    <x v="0"/>
    <x v="1"/>
    <s v="United States"/>
    <s v="M"/>
  </r>
  <r>
    <x v="0"/>
    <s v="Data Engineer"/>
    <x v="4"/>
    <x v="1"/>
    <n v="103000"/>
    <n v="103000"/>
    <s v="United States"/>
    <x v="1"/>
    <x v="0"/>
    <x v="1"/>
    <s v="United States"/>
    <s v="M"/>
  </r>
  <r>
    <x v="0"/>
    <s v="Data Analyst"/>
    <x v="5"/>
    <x v="1"/>
    <n v="90000"/>
    <n v="90000"/>
    <s v="United States"/>
    <x v="1"/>
    <x v="0"/>
    <x v="2"/>
    <s v="United States"/>
    <s v="M"/>
  </r>
  <r>
    <x v="0"/>
    <s v="Data Manager"/>
    <x v="6"/>
    <x v="1"/>
    <n v="140000"/>
    <n v="140000"/>
    <s v="United States"/>
    <x v="2"/>
    <x v="0"/>
    <x v="1"/>
    <s v="United States"/>
    <s v="M"/>
  </r>
  <r>
    <x v="0"/>
    <s v="Data Manager"/>
    <x v="6"/>
    <x v="1"/>
    <n v="100000"/>
    <n v="100000"/>
    <s v="United States"/>
    <x v="2"/>
    <x v="0"/>
    <x v="1"/>
    <s v="United States"/>
    <s v="M"/>
  </r>
  <r>
    <x v="0"/>
    <s v="Data Scientist"/>
    <x v="2"/>
    <x v="1"/>
    <n v="296100"/>
    <n v="296100"/>
    <s v="United States"/>
    <x v="1"/>
    <x v="0"/>
    <x v="1"/>
    <s v="United States"/>
    <s v="M"/>
  </r>
  <r>
    <x v="0"/>
    <s v="Data Scientist"/>
    <x v="2"/>
    <x v="1"/>
    <n v="144500"/>
    <n v="144500"/>
    <s v="United States"/>
    <x v="1"/>
    <x v="0"/>
    <x v="1"/>
    <s v="United States"/>
    <s v="M"/>
  </r>
  <r>
    <x v="0"/>
    <s v="Data Analyst"/>
    <x v="5"/>
    <x v="1"/>
    <n v="118600"/>
    <n v="118600"/>
    <s v="United States"/>
    <x v="1"/>
    <x v="0"/>
    <x v="1"/>
    <s v="United States"/>
    <s v="M"/>
  </r>
  <r>
    <x v="0"/>
    <s v="Data Analyst"/>
    <x v="5"/>
    <x v="1"/>
    <n v="96800"/>
    <n v="96800"/>
    <s v="United States"/>
    <x v="1"/>
    <x v="0"/>
    <x v="1"/>
    <s v="United States"/>
    <s v="M"/>
  </r>
  <r>
    <x v="0"/>
    <s v="Data Scientist"/>
    <x v="2"/>
    <x v="1"/>
    <n v="100000"/>
    <n v="100000"/>
    <s v="United States"/>
    <x v="3"/>
    <x v="0"/>
    <x v="2"/>
    <s v="United States"/>
    <s v="M"/>
  </r>
  <r>
    <x v="0"/>
    <s v="Machine Learning Engineer"/>
    <x v="3"/>
    <x v="0"/>
    <n v="45000"/>
    <n v="48585"/>
    <s v="Italy"/>
    <x v="0"/>
    <x v="0"/>
    <x v="2"/>
    <s v="United Kingdom"/>
    <s v="M"/>
  </r>
  <r>
    <x v="0"/>
    <s v="Data Analyst"/>
    <x v="5"/>
    <x v="1"/>
    <n v="142000"/>
    <n v="142000"/>
    <s v="United States"/>
    <x v="0"/>
    <x v="0"/>
    <x v="1"/>
    <s v="United States"/>
    <s v="M"/>
  </r>
  <r>
    <x v="0"/>
    <s v="Data Analyst"/>
    <x v="5"/>
    <x v="1"/>
    <n v="128000"/>
    <n v="128000"/>
    <s v="United States"/>
    <x v="0"/>
    <x v="0"/>
    <x v="1"/>
    <s v="United States"/>
    <s v="M"/>
  </r>
  <r>
    <x v="0"/>
    <s v="ETL Developer"/>
    <x v="4"/>
    <x v="1"/>
    <n v="99500"/>
    <n v="99500"/>
    <s v="United States"/>
    <x v="1"/>
    <x v="0"/>
    <x v="1"/>
    <s v="United States"/>
    <s v="M"/>
  </r>
  <r>
    <x v="0"/>
    <s v="ETL Developer"/>
    <x v="4"/>
    <x v="1"/>
    <n v="53300"/>
    <n v="53300"/>
    <s v="United States"/>
    <x v="1"/>
    <x v="0"/>
    <x v="1"/>
    <s v="United States"/>
    <s v="M"/>
  </r>
  <r>
    <x v="0"/>
    <s v="Data Engineer"/>
    <x v="4"/>
    <x v="1"/>
    <n v="165000"/>
    <n v="165000"/>
    <s v="United States"/>
    <x v="1"/>
    <x v="0"/>
    <x v="1"/>
    <s v="United States"/>
    <s v="M"/>
  </r>
  <r>
    <x v="0"/>
    <s v="Research Scientist"/>
    <x v="2"/>
    <x v="1"/>
    <n v="172000"/>
    <n v="172000"/>
    <s v="United States"/>
    <x v="1"/>
    <x v="0"/>
    <x v="1"/>
    <s v="United States"/>
    <s v="M"/>
  </r>
  <r>
    <x v="0"/>
    <s v="Research Scientist"/>
    <x v="2"/>
    <x v="1"/>
    <n v="125000"/>
    <n v="125000"/>
    <s v="United States"/>
    <x v="1"/>
    <x v="0"/>
    <x v="1"/>
    <s v="United States"/>
    <s v="M"/>
  </r>
  <r>
    <x v="0"/>
    <s v="Data Engineer"/>
    <x v="4"/>
    <x v="1"/>
    <n v="250000"/>
    <n v="250000"/>
    <s v="United States"/>
    <x v="1"/>
    <x v="0"/>
    <x v="1"/>
    <s v="United States"/>
    <s v="M"/>
  </r>
  <r>
    <x v="0"/>
    <s v="Research Engineer"/>
    <x v="2"/>
    <x v="1"/>
    <n v="245000"/>
    <n v="245000"/>
    <s v="United States"/>
    <x v="1"/>
    <x v="0"/>
    <x v="1"/>
    <s v="United States"/>
    <s v="M"/>
  </r>
  <r>
    <x v="0"/>
    <s v="Data Architect"/>
    <x v="1"/>
    <x v="1"/>
    <n v="234900"/>
    <n v="234900"/>
    <s v="United States"/>
    <x v="1"/>
    <x v="0"/>
    <x v="1"/>
    <s v="United States"/>
    <s v="M"/>
  </r>
  <r>
    <x v="0"/>
    <s v="Data Architect"/>
    <x v="1"/>
    <x v="1"/>
    <n v="68400"/>
    <n v="68400"/>
    <s v="United States"/>
    <x v="1"/>
    <x v="0"/>
    <x v="1"/>
    <s v="United States"/>
    <s v="M"/>
  </r>
  <r>
    <x v="0"/>
    <s v="Data Scientist"/>
    <x v="2"/>
    <x v="1"/>
    <n v="139000"/>
    <n v="139000"/>
    <s v="United States"/>
    <x v="1"/>
    <x v="0"/>
    <x v="1"/>
    <s v="United States"/>
    <s v="M"/>
  </r>
  <r>
    <x v="0"/>
    <s v="Research Engineer"/>
    <x v="2"/>
    <x v="1"/>
    <n v="172000"/>
    <n v="172000"/>
    <s v="United States"/>
    <x v="1"/>
    <x v="0"/>
    <x v="1"/>
    <s v="United States"/>
    <s v="M"/>
  </r>
  <r>
    <x v="0"/>
    <s v="Research Engineer"/>
    <x v="2"/>
    <x v="1"/>
    <n v="125000"/>
    <n v="125000"/>
    <s v="United States"/>
    <x v="1"/>
    <x v="0"/>
    <x v="1"/>
    <s v="United States"/>
    <s v="M"/>
  </r>
  <r>
    <x v="0"/>
    <s v="Data Analyst"/>
    <x v="5"/>
    <x v="1"/>
    <n v="139600"/>
    <n v="139600"/>
    <s v="United States"/>
    <x v="1"/>
    <x v="0"/>
    <x v="1"/>
    <s v="United States"/>
    <s v="M"/>
  </r>
  <r>
    <x v="0"/>
    <s v="Data Analyst"/>
    <x v="5"/>
    <x v="1"/>
    <n v="85700"/>
    <n v="85700"/>
    <s v="United States"/>
    <x v="1"/>
    <x v="0"/>
    <x v="1"/>
    <s v="United States"/>
    <s v="M"/>
  </r>
  <r>
    <x v="0"/>
    <s v="Data Engineer"/>
    <x v="4"/>
    <x v="1"/>
    <n v="143000"/>
    <n v="143000"/>
    <s v="United States"/>
    <x v="1"/>
    <x v="0"/>
    <x v="1"/>
    <s v="United States"/>
    <s v="M"/>
  </r>
  <r>
    <x v="0"/>
    <s v="Data Engineer"/>
    <x v="4"/>
    <x v="1"/>
    <n v="95000"/>
    <n v="95000"/>
    <s v="United States"/>
    <x v="1"/>
    <x v="0"/>
    <x v="1"/>
    <s v="United States"/>
    <s v="M"/>
  </r>
  <r>
    <x v="0"/>
    <s v="Machine Learning Engineer"/>
    <x v="3"/>
    <x v="1"/>
    <n v="330000"/>
    <n v="330000"/>
    <s v="United States"/>
    <x v="1"/>
    <x v="0"/>
    <x v="2"/>
    <s v="United States"/>
    <s v="M"/>
  </r>
  <r>
    <x v="0"/>
    <s v="Machine Learning Engineer"/>
    <x v="3"/>
    <x v="1"/>
    <n v="188000"/>
    <n v="188000"/>
    <s v="United States"/>
    <x v="1"/>
    <x v="0"/>
    <x v="2"/>
    <s v="United States"/>
    <s v="M"/>
  </r>
  <r>
    <x v="0"/>
    <s v="Data Scientist"/>
    <x v="2"/>
    <x v="1"/>
    <n v="238000"/>
    <n v="238000"/>
    <s v="Canada"/>
    <x v="1"/>
    <x v="0"/>
    <x v="2"/>
    <s v="Canada"/>
    <s v="M"/>
  </r>
  <r>
    <x v="0"/>
    <s v="Data Scientist"/>
    <x v="2"/>
    <x v="1"/>
    <n v="156000"/>
    <n v="156000"/>
    <s v="Canada"/>
    <x v="1"/>
    <x v="0"/>
    <x v="2"/>
    <s v="Canada"/>
    <s v="M"/>
  </r>
  <r>
    <x v="0"/>
    <s v="Data Analyst"/>
    <x v="5"/>
    <x v="1"/>
    <n v="145000"/>
    <n v="145000"/>
    <s v="United States"/>
    <x v="1"/>
    <x v="0"/>
    <x v="2"/>
    <s v="United States"/>
    <s v="M"/>
  </r>
  <r>
    <x v="0"/>
    <s v="Data Analyst"/>
    <x v="5"/>
    <x v="1"/>
    <n v="106000"/>
    <n v="106000"/>
    <s v="United States"/>
    <x v="1"/>
    <x v="0"/>
    <x v="2"/>
    <s v="United States"/>
    <s v="M"/>
  </r>
  <r>
    <x v="0"/>
    <s v="Decision Scientist"/>
    <x v="2"/>
    <x v="3"/>
    <n v="140000"/>
    <n v="172256"/>
    <s v="United Kingdom"/>
    <x v="1"/>
    <x v="0"/>
    <x v="2"/>
    <s v="United Kingdom"/>
    <s v="M"/>
  </r>
  <r>
    <x v="0"/>
    <s v="Decision Scientist"/>
    <x v="2"/>
    <x v="3"/>
    <n v="100000"/>
    <n v="123040"/>
    <s v="United Kingdom"/>
    <x v="1"/>
    <x v="0"/>
    <x v="2"/>
    <s v="United Kingdom"/>
    <s v="M"/>
  </r>
  <r>
    <x v="0"/>
    <s v="Data Engineer"/>
    <x v="4"/>
    <x v="1"/>
    <n v="269100"/>
    <n v="269100"/>
    <s v="United States"/>
    <x v="1"/>
    <x v="0"/>
    <x v="1"/>
    <s v="United States"/>
    <s v="M"/>
  </r>
  <r>
    <x v="0"/>
    <s v="Data Engineer"/>
    <x v="4"/>
    <x v="1"/>
    <n v="131300"/>
    <n v="131300"/>
    <s v="United States"/>
    <x v="1"/>
    <x v="0"/>
    <x v="1"/>
    <s v="United States"/>
    <s v="M"/>
  </r>
  <r>
    <x v="0"/>
    <s v="Machine Learning Infrastructure Engineer"/>
    <x v="3"/>
    <x v="1"/>
    <n v="220000"/>
    <n v="220000"/>
    <s v="United States"/>
    <x v="1"/>
    <x v="0"/>
    <x v="2"/>
    <s v="United States"/>
    <s v="M"/>
  </r>
  <r>
    <x v="0"/>
    <s v="Machine Learning Infrastructure Engineer"/>
    <x v="3"/>
    <x v="1"/>
    <n v="150000"/>
    <n v="150000"/>
    <s v="United States"/>
    <x v="1"/>
    <x v="0"/>
    <x v="2"/>
    <s v="United States"/>
    <s v="M"/>
  </r>
  <r>
    <x v="0"/>
    <s v="Data Engineer"/>
    <x v="4"/>
    <x v="3"/>
    <n v="60000"/>
    <n v="73824"/>
    <s v="United Kingdom"/>
    <x v="1"/>
    <x v="0"/>
    <x v="1"/>
    <s v="United Kingdom"/>
    <s v="M"/>
  </r>
  <r>
    <x v="0"/>
    <s v="Data Engineer"/>
    <x v="4"/>
    <x v="3"/>
    <n v="50000"/>
    <n v="61520"/>
    <s v="United Kingdom"/>
    <x v="1"/>
    <x v="0"/>
    <x v="1"/>
    <s v="United Kingdom"/>
    <s v="M"/>
  </r>
  <r>
    <x v="0"/>
    <s v="Research Scientist"/>
    <x v="2"/>
    <x v="1"/>
    <n v="252990"/>
    <n v="252990"/>
    <s v="United States"/>
    <x v="0"/>
    <x v="0"/>
    <x v="2"/>
    <s v="United States"/>
    <s v="M"/>
  </r>
  <r>
    <x v="0"/>
    <s v="Research Scientist"/>
    <x v="2"/>
    <x v="1"/>
    <n v="162170"/>
    <n v="162170"/>
    <s v="United States"/>
    <x v="0"/>
    <x v="0"/>
    <x v="2"/>
    <s v="United States"/>
    <s v="M"/>
  </r>
  <r>
    <x v="0"/>
    <s v="Machine Learning Infrastructure Engineer"/>
    <x v="3"/>
    <x v="1"/>
    <n v="260000"/>
    <n v="260000"/>
    <s v="United States"/>
    <x v="1"/>
    <x v="0"/>
    <x v="2"/>
    <s v="United States"/>
    <s v="M"/>
  </r>
  <r>
    <x v="0"/>
    <s v="Machine Learning Infrastructure Engineer"/>
    <x v="3"/>
    <x v="1"/>
    <n v="235000"/>
    <n v="235000"/>
    <s v="United States"/>
    <x v="1"/>
    <x v="0"/>
    <x v="2"/>
    <s v="United States"/>
    <s v="M"/>
  </r>
  <r>
    <x v="0"/>
    <s v="Data Analytics Manager"/>
    <x v="6"/>
    <x v="1"/>
    <n v="190000"/>
    <n v="190000"/>
    <s v="United States"/>
    <x v="1"/>
    <x v="0"/>
    <x v="1"/>
    <s v="United States"/>
    <s v="M"/>
  </r>
  <r>
    <x v="0"/>
    <s v="Data Analytics Manager"/>
    <x v="6"/>
    <x v="1"/>
    <n v="145000"/>
    <n v="145000"/>
    <s v="United States"/>
    <x v="1"/>
    <x v="0"/>
    <x v="1"/>
    <s v="United States"/>
    <s v="M"/>
  </r>
  <r>
    <x v="0"/>
    <s v="Data Scientist"/>
    <x v="2"/>
    <x v="1"/>
    <n v="212800"/>
    <n v="212800"/>
    <s v="United States"/>
    <x v="1"/>
    <x v="0"/>
    <x v="2"/>
    <s v="United States"/>
    <s v="M"/>
  </r>
  <r>
    <x v="0"/>
    <s v="Data Scientist"/>
    <x v="2"/>
    <x v="1"/>
    <n v="111600"/>
    <n v="111600"/>
    <s v="United States"/>
    <x v="1"/>
    <x v="0"/>
    <x v="2"/>
    <s v="United States"/>
    <s v="M"/>
  </r>
  <r>
    <x v="0"/>
    <s v="Data Analyst"/>
    <x v="5"/>
    <x v="1"/>
    <n v="130000"/>
    <n v="130000"/>
    <s v="United States"/>
    <x v="1"/>
    <x v="0"/>
    <x v="2"/>
    <s v="United States"/>
    <s v="M"/>
  </r>
  <r>
    <x v="0"/>
    <s v="Business Intelligence Analyst"/>
    <x v="7"/>
    <x v="1"/>
    <n v="194521"/>
    <n v="194521"/>
    <s v="United States"/>
    <x v="1"/>
    <x v="0"/>
    <x v="1"/>
    <s v="United States"/>
    <s v="M"/>
  </r>
  <r>
    <x v="0"/>
    <s v="Business Intelligence Analyst"/>
    <x v="7"/>
    <x v="1"/>
    <n v="176838"/>
    <n v="176838"/>
    <s v="United States"/>
    <x v="1"/>
    <x v="0"/>
    <x v="1"/>
    <s v="United States"/>
    <s v="M"/>
  </r>
  <r>
    <x v="0"/>
    <s v="Analytics Engineer"/>
    <x v="6"/>
    <x v="1"/>
    <n v="200000"/>
    <n v="200000"/>
    <s v="United States"/>
    <x v="2"/>
    <x v="0"/>
    <x v="1"/>
    <s v="United States"/>
    <s v="M"/>
  </r>
  <r>
    <x v="0"/>
    <s v="Analytics Engineer"/>
    <x v="6"/>
    <x v="1"/>
    <n v="170000"/>
    <n v="170000"/>
    <s v="United States"/>
    <x v="2"/>
    <x v="0"/>
    <x v="1"/>
    <s v="United States"/>
    <s v="M"/>
  </r>
  <r>
    <x v="0"/>
    <s v="Data Scientist"/>
    <x v="2"/>
    <x v="1"/>
    <n v="191765"/>
    <n v="191765"/>
    <s v="United States"/>
    <x v="1"/>
    <x v="0"/>
    <x v="1"/>
    <s v="United States"/>
    <s v="M"/>
  </r>
  <r>
    <x v="0"/>
    <s v="Data Scientist"/>
    <x v="2"/>
    <x v="1"/>
    <n v="134236"/>
    <n v="134236"/>
    <s v="United States"/>
    <x v="1"/>
    <x v="0"/>
    <x v="1"/>
    <s v="United States"/>
    <s v="M"/>
  </r>
  <r>
    <x v="0"/>
    <s v="Data Scientist"/>
    <x v="2"/>
    <x v="1"/>
    <n v="198800"/>
    <n v="198800"/>
    <s v="United States"/>
    <x v="1"/>
    <x v="0"/>
    <x v="1"/>
    <s v="United States"/>
    <s v="M"/>
  </r>
  <r>
    <x v="0"/>
    <s v="Data Scientist"/>
    <x v="2"/>
    <x v="1"/>
    <n v="90700"/>
    <n v="90700"/>
    <s v="United States"/>
    <x v="1"/>
    <x v="0"/>
    <x v="1"/>
    <s v="United States"/>
    <s v="M"/>
  </r>
  <r>
    <x v="0"/>
    <s v="BI Developer"/>
    <x v="7"/>
    <x v="1"/>
    <n v="154800"/>
    <n v="154800"/>
    <s v="United States"/>
    <x v="0"/>
    <x v="0"/>
    <x v="1"/>
    <s v="United States"/>
    <s v="M"/>
  </r>
  <r>
    <x v="0"/>
    <s v="BI Developer"/>
    <x v="7"/>
    <x v="1"/>
    <n v="76300"/>
    <n v="76300"/>
    <s v="United States"/>
    <x v="0"/>
    <x v="0"/>
    <x v="1"/>
    <s v="United States"/>
    <s v="M"/>
  </r>
  <r>
    <x v="0"/>
    <s v="Data Lead"/>
    <x v="6"/>
    <x v="1"/>
    <n v="130000"/>
    <n v="130000"/>
    <s v="United States"/>
    <x v="0"/>
    <x v="0"/>
    <x v="2"/>
    <s v="United States"/>
    <s v="M"/>
  </r>
  <r>
    <x v="0"/>
    <s v="Data Lead"/>
    <x v="6"/>
    <x v="1"/>
    <n v="115000"/>
    <n v="115000"/>
    <s v="United States"/>
    <x v="0"/>
    <x v="0"/>
    <x v="2"/>
    <s v="United States"/>
    <s v="M"/>
  </r>
  <r>
    <x v="0"/>
    <s v="Data Analyst"/>
    <x v="5"/>
    <x v="0"/>
    <n v="39000"/>
    <n v="42107"/>
    <s v="Germany"/>
    <x v="0"/>
    <x v="0"/>
    <x v="0"/>
    <s v="Germany"/>
    <s v="M"/>
  </r>
  <r>
    <x v="0"/>
    <s v="Machine Learning Engineer"/>
    <x v="3"/>
    <x v="1"/>
    <n v="200000"/>
    <n v="200000"/>
    <s v="United States"/>
    <x v="0"/>
    <x v="0"/>
    <x v="1"/>
    <s v="United States"/>
    <s v="M"/>
  </r>
  <r>
    <x v="0"/>
    <s v="Data Architect"/>
    <x v="1"/>
    <x v="1"/>
    <n v="155000"/>
    <n v="155000"/>
    <s v="United States"/>
    <x v="1"/>
    <x v="0"/>
    <x v="2"/>
    <s v="United States"/>
    <s v="M"/>
  </r>
  <r>
    <x v="0"/>
    <s v="Data Manager"/>
    <x v="6"/>
    <x v="1"/>
    <n v="115500"/>
    <n v="115500"/>
    <s v="United States"/>
    <x v="0"/>
    <x v="0"/>
    <x v="1"/>
    <s v="United States"/>
    <s v="M"/>
  </r>
  <r>
    <x v="0"/>
    <s v="Data Manager"/>
    <x v="6"/>
    <x v="1"/>
    <n v="73500"/>
    <n v="73500"/>
    <s v="United States"/>
    <x v="0"/>
    <x v="0"/>
    <x v="1"/>
    <s v="United States"/>
    <s v="M"/>
  </r>
  <r>
    <x v="0"/>
    <s v="Data Scientist"/>
    <x v="2"/>
    <x v="1"/>
    <n v="179000"/>
    <n v="179000"/>
    <s v="United States"/>
    <x v="1"/>
    <x v="0"/>
    <x v="1"/>
    <s v="United States"/>
    <s v="M"/>
  </r>
  <r>
    <x v="0"/>
    <s v="Data Scientist"/>
    <x v="2"/>
    <x v="1"/>
    <n v="109000"/>
    <n v="109000"/>
    <s v="United States"/>
    <x v="1"/>
    <x v="0"/>
    <x v="1"/>
    <s v="United States"/>
    <s v="M"/>
  </r>
  <r>
    <x v="0"/>
    <s v="Machine Learning Infrastructure Engineer"/>
    <x v="3"/>
    <x v="1"/>
    <n v="221000"/>
    <n v="221000"/>
    <s v="United States"/>
    <x v="1"/>
    <x v="0"/>
    <x v="1"/>
    <s v="United States"/>
    <s v="M"/>
  </r>
  <r>
    <x v="0"/>
    <s v="Machine Learning Infrastructure Engineer"/>
    <x v="3"/>
    <x v="1"/>
    <n v="180000"/>
    <n v="180000"/>
    <s v="United States"/>
    <x v="1"/>
    <x v="0"/>
    <x v="1"/>
    <s v="United States"/>
    <s v="M"/>
  </r>
  <r>
    <x v="0"/>
    <s v="Data Scientist"/>
    <x v="2"/>
    <x v="1"/>
    <n v="233300"/>
    <n v="233300"/>
    <s v="United States"/>
    <x v="1"/>
    <x v="0"/>
    <x v="1"/>
    <s v="United States"/>
    <s v="M"/>
  </r>
  <r>
    <x v="0"/>
    <s v="Data Scientist"/>
    <x v="2"/>
    <x v="1"/>
    <n v="155500"/>
    <n v="155500"/>
    <s v="United States"/>
    <x v="1"/>
    <x v="0"/>
    <x v="1"/>
    <s v="United States"/>
    <s v="M"/>
  </r>
  <r>
    <x v="0"/>
    <s v="Research Engineer"/>
    <x v="2"/>
    <x v="1"/>
    <n v="306000"/>
    <n v="306000"/>
    <s v="United States"/>
    <x v="1"/>
    <x v="0"/>
    <x v="1"/>
    <s v="United States"/>
    <s v="M"/>
  </r>
  <r>
    <x v="0"/>
    <s v="Research Engineer"/>
    <x v="2"/>
    <x v="1"/>
    <n v="180000"/>
    <n v="180000"/>
    <s v="United States"/>
    <x v="1"/>
    <x v="0"/>
    <x v="1"/>
    <s v="United States"/>
    <s v="M"/>
  </r>
  <r>
    <x v="0"/>
    <s v="Applied Scientist"/>
    <x v="2"/>
    <x v="1"/>
    <n v="212800"/>
    <n v="212800"/>
    <s v="United States"/>
    <x v="1"/>
    <x v="0"/>
    <x v="1"/>
    <s v="United States"/>
    <s v="L"/>
  </r>
  <r>
    <x v="0"/>
    <s v="Applied Scientist"/>
    <x v="2"/>
    <x v="1"/>
    <n v="115100"/>
    <n v="115100"/>
    <s v="United States"/>
    <x v="1"/>
    <x v="0"/>
    <x v="1"/>
    <s v="United States"/>
    <s v="L"/>
  </r>
  <r>
    <x v="0"/>
    <s v="Data Analyst"/>
    <x v="5"/>
    <x v="1"/>
    <n v="117500"/>
    <n v="117500"/>
    <s v="United States"/>
    <x v="1"/>
    <x v="0"/>
    <x v="2"/>
    <s v="United States"/>
    <s v="M"/>
  </r>
  <r>
    <x v="0"/>
    <s v="Data Analyst"/>
    <x v="5"/>
    <x v="1"/>
    <n v="86720"/>
    <n v="86720"/>
    <s v="United States"/>
    <x v="1"/>
    <x v="0"/>
    <x v="2"/>
    <s v="United States"/>
    <s v="M"/>
  </r>
  <r>
    <x v="0"/>
    <s v="Data Analyst"/>
    <x v="5"/>
    <x v="1"/>
    <n v="150000"/>
    <n v="150000"/>
    <s v="United States"/>
    <x v="0"/>
    <x v="0"/>
    <x v="1"/>
    <s v="United States"/>
    <s v="M"/>
  </r>
  <r>
    <x v="0"/>
    <s v="Data Analyst"/>
    <x v="5"/>
    <x v="1"/>
    <n v="90000"/>
    <n v="90000"/>
    <s v="United States"/>
    <x v="2"/>
    <x v="0"/>
    <x v="2"/>
    <s v="United States"/>
    <s v="M"/>
  </r>
  <r>
    <x v="0"/>
    <s v="Data Analyst"/>
    <x v="5"/>
    <x v="1"/>
    <n v="70000"/>
    <n v="70000"/>
    <s v="United States"/>
    <x v="2"/>
    <x v="0"/>
    <x v="2"/>
    <s v="United States"/>
    <s v="M"/>
  </r>
  <r>
    <x v="0"/>
    <s v="Data Scientist"/>
    <x v="2"/>
    <x v="1"/>
    <n v="212800"/>
    <n v="212800"/>
    <s v="United States"/>
    <x v="1"/>
    <x v="0"/>
    <x v="2"/>
    <s v="United States"/>
    <s v="L"/>
  </r>
  <r>
    <x v="0"/>
    <s v="Data Scientist"/>
    <x v="2"/>
    <x v="1"/>
    <n v="111600"/>
    <n v="111600"/>
    <s v="United States"/>
    <x v="1"/>
    <x v="0"/>
    <x v="2"/>
    <s v="United States"/>
    <s v="L"/>
  </r>
  <r>
    <x v="0"/>
    <s v="BI Developer"/>
    <x v="7"/>
    <x v="1"/>
    <n v="135000"/>
    <n v="135000"/>
    <s v="United States"/>
    <x v="1"/>
    <x v="0"/>
    <x v="2"/>
    <s v="United States"/>
    <s v="M"/>
  </r>
  <r>
    <x v="0"/>
    <s v="BI Developer"/>
    <x v="7"/>
    <x v="1"/>
    <n v="110000"/>
    <n v="110000"/>
    <s v="United States"/>
    <x v="1"/>
    <x v="0"/>
    <x v="2"/>
    <s v="United States"/>
    <s v="M"/>
  </r>
  <r>
    <x v="0"/>
    <s v="Machine Learning Engineer"/>
    <x v="3"/>
    <x v="1"/>
    <n v="175000"/>
    <n v="175000"/>
    <s v="United States"/>
    <x v="1"/>
    <x v="0"/>
    <x v="2"/>
    <s v="United States"/>
    <s v="M"/>
  </r>
  <r>
    <x v="0"/>
    <s v="Machine Learning Engineer"/>
    <x v="3"/>
    <x v="1"/>
    <n v="208450"/>
    <n v="208450"/>
    <s v="United States"/>
    <x v="1"/>
    <x v="0"/>
    <x v="1"/>
    <s v="United States"/>
    <s v="M"/>
  </r>
  <r>
    <x v="0"/>
    <s v="Machine Learning Engineer"/>
    <x v="3"/>
    <x v="1"/>
    <n v="151600"/>
    <n v="151600"/>
    <s v="United States"/>
    <x v="1"/>
    <x v="0"/>
    <x v="1"/>
    <s v="United States"/>
    <s v="M"/>
  </r>
  <r>
    <x v="0"/>
    <s v="Data Scientist"/>
    <x v="2"/>
    <x v="1"/>
    <n v="324000"/>
    <n v="324000"/>
    <s v="United States"/>
    <x v="1"/>
    <x v="0"/>
    <x v="1"/>
    <s v="United States"/>
    <s v="M"/>
  </r>
  <r>
    <x v="0"/>
    <s v="Data Scientist"/>
    <x v="2"/>
    <x v="1"/>
    <n v="159000"/>
    <n v="159000"/>
    <s v="United States"/>
    <x v="1"/>
    <x v="0"/>
    <x v="1"/>
    <s v="United States"/>
    <s v="M"/>
  </r>
  <r>
    <x v="0"/>
    <s v="Data Scientist"/>
    <x v="2"/>
    <x v="1"/>
    <n v="155000"/>
    <n v="155000"/>
    <s v="United States"/>
    <x v="0"/>
    <x v="0"/>
    <x v="2"/>
    <s v="United States"/>
    <s v="M"/>
  </r>
  <r>
    <x v="0"/>
    <s v="Data Scientist"/>
    <x v="2"/>
    <x v="1"/>
    <n v="135000"/>
    <n v="135000"/>
    <s v="United States"/>
    <x v="0"/>
    <x v="0"/>
    <x v="2"/>
    <s v="United States"/>
    <s v="M"/>
  </r>
  <r>
    <x v="0"/>
    <s v="Data Engineer"/>
    <x v="4"/>
    <x v="1"/>
    <n v="223250"/>
    <n v="223250"/>
    <s v="United States"/>
    <x v="1"/>
    <x v="0"/>
    <x v="1"/>
    <s v="United States"/>
    <s v="M"/>
  </r>
  <r>
    <x v="0"/>
    <s v="Data Engineer"/>
    <x v="4"/>
    <x v="1"/>
    <n v="156275"/>
    <n v="156275"/>
    <s v="United States"/>
    <x v="1"/>
    <x v="0"/>
    <x v="1"/>
    <s v="United States"/>
    <s v="M"/>
  </r>
  <r>
    <x v="0"/>
    <s v="Data Engineer"/>
    <x v="4"/>
    <x v="1"/>
    <n v="220000"/>
    <n v="220000"/>
    <s v="United States"/>
    <x v="1"/>
    <x v="0"/>
    <x v="1"/>
    <s v="United States"/>
    <s v="M"/>
  </r>
  <r>
    <x v="0"/>
    <s v="Analytics Engineer"/>
    <x v="6"/>
    <x v="1"/>
    <n v="245000"/>
    <n v="245000"/>
    <s v="United States"/>
    <x v="1"/>
    <x v="0"/>
    <x v="2"/>
    <s v="United States"/>
    <s v="M"/>
  </r>
  <r>
    <x v="0"/>
    <s v="Analytics Engineer"/>
    <x v="6"/>
    <x v="1"/>
    <n v="185000"/>
    <n v="185000"/>
    <s v="United States"/>
    <x v="1"/>
    <x v="0"/>
    <x v="2"/>
    <s v="United States"/>
    <s v="M"/>
  </r>
  <r>
    <x v="0"/>
    <s v="Data Analyst"/>
    <x v="5"/>
    <x v="1"/>
    <n v="67500"/>
    <n v="67500"/>
    <s v="United States"/>
    <x v="0"/>
    <x v="0"/>
    <x v="1"/>
    <s v="United States"/>
    <s v="M"/>
  </r>
  <r>
    <x v="0"/>
    <s v="Data Analyst"/>
    <x v="5"/>
    <x v="1"/>
    <n v="46500"/>
    <n v="46500"/>
    <s v="United States"/>
    <x v="0"/>
    <x v="0"/>
    <x v="1"/>
    <s v="United States"/>
    <s v="M"/>
  </r>
  <r>
    <x v="0"/>
    <s v="ML Engineer"/>
    <x v="3"/>
    <x v="1"/>
    <n v="270000"/>
    <n v="270000"/>
    <s v="United States"/>
    <x v="1"/>
    <x v="0"/>
    <x v="2"/>
    <s v="United States"/>
    <s v="M"/>
  </r>
  <r>
    <x v="0"/>
    <s v="ML Engineer"/>
    <x v="3"/>
    <x v="1"/>
    <n v="232200"/>
    <n v="232200"/>
    <s v="United States"/>
    <x v="1"/>
    <x v="0"/>
    <x v="2"/>
    <s v="United States"/>
    <s v="M"/>
  </r>
  <r>
    <x v="0"/>
    <s v="Data Engineer"/>
    <x v="4"/>
    <x v="0"/>
    <n v="40000"/>
    <n v="43187"/>
    <s v="Poland"/>
    <x v="0"/>
    <x v="0"/>
    <x v="2"/>
    <s v="Poland"/>
    <s v="L"/>
  </r>
  <r>
    <x v="0"/>
    <s v="Data Analyst"/>
    <x v="5"/>
    <x v="1"/>
    <n v="78000"/>
    <n v="78000"/>
    <s v="United States"/>
    <x v="0"/>
    <x v="0"/>
    <x v="1"/>
    <s v="United States"/>
    <s v="M"/>
  </r>
  <r>
    <x v="0"/>
    <s v="Machine Learning Engineer"/>
    <x v="3"/>
    <x v="1"/>
    <n v="370000"/>
    <n v="370000"/>
    <s v="United States"/>
    <x v="1"/>
    <x v="0"/>
    <x v="1"/>
    <s v="United States"/>
    <s v="M"/>
  </r>
  <r>
    <x v="0"/>
    <s v="Machine Learning Engineer"/>
    <x v="3"/>
    <x v="1"/>
    <n v="178200"/>
    <n v="178200"/>
    <s v="United States"/>
    <x v="1"/>
    <x v="0"/>
    <x v="2"/>
    <s v="United States"/>
    <s v="M"/>
  </r>
  <r>
    <x v="0"/>
    <s v="Machine Learning Engineer"/>
    <x v="3"/>
    <x v="1"/>
    <n v="115000"/>
    <n v="115000"/>
    <s v="United States"/>
    <x v="1"/>
    <x v="0"/>
    <x v="2"/>
    <s v="United States"/>
    <s v="M"/>
  </r>
  <r>
    <x v="0"/>
    <s v="Data Scientist"/>
    <x v="2"/>
    <x v="1"/>
    <n v="204000"/>
    <n v="204000"/>
    <s v="United States"/>
    <x v="0"/>
    <x v="0"/>
    <x v="1"/>
    <s v="United States"/>
    <s v="M"/>
  </r>
  <r>
    <x v="0"/>
    <s v="Data Engineer"/>
    <x v="4"/>
    <x v="1"/>
    <n v="143000"/>
    <n v="143000"/>
    <s v="United States"/>
    <x v="0"/>
    <x v="0"/>
    <x v="1"/>
    <s v="United States"/>
    <s v="M"/>
  </r>
  <r>
    <x v="0"/>
    <s v="Data Engineer"/>
    <x v="4"/>
    <x v="1"/>
    <n v="95000"/>
    <n v="95000"/>
    <s v="United States"/>
    <x v="0"/>
    <x v="0"/>
    <x v="1"/>
    <s v="United States"/>
    <s v="M"/>
  </r>
  <r>
    <x v="0"/>
    <s v="Machine Learning Engineer"/>
    <x v="3"/>
    <x v="1"/>
    <n v="240000"/>
    <n v="240000"/>
    <s v="United States"/>
    <x v="1"/>
    <x v="0"/>
    <x v="1"/>
    <s v="United States"/>
    <s v="M"/>
  </r>
  <r>
    <x v="0"/>
    <s v="Data Scientist"/>
    <x v="2"/>
    <x v="1"/>
    <n v="156400"/>
    <n v="156400"/>
    <s v="United States"/>
    <x v="1"/>
    <x v="0"/>
    <x v="1"/>
    <s v="United States"/>
    <s v="M"/>
  </r>
  <r>
    <x v="0"/>
    <s v="Data Analyst"/>
    <x v="5"/>
    <x v="1"/>
    <n v="168000"/>
    <n v="168000"/>
    <s v="Canada"/>
    <x v="1"/>
    <x v="0"/>
    <x v="1"/>
    <s v="Canada"/>
    <s v="M"/>
  </r>
  <r>
    <x v="0"/>
    <s v="Data Analyst"/>
    <x v="5"/>
    <x v="1"/>
    <n v="112000"/>
    <n v="112000"/>
    <s v="Canada"/>
    <x v="1"/>
    <x v="0"/>
    <x v="1"/>
    <s v="Canada"/>
    <s v="M"/>
  </r>
  <r>
    <x v="0"/>
    <s v="Data Scientist"/>
    <x v="2"/>
    <x v="1"/>
    <n v="253430"/>
    <n v="253430"/>
    <s v="United States"/>
    <x v="1"/>
    <x v="0"/>
    <x v="1"/>
    <s v="United States"/>
    <s v="M"/>
  </r>
  <r>
    <x v="0"/>
    <s v="Data Scientist"/>
    <x v="2"/>
    <x v="1"/>
    <n v="212780"/>
    <n v="212780"/>
    <s v="United States"/>
    <x v="1"/>
    <x v="0"/>
    <x v="1"/>
    <s v="United States"/>
    <s v="M"/>
  </r>
  <r>
    <x v="0"/>
    <s v="Machine Learning Engineer"/>
    <x v="3"/>
    <x v="1"/>
    <n v="265800"/>
    <n v="265800"/>
    <s v="United States"/>
    <x v="1"/>
    <x v="0"/>
    <x v="2"/>
    <s v="United States"/>
    <s v="M"/>
  </r>
  <r>
    <x v="0"/>
    <s v="Machine Learning Engineer"/>
    <x v="3"/>
    <x v="1"/>
    <n v="165500"/>
    <n v="165500"/>
    <s v="United States"/>
    <x v="1"/>
    <x v="0"/>
    <x v="2"/>
    <s v="United States"/>
    <s v="M"/>
  </r>
  <r>
    <x v="0"/>
    <s v="Data Engineer"/>
    <x v="4"/>
    <x v="1"/>
    <n v="193000"/>
    <n v="193000"/>
    <s v="United States"/>
    <x v="1"/>
    <x v="0"/>
    <x v="2"/>
    <s v="United States"/>
    <s v="M"/>
  </r>
  <r>
    <x v="0"/>
    <s v="Data Engineer"/>
    <x v="4"/>
    <x v="1"/>
    <n v="134000"/>
    <n v="134000"/>
    <s v="United States"/>
    <x v="1"/>
    <x v="0"/>
    <x v="2"/>
    <s v="United States"/>
    <s v="M"/>
  </r>
  <r>
    <x v="0"/>
    <s v="AI Engineer"/>
    <x v="3"/>
    <x v="1"/>
    <n v="180000"/>
    <n v="180000"/>
    <s v="United States"/>
    <x v="1"/>
    <x v="0"/>
    <x v="2"/>
    <s v="United States"/>
    <s v="M"/>
  </r>
  <r>
    <x v="0"/>
    <s v="AI Engineer"/>
    <x v="3"/>
    <x v="1"/>
    <n v="150000"/>
    <n v="150000"/>
    <s v="United States"/>
    <x v="1"/>
    <x v="0"/>
    <x v="2"/>
    <s v="United States"/>
    <s v="M"/>
  </r>
  <r>
    <x v="0"/>
    <s v="Data Developer"/>
    <x v="6"/>
    <x v="1"/>
    <n v="120681"/>
    <n v="120681"/>
    <s v="United States"/>
    <x v="0"/>
    <x v="0"/>
    <x v="2"/>
    <s v="United States"/>
    <s v="M"/>
  </r>
  <r>
    <x v="0"/>
    <s v="Data Developer"/>
    <x v="6"/>
    <x v="1"/>
    <n v="72409"/>
    <n v="72409"/>
    <s v="United States"/>
    <x v="0"/>
    <x v="0"/>
    <x v="2"/>
    <s v="United States"/>
    <s v="M"/>
  </r>
  <r>
    <x v="0"/>
    <s v="Machine Learning Engineer"/>
    <x v="3"/>
    <x v="1"/>
    <n v="180000"/>
    <n v="180000"/>
    <s v="United States"/>
    <x v="1"/>
    <x v="0"/>
    <x v="2"/>
    <s v="United States"/>
    <s v="M"/>
  </r>
  <r>
    <x v="0"/>
    <s v="Machine Learning Engineer"/>
    <x v="3"/>
    <x v="1"/>
    <n v="139750"/>
    <n v="139750"/>
    <s v="United States"/>
    <x v="1"/>
    <x v="0"/>
    <x v="2"/>
    <s v="United States"/>
    <s v="M"/>
  </r>
  <r>
    <x v="0"/>
    <s v="Data Engineer"/>
    <x v="4"/>
    <x v="1"/>
    <n v="254000"/>
    <n v="254000"/>
    <s v="United States"/>
    <x v="1"/>
    <x v="0"/>
    <x v="2"/>
    <s v="United States"/>
    <s v="M"/>
  </r>
  <r>
    <x v="0"/>
    <s v="AI Developer"/>
    <x v="3"/>
    <x v="1"/>
    <n v="260000"/>
    <n v="260000"/>
    <s v="United States"/>
    <x v="1"/>
    <x v="0"/>
    <x v="1"/>
    <s v="United States"/>
    <s v="M"/>
  </r>
  <r>
    <x v="0"/>
    <s v="AI Developer"/>
    <x v="3"/>
    <x v="1"/>
    <n v="192000"/>
    <n v="192000"/>
    <s v="United States"/>
    <x v="1"/>
    <x v="0"/>
    <x v="1"/>
    <s v="United States"/>
    <s v="M"/>
  </r>
  <r>
    <x v="0"/>
    <s v="Data Scientist"/>
    <x v="2"/>
    <x v="1"/>
    <n v="272290"/>
    <n v="272290"/>
    <s v="United States"/>
    <x v="1"/>
    <x v="0"/>
    <x v="2"/>
    <s v="United States"/>
    <s v="M"/>
  </r>
  <r>
    <x v="0"/>
    <s v="Data Scientist"/>
    <x v="2"/>
    <x v="1"/>
    <n v="169374"/>
    <n v="169374"/>
    <s v="United States"/>
    <x v="1"/>
    <x v="0"/>
    <x v="2"/>
    <s v="United States"/>
    <s v="M"/>
  </r>
  <r>
    <x v="0"/>
    <s v="Principal Data Scientist"/>
    <x v="2"/>
    <x v="1"/>
    <n v="195000"/>
    <n v="195000"/>
    <s v="United States"/>
    <x v="1"/>
    <x v="0"/>
    <x v="2"/>
    <s v="United States"/>
    <s v="L"/>
  </r>
  <r>
    <x v="0"/>
    <s v="Data Science Lead"/>
    <x v="2"/>
    <x v="1"/>
    <n v="204500"/>
    <n v="204500"/>
    <s v="United States"/>
    <x v="1"/>
    <x v="0"/>
    <x v="1"/>
    <s v="United States"/>
    <s v="M"/>
  </r>
  <r>
    <x v="0"/>
    <s v="Data Science Lead"/>
    <x v="2"/>
    <x v="1"/>
    <n v="142200"/>
    <n v="142200"/>
    <s v="United States"/>
    <x v="1"/>
    <x v="0"/>
    <x v="1"/>
    <s v="United States"/>
    <s v="M"/>
  </r>
  <r>
    <x v="0"/>
    <s v="Business Data Analyst"/>
    <x v="5"/>
    <x v="1"/>
    <n v="17000"/>
    <n v="17000"/>
    <s v="Armenia"/>
    <x v="0"/>
    <x v="0"/>
    <x v="2"/>
    <s v="Russia"/>
    <s v="L"/>
  </r>
  <r>
    <x v="0"/>
    <s v="Data Engineer"/>
    <x v="4"/>
    <x v="1"/>
    <n v="181500"/>
    <n v="181500"/>
    <s v="United States"/>
    <x v="1"/>
    <x v="0"/>
    <x v="1"/>
    <s v="United States"/>
    <s v="M"/>
  </r>
  <r>
    <x v="0"/>
    <s v="Data Engineer"/>
    <x v="4"/>
    <x v="1"/>
    <n v="112200"/>
    <n v="112200"/>
    <s v="United States"/>
    <x v="1"/>
    <x v="0"/>
    <x v="1"/>
    <s v="United States"/>
    <s v="M"/>
  </r>
  <r>
    <x v="0"/>
    <s v="Machine Learning Researcher"/>
    <x v="3"/>
    <x v="1"/>
    <n v="150000"/>
    <n v="150000"/>
    <s v="United States"/>
    <x v="0"/>
    <x v="0"/>
    <x v="2"/>
    <s v="United States"/>
    <s v="M"/>
  </r>
  <r>
    <x v="0"/>
    <s v="Machine Learning Researcher"/>
    <x v="3"/>
    <x v="1"/>
    <n v="100000"/>
    <n v="100000"/>
    <s v="United States"/>
    <x v="0"/>
    <x v="0"/>
    <x v="2"/>
    <s v="United States"/>
    <s v="M"/>
  </r>
  <r>
    <x v="0"/>
    <s v="Machine Learning Engineer"/>
    <x v="3"/>
    <x v="1"/>
    <n v="250500"/>
    <n v="250500"/>
    <s v="United States"/>
    <x v="1"/>
    <x v="0"/>
    <x v="1"/>
    <s v="United States"/>
    <s v="M"/>
  </r>
  <r>
    <x v="0"/>
    <s v="Machine Learning Engineer"/>
    <x v="3"/>
    <x v="1"/>
    <n v="166600"/>
    <n v="166600"/>
    <s v="United States"/>
    <x v="1"/>
    <x v="0"/>
    <x v="1"/>
    <s v="United States"/>
    <s v="M"/>
  </r>
  <r>
    <x v="0"/>
    <s v="Machine Learning Engineer"/>
    <x v="3"/>
    <x v="1"/>
    <n v="247500"/>
    <n v="247500"/>
    <s v="United States"/>
    <x v="1"/>
    <x v="0"/>
    <x v="1"/>
    <s v="United States"/>
    <s v="M"/>
  </r>
  <r>
    <x v="0"/>
    <s v="Machine Learning Engineer"/>
    <x v="3"/>
    <x v="1"/>
    <n v="172200"/>
    <n v="172200"/>
    <s v="United States"/>
    <x v="1"/>
    <x v="0"/>
    <x v="1"/>
    <s v="United States"/>
    <s v="M"/>
  </r>
  <r>
    <x v="0"/>
    <s v="Data Scientist"/>
    <x v="2"/>
    <x v="1"/>
    <n v="223290"/>
    <n v="223290"/>
    <s v="United States"/>
    <x v="1"/>
    <x v="0"/>
    <x v="1"/>
    <s v="United States"/>
    <s v="M"/>
  </r>
  <r>
    <x v="0"/>
    <s v="Data Scientist"/>
    <x v="2"/>
    <x v="1"/>
    <n v="131310"/>
    <n v="131310"/>
    <s v="United States"/>
    <x v="1"/>
    <x v="0"/>
    <x v="1"/>
    <s v="United States"/>
    <s v="M"/>
  </r>
  <r>
    <x v="0"/>
    <s v="AI Engineer"/>
    <x v="3"/>
    <x v="1"/>
    <n v="35000"/>
    <n v="35000"/>
    <s v="Croatia"/>
    <x v="3"/>
    <x v="0"/>
    <x v="2"/>
    <s v="Germany"/>
    <s v="M"/>
  </r>
  <r>
    <x v="0"/>
    <s v="AI Developer"/>
    <x v="3"/>
    <x v="0"/>
    <n v="50000"/>
    <n v="53984"/>
    <s v="Italy"/>
    <x v="1"/>
    <x v="0"/>
    <x v="2"/>
    <s v="Italy"/>
    <s v="S"/>
  </r>
  <r>
    <x v="0"/>
    <s v="Machine Learning Scientist"/>
    <x v="3"/>
    <x v="1"/>
    <n v="204500"/>
    <n v="204500"/>
    <s v="Canada"/>
    <x v="1"/>
    <x v="0"/>
    <x v="1"/>
    <s v="Canada"/>
    <s v="M"/>
  </r>
  <r>
    <x v="0"/>
    <s v="Machine Learning Scientist"/>
    <x v="3"/>
    <x v="1"/>
    <n v="142200"/>
    <n v="142200"/>
    <s v="Canada"/>
    <x v="1"/>
    <x v="0"/>
    <x v="1"/>
    <s v="Canada"/>
    <s v="M"/>
  </r>
  <r>
    <x v="0"/>
    <s v="Research Scientist"/>
    <x v="2"/>
    <x v="1"/>
    <n v="220000"/>
    <n v="220000"/>
    <s v="United States"/>
    <x v="1"/>
    <x v="0"/>
    <x v="1"/>
    <s v="United States"/>
    <s v="M"/>
  </r>
  <r>
    <x v="0"/>
    <s v="Research Scientist"/>
    <x v="2"/>
    <x v="1"/>
    <n v="140000"/>
    <n v="140000"/>
    <s v="United States"/>
    <x v="1"/>
    <x v="0"/>
    <x v="1"/>
    <s v="United States"/>
    <s v="M"/>
  </r>
  <r>
    <x v="0"/>
    <s v="Research Analyst"/>
    <x v="2"/>
    <x v="1"/>
    <n v="135960"/>
    <n v="135960"/>
    <s v="United States"/>
    <x v="1"/>
    <x v="0"/>
    <x v="1"/>
    <s v="United States"/>
    <s v="M"/>
  </r>
  <r>
    <x v="0"/>
    <s v="Research Analyst"/>
    <x v="2"/>
    <x v="1"/>
    <n v="70960"/>
    <n v="70960"/>
    <s v="United States"/>
    <x v="1"/>
    <x v="0"/>
    <x v="1"/>
    <s v="United States"/>
    <s v="M"/>
  </r>
  <r>
    <x v="0"/>
    <s v="Data Engineer"/>
    <x v="4"/>
    <x v="1"/>
    <n v="128750"/>
    <n v="128750"/>
    <s v="United States"/>
    <x v="1"/>
    <x v="0"/>
    <x v="1"/>
    <s v="United States"/>
    <s v="M"/>
  </r>
  <r>
    <x v="0"/>
    <s v="Data Engineer"/>
    <x v="4"/>
    <x v="1"/>
    <n v="86250"/>
    <n v="86250"/>
    <s v="United States"/>
    <x v="1"/>
    <x v="0"/>
    <x v="1"/>
    <s v="United States"/>
    <s v="M"/>
  </r>
  <r>
    <x v="0"/>
    <s v="Data Engineer"/>
    <x v="4"/>
    <x v="3"/>
    <n v="90000"/>
    <n v="110736"/>
    <s v="United Kingdom"/>
    <x v="1"/>
    <x v="0"/>
    <x v="1"/>
    <s v="United Kingdom"/>
    <s v="M"/>
  </r>
  <r>
    <x v="0"/>
    <s v="Data Engineer"/>
    <x v="4"/>
    <x v="3"/>
    <n v="75000"/>
    <n v="92280"/>
    <s v="United Kingdom"/>
    <x v="1"/>
    <x v="0"/>
    <x v="1"/>
    <s v="United Kingdom"/>
    <s v="M"/>
  </r>
  <r>
    <x v="0"/>
    <s v="Data Analyst"/>
    <x v="5"/>
    <x v="1"/>
    <n v="185100"/>
    <n v="185100"/>
    <s v="United States"/>
    <x v="1"/>
    <x v="0"/>
    <x v="2"/>
    <s v="United States"/>
    <s v="M"/>
  </r>
  <r>
    <x v="0"/>
    <s v="Data Analyst"/>
    <x v="5"/>
    <x v="1"/>
    <n v="133300"/>
    <n v="133300"/>
    <s v="United States"/>
    <x v="1"/>
    <x v="0"/>
    <x v="2"/>
    <s v="United States"/>
    <s v="M"/>
  </r>
  <r>
    <x v="0"/>
    <s v="Research Engineer"/>
    <x v="2"/>
    <x v="1"/>
    <n v="150000"/>
    <n v="150000"/>
    <s v="United States"/>
    <x v="1"/>
    <x v="0"/>
    <x v="1"/>
    <s v="United States"/>
    <s v="M"/>
  </r>
  <r>
    <x v="0"/>
    <s v="Data Engineer"/>
    <x v="4"/>
    <x v="1"/>
    <n v="75000"/>
    <n v="75000"/>
    <s v="United States"/>
    <x v="1"/>
    <x v="0"/>
    <x v="1"/>
    <s v="United States"/>
    <s v="M"/>
  </r>
  <r>
    <x v="0"/>
    <s v="AI Developer"/>
    <x v="3"/>
    <x v="1"/>
    <n v="130000"/>
    <n v="130000"/>
    <s v="United States"/>
    <x v="3"/>
    <x v="0"/>
    <x v="2"/>
    <s v="United States"/>
    <s v="L"/>
  </r>
  <r>
    <x v="0"/>
    <s v="Data Analyst"/>
    <x v="5"/>
    <x v="3"/>
    <n v="60000"/>
    <n v="73824"/>
    <s v="United Kingdom"/>
    <x v="1"/>
    <x v="0"/>
    <x v="1"/>
    <s v="United Kingdom"/>
    <s v="M"/>
  </r>
  <r>
    <x v="0"/>
    <s v="Data Analyst"/>
    <x v="5"/>
    <x v="3"/>
    <n v="50000"/>
    <n v="61520"/>
    <s v="United Kingdom"/>
    <x v="1"/>
    <x v="0"/>
    <x v="1"/>
    <s v="United Kingdom"/>
    <s v="M"/>
  </r>
  <r>
    <x v="0"/>
    <s v="ML Engineer"/>
    <x v="3"/>
    <x v="1"/>
    <n v="85000"/>
    <n v="85000"/>
    <s v="United States"/>
    <x v="0"/>
    <x v="0"/>
    <x v="1"/>
    <s v="United States"/>
    <s v="M"/>
  </r>
  <r>
    <x v="0"/>
    <s v="Data Manager"/>
    <x v="6"/>
    <x v="1"/>
    <n v="80000"/>
    <n v="80000"/>
    <s v="United States"/>
    <x v="0"/>
    <x v="0"/>
    <x v="1"/>
    <s v="United States"/>
    <s v="M"/>
  </r>
  <r>
    <x v="0"/>
    <s v="Data Manager"/>
    <x v="6"/>
    <x v="1"/>
    <n v="70000"/>
    <n v="70000"/>
    <s v="United States"/>
    <x v="0"/>
    <x v="0"/>
    <x v="1"/>
    <s v="United States"/>
    <s v="M"/>
  </r>
  <r>
    <x v="0"/>
    <s v="Data Scientist"/>
    <x v="2"/>
    <x v="1"/>
    <n v="260000"/>
    <n v="260000"/>
    <s v="United States"/>
    <x v="1"/>
    <x v="0"/>
    <x v="1"/>
    <s v="United States"/>
    <s v="M"/>
  </r>
  <r>
    <x v="0"/>
    <s v="Data Manager"/>
    <x v="6"/>
    <x v="1"/>
    <n v="105000"/>
    <n v="105000"/>
    <s v="United States"/>
    <x v="1"/>
    <x v="0"/>
    <x v="1"/>
    <s v="United States"/>
    <s v="M"/>
  </r>
  <r>
    <x v="0"/>
    <s v="Data Manager"/>
    <x v="6"/>
    <x v="1"/>
    <n v="80000"/>
    <n v="80000"/>
    <s v="United States"/>
    <x v="1"/>
    <x v="0"/>
    <x v="1"/>
    <s v="United States"/>
    <s v="M"/>
  </r>
  <r>
    <x v="0"/>
    <s v="Machine Learning Engineer"/>
    <x v="3"/>
    <x v="1"/>
    <n v="150000"/>
    <n v="150000"/>
    <s v="Canada"/>
    <x v="1"/>
    <x v="0"/>
    <x v="2"/>
    <s v="Canada"/>
    <s v="M"/>
  </r>
  <r>
    <x v="0"/>
    <s v="Machine Learning Engineer"/>
    <x v="3"/>
    <x v="1"/>
    <n v="95000"/>
    <n v="95000"/>
    <s v="Canada"/>
    <x v="1"/>
    <x v="0"/>
    <x v="2"/>
    <s v="Canada"/>
    <s v="M"/>
  </r>
  <r>
    <x v="0"/>
    <s v="Data Engineer"/>
    <x v="4"/>
    <x v="1"/>
    <n v="204750"/>
    <n v="204750"/>
    <s v="United States"/>
    <x v="1"/>
    <x v="0"/>
    <x v="1"/>
    <s v="United States"/>
    <s v="M"/>
  </r>
  <r>
    <x v="0"/>
    <s v="Data Engineer"/>
    <x v="4"/>
    <x v="1"/>
    <n v="153550"/>
    <n v="153550"/>
    <s v="United States"/>
    <x v="1"/>
    <x v="0"/>
    <x v="1"/>
    <s v="United States"/>
    <s v="M"/>
  </r>
  <r>
    <x v="0"/>
    <s v="Data Engineer"/>
    <x v="4"/>
    <x v="1"/>
    <n v="141000"/>
    <n v="141000"/>
    <s v="United States"/>
    <x v="1"/>
    <x v="0"/>
    <x v="1"/>
    <s v="United States"/>
    <s v="M"/>
  </r>
  <r>
    <x v="0"/>
    <s v="Data Engineer"/>
    <x v="4"/>
    <x v="1"/>
    <n v="175000"/>
    <n v="175000"/>
    <s v="United States"/>
    <x v="1"/>
    <x v="0"/>
    <x v="1"/>
    <s v="United States"/>
    <s v="M"/>
  </r>
  <r>
    <x v="0"/>
    <s v="Research Scientist"/>
    <x v="2"/>
    <x v="1"/>
    <n v="120000"/>
    <n v="120000"/>
    <s v="United States"/>
    <x v="1"/>
    <x v="0"/>
    <x v="2"/>
    <s v="United States"/>
    <s v="M"/>
  </r>
  <r>
    <x v="0"/>
    <s v="Machine Learning Engineer"/>
    <x v="3"/>
    <x v="1"/>
    <n v="207611"/>
    <n v="207611"/>
    <s v="United States"/>
    <x v="1"/>
    <x v="0"/>
    <x v="1"/>
    <s v="United States"/>
    <s v="M"/>
  </r>
  <r>
    <x v="0"/>
    <s v="Machine Learning Engineer"/>
    <x v="3"/>
    <x v="1"/>
    <n v="127876"/>
    <n v="127876"/>
    <s v="United States"/>
    <x v="1"/>
    <x v="0"/>
    <x v="1"/>
    <s v="United States"/>
    <s v="M"/>
  </r>
  <r>
    <x v="0"/>
    <s v="Data Scientist"/>
    <x v="2"/>
    <x v="1"/>
    <n v="170000"/>
    <n v="170000"/>
    <s v="United States"/>
    <x v="0"/>
    <x v="0"/>
    <x v="2"/>
    <s v="United States"/>
    <s v="M"/>
  </r>
  <r>
    <x v="0"/>
    <s v="Data Scientist"/>
    <x v="2"/>
    <x v="1"/>
    <n v="144500"/>
    <n v="144500"/>
    <s v="United States"/>
    <x v="0"/>
    <x v="0"/>
    <x v="2"/>
    <s v="United States"/>
    <s v="M"/>
  </r>
  <r>
    <x v="0"/>
    <s v="Machine Learning Engineer"/>
    <x v="3"/>
    <x v="1"/>
    <n v="255360"/>
    <n v="255360"/>
    <s v="United States"/>
    <x v="1"/>
    <x v="0"/>
    <x v="1"/>
    <s v="United States"/>
    <s v="M"/>
  </r>
  <r>
    <x v="0"/>
    <s v="Machine Learning Engineer"/>
    <x v="3"/>
    <x v="1"/>
    <n v="212800"/>
    <n v="212800"/>
    <s v="United States"/>
    <x v="1"/>
    <x v="0"/>
    <x v="1"/>
    <s v="United States"/>
    <s v="M"/>
  </r>
  <r>
    <x v="0"/>
    <s v="Data Analyst"/>
    <x v="5"/>
    <x v="1"/>
    <n v="106400"/>
    <n v="106400"/>
    <s v="United States"/>
    <x v="1"/>
    <x v="0"/>
    <x v="1"/>
    <s v="United States"/>
    <s v="M"/>
  </r>
  <r>
    <x v="0"/>
    <s v="Data Analyst"/>
    <x v="5"/>
    <x v="1"/>
    <n v="81800"/>
    <n v="81800"/>
    <s v="United States"/>
    <x v="1"/>
    <x v="0"/>
    <x v="1"/>
    <s v="United States"/>
    <s v="M"/>
  </r>
  <r>
    <x v="0"/>
    <s v="Data Developer"/>
    <x v="6"/>
    <x v="1"/>
    <n v="130000"/>
    <n v="130000"/>
    <s v="United States"/>
    <x v="0"/>
    <x v="0"/>
    <x v="2"/>
    <s v="United States"/>
    <s v="M"/>
  </r>
  <r>
    <x v="0"/>
    <s v="Data Developer"/>
    <x v="6"/>
    <x v="1"/>
    <n v="69139"/>
    <n v="69139"/>
    <s v="United States"/>
    <x v="0"/>
    <x v="0"/>
    <x v="2"/>
    <s v="United States"/>
    <s v="M"/>
  </r>
  <r>
    <x v="0"/>
    <s v="Business Intelligence Analyst"/>
    <x v="7"/>
    <x v="1"/>
    <n v="100631"/>
    <n v="100631"/>
    <s v="Canada"/>
    <x v="0"/>
    <x v="0"/>
    <x v="1"/>
    <s v="Canada"/>
    <s v="M"/>
  </r>
  <r>
    <x v="0"/>
    <s v="Business Intelligence Analyst"/>
    <x v="7"/>
    <x v="1"/>
    <n v="80505"/>
    <n v="80505"/>
    <s v="Canada"/>
    <x v="0"/>
    <x v="0"/>
    <x v="1"/>
    <s v="Canada"/>
    <s v="M"/>
  </r>
  <r>
    <x v="0"/>
    <s v="Data Infrastructure Engineer"/>
    <x v="4"/>
    <x v="1"/>
    <n v="300105"/>
    <n v="300105"/>
    <s v="United States"/>
    <x v="1"/>
    <x v="0"/>
    <x v="1"/>
    <s v="United States"/>
    <s v="M"/>
  </r>
  <r>
    <x v="0"/>
    <s v="Data Infrastructure Engineer"/>
    <x v="4"/>
    <x v="1"/>
    <n v="151090"/>
    <n v="151090"/>
    <s v="United States"/>
    <x v="1"/>
    <x v="0"/>
    <x v="1"/>
    <s v="United States"/>
    <s v="M"/>
  </r>
  <r>
    <x v="0"/>
    <s v="Machine Learning Software Engineer"/>
    <x v="3"/>
    <x v="1"/>
    <n v="217600"/>
    <n v="217600"/>
    <s v="United States"/>
    <x v="0"/>
    <x v="0"/>
    <x v="1"/>
    <s v="United States"/>
    <s v="M"/>
  </r>
  <r>
    <x v="0"/>
    <s v="Machine Learning Software Engineer"/>
    <x v="3"/>
    <x v="1"/>
    <n v="145000"/>
    <n v="145000"/>
    <s v="United States"/>
    <x v="0"/>
    <x v="0"/>
    <x v="1"/>
    <s v="United States"/>
    <s v="M"/>
  </r>
  <r>
    <x v="0"/>
    <s v="Data Scientist"/>
    <x v="2"/>
    <x v="3"/>
    <n v="65000"/>
    <n v="79976"/>
    <s v="United Kingdom"/>
    <x v="0"/>
    <x v="0"/>
    <x v="2"/>
    <s v="United Kingdom"/>
    <s v="M"/>
  </r>
  <r>
    <x v="0"/>
    <s v="Data Scientist"/>
    <x v="2"/>
    <x v="3"/>
    <n v="45000"/>
    <n v="55368"/>
    <s v="United Kingdom"/>
    <x v="0"/>
    <x v="0"/>
    <x v="2"/>
    <s v="United Kingdom"/>
    <s v="M"/>
  </r>
  <r>
    <x v="0"/>
    <s v="Data Engineer"/>
    <x v="4"/>
    <x v="1"/>
    <n v="129000"/>
    <n v="129000"/>
    <s v="United States"/>
    <x v="1"/>
    <x v="0"/>
    <x v="2"/>
    <s v="United States"/>
    <s v="M"/>
  </r>
  <r>
    <x v="0"/>
    <s v="Research Analyst"/>
    <x v="2"/>
    <x v="1"/>
    <n v="185000"/>
    <n v="185000"/>
    <s v="United States"/>
    <x v="1"/>
    <x v="0"/>
    <x v="1"/>
    <s v="United States"/>
    <s v="M"/>
  </r>
  <r>
    <x v="0"/>
    <s v="Research Analyst"/>
    <x v="2"/>
    <x v="1"/>
    <n v="50000"/>
    <n v="50000"/>
    <s v="United States"/>
    <x v="1"/>
    <x v="0"/>
    <x v="1"/>
    <s v="United States"/>
    <s v="M"/>
  </r>
  <r>
    <x v="0"/>
    <s v="Data Engineer"/>
    <x v="4"/>
    <x v="1"/>
    <n v="108000"/>
    <n v="108000"/>
    <s v="United States"/>
    <x v="1"/>
    <x v="0"/>
    <x v="1"/>
    <s v="United States"/>
    <s v="M"/>
  </r>
  <r>
    <x v="0"/>
    <s v="Data Analyst"/>
    <x v="5"/>
    <x v="1"/>
    <n v="80000"/>
    <n v="80000"/>
    <s v="United States"/>
    <x v="0"/>
    <x v="0"/>
    <x v="1"/>
    <s v="United States"/>
    <s v="M"/>
  </r>
  <r>
    <x v="0"/>
    <s v="Data Analyst"/>
    <x v="5"/>
    <x v="1"/>
    <n v="59500"/>
    <n v="59500"/>
    <s v="United States"/>
    <x v="0"/>
    <x v="0"/>
    <x v="1"/>
    <s v="United States"/>
    <s v="M"/>
  </r>
  <r>
    <x v="0"/>
    <s v="Machine Learning Engineer"/>
    <x v="3"/>
    <x v="1"/>
    <n v="173400"/>
    <n v="173400"/>
    <s v="United States"/>
    <x v="1"/>
    <x v="0"/>
    <x v="1"/>
    <s v="United States"/>
    <s v="M"/>
  </r>
  <r>
    <x v="0"/>
    <s v="Data Architect"/>
    <x v="1"/>
    <x v="1"/>
    <n v="215000"/>
    <n v="215000"/>
    <s v="United States"/>
    <x v="1"/>
    <x v="0"/>
    <x v="2"/>
    <s v="United States"/>
    <s v="M"/>
  </r>
  <r>
    <x v="0"/>
    <s v="Data Architect"/>
    <x v="1"/>
    <x v="1"/>
    <n v="153000"/>
    <n v="153000"/>
    <s v="United States"/>
    <x v="1"/>
    <x v="0"/>
    <x v="2"/>
    <s v="United States"/>
    <s v="M"/>
  </r>
  <r>
    <x v="0"/>
    <s v="Machine Learning Scientist"/>
    <x v="3"/>
    <x v="3"/>
    <n v="171000"/>
    <n v="210398"/>
    <s v="United Kingdom"/>
    <x v="1"/>
    <x v="0"/>
    <x v="1"/>
    <s v="United Kingdom"/>
    <s v="M"/>
  </r>
  <r>
    <x v="0"/>
    <s v="Machine Learning Scientist"/>
    <x v="3"/>
    <x v="3"/>
    <n v="120000"/>
    <n v="147648"/>
    <s v="United Kingdom"/>
    <x v="1"/>
    <x v="0"/>
    <x v="1"/>
    <s v="United Kingdom"/>
    <s v="M"/>
  </r>
  <r>
    <x v="0"/>
    <s v="Machine Learning Operations Engineer"/>
    <x v="3"/>
    <x v="1"/>
    <n v="60000"/>
    <n v="60000"/>
    <s v="Thailand"/>
    <x v="1"/>
    <x v="0"/>
    <x v="2"/>
    <s v="United States"/>
    <s v="L"/>
  </r>
  <r>
    <x v="0"/>
    <s v="AI Scientist"/>
    <x v="3"/>
    <x v="1"/>
    <n v="54000"/>
    <n v="54000"/>
    <s v="South Korea"/>
    <x v="0"/>
    <x v="0"/>
    <x v="1"/>
    <s v="South Korea"/>
    <s v="S"/>
  </r>
  <r>
    <x v="0"/>
    <s v="Data Engineer"/>
    <x v="4"/>
    <x v="1"/>
    <n v="202000"/>
    <n v="202000"/>
    <s v="United States"/>
    <x v="1"/>
    <x v="0"/>
    <x v="2"/>
    <s v="United States"/>
    <s v="M"/>
  </r>
  <r>
    <x v="0"/>
    <s v="Data Engineer"/>
    <x v="4"/>
    <x v="1"/>
    <n v="132000"/>
    <n v="132000"/>
    <s v="United States"/>
    <x v="1"/>
    <x v="0"/>
    <x v="2"/>
    <s v="United States"/>
    <s v="M"/>
  </r>
  <r>
    <x v="0"/>
    <s v="Data Analyst"/>
    <x v="5"/>
    <x v="3"/>
    <n v="60000"/>
    <n v="73824"/>
    <s v="United Kingdom"/>
    <x v="0"/>
    <x v="0"/>
    <x v="1"/>
    <s v="United Kingdom"/>
    <s v="M"/>
  </r>
  <r>
    <x v="0"/>
    <s v="AI Research Engineer"/>
    <x v="2"/>
    <x v="3"/>
    <n v="66000"/>
    <n v="81206"/>
    <s v="United Kingdom"/>
    <x v="0"/>
    <x v="0"/>
    <x v="1"/>
    <s v="United Kingdom"/>
    <s v="M"/>
  </r>
  <r>
    <x v="0"/>
    <s v="Head of Machine Learning"/>
    <x v="3"/>
    <x v="1"/>
    <n v="330000"/>
    <n v="330000"/>
    <s v="United States"/>
    <x v="2"/>
    <x v="0"/>
    <x v="1"/>
    <s v="United States"/>
    <s v="M"/>
  </r>
  <r>
    <x v="0"/>
    <s v="Head of Machine Learning"/>
    <x v="3"/>
    <x v="1"/>
    <n v="188000"/>
    <n v="188000"/>
    <s v="United States"/>
    <x v="2"/>
    <x v="0"/>
    <x v="1"/>
    <s v="United States"/>
    <s v="M"/>
  </r>
  <r>
    <x v="0"/>
    <s v="BI Analyst"/>
    <x v="7"/>
    <x v="1"/>
    <n v="110000"/>
    <n v="110000"/>
    <s v="United States"/>
    <x v="0"/>
    <x v="0"/>
    <x v="1"/>
    <s v="United States"/>
    <s v="M"/>
  </r>
  <r>
    <x v="0"/>
    <s v="Machine Learning Researcher"/>
    <x v="3"/>
    <x v="1"/>
    <n v="190000"/>
    <n v="190000"/>
    <s v="United States"/>
    <x v="1"/>
    <x v="0"/>
    <x v="2"/>
    <s v="United States"/>
    <s v="M"/>
  </r>
  <r>
    <x v="0"/>
    <s v="Machine Learning Researcher"/>
    <x v="3"/>
    <x v="1"/>
    <n v="170000"/>
    <n v="170000"/>
    <s v="United States"/>
    <x v="1"/>
    <x v="0"/>
    <x v="2"/>
    <s v="United States"/>
    <s v="M"/>
  </r>
  <r>
    <x v="0"/>
    <s v="Research Analyst"/>
    <x v="2"/>
    <x v="1"/>
    <n v="150000"/>
    <n v="150000"/>
    <s v="United States"/>
    <x v="1"/>
    <x v="0"/>
    <x v="1"/>
    <s v="United States"/>
    <s v="M"/>
  </r>
  <r>
    <x v="0"/>
    <s v="Research Analyst"/>
    <x v="2"/>
    <x v="1"/>
    <n v="125000"/>
    <n v="125000"/>
    <s v="United States"/>
    <x v="1"/>
    <x v="0"/>
    <x v="1"/>
    <s v="United States"/>
    <s v="M"/>
  </r>
  <r>
    <x v="0"/>
    <s v="Data Scientist"/>
    <x v="2"/>
    <x v="1"/>
    <n v="105000"/>
    <n v="105000"/>
    <s v="United States"/>
    <x v="1"/>
    <x v="0"/>
    <x v="1"/>
    <s v="United States"/>
    <s v="M"/>
  </r>
  <r>
    <x v="0"/>
    <s v="Data Specialist"/>
    <x v="9"/>
    <x v="1"/>
    <n v="90000"/>
    <n v="90000"/>
    <s v="United States"/>
    <x v="0"/>
    <x v="0"/>
    <x v="2"/>
    <s v="United States"/>
    <s v="M"/>
  </r>
  <r>
    <x v="0"/>
    <s v="Data Specialist"/>
    <x v="9"/>
    <x v="1"/>
    <n v="73000"/>
    <n v="73000"/>
    <s v="United States"/>
    <x v="0"/>
    <x v="0"/>
    <x v="2"/>
    <s v="United States"/>
    <s v="M"/>
  </r>
  <r>
    <x v="0"/>
    <s v="Business Intelligence Analyst"/>
    <x v="7"/>
    <x v="1"/>
    <n v="150000"/>
    <n v="150000"/>
    <s v="United States"/>
    <x v="0"/>
    <x v="0"/>
    <x v="2"/>
    <s v="United States"/>
    <s v="M"/>
  </r>
  <r>
    <x v="0"/>
    <s v="Business Intelligence Analyst"/>
    <x v="7"/>
    <x v="1"/>
    <n v="135000"/>
    <n v="135000"/>
    <s v="United States"/>
    <x v="0"/>
    <x v="0"/>
    <x v="2"/>
    <s v="United States"/>
    <s v="M"/>
  </r>
  <r>
    <x v="0"/>
    <s v="Head of Data"/>
    <x v="6"/>
    <x v="1"/>
    <n v="329500"/>
    <n v="329500"/>
    <s v="United States"/>
    <x v="2"/>
    <x v="0"/>
    <x v="2"/>
    <s v="United States"/>
    <s v="M"/>
  </r>
  <r>
    <x v="0"/>
    <s v="Head of Data"/>
    <x v="6"/>
    <x v="1"/>
    <n v="269600"/>
    <n v="269600"/>
    <s v="United States"/>
    <x v="2"/>
    <x v="0"/>
    <x v="2"/>
    <s v="United States"/>
    <s v="M"/>
  </r>
  <r>
    <x v="0"/>
    <s v="Business Intelligence Engineer"/>
    <x v="7"/>
    <x v="1"/>
    <n v="156400"/>
    <n v="156400"/>
    <s v="United States"/>
    <x v="1"/>
    <x v="0"/>
    <x v="1"/>
    <s v="United States"/>
    <s v="M"/>
  </r>
  <r>
    <x v="0"/>
    <s v="Data Science Lead"/>
    <x v="2"/>
    <x v="1"/>
    <n v="185900"/>
    <n v="185900"/>
    <s v="United States"/>
    <x v="0"/>
    <x v="0"/>
    <x v="1"/>
    <s v="United States"/>
    <s v="M"/>
  </r>
  <r>
    <x v="0"/>
    <s v="Data Science Lead"/>
    <x v="2"/>
    <x v="1"/>
    <n v="129300"/>
    <n v="129300"/>
    <s v="United States"/>
    <x v="0"/>
    <x v="0"/>
    <x v="1"/>
    <s v="United States"/>
    <s v="M"/>
  </r>
  <r>
    <x v="0"/>
    <s v="Data Engineer"/>
    <x v="4"/>
    <x v="1"/>
    <n v="146000"/>
    <n v="146000"/>
    <s v="United States"/>
    <x v="0"/>
    <x v="0"/>
    <x v="1"/>
    <s v="United States"/>
    <s v="M"/>
  </r>
  <r>
    <x v="0"/>
    <s v="Data Engineer"/>
    <x v="4"/>
    <x v="1"/>
    <n v="97000"/>
    <n v="97000"/>
    <s v="United States"/>
    <x v="0"/>
    <x v="0"/>
    <x v="1"/>
    <s v="United States"/>
    <s v="M"/>
  </r>
  <r>
    <x v="0"/>
    <s v="Data Engineer"/>
    <x v="4"/>
    <x v="1"/>
    <n v="147100"/>
    <n v="147100"/>
    <s v="United States"/>
    <x v="1"/>
    <x v="0"/>
    <x v="1"/>
    <s v="United States"/>
    <s v="M"/>
  </r>
  <r>
    <x v="0"/>
    <s v="Data Engineer"/>
    <x v="4"/>
    <x v="1"/>
    <n v="90700"/>
    <n v="90700"/>
    <s v="United States"/>
    <x v="1"/>
    <x v="0"/>
    <x v="1"/>
    <s v="United States"/>
    <s v="M"/>
  </r>
  <r>
    <x v="0"/>
    <s v="Data Scientist"/>
    <x v="2"/>
    <x v="1"/>
    <n v="257000"/>
    <n v="257000"/>
    <s v="United States"/>
    <x v="1"/>
    <x v="0"/>
    <x v="2"/>
    <s v="United States"/>
    <s v="M"/>
  </r>
  <r>
    <x v="0"/>
    <s v="Data Scientist"/>
    <x v="2"/>
    <x v="1"/>
    <n v="197000"/>
    <n v="197000"/>
    <s v="United States"/>
    <x v="1"/>
    <x v="0"/>
    <x v="2"/>
    <s v="United States"/>
    <s v="M"/>
  </r>
  <r>
    <x v="0"/>
    <s v="Business Intelligence Engineer"/>
    <x v="7"/>
    <x v="1"/>
    <n v="120000"/>
    <n v="120000"/>
    <s v="United States"/>
    <x v="1"/>
    <x v="0"/>
    <x v="2"/>
    <s v="United States"/>
    <s v="M"/>
  </r>
  <r>
    <x v="0"/>
    <s v="Data Engineer"/>
    <x v="4"/>
    <x v="1"/>
    <n v="84800"/>
    <n v="84800"/>
    <s v="United States"/>
    <x v="1"/>
    <x v="0"/>
    <x v="1"/>
    <s v="United States"/>
    <s v="M"/>
  </r>
  <r>
    <x v="0"/>
    <s v="Data Scientist"/>
    <x v="2"/>
    <x v="3"/>
    <n v="110000"/>
    <n v="135344"/>
    <s v="United Kingdom"/>
    <x v="0"/>
    <x v="0"/>
    <x v="1"/>
    <s v="United Kingdom"/>
    <s v="M"/>
  </r>
  <r>
    <x v="0"/>
    <s v="Data Scientist"/>
    <x v="2"/>
    <x v="3"/>
    <n v="80000"/>
    <n v="98432"/>
    <s v="United Kingdom"/>
    <x v="0"/>
    <x v="0"/>
    <x v="1"/>
    <s v="United Kingdom"/>
    <s v="M"/>
  </r>
  <r>
    <x v="0"/>
    <s v="Head of Data"/>
    <x v="6"/>
    <x v="3"/>
    <n v="200000"/>
    <n v="246080"/>
    <s v="United Kingdom"/>
    <x v="2"/>
    <x v="0"/>
    <x v="1"/>
    <s v="United Kingdom"/>
    <s v="M"/>
  </r>
  <r>
    <x v="0"/>
    <s v="Head of Data"/>
    <x v="6"/>
    <x v="3"/>
    <n v="150000"/>
    <n v="184560"/>
    <s v="United Kingdom"/>
    <x v="2"/>
    <x v="0"/>
    <x v="1"/>
    <s v="United Kingdom"/>
    <s v="M"/>
  </r>
  <r>
    <x v="0"/>
    <s v="Data Analyst"/>
    <x v="5"/>
    <x v="0"/>
    <n v="49200"/>
    <n v="53120"/>
    <s v="Estonia"/>
    <x v="0"/>
    <x v="0"/>
    <x v="1"/>
    <s v="Estonia"/>
    <s v="M"/>
  </r>
  <r>
    <x v="0"/>
    <s v="Data Analyst"/>
    <x v="5"/>
    <x v="0"/>
    <n v="31200"/>
    <n v="33686"/>
    <s v="Estonia"/>
    <x v="0"/>
    <x v="0"/>
    <x v="1"/>
    <s v="Estonia"/>
    <s v="M"/>
  </r>
  <r>
    <x v="0"/>
    <s v="Data Engineer"/>
    <x v="4"/>
    <x v="1"/>
    <n v="260000"/>
    <n v="260000"/>
    <s v="United States"/>
    <x v="1"/>
    <x v="0"/>
    <x v="1"/>
    <s v="United States"/>
    <s v="M"/>
  </r>
  <r>
    <x v="0"/>
    <s v="Data Engineer"/>
    <x v="4"/>
    <x v="1"/>
    <n v="225000"/>
    <n v="225000"/>
    <s v="United States"/>
    <x v="1"/>
    <x v="0"/>
    <x v="1"/>
    <s v="United States"/>
    <s v="M"/>
  </r>
  <r>
    <x v="0"/>
    <s v="Machine Learning Engineer"/>
    <x v="3"/>
    <x v="1"/>
    <n v="340000"/>
    <n v="340000"/>
    <s v="United States"/>
    <x v="1"/>
    <x v="0"/>
    <x v="1"/>
    <s v="United States"/>
    <s v="M"/>
  </r>
  <r>
    <x v="0"/>
    <s v="Analytics Engineer"/>
    <x v="6"/>
    <x v="1"/>
    <n v="213600"/>
    <n v="213600"/>
    <s v="United States"/>
    <x v="1"/>
    <x v="0"/>
    <x v="1"/>
    <s v="United States"/>
    <s v="M"/>
  </r>
  <r>
    <x v="0"/>
    <s v="Analytics Engineer"/>
    <x v="6"/>
    <x v="1"/>
    <n v="142400"/>
    <n v="142400"/>
    <s v="United States"/>
    <x v="1"/>
    <x v="0"/>
    <x v="1"/>
    <s v="United States"/>
    <s v="M"/>
  </r>
  <r>
    <x v="0"/>
    <s v="ML Engineer"/>
    <x v="3"/>
    <x v="1"/>
    <n v="125000"/>
    <n v="125000"/>
    <s v="United States"/>
    <x v="0"/>
    <x v="0"/>
    <x v="2"/>
    <s v="United States"/>
    <s v="M"/>
  </r>
  <r>
    <x v="0"/>
    <s v="ML Engineer"/>
    <x v="3"/>
    <x v="1"/>
    <n v="85000"/>
    <n v="85000"/>
    <s v="United States"/>
    <x v="0"/>
    <x v="0"/>
    <x v="2"/>
    <s v="United States"/>
    <s v="M"/>
  </r>
  <r>
    <x v="0"/>
    <s v="Data Scientist"/>
    <x v="2"/>
    <x v="1"/>
    <n v="207900"/>
    <n v="207900"/>
    <s v="United States"/>
    <x v="1"/>
    <x v="0"/>
    <x v="1"/>
    <s v="United States"/>
    <s v="M"/>
  </r>
  <r>
    <x v="0"/>
    <s v="Data Scientist"/>
    <x v="2"/>
    <x v="1"/>
    <n v="158400"/>
    <n v="158400"/>
    <s v="United States"/>
    <x v="1"/>
    <x v="0"/>
    <x v="1"/>
    <s v="United States"/>
    <s v="M"/>
  </r>
  <r>
    <x v="0"/>
    <s v="Data Infrastructure Engineer"/>
    <x v="4"/>
    <x v="1"/>
    <n v="385000"/>
    <n v="385000"/>
    <s v="United States"/>
    <x v="1"/>
    <x v="0"/>
    <x v="1"/>
    <s v="United States"/>
    <s v="M"/>
  </r>
  <r>
    <x v="0"/>
    <s v="Data Infrastructure Engineer"/>
    <x v="4"/>
    <x v="1"/>
    <n v="200000"/>
    <n v="200000"/>
    <s v="United States"/>
    <x v="1"/>
    <x v="0"/>
    <x v="1"/>
    <s v="United States"/>
    <s v="M"/>
  </r>
  <r>
    <x v="0"/>
    <s v="Machine Learning Engineer"/>
    <x v="3"/>
    <x v="1"/>
    <n v="241300"/>
    <n v="241300"/>
    <s v="United States"/>
    <x v="1"/>
    <x v="0"/>
    <x v="1"/>
    <s v="United States"/>
    <s v="M"/>
  </r>
  <r>
    <x v="0"/>
    <s v="Machine Learning Engineer"/>
    <x v="3"/>
    <x v="1"/>
    <n v="211949"/>
    <n v="211949"/>
    <s v="United States"/>
    <x v="1"/>
    <x v="0"/>
    <x v="1"/>
    <s v="United States"/>
    <s v="M"/>
  </r>
  <r>
    <x v="0"/>
    <s v="Data Strategy Manager"/>
    <x v="9"/>
    <x v="1"/>
    <n v="115000"/>
    <n v="115000"/>
    <s v="United States"/>
    <x v="1"/>
    <x v="0"/>
    <x v="2"/>
    <s v="United States"/>
    <s v="M"/>
  </r>
  <r>
    <x v="0"/>
    <s v="Data Strategy Manager"/>
    <x v="9"/>
    <x v="1"/>
    <n v="90000"/>
    <n v="90000"/>
    <s v="United States"/>
    <x v="1"/>
    <x v="0"/>
    <x v="2"/>
    <s v="United States"/>
    <s v="M"/>
  </r>
  <r>
    <x v="0"/>
    <s v="Data Scientist"/>
    <x v="2"/>
    <x v="1"/>
    <n v="172200"/>
    <n v="172200"/>
    <s v="United States"/>
    <x v="0"/>
    <x v="0"/>
    <x v="2"/>
    <s v="United States"/>
    <s v="M"/>
  </r>
  <r>
    <x v="0"/>
    <s v="Data Scientist"/>
    <x v="2"/>
    <x v="1"/>
    <n v="131200"/>
    <n v="131200"/>
    <s v="United States"/>
    <x v="0"/>
    <x v="0"/>
    <x v="2"/>
    <s v="United States"/>
    <s v="M"/>
  </r>
  <r>
    <x v="0"/>
    <s v="Machine Learning Engineer"/>
    <x v="3"/>
    <x v="1"/>
    <n v="123800"/>
    <n v="123800"/>
    <s v="United States"/>
    <x v="1"/>
    <x v="0"/>
    <x v="2"/>
    <s v="United States"/>
    <s v="M"/>
  </r>
  <r>
    <x v="0"/>
    <s v="Data Scientist"/>
    <x v="2"/>
    <x v="1"/>
    <n v="240000"/>
    <n v="240000"/>
    <s v="United States"/>
    <x v="1"/>
    <x v="0"/>
    <x v="1"/>
    <s v="United States"/>
    <s v="M"/>
  </r>
  <r>
    <x v="0"/>
    <s v="Data Scientist"/>
    <x v="2"/>
    <x v="1"/>
    <n v="142500"/>
    <n v="142500"/>
    <s v="United States"/>
    <x v="1"/>
    <x v="0"/>
    <x v="1"/>
    <s v="United States"/>
    <s v="M"/>
  </r>
  <r>
    <x v="0"/>
    <s v="Data Scientist"/>
    <x v="2"/>
    <x v="2"/>
    <n v="150000"/>
    <n v="34924"/>
    <s v="Turkey"/>
    <x v="3"/>
    <x v="0"/>
    <x v="1"/>
    <s v="Poland"/>
    <s v="M"/>
  </r>
  <r>
    <x v="0"/>
    <s v="Machine Learning Engineer"/>
    <x v="3"/>
    <x v="1"/>
    <n v="330000"/>
    <n v="330000"/>
    <s v="United States"/>
    <x v="1"/>
    <x v="0"/>
    <x v="1"/>
    <s v="United States"/>
    <s v="M"/>
  </r>
  <r>
    <x v="0"/>
    <s v="Machine Learning Engineer"/>
    <x v="3"/>
    <x v="1"/>
    <n v="204000"/>
    <n v="204000"/>
    <s v="United States"/>
    <x v="1"/>
    <x v="0"/>
    <x v="1"/>
    <s v="United States"/>
    <s v="M"/>
  </r>
  <r>
    <x v="0"/>
    <s v="Machine Learning Engineer"/>
    <x v="3"/>
    <x v="1"/>
    <n v="180000"/>
    <n v="180000"/>
    <s v="United States"/>
    <x v="2"/>
    <x v="0"/>
    <x v="2"/>
    <s v="United States"/>
    <s v="M"/>
  </r>
  <r>
    <x v="0"/>
    <s v="Machine Learning Engineer"/>
    <x v="3"/>
    <x v="1"/>
    <n v="160000"/>
    <n v="160000"/>
    <s v="United States"/>
    <x v="2"/>
    <x v="0"/>
    <x v="2"/>
    <s v="United States"/>
    <s v="M"/>
  </r>
  <r>
    <x v="0"/>
    <s v="Business Intelligence Analyst"/>
    <x v="7"/>
    <x v="1"/>
    <n v="193600"/>
    <n v="193600"/>
    <s v="United States"/>
    <x v="1"/>
    <x v="0"/>
    <x v="1"/>
    <s v="United States"/>
    <s v="M"/>
  </r>
  <r>
    <x v="0"/>
    <s v="Business Intelligence Analyst"/>
    <x v="7"/>
    <x v="1"/>
    <n v="130838"/>
    <n v="130838"/>
    <s v="United States"/>
    <x v="1"/>
    <x v="0"/>
    <x v="1"/>
    <s v="United States"/>
    <s v="M"/>
  </r>
  <r>
    <x v="0"/>
    <s v="Data Engineer"/>
    <x v="4"/>
    <x v="1"/>
    <n v="225500"/>
    <n v="225500"/>
    <s v="United States"/>
    <x v="1"/>
    <x v="0"/>
    <x v="1"/>
    <s v="United States"/>
    <s v="M"/>
  </r>
  <r>
    <x v="0"/>
    <s v="Data Engineer"/>
    <x v="4"/>
    <x v="1"/>
    <n v="139400"/>
    <n v="139400"/>
    <s v="United States"/>
    <x v="1"/>
    <x v="0"/>
    <x v="1"/>
    <s v="United States"/>
    <s v="M"/>
  </r>
  <r>
    <x v="0"/>
    <s v="Machine Learning Engineer"/>
    <x v="3"/>
    <x v="1"/>
    <n v="328133"/>
    <n v="328133"/>
    <s v="United States"/>
    <x v="1"/>
    <x v="0"/>
    <x v="1"/>
    <s v="United States"/>
    <s v="M"/>
  </r>
  <r>
    <x v="0"/>
    <s v="Machine Learning Engineer"/>
    <x v="3"/>
    <x v="1"/>
    <n v="218755"/>
    <n v="218755"/>
    <s v="United States"/>
    <x v="1"/>
    <x v="0"/>
    <x v="1"/>
    <s v="United States"/>
    <s v="M"/>
  </r>
  <r>
    <x v="0"/>
    <s v="Data Scientist"/>
    <x v="2"/>
    <x v="1"/>
    <n v="250830"/>
    <n v="250830"/>
    <s v="United States"/>
    <x v="1"/>
    <x v="0"/>
    <x v="1"/>
    <s v="United States"/>
    <s v="M"/>
  </r>
  <r>
    <x v="0"/>
    <s v="Data Scientist"/>
    <x v="2"/>
    <x v="1"/>
    <n v="143370"/>
    <n v="143370"/>
    <s v="United States"/>
    <x v="1"/>
    <x v="0"/>
    <x v="1"/>
    <s v="United States"/>
    <s v="M"/>
  </r>
  <r>
    <x v="0"/>
    <s v="Analytics Engineer"/>
    <x v="6"/>
    <x v="1"/>
    <n v="260000"/>
    <n v="260000"/>
    <s v="United States"/>
    <x v="1"/>
    <x v="0"/>
    <x v="1"/>
    <s v="United States"/>
    <s v="M"/>
  </r>
  <r>
    <x v="0"/>
    <s v="Data Scientist"/>
    <x v="2"/>
    <x v="1"/>
    <n v="203500"/>
    <n v="203500"/>
    <s v="United States"/>
    <x v="1"/>
    <x v="0"/>
    <x v="1"/>
    <s v="United States"/>
    <s v="M"/>
  </r>
  <r>
    <x v="0"/>
    <s v="Data Scientist"/>
    <x v="2"/>
    <x v="1"/>
    <n v="166500"/>
    <n v="166500"/>
    <s v="United States"/>
    <x v="1"/>
    <x v="0"/>
    <x v="1"/>
    <s v="United States"/>
    <s v="M"/>
  </r>
  <r>
    <x v="0"/>
    <s v="Research Analyst"/>
    <x v="2"/>
    <x v="1"/>
    <n v="148350"/>
    <n v="148350"/>
    <s v="United States"/>
    <x v="1"/>
    <x v="0"/>
    <x v="1"/>
    <s v="United States"/>
    <s v="M"/>
  </r>
  <r>
    <x v="0"/>
    <s v="Research Analyst"/>
    <x v="2"/>
    <x v="1"/>
    <n v="87400"/>
    <n v="87400"/>
    <s v="United States"/>
    <x v="1"/>
    <x v="0"/>
    <x v="1"/>
    <s v="United States"/>
    <s v="M"/>
  </r>
  <r>
    <x v="0"/>
    <s v="Data Science Consultant"/>
    <x v="2"/>
    <x v="1"/>
    <n v="157550"/>
    <n v="157550"/>
    <s v="United States"/>
    <x v="1"/>
    <x v="0"/>
    <x v="1"/>
    <s v="United States"/>
    <s v="M"/>
  </r>
  <r>
    <x v="0"/>
    <s v="Data Science Consultant"/>
    <x v="2"/>
    <x v="1"/>
    <n v="104650"/>
    <n v="104650"/>
    <s v="United States"/>
    <x v="1"/>
    <x v="0"/>
    <x v="1"/>
    <s v="United States"/>
    <s v="M"/>
  </r>
  <r>
    <x v="0"/>
    <s v="Data Engineer"/>
    <x v="4"/>
    <x v="1"/>
    <n v="139500"/>
    <n v="139500"/>
    <s v="United States"/>
    <x v="1"/>
    <x v="0"/>
    <x v="2"/>
    <s v="United States"/>
    <s v="M"/>
  </r>
  <r>
    <x v="0"/>
    <s v="Data Engineer"/>
    <x v="4"/>
    <x v="1"/>
    <n v="118575"/>
    <n v="118575"/>
    <s v="United States"/>
    <x v="1"/>
    <x v="0"/>
    <x v="2"/>
    <s v="United States"/>
    <s v="M"/>
  </r>
  <r>
    <x v="0"/>
    <s v="Data Analyst"/>
    <x v="5"/>
    <x v="1"/>
    <n v="129150"/>
    <n v="129150"/>
    <s v="United States"/>
    <x v="1"/>
    <x v="0"/>
    <x v="1"/>
    <s v="United States"/>
    <s v="M"/>
  </r>
  <r>
    <x v="0"/>
    <s v="Data Analyst"/>
    <x v="5"/>
    <x v="1"/>
    <n v="98400"/>
    <n v="98400"/>
    <s v="United States"/>
    <x v="1"/>
    <x v="0"/>
    <x v="1"/>
    <s v="United States"/>
    <s v="M"/>
  </r>
  <r>
    <x v="0"/>
    <s v="Data Engineer"/>
    <x v="4"/>
    <x v="3"/>
    <n v="55000"/>
    <n v="67672"/>
    <s v="United Kingdom"/>
    <x v="0"/>
    <x v="0"/>
    <x v="2"/>
    <s v="United Kingdom"/>
    <s v="M"/>
  </r>
  <r>
    <x v="0"/>
    <s v="Business Intelligence Developer"/>
    <x v="7"/>
    <x v="1"/>
    <n v="98010"/>
    <n v="98010"/>
    <s v="United States"/>
    <x v="1"/>
    <x v="0"/>
    <x v="1"/>
    <s v="United States"/>
    <s v="M"/>
  </r>
  <r>
    <x v="0"/>
    <s v="Business Intelligence Developer"/>
    <x v="7"/>
    <x v="1"/>
    <n v="66825"/>
    <n v="66825"/>
    <s v="United States"/>
    <x v="1"/>
    <x v="0"/>
    <x v="1"/>
    <s v="United States"/>
    <s v="M"/>
  </r>
  <r>
    <x v="0"/>
    <s v="Data Science Manager"/>
    <x v="2"/>
    <x v="1"/>
    <n v="190000"/>
    <n v="190000"/>
    <s v="United States"/>
    <x v="1"/>
    <x v="0"/>
    <x v="2"/>
    <s v="United States"/>
    <s v="M"/>
  </r>
  <r>
    <x v="0"/>
    <s v="Data Science Manager"/>
    <x v="2"/>
    <x v="1"/>
    <n v="170000"/>
    <n v="170000"/>
    <s v="United States"/>
    <x v="1"/>
    <x v="0"/>
    <x v="2"/>
    <s v="United States"/>
    <s v="M"/>
  </r>
  <r>
    <x v="0"/>
    <s v="Machine Learning Engineer"/>
    <x v="3"/>
    <x v="1"/>
    <n v="170000"/>
    <n v="170000"/>
    <s v="United States"/>
    <x v="0"/>
    <x v="0"/>
    <x v="1"/>
    <s v="United States"/>
    <s v="S"/>
  </r>
  <r>
    <x v="0"/>
    <s v="Machine Learning Engineer"/>
    <x v="3"/>
    <x v="1"/>
    <n v="120000"/>
    <n v="120000"/>
    <s v="United States"/>
    <x v="0"/>
    <x v="0"/>
    <x v="1"/>
    <s v="United States"/>
    <s v="S"/>
  </r>
  <r>
    <x v="0"/>
    <s v="Data Analyst"/>
    <x v="5"/>
    <x v="1"/>
    <n v="229000"/>
    <n v="229000"/>
    <s v="United States"/>
    <x v="0"/>
    <x v="0"/>
    <x v="1"/>
    <s v="United States"/>
    <s v="M"/>
  </r>
  <r>
    <x v="0"/>
    <s v="Data Analyst"/>
    <x v="5"/>
    <x v="1"/>
    <n v="131000"/>
    <n v="131000"/>
    <s v="United States"/>
    <x v="0"/>
    <x v="0"/>
    <x v="1"/>
    <s v="United States"/>
    <s v="M"/>
  </r>
  <r>
    <x v="0"/>
    <s v="Data Architect"/>
    <x v="1"/>
    <x v="3"/>
    <n v="85000"/>
    <n v="104584"/>
    <s v="United Kingdom"/>
    <x v="1"/>
    <x v="0"/>
    <x v="1"/>
    <s v="United Kingdom"/>
    <s v="M"/>
  </r>
  <r>
    <x v="0"/>
    <s v="Data Architect"/>
    <x v="1"/>
    <x v="3"/>
    <n v="75000"/>
    <n v="92280"/>
    <s v="United Kingdom"/>
    <x v="1"/>
    <x v="0"/>
    <x v="1"/>
    <s v="United Kingdom"/>
    <s v="M"/>
  </r>
  <r>
    <x v="0"/>
    <s v="Data Analyst"/>
    <x v="5"/>
    <x v="1"/>
    <n v="192000"/>
    <n v="192000"/>
    <s v="United States"/>
    <x v="1"/>
    <x v="0"/>
    <x v="2"/>
    <s v="United States"/>
    <s v="M"/>
  </r>
  <r>
    <x v="0"/>
    <s v="Data Analyst"/>
    <x v="5"/>
    <x v="1"/>
    <n v="164000"/>
    <n v="164000"/>
    <s v="United States"/>
    <x v="1"/>
    <x v="0"/>
    <x v="2"/>
    <s v="United States"/>
    <s v="M"/>
  </r>
  <r>
    <x v="0"/>
    <s v="Data Scientist"/>
    <x v="2"/>
    <x v="1"/>
    <n v="223800"/>
    <n v="223800"/>
    <s v="United States"/>
    <x v="1"/>
    <x v="0"/>
    <x v="1"/>
    <s v="United States"/>
    <s v="M"/>
  </r>
  <r>
    <x v="0"/>
    <s v="Data Scientist"/>
    <x v="2"/>
    <x v="1"/>
    <n v="172100"/>
    <n v="172100"/>
    <s v="United States"/>
    <x v="1"/>
    <x v="0"/>
    <x v="1"/>
    <s v="United States"/>
    <s v="M"/>
  </r>
  <r>
    <x v="0"/>
    <s v="Applied Scientist"/>
    <x v="2"/>
    <x v="1"/>
    <n v="258800"/>
    <n v="258800"/>
    <s v="United States"/>
    <x v="1"/>
    <x v="0"/>
    <x v="1"/>
    <s v="United States"/>
    <s v="M"/>
  </r>
  <r>
    <x v="0"/>
    <s v="Applied Scientist"/>
    <x v="2"/>
    <x v="1"/>
    <n v="199200"/>
    <n v="199200"/>
    <s v="United States"/>
    <x v="1"/>
    <x v="0"/>
    <x v="1"/>
    <s v="United States"/>
    <s v="M"/>
  </r>
  <r>
    <x v="0"/>
    <s v="Research Engineer"/>
    <x v="2"/>
    <x v="1"/>
    <n v="185000"/>
    <n v="185000"/>
    <s v="United States"/>
    <x v="1"/>
    <x v="0"/>
    <x v="1"/>
    <s v="United States"/>
    <s v="M"/>
  </r>
  <r>
    <x v="0"/>
    <s v="Research Engineer"/>
    <x v="2"/>
    <x v="1"/>
    <n v="148000"/>
    <n v="148000"/>
    <s v="United States"/>
    <x v="1"/>
    <x v="0"/>
    <x v="1"/>
    <s v="United States"/>
    <s v="M"/>
  </r>
  <r>
    <x v="0"/>
    <s v="Machine Learning Engineer"/>
    <x v="3"/>
    <x v="1"/>
    <n v="193600"/>
    <n v="193600"/>
    <s v="United States"/>
    <x v="1"/>
    <x v="0"/>
    <x v="1"/>
    <s v="United States"/>
    <s v="M"/>
  </r>
  <r>
    <x v="0"/>
    <s v="Machine Learning Engineer"/>
    <x v="3"/>
    <x v="1"/>
    <n v="119700"/>
    <n v="119700"/>
    <s v="United States"/>
    <x v="1"/>
    <x v="0"/>
    <x v="1"/>
    <s v="United States"/>
    <s v="M"/>
  </r>
  <r>
    <x v="0"/>
    <s v="Data Scientist"/>
    <x v="2"/>
    <x v="1"/>
    <n v="175750"/>
    <n v="175750"/>
    <s v="United States"/>
    <x v="1"/>
    <x v="0"/>
    <x v="1"/>
    <s v="United States"/>
    <s v="M"/>
  </r>
  <r>
    <x v="0"/>
    <s v="Data Scientist"/>
    <x v="2"/>
    <x v="1"/>
    <n v="136742"/>
    <n v="136742"/>
    <s v="United States"/>
    <x v="1"/>
    <x v="0"/>
    <x v="1"/>
    <s v="United States"/>
    <s v="M"/>
  </r>
  <r>
    <x v="0"/>
    <s v="Research Engineer"/>
    <x v="2"/>
    <x v="1"/>
    <n v="257400"/>
    <n v="257400"/>
    <s v="United States"/>
    <x v="0"/>
    <x v="0"/>
    <x v="1"/>
    <s v="United States"/>
    <s v="M"/>
  </r>
  <r>
    <x v="0"/>
    <s v="Research Engineer"/>
    <x v="2"/>
    <x v="1"/>
    <n v="193500"/>
    <n v="193500"/>
    <s v="United States"/>
    <x v="0"/>
    <x v="0"/>
    <x v="1"/>
    <s v="United States"/>
    <s v="M"/>
  </r>
  <r>
    <x v="0"/>
    <s v="Data Scientist"/>
    <x v="2"/>
    <x v="1"/>
    <n v="228856"/>
    <n v="228856"/>
    <s v="United States"/>
    <x v="1"/>
    <x v="0"/>
    <x v="2"/>
    <s v="United States"/>
    <s v="M"/>
  </r>
  <r>
    <x v="0"/>
    <s v="Data Scientist"/>
    <x v="2"/>
    <x v="1"/>
    <n v="144540"/>
    <n v="144540"/>
    <s v="United States"/>
    <x v="1"/>
    <x v="0"/>
    <x v="2"/>
    <s v="United States"/>
    <s v="M"/>
  </r>
  <r>
    <x v="0"/>
    <s v="Data Architect"/>
    <x v="1"/>
    <x v="1"/>
    <n v="140000"/>
    <n v="140000"/>
    <s v="United States"/>
    <x v="1"/>
    <x v="0"/>
    <x v="2"/>
    <s v="United States"/>
    <s v="M"/>
  </r>
  <r>
    <x v="0"/>
    <s v="Data Scientist"/>
    <x v="2"/>
    <x v="1"/>
    <n v="155000"/>
    <n v="155000"/>
    <s v="United States"/>
    <x v="1"/>
    <x v="0"/>
    <x v="2"/>
    <s v="United States"/>
    <s v="M"/>
  </r>
  <r>
    <x v="0"/>
    <s v="Data Scientist"/>
    <x v="2"/>
    <x v="1"/>
    <n v="125000"/>
    <n v="125000"/>
    <s v="United States"/>
    <x v="1"/>
    <x v="0"/>
    <x v="2"/>
    <s v="United States"/>
    <s v="M"/>
  </r>
  <r>
    <x v="0"/>
    <s v="Data Engineer"/>
    <x v="4"/>
    <x v="1"/>
    <n v="150600"/>
    <n v="150600"/>
    <s v="United States"/>
    <x v="1"/>
    <x v="0"/>
    <x v="2"/>
    <s v="United States"/>
    <s v="M"/>
  </r>
  <r>
    <x v="0"/>
    <s v="Data Engineer"/>
    <x v="4"/>
    <x v="1"/>
    <n v="120500"/>
    <n v="120500"/>
    <s v="United States"/>
    <x v="1"/>
    <x v="0"/>
    <x v="2"/>
    <s v="United States"/>
    <s v="M"/>
  </r>
  <r>
    <x v="0"/>
    <s v="Data Scientist"/>
    <x v="2"/>
    <x v="1"/>
    <n v="176000"/>
    <n v="176000"/>
    <s v="United States"/>
    <x v="1"/>
    <x v="0"/>
    <x v="1"/>
    <s v="United States"/>
    <s v="M"/>
  </r>
  <r>
    <x v="0"/>
    <s v="Analytics Engineer"/>
    <x v="6"/>
    <x v="1"/>
    <n v="200000"/>
    <n v="200000"/>
    <s v="United States"/>
    <x v="1"/>
    <x v="0"/>
    <x v="2"/>
    <s v="United States"/>
    <s v="L"/>
  </r>
  <r>
    <x v="0"/>
    <s v="Data Strategist"/>
    <x v="1"/>
    <x v="1"/>
    <n v="115500"/>
    <n v="115500"/>
    <s v="United States"/>
    <x v="0"/>
    <x v="0"/>
    <x v="1"/>
    <s v="United States"/>
    <s v="M"/>
  </r>
  <r>
    <x v="0"/>
    <s v="Data Strategist"/>
    <x v="1"/>
    <x v="1"/>
    <n v="73500"/>
    <n v="73500"/>
    <s v="United States"/>
    <x v="0"/>
    <x v="0"/>
    <x v="1"/>
    <s v="United States"/>
    <s v="M"/>
  </r>
  <r>
    <x v="0"/>
    <s v="Data Engineer"/>
    <x v="4"/>
    <x v="3"/>
    <n v="110000"/>
    <n v="135344"/>
    <s v="United Kingdom"/>
    <x v="2"/>
    <x v="0"/>
    <x v="1"/>
    <s v="United Kingdom"/>
    <s v="M"/>
  </r>
  <r>
    <x v="0"/>
    <s v="Data Engineer"/>
    <x v="4"/>
    <x v="3"/>
    <n v="80000"/>
    <n v="98432"/>
    <s v="United Kingdom"/>
    <x v="2"/>
    <x v="0"/>
    <x v="1"/>
    <s v="United Kingdom"/>
    <s v="M"/>
  </r>
  <r>
    <x v="0"/>
    <s v="Data Scientist"/>
    <x v="2"/>
    <x v="1"/>
    <n v="225000"/>
    <n v="225000"/>
    <s v="United States"/>
    <x v="1"/>
    <x v="0"/>
    <x v="2"/>
    <s v="United States"/>
    <s v="M"/>
  </r>
  <r>
    <x v="0"/>
    <s v="Data Scientist"/>
    <x v="2"/>
    <x v="1"/>
    <n v="172758"/>
    <n v="172758"/>
    <s v="United States"/>
    <x v="1"/>
    <x v="0"/>
    <x v="2"/>
    <s v="United States"/>
    <s v="M"/>
  </r>
  <r>
    <x v="0"/>
    <s v="Research Engineer"/>
    <x v="2"/>
    <x v="3"/>
    <n v="70000"/>
    <n v="86128"/>
    <s v="United Kingdom"/>
    <x v="0"/>
    <x v="0"/>
    <x v="2"/>
    <s v="United Kingdom"/>
    <s v="M"/>
  </r>
  <r>
    <x v="0"/>
    <s v="Research Engineer"/>
    <x v="2"/>
    <x v="3"/>
    <n v="55000"/>
    <n v="67672"/>
    <s v="United Kingdom"/>
    <x v="0"/>
    <x v="0"/>
    <x v="2"/>
    <s v="United Kingdom"/>
    <s v="M"/>
  </r>
  <r>
    <x v="0"/>
    <s v="Insight Analyst"/>
    <x v="5"/>
    <x v="3"/>
    <n v="42000"/>
    <n v="51676"/>
    <s v="United Kingdom"/>
    <x v="0"/>
    <x v="0"/>
    <x v="1"/>
    <s v="United Kingdom"/>
    <s v="M"/>
  </r>
  <r>
    <x v="0"/>
    <s v="Insight Analyst"/>
    <x v="5"/>
    <x v="3"/>
    <n v="35000"/>
    <n v="43064"/>
    <s v="United Kingdom"/>
    <x v="0"/>
    <x v="0"/>
    <x v="1"/>
    <s v="United Kingdom"/>
    <s v="M"/>
  </r>
  <r>
    <x v="0"/>
    <s v="Data Engineer"/>
    <x v="4"/>
    <x v="1"/>
    <n v="245000"/>
    <n v="245000"/>
    <s v="United States"/>
    <x v="1"/>
    <x v="0"/>
    <x v="2"/>
    <s v="United States"/>
    <s v="M"/>
  </r>
  <r>
    <x v="0"/>
    <s v="Data Engineer"/>
    <x v="4"/>
    <x v="1"/>
    <n v="194992"/>
    <n v="194992"/>
    <s v="United States"/>
    <x v="1"/>
    <x v="0"/>
    <x v="2"/>
    <s v="United States"/>
    <s v="M"/>
  </r>
  <r>
    <x v="0"/>
    <s v="Data Scientist"/>
    <x v="2"/>
    <x v="1"/>
    <n v="140000"/>
    <n v="140000"/>
    <s v="United States"/>
    <x v="0"/>
    <x v="0"/>
    <x v="1"/>
    <s v="United States"/>
    <s v="M"/>
  </r>
  <r>
    <x v="0"/>
    <s v="Machine Learning Engineer"/>
    <x v="3"/>
    <x v="1"/>
    <n v="213800"/>
    <n v="213800"/>
    <s v="United States"/>
    <x v="1"/>
    <x v="0"/>
    <x v="1"/>
    <s v="United States"/>
    <s v="M"/>
  </r>
  <r>
    <x v="0"/>
    <s v="Machine Learning Engineer"/>
    <x v="3"/>
    <x v="1"/>
    <n v="180300"/>
    <n v="180300"/>
    <s v="United States"/>
    <x v="1"/>
    <x v="0"/>
    <x v="1"/>
    <s v="United States"/>
    <s v="M"/>
  </r>
  <r>
    <x v="0"/>
    <s v="Director of Data Science"/>
    <x v="2"/>
    <x v="1"/>
    <n v="375500"/>
    <n v="375500"/>
    <s v="United States"/>
    <x v="2"/>
    <x v="0"/>
    <x v="2"/>
    <s v="United States"/>
    <s v="M"/>
  </r>
  <r>
    <x v="0"/>
    <s v="Director of Data Science"/>
    <x v="2"/>
    <x v="1"/>
    <n v="250300"/>
    <n v="250300"/>
    <s v="United States"/>
    <x v="2"/>
    <x v="0"/>
    <x v="2"/>
    <s v="United States"/>
    <s v="M"/>
  </r>
  <r>
    <x v="0"/>
    <s v="ML Engineer"/>
    <x v="3"/>
    <x v="1"/>
    <n v="262269"/>
    <n v="262269"/>
    <s v="United States"/>
    <x v="1"/>
    <x v="0"/>
    <x v="2"/>
    <s v="United States"/>
    <s v="M"/>
  </r>
  <r>
    <x v="0"/>
    <s v="ML Engineer"/>
    <x v="3"/>
    <x v="1"/>
    <n v="230797"/>
    <n v="230797"/>
    <s v="United States"/>
    <x v="1"/>
    <x v="0"/>
    <x v="2"/>
    <s v="United States"/>
    <s v="M"/>
  </r>
  <r>
    <x v="0"/>
    <s v="Data Engineer"/>
    <x v="4"/>
    <x v="1"/>
    <n v="147100"/>
    <n v="147100"/>
    <s v="United States"/>
    <x v="0"/>
    <x v="0"/>
    <x v="1"/>
    <s v="United States"/>
    <s v="M"/>
  </r>
  <r>
    <x v="0"/>
    <s v="Data Engineer"/>
    <x v="4"/>
    <x v="1"/>
    <n v="90700"/>
    <n v="90700"/>
    <s v="United States"/>
    <x v="0"/>
    <x v="0"/>
    <x v="1"/>
    <s v="United States"/>
    <s v="M"/>
  </r>
  <r>
    <x v="0"/>
    <s v="Machine Learning Infrastructure Engineer"/>
    <x v="3"/>
    <x v="1"/>
    <n v="185000"/>
    <n v="185000"/>
    <s v="United States"/>
    <x v="1"/>
    <x v="0"/>
    <x v="1"/>
    <s v="United States"/>
    <s v="M"/>
  </r>
  <r>
    <x v="0"/>
    <s v="Machine Learning Infrastructure Engineer"/>
    <x v="3"/>
    <x v="1"/>
    <n v="145000"/>
    <n v="145000"/>
    <s v="United States"/>
    <x v="1"/>
    <x v="0"/>
    <x v="1"/>
    <s v="United States"/>
    <s v="M"/>
  </r>
  <r>
    <x v="0"/>
    <s v="Data Analyst"/>
    <x v="5"/>
    <x v="3"/>
    <n v="100000"/>
    <n v="123040"/>
    <s v="United Kingdom"/>
    <x v="1"/>
    <x v="0"/>
    <x v="1"/>
    <s v="United Kingdom"/>
    <s v="M"/>
  </r>
  <r>
    <x v="0"/>
    <s v="Data Analyst"/>
    <x v="5"/>
    <x v="3"/>
    <n v="75000"/>
    <n v="92280"/>
    <s v="United Kingdom"/>
    <x v="1"/>
    <x v="0"/>
    <x v="1"/>
    <s v="United Kingdom"/>
    <s v="M"/>
  </r>
  <r>
    <x v="0"/>
    <s v="BI Developer"/>
    <x v="7"/>
    <x v="3"/>
    <n v="80000"/>
    <n v="98432"/>
    <s v="United Kingdom"/>
    <x v="1"/>
    <x v="0"/>
    <x v="1"/>
    <s v="United Kingdom"/>
    <s v="M"/>
  </r>
  <r>
    <x v="0"/>
    <s v="BI Developer"/>
    <x v="7"/>
    <x v="3"/>
    <n v="50750"/>
    <n v="62442"/>
    <s v="United Kingdom"/>
    <x v="1"/>
    <x v="0"/>
    <x v="1"/>
    <s v="United Kingdom"/>
    <s v="M"/>
  </r>
  <r>
    <x v="0"/>
    <s v="Data Scientist"/>
    <x v="2"/>
    <x v="1"/>
    <n v="90000"/>
    <n v="90000"/>
    <s v="United States"/>
    <x v="0"/>
    <x v="0"/>
    <x v="2"/>
    <s v="United States"/>
    <s v="M"/>
  </r>
  <r>
    <x v="0"/>
    <s v="Data Analyst"/>
    <x v="5"/>
    <x v="1"/>
    <n v="195000"/>
    <n v="195000"/>
    <s v="United States"/>
    <x v="1"/>
    <x v="0"/>
    <x v="2"/>
    <s v="United States"/>
    <s v="M"/>
  </r>
  <r>
    <x v="0"/>
    <s v="Data Analyst"/>
    <x v="5"/>
    <x v="1"/>
    <n v="73500"/>
    <n v="73500"/>
    <s v="United States"/>
    <x v="1"/>
    <x v="0"/>
    <x v="2"/>
    <s v="United States"/>
    <s v="M"/>
  </r>
  <r>
    <x v="0"/>
    <s v="Data Infrastructure Engineer"/>
    <x v="4"/>
    <x v="1"/>
    <n v="185000"/>
    <n v="185000"/>
    <s v="United States"/>
    <x v="1"/>
    <x v="0"/>
    <x v="1"/>
    <s v="United States"/>
    <s v="M"/>
  </r>
  <r>
    <x v="0"/>
    <s v="Data Infrastructure Engineer"/>
    <x v="4"/>
    <x v="1"/>
    <n v="145000"/>
    <n v="145000"/>
    <s v="United States"/>
    <x v="1"/>
    <x v="0"/>
    <x v="1"/>
    <s v="United States"/>
    <s v="M"/>
  </r>
  <r>
    <x v="0"/>
    <s v="Machine Learning Infrastructure Engineer"/>
    <x v="3"/>
    <x v="1"/>
    <n v="158900"/>
    <n v="158900"/>
    <s v="United States"/>
    <x v="1"/>
    <x v="0"/>
    <x v="2"/>
    <s v="United States"/>
    <s v="M"/>
  </r>
  <r>
    <x v="0"/>
    <s v="Machine Learning Infrastructure Engineer"/>
    <x v="3"/>
    <x v="1"/>
    <n v="132400"/>
    <n v="132400"/>
    <s v="United States"/>
    <x v="1"/>
    <x v="0"/>
    <x v="2"/>
    <s v="United States"/>
    <s v="M"/>
  </r>
  <r>
    <x v="0"/>
    <s v="AI Engineer"/>
    <x v="3"/>
    <x v="1"/>
    <n v="140000"/>
    <n v="140000"/>
    <s v="United States"/>
    <x v="0"/>
    <x v="0"/>
    <x v="2"/>
    <s v="United States"/>
    <s v="S"/>
  </r>
  <r>
    <x v="0"/>
    <s v="Data Manager"/>
    <x v="6"/>
    <x v="1"/>
    <n v="130000"/>
    <n v="130000"/>
    <s v="United States"/>
    <x v="0"/>
    <x v="0"/>
    <x v="1"/>
    <s v="United States"/>
    <s v="M"/>
  </r>
  <r>
    <x v="0"/>
    <s v="Data Manager"/>
    <x v="6"/>
    <x v="1"/>
    <n v="100000"/>
    <n v="100000"/>
    <s v="United States"/>
    <x v="0"/>
    <x v="0"/>
    <x v="1"/>
    <s v="United States"/>
    <s v="M"/>
  </r>
  <r>
    <x v="0"/>
    <s v="Machine Learning Scientist"/>
    <x v="3"/>
    <x v="1"/>
    <n v="163800"/>
    <n v="163800"/>
    <s v="United States"/>
    <x v="1"/>
    <x v="0"/>
    <x v="1"/>
    <s v="United States"/>
    <s v="M"/>
  </r>
  <r>
    <x v="0"/>
    <s v="Machine Learning Scientist"/>
    <x v="3"/>
    <x v="1"/>
    <n v="126000"/>
    <n v="126000"/>
    <s v="United States"/>
    <x v="1"/>
    <x v="0"/>
    <x v="1"/>
    <s v="United States"/>
    <s v="M"/>
  </r>
  <r>
    <x v="0"/>
    <s v="Data Scientist"/>
    <x v="2"/>
    <x v="1"/>
    <n v="111967"/>
    <n v="111967"/>
    <s v="United States"/>
    <x v="1"/>
    <x v="0"/>
    <x v="2"/>
    <s v="United States"/>
    <s v="M"/>
  </r>
  <r>
    <x v="0"/>
    <s v="Data Analyst"/>
    <x v="5"/>
    <x v="1"/>
    <n v="88000"/>
    <n v="88000"/>
    <s v="United States"/>
    <x v="0"/>
    <x v="0"/>
    <x v="1"/>
    <s v="United States"/>
    <s v="M"/>
  </r>
  <r>
    <x v="0"/>
    <s v="Data Engineer"/>
    <x v="4"/>
    <x v="1"/>
    <n v="216027"/>
    <n v="216027"/>
    <s v="United States"/>
    <x v="1"/>
    <x v="0"/>
    <x v="2"/>
    <s v="United States"/>
    <s v="M"/>
  </r>
  <r>
    <x v="0"/>
    <s v="Data Engineer"/>
    <x v="4"/>
    <x v="1"/>
    <n v="101028"/>
    <n v="101028"/>
    <s v="United States"/>
    <x v="1"/>
    <x v="0"/>
    <x v="2"/>
    <s v="United States"/>
    <s v="M"/>
  </r>
  <r>
    <x v="0"/>
    <s v="Applied Scientist"/>
    <x v="2"/>
    <x v="1"/>
    <n v="309400"/>
    <n v="309400"/>
    <s v="United States"/>
    <x v="1"/>
    <x v="0"/>
    <x v="1"/>
    <s v="United States"/>
    <s v="L"/>
  </r>
  <r>
    <x v="0"/>
    <s v="Applied Scientist"/>
    <x v="2"/>
    <x v="1"/>
    <n v="159100"/>
    <n v="159100"/>
    <s v="United States"/>
    <x v="1"/>
    <x v="0"/>
    <x v="1"/>
    <s v="United States"/>
    <s v="L"/>
  </r>
  <r>
    <x v="0"/>
    <s v="Data Engineer"/>
    <x v="4"/>
    <x v="1"/>
    <n v="174350"/>
    <n v="174350"/>
    <s v="United States"/>
    <x v="1"/>
    <x v="0"/>
    <x v="2"/>
    <s v="United States"/>
    <s v="M"/>
  </r>
  <r>
    <x v="0"/>
    <s v="Data Engineer"/>
    <x v="4"/>
    <x v="1"/>
    <n v="126800"/>
    <n v="126800"/>
    <s v="United States"/>
    <x v="1"/>
    <x v="0"/>
    <x v="2"/>
    <s v="United States"/>
    <s v="M"/>
  </r>
  <r>
    <x v="0"/>
    <s v="Machine Learning Engineer"/>
    <x v="3"/>
    <x v="1"/>
    <n v="262000"/>
    <n v="262000"/>
    <s v="United States"/>
    <x v="1"/>
    <x v="0"/>
    <x v="1"/>
    <s v="United States"/>
    <s v="M"/>
  </r>
  <r>
    <x v="0"/>
    <s v="Machine Learning Engineer"/>
    <x v="3"/>
    <x v="1"/>
    <n v="186000"/>
    <n v="186000"/>
    <s v="United States"/>
    <x v="1"/>
    <x v="0"/>
    <x v="1"/>
    <s v="United States"/>
    <s v="M"/>
  </r>
  <r>
    <x v="0"/>
    <s v="Data Analyst"/>
    <x v="5"/>
    <x v="1"/>
    <n v="129000"/>
    <n v="129000"/>
    <s v="Canada"/>
    <x v="1"/>
    <x v="0"/>
    <x v="2"/>
    <s v="Canada"/>
    <s v="M"/>
  </r>
  <r>
    <x v="0"/>
    <s v="Data Analyst"/>
    <x v="5"/>
    <x v="1"/>
    <n v="95000"/>
    <n v="95000"/>
    <s v="Canada"/>
    <x v="1"/>
    <x v="0"/>
    <x v="2"/>
    <s v="Canada"/>
    <s v="M"/>
  </r>
  <r>
    <x v="0"/>
    <s v="Analytics Engineer"/>
    <x v="6"/>
    <x v="1"/>
    <n v="175000"/>
    <n v="175000"/>
    <s v="United States"/>
    <x v="1"/>
    <x v="0"/>
    <x v="1"/>
    <s v="United States"/>
    <s v="M"/>
  </r>
  <r>
    <x v="0"/>
    <s v="Analytics Engineer"/>
    <x v="6"/>
    <x v="1"/>
    <n v="120000"/>
    <n v="120000"/>
    <s v="United States"/>
    <x v="1"/>
    <x v="0"/>
    <x v="1"/>
    <s v="United States"/>
    <s v="M"/>
  </r>
  <r>
    <x v="0"/>
    <s v="Applied Data Scientist"/>
    <x v="2"/>
    <x v="0"/>
    <n v="27500"/>
    <n v="29691"/>
    <s v="Italy"/>
    <x v="3"/>
    <x v="0"/>
    <x v="0"/>
    <s v="Italy"/>
    <s v="L"/>
  </r>
  <r>
    <x v="0"/>
    <s v="Data Analyst"/>
    <x v="5"/>
    <x v="1"/>
    <n v="130000"/>
    <n v="130000"/>
    <s v="United States"/>
    <x v="1"/>
    <x v="0"/>
    <x v="2"/>
    <s v="United States"/>
    <s v="S"/>
  </r>
  <r>
    <x v="0"/>
    <s v="Data Analyst"/>
    <x v="5"/>
    <x v="1"/>
    <n v="105000"/>
    <n v="105000"/>
    <s v="United States"/>
    <x v="1"/>
    <x v="0"/>
    <x v="2"/>
    <s v="United States"/>
    <s v="S"/>
  </r>
  <r>
    <x v="0"/>
    <s v="Machine Learning Engineer"/>
    <x v="3"/>
    <x v="1"/>
    <n v="232200"/>
    <n v="232200"/>
    <s v="United States"/>
    <x v="1"/>
    <x v="0"/>
    <x v="1"/>
    <s v="United States"/>
    <s v="M"/>
  </r>
  <r>
    <x v="0"/>
    <s v="Machine Learning Engineer"/>
    <x v="3"/>
    <x v="1"/>
    <n v="119000"/>
    <n v="119000"/>
    <s v="United States"/>
    <x v="1"/>
    <x v="0"/>
    <x v="1"/>
    <s v="United States"/>
    <s v="M"/>
  </r>
  <r>
    <x v="0"/>
    <s v="Data Scientist"/>
    <x v="2"/>
    <x v="1"/>
    <n v="268000"/>
    <n v="268000"/>
    <s v="United States"/>
    <x v="1"/>
    <x v="0"/>
    <x v="1"/>
    <s v="United States"/>
    <s v="M"/>
  </r>
  <r>
    <x v="0"/>
    <s v="Data Analyst"/>
    <x v="5"/>
    <x v="1"/>
    <n v="153300"/>
    <n v="153300"/>
    <s v="United States"/>
    <x v="1"/>
    <x v="0"/>
    <x v="2"/>
    <s v="United States"/>
    <s v="M"/>
  </r>
  <r>
    <x v="0"/>
    <s v="Data Analyst"/>
    <x v="5"/>
    <x v="1"/>
    <n v="104244"/>
    <n v="104244"/>
    <s v="United States"/>
    <x v="1"/>
    <x v="0"/>
    <x v="2"/>
    <s v="United States"/>
    <s v="M"/>
  </r>
  <r>
    <x v="0"/>
    <s v="Data Scientist"/>
    <x v="2"/>
    <x v="1"/>
    <n v="145000"/>
    <n v="145000"/>
    <s v="United States"/>
    <x v="1"/>
    <x v="0"/>
    <x v="2"/>
    <s v="United States"/>
    <s v="M"/>
  </r>
  <r>
    <x v="0"/>
    <s v="Data Scientist"/>
    <x v="2"/>
    <x v="1"/>
    <n v="226000"/>
    <n v="226000"/>
    <s v="United States"/>
    <x v="1"/>
    <x v="0"/>
    <x v="2"/>
    <s v="United States"/>
    <s v="M"/>
  </r>
  <r>
    <x v="0"/>
    <s v="Data Analyst"/>
    <x v="5"/>
    <x v="1"/>
    <n v="70000"/>
    <n v="70000"/>
    <s v="United States"/>
    <x v="0"/>
    <x v="0"/>
    <x v="1"/>
    <s v="United States"/>
    <s v="M"/>
  </r>
  <r>
    <x v="0"/>
    <s v="Data Science Practitioner"/>
    <x v="2"/>
    <x v="1"/>
    <n v="198800"/>
    <n v="198800"/>
    <s v="United States"/>
    <x v="1"/>
    <x v="0"/>
    <x v="1"/>
    <s v="United States"/>
    <s v="M"/>
  </r>
  <r>
    <x v="0"/>
    <s v="Data Science Practitioner"/>
    <x v="2"/>
    <x v="1"/>
    <n v="122600"/>
    <n v="122600"/>
    <s v="United States"/>
    <x v="1"/>
    <x v="0"/>
    <x v="1"/>
    <s v="United States"/>
    <s v="M"/>
  </r>
  <r>
    <x v="0"/>
    <s v="Data Scientist"/>
    <x v="2"/>
    <x v="1"/>
    <n v="181500"/>
    <n v="181500"/>
    <s v="United States"/>
    <x v="1"/>
    <x v="0"/>
    <x v="1"/>
    <s v="United States"/>
    <s v="M"/>
  </r>
  <r>
    <x v="0"/>
    <s v="Data Scientist"/>
    <x v="2"/>
    <x v="1"/>
    <n v="127000"/>
    <n v="127000"/>
    <s v="United States"/>
    <x v="1"/>
    <x v="0"/>
    <x v="1"/>
    <s v="United States"/>
    <s v="M"/>
  </r>
  <r>
    <x v="0"/>
    <s v="Machine Learning Researcher"/>
    <x v="3"/>
    <x v="1"/>
    <n v="210000"/>
    <n v="210000"/>
    <s v="United States"/>
    <x v="0"/>
    <x v="0"/>
    <x v="1"/>
    <s v="United States"/>
    <s v="S"/>
  </r>
  <r>
    <x v="0"/>
    <s v="AI Programmer"/>
    <x v="3"/>
    <x v="1"/>
    <n v="120000"/>
    <n v="120000"/>
    <s v="Canada"/>
    <x v="1"/>
    <x v="0"/>
    <x v="2"/>
    <s v="France"/>
    <s v="M"/>
  </r>
  <r>
    <x v="0"/>
    <s v="ML Engineer"/>
    <x v="3"/>
    <x v="1"/>
    <n v="385000"/>
    <n v="385000"/>
    <s v="United States"/>
    <x v="1"/>
    <x v="0"/>
    <x v="2"/>
    <s v="United States"/>
    <s v="M"/>
  </r>
  <r>
    <x v="0"/>
    <s v="ML Engineer"/>
    <x v="3"/>
    <x v="1"/>
    <n v="245000"/>
    <n v="245000"/>
    <s v="United States"/>
    <x v="1"/>
    <x v="0"/>
    <x v="2"/>
    <s v="United States"/>
    <s v="M"/>
  </r>
  <r>
    <x v="0"/>
    <s v="AI Engineer"/>
    <x v="3"/>
    <x v="1"/>
    <n v="225000"/>
    <n v="225000"/>
    <s v="United States"/>
    <x v="0"/>
    <x v="0"/>
    <x v="1"/>
    <s v="United States"/>
    <s v="M"/>
  </r>
  <r>
    <x v="0"/>
    <s v="AI Engineer"/>
    <x v="3"/>
    <x v="1"/>
    <n v="175000"/>
    <n v="175000"/>
    <s v="United States"/>
    <x v="0"/>
    <x v="0"/>
    <x v="1"/>
    <s v="United States"/>
    <s v="M"/>
  </r>
  <r>
    <x v="0"/>
    <s v="Data Engineer"/>
    <x v="4"/>
    <x v="4"/>
    <n v="148500"/>
    <n v="110019"/>
    <s v="Canada"/>
    <x v="1"/>
    <x v="0"/>
    <x v="2"/>
    <s v="Canada"/>
    <s v="M"/>
  </r>
  <r>
    <x v="0"/>
    <s v="Data Engineer"/>
    <x v="4"/>
    <x v="4"/>
    <n v="117000"/>
    <n v="86682"/>
    <s v="Canada"/>
    <x v="1"/>
    <x v="0"/>
    <x v="2"/>
    <s v="Canada"/>
    <s v="M"/>
  </r>
  <r>
    <x v="0"/>
    <s v="Data Analyst"/>
    <x v="5"/>
    <x v="1"/>
    <n v="131650"/>
    <n v="131650"/>
    <s v="United States"/>
    <x v="1"/>
    <x v="0"/>
    <x v="1"/>
    <s v="United States"/>
    <s v="M"/>
  </r>
  <r>
    <x v="0"/>
    <s v="Data Analyst"/>
    <x v="5"/>
    <x v="1"/>
    <n v="105320"/>
    <n v="105320"/>
    <s v="United States"/>
    <x v="1"/>
    <x v="0"/>
    <x v="1"/>
    <s v="United States"/>
    <s v="M"/>
  </r>
  <r>
    <x v="0"/>
    <s v="Research Engineer"/>
    <x v="2"/>
    <x v="1"/>
    <n v="210000"/>
    <n v="210000"/>
    <s v="United States"/>
    <x v="1"/>
    <x v="0"/>
    <x v="1"/>
    <s v="United States"/>
    <s v="M"/>
  </r>
  <r>
    <x v="0"/>
    <s v="Research Engineer"/>
    <x v="2"/>
    <x v="1"/>
    <n v="151800"/>
    <n v="151800"/>
    <s v="United States"/>
    <x v="1"/>
    <x v="0"/>
    <x v="1"/>
    <s v="United States"/>
    <s v="M"/>
  </r>
  <r>
    <x v="0"/>
    <s v="Data Scientist"/>
    <x v="2"/>
    <x v="1"/>
    <n v="147500"/>
    <n v="147500"/>
    <s v="United States"/>
    <x v="1"/>
    <x v="0"/>
    <x v="2"/>
    <s v="United States"/>
    <s v="M"/>
  </r>
  <r>
    <x v="0"/>
    <s v="Data Scientist"/>
    <x v="2"/>
    <x v="1"/>
    <n v="112500"/>
    <n v="112500"/>
    <s v="United States"/>
    <x v="1"/>
    <x v="0"/>
    <x v="2"/>
    <s v="United States"/>
    <s v="M"/>
  </r>
  <r>
    <x v="0"/>
    <s v="Machine Learning Engineer"/>
    <x v="3"/>
    <x v="1"/>
    <n v="163200"/>
    <n v="163200"/>
    <s v="United States"/>
    <x v="1"/>
    <x v="0"/>
    <x v="1"/>
    <s v="United States"/>
    <s v="M"/>
  </r>
  <r>
    <x v="0"/>
    <s v="Data Analyst"/>
    <x v="5"/>
    <x v="1"/>
    <n v="65000"/>
    <n v="65000"/>
    <s v="United States"/>
    <x v="1"/>
    <x v="0"/>
    <x v="2"/>
    <s v="United States"/>
    <s v="M"/>
  </r>
  <r>
    <x v="0"/>
    <s v="Data Analyst"/>
    <x v="5"/>
    <x v="1"/>
    <n v="55000"/>
    <n v="55000"/>
    <s v="United States"/>
    <x v="1"/>
    <x v="0"/>
    <x v="2"/>
    <s v="United States"/>
    <s v="M"/>
  </r>
  <r>
    <x v="0"/>
    <s v="Machine Learning Infrastructure Engineer"/>
    <x v="3"/>
    <x v="1"/>
    <n v="165400"/>
    <n v="165400"/>
    <s v="United States"/>
    <x v="1"/>
    <x v="0"/>
    <x v="1"/>
    <s v="United States"/>
    <s v="M"/>
  </r>
  <r>
    <x v="0"/>
    <s v="Machine Learning Infrastructure Engineer"/>
    <x v="3"/>
    <x v="1"/>
    <n v="127300"/>
    <n v="127300"/>
    <s v="United States"/>
    <x v="1"/>
    <x v="0"/>
    <x v="1"/>
    <s v="United States"/>
    <s v="M"/>
  </r>
  <r>
    <x v="0"/>
    <s v="Data Science Manager"/>
    <x v="2"/>
    <x v="0"/>
    <n v="100000"/>
    <n v="107968"/>
    <s v="Philippines"/>
    <x v="1"/>
    <x v="0"/>
    <x v="0"/>
    <s v="Czech Republic"/>
    <s v="L"/>
  </r>
  <r>
    <x v="0"/>
    <s v="AI Engineer"/>
    <x v="3"/>
    <x v="0"/>
    <n v="30390"/>
    <n v="32811"/>
    <s v="Spain"/>
    <x v="0"/>
    <x v="0"/>
    <x v="2"/>
    <s v="Spain"/>
    <s v="L"/>
  </r>
  <r>
    <x v="0"/>
    <s v="Machine Learning Engineer"/>
    <x v="3"/>
    <x v="1"/>
    <n v="145000"/>
    <n v="145000"/>
    <s v="United States"/>
    <x v="0"/>
    <x v="0"/>
    <x v="1"/>
    <s v="United States"/>
    <s v="M"/>
  </r>
  <r>
    <x v="0"/>
    <s v="Machine Learning Engineer"/>
    <x v="3"/>
    <x v="1"/>
    <n v="135000"/>
    <n v="135000"/>
    <s v="United States"/>
    <x v="0"/>
    <x v="0"/>
    <x v="1"/>
    <s v="United States"/>
    <s v="M"/>
  </r>
  <r>
    <x v="0"/>
    <s v="Data Scientist"/>
    <x v="2"/>
    <x v="1"/>
    <n v="126900"/>
    <n v="126900"/>
    <s v="United States"/>
    <x v="0"/>
    <x v="0"/>
    <x v="1"/>
    <s v="United States"/>
    <s v="M"/>
  </r>
  <r>
    <x v="0"/>
    <s v="Data Scientist"/>
    <x v="2"/>
    <x v="1"/>
    <n v="77900"/>
    <n v="77900"/>
    <s v="United States"/>
    <x v="0"/>
    <x v="0"/>
    <x v="1"/>
    <s v="United States"/>
    <s v="M"/>
  </r>
  <r>
    <x v="0"/>
    <s v="Data Engineer"/>
    <x v="4"/>
    <x v="3"/>
    <n v="90000"/>
    <n v="110736"/>
    <s v="United Kingdom"/>
    <x v="0"/>
    <x v="0"/>
    <x v="2"/>
    <s v="United Kingdom"/>
    <s v="M"/>
  </r>
  <r>
    <x v="0"/>
    <s v="Data Engineer"/>
    <x v="4"/>
    <x v="3"/>
    <n v="75000"/>
    <n v="92280"/>
    <s v="United Kingdom"/>
    <x v="0"/>
    <x v="0"/>
    <x v="2"/>
    <s v="United Kingdom"/>
    <s v="M"/>
  </r>
  <r>
    <x v="0"/>
    <s v="Data Analyst"/>
    <x v="5"/>
    <x v="1"/>
    <n v="169000"/>
    <n v="169000"/>
    <s v="United States"/>
    <x v="1"/>
    <x v="0"/>
    <x v="1"/>
    <s v="United States"/>
    <s v="M"/>
  </r>
  <r>
    <x v="0"/>
    <s v="Data Analyst"/>
    <x v="5"/>
    <x v="1"/>
    <n v="110600"/>
    <n v="110600"/>
    <s v="United States"/>
    <x v="1"/>
    <x v="0"/>
    <x v="1"/>
    <s v="United States"/>
    <s v="M"/>
  </r>
  <r>
    <x v="0"/>
    <s v="Data Scientist"/>
    <x v="2"/>
    <x v="1"/>
    <n v="150000"/>
    <n v="150000"/>
    <s v="United States"/>
    <x v="3"/>
    <x v="0"/>
    <x v="1"/>
    <s v="United States"/>
    <s v="M"/>
  </r>
  <r>
    <x v="0"/>
    <s v="Data Scientist"/>
    <x v="2"/>
    <x v="1"/>
    <n v="140000"/>
    <n v="140000"/>
    <s v="United States"/>
    <x v="3"/>
    <x v="0"/>
    <x v="1"/>
    <s v="United States"/>
    <s v="M"/>
  </r>
  <r>
    <x v="0"/>
    <s v="Data Scientist"/>
    <x v="2"/>
    <x v="1"/>
    <n v="162000"/>
    <n v="162000"/>
    <s v="United States"/>
    <x v="1"/>
    <x v="0"/>
    <x v="2"/>
    <s v="United States"/>
    <s v="M"/>
  </r>
  <r>
    <x v="0"/>
    <s v="Data Modeler"/>
    <x v="1"/>
    <x v="1"/>
    <n v="195000"/>
    <n v="195000"/>
    <s v="United States"/>
    <x v="1"/>
    <x v="0"/>
    <x v="1"/>
    <s v="United States"/>
    <s v="M"/>
  </r>
  <r>
    <x v="0"/>
    <s v="Data Modeler"/>
    <x v="1"/>
    <x v="1"/>
    <n v="160000"/>
    <n v="160000"/>
    <s v="United States"/>
    <x v="1"/>
    <x v="0"/>
    <x v="1"/>
    <s v="United States"/>
    <s v="M"/>
  </r>
  <r>
    <x v="0"/>
    <s v="Data Operations Analyst"/>
    <x v="8"/>
    <x v="1"/>
    <n v="154000"/>
    <n v="154000"/>
    <s v="United States"/>
    <x v="1"/>
    <x v="0"/>
    <x v="1"/>
    <s v="United States"/>
    <s v="M"/>
  </r>
  <r>
    <x v="0"/>
    <s v="Data Operations Analyst"/>
    <x v="8"/>
    <x v="1"/>
    <n v="82000"/>
    <n v="82000"/>
    <s v="United States"/>
    <x v="1"/>
    <x v="0"/>
    <x v="1"/>
    <s v="United States"/>
    <s v="M"/>
  </r>
  <r>
    <x v="0"/>
    <s v="Data Science Manager"/>
    <x v="2"/>
    <x v="1"/>
    <n v="160000"/>
    <n v="160000"/>
    <s v="United States"/>
    <x v="1"/>
    <x v="0"/>
    <x v="2"/>
    <s v="United States"/>
    <s v="M"/>
  </r>
  <r>
    <x v="0"/>
    <s v="Data Science Manager"/>
    <x v="2"/>
    <x v="1"/>
    <n v="145000"/>
    <n v="145000"/>
    <s v="United States"/>
    <x v="1"/>
    <x v="0"/>
    <x v="2"/>
    <s v="United States"/>
    <s v="M"/>
  </r>
  <r>
    <x v="0"/>
    <s v="AI Engineer"/>
    <x v="3"/>
    <x v="1"/>
    <n v="239400"/>
    <n v="239400"/>
    <s v="United States"/>
    <x v="1"/>
    <x v="0"/>
    <x v="1"/>
    <s v="United States"/>
    <s v="M"/>
  </r>
  <r>
    <x v="0"/>
    <s v="AI Engineer"/>
    <x v="3"/>
    <x v="1"/>
    <n v="136800"/>
    <n v="136800"/>
    <s v="United States"/>
    <x v="1"/>
    <x v="0"/>
    <x v="1"/>
    <s v="United States"/>
    <s v="M"/>
  </r>
  <r>
    <x v="0"/>
    <s v="Decision Scientist"/>
    <x v="2"/>
    <x v="1"/>
    <n v="204500"/>
    <n v="204500"/>
    <s v="United States"/>
    <x v="1"/>
    <x v="0"/>
    <x v="1"/>
    <s v="United States"/>
    <s v="M"/>
  </r>
  <r>
    <x v="0"/>
    <s v="Decision Scientist"/>
    <x v="2"/>
    <x v="1"/>
    <n v="142200"/>
    <n v="142200"/>
    <s v="United States"/>
    <x v="1"/>
    <x v="0"/>
    <x v="1"/>
    <s v="United States"/>
    <s v="M"/>
  </r>
  <r>
    <x v="0"/>
    <s v="Data Scientist"/>
    <x v="2"/>
    <x v="1"/>
    <n v="230000"/>
    <n v="230000"/>
    <s v="United States"/>
    <x v="1"/>
    <x v="0"/>
    <x v="2"/>
    <s v="United States"/>
    <s v="M"/>
  </r>
  <r>
    <x v="0"/>
    <s v="Machine Learning Engineer"/>
    <x v="3"/>
    <x v="1"/>
    <n v="323300"/>
    <n v="323300"/>
    <s v="United States"/>
    <x v="1"/>
    <x v="0"/>
    <x v="1"/>
    <s v="United States"/>
    <s v="M"/>
  </r>
  <r>
    <x v="0"/>
    <s v="Machine Learning Engineer"/>
    <x v="3"/>
    <x v="1"/>
    <n v="184700"/>
    <n v="184700"/>
    <s v="United States"/>
    <x v="1"/>
    <x v="0"/>
    <x v="1"/>
    <s v="United States"/>
    <s v="M"/>
  </r>
  <r>
    <x v="0"/>
    <s v="Data Engineer"/>
    <x v="4"/>
    <x v="1"/>
    <n v="120000"/>
    <n v="120000"/>
    <s v="United States"/>
    <x v="1"/>
    <x v="0"/>
    <x v="1"/>
    <s v="United States"/>
    <s v="M"/>
  </r>
  <r>
    <x v="0"/>
    <s v="Research Scientist"/>
    <x v="2"/>
    <x v="1"/>
    <n v="210000"/>
    <n v="210000"/>
    <s v="United States"/>
    <x v="1"/>
    <x v="0"/>
    <x v="1"/>
    <s v="United States"/>
    <s v="M"/>
  </r>
  <r>
    <x v="0"/>
    <s v="Research Scientist"/>
    <x v="2"/>
    <x v="1"/>
    <n v="136000"/>
    <n v="136000"/>
    <s v="United States"/>
    <x v="1"/>
    <x v="0"/>
    <x v="1"/>
    <s v="United States"/>
    <s v="M"/>
  </r>
  <r>
    <x v="0"/>
    <s v="Data Engineer"/>
    <x v="4"/>
    <x v="1"/>
    <n v="171250"/>
    <n v="171250"/>
    <s v="United States"/>
    <x v="1"/>
    <x v="0"/>
    <x v="1"/>
    <s v="United States"/>
    <s v="M"/>
  </r>
  <r>
    <x v="0"/>
    <s v="Data Engineer"/>
    <x v="4"/>
    <x v="1"/>
    <n v="113750"/>
    <n v="113750"/>
    <s v="United States"/>
    <x v="1"/>
    <x v="0"/>
    <x v="1"/>
    <s v="United States"/>
    <s v="M"/>
  </r>
  <r>
    <x v="0"/>
    <s v="Machine Learning Engineer"/>
    <x v="3"/>
    <x v="1"/>
    <n v="195000"/>
    <n v="195000"/>
    <s v="United States"/>
    <x v="1"/>
    <x v="0"/>
    <x v="2"/>
    <s v="United States"/>
    <s v="M"/>
  </r>
  <r>
    <x v="0"/>
    <s v="Machine Learning Engineer"/>
    <x v="3"/>
    <x v="1"/>
    <n v="142000"/>
    <n v="142000"/>
    <s v="United States"/>
    <x v="1"/>
    <x v="0"/>
    <x v="2"/>
    <s v="United States"/>
    <s v="M"/>
  </r>
  <r>
    <x v="0"/>
    <s v="Data Engineer"/>
    <x v="4"/>
    <x v="1"/>
    <n v="185900"/>
    <n v="185900"/>
    <s v="United States"/>
    <x v="0"/>
    <x v="0"/>
    <x v="1"/>
    <s v="United States"/>
    <s v="M"/>
  </r>
  <r>
    <x v="0"/>
    <s v="Data Engineer"/>
    <x v="4"/>
    <x v="1"/>
    <n v="129300"/>
    <n v="129300"/>
    <s v="United States"/>
    <x v="0"/>
    <x v="0"/>
    <x v="1"/>
    <s v="United States"/>
    <s v="M"/>
  </r>
  <r>
    <x v="0"/>
    <s v="Machine Learning Engineer"/>
    <x v="3"/>
    <x v="1"/>
    <n v="194100"/>
    <n v="194100"/>
    <s v="United States"/>
    <x v="1"/>
    <x v="0"/>
    <x v="1"/>
    <s v="United States"/>
    <s v="M"/>
  </r>
  <r>
    <x v="0"/>
    <s v="Machine Learning Engineer"/>
    <x v="3"/>
    <x v="1"/>
    <n v="152300"/>
    <n v="152300"/>
    <s v="United States"/>
    <x v="1"/>
    <x v="0"/>
    <x v="1"/>
    <s v="United States"/>
    <s v="M"/>
  </r>
  <r>
    <x v="0"/>
    <s v="Data Architect"/>
    <x v="1"/>
    <x v="1"/>
    <n v="190000"/>
    <n v="190000"/>
    <s v="United States"/>
    <x v="1"/>
    <x v="0"/>
    <x v="1"/>
    <s v="United States"/>
    <s v="M"/>
  </r>
  <r>
    <x v="0"/>
    <s v="Data Architect"/>
    <x v="1"/>
    <x v="1"/>
    <n v="120000"/>
    <n v="120000"/>
    <s v="United States"/>
    <x v="1"/>
    <x v="0"/>
    <x v="1"/>
    <s v="United States"/>
    <s v="M"/>
  </r>
  <r>
    <x v="0"/>
    <s v="Research Engineer"/>
    <x v="2"/>
    <x v="1"/>
    <n v="240000"/>
    <n v="240000"/>
    <s v="United States"/>
    <x v="1"/>
    <x v="0"/>
    <x v="2"/>
    <s v="United States"/>
    <s v="M"/>
  </r>
  <r>
    <x v="0"/>
    <s v="Research Engineer"/>
    <x v="2"/>
    <x v="1"/>
    <n v="157250"/>
    <n v="157250"/>
    <s v="United States"/>
    <x v="1"/>
    <x v="0"/>
    <x v="2"/>
    <s v="United States"/>
    <s v="M"/>
  </r>
  <r>
    <x v="0"/>
    <s v="Data Engineer"/>
    <x v="4"/>
    <x v="1"/>
    <n v="212000"/>
    <n v="212000"/>
    <s v="United States"/>
    <x v="1"/>
    <x v="0"/>
    <x v="2"/>
    <s v="United States"/>
    <s v="M"/>
  </r>
  <r>
    <x v="0"/>
    <s v="Data Engineer"/>
    <x v="4"/>
    <x v="1"/>
    <n v="194400"/>
    <n v="194400"/>
    <s v="United States"/>
    <x v="1"/>
    <x v="0"/>
    <x v="2"/>
    <s v="United States"/>
    <s v="M"/>
  </r>
  <r>
    <x v="0"/>
    <s v="Data Engineer"/>
    <x v="4"/>
    <x v="1"/>
    <n v="132192"/>
    <n v="132192"/>
    <s v="United States"/>
    <x v="1"/>
    <x v="0"/>
    <x v="2"/>
    <s v="United States"/>
    <s v="M"/>
  </r>
  <r>
    <x v="0"/>
    <s v="Analytics Engineer"/>
    <x v="6"/>
    <x v="1"/>
    <n v="174000"/>
    <n v="174000"/>
    <s v="United States"/>
    <x v="1"/>
    <x v="0"/>
    <x v="2"/>
    <s v="United States"/>
    <s v="M"/>
  </r>
  <r>
    <x v="0"/>
    <s v="Analytics Engineer"/>
    <x v="6"/>
    <x v="1"/>
    <n v="134000"/>
    <n v="134000"/>
    <s v="United States"/>
    <x v="1"/>
    <x v="0"/>
    <x v="2"/>
    <s v="United States"/>
    <s v="M"/>
  </r>
  <r>
    <x v="0"/>
    <s v="Machine Learning Engineer"/>
    <x v="3"/>
    <x v="0"/>
    <n v="36000"/>
    <n v="38868"/>
    <s v="Spain"/>
    <x v="0"/>
    <x v="0"/>
    <x v="2"/>
    <s v="Spain"/>
    <s v="L"/>
  </r>
  <r>
    <x v="0"/>
    <s v="Data Engineer"/>
    <x v="4"/>
    <x v="1"/>
    <n v="152000"/>
    <n v="152000"/>
    <s v="United States"/>
    <x v="0"/>
    <x v="0"/>
    <x v="2"/>
    <s v="United States"/>
    <s v="M"/>
  </r>
  <r>
    <x v="0"/>
    <s v="Data Developer"/>
    <x v="6"/>
    <x v="1"/>
    <n v="144700"/>
    <n v="144700"/>
    <s v="United States"/>
    <x v="1"/>
    <x v="0"/>
    <x v="1"/>
    <s v="United States"/>
    <s v="M"/>
  </r>
  <r>
    <x v="0"/>
    <s v="Data Developer"/>
    <x v="6"/>
    <x v="1"/>
    <n v="85500"/>
    <n v="85500"/>
    <s v="United States"/>
    <x v="1"/>
    <x v="0"/>
    <x v="1"/>
    <s v="United States"/>
    <s v="M"/>
  </r>
  <r>
    <x v="0"/>
    <s v="Data Analyst"/>
    <x v="5"/>
    <x v="0"/>
    <n v="36000"/>
    <n v="38868"/>
    <s v="Estonia"/>
    <x v="0"/>
    <x v="0"/>
    <x v="1"/>
    <s v="Estonia"/>
    <s v="M"/>
  </r>
  <r>
    <x v="0"/>
    <s v="Data Engineer"/>
    <x v="4"/>
    <x v="1"/>
    <n v="265800"/>
    <n v="265800"/>
    <s v="United States"/>
    <x v="2"/>
    <x v="0"/>
    <x v="2"/>
    <s v="United States"/>
    <s v="M"/>
  </r>
  <r>
    <x v="0"/>
    <s v="Data Engineer"/>
    <x v="4"/>
    <x v="1"/>
    <n v="177200"/>
    <n v="177200"/>
    <s v="United States"/>
    <x v="2"/>
    <x v="0"/>
    <x v="2"/>
    <s v="United States"/>
    <s v="M"/>
  </r>
  <r>
    <x v="0"/>
    <s v="Data Scientist"/>
    <x v="2"/>
    <x v="1"/>
    <n v="222000"/>
    <n v="222000"/>
    <s v="United States"/>
    <x v="1"/>
    <x v="0"/>
    <x v="1"/>
    <s v="United States"/>
    <s v="M"/>
  </r>
  <r>
    <x v="0"/>
    <s v="Data Scientist"/>
    <x v="2"/>
    <x v="1"/>
    <n v="115920"/>
    <n v="115920"/>
    <s v="United States"/>
    <x v="1"/>
    <x v="0"/>
    <x v="1"/>
    <s v="United States"/>
    <s v="M"/>
  </r>
  <r>
    <x v="0"/>
    <s v="Machine Learning Engineer"/>
    <x v="3"/>
    <x v="1"/>
    <n v="250000"/>
    <n v="250000"/>
    <s v="United States"/>
    <x v="1"/>
    <x v="0"/>
    <x v="2"/>
    <s v="United States"/>
    <s v="M"/>
  </r>
  <r>
    <x v="0"/>
    <s v="AI Engineer"/>
    <x v="3"/>
    <x v="0"/>
    <n v="60000"/>
    <n v="64781"/>
    <s v="Spain"/>
    <x v="1"/>
    <x v="0"/>
    <x v="2"/>
    <s v="Spain"/>
    <s v="M"/>
  </r>
  <r>
    <x v="0"/>
    <s v="Data Engineer"/>
    <x v="4"/>
    <x v="1"/>
    <n v="284310"/>
    <n v="284310"/>
    <s v="United States"/>
    <x v="1"/>
    <x v="0"/>
    <x v="1"/>
    <s v="United States"/>
    <s v="M"/>
  </r>
  <r>
    <x v="0"/>
    <s v="Data Engineer"/>
    <x v="4"/>
    <x v="1"/>
    <n v="153090"/>
    <n v="153090"/>
    <s v="United States"/>
    <x v="1"/>
    <x v="0"/>
    <x v="1"/>
    <s v="United States"/>
    <s v="M"/>
  </r>
  <r>
    <x v="0"/>
    <s v="Research Scientist"/>
    <x v="2"/>
    <x v="1"/>
    <n v="204500"/>
    <n v="204500"/>
    <s v="United States"/>
    <x v="1"/>
    <x v="0"/>
    <x v="1"/>
    <s v="United States"/>
    <s v="M"/>
  </r>
  <r>
    <x v="0"/>
    <s v="Research Scientist"/>
    <x v="2"/>
    <x v="1"/>
    <n v="142200"/>
    <n v="142200"/>
    <s v="United States"/>
    <x v="1"/>
    <x v="0"/>
    <x v="1"/>
    <s v="United States"/>
    <s v="M"/>
  </r>
  <r>
    <x v="0"/>
    <s v="Data Scientist"/>
    <x v="2"/>
    <x v="1"/>
    <n v="111000"/>
    <n v="111000"/>
    <s v="United States"/>
    <x v="0"/>
    <x v="0"/>
    <x v="1"/>
    <s v="United States"/>
    <s v="M"/>
  </r>
  <r>
    <x v="0"/>
    <s v="Data Analyst"/>
    <x v="5"/>
    <x v="1"/>
    <n v="213210"/>
    <n v="213210"/>
    <s v="United States"/>
    <x v="1"/>
    <x v="0"/>
    <x v="2"/>
    <s v="United States"/>
    <s v="M"/>
  </r>
  <r>
    <x v="0"/>
    <s v="Data Analyst"/>
    <x v="5"/>
    <x v="1"/>
    <n v="102434"/>
    <n v="102434"/>
    <s v="United States"/>
    <x v="1"/>
    <x v="0"/>
    <x v="2"/>
    <s v="United States"/>
    <s v="M"/>
  </r>
  <r>
    <x v="0"/>
    <s v="Data Scientist"/>
    <x v="2"/>
    <x v="1"/>
    <n v="226600"/>
    <n v="226600"/>
    <s v="United States"/>
    <x v="1"/>
    <x v="0"/>
    <x v="1"/>
    <s v="United States"/>
    <s v="M"/>
  </r>
  <r>
    <x v="0"/>
    <s v="Data Scientist"/>
    <x v="2"/>
    <x v="1"/>
    <n v="140100"/>
    <n v="140100"/>
    <s v="United States"/>
    <x v="1"/>
    <x v="0"/>
    <x v="1"/>
    <s v="United States"/>
    <s v="M"/>
  </r>
  <r>
    <x v="0"/>
    <s v="Data Scientist"/>
    <x v="2"/>
    <x v="1"/>
    <n v="156400"/>
    <n v="156400"/>
    <s v="United States"/>
    <x v="1"/>
    <x v="0"/>
    <x v="2"/>
    <s v="United States"/>
    <s v="M"/>
  </r>
  <r>
    <x v="0"/>
    <s v="Research Engineer"/>
    <x v="2"/>
    <x v="1"/>
    <n v="250000"/>
    <n v="250000"/>
    <s v="United States"/>
    <x v="1"/>
    <x v="0"/>
    <x v="1"/>
    <s v="United States"/>
    <s v="M"/>
  </r>
  <r>
    <x v="0"/>
    <s v="Research Engineer"/>
    <x v="2"/>
    <x v="1"/>
    <n v="176000"/>
    <n v="176000"/>
    <s v="United States"/>
    <x v="1"/>
    <x v="0"/>
    <x v="1"/>
    <s v="United States"/>
    <s v="M"/>
  </r>
  <r>
    <x v="0"/>
    <s v="Analytics Engineer"/>
    <x v="6"/>
    <x v="1"/>
    <n v="233400"/>
    <n v="233400"/>
    <s v="United States"/>
    <x v="1"/>
    <x v="0"/>
    <x v="2"/>
    <s v="United States"/>
    <s v="M"/>
  </r>
  <r>
    <x v="0"/>
    <s v="Analytics Engineer"/>
    <x v="6"/>
    <x v="1"/>
    <n v="145300"/>
    <n v="145300"/>
    <s v="United States"/>
    <x v="1"/>
    <x v="0"/>
    <x v="2"/>
    <s v="United States"/>
    <s v="M"/>
  </r>
  <r>
    <x v="0"/>
    <s v="Data Engineer"/>
    <x v="4"/>
    <x v="1"/>
    <n v="248000"/>
    <n v="248000"/>
    <s v="United States"/>
    <x v="1"/>
    <x v="0"/>
    <x v="1"/>
    <s v="United States"/>
    <s v="M"/>
  </r>
  <r>
    <x v="0"/>
    <s v="Data Engineer"/>
    <x v="4"/>
    <x v="1"/>
    <n v="149000"/>
    <n v="149000"/>
    <s v="United States"/>
    <x v="1"/>
    <x v="0"/>
    <x v="1"/>
    <s v="United States"/>
    <s v="M"/>
  </r>
  <r>
    <x v="0"/>
    <s v="Analytics Engineer"/>
    <x v="6"/>
    <x v="1"/>
    <n v="156450"/>
    <n v="156450"/>
    <s v="United States"/>
    <x v="3"/>
    <x v="0"/>
    <x v="2"/>
    <s v="United States"/>
    <s v="M"/>
  </r>
  <r>
    <x v="0"/>
    <s v="Analytics Engineer"/>
    <x v="6"/>
    <x v="1"/>
    <n v="119200"/>
    <n v="119200"/>
    <s v="United States"/>
    <x v="3"/>
    <x v="0"/>
    <x v="2"/>
    <s v="United States"/>
    <s v="M"/>
  </r>
  <r>
    <x v="0"/>
    <s v="Machine Learning Engineer"/>
    <x v="3"/>
    <x v="1"/>
    <n v="185000"/>
    <n v="185000"/>
    <s v="United States"/>
    <x v="1"/>
    <x v="0"/>
    <x v="1"/>
    <s v="United States"/>
    <s v="M"/>
  </r>
  <r>
    <x v="0"/>
    <s v="Machine Learning Engineer"/>
    <x v="3"/>
    <x v="1"/>
    <n v="120250"/>
    <n v="120250"/>
    <s v="United States"/>
    <x v="1"/>
    <x v="0"/>
    <x v="1"/>
    <s v="United States"/>
    <s v="M"/>
  </r>
  <r>
    <x v="0"/>
    <s v="Data Science Lead"/>
    <x v="2"/>
    <x v="1"/>
    <n v="225000"/>
    <n v="225000"/>
    <s v="United States"/>
    <x v="0"/>
    <x v="0"/>
    <x v="1"/>
    <s v="United States"/>
    <s v="M"/>
  </r>
  <r>
    <x v="0"/>
    <s v="Data Science Lead"/>
    <x v="2"/>
    <x v="1"/>
    <n v="152700"/>
    <n v="152700"/>
    <s v="United States"/>
    <x v="0"/>
    <x v="0"/>
    <x v="1"/>
    <s v="United States"/>
    <s v="M"/>
  </r>
  <r>
    <x v="0"/>
    <s v="AI Scientist"/>
    <x v="3"/>
    <x v="0"/>
    <n v="60000"/>
    <n v="64781"/>
    <s v="Germany"/>
    <x v="1"/>
    <x v="0"/>
    <x v="0"/>
    <s v="Germany"/>
    <s v="L"/>
  </r>
  <r>
    <x v="0"/>
    <s v="Data Engineer"/>
    <x v="4"/>
    <x v="1"/>
    <n v="139152"/>
    <n v="139152"/>
    <s v="United States"/>
    <x v="0"/>
    <x v="0"/>
    <x v="1"/>
    <s v="United States"/>
    <s v="L"/>
  </r>
  <r>
    <x v="0"/>
    <s v="Data Engineer"/>
    <x v="4"/>
    <x v="1"/>
    <n v="82452"/>
    <n v="82452"/>
    <s v="United States"/>
    <x v="0"/>
    <x v="0"/>
    <x v="1"/>
    <s v="United States"/>
    <s v="L"/>
  </r>
  <r>
    <x v="0"/>
    <s v="Data Strategist"/>
    <x v="1"/>
    <x v="1"/>
    <n v="85000"/>
    <n v="85000"/>
    <s v="United States"/>
    <x v="0"/>
    <x v="0"/>
    <x v="1"/>
    <s v="United States"/>
    <s v="M"/>
  </r>
  <r>
    <x v="0"/>
    <s v="Data Strategist"/>
    <x v="1"/>
    <x v="1"/>
    <n v="65000"/>
    <n v="65000"/>
    <s v="United States"/>
    <x v="0"/>
    <x v="0"/>
    <x v="1"/>
    <s v="United States"/>
    <s v="M"/>
  </r>
  <r>
    <x v="0"/>
    <s v="Data Analyst"/>
    <x v="5"/>
    <x v="1"/>
    <n v="139000"/>
    <n v="139000"/>
    <s v="United States"/>
    <x v="1"/>
    <x v="0"/>
    <x v="1"/>
    <s v="United States"/>
    <s v="M"/>
  </r>
  <r>
    <x v="0"/>
    <s v="Machine Learning Engineer"/>
    <x v="3"/>
    <x v="1"/>
    <n v="200000"/>
    <n v="200000"/>
    <s v="United States"/>
    <x v="2"/>
    <x v="0"/>
    <x v="2"/>
    <s v="United States"/>
    <s v="M"/>
  </r>
  <r>
    <x v="0"/>
    <s v="Machine Learning Engineer"/>
    <x v="3"/>
    <x v="1"/>
    <n v="145000"/>
    <n v="145000"/>
    <s v="United States"/>
    <x v="2"/>
    <x v="0"/>
    <x v="2"/>
    <s v="United States"/>
    <s v="M"/>
  </r>
  <r>
    <x v="0"/>
    <s v="Machine Learning Engineer"/>
    <x v="3"/>
    <x v="1"/>
    <n v="269500"/>
    <n v="269500"/>
    <s v="United States"/>
    <x v="1"/>
    <x v="0"/>
    <x v="1"/>
    <s v="United States"/>
    <s v="M"/>
  </r>
  <r>
    <x v="0"/>
    <s v="Machine Learning Engineer"/>
    <x v="3"/>
    <x v="1"/>
    <n v="295500"/>
    <n v="295500"/>
    <s v="United States"/>
    <x v="2"/>
    <x v="0"/>
    <x v="2"/>
    <s v="United States"/>
    <s v="M"/>
  </r>
  <r>
    <x v="0"/>
    <s v="Machine Learning Engineer"/>
    <x v="3"/>
    <x v="1"/>
    <n v="165200"/>
    <n v="165200"/>
    <s v="United States"/>
    <x v="2"/>
    <x v="0"/>
    <x v="2"/>
    <s v="United States"/>
    <s v="M"/>
  </r>
  <r>
    <x v="0"/>
    <s v="ML Engineer"/>
    <x v="3"/>
    <x v="1"/>
    <n v="235000"/>
    <n v="235000"/>
    <s v="United States"/>
    <x v="0"/>
    <x v="0"/>
    <x v="1"/>
    <s v="United States"/>
    <s v="M"/>
  </r>
  <r>
    <x v="0"/>
    <s v="ML Engineer"/>
    <x v="3"/>
    <x v="1"/>
    <n v="135000"/>
    <n v="135000"/>
    <s v="United States"/>
    <x v="0"/>
    <x v="0"/>
    <x v="1"/>
    <s v="United States"/>
    <s v="M"/>
  </r>
  <r>
    <x v="0"/>
    <s v="Analytics Engineer"/>
    <x v="6"/>
    <x v="1"/>
    <n v="180000"/>
    <n v="180000"/>
    <s v="United States"/>
    <x v="1"/>
    <x v="0"/>
    <x v="2"/>
    <s v="United States"/>
    <s v="M"/>
  </r>
  <r>
    <x v="0"/>
    <s v="Analytics Engineer"/>
    <x v="6"/>
    <x v="1"/>
    <n v="144000"/>
    <n v="144000"/>
    <s v="United States"/>
    <x v="1"/>
    <x v="0"/>
    <x v="2"/>
    <s v="United States"/>
    <s v="M"/>
  </r>
  <r>
    <x v="0"/>
    <s v="Data Engineer"/>
    <x v="4"/>
    <x v="3"/>
    <n v="40000"/>
    <n v="49216"/>
    <s v="United Kingdom"/>
    <x v="0"/>
    <x v="0"/>
    <x v="2"/>
    <s v="United Kingdom"/>
    <s v="M"/>
  </r>
  <r>
    <x v="0"/>
    <s v="Data Engineer"/>
    <x v="4"/>
    <x v="3"/>
    <n v="35000"/>
    <n v="43064"/>
    <s v="United Kingdom"/>
    <x v="0"/>
    <x v="0"/>
    <x v="2"/>
    <s v="United Kingdom"/>
    <s v="M"/>
  </r>
  <r>
    <x v="0"/>
    <s v="Data Analyst"/>
    <x v="5"/>
    <x v="1"/>
    <n v="65000"/>
    <n v="65000"/>
    <s v="United States"/>
    <x v="0"/>
    <x v="0"/>
    <x v="1"/>
    <s v="United States"/>
    <s v="M"/>
  </r>
  <r>
    <x v="0"/>
    <s v="Data Manager"/>
    <x v="6"/>
    <x v="1"/>
    <n v="160667"/>
    <n v="160667"/>
    <s v="United States"/>
    <x v="1"/>
    <x v="0"/>
    <x v="1"/>
    <s v="United States"/>
    <s v="M"/>
  </r>
  <r>
    <x v="0"/>
    <s v="MLOps Engineer"/>
    <x v="3"/>
    <x v="6"/>
    <n v="140400"/>
    <n v="27568"/>
    <s v="Brazil"/>
    <x v="0"/>
    <x v="0"/>
    <x v="2"/>
    <s v="Brazil"/>
    <s v="L"/>
  </r>
  <r>
    <x v="0"/>
    <s v="Data Engineer"/>
    <x v="4"/>
    <x v="1"/>
    <n v="304200"/>
    <n v="304200"/>
    <s v="United States"/>
    <x v="1"/>
    <x v="0"/>
    <x v="1"/>
    <s v="United States"/>
    <s v="M"/>
  </r>
  <r>
    <x v="0"/>
    <s v="Data Engineer"/>
    <x v="4"/>
    <x v="1"/>
    <n v="173800"/>
    <n v="173800"/>
    <s v="United States"/>
    <x v="1"/>
    <x v="0"/>
    <x v="1"/>
    <s v="United States"/>
    <s v="M"/>
  </r>
  <r>
    <x v="0"/>
    <s v="Data Science Lead"/>
    <x v="2"/>
    <x v="1"/>
    <n v="191765"/>
    <n v="191765"/>
    <s v="United States"/>
    <x v="0"/>
    <x v="0"/>
    <x v="1"/>
    <s v="United States"/>
    <s v="M"/>
  </r>
  <r>
    <x v="0"/>
    <s v="Data Science Lead"/>
    <x v="2"/>
    <x v="1"/>
    <n v="134326"/>
    <n v="134326"/>
    <s v="United States"/>
    <x v="0"/>
    <x v="0"/>
    <x v="1"/>
    <s v="United States"/>
    <s v="M"/>
  </r>
  <r>
    <x v="0"/>
    <s v="Analytics Engineer"/>
    <x v="6"/>
    <x v="1"/>
    <n v="173000"/>
    <n v="173000"/>
    <s v="United States"/>
    <x v="1"/>
    <x v="0"/>
    <x v="1"/>
    <s v="United States"/>
    <s v="M"/>
  </r>
  <r>
    <x v="0"/>
    <s v="Machine Learning Engineer"/>
    <x v="3"/>
    <x v="1"/>
    <n v="258384"/>
    <n v="258384"/>
    <s v="United States"/>
    <x v="1"/>
    <x v="0"/>
    <x v="2"/>
    <s v="United States"/>
    <s v="M"/>
  </r>
  <r>
    <x v="0"/>
    <s v="Machine Learning Engineer"/>
    <x v="3"/>
    <x v="1"/>
    <n v="153100"/>
    <n v="153100"/>
    <s v="United States"/>
    <x v="1"/>
    <x v="0"/>
    <x v="2"/>
    <s v="United States"/>
    <s v="M"/>
  </r>
  <r>
    <x v="0"/>
    <s v="Data Scientist"/>
    <x v="2"/>
    <x v="1"/>
    <n v="70000"/>
    <n v="70000"/>
    <s v="United States"/>
    <x v="0"/>
    <x v="0"/>
    <x v="1"/>
    <s v="United States"/>
    <s v="M"/>
  </r>
  <r>
    <x v="0"/>
    <s v="Data Analyst"/>
    <x v="5"/>
    <x v="1"/>
    <n v="146200"/>
    <n v="146200"/>
    <s v="United States"/>
    <x v="1"/>
    <x v="0"/>
    <x v="1"/>
    <s v="United States"/>
    <s v="M"/>
  </r>
  <r>
    <x v="0"/>
    <s v="Data Analyst"/>
    <x v="5"/>
    <x v="1"/>
    <n v="116960"/>
    <n v="116960"/>
    <s v="United States"/>
    <x v="1"/>
    <x v="0"/>
    <x v="1"/>
    <s v="United States"/>
    <s v="M"/>
  </r>
  <r>
    <x v="0"/>
    <s v="Data Engineer"/>
    <x v="4"/>
    <x v="1"/>
    <n v="370000"/>
    <n v="370000"/>
    <s v="United States"/>
    <x v="1"/>
    <x v="0"/>
    <x v="1"/>
    <s v="United States"/>
    <s v="M"/>
  </r>
  <r>
    <x v="0"/>
    <s v="Data Specialist"/>
    <x v="9"/>
    <x v="1"/>
    <n v="111600"/>
    <n v="111600"/>
    <s v="United States"/>
    <x v="1"/>
    <x v="0"/>
    <x v="1"/>
    <s v="United States"/>
    <s v="M"/>
  </r>
  <r>
    <x v="0"/>
    <s v="Data Specialist"/>
    <x v="9"/>
    <x v="1"/>
    <n v="72000"/>
    <n v="72000"/>
    <s v="United States"/>
    <x v="1"/>
    <x v="0"/>
    <x v="1"/>
    <s v="United States"/>
    <s v="M"/>
  </r>
  <r>
    <x v="0"/>
    <s v="Data Scientist"/>
    <x v="2"/>
    <x v="1"/>
    <n v="359170"/>
    <n v="359170"/>
    <s v="United States"/>
    <x v="1"/>
    <x v="0"/>
    <x v="1"/>
    <s v="United States"/>
    <s v="M"/>
  </r>
  <r>
    <x v="0"/>
    <s v="Data Scientist"/>
    <x v="2"/>
    <x v="1"/>
    <n v="295490"/>
    <n v="295490"/>
    <s v="United States"/>
    <x v="1"/>
    <x v="0"/>
    <x v="1"/>
    <s v="United States"/>
    <s v="M"/>
  </r>
  <r>
    <x v="0"/>
    <s v="Data Engineer"/>
    <x v="4"/>
    <x v="1"/>
    <n v="90000"/>
    <n v="90000"/>
    <s v="United States"/>
    <x v="3"/>
    <x v="0"/>
    <x v="0"/>
    <s v="Canada"/>
    <s v="L"/>
  </r>
  <r>
    <x v="0"/>
    <s v="Analytics Engineer"/>
    <x v="6"/>
    <x v="1"/>
    <n v="90000"/>
    <n v="90000"/>
    <s v="United States"/>
    <x v="0"/>
    <x v="0"/>
    <x v="2"/>
    <s v="United States"/>
    <s v="M"/>
  </r>
  <r>
    <x v="0"/>
    <s v="Analytics Engineer"/>
    <x v="6"/>
    <x v="1"/>
    <n v="84000"/>
    <n v="84000"/>
    <s v="United States"/>
    <x v="0"/>
    <x v="0"/>
    <x v="2"/>
    <s v="United States"/>
    <s v="M"/>
  </r>
  <r>
    <x v="0"/>
    <s v="Data Engineer"/>
    <x v="4"/>
    <x v="1"/>
    <n v="110000"/>
    <n v="110000"/>
    <s v="France"/>
    <x v="0"/>
    <x v="0"/>
    <x v="2"/>
    <s v="France"/>
    <s v="M"/>
  </r>
  <r>
    <x v="0"/>
    <s v="Data Engineer"/>
    <x v="4"/>
    <x v="1"/>
    <n v="90000"/>
    <n v="90000"/>
    <s v="France"/>
    <x v="0"/>
    <x v="0"/>
    <x v="2"/>
    <s v="France"/>
    <s v="M"/>
  </r>
  <r>
    <x v="0"/>
    <s v="Data Engineer"/>
    <x v="4"/>
    <x v="1"/>
    <n v="70000"/>
    <n v="70000"/>
    <s v="United States"/>
    <x v="0"/>
    <x v="0"/>
    <x v="1"/>
    <s v="United States"/>
    <s v="M"/>
  </r>
  <r>
    <x v="0"/>
    <s v="Data Scientist"/>
    <x v="2"/>
    <x v="1"/>
    <n v="253000"/>
    <n v="253000"/>
    <s v="United States"/>
    <x v="1"/>
    <x v="0"/>
    <x v="2"/>
    <s v="United States"/>
    <s v="M"/>
  </r>
  <r>
    <x v="0"/>
    <s v="Data Integration Specialist"/>
    <x v="9"/>
    <x v="1"/>
    <n v="115000"/>
    <n v="115000"/>
    <s v="Canada"/>
    <x v="3"/>
    <x v="0"/>
    <x v="1"/>
    <s v="Canada"/>
    <s v="M"/>
  </r>
  <r>
    <x v="0"/>
    <s v="Data Integration Specialist"/>
    <x v="9"/>
    <x v="1"/>
    <n v="85000"/>
    <n v="85000"/>
    <s v="Canada"/>
    <x v="3"/>
    <x v="0"/>
    <x v="1"/>
    <s v="Canada"/>
    <s v="M"/>
  </r>
  <r>
    <x v="0"/>
    <s v="Data Science Consultant"/>
    <x v="2"/>
    <x v="1"/>
    <n v="145900"/>
    <n v="145900"/>
    <s v="United States"/>
    <x v="1"/>
    <x v="0"/>
    <x v="1"/>
    <s v="United States"/>
    <s v="M"/>
  </r>
  <r>
    <x v="0"/>
    <s v="Business Intelligence Analyst"/>
    <x v="7"/>
    <x v="1"/>
    <n v="127000"/>
    <n v="127000"/>
    <s v="United States"/>
    <x v="1"/>
    <x v="0"/>
    <x v="2"/>
    <s v="United States"/>
    <s v="M"/>
  </r>
  <r>
    <x v="0"/>
    <s v="Business Intelligence Analyst"/>
    <x v="7"/>
    <x v="1"/>
    <n v="95000"/>
    <n v="95000"/>
    <s v="United States"/>
    <x v="1"/>
    <x v="0"/>
    <x v="2"/>
    <s v="United States"/>
    <s v="M"/>
  </r>
  <r>
    <x v="0"/>
    <s v="Data Analyst"/>
    <x v="5"/>
    <x v="1"/>
    <n v="94600"/>
    <n v="94600"/>
    <s v="United States"/>
    <x v="3"/>
    <x v="0"/>
    <x v="1"/>
    <s v="United States"/>
    <s v="M"/>
  </r>
  <r>
    <x v="0"/>
    <s v="Data Analyst"/>
    <x v="5"/>
    <x v="1"/>
    <n v="86000"/>
    <n v="86000"/>
    <s v="United States"/>
    <x v="3"/>
    <x v="0"/>
    <x v="1"/>
    <s v="United States"/>
    <s v="M"/>
  </r>
  <r>
    <x v="0"/>
    <s v="Data Engineer"/>
    <x v="4"/>
    <x v="1"/>
    <n v="72000"/>
    <n v="72000"/>
    <s v="Brazil"/>
    <x v="1"/>
    <x v="0"/>
    <x v="2"/>
    <s v="Brazil"/>
    <s v="M"/>
  </r>
  <r>
    <x v="0"/>
    <s v="Data Engineer"/>
    <x v="4"/>
    <x v="1"/>
    <n v="60000"/>
    <n v="60000"/>
    <s v="Brazil"/>
    <x v="1"/>
    <x v="0"/>
    <x v="2"/>
    <s v="Brazil"/>
    <s v="M"/>
  </r>
  <r>
    <x v="0"/>
    <s v="Data Scientist"/>
    <x v="2"/>
    <x v="1"/>
    <n v="104000"/>
    <n v="104000"/>
    <s v="United States"/>
    <x v="1"/>
    <x v="0"/>
    <x v="1"/>
    <s v="United States"/>
    <s v="M"/>
  </r>
  <r>
    <x v="0"/>
    <s v="Data Engineer"/>
    <x v="4"/>
    <x v="1"/>
    <n v="173650"/>
    <n v="173650"/>
    <s v="United States"/>
    <x v="1"/>
    <x v="0"/>
    <x v="1"/>
    <s v="United States"/>
    <s v="M"/>
  </r>
  <r>
    <x v="0"/>
    <s v="Data Engineer"/>
    <x v="4"/>
    <x v="1"/>
    <n v="113900"/>
    <n v="113900"/>
    <s v="United States"/>
    <x v="1"/>
    <x v="0"/>
    <x v="1"/>
    <s v="United States"/>
    <s v="M"/>
  </r>
  <r>
    <x v="0"/>
    <s v="Data Scientist"/>
    <x v="2"/>
    <x v="1"/>
    <n v="126000"/>
    <n v="126000"/>
    <s v="United States"/>
    <x v="1"/>
    <x v="0"/>
    <x v="2"/>
    <s v="United States"/>
    <s v="M"/>
  </r>
  <r>
    <x v="0"/>
    <s v="Data Management Specialist"/>
    <x v="9"/>
    <x v="1"/>
    <n v="139500"/>
    <n v="139500"/>
    <s v="United States"/>
    <x v="1"/>
    <x v="0"/>
    <x v="1"/>
    <s v="United States"/>
    <s v="M"/>
  </r>
  <r>
    <x v="0"/>
    <s v="Data Management Specialist"/>
    <x v="9"/>
    <x v="1"/>
    <n v="110000"/>
    <n v="110000"/>
    <s v="United States"/>
    <x v="1"/>
    <x v="0"/>
    <x v="1"/>
    <s v="United States"/>
    <s v="M"/>
  </r>
  <r>
    <x v="0"/>
    <s v="Data Scientist"/>
    <x v="2"/>
    <x v="1"/>
    <n v="248100"/>
    <n v="248100"/>
    <s v="United States"/>
    <x v="1"/>
    <x v="0"/>
    <x v="1"/>
    <s v="United States"/>
    <s v="M"/>
  </r>
  <r>
    <x v="0"/>
    <s v="Data Scientist"/>
    <x v="2"/>
    <x v="1"/>
    <n v="145900"/>
    <n v="145900"/>
    <s v="United States"/>
    <x v="1"/>
    <x v="0"/>
    <x v="1"/>
    <s v="United States"/>
    <s v="M"/>
  </r>
  <r>
    <x v="0"/>
    <s v="Business Intelligence Engineer"/>
    <x v="7"/>
    <x v="1"/>
    <n v="220000"/>
    <n v="220000"/>
    <s v="United States"/>
    <x v="1"/>
    <x v="0"/>
    <x v="1"/>
    <s v="United States"/>
    <s v="M"/>
  </r>
  <r>
    <x v="0"/>
    <s v="Business Intelligence Engineer"/>
    <x v="7"/>
    <x v="1"/>
    <n v="175000"/>
    <n v="175000"/>
    <s v="United States"/>
    <x v="1"/>
    <x v="0"/>
    <x v="1"/>
    <s v="United States"/>
    <s v="M"/>
  </r>
  <r>
    <x v="0"/>
    <s v="Data Scientist"/>
    <x v="2"/>
    <x v="1"/>
    <n v="175000"/>
    <n v="175000"/>
    <s v="United States"/>
    <x v="1"/>
    <x v="0"/>
    <x v="1"/>
    <s v="United States"/>
    <s v="M"/>
  </r>
  <r>
    <x v="0"/>
    <s v="Data Engineer"/>
    <x v="4"/>
    <x v="1"/>
    <n v="108000"/>
    <n v="108000"/>
    <s v="United States"/>
    <x v="1"/>
    <x v="0"/>
    <x v="2"/>
    <s v="United States"/>
    <s v="M"/>
  </r>
  <r>
    <x v="0"/>
    <s v="Head of Data"/>
    <x v="6"/>
    <x v="1"/>
    <n v="115000"/>
    <n v="115000"/>
    <s v="Brazil"/>
    <x v="2"/>
    <x v="0"/>
    <x v="2"/>
    <s v="Brazil"/>
    <s v="M"/>
  </r>
  <r>
    <x v="0"/>
    <s v="Head of Data"/>
    <x v="6"/>
    <x v="1"/>
    <n v="110000"/>
    <n v="110000"/>
    <s v="Brazil"/>
    <x v="2"/>
    <x v="0"/>
    <x v="2"/>
    <s v="Brazil"/>
    <s v="M"/>
  </r>
  <r>
    <x v="0"/>
    <s v="Decision Scientist"/>
    <x v="2"/>
    <x v="1"/>
    <n v="182500"/>
    <n v="182500"/>
    <s v="United States"/>
    <x v="1"/>
    <x v="0"/>
    <x v="2"/>
    <s v="United States"/>
    <s v="M"/>
  </r>
  <r>
    <x v="0"/>
    <s v="Decision Scientist"/>
    <x v="2"/>
    <x v="1"/>
    <n v="135000"/>
    <n v="135000"/>
    <s v="United States"/>
    <x v="1"/>
    <x v="0"/>
    <x v="2"/>
    <s v="United States"/>
    <s v="M"/>
  </r>
  <r>
    <x v="0"/>
    <s v="Business Data Analyst"/>
    <x v="5"/>
    <x v="1"/>
    <n v="35000"/>
    <n v="35000"/>
    <s v="Philippines"/>
    <x v="0"/>
    <x v="2"/>
    <x v="2"/>
    <s v="United States"/>
    <s v="M"/>
  </r>
  <r>
    <x v="0"/>
    <s v="Data Engineer"/>
    <x v="4"/>
    <x v="1"/>
    <n v="146000"/>
    <n v="146000"/>
    <s v="United States"/>
    <x v="2"/>
    <x v="0"/>
    <x v="1"/>
    <s v="United States"/>
    <s v="M"/>
  </r>
  <r>
    <x v="0"/>
    <s v="Data Engineer"/>
    <x v="4"/>
    <x v="1"/>
    <n v="94000"/>
    <n v="94000"/>
    <s v="United States"/>
    <x v="2"/>
    <x v="0"/>
    <x v="1"/>
    <s v="United States"/>
    <s v="M"/>
  </r>
  <r>
    <x v="0"/>
    <s v="AI Engineer"/>
    <x v="3"/>
    <x v="1"/>
    <n v="300000"/>
    <n v="300000"/>
    <s v="Qatar"/>
    <x v="0"/>
    <x v="0"/>
    <x v="2"/>
    <s v="Qatar"/>
    <s v="M"/>
  </r>
  <r>
    <x v="0"/>
    <s v="Data Strategist"/>
    <x v="1"/>
    <x v="1"/>
    <n v="91000"/>
    <n v="91000"/>
    <s v="United States"/>
    <x v="1"/>
    <x v="0"/>
    <x v="1"/>
    <s v="United States"/>
    <s v="M"/>
  </r>
  <r>
    <x v="0"/>
    <s v="Data Strategist"/>
    <x v="1"/>
    <x v="1"/>
    <n v="86000"/>
    <n v="86000"/>
    <s v="United States"/>
    <x v="1"/>
    <x v="0"/>
    <x v="1"/>
    <s v="United States"/>
    <s v="M"/>
  </r>
  <r>
    <x v="0"/>
    <s v="Data Scientist"/>
    <x v="2"/>
    <x v="1"/>
    <n v="205500"/>
    <n v="205500"/>
    <s v="United States"/>
    <x v="1"/>
    <x v="0"/>
    <x v="1"/>
    <s v="United States"/>
    <s v="M"/>
  </r>
  <r>
    <x v="0"/>
    <s v="Data Scientist"/>
    <x v="2"/>
    <x v="1"/>
    <n v="132500"/>
    <n v="132500"/>
    <s v="United States"/>
    <x v="1"/>
    <x v="0"/>
    <x v="1"/>
    <s v="United States"/>
    <s v="M"/>
  </r>
  <r>
    <x v="0"/>
    <s v="Business Data Analyst"/>
    <x v="5"/>
    <x v="1"/>
    <n v="180000"/>
    <n v="180000"/>
    <s v="United States"/>
    <x v="1"/>
    <x v="0"/>
    <x v="2"/>
    <s v="United States"/>
    <s v="L"/>
  </r>
  <r>
    <x v="0"/>
    <s v="Analytics Engineer"/>
    <x v="6"/>
    <x v="1"/>
    <n v="97750"/>
    <n v="97750"/>
    <s v="United States"/>
    <x v="1"/>
    <x v="0"/>
    <x v="1"/>
    <s v="United States"/>
    <s v="M"/>
  </r>
  <r>
    <x v="0"/>
    <s v="Analytics Engineer"/>
    <x v="6"/>
    <x v="1"/>
    <n v="75000"/>
    <n v="75000"/>
    <s v="United States"/>
    <x v="1"/>
    <x v="0"/>
    <x v="1"/>
    <s v="United States"/>
    <s v="M"/>
  </r>
  <r>
    <x v="0"/>
    <s v="Research Scientist"/>
    <x v="2"/>
    <x v="1"/>
    <n v="252990"/>
    <n v="252990"/>
    <s v="United States"/>
    <x v="3"/>
    <x v="0"/>
    <x v="2"/>
    <s v="United States"/>
    <s v="M"/>
  </r>
  <r>
    <x v="0"/>
    <s v="Research Scientist"/>
    <x v="2"/>
    <x v="1"/>
    <n v="162170"/>
    <n v="162170"/>
    <s v="United States"/>
    <x v="3"/>
    <x v="0"/>
    <x v="2"/>
    <s v="United States"/>
    <s v="M"/>
  </r>
  <r>
    <x v="0"/>
    <s v="Applied Scientist"/>
    <x v="2"/>
    <x v="1"/>
    <n v="216000"/>
    <n v="216000"/>
    <s v="United States"/>
    <x v="1"/>
    <x v="0"/>
    <x v="1"/>
    <s v="United States"/>
    <s v="M"/>
  </r>
  <r>
    <x v="0"/>
    <s v="Applied Scientist"/>
    <x v="2"/>
    <x v="1"/>
    <n v="184000"/>
    <n v="184000"/>
    <s v="United States"/>
    <x v="1"/>
    <x v="0"/>
    <x v="1"/>
    <s v="United States"/>
    <s v="M"/>
  </r>
  <r>
    <x v="0"/>
    <s v="Data Engineer"/>
    <x v="4"/>
    <x v="1"/>
    <n v="120000"/>
    <n v="120000"/>
    <s v="United States"/>
    <x v="1"/>
    <x v="0"/>
    <x v="2"/>
    <s v="United States"/>
    <s v="M"/>
  </r>
  <r>
    <x v="0"/>
    <s v="Data Analyst"/>
    <x v="5"/>
    <x v="1"/>
    <n v="67500"/>
    <n v="67500"/>
    <s v="United States"/>
    <x v="3"/>
    <x v="0"/>
    <x v="1"/>
    <s v="United States"/>
    <s v="M"/>
  </r>
  <r>
    <x v="0"/>
    <s v="Data Engineer"/>
    <x v="4"/>
    <x v="3"/>
    <n v="70000"/>
    <n v="86128"/>
    <s v="Canada"/>
    <x v="0"/>
    <x v="0"/>
    <x v="2"/>
    <s v="Canada"/>
    <s v="M"/>
  </r>
  <r>
    <x v="0"/>
    <s v="Data Engineer"/>
    <x v="4"/>
    <x v="3"/>
    <n v="50000"/>
    <n v="61520"/>
    <s v="Canada"/>
    <x v="0"/>
    <x v="0"/>
    <x v="2"/>
    <s v="Canada"/>
    <s v="M"/>
  </r>
  <r>
    <x v="0"/>
    <s v="Data Scientist"/>
    <x v="2"/>
    <x v="1"/>
    <n v="140000"/>
    <n v="140000"/>
    <s v="United States"/>
    <x v="0"/>
    <x v="0"/>
    <x v="2"/>
    <s v="United States"/>
    <s v="M"/>
  </r>
  <r>
    <x v="0"/>
    <s v="Data Scientist"/>
    <x v="2"/>
    <x v="1"/>
    <n v="265000"/>
    <n v="265000"/>
    <s v="United States"/>
    <x v="1"/>
    <x v="0"/>
    <x v="2"/>
    <s v="United States"/>
    <s v="M"/>
  </r>
  <r>
    <x v="0"/>
    <s v="Data Scientist"/>
    <x v="2"/>
    <x v="1"/>
    <n v="153000"/>
    <n v="153000"/>
    <s v="United States"/>
    <x v="1"/>
    <x v="0"/>
    <x v="2"/>
    <s v="United States"/>
    <s v="M"/>
  </r>
  <r>
    <x v="0"/>
    <s v="Data Analyst"/>
    <x v="5"/>
    <x v="1"/>
    <n v="143000"/>
    <n v="143000"/>
    <s v="United States"/>
    <x v="1"/>
    <x v="0"/>
    <x v="2"/>
    <s v="United States"/>
    <s v="M"/>
  </r>
  <r>
    <x v="0"/>
    <s v="Data Analyst"/>
    <x v="5"/>
    <x v="1"/>
    <n v="126277"/>
    <n v="126277"/>
    <s v="United States"/>
    <x v="1"/>
    <x v="0"/>
    <x v="2"/>
    <s v="United States"/>
    <s v="M"/>
  </r>
  <r>
    <x v="0"/>
    <s v="Data Engineer"/>
    <x v="4"/>
    <x v="1"/>
    <n v="224500"/>
    <n v="224500"/>
    <s v="United States"/>
    <x v="1"/>
    <x v="0"/>
    <x v="1"/>
    <s v="United States"/>
    <s v="M"/>
  </r>
  <r>
    <x v="0"/>
    <s v="Data Engineer"/>
    <x v="4"/>
    <x v="1"/>
    <n v="126900"/>
    <n v="126900"/>
    <s v="United States"/>
    <x v="1"/>
    <x v="0"/>
    <x v="1"/>
    <s v="United States"/>
    <s v="M"/>
  </r>
  <r>
    <x v="0"/>
    <s v="Applied Scientist"/>
    <x v="2"/>
    <x v="1"/>
    <n v="227700"/>
    <n v="227700"/>
    <s v="United States"/>
    <x v="1"/>
    <x v="0"/>
    <x v="2"/>
    <s v="United States"/>
    <s v="M"/>
  </r>
  <r>
    <x v="0"/>
    <s v="Applied Scientist"/>
    <x v="2"/>
    <x v="1"/>
    <n v="154836"/>
    <n v="154836"/>
    <s v="United States"/>
    <x v="1"/>
    <x v="0"/>
    <x v="2"/>
    <s v="United States"/>
    <s v="M"/>
  </r>
  <r>
    <x v="0"/>
    <s v="Data Analyst"/>
    <x v="5"/>
    <x v="1"/>
    <n v="126000"/>
    <n v="126000"/>
    <s v="United States"/>
    <x v="1"/>
    <x v="0"/>
    <x v="1"/>
    <s v="United States"/>
    <s v="M"/>
  </r>
  <r>
    <x v="0"/>
    <s v="Machine Learning Engineer"/>
    <x v="3"/>
    <x v="1"/>
    <n v="165000"/>
    <n v="165000"/>
    <s v="United States"/>
    <x v="1"/>
    <x v="0"/>
    <x v="1"/>
    <s v="United States"/>
    <s v="M"/>
  </r>
  <r>
    <x v="0"/>
    <s v="Analytics Engineer"/>
    <x v="6"/>
    <x v="1"/>
    <n v="209000"/>
    <n v="209000"/>
    <s v="United States"/>
    <x v="1"/>
    <x v="0"/>
    <x v="1"/>
    <s v="United States"/>
    <s v="M"/>
  </r>
  <r>
    <x v="0"/>
    <s v="Analytics Engineer"/>
    <x v="6"/>
    <x v="1"/>
    <n v="112500"/>
    <n v="112500"/>
    <s v="United States"/>
    <x v="1"/>
    <x v="0"/>
    <x v="1"/>
    <s v="United States"/>
    <s v="M"/>
  </r>
  <r>
    <x v="0"/>
    <s v="Data Architect"/>
    <x v="1"/>
    <x v="1"/>
    <n v="110000"/>
    <n v="110000"/>
    <s v="United States"/>
    <x v="0"/>
    <x v="0"/>
    <x v="2"/>
    <s v="United States"/>
    <s v="M"/>
  </r>
  <r>
    <x v="0"/>
    <s v="Data Scientist"/>
    <x v="2"/>
    <x v="1"/>
    <n v="370000"/>
    <n v="370000"/>
    <s v="United States"/>
    <x v="1"/>
    <x v="0"/>
    <x v="1"/>
    <s v="United States"/>
    <s v="M"/>
  </r>
  <r>
    <x v="0"/>
    <s v="Data Analyst"/>
    <x v="5"/>
    <x v="1"/>
    <n v="136000"/>
    <n v="136000"/>
    <s v="United States"/>
    <x v="1"/>
    <x v="0"/>
    <x v="2"/>
    <s v="United States"/>
    <s v="M"/>
  </r>
  <r>
    <x v="0"/>
    <s v="Data Analyst"/>
    <x v="5"/>
    <x v="1"/>
    <n v="104000"/>
    <n v="104000"/>
    <s v="United States"/>
    <x v="1"/>
    <x v="0"/>
    <x v="2"/>
    <s v="United States"/>
    <s v="M"/>
  </r>
  <r>
    <x v="0"/>
    <s v="Applied Scientist"/>
    <x v="2"/>
    <x v="1"/>
    <n v="214000"/>
    <n v="214000"/>
    <s v="United States"/>
    <x v="1"/>
    <x v="0"/>
    <x v="1"/>
    <s v="United States"/>
    <s v="M"/>
  </r>
  <r>
    <x v="0"/>
    <s v="Applied Scientist"/>
    <x v="2"/>
    <x v="1"/>
    <n v="154000"/>
    <n v="154000"/>
    <s v="United States"/>
    <x v="1"/>
    <x v="0"/>
    <x v="1"/>
    <s v="United States"/>
    <s v="M"/>
  </r>
  <r>
    <x v="0"/>
    <s v="Data Scientist"/>
    <x v="2"/>
    <x v="1"/>
    <n v="205000"/>
    <n v="205000"/>
    <s v="United States"/>
    <x v="1"/>
    <x v="0"/>
    <x v="2"/>
    <s v="United States"/>
    <s v="M"/>
  </r>
  <r>
    <x v="0"/>
    <s v="Data Scientist"/>
    <x v="2"/>
    <x v="1"/>
    <n v="157500"/>
    <n v="157500"/>
    <s v="United States"/>
    <x v="1"/>
    <x v="0"/>
    <x v="2"/>
    <s v="United States"/>
    <s v="M"/>
  </r>
  <r>
    <x v="0"/>
    <s v="Data Engineer"/>
    <x v="4"/>
    <x v="1"/>
    <n v="178000"/>
    <n v="178000"/>
    <s v="United States"/>
    <x v="1"/>
    <x v="0"/>
    <x v="1"/>
    <s v="United States"/>
    <s v="M"/>
  </r>
  <r>
    <x v="0"/>
    <s v="Data Engineer"/>
    <x v="4"/>
    <x v="1"/>
    <n v="109283"/>
    <n v="109283"/>
    <s v="United States"/>
    <x v="1"/>
    <x v="0"/>
    <x v="1"/>
    <s v="United States"/>
    <s v="M"/>
  </r>
  <r>
    <x v="0"/>
    <s v="Research Scientist"/>
    <x v="2"/>
    <x v="1"/>
    <n v="189000"/>
    <n v="189000"/>
    <s v="United States"/>
    <x v="1"/>
    <x v="0"/>
    <x v="1"/>
    <s v="United States"/>
    <s v="M"/>
  </r>
  <r>
    <x v="0"/>
    <s v="Research Scientist"/>
    <x v="2"/>
    <x v="1"/>
    <n v="137000"/>
    <n v="137000"/>
    <s v="United States"/>
    <x v="1"/>
    <x v="0"/>
    <x v="1"/>
    <s v="United States"/>
    <s v="M"/>
  </r>
  <r>
    <x v="0"/>
    <s v="Data Analyst"/>
    <x v="5"/>
    <x v="1"/>
    <n v="120000"/>
    <n v="120000"/>
    <s v="United States"/>
    <x v="0"/>
    <x v="0"/>
    <x v="2"/>
    <s v="United States"/>
    <s v="M"/>
  </r>
  <r>
    <x v="0"/>
    <s v="Data Scientist"/>
    <x v="2"/>
    <x v="1"/>
    <n v="170500"/>
    <n v="170500"/>
    <s v="Canada"/>
    <x v="1"/>
    <x v="0"/>
    <x v="2"/>
    <s v="Canada"/>
    <s v="M"/>
  </r>
  <r>
    <x v="0"/>
    <s v="Data Scientist"/>
    <x v="2"/>
    <x v="1"/>
    <n v="118575"/>
    <n v="118575"/>
    <s v="Canada"/>
    <x v="1"/>
    <x v="0"/>
    <x v="2"/>
    <s v="Canada"/>
    <s v="M"/>
  </r>
  <r>
    <x v="0"/>
    <s v="AI Research Engineer"/>
    <x v="2"/>
    <x v="0"/>
    <n v="23100"/>
    <n v="24940"/>
    <s v="Portugal"/>
    <x v="3"/>
    <x v="0"/>
    <x v="2"/>
    <s v="Portugal"/>
    <s v="M"/>
  </r>
  <r>
    <x v="0"/>
    <s v="Data Analyst"/>
    <x v="5"/>
    <x v="1"/>
    <n v="154500"/>
    <n v="154500"/>
    <s v="United States"/>
    <x v="1"/>
    <x v="0"/>
    <x v="2"/>
    <s v="United States"/>
    <s v="M"/>
  </r>
  <r>
    <x v="0"/>
    <s v="Data Analyst"/>
    <x v="5"/>
    <x v="1"/>
    <n v="131325"/>
    <n v="131325"/>
    <s v="United States"/>
    <x v="1"/>
    <x v="0"/>
    <x v="2"/>
    <s v="United States"/>
    <s v="M"/>
  </r>
  <r>
    <x v="0"/>
    <s v="Business Intelligence Engineer"/>
    <x v="7"/>
    <x v="1"/>
    <n v="140000"/>
    <n v="140000"/>
    <s v="United States"/>
    <x v="1"/>
    <x v="0"/>
    <x v="1"/>
    <s v="United States"/>
    <s v="M"/>
  </r>
  <r>
    <x v="0"/>
    <s v="Business Intelligence Engineer"/>
    <x v="7"/>
    <x v="1"/>
    <n v="100000"/>
    <n v="100000"/>
    <s v="United States"/>
    <x v="1"/>
    <x v="0"/>
    <x v="1"/>
    <s v="United States"/>
    <s v="M"/>
  </r>
  <r>
    <x v="0"/>
    <s v="Data Analyst"/>
    <x v="5"/>
    <x v="1"/>
    <n v="138240"/>
    <n v="138240"/>
    <s v="United States"/>
    <x v="1"/>
    <x v="0"/>
    <x v="2"/>
    <s v="United States"/>
    <s v="M"/>
  </r>
  <r>
    <x v="0"/>
    <s v="Data Scientist"/>
    <x v="2"/>
    <x v="1"/>
    <n v="207500"/>
    <n v="207500"/>
    <s v="United States"/>
    <x v="1"/>
    <x v="0"/>
    <x v="2"/>
    <s v="United States"/>
    <s v="M"/>
  </r>
  <r>
    <x v="0"/>
    <s v="Data Scientist"/>
    <x v="2"/>
    <x v="1"/>
    <n v="172900"/>
    <n v="172900"/>
    <s v="United States"/>
    <x v="1"/>
    <x v="0"/>
    <x v="2"/>
    <s v="United States"/>
    <s v="M"/>
  </r>
  <r>
    <x v="0"/>
    <s v="Data Scientist"/>
    <x v="2"/>
    <x v="1"/>
    <n v="254000"/>
    <n v="254000"/>
    <s v="United States"/>
    <x v="1"/>
    <x v="0"/>
    <x v="1"/>
    <s v="United States"/>
    <s v="M"/>
  </r>
  <r>
    <x v="0"/>
    <s v="Data Modeler"/>
    <x v="1"/>
    <x v="1"/>
    <n v="147100"/>
    <n v="147100"/>
    <s v="United States"/>
    <x v="1"/>
    <x v="0"/>
    <x v="1"/>
    <s v="United States"/>
    <s v="M"/>
  </r>
  <r>
    <x v="0"/>
    <s v="Data Modeler"/>
    <x v="1"/>
    <x v="1"/>
    <n v="90700"/>
    <n v="90700"/>
    <s v="United States"/>
    <x v="1"/>
    <x v="0"/>
    <x v="1"/>
    <s v="United States"/>
    <s v="M"/>
  </r>
  <r>
    <x v="0"/>
    <s v="Data Analyst"/>
    <x v="5"/>
    <x v="1"/>
    <n v="90000"/>
    <n v="90000"/>
    <s v="United States"/>
    <x v="0"/>
    <x v="0"/>
    <x v="1"/>
    <s v="United States"/>
    <s v="M"/>
  </r>
  <r>
    <x v="0"/>
    <s v="Data Engineer"/>
    <x v="4"/>
    <x v="1"/>
    <n v="168400"/>
    <n v="168400"/>
    <s v="United States"/>
    <x v="1"/>
    <x v="0"/>
    <x v="1"/>
    <s v="United States"/>
    <s v="M"/>
  </r>
  <r>
    <x v="0"/>
    <s v="Data Engineer"/>
    <x v="4"/>
    <x v="1"/>
    <n v="105200"/>
    <n v="105200"/>
    <s v="United States"/>
    <x v="1"/>
    <x v="0"/>
    <x v="1"/>
    <s v="United States"/>
    <s v="M"/>
  </r>
  <r>
    <x v="0"/>
    <s v="Research Engineer"/>
    <x v="2"/>
    <x v="1"/>
    <n v="237000"/>
    <n v="237000"/>
    <s v="United States"/>
    <x v="1"/>
    <x v="0"/>
    <x v="1"/>
    <s v="United States"/>
    <s v="M"/>
  </r>
  <r>
    <x v="0"/>
    <s v="Research Engineer"/>
    <x v="2"/>
    <x v="1"/>
    <n v="170112"/>
    <n v="170112"/>
    <s v="United States"/>
    <x v="1"/>
    <x v="0"/>
    <x v="1"/>
    <s v="United States"/>
    <s v="M"/>
  </r>
  <r>
    <x v="0"/>
    <s v="Data Scientist"/>
    <x v="2"/>
    <x v="0"/>
    <n v="24000"/>
    <n v="25912"/>
    <s v="Italy"/>
    <x v="0"/>
    <x v="0"/>
    <x v="2"/>
    <s v="Italy"/>
    <s v="S"/>
  </r>
  <r>
    <x v="0"/>
    <s v="Data Scientist"/>
    <x v="2"/>
    <x v="0"/>
    <n v="125000"/>
    <n v="134960"/>
    <s v="Netherlands"/>
    <x v="1"/>
    <x v="0"/>
    <x v="0"/>
    <s v="Netherlands"/>
    <s v="M"/>
  </r>
  <r>
    <x v="0"/>
    <s v="Business Intelligence Engineer"/>
    <x v="7"/>
    <x v="1"/>
    <n v="155000"/>
    <n v="155000"/>
    <s v="United States"/>
    <x v="1"/>
    <x v="0"/>
    <x v="2"/>
    <s v="United States"/>
    <s v="M"/>
  </r>
  <r>
    <x v="0"/>
    <s v="Business Intelligence Engineer"/>
    <x v="7"/>
    <x v="1"/>
    <n v="130000"/>
    <n v="130000"/>
    <s v="United States"/>
    <x v="1"/>
    <x v="0"/>
    <x v="2"/>
    <s v="United States"/>
    <s v="M"/>
  </r>
  <r>
    <x v="0"/>
    <s v="BI Developer"/>
    <x v="7"/>
    <x v="1"/>
    <n v="105000"/>
    <n v="105000"/>
    <s v="United States"/>
    <x v="1"/>
    <x v="0"/>
    <x v="1"/>
    <s v="United States"/>
    <s v="M"/>
  </r>
  <r>
    <x v="0"/>
    <s v="BI Developer"/>
    <x v="7"/>
    <x v="1"/>
    <n v="70000"/>
    <n v="70000"/>
    <s v="United States"/>
    <x v="1"/>
    <x v="0"/>
    <x v="1"/>
    <s v="United States"/>
    <s v="M"/>
  </r>
  <r>
    <x v="0"/>
    <s v="ML Engineer"/>
    <x v="3"/>
    <x v="1"/>
    <n v="260000"/>
    <n v="260000"/>
    <s v="United States"/>
    <x v="1"/>
    <x v="0"/>
    <x v="2"/>
    <s v="United States"/>
    <s v="M"/>
  </r>
  <r>
    <x v="0"/>
    <s v="ML Engineer"/>
    <x v="3"/>
    <x v="1"/>
    <n v="234000"/>
    <n v="234000"/>
    <s v="United States"/>
    <x v="1"/>
    <x v="0"/>
    <x v="2"/>
    <s v="United States"/>
    <s v="M"/>
  </r>
  <r>
    <x v="0"/>
    <s v="AI Architect"/>
    <x v="3"/>
    <x v="1"/>
    <n v="330000"/>
    <n v="330000"/>
    <s v="United States"/>
    <x v="1"/>
    <x v="0"/>
    <x v="1"/>
    <s v="United States"/>
    <s v="M"/>
  </r>
  <r>
    <x v="0"/>
    <s v="AI Architect"/>
    <x v="3"/>
    <x v="1"/>
    <n v="204000"/>
    <n v="204000"/>
    <s v="United States"/>
    <x v="1"/>
    <x v="0"/>
    <x v="1"/>
    <s v="United States"/>
    <s v="M"/>
  </r>
  <r>
    <x v="0"/>
    <s v="Data Scientist"/>
    <x v="2"/>
    <x v="1"/>
    <n v="167310"/>
    <n v="167310"/>
    <s v="United States"/>
    <x v="1"/>
    <x v="0"/>
    <x v="1"/>
    <s v="United States"/>
    <s v="M"/>
  </r>
  <r>
    <x v="0"/>
    <s v="Data Engineer"/>
    <x v="4"/>
    <x v="1"/>
    <n v="121000"/>
    <n v="121000"/>
    <s v="United States"/>
    <x v="1"/>
    <x v="0"/>
    <x v="2"/>
    <s v="United States"/>
    <s v="M"/>
  </r>
  <r>
    <x v="0"/>
    <s v="Data Strategist"/>
    <x v="1"/>
    <x v="1"/>
    <n v="175000"/>
    <n v="175000"/>
    <s v="United States"/>
    <x v="1"/>
    <x v="0"/>
    <x v="2"/>
    <s v="United States"/>
    <s v="M"/>
  </r>
  <r>
    <x v="0"/>
    <s v="Data Strategist"/>
    <x v="1"/>
    <x v="1"/>
    <n v="125000"/>
    <n v="125000"/>
    <s v="United States"/>
    <x v="1"/>
    <x v="0"/>
    <x v="2"/>
    <s v="United States"/>
    <s v="M"/>
  </r>
  <r>
    <x v="0"/>
    <s v="Machine Learning Scientist"/>
    <x v="3"/>
    <x v="1"/>
    <n v="325000"/>
    <n v="325000"/>
    <s v="United States"/>
    <x v="1"/>
    <x v="0"/>
    <x v="2"/>
    <s v="United States"/>
    <s v="M"/>
  </r>
  <r>
    <x v="0"/>
    <s v="Machine Learning Scientist"/>
    <x v="3"/>
    <x v="1"/>
    <n v="171000"/>
    <n v="171000"/>
    <s v="United States"/>
    <x v="1"/>
    <x v="0"/>
    <x v="2"/>
    <s v="United States"/>
    <s v="M"/>
  </r>
  <r>
    <x v="0"/>
    <s v="Data Science Consultant"/>
    <x v="2"/>
    <x v="1"/>
    <n v="180000"/>
    <n v="180000"/>
    <s v="United States"/>
    <x v="1"/>
    <x v="0"/>
    <x v="1"/>
    <s v="United States"/>
    <s v="M"/>
  </r>
  <r>
    <x v="0"/>
    <s v="Data Science Consultant"/>
    <x v="2"/>
    <x v="1"/>
    <n v="137000"/>
    <n v="137000"/>
    <s v="United States"/>
    <x v="1"/>
    <x v="0"/>
    <x v="1"/>
    <s v="United States"/>
    <s v="M"/>
  </r>
  <r>
    <x v="0"/>
    <s v="Machine Learning Engineer"/>
    <x v="3"/>
    <x v="1"/>
    <n v="155810"/>
    <n v="155810"/>
    <s v="United States"/>
    <x v="0"/>
    <x v="0"/>
    <x v="1"/>
    <s v="United States"/>
    <s v="M"/>
  </r>
  <r>
    <x v="0"/>
    <s v="Machine Learning Engineer"/>
    <x v="3"/>
    <x v="1"/>
    <n v="106720"/>
    <n v="106720"/>
    <s v="United States"/>
    <x v="0"/>
    <x v="0"/>
    <x v="1"/>
    <s v="United States"/>
    <s v="M"/>
  </r>
  <r>
    <x v="0"/>
    <s v="Data Scientist"/>
    <x v="2"/>
    <x v="1"/>
    <n v="160800"/>
    <n v="160800"/>
    <s v="United Kingdom"/>
    <x v="3"/>
    <x v="0"/>
    <x v="1"/>
    <s v="United Kingdom"/>
    <s v="M"/>
  </r>
  <r>
    <x v="0"/>
    <s v="Data Scientist"/>
    <x v="2"/>
    <x v="1"/>
    <n v="132200"/>
    <n v="132200"/>
    <s v="United Kingdom"/>
    <x v="3"/>
    <x v="0"/>
    <x v="1"/>
    <s v="United Kingdom"/>
    <s v="M"/>
  </r>
  <r>
    <x v="0"/>
    <s v="Data Analyst"/>
    <x v="5"/>
    <x v="1"/>
    <n v="133000"/>
    <n v="133000"/>
    <s v="United States"/>
    <x v="1"/>
    <x v="0"/>
    <x v="2"/>
    <s v="United States"/>
    <s v="M"/>
  </r>
  <r>
    <x v="0"/>
    <s v="Data Analyst"/>
    <x v="5"/>
    <x v="1"/>
    <n v="113000"/>
    <n v="113000"/>
    <s v="United States"/>
    <x v="1"/>
    <x v="0"/>
    <x v="2"/>
    <s v="United States"/>
    <s v="M"/>
  </r>
  <r>
    <x v="0"/>
    <s v="Data Scientist"/>
    <x v="2"/>
    <x v="1"/>
    <n v="208400"/>
    <n v="208400"/>
    <s v="United States"/>
    <x v="1"/>
    <x v="0"/>
    <x v="2"/>
    <s v="United States"/>
    <s v="M"/>
  </r>
  <r>
    <x v="0"/>
    <s v="Data Engineer"/>
    <x v="4"/>
    <x v="1"/>
    <n v="157550"/>
    <n v="157550"/>
    <s v="United States"/>
    <x v="1"/>
    <x v="0"/>
    <x v="1"/>
    <s v="United States"/>
    <s v="M"/>
  </r>
  <r>
    <x v="0"/>
    <s v="Data Engineer"/>
    <x v="4"/>
    <x v="1"/>
    <n v="104650"/>
    <n v="104650"/>
    <s v="United States"/>
    <x v="1"/>
    <x v="0"/>
    <x v="1"/>
    <s v="United States"/>
    <s v="M"/>
  </r>
  <r>
    <x v="0"/>
    <s v="Data Engineer"/>
    <x v="4"/>
    <x v="1"/>
    <n v="240500"/>
    <n v="240500"/>
    <s v="United States"/>
    <x v="1"/>
    <x v="0"/>
    <x v="1"/>
    <s v="United States"/>
    <s v="L"/>
  </r>
  <r>
    <x v="0"/>
    <s v="Data Engineer"/>
    <x v="4"/>
    <x v="1"/>
    <n v="123700"/>
    <n v="123700"/>
    <s v="United States"/>
    <x v="1"/>
    <x v="0"/>
    <x v="1"/>
    <s v="United States"/>
    <s v="L"/>
  </r>
  <r>
    <x v="0"/>
    <s v="Business Data Analyst"/>
    <x v="5"/>
    <x v="1"/>
    <n v="78000"/>
    <n v="78000"/>
    <s v="United States"/>
    <x v="1"/>
    <x v="0"/>
    <x v="2"/>
    <s v="United States"/>
    <s v="L"/>
  </r>
  <r>
    <x v="0"/>
    <s v="Data Engineer"/>
    <x v="4"/>
    <x v="1"/>
    <n v="121000"/>
    <n v="121000"/>
    <s v="United States"/>
    <x v="0"/>
    <x v="0"/>
    <x v="1"/>
    <s v="United States"/>
    <s v="M"/>
  </r>
  <r>
    <x v="0"/>
    <s v="Data Engineer"/>
    <x v="4"/>
    <x v="1"/>
    <n v="78000"/>
    <n v="78000"/>
    <s v="United States"/>
    <x v="0"/>
    <x v="0"/>
    <x v="1"/>
    <s v="United States"/>
    <s v="M"/>
  </r>
  <r>
    <x v="0"/>
    <s v="Data Scientist"/>
    <x v="2"/>
    <x v="1"/>
    <n v="85600"/>
    <n v="85600"/>
    <s v="United States"/>
    <x v="3"/>
    <x v="0"/>
    <x v="1"/>
    <s v="United States"/>
    <s v="M"/>
  </r>
  <r>
    <x v="0"/>
    <s v="Data Scientist"/>
    <x v="2"/>
    <x v="1"/>
    <n v="48915"/>
    <n v="48915"/>
    <s v="United States"/>
    <x v="3"/>
    <x v="0"/>
    <x v="1"/>
    <s v="United States"/>
    <s v="M"/>
  </r>
  <r>
    <x v="0"/>
    <s v="Data Analyst"/>
    <x v="5"/>
    <x v="1"/>
    <n v="68000"/>
    <n v="68000"/>
    <s v="United States"/>
    <x v="0"/>
    <x v="0"/>
    <x v="1"/>
    <s v="United States"/>
    <s v="M"/>
  </r>
  <r>
    <x v="0"/>
    <s v="Research Analyst"/>
    <x v="2"/>
    <x v="0"/>
    <n v="49500"/>
    <n v="53444"/>
    <s v="Spain"/>
    <x v="1"/>
    <x v="0"/>
    <x v="2"/>
    <s v="Spain"/>
    <s v="M"/>
  </r>
  <r>
    <x v="0"/>
    <s v="Research Analyst"/>
    <x v="2"/>
    <x v="0"/>
    <n v="41818"/>
    <n v="45150"/>
    <s v="Spain"/>
    <x v="1"/>
    <x v="0"/>
    <x v="2"/>
    <s v="Spain"/>
    <s v="M"/>
  </r>
  <r>
    <x v="0"/>
    <s v="Data Scientist"/>
    <x v="2"/>
    <x v="1"/>
    <n v="275500"/>
    <n v="275500"/>
    <s v="United States"/>
    <x v="1"/>
    <x v="0"/>
    <x v="1"/>
    <s v="United States"/>
    <s v="M"/>
  </r>
  <r>
    <x v="0"/>
    <s v="Data Scientist"/>
    <x v="2"/>
    <x v="1"/>
    <n v="206000"/>
    <n v="206000"/>
    <s v="United States"/>
    <x v="1"/>
    <x v="0"/>
    <x v="1"/>
    <s v="United States"/>
    <s v="M"/>
  </r>
  <r>
    <x v="0"/>
    <s v="Research Analyst"/>
    <x v="2"/>
    <x v="0"/>
    <n v="52200"/>
    <n v="56359"/>
    <s v="Italy"/>
    <x v="1"/>
    <x v="0"/>
    <x v="2"/>
    <s v="Italy"/>
    <s v="M"/>
  </r>
  <r>
    <x v="0"/>
    <s v="Research Analyst"/>
    <x v="2"/>
    <x v="0"/>
    <n v="44272"/>
    <n v="47799"/>
    <s v="Italy"/>
    <x v="1"/>
    <x v="0"/>
    <x v="2"/>
    <s v="Italy"/>
    <s v="M"/>
  </r>
  <r>
    <x v="0"/>
    <s v="Data Engineer"/>
    <x v="4"/>
    <x v="1"/>
    <n v="102000"/>
    <n v="102000"/>
    <s v="United States"/>
    <x v="1"/>
    <x v="0"/>
    <x v="1"/>
    <s v="United States"/>
    <s v="M"/>
  </r>
  <r>
    <x v="0"/>
    <s v="Data Scientist"/>
    <x v="2"/>
    <x v="1"/>
    <n v="228000"/>
    <n v="228000"/>
    <s v="United States"/>
    <x v="1"/>
    <x v="0"/>
    <x v="1"/>
    <s v="United States"/>
    <s v="M"/>
  </r>
  <r>
    <x v="0"/>
    <s v="Data Analyst"/>
    <x v="5"/>
    <x v="1"/>
    <n v="180000"/>
    <n v="180000"/>
    <s v="United States"/>
    <x v="1"/>
    <x v="0"/>
    <x v="2"/>
    <s v="United States"/>
    <s v="M"/>
  </r>
  <r>
    <x v="0"/>
    <s v="Data Scientist"/>
    <x v="2"/>
    <x v="1"/>
    <n v="175000"/>
    <n v="175000"/>
    <s v="United States"/>
    <x v="1"/>
    <x v="0"/>
    <x v="2"/>
    <s v="United States"/>
    <s v="M"/>
  </r>
  <r>
    <x v="0"/>
    <s v="Data Analyst"/>
    <x v="5"/>
    <x v="1"/>
    <n v="207611"/>
    <n v="207611"/>
    <s v="United States"/>
    <x v="1"/>
    <x v="0"/>
    <x v="2"/>
    <s v="United States"/>
    <s v="M"/>
  </r>
  <r>
    <x v="0"/>
    <s v="Data Analyst"/>
    <x v="5"/>
    <x v="1"/>
    <n v="127876"/>
    <n v="127876"/>
    <s v="United States"/>
    <x v="1"/>
    <x v="0"/>
    <x v="2"/>
    <s v="United States"/>
    <s v="M"/>
  </r>
  <r>
    <x v="0"/>
    <s v="Data Analyst"/>
    <x v="5"/>
    <x v="1"/>
    <n v="111000"/>
    <n v="111000"/>
    <s v="United States"/>
    <x v="3"/>
    <x v="0"/>
    <x v="1"/>
    <s v="United States"/>
    <s v="M"/>
  </r>
  <r>
    <x v="0"/>
    <s v="Data Analyst"/>
    <x v="5"/>
    <x v="1"/>
    <n v="104000"/>
    <n v="104000"/>
    <s v="United States"/>
    <x v="3"/>
    <x v="0"/>
    <x v="1"/>
    <s v="United States"/>
    <s v="M"/>
  </r>
  <r>
    <x v="0"/>
    <s v="BI Developer"/>
    <x v="7"/>
    <x v="1"/>
    <n v="128000"/>
    <n v="128000"/>
    <s v="United States"/>
    <x v="0"/>
    <x v="0"/>
    <x v="1"/>
    <s v="United States"/>
    <s v="M"/>
  </r>
  <r>
    <x v="0"/>
    <s v="BI Developer"/>
    <x v="7"/>
    <x v="1"/>
    <n v="81500"/>
    <n v="81500"/>
    <s v="United States"/>
    <x v="0"/>
    <x v="0"/>
    <x v="1"/>
    <s v="United States"/>
    <s v="M"/>
  </r>
  <r>
    <x v="0"/>
    <s v="Data Analyst"/>
    <x v="5"/>
    <x v="3"/>
    <n v="50000"/>
    <n v="61520"/>
    <s v="United Kingdom"/>
    <x v="3"/>
    <x v="0"/>
    <x v="1"/>
    <s v="United Kingdom"/>
    <s v="M"/>
  </r>
  <r>
    <x v="0"/>
    <s v="Data Analyst"/>
    <x v="5"/>
    <x v="3"/>
    <n v="35000"/>
    <n v="43064"/>
    <s v="United Kingdom"/>
    <x v="3"/>
    <x v="0"/>
    <x v="1"/>
    <s v="United Kingdom"/>
    <s v="M"/>
  </r>
  <r>
    <x v="0"/>
    <s v="Data Analyst"/>
    <x v="5"/>
    <x v="1"/>
    <n v="97750"/>
    <n v="97750"/>
    <s v="United States"/>
    <x v="0"/>
    <x v="0"/>
    <x v="1"/>
    <s v="United States"/>
    <s v="M"/>
  </r>
  <r>
    <x v="0"/>
    <s v="Data Analyst"/>
    <x v="5"/>
    <x v="1"/>
    <n v="192000"/>
    <n v="192000"/>
    <s v="Canada"/>
    <x v="1"/>
    <x v="0"/>
    <x v="1"/>
    <s v="Canada"/>
    <s v="M"/>
  </r>
  <r>
    <x v="0"/>
    <s v="Data Analyst"/>
    <x v="5"/>
    <x v="1"/>
    <n v="92000"/>
    <n v="92000"/>
    <s v="Canada"/>
    <x v="1"/>
    <x v="0"/>
    <x v="1"/>
    <s v="Canada"/>
    <s v="M"/>
  </r>
  <r>
    <x v="0"/>
    <s v="Data Engineer"/>
    <x v="4"/>
    <x v="1"/>
    <n v="195000"/>
    <n v="195000"/>
    <s v="United States"/>
    <x v="1"/>
    <x v="0"/>
    <x v="1"/>
    <s v="United States"/>
    <s v="M"/>
  </r>
  <r>
    <x v="0"/>
    <s v="Data Analyst"/>
    <x v="5"/>
    <x v="1"/>
    <n v="132600"/>
    <n v="132600"/>
    <s v="United States"/>
    <x v="3"/>
    <x v="0"/>
    <x v="2"/>
    <s v="United States"/>
    <s v="M"/>
  </r>
  <r>
    <x v="0"/>
    <s v="Data Analyst"/>
    <x v="5"/>
    <x v="1"/>
    <n v="81500"/>
    <n v="81500"/>
    <s v="United States"/>
    <x v="3"/>
    <x v="0"/>
    <x v="2"/>
    <s v="United States"/>
    <s v="M"/>
  </r>
  <r>
    <x v="0"/>
    <s v="Data Engineer"/>
    <x v="4"/>
    <x v="1"/>
    <n v="202400"/>
    <n v="202400"/>
    <s v="United States"/>
    <x v="0"/>
    <x v="0"/>
    <x v="1"/>
    <s v="United States"/>
    <s v="M"/>
  </r>
  <r>
    <x v="0"/>
    <s v="Data Engineer"/>
    <x v="4"/>
    <x v="1"/>
    <n v="147200"/>
    <n v="147200"/>
    <s v="United States"/>
    <x v="0"/>
    <x v="0"/>
    <x v="1"/>
    <s v="United States"/>
    <s v="M"/>
  </r>
  <r>
    <x v="0"/>
    <s v="Data Scientist"/>
    <x v="2"/>
    <x v="1"/>
    <n v="239000"/>
    <n v="239000"/>
    <s v="United States"/>
    <x v="1"/>
    <x v="0"/>
    <x v="1"/>
    <s v="United States"/>
    <s v="M"/>
  </r>
  <r>
    <x v="0"/>
    <s v="Data Analyst"/>
    <x v="5"/>
    <x v="1"/>
    <n v="54000"/>
    <n v="54000"/>
    <s v="United States"/>
    <x v="0"/>
    <x v="0"/>
    <x v="2"/>
    <s v="United States"/>
    <s v="M"/>
  </r>
  <r>
    <x v="0"/>
    <s v="Data Analyst"/>
    <x v="5"/>
    <x v="1"/>
    <n v="36000"/>
    <n v="36000"/>
    <s v="United States"/>
    <x v="0"/>
    <x v="0"/>
    <x v="2"/>
    <s v="United States"/>
    <s v="M"/>
  </r>
  <r>
    <x v="0"/>
    <s v="Data Scientist"/>
    <x v="2"/>
    <x v="1"/>
    <n v="176000"/>
    <n v="176000"/>
    <s v="United States"/>
    <x v="1"/>
    <x v="0"/>
    <x v="2"/>
    <s v="United States"/>
    <s v="M"/>
  </r>
  <r>
    <x v="0"/>
    <s v="Data Scientist"/>
    <x v="2"/>
    <x v="1"/>
    <n v="118720"/>
    <n v="118720"/>
    <s v="United States"/>
    <x v="1"/>
    <x v="0"/>
    <x v="2"/>
    <s v="United States"/>
    <s v="M"/>
  </r>
  <r>
    <x v="0"/>
    <s v="Data Engineer"/>
    <x v="4"/>
    <x v="1"/>
    <n v="95000"/>
    <n v="95000"/>
    <s v="United States"/>
    <x v="0"/>
    <x v="0"/>
    <x v="2"/>
    <s v="United States"/>
    <s v="M"/>
  </r>
  <r>
    <x v="0"/>
    <s v="Research Engineer"/>
    <x v="2"/>
    <x v="1"/>
    <n v="240000"/>
    <n v="240000"/>
    <s v="United States"/>
    <x v="1"/>
    <x v="0"/>
    <x v="1"/>
    <s v="United States"/>
    <s v="M"/>
  </r>
  <r>
    <x v="0"/>
    <s v="Research Engineer"/>
    <x v="2"/>
    <x v="1"/>
    <n v="157000"/>
    <n v="157000"/>
    <s v="United States"/>
    <x v="1"/>
    <x v="0"/>
    <x v="1"/>
    <s v="United States"/>
    <s v="M"/>
  </r>
  <r>
    <x v="0"/>
    <s v="Data Engineer"/>
    <x v="4"/>
    <x v="1"/>
    <n v="165000"/>
    <n v="165000"/>
    <s v="United States"/>
    <x v="0"/>
    <x v="0"/>
    <x v="2"/>
    <s v="United States"/>
    <s v="M"/>
  </r>
  <r>
    <x v="0"/>
    <s v="Data Engineer"/>
    <x v="4"/>
    <x v="1"/>
    <n v="136000"/>
    <n v="136000"/>
    <s v="United States"/>
    <x v="0"/>
    <x v="0"/>
    <x v="2"/>
    <s v="United States"/>
    <s v="M"/>
  </r>
  <r>
    <x v="0"/>
    <s v="Data Scientist"/>
    <x v="2"/>
    <x v="1"/>
    <n v="272300"/>
    <n v="272300"/>
    <s v="United States"/>
    <x v="1"/>
    <x v="0"/>
    <x v="1"/>
    <s v="United States"/>
    <s v="M"/>
  </r>
  <r>
    <x v="0"/>
    <s v="Data Scientist"/>
    <x v="2"/>
    <x v="1"/>
    <n v="222800"/>
    <n v="222800"/>
    <s v="United States"/>
    <x v="1"/>
    <x v="0"/>
    <x v="1"/>
    <s v="United States"/>
    <s v="M"/>
  </r>
  <r>
    <x v="0"/>
    <s v="Data Manager"/>
    <x v="6"/>
    <x v="1"/>
    <n v="172750"/>
    <n v="172750"/>
    <s v="United States"/>
    <x v="1"/>
    <x v="0"/>
    <x v="2"/>
    <s v="United States"/>
    <s v="M"/>
  </r>
  <r>
    <x v="0"/>
    <s v="Data Manager"/>
    <x v="6"/>
    <x v="1"/>
    <n v="82500"/>
    <n v="82500"/>
    <s v="United States"/>
    <x v="1"/>
    <x v="0"/>
    <x v="2"/>
    <s v="United States"/>
    <s v="M"/>
  </r>
  <r>
    <x v="0"/>
    <s v="Data Scientist"/>
    <x v="2"/>
    <x v="1"/>
    <n v="281000"/>
    <n v="281000"/>
    <s v="Canada"/>
    <x v="1"/>
    <x v="0"/>
    <x v="1"/>
    <s v="Canada"/>
    <s v="M"/>
  </r>
  <r>
    <x v="0"/>
    <s v="Data Scientist"/>
    <x v="2"/>
    <x v="1"/>
    <n v="181000"/>
    <n v="181000"/>
    <s v="Canada"/>
    <x v="1"/>
    <x v="0"/>
    <x v="1"/>
    <s v="Canada"/>
    <s v="M"/>
  </r>
  <r>
    <x v="0"/>
    <s v="Analytics Engineer"/>
    <x v="6"/>
    <x v="1"/>
    <n v="207611"/>
    <n v="207611"/>
    <s v="United States"/>
    <x v="1"/>
    <x v="0"/>
    <x v="2"/>
    <s v="United States"/>
    <s v="M"/>
  </r>
  <r>
    <x v="0"/>
    <s v="Analytics Engineer"/>
    <x v="6"/>
    <x v="1"/>
    <n v="127876"/>
    <n v="127876"/>
    <s v="United States"/>
    <x v="1"/>
    <x v="0"/>
    <x v="2"/>
    <s v="United States"/>
    <s v="M"/>
  </r>
  <r>
    <x v="0"/>
    <s v="Research Engineer"/>
    <x v="2"/>
    <x v="1"/>
    <n v="225000"/>
    <n v="225000"/>
    <s v="United States"/>
    <x v="1"/>
    <x v="0"/>
    <x v="1"/>
    <s v="United States"/>
    <s v="M"/>
  </r>
  <r>
    <x v="0"/>
    <s v="Research Engineer"/>
    <x v="2"/>
    <x v="1"/>
    <n v="168000"/>
    <n v="168000"/>
    <s v="United States"/>
    <x v="1"/>
    <x v="0"/>
    <x v="1"/>
    <s v="United States"/>
    <s v="M"/>
  </r>
  <r>
    <x v="0"/>
    <s v="Data Engineer"/>
    <x v="4"/>
    <x v="1"/>
    <n v="280600"/>
    <n v="280600"/>
    <s v="United States"/>
    <x v="1"/>
    <x v="0"/>
    <x v="1"/>
    <s v="United States"/>
    <s v="M"/>
  </r>
  <r>
    <x v="0"/>
    <s v="Data Engineer"/>
    <x v="4"/>
    <x v="1"/>
    <n v="158600"/>
    <n v="158600"/>
    <s v="United States"/>
    <x v="1"/>
    <x v="0"/>
    <x v="1"/>
    <s v="United States"/>
    <s v="M"/>
  </r>
  <r>
    <x v="0"/>
    <s v="Machine Learning Engineer"/>
    <x v="3"/>
    <x v="1"/>
    <n v="283780"/>
    <n v="283780"/>
    <s v="United States"/>
    <x v="1"/>
    <x v="0"/>
    <x v="1"/>
    <s v="United States"/>
    <s v="M"/>
  </r>
  <r>
    <x v="0"/>
    <s v="Machine Learning Engineer"/>
    <x v="3"/>
    <x v="1"/>
    <n v="218540"/>
    <n v="218540"/>
    <s v="United States"/>
    <x v="1"/>
    <x v="0"/>
    <x v="1"/>
    <s v="United States"/>
    <s v="M"/>
  </r>
  <r>
    <x v="0"/>
    <s v="Data Engineer"/>
    <x v="4"/>
    <x v="1"/>
    <n v="178500"/>
    <n v="178500"/>
    <s v="United States"/>
    <x v="1"/>
    <x v="0"/>
    <x v="1"/>
    <s v="United States"/>
    <s v="M"/>
  </r>
  <r>
    <x v="0"/>
    <s v="Data Scientist"/>
    <x v="2"/>
    <x v="1"/>
    <n v="323300"/>
    <n v="323300"/>
    <s v="United States"/>
    <x v="1"/>
    <x v="0"/>
    <x v="1"/>
    <s v="United States"/>
    <s v="M"/>
  </r>
  <r>
    <x v="0"/>
    <s v="Data Scientist"/>
    <x v="2"/>
    <x v="1"/>
    <n v="184700"/>
    <n v="184700"/>
    <s v="United States"/>
    <x v="1"/>
    <x v="0"/>
    <x v="1"/>
    <s v="United States"/>
    <s v="M"/>
  </r>
  <r>
    <x v="0"/>
    <s v="Data Analytics Lead"/>
    <x v="6"/>
    <x v="3"/>
    <n v="100000"/>
    <n v="123040"/>
    <s v="United Kingdom"/>
    <x v="0"/>
    <x v="0"/>
    <x v="1"/>
    <s v="United Kingdom"/>
    <s v="M"/>
  </r>
  <r>
    <x v="0"/>
    <s v="Data Analytics Lead"/>
    <x v="6"/>
    <x v="3"/>
    <n v="85000"/>
    <n v="104584"/>
    <s v="United Kingdom"/>
    <x v="0"/>
    <x v="0"/>
    <x v="1"/>
    <s v="United Kingdom"/>
    <s v="M"/>
  </r>
  <r>
    <x v="0"/>
    <s v="Research Scientist"/>
    <x v="2"/>
    <x v="1"/>
    <n v="185000"/>
    <n v="185000"/>
    <s v="United States"/>
    <x v="0"/>
    <x v="0"/>
    <x v="2"/>
    <s v="United States"/>
    <s v="M"/>
  </r>
  <r>
    <x v="0"/>
    <s v="Research Scientist"/>
    <x v="2"/>
    <x v="1"/>
    <n v="137700"/>
    <n v="137700"/>
    <s v="United States"/>
    <x v="0"/>
    <x v="0"/>
    <x v="2"/>
    <s v="United States"/>
    <s v="M"/>
  </r>
  <r>
    <x v="0"/>
    <s v="Research Scientist"/>
    <x v="2"/>
    <x v="1"/>
    <n v="205500"/>
    <n v="205500"/>
    <s v="United States"/>
    <x v="1"/>
    <x v="0"/>
    <x v="1"/>
    <s v="United States"/>
    <s v="M"/>
  </r>
  <r>
    <x v="0"/>
    <s v="Research Scientist"/>
    <x v="2"/>
    <x v="1"/>
    <n v="132500"/>
    <n v="132500"/>
    <s v="United States"/>
    <x v="1"/>
    <x v="0"/>
    <x v="1"/>
    <s v="United States"/>
    <s v="M"/>
  </r>
  <r>
    <x v="0"/>
    <s v="Data Operations Analyst"/>
    <x v="8"/>
    <x v="1"/>
    <n v="65100"/>
    <n v="65100"/>
    <s v="United States"/>
    <x v="0"/>
    <x v="0"/>
    <x v="2"/>
    <s v="United States"/>
    <s v="M"/>
  </r>
  <r>
    <x v="0"/>
    <s v="Data Operations Analyst"/>
    <x v="8"/>
    <x v="1"/>
    <n v="44640"/>
    <n v="44640"/>
    <s v="United States"/>
    <x v="0"/>
    <x v="0"/>
    <x v="2"/>
    <s v="United States"/>
    <s v="M"/>
  </r>
  <r>
    <x v="0"/>
    <s v="Data Analyst"/>
    <x v="5"/>
    <x v="1"/>
    <n v="161000"/>
    <n v="161000"/>
    <s v="United States"/>
    <x v="0"/>
    <x v="0"/>
    <x v="2"/>
    <s v="United States"/>
    <s v="M"/>
  </r>
  <r>
    <x v="0"/>
    <s v="Data Analyst"/>
    <x v="5"/>
    <x v="1"/>
    <n v="123000"/>
    <n v="123000"/>
    <s v="United States"/>
    <x v="0"/>
    <x v="0"/>
    <x v="2"/>
    <s v="United States"/>
    <s v="M"/>
  </r>
  <r>
    <x v="0"/>
    <s v="Data Engineer"/>
    <x v="4"/>
    <x v="1"/>
    <n v="200000"/>
    <n v="200000"/>
    <s v="Canada"/>
    <x v="1"/>
    <x v="0"/>
    <x v="2"/>
    <s v="Canada"/>
    <s v="M"/>
  </r>
  <r>
    <x v="0"/>
    <s v="Data Scientist"/>
    <x v="2"/>
    <x v="1"/>
    <n v="278700"/>
    <n v="278700"/>
    <s v="United States"/>
    <x v="1"/>
    <x v="0"/>
    <x v="1"/>
    <s v="United States"/>
    <s v="M"/>
  </r>
  <r>
    <x v="0"/>
    <s v="Data Scientist"/>
    <x v="2"/>
    <x v="1"/>
    <n v="159300"/>
    <n v="159300"/>
    <s v="United States"/>
    <x v="1"/>
    <x v="0"/>
    <x v="1"/>
    <s v="United States"/>
    <s v="M"/>
  </r>
  <r>
    <x v="0"/>
    <s v="Data Operations Engineer"/>
    <x v="8"/>
    <x v="1"/>
    <n v="125000"/>
    <n v="125000"/>
    <s v="United States"/>
    <x v="1"/>
    <x v="0"/>
    <x v="1"/>
    <s v="United States"/>
    <s v="M"/>
  </r>
  <r>
    <x v="0"/>
    <s v="Data Operations Engineer"/>
    <x v="8"/>
    <x v="1"/>
    <n v="65000"/>
    <n v="65000"/>
    <s v="United States"/>
    <x v="1"/>
    <x v="0"/>
    <x v="1"/>
    <s v="United States"/>
    <s v="M"/>
  </r>
  <r>
    <x v="0"/>
    <s v="Data Scientist"/>
    <x v="2"/>
    <x v="1"/>
    <n v="230000"/>
    <n v="230000"/>
    <s v="United States"/>
    <x v="0"/>
    <x v="0"/>
    <x v="1"/>
    <s v="United States"/>
    <s v="M"/>
  </r>
  <r>
    <x v="0"/>
    <s v="Data Scientist"/>
    <x v="2"/>
    <x v="1"/>
    <n v="175000"/>
    <n v="175000"/>
    <s v="United States"/>
    <x v="0"/>
    <x v="0"/>
    <x v="1"/>
    <s v="United States"/>
    <s v="M"/>
  </r>
  <r>
    <x v="0"/>
    <s v="Applied Scientist"/>
    <x v="2"/>
    <x v="1"/>
    <n v="252990"/>
    <n v="252990"/>
    <s v="United States"/>
    <x v="1"/>
    <x v="0"/>
    <x v="2"/>
    <s v="United States"/>
    <s v="M"/>
  </r>
  <r>
    <x v="0"/>
    <s v="Applied Scientist"/>
    <x v="2"/>
    <x v="1"/>
    <n v="162170"/>
    <n v="162170"/>
    <s v="United States"/>
    <x v="1"/>
    <x v="0"/>
    <x v="2"/>
    <s v="United States"/>
    <s v="M"/>
  </r>
  <r>
    <x v="0"/>
    <s v="Data Engineer"/>
    <x v="4"/>
    <x v="1"/>
    <n v="183000"/>
    <n v="183000"/>
    <s v="Canada"/>
    <x v="0"/>
    <x v="0"/>
    <x v="2"/>
    <s v="Canada"/>
    <s v="M"/>
  </r>
  <r>
    <x v="0"/>
    <s v="Data Engineer"/>
    <x v="4"/>
    <x v="1"/>
    <n v="122000"/>
    <n v="122000"/>
    <s v="Canada"/>
    <x v="0"/>
    <x v="0"/>
    <x v="2"/>
    <s v="Canada"/>
    <s v="M"/>
  </r>
  <r>
    <x v="0"/>
    <s v="Data Scientist"/>
    <x v="2"/>
    <x v="1"/>
    <n v="310270"/>
    <n v="310270"/>
    <s v="United States"/>
    <x v="1"/>
    <x v="0"/>
    <x v="1"/>
    <s v="United States"/>
    <s v="M"/>
  </r>
  <r>
    <x v="0"/>
    <s v="Data Scientist"/>
    <x v="2"/>
    <x v="1"/>
    <n v="239080"/>
    <n v="239080"/>
    <s v="United States"/>
    <x v="1"/>
    <x v="0"/>
    <x v="1"/>
    <s v="United States"/>
    <s v="M"/>
  </r>
  <r>
    <x v="0"/>
    <s v="Data Analyst"/>
    <x v="5"/>
    <x v="1"/>
    <n v="70000"/>
    <n v="70000"/>
    <s v="United States"/>
    <x v="1"/>
    <x v="0"/>
    <x v="2"/>
    <s v="United States"/>
    <s v="M"/>
  </r>
  <r>
    <x v="0"/>
    <s v="Data Engineer"/>
    <x v="4"/>
    <x v="1"/>
    <n v="135000"/>
    <n v="135000"/>
    <s v="United States"/>
    <x v="0"/>
    <x v="0"/>
    <x v="2"/>
    <s v="United States"/>
    <s v="M"/>
  </r>
  <r>
    <x v="0"/>
    <s v="Data Engineer"/>
    <x v="4"/>
    <x v="1"/>
    <n v="125000"/>
    <n v="125000"/>
    <s v="United States"/>
    <x v="0"/>
    <x v="0"/>
    <x v="2"/>
    <s v="United States"/>
    <s v="M"/>
  </r>
  <r>
    <x v="0"/>
    <s v="Applied Scientist"/>
    <x v="2"/>
    <x v="1"/>
    <n v="253000"/>
    <n v="253000"/>
    <s v="United States"/>
    <x v="1"/>
    <x v="0"/>
    <x v="2"/>
    <s v="United States"/>
    <s v="M"/>
  </r>
  <r>
    <x v="0"/>
    <s v="Applied Scientist"/>
    <x v="2"/>
    <x v="1"/>
    <n v="172040"/>
    <n v="172040"/>
    <s v="United States"/>
    <x v="1"/>
    <x v="0"/>
    <x v="2"/>
    <s v="United States"/>
    <s v="M"/>
  </r>
  <r>
    <x v="0"/>
    <s v="Data Engineer"/>
    <x v="4"/>
    <x v="1"/>
    <n v="135000"/>
    <n v="135000"/>
    <s v="United States"/>
    <x v="0"/>
    <x v="0"/>
    <x v="1"/>
    <s v="United States"/>
    <s v="M"/>
  </r>
  <r>
    <x v="0"/>
    <s v="Data Engineer"/>
    <x v="4"/>
    <x v="1"/>
    <n v="108000"/>
    <n v="108000"/>
    <s v="United States"/>
    <x v="0"/>
    <x v="0"/>
    <x v="1"/>
    <s v="United States"/>
    <s v="M"/>
  </r>
  <r>
    <x v="0"/>
    <s v="Machine Learning Manager"/>
    <x v="3"/>
    <x v="0"/>
    <n v="120000"/>
    <n v="129562"/>
    <s v="Germany"/>
    <x v="1"/>
    <x v="0"/>
    <x v="2"/>
    <s v="United States"/>
    <s v="L"/>
  </r>
  <r>
    <x v="0"/>
    <s v="BI Data Analyst"/>
    <x v="5"/>
    <x v="1"/>
    <n v="50000"/>
    <n v="50000"/>
    <s v="Kenya"/>
    <x v="3"/>
    <x v="0"/>
    <x v="2"/>
    <s v="Kenya"/>
    <s v="S"/>
  </r>
  <r>
    <x v="0"/>
    <s v="AI Engineer"/>
    <x v="3"/>
    <x v="1"/>
    <n v="227850"/>
    <n v="227850"/>
    <s v="United States"/>
    <x v="1"/>
    <x v="0"/>
    <x v="2"/>
    <s v="United States"/>
    <s v="M"/>
  </r>
  <r>
    <x v="0"/>
    <s v="AI Engineer"/>
    <x v="3"/>
    <x v="1"/>
    <n v="180500"/>
    <n v="180500"/>
    <s v="United States"/>
    <x v="1"/>
    <x v="0"/>
    <x v="2"/>
    <s v="United States"/>
    <s v="M"/>
  </r>
  <r>
    <x v="0"/>
    <s v="Data Engineer"/>
    <x v="4"/>
    <x v="1"/>
    <n v="199000"/>
    <n v="199000"/>
    <s v="United States"/>
    <x v="1"/>
    <x v="0"/>
    <x v="2"/>
    <s v="United States"/>
    <s v="M"/>
  </r>
  <r>
    <x v="0"/>
    <s v="Data Engineer"/>
    <x v="4"/>
    <x v="1"/>
    <n v="159000"/>
    <n v="159000"/>
    <s v="United States"/>
    <x v="1"/>
    <x v="0"/>
    <x v="2"/>
    <s v="United States"/>
    <s v="M"/>
  </r>
  <r>
    <x v="0"/>
    <s v="Data Lead"/>
    <x v="6"/>
    <x v="1"/>
    <n v="350000"/>
    <n v="350000"/>
    <s v="United States"/>
    <x v="1"/>
    <x v="0"/>
    <x v="1"/>
    <s v="United States"/>
    <s v="M"/>
  </r>
  <r>
    <x v="0"/>
    <s v="Data Lead"/>
    <x v="6"/>
    <x v="1"/>
    <n v="80000"/>
    <n v="80000"/>
    <s v="United States"/>
    <x v="1"/>
    <x v="0"/>
    <x v="1"/>
    <s v="United States"/>
    <s v="M"/>
  </r>
  <r>
    <x v="0"/>
    <s v="Machine Learning Engineer"/>
    <x v="3"/>
    <x v="1"/>
    <n v="240000"/>
    <n v="240000"/>
    <s v="United Kingdom"/>
    <x v="1"/>
    <x v="0"/>
    <x v="1"/>
    <s v="United Kingdom"/>
    <s v="M"/>
  </r>
  <r>
    <x v="0"/>
    <s v="Machine Learning Engineer"/>
    <x v="3"/>
    <x v="1"/>
    <n v="160000"/>
    <n v="160000"/>
    <s v="United Kingdom"/>
    <x v="1"/>
    <x v="0"/>
    <x v="1"/>
    <s v="United Kingdom"/>
    <s v="M"/>
  </r>
  <r>
    <x v="0"/>
    <s v="Data Analyst"/>
    <x v="5"/>
    <x v="1"/>
    <n v="107500"/>
    <n v="107500"/>
    <s v="United States"/>
    <x v="0"/>
    <x v="0"/>
    <x v="1"/>
    <s v="United States"/>
    <s v="M"/>
  </r>
  <r>
    <x v="0"/>
    <s v="Data Analyst"/>
    <x v="5"/>
    <x v="1"/>
    <n v="96750"/>
    <n v="96750"/>
    <s v="United States"/>
    <x v="0"/>
    <x v="0"/>
    <x v="1"/>
    <s v="United States"/>
    <s v="M"/>
  </r>
  <r>
    <x v="0"/>
    <s v="Machine Learning Engineer"/>
    <x v="3"/>
    <x v="1"/>
    <n v="174000"/>
    <n v="174000"/>
    <s v="United States"/>
    <x v="1"/>
    <x v="0"/>
    <x v="1"/>
    <s v="United States"/>
    <s v="M"/>
  </r>
  <r>
    <x v="0"/>
    <s v="Machine Learning Engineer"/>
    <x v="3"/>
    <x v="1"/>
    <n v="104000"/>
    <n v="104000"/>
    <s v="United States"/>
    <x v="1"/>
    <x v="0"/>
    <x v="1"/>
    <s v="United States"/>
    <s v="M"/>
  </r>
  <r>
    <x v="0"/>
    <s v="ML Engineer"/>
    <x v="3"/>
    <x v="1"/>
    <n v="275300"/>
    <n v="275300"/>
    <s v="United States"/>
    <x v="1"/>
    <x v="0"/>
    <x v="2"/>
    <s v="United States"/>
    <s v="M"/>
  </r>
  <r>
    <x v="0"/>
    <s v="ML Engineer"/>
    <x v="3"/>
    <x v="1"/>
    <n v="183500"/>
    <n v="183500"/>
    <s v="United States"/>
    <x v="1"/>
    <x v="0"/>
    <x v="2"/>
    <s v="United States"/>
    <s v="M"/>
  </r>
  <r>
    <x v="0"/>
    <s v="Data Scientist"/>
    <x v="2"/>
    <x v="1"/>
    <n v="250000"/>
    <n v="250000"/>
    <s v="United States"/>
    <x v="1"/>
    <x v="0"/>
    <x v="1"/>
    <s v="United States"/>
    <s v="M"/>
  </r>
  <r>
    <x v="0"/>
    <s v="Data Engineer"/>
    <x v="4"/>
    <x v="1"/>
    <n v="174350"/>
    <n v="174350"/>
    <s v="United States"/>
    <x v="1"/>
    <x v="0"/>
    <x v="1"/>
    <s v="United States"/>
    <s v="M"/>
  </r>
  <r>
    <x v="0"/>
    <s v="Data Engineer"/>
    <x v="4"/>
    <x v="1"/>
    <n v="126800"/>
    <n v="126800"/>
    <s v="United States"/>
    <x v="1"/>
    <x v="0"/>
    <x v="1"/>
    <s v="United States"/>
    <s v="M"/>
  </r>
  <r>
    <x v="0"/>
    <s v="Machine Learning Engineer"/>
    <x v="3"/>
    <x v="1"/>
    <n v="284050"/>
    <n v="284050"/>
    <s v="United States"/>
    <x v="1"/>
    <x v="0"/>
    <x v="1"/>
    <s v="United States"/>
    <s v="M"/>
  </r>
  <r>
    <x v="0"/>
    <s v="Machine Learning Engineer"/>
    <x v="3"/>
    <x v="1"/>
    <n v="193800"/>
    <n v="193800"/>
    <s v="United States"/>
    <x v="1"/>
    <x v="0"/>
    <x v="1"/>
    <s v="United States"/>
    <s v="M"/>
  </r>
  <r>
    <x v="0"/>
    <s v="Data Engineer"/>
    <x v="4"/>
    <x v="1"/>
    <n v="232989"/>
    <n v="232989"/>
    <s v="United States"/>
    <x v="1"/>
    <x v="0"/>
    <x v="2"/>
    <s v="United States"/>
    <s v="M"/>
  </r>
  <r>
    <x v="0"/>
    <s v="BI Data Analyst"/>
    <x v="5"/>
    <x v="1"/>
    <n v="85000"/>
    <n v="85000"/>
    <s v="Canada"/>
    <x v="3"/>
    <x v="0"/>
    <x v="2"/>
    <s v="United States"/>
    <s v="M"/>
  </r>
  <r>
    <x v="0"/>
    <s v="Data Analyst"/>
    <x v="5"/>
    <x v="1"/>
    <n v="204500"/>
    <n v="204500"/>
    <s v="United States"/>
    <x v="1"/>
    <x v="0"/>
    <x v="1"/>
    <s v="United States"/>
    <s v="M"/>
  </r>
  <r>
    <x v="0"/>
    <s v="Data Analyst"/>
    <x v="5"/>
    <x v="1"/>
    <n v="138900"/>
    <n v="138900"/>
    <s v="United States"/>
    <x v="1"/>
    <x v="0"/>
    <x v="1"/>
    <s v="United States"/>
    <s v="M"/>
  </r>
  <r>
    <x v="0"/>
    <s v="Data Modeler"/>
    <x v="1"/>
    <x v="1"/>
    <n v="168400"/>
    <n v="168400"/>
    <s v="United States"/>
    <x v="1"/>
    <x v="0"/>
    <x v="1"/>
    <s v="United States"/>
    <s v="M"/>
  </r>
  <r>
    <x v="0"/>
    <s v="Data Modeler"/>
    <x v="1"/>
    <x v="1"/>
    <n v="105200"/>
    <n v="105200"/>
    <s v="United States"/>
    <x v="1"/>
    <x v="0"/>
    <x v="1"/>
    <s v="United States"/>
    <s v="M"/>
  </r>
  <r>
    <x v="0"/>
    <s v="Data Scientist"/>
    <x v="2"/>
    <x v="1"/>
    <n v="147100"/>
    <n v="147100"/>
    <s v="United States"/>
    <x v="1"/>
    <x v="0"/>
    <x v="1"/>
    <s v="United States"/>
    <s v="M"/>
  </r>
  <r>
    <x v="0"/>
    <s v="Analytics Engineer"/>
    <x v="6"/>
    <x v="1"/>
    <n v="150550"/>
    <n v="150550"/>
    <s v="United States"/>
    <x v="1"/>
    <x v="0"/>
    <x v="2"/>
    <s v="United States"/>
    <s v="M"/>
  </r>
  <r>
    <x v="0"/>
    <s v="Analytics Engineer"/>
    <x v="6"/>
    <x v="1"/>
    <n v="116710"/>
    <n v="116710"/>
    <s v="United States"/>
    <x v="1"/>
    <x v="0"/>
    <x v="2"/>
    <s v="United States"/>
    <s v="M"/>
  </r>
  <r>
    <x v="0"/>
    <s v="Data Visualization Engineer"/>
    <x v="7"/>
    <x v="1"/>
    <n v="147100"/>
    <n v="147100"/>
    <s v="United States"/>
    <x v="1"/>
    <x v="0"/>
    <x v="1"/>
    <s v="United States"/>
    <s v="M"/>
  </r>
  <r>
    <x v="0"/>
    <s v="Data Visualization Engineer"/>
    <x v="7"/>
    <x v="1"/>
    <n v="90700"/>
    <n v="90700"/>
    <s v="United States"/>
    <x v="1"/>
    <x v="0"/>
    <x v="1"/>
    <s v="United States"/>
    <s v="M"/>
  </r>
  <r>
    <x v="0"/>
    <s v="Research Scientist"/>
    <x v="2"/>
    <x v="1"/>
    <n v="120000"/>
    <n v="120000"/>
    <s v="United States"/>
    <x v="1"/>
    <x v="0"/>
    <x v="1"/>
    <s v="United States"/>
    <s v="M"/>
  </r>
  <r>
    <x v="0"/>
    <s v="Data Architect"/>
    <x v="1"/>
    <x v="1"/>
    <n v="147100"/>
    <n v="147100"/>
    <s v="United States"/>
    <x v="1"/>
    <x v="0"/>
    <x v="1"/>
    <s v="United States"/>
    <s v="M"/>
  </r>
  <r>
    <x v="0"/>
    <s v="Data Architect"/>
    <x v="1"/>
    <x v="1"/>
    <n v="90700"/>
    <n v="90700"/>
    <s v="United States"/>
    <x v="1"/>
    <x v="0"/>
    <x v="1"/>
    <s v="United States"/>
    <s v="M"/>
  </r>
  <r>
    <x v="0"/>
    <s v="Analytics Engineer"/>
    <x v="6"/>
    <x v="1"/>
    <n v="125000"/>
    <n v="125000"/>
    <s v="United States"/>
    <x v="1"/>
    <x v="0"/>
    <x v="2"/>
    <s v="United States"/>
    <s v="M"/>
  </r>
  <r>
    <x v="0"/>
    <s v="Analytics Engineer"/>
    <x v="6"/>
    <x v="1"/>
    <n v="100000"/>
    <n v="100000"/>
    <s v="United States"/>
    <x v="1"/>
    <x v="0"/>
    <x v="2"/>
    <s v="United States"/>
    <s v="M"/>
  </r>
  <r>
    <x v="0"/>
    <s v="Research Scientist"/>
    <x v="2"/>
    <x v="1"/>
    <n v="198800"/>
    <n v="198800"/>
    <s v="United States"/>
    <x v="1"/>
    <x v="0"/>
    <x v="1"/>
    <s v="United States"/>
    <s v="M"/>
  </r>
  <r>
    <x v="0"/>
    <s v="Research Scientist"/>
    <x v="2"/>
    <x v="1"/>
    <n v="105200"/>
    <n v="105200"/>
    <s v="United States"/>
    <x v="1"/>
    <x v="0"/>
    <x v="1"/>
    <s v="United States"/>
    <s v="M"/>
  </r>
  <r>
    <x v="0"/>
    <s v="Data Engineer"/>
    <x v="4"/>
    <x v="1"/>
    <n v="150600"/>
    <n v="150600"/>
    <s v="United Kingdom"/>
    <x v="1"/>
    <x v="0"/>
    <x v="2"/>
    <s v="United Kingdom"/>
    <s v="M"/>
  </r>
  <r>
    <x v="0"/>
    <s v="Data Engineer"/>
    <x v="4"/>
    <x v="1"/>
    <n v="120500"/>
    <n v="120500"/>
    <s v="United Kingdom"/>
    <x v="1"/>
    <x v="0"/>
    <x v="2"/>
    <s v="United Kingdom"/>
    <s v="M"/>
  </r>
  <r>
    <x v="0"/>
    <s v="Data Engineer"/>
    <x v="4"/>
    <x v="1"/>
    <n v="183000"/>
    <n v="183000"/>
    <s v="United States"/>
    <x v="1"/>
    <x v="0"/>
    <x v="1"/>
    <s v="United States"/>
    <s v="M"/>
  </r>
  <r>
    <x v="0"/>
    <s v="Business Intelligence Developer"/>
    <x v="7"/>
    <x v="1"/>
    <n v="167500"/>
    <n v="167500"/>
    <s v="United States"/>
    <x v="2"/>
    <x v="0"/>
    <x v="1"/>
    <s v="United States"/>
    <s v="M"/>
  </r>
  <r>
    <x v="0"/>
    <s v="Business Intelligence Developer"/>
    <x v="7"/>
    <x v="1"/>
    <n v="106500"/>
    <n v="106500"/>
    <s v="United States"/>
    <x v="2"/>
    <x v="0"/>
    <x v="1"/>
    <s v="United States"/>
    <s v="M"/>
  </r>
  <r>
    <x v="0"/>
    <s v="Machine Learning Engineer"/>
    <x v="3"/>
    <x v="1"/>
    <n v="239000"/>
    <n v="239000"/>
    <s v="Canada"/>
    <x v="1"/>
    <x v="0"/>
    <x v="2"/>
    <s v="Canada"/>
    <s v="M"/>
  </r>
  <r>
    <x v="0"/>
    <s v="Machine Learning Engineer"/>
    <x v="3"/>
    <x v="1"/>
    <n v="149000"/>
    <n v="149000"/>
    <s v="Canada"/>
    <x v="1"/>
    <x v="0"/>
    <x v="2"/>
    <s v="Canada"/>
    <s v="M"/>
  </r>
  <r>
    <x v="0"/>
    <s v="Data Scientist"/>
    <x v="2"/>
    <x v="1"/>
    <n v="122000"/>
    <n v="122000"/>
    <s v="United States"/>
    <x v="1"/>
    <x v="0"/>
    <x v="1"/>
    <s v="United States"/>
    <s v="M"/>
  </r>
  <r>
    <x v="0"/>
    <s v="Data Engineer"/>
    <x v="4"/>
    <x v="1"/>
    <n v="181500"/>
    <n v="181500"/>
    <s v="United States"/>
    <x v="0"/>
    <x v="0"/>
    <x v="1"/>
    <s v="United States"/>
    <s v="M"/>
  </r>
  <r>
    <x v="0"/>
    <s v="Data Engineer"/>
    <x v="4"/>
    <x v="1"/>
    <n v="127000"/>
    <n v="127000"/>
    <s v="United States"/>
    <x v="0"/>
    <x v="0"/>
    <x v="1"/>
    <s v="United States"/>
    <s v="M"/>
  </r>
  <r>
    <x v="0"/>
    <s v="Data Specialist"/>
    <x v="9"/>
    <x v="1"/>
    <n v="186000"/>
    <n v="186000"/>
    <s v="United States"/>
    <x v="0"/>
    <x v="0"/>
    <x v="1"/>
    <s v="United States"/>
    <s v="M"/>
  </r>
  <r>
    <x v="0"/>
    <s v="Data Specialist"/>
    <x v="9"/>
    <x v="1"/>
    <n v="138000"/>
    <n v="138000"/>
    <s v="United States"/>
    <x v="0"/>
    <x v="0"/>
    <x v="1"/>
    <s v="United States"/>
    <s v="M"/>
  </r>
  <r>
    <x v="0"/>
    <s v="Data Scientist"/>
    <x v="2"/>
    <x v="1"/>
    <n v="185000"/>
    <n v="185000"/>
    <s v="United States"/>
    <x v="0"/>
    <x v="0"/>
    <x v="1"/>
    <s v="United States"/>
    <s v="M"/>
  </r>
  <r>
    <x v="0"/>
    <s v="Data Scientist"/>
    <x v="2"/>
    <x v="1"/>
    <n v="122000"/>
    <n v="122000"/>
    <s v="United States"/>
    <x v="0"/>
    <x v="0"/>
    <x v="1"/>
    <s v="United States"/>
    <s v="M"/>
  </r>
  <r>
    <x v="0"/>
    <s v="Business Intelligence Analyst"/>
    <x v="7"/>
    <x v="1"/>
    <n v="140000"/>
    <n v="140000"/>
    <s v="Canada"/>
    <x v="1"/>
    <x v="0"/>
    <x v="1"/>
    <s v="Canada"/>
    <s v="M"/>
  </r>
  <r>
    <x v="0"/>
    <s v="Business Intelligence Analyst"/>
    <x v="7"/>
    <x v="1"/>
    <n v="112000"/>
    <n v="112000"/>
    <s v="Canada"/>
    <x v="1"/>
    <x v="0"/>
    <x v="1"/>
    <s v="Canada"/>
    <s v="M"/>
  </r>
  <r>
    <x v="0"/>
    <s v="Lead Data Scientist"/>
    <x v="2"/>
    <x v="1"/>
    <n v="36000"/>
    <n v="36000"/>
    <s v="Russia"/>
    <x v="1"/>
    <x v="0"/>
    <x v="2"/>
    <s v="Russia"/>
    <s v="L"/>
  </r>
  <r>
    <x v="0"/>
    <s v="Data Engineer"/>
    <x v="4"/>
    <x v="1"/>
    <n v="91270"/>
    <n v="91270"/>
    <s v="United States"/>
    <x v="1"/>
    <x v="0"/>
    <x v="1"/>
    <s v="United States"/>
    <s v="M"/>
  </r>
  <r>
    <x v="0"/>
    <s v="Data Architect"/>
    <x v="1"/>
    <x v="1"/>
    <n v="180000"/>
    <n v="180000"/>
    <s v="United States"/>
    <x v="1"/>
    <x v="0"/>
    <x v="1"/>
    <s v="United States"/>
    <s v="M"/>
  </r>
  <r>
    <x v="0"/>
    <s v="Data Architect"/>
    <x v="1"/>
    <x v="1"/>
    <n v="165000"/>
    <n v="165000"/>
    <s v="United States"/>
    <x v="1"/>
    <x v="0"/>
    <x v="1"/>
    <s v="United States"/>
    <s v="M"/>
  </r>
  <r>
    <x v="0"/>
    <s v="Director of Data Science"/>
    <x v="2"/>
    <x v="1"/>
    <n v="247000"/>
    <n v="247000"/>
    <s v="United States"/>
    <x v="2"/>
    <x v="0"/>
    <x v="2"/>
    <s v="United States"/>
    <s v="M"/>
  </r>
  <r>
    <x v="0"/>
    <s v="Director of Data Science"/>
    <x v="2"/>
    <x v="1"/>
    <n v="118440"/>
    <n v="118440"/>
    <s v="United States"/>
    <x v="2"/>
    <x v="0"/>
    <x v="2"/>
    <s v="United States"/>
    <s v="M"/>
  </r>
  <r>
    <x v="0"/>
    <s v="Data Scientist"/>
    <x v="2"/>
    <x v="1"/>
    <n v="138900"/>
    <n v="138900"/>
    <s v="United States"/>
    <x v="0"/>
    <x v="0"/>
    <x v="1"/>
    <s v="United States"/>
    <s v="M"/>
  </r>
  <r>
    <x v="0"/>
    <s v="ML Engineer"/>
    <x v="3"/>
    <x v="1"/>
    <n v="297300"/>
    <n v="297300"/>
    <s v="United States"/>
    <x v="1"/>
    <x v="0"/>
    <x v="2"/>
    <s v="United States"/>
    <s v="M"/>
  </r>
  <r>
    <x v="0"/>
    <s v="ML Engineer"/>
    <x v="3"/>
    <x v="1"/>
    <n v="198200"/>
    <n v="198200"/>
    <s v="United States"/>
    <x v="1"/>
    <x v="0"/>
    <x v="2"/>
    <s v="United States"/>
    <s v="M"/>
  </r>
  <r>
    <x v="0"/>
    <s v="Data Scientist"/>
    <x v="2"/>
    <x v="3"/>
    <n v="90000"/>
    <n v="110736"/>
    <s v="United Kingdom"/>
    <x v="0"/>
    <x v="0"/>
    <x v="2"/>
    <s v="United Kingdom"/>
    <s v="M"/>
  </r>
  <r>
    <x v="0"/>
    <s v="Data Scientist"/>
    <x v="2"/>
    <x v="3"/>
    <n v="70000"/>
    <n v="86128"/>
    <s v="United Kingdom"/>
    <x v="0"/>
    <x v="0"/>
    <x v="2"/>
    <s v="United Kingdom"/>
    <s v="M"/>
  </r>
  <r>
    <x v="0"/>
    <s v="Business Intelligence Engineer"/>
    <x v="7"/>
    <x v="1"/>
    <n v="204500"/>
    <n v="204500"/>
    <s v="United States"/>
    <x v="1"/>
    <x v="0"/>
    <x v="2"/>
    <s v="United States"/>
    <s v="M"/>
  </r>
  <r>
    <x v="0"/>
    <s v="Business Intelligence Engineer"/>
    <x v="7"/>
    <x v="1"/>
    <n v="138900"/>
    <n v="138900"/>
    <s v="United States"/>
    <x v="1"/>
    <x v="0"/>
    <x v="2"/>
    <s v="United States"/>
    <s v="M"/>
  </r>
  <r>
    <x v="0"/>
    <s v="Data Specialist"/>
    <x v="9"/>
    <x v="1"/>
    <n v="87500"/>
    <n v="87500"/>
    <s v="United States"/>
    <x v="0"/>
    <x v="0"/>
    <x v="2"/>
    <s v="United States"/>
    <s v="M"/>
  </r>
  <r>
    <x v="0"/>
    <s v="Data Specialist"/>
    <x v="9"/>
    <x v="1"/>
    <n v="62500"/>
    <n v="62500"/>
    <s v="United States"/>
    <x v="0"/>
    <x v="0"/>
    <x v="2"/>
    <s v="United States"/>
    <s v="M"/>
  </r>
  <r>
    <x v="0"/>
    <s v="Data Scientist"/>
    <x v="2"/>
    <x v="1"/>
    <n v="244000"/>
    <n v="244000"/>
    <s v="Canada"/>
    <x v="1"/>
    <x v="0"/>
    <x v="1"/>
    <s v="Canada"/>
    <s v="M"/>
  </r>
  <r>
    <x v="0"/>
    <s v="Data Scientist"/>
    <x v="2"/>
    <x v="1"/>
    <n v="157000"/>
    <n v="157000"/>
    <s v="Canada"/>
    <x v="1"/>
    <x v="0"/>
    <x v="1"/>
    <s v="Canada"/>
    <s v="M"/>
  </r>
  <r>
    <x v="0"/>
    <s v="Research Scientist"/>
    <x v="2"/>
    <x v="1"/>
    <n v="136000"/>
    <n v="136000"/>
    <s v="United States"/>
    <x v="1"/>
    <x v="0"/>
    <x v="2"/>
    <s v="United States"/>
    <s v="M"/>
  </r>
  <r>
    <x v="0"/>
    <s v="Research Scientist"/>
    <x v="2"/>
    <x v="1"/>
    <n v="90600"/>
    <n v="90600"/>
    <s v="United States"/>
    <x v="1"/>
    <x v="0"/>
    <x v="2"/>
    <s v="United States"/>
    <s v="M"/>
  </r>
  <r>
    <x v="0"/>
    <s v="Data Engineer"/>
    <x v="4"/>
    <x v="3"/>
    <n v="40000"/>
    <n v="49216"/>
    <s v="United Kingdom"/>
    <x v="3"/>
    <x v="0"/>
    <x v="2"/>
    <s v="United Kingdom"/>
    <s v="M"/>
  </r>
  <r>
    <x v="0"/>
    <s v="Data Engineer"/>
    <x v="4"/>
    <x v="3"/>
    <n v="35000"/>
    <n v="43064"/>
    <s v="United Kingdom"/>
    <x v="3"/>
    <x v="0"/>
    <x v="2"/>
    <s v="United Kingdom"/>
    <s v="M"/>
  </r>
  <r>
    <x v="0"/>
    <s v="Principal Machine Learning Engineer"/>
    <x v="3"/>
    <x v="1"/>
    <n v="160000"/>
    <n v="160000"/>
    <s v="India"/>
    <x v="1"/>
    <x v="0"/>
    <x v="2"/>
    <s v="India"/>
    <s v="L"/>
  </r>
  <r>
    <x v="0"/>
    <s v="Principal Data Engineer"/>
    <x v="4"/>
    <x v="0"/>
    <n v="85000"/>
    <n v="91773"/>
    <s v="Spain"/>
    <x v="1"/>
    <x v="0"/>
    <x v="2"/>
    <s v="Spain"/>
    <s v="M"/>
  </r>
  <r>
    <x v="0"/>
    <s v="Machine Learning Engineer"/>
    <x v="3"/>
    <x v="1"/>
    <n v="315300"/>
    <n v="315300"/>
    <s v="United States"/>
    <x v="1"/>
    <x v="0"/>
    <x v="2"/>
    <s v="United States"/>
    <s v="M"/>
  </r>
  <r>
    <x v="0"/>
    <s v="Machine Learning Engineer"/>
    <x v="3"/>
    <x v="1"/>
    <n v="210200"/>
    <n v="210200"/>
    <s v="United States"/>
    <x v="1"/>
    <x v="0"/>
    <x v="2"/>
    <s v="United States"/>
    <s v="M"/>
  </r>
  <r>
    <x v="0"/>
    <s v="Data Analytics Manager"/>
    <x v="6"/>
    <x v="1"/>
    <n v="177000"/>
    <n v="177000"/>
    <s v="United States"/>
    <x v="0"/>
    <x v="0"/>
    <x v="1"/>
    <s v="United States"/>
    <s v="M"/>
  </r>
  <r>
    <x v="0"/>
    <s v="Data Analytics Manager"/>
    <x v="6"/>
    <x v="1"/>
    <n v="110000"/>
    <n v="110000"/>
    <s v="United States"/>
    <x v="0"/>
    <x v="0"/>
    <x v="1"/>
    <s v="United States"/>
    <s v="M"/>
  </r>
  <r>
    <x v="0"/>
    <s v="Data Analyst"/>
    <x v="5"/>
    <x v="1"/>
    <n v="65000"/>
    <n v="65000"/>
    <s v="United States"/>
    <x v="0"/>
    <x v="0"/>
    <x v="2"/>
    <s v="United States"/>
    <s v="M"/>
  </r>
  <r>
    <x v="0"/>
    <s v="Data Analyst"/>
    <x v="5"/>
    <x v="1"/>
    <n v="55000"/>
    <n v="55000"/>
    <s v="United States"/>
    <x v="0"/>
    <x v="0"/>
    <x v="2"/>
    <s v="United States"/>
    <s v="M"/>
  </r>
  <r>
    <x v="0"/>
    <s v="Data Scientist"/>
    <x v="2"/>
    <x v="1"/>
    <n v="183200"/>
    <n v="183200"/>
    <s v="United States"/>
    <x v="0"/>
    <x v="0"/>
    <x v="1"/>
    <s v="United States"/>
    <s v="M"/>
  </r>
  <r>
    <x v="0"/>
    <s v="Data Scientist"/>
    <x v="2"/>
    <x v="1"/>
    <n v="122200"/>
    <n v="122200"/>
    <s v="United States"/>
    <x v="0"/>
    <x v="0"/>
    <x v="1"/>
    <s v="United States"/>
    <s v="M"/>
  </r>
  <r>
    <x v="0"/>
    <s v="AI Research Engineer"/>
    <x v="2"/>
    <x v="1"/>
    <n v="150000"/>
    <n v="150000"/>
    <s v="Tunisia"/>
    <x v="0"/>
    <x v="0"/>
    <x v="2"/>
    <s v="United States"/>
    <s v="M"/>
  </r>
  <r>
    <x v="0"/>
    <s v="Data Scientist"/>
    <x v="2"/>
    <x v="1"/>
    <n v="131000"/>
    <n v="131000"/>
    <s v="United States"/>
    <x v="1"/>
    <x v="0"/>
    <x v="2"/>
    <s v="United States"/>
    <s v="M"/>
  </r>
  <r>
    <x v="0"/>
    <s v="Data Scientist"/>
    <x v="2"/>
    <x v="1"/>
    <n v="101000"/>
    <n v="101000"/>
    <s v="United States"/>
    <x v="1"/>
    <x v="0"/>
    <x v="2"/>
    <s v="United States"/>
    <s v="M"/>
  </r>
  <r>
    <x v="0"/>
    <s v="Business Intelligence Analyst"/>
    <x v="7"/>
    <x v="1"/>
    <n v="171050"/>
    <n v="171050"/>
    <s v="United States"/>
    <x v="1"/>
    <x v="0"/>
    <x v="2"/>
    <s v="United States"/>
    <s v="M"/>
  </r>
  <r>
    <x v="0"/>
    <s v="Business Intelligence Analyst"/>
    <x v="7"/>
    <x v="1"/>
    <n v="124400"/>
    <n v="124400"/>
    <s v="United States"/>
    <x v="1"/>
    <x v="0"/>
    <x v="2"/>
    <s v="United States"/>
    <s v="M"/>
  </r>
  <r>
    <x v="0"/>
    <s v="Data Scientist"/>
    <x v="2"/>
    <x v="1"/>
    <n v="187000"/>
    <n v="187000"/>
    <s v="United States"/>
    <x v="1"/>
    <x v="0"/>
    <x v="2"/>
    <s v="United States"/>
    <s v="M"/>
  </r>
  <r>
    <x v="0"/>
    <s v="Data Scientist"/>
    <x v="2"/>
    <x v="1"/>
    <n v="128000"/>
    <n v="128000"/>
    <s v="United States"/>
    <x v="1"/>
    <x v="0"/>
    <x v="2"/>
    <s v="United States"/>
    <s v="M"/>
  </r>
  <r>
    <x v="0"/>
    <s v="Data Analyst"/>
    <x v="5"/>
    <x v="1"/>
    <n v="138000"/>
    <n v="138000"/>
    <s v="United States"/>
    <x v="1"/>
    <x v="0"/>
    <x v="1"/>
    <s v="United States"/>
    <s v="M"/>
  </r>
  <r>
    <x v="0"/>
    <s v="Data Analyst"/>
    <x v="5"/>
    <x v="1"/>
    <n v="92000"/>
    <n v="92000"/>
    <s v="United States"/>
    <x v="1"/>
    <x v="0"/>
    <x v="1"/>
    <s v="United States"/>
    <s v="M"/>
  </r>
  <r>
    <x v="0"/>
    <s v="Data Engineer"/>
    <x v="4"/>
    <x v="1"/>
    <n v="200000"/>
    <n v="200000"/>
    <s v="United States"/>
    <x v="2"/>
    <x v="0"/>
    <x v="1"/>
    <s v="United States"/>
    <s v="M"/>
  </r>
  <r>
    <x v="0"/>
    <s v="Data Architect"/>
    <x v="1"/>
    <x v="1"/>
    <n v="138000"/>
    <n v="138000"/>
    <s v="United Kingdom"/>
    <x v="1"/>
    <x v="0"/>
    <x v="2"/>
    <s v="United Kingdom"/>
    <s v="M"/>
  </r>
  <r>
    <x v="0"/>
    <s v="Data Architect"/>
    <x v="1"/>
    <x v="1"/>
    <n v="92000"/>
    <n v="92000"/>
    <s v="United Kingdom"/>
    <x v="1"/>
    <x v="0"/>
    <x v="2"/>
    <s v="United Kingdom"/>
    <s v="M"/>
  </r>
  <r>
    <x v="0"/>
    <s v="Data Scientist"/>
    <x v="2"/>
    <x v="1"/>
    <n v="120000"/>
    <n v="120000"/>
    <s v="United States"/>
    <x v="1"/>
    <x v="0"/>
    <x v="2"/>
    <s v="United States"/>
    <s v="M"/>
  </r>
  <r>
    <x v="0"/>
    <s v="Business Intelligence Engineer"/>
    <x v="7"/>
    <x v="1"/>
    <n v="241300"/>
    <n v="241300"/>
    <s v="United States"/>
    <x v="1"/>
    <x v="0"/>
    <x v="1"/>
    <s v="United States"/>
    <s v="L"/>
  </r>
  <r>
    <x v="0"/>
    <s v="Business Intelligence Engineer"/>
    <x v="7"/>
    <x v="1"/>
    <n v="124100"/>
    <n v="124100"/>
    <s v="United States"/>
    <x v="1"/>
    <x v="0"/>
    <x v="1"/>
    <s v="United States"/>
    <s v="L"/>
  </r>
  <r>
    <x v="0"/>
    <s v="Data Science Manager"/>
    <x v="2"/>
    <x v="1"/>
    <n v="185000"/>
    <n v="185000"/>
    <s v="United States"/>
    <x v="1"/>
    <x v="0"/>
    <x v="2"/>
    <s v="United States"/>
    <s v="M"/>
  </r>
  <r>
    <x v="0"/>
    <s v="Data Science Manager"/>
    <x v="2"/>
    <x v="1"/>
    <n v="152000"/>
    <n v="152000"/>
    <s v="United States"/>
    <x v="1"/>
    <x v="0"/>
    <x v="2"/>
    <s v="United States"/>
    <s v="M"/>
  </r>
  <r>
    <x v="0"/>
    <s v="Data Engineer"/>
    <x v="4"/>
    <x v="1"/>
    <n v="288000"/>
    <n v="288000"/>
    <s v="United States"/>
    <x v="1"/>
    <x v="0"/>
    <x v="2"/>
    <s v="United States"/>
    <s v="M"/>
  </r>
  <r>
    <x v="0"/>
    <s v="Data Engineer"/>
    <x v="4"/>
    <x v="0"/>
    <n v="100000"/>
    <n v="107968"/>
    <s v="Germany"/>
    <x v="1"/>
    <x v="0"/>
    <x v="2"/>
    <s v="Germany"/>
    <s v="M"/>
  </r>
  <r>
    <x v="0"/>
    <s v="Data Engineer"/>
    <x v="4"/>
    <x v="0"/>
    <n v="83913"/>
    <n v="90599"/>
    <s v="Germany"/>
    <x v="1"/>
    <x v="0"/>
    <x v="2"/>
    <s v="Germany"/>
    <s v="M"/>
  </r>
  <r>
    <x v="0"/>
    <s v="Data Scientist"/>
    <x v="2"/>
    <x v="1"/>
    <n v="189750"/>
    <n v="189750"/>
    <s v="United States"/>
    <x v="1"/>
    <x v="0"/>
    <x v="1"/>
    <s v="United States"/>
    <s v="M"/>
  </r>
  <r>
    <x v="0"/>
    <s v="Data Scientist"/>
    <x v="2"/>
    <x v="1"/>
    <n v="145000"/>
    <n v="145000"/>
    <s v="United States"/>
    <x v="1"/>
    <x v="0"/>
    <x v="1"/>
    <s v="United States"/>
    <s v="M"/>
  </r>
  <r>
    <x v="0"/>
    <s v="Data Engineer"/>
    <x v="4"/>
    <x v="1"/>
    <n v="252000"/>
    <n v="252000"/>
    <s v="United States"/>
    <x v="1"/>
    <x v="0"/>
    <x v="2"/>
    <s v="United States"/>
    <s v="M"/>
  </r>
  <r>
    <x v="0"/>
    <s v="Data Scientist"/>
    <x v="2"/>
    <x v="4"/>
    <n v="111024"/>
    <n v="82254"/>
    <s v="Canada"/>
    <x v="0"/>
    <x v="0"/>
    <x v="2"/>
    <s v="Canada"/>
    <s v="L"/>
  </r>
  <r>
    <x v="0"/>
    <s v="Data Scientist"/>
    <x v="2"/>
    <x v="4"/>
    <n v="83280"/>
    <n v="61699"/>
    <s v="Canada"/>
    <x v="0"/>
    <x v="0"/>
    <x v="2"/>
    <s v="Canada"/>
    <s v="L"/>
  </r>
  <r>
    <x v="0"/>
    <s v="Business Intelligence Engineer"/>
    <x v="7"/>
    <x v="1"/>
    <n v="247500"/>
    <n v="247500"/>
    <s v="United States"/>
    <x v="2"/>
    <x v="0"/>
    <x v="1"/>
    <s v="United States"/>
    <s v="M"/>
  </r>
  <r>
    <x v="0"/>
    <s v="Business Intelligence Engineer"/>
    <x v="7"/>
    <x v="1"/>
    <n v="172200"/>
    <n v="172200"/>
    <s v="United States"/>
    <x v="2"/>
    <x v="0"/>
    <x v="1"/>
    <s v="United States"/>
    <s v="M"/>
  </r>
  <r>
    <x v="0"/>
    <s v="Business Intelligence Analyst"/>
    <x v="7"/>
    <x v="1"/>
    <n v="87500"/>
    <n v="87500"/>
    <s v="United States"/>
    <x v="0"/>
    <x v="0"/>
    <x v="2"/>
    <s v="United States"/>
    <s v="M"/>
  </r>
  <r>
    <x v="0"/>
    <s v="Business Intelligence Analyst"/>
    <x v="7"/>
    <x v="1"/>
    <n v="62500"/>
    <n v="62500"/>
    <s v="United States"/>
    <x v="0"/>
    <x v="0"/>
    <x v="2"/>
    <s v="United States"/>
    <s v="M"/>
  </r>
  <r>
    <x v="0"/>
    <s v="Analytics Engineer"/>
    <x v="6"/>
    <x v="1"/>
    <n v="146000"/>
    <n v="146000"/>
    <s v="Canada"/>
    <x v="1"/>
    <x v="0"/>
    <x v="2"/>
    <s v="Canada"/>
    <s v="M"/>
  </r>
  <r>
    <x v="0"/>
    <s v="Analytics Engineer"/>
    <x v="6"/>
    <x v="1"/>
    <n v="108000"/>
    <n v="108000"/>
    <s v="Canada"/>
    <x v="1"/>
    <x v="0"/>
    <x v="2"/>
    <s v="Canada"/>
    <s v="M"/>
  </r>
  <r>
    <x v="0"/>
    <s v="Research Engineer"/>
    <x v="2"/>
    <x v="1"/>
    <n v="273000"/>
    <n v="273000"/>
    <s v="United States"/>
    <x v="1"/>
    <x v="0"/>
    <x v="1"/>
    <s v="United States"/>
    <s v="M"/>
  </r>
  <r>
    <x v="0"/>
    <s v="Research Engineer"/>
    <x v="2"/>
    <x v="1"/>
    <n v="166500"/>
    <n v="166500"/>
    <s v="United States"/>
    <x v="1"/>
    <x v="0"/>
    <x v="1"/>
    <s v="United States"/>
    <s v="M"/>
  </r>
  <r>
    <x v="0"/>
    <s v="Research Analyst"/>
    <x v="2"/>
    <x v="1"/>
    <n v="65000"/>
    <n v="65000"/>
    <s v="United States"/>
    <x v="3"/>
    <x v="0"/>
    <x v="1"/>
    <s v="United States"/>
    <s v="M"/>
  </r>
  <r>
    <x v="0"/>
    <s v="Research Analyst"/>
    <x v="2"/>
    <x v="1"/>
    <n v="45000"/>
    <n v="45000"/>
    <s v="United States"/>
    <x v="3"/>
    <x v="0"/>
    <x v="1"/>
    <s v="United States"/>
    <s v="M"/>
  </r>
  <r>
    <x v="0"/>
    <s v="Data Scientist"/>
    <x v="2"/>
    <x v="1"/>
    <n v="174000"/>
    <n v="174000"/>
    <s v="United States"/>
    <x v="1"/>
    <x v="0"/>
    <x v="1"/>
    <s v="United States"/>
    <s v="M"/>
  </r>
  <r>
    <x v="0"/>
    <s v="Data Scientist"/>
    <x v="2"/>
    <x v="1"/>
    <n v="189750"/>
    <n v="189750"/>
    <s v="Canada"/>
    <x v="1"/>
    <x v="0"/>
    <x v="2"/>
    <s v="Canada"/>
    <s v="M"/>
  </r>
  <r>
    <x v="0"/>
    <s v="Data Scientist"/>
    <x v="2"/>
    <x v="1"/>
    <n v="119213"/>
    <n v="119213"/>
    <s v="Canada"/>
    <x v="1"/>
    <x v="0"/>
    <x v="2"/>
    <s v="Canada"/>
    <s v="M"/>
  </r>
  <r>
    <x v="0"/>
    <s v="Analytics Engineer"/>
    <x v="6"/>
    <x v="1"/>
    <n v="190000"/>
    <n v="190000"/>
    <s v="Canada"/>
    <x v="1"/>
    <x v="0"/>
    <x v="2"/>
    <s v="Canada"/>
    <s v="M"/>
  </r>
  <r>
    <x v="0"/>
    <s v="Analytics Engineer"/>
    <x v="6"/>
    <x v="1"/>
    <n v="140000"/>
    <n v="140000"/>
    <s v="Canada"/>
    <x v="1"/>
    <x v="0"/>
    <x v="2"/>
    <s v="Canada"/>
    <s v="M"/>
  </r>
  <r>
    <x v="0"/>
    <s v="Machine Learning Engineer"/>
    <x v="3"/>
    <x v="1"/>
    <n v="228830"/>
    <n v="228830"/>
    <s v="United States"/>
    <x v="1"/>
    <x v="0"/>
    <x v="1"/>
    <s v="United States"/>
    <s v="M"/>
  </r>
  <r>
    <x v="0"/>
    <s v="Machine Learning Engineer"/>
    <x v="3"/>
    <x v="1"/>
    <n v="148590"/>
    <n v="148590"/>
    <s v="United States"/>
    <x v="1"/>
    <x v="0"/>
    <x v="1"/>
    <s v="United States"/>
    <s v="M"/>
  </r>
  <r>
    <x v="0"/>
    <s v="AI Developer"/>
    <x v="3"/>
    <x v="1"/>
    <n v="140000"/>
    <n v="140000"/>
    <s v="United States"/>
    <x v="0"/>
    <x v="0"/>
    <x v="2"/>
    <s v="United States"/>
    <s v="S"/>
  </r>
  <r>
    <x v="0"/>
    <s v="Machine Learning Scientist"/>
    <x v="3"/>
    <x v="1"/>
    <n v="180514"/>
    <n v="180514"/>
    <s v="United Kingdom"/>
    <x v="1"/>
    <x v="0"/>
    <x v="2"/>
    <s v="United Kingdom"/>
    <s v="M"/>
  </r>
  <r>
    <x v="0"/>
    <s v="Machine Learning Scientist"/>
    <x v="3"/>
    <x v="1"/>
    <n v="108308"/>
    <n v="108308"/>
    <s v="United Kingdom"/>
    <x v="1"/>
    <x v="0"/>
    <x v="2"/>
    <s v="United Kingdom"/>
    <s v="M"/>
  </r>
  <r>
    <x v="0"/>
    <s v="Machine Learning Scientist"/>
    <x v="3"/>
    <x v="1"/>
    <n v="220000"/>
    <n v="220000"/>
    <s v="United States"/>
    <x v="1"/>
    <x v="0"/>
    <x v="1"/>
    <s v="United States"/>
    <s v="M"/>
  </r>
  <r>
    <x v="0"/>
    <s v="Machine Learning Scientist"/>
    <x v="3"/>
    <x v="1"/>
    <n v="170000"/>
    <n v="170000"/>
    <s v="United States"/>
    <x v="1"/>
    <x v="0"/>
    <x v="1"/>
    <s v="United States"/>
    <s v="M"/>
  </r>
  <r>
    <x v="0"/>
    <s v="Business Intelligence Analyst"/>
    <x v="7"/>
    <x v="1"/>
    <n v="169000"/>
    <n v="169000"/>
    <s v="United States"/>
    <x v="1"/>
    <x v="0"/>
    <x v="1"/>
    <s v="United States"/>
    <s v="M"/>
  </r>
  <r>
    <x v="0"/>
    <s v="Business Intelligence Analyst"/>
    <x v="7"/>
    <x v="1"/>
    <n v="110600"/>
    <n v="110600"/>
    <s v="United States"/>
    <x v="1"/>
    <x v="0"/>
    <x v="1"/>
    <s v="United States"/>
    <s v="M"/>
  </r>
  <r>
    <x v="0"/>
    <s v="Data Engineer"/>
    <x v="4"/>
    <x v="0"/>
    <n v="72000"/>
    <n v="77737"/>
    <s v="Spain"/>
    <x v="1"/>
    <x v="0"/>
    <x v="2"/>
    <s v="Spain"/>
    <s v="M"/>
  </r>
  <r>
    <x v="0"/>
    <s v="Data Engineer"/>
    <x v="4"/>
    <x v="0"/>
    <n v="59565"/>
    <n v="64311"/>
    <s v="Spain"/>
    <x v="1"/>
    <x v="0"/>
    <x v="2"/>
    <s v="Spain"/>
    <s v="M"/>
  </r>
  <r>
    <x v="0"/>
    <s v="Data Engineer"/>
    <x v="4"/>
    <x v="1"/>
    <n v="78000"/>
    <n v="78000"/>
    <s v="United States"/>
    <x v="1"/>
    <x v="0"/>
    <x v="1"/>
    <s v="United States"/>
    <s v="M"/>
  </r>
  <r>
    <x v="0"/>
    <s v="Data Engineer"/>
    <x v="4"/>
    <x v="0"/>
    <n v="70000"/>
    <n v="75577"/>
    <s v="Italy"/>
    <x v="1"/>
    <x v="0"/>
    <x v="2"/>
    <s v="Italy"/>
    <s v="M"/>
  </r>
  <r>
    <x v="0"/>
    <s v="Data Engineer"/>
    <x v="4"/>
    <x v="0"/>
    <n v="57826"/>
    <n v="62433"/>
    <s v="Italy"/>
    <x v="1"/>
    <x v="0"/>
    <x v="2"/>
    <s v="Italy"/>
    <s v="M"/>
  </r>
  <r>
    <x v="0"/>
    <s v="Machine Learning Engineer"/>
    <x v="3"/>
    <x v="1"/>
    <n v="204500"/>
    <n v="204500"/>
    <s v="United States"/>
    <x v="1"/>
    <x v="0"/>
    <x v="2"/>
    <s v="United States"/>
    <s v="M"/>
  </r>
  <r>
    <x v="0"/>
    <s v="Machine Learning Engineer"/>
    <x v="3"/>
    <x v="1"/>
    <n v="142200"/>
    <n v="142200"/>
    <s v="United States"/>
    <x v="1"/>
    <x v="0"/>
    <x v="2"/>
    <s v="United States"/>
    <s v="M"/>
  </r>
  <r>
    <x v="0"/>
    <s v="Power BI Developer"/>
    <x v="7"/>
    <x v="0"/>
    <n v="60000"/>
    <n v="64781"/>
    <s v="Poland"/>
    <x v="0"/>
    <x v="0"/>
    <x v="2"/>
    <s v="Denmark"/>
    <s v="L"/>
  </r>
  <r>
    <x v="0"/>
    <s v="Data Analyst"/>
    <x v="5"/>
    <x v="1"/>
    <n v="94000"/>
    <n v="94000"/>
    <s v="United States"/>
    <x v="1"/>
    <x v="0"/>
    <x v="1"/>
    <s v="United States"/>
    <s v="M"/>
  </r>
  <r>
    <x v="0"/>
    <s v="Data Analyst"/>
    <x v="5"/>
    <x v="1"/>
    <n v="81900"/>
    <n v="81900"/>
    <s v="United States"/>
    <x v="1"/>
    <x v="0"/>
    <x v="1"/>
    <s v="United States"/>
    <s v="M"/>
  </r>
  <r>
    <x v="0"/>
    <s v="Data Engineer"/>
    <x v="4"/>
    <x v="1"/>
    <n v="199000"/>
    <n v="199000"/>
    <s v="United Kingdom"/>
    <x v="1"/>
    <x v="0"/>
    <x v="1"/>
    <s v="United Kingdom"/>
    <s v="M"/>
  </r>
  <r>
    <x v="0"/>
    <s v="Data Engineer"/>
    <x v="4"/>
    <x v="1"/>
    <n v="162000"/>
    <n v="162000"/>
    <s v="United Kingdom"/>
    <x v="1"/>
    <x v="0"/>
    <x v="1"/>
    <s v="United Kingdom"/>
    <s v="M"/>
  </r>
  <r>
    <x v="0"/>
    <s v="Data Analyst"/>
    <x v="5"/>
    <x v="3"/>
    <n v="55000"/>
    <n v="67672"/>
    <s v="United Kingdom"/>
    <x v="1"/>
    <x v="0"/>
    <x v="1"/>
    <s v="United Kingdom"/>
    <s v="M"/>
  </r>
  <r>
    <x v="0"/>
    <s v="Data Engineer"/>
    <x v="4"/>
    <x v="1"/>
    <n v="208000"/>
    <n v="208000"/>
    <s v="United States"/>
    <x v="1"/>
    <x v="0"/>
    <x v="2"/>
    <s v="United States"/>
    <s v="M"/>
  </r>
  <r>
    <x v="0"/>
    <s v="Data Engineer"/>
    <x v="4"/>
    <x v="1"/>
    <n v="109500"/>
    <n v="109500"/>
    <s v="United States"/>
    <x v="1"/>
    <x v="0"/>
    <x v="2"/>
    <s v="United States"/>
    <s v="M"/>
  </r>
  <r>
    <x v="0"/>
    <s v="Data Operations Engineer"/>
    <x v="8"/>
    <x v="1"/>
    <n v="240000"/>
    <n v="240000"/>
    <s v="United States"/>
    <x v="1"/>
    <x v="0"/>
    <x v="1"/>
    <s v="United States"/>
    <s v="M"/>
  </r>
  <r>
    <x v="0"/>
    <s v="Data Operations Engineer"/>
    <x v="8"/>
    <x v="1"/>
    <n v="238530"/>
    <n v="238530"/>
    <s v="United States"/>
    <x v="1"/>
    <x v="0"/>
    <x v="1"/>
    <s v="United States"/>
    <s v="M"/>
  </r>
  <r>
    <x v="0"/>
    <s v="Data Quality Analyst"/>
    <x v="8"/>
    <x v="1"/>
    <n v="95000"/>
    <n v="95000"/>
    <s v="United States"/>
    <x v="1"/>
    <x v="0"/>
    <x v="1"/>
    <s v="United States"/>
    <s v="M"/>
  </r>
  <r>
    <x v="0"/>
    <s v="Data Quality Analyst"/>
    <x v="8"/>
    <x v="1"/>
    <n v="82000"/>
    <n v="82000"/>
    <s v="United States"/>
    <x v="1"/>
    <x v="0"/>
    <x v="1"/>
    <s v="United States"/>
    <s v="M"/>
  </r>
  <r>
    <x v="0"/>
    <s v="Data Analyst"/>
    <x v="5"/>
    <x v="1"/>
    <n v="80000"/>
    <n v="80000"/>
    <s v="United States"/>
    <x v="2"/>
    <x v="0"/>
    <x v="1"/>
    <s v="United States"/>
    <s v="M"/>
  </r>
  <r>
    <x v="0"/>
    <s v="Data Analyst"/>
    <x v="5"/>
    <x v="1"/>
    <n v="70000"/>
    <n v="70000"/>
    <s v="United States"/>
    <x v="2"/>
    <x v="0"/>
    <x v="1"/>
    <s v="United States"/>
    <s v="M"/>
  </r>
  <r>
    <x v="0"/>
    <s v="Data Scientist"/>
    <x v="2"/>
    <x v="1"/>
    <n v="154700"/>
    <n v="154700"/>
    <s v="United States"/>
    <x v="1"/>
    <x v="0"/>
    <x v="1"/>
    <s v="United States"/>
    <s v="M"/>
  </r>
  <r>
    <x v="0"/>
    <s v="Data Scientist"/>
    <x v="2"/>
    <x v="1"/>
    <n v="118900"/>
    <n v="118900"/>
    <s v="United States"/>
    <x v="1"/>
    <x v="0"/>
    <x v="1"/>
    <s v="United States"/>
    <s v="M"/>
  </r>
  <r>
    <x v="0"/>
    <s v="Data Engineer"/>
    <x v="4"/>
    <x v="1"/>
    <n v="232960"/>
    <n v="232960"/>
    <s v="United States"/>
    <x v="1"/>
    <x v="0"/>
    <x v="1"/>
    <s v="United States"/>
    <s v="M"/>
  </r>
  <r>
    <x v="0"/>
    <s v="Data Engineer"/>
    <x v="4"/>
    <x v="1"/>
    <n v="166400"/>
    <n v="166400"/>
    <s v="United States"/>
    <x v="1"/>
    <x v="0"/>
    <x v="1"/>
    <s v="United States"/>
    <s v="M"/>
  </r>
  <r>
    <x v="0"/>
    <s v="Data Scientist"/>
    <x v="2"/>
    <x v="1"/>
    <n v="156000"/>
    <n v="156000"/>
    <s v="United States"/>
    <x v="0"/>
    <x v="0"/>
    <x v="1"/>
    <s v="United States"/>
    <s v="M"/>
  </r>
  <r>
    <x v="0"/>
    <s v="Data Scientist"/>
    <x v="2"/>
    <x v="1"/>
    <n v="105000"/>
    <n v="105000"/>
    <s v="United States"/>
    <x v="0"/>
    <x v="0"/>
    <x v="1"/>
    <s v="United States"/>
    <s v="M"/>
  </r>
  <r>
    <x v="0"/>
    <s v="Machine Learning Engineer"/>
    <x v="3"/>
    <x v="1"/>
    <n v="193000"/>
    <n v="193000"/>
    <s v="Canada"/>
    <x v="1"/>
    <x v="0"/>
    <x v="2"/>
    <s v="Canada"/>
    <s v="M"/>
  </r>
  <r>
    <x v="0"/>
    <s v="Machine Learning Engineer"/>
    <x v="3"/>
    <x v="1"/>
    <n v="143000"/>
    <n v="143000"/>
    <s v="Canada"/>
    <x v="1"/>
    <x v="0"/>
    <x v="2"/>
    <s v="Canada"/>
    <s v="M"/>
  </r>
  <r>
    <x v="0"/>
    <s v="Data Analyst"/>
    <x v="5"/>
    <x v="1"/>
    <n v="138860"/>
    <n v="138860"/>
    <s v="United States"/>
    <x v="1"/>
    <x v="0"/>
    <x v="1"/>
    <s v="United States"/>
    <s v="M"/>
  </r>
  <r>
    <x v="0"/>
    <s v="Data Analyst"/>
    <x v="5"/>
    <x v="1"/>
    <n v="119610"/>
    <n v="119610"/>
    <s v="United States"/>
    <x v="1"/>
    <x v="0"/>
    <x v="1"/>
    <s v="United States"/>
    <s v="M"/>
  </r>
  <r>
    <x v="0"/>
    <s v="Data Scientist"/>
    <x v="2"/>
    <x v="1"/>
    <n v="205485"/>
    <n v="205485"/>
    <s v="United States"/>
    <x v="1"/>
    <x v="0"/>
    <x v="1"/>
    <s v="United States"/>
    <s v="M"/>
  </r>
  <r>
    <x v="0"/>
    <s v="Data Scientist"/>
    <x v="2"/>
    <x v="1"/>
    <n v="156560"/>
    <n v="156560"/>
    <s v="United States"/>
    <x v="1"/>
    <x v="0"/>
    <x v="1"/>
    <s v="United States"/>
    <s v="M"/>
  </r>
  <r>
    <x v="0"/>
    <s v="Machine Learning Engineer"/>
    <x v="3"/>
    <x v="1"/>
    <n v="210600"/>
    <n v="210600"/>
    <s v="United Kingdom"/>
    <x v="1"/>
    <x v="0"/>
    <x v="2"/>
    <s v="United Kingdom"/>
    <s v="M"/>
  </r>
  <r>
    <x v="0"/>
    <s v="Machine Learning Engineer"/>
    <x v="3"/>
    <x v="1"/>
    <n v="135000"/>
    <n v="135000"/>
    <s v="United Kingdom"/>
    <x v="1"/>
    <x v="0"/>
    <x v="2"/>
    <s v="United Kingdom"/>
    <s v="M"/>
  </r>
  <r>
    <x v="0"/>
    <s v="Analytics Engineer"/>
    <x v="6"/>
    <x v="1"/>
    <n v="170000"/>
    <n v="170000"/>
    <s v="United States"/>
    <x v="1"/>
    <x v="0"/>
    <x v="1"/>
    <s v="United States"/>
    <s v="M"/>
  </r>
  <r>
    <x v="0"/>
    <s v="Data Engineer"/>
    <x v="4"/>
    <x v="1"/>
    <n v="105000"/>
    <n v="105000"/>
    <s v="United States"/>
    <x v="0"/>
    <x v="0"/>
    <x v="1"/>
    <s v="United States"/>
    <s v="M"/>
  </r>
  <r>
    <x v="0"/>
    <s v="Data Scientist"/>
    <x v="2"/>
    <x v="1"/>
    <n v="135000"/>
    <n v="135000"/>
    <s v="United Kingdom"/>
    <x v="0"/>
    <x v="0"/>
    <x v="2"/>
    <s v="United Kingdom"/>
    <s v="M"/>
  </r>
  <r>
    <x v="0"/>
    <s v="Data Scientist"/>
    <x v="2"/>
    <x v="1"/>
    <n v="100000"/>
    <n v="100000"/>
    <s v="United Kingdom"/>
    <x v="0"/>
    <x v="0"/>
    <x v="2"/>
    <s v="United Kingdom"/>
    <s v="M"/>
  </r>
  <r>
    <x v="0"/>
    <s v="Data Analyst"/>
    <x v="5"/>
    <x v="1"/>
    <n v="100000"/>
    <n v="100000"/>
    <s v="United States"/>
    <x v="0"/>
    <x v="0"/>
    <x v="2"/>
    <s v="United States"/>
    <s v="M"/>
  </r>
  <r>
    <x v="0"/>
    <s v="Data Science Consultant"/>
    <x v="2"/>
    <x v="3"/>
    <n v="57000"/>
    <n v="70132"/>
    <s v="United Kingdom"/>
    <x v="0"/>
    <x v="0"/>
    <x v="1"/>
    <s v="United Kingdom"/>
    <s v="M"/>
  </r>
  <r>
    <x v="0"/>
    <s v="Data Science Consultant"/>
    <x v="2"/>
    <x v="3"/>
    <n v="42000"/>
    <n v="51676"/>
    <s v="United Kingdom"/>
    <x v="0"/>
    <x v="0"/>
    <x v="1"/>
    <s v="United Kingdom"/>
    <s v="M"/>
  </r>
  <r>
    <x v="0"/>
    <s v="Data Scientist"/>
    <x v="2"/>
    <x v="3"/>
    <n v="75000"/>
    <n v="92280"/>
    <s v="United Kingdom"/>
    <x v="1"/>
    <x v="0"/>
    <x v="2"/>
    <s v="United Kingdom"/>
    <s v="M"/>
  </r>
  <r>
    <x v="0"/>
    <s v="Data Scientist"/>
    <x v="2"/>
    <x v="3"/>
    <n v="65000"/>
    <n v="79976"/>
    <s v="United Kingdom"/>
    <x v="1"/>
    <x v="0"/>
    <x v="2"/>
    <s v="United Kingdom"/>
    <s v="M"/>
  </r>
  <r>
    <x v="0"/>
    <s v="Applied Data Scientist"/>
    <x v="2"/>
    <x v="0"/>
    <n v="60000"/>
    <n v="64781"/>
    <s v="Germany"/>
    <x v="1"/>
    <x v="0"/>
    <x v="1"/>
    <s v="Germany"/>
    <s v="L"/>
  </r>
  <r>
    <x v="0"/>
    <s v="Data Analyst"/>
    <x v="5"/>
    <x v="1"/>
    <n v="144100"/>
    <n v="144100"/>
    <s v="United States"/>
    <x v="1"/>
    <x v="0"/>
    <x v="2"/>
    <s v="United States"/>
    <s v="M"/>
  </r>
  <r>
    <x v="0"/>
    <s v="Data Analyst"/>
    <x v="5"/>
    <x v="1"/>
    <n v="89100"/>
    <n v="89100"/>
    <s v="United States"/>
    <x v="1"/>
    <x v="0"/>
    <x v="2"/>
    <s v="United States"/>
    <s v="M"/>
  </r>
  <r>
    <x v="0"/>
    <s v="Research Engineer"/>
    <x v="2"/>
    <x v="1"/>
    <n v="140000"/>
    <n v="140000"/>
    <s v="United States"/>
    <x v="1"/>
    <x v="0"/>
    <x v="1"/>
    <s v="United States"/>
    <s v="M"/>
  </r>
  <r>
    <x v="0"/>
    <s v="Research Engineer"/>
    <x v="2"/>
    <x v="1"/>
    <n v="100000"/>
    <n v="100000"/>
    <s v="United States"/>
    <x v="1"/>
    <x v="0"/>
    <x v="1"/>
    <s v="United States"/>
    <s v="M"/>
  </r>
  <r>
    <x v="0"/>
    <s v="Data Engineer"/>
    <x v="4"/>
    <x v="1"/>
    <n v="193600"/>
    <n v="193600"/>
    <s v="United States"/>
    <x v="1"/>
    <x v="0"/>
    <x v="1"/>
    <s v="United States"/>
    <s v="M"/>
  </r>
  <r>
    <x v="0"/>
    <s v="Data Engineer"/>
    <x v="4"/>
    <x v="1"/>
    <n v="119700"/>
    <n v="119700"/>
    <s v="United States"/>
    <x v="1"/>
    <x v="0"/>
    <x v="1"/>
    <s v="United States"/>
    <s v="M"/>
  </r>
  <r>
    <x v="0"/>
    <s v="Data Analyst"/>
    <x v="5"/>
    <x v="1"/>
    <n v="94000"/>
    <n v="94000"/>
    <s v="United States"/>
    <x v="1"/>
    <x v="0"/>
    <x v="2"/>
    <s v="United States"/>
    <s v="M"/>
  </r>
  <r>
    <x v="0"/>
    <s v="Data Analyst"/>
    <x v="5"/>
    <x v="1"/>
    <n v="81900"/>
    <n v="81900"/>
    <s v="United States"/>
    <x v="1"/>
    <x v="0"/>
    <x v="2"/>
    <s v="United States"/>
    <s v="M"/>
  </r>
  <r>
    <x v="0"/>
    <s v="Head of Data Science"/>
    <x v="2"/>
    <x v="0"/>
    <n v="122000"/>
    <n v="131721"/>
    <s v="Netherlands"/>
    <x v="2"/>
    <x v="0"/>
    <x v="0"/>
    <s v="Netherlands"/>
    <s v="L"/>
  </r>
  <r>
    <x v="0"/>
    <s v="ML Engineer"/>
    <x v="3"/>
    <x v="1"/>
    <n v="180000"/>
    <n v="180000"/>
    <s v="United States"/>
    <x v="0"/>
    <x v="0"/>
    <x v="1"/>
    <s v="United States"/>
    <s v="M"/>
  </r>
  <r>
    <x v="0"/>
    <s v="ML Engineer"/>
    <x v="3"/>
    <x v="1"/>
    <n v="120000"/>
    <n v="120000"/>
    <s v="United States"/>
    <x v="0"/>
    <x v="0"/>
    <x v="1"/>
    <s v="United States"/>
    <s v="M"/>
  </r>
  <r>
    <x v="0"/>
    <s v="Data Engineer"/>
    <x v="4"/>
    <x v="1"/>
    <n v="242000"/>
    <n v="242000"/>
    <s v="Canada"/>
    <x v="1"/>
    <x v="0"/>
    <x v="1"/>
    <s v="Canada"/>
    <s v="M"/>
  </r>
  <r>
    <x v="0"/>
    <s v="Data Engineer"/>
    <x v="4"/>
    <x v="1"/>
    <n v="134000"/>
    <n v="134000"/>
    <s v="Canada"/>
    <x v="1"/>
    <x v="0"/>
    <x v="1"/>
    <s v="Canada"/>
    <s v="M"/>
  </r>
  <r>
    <x v="0"/>
    <s v="Data Strategist"/>
    <x v="1"/>
    <x v="1"/>
    <n v="104000"/>
    <n v="104000"/>
    <s v="United States"/>
    <x v="1"/>
    <x v="0"/>
    <x v="1"/>
    <s v="United States"/>
    <s v="M"/>
  </r>
  <r>
    <x v="0"/>
    <s v="Machine Learning Engineer"/>
    <x v="3"/>
    <x v="1"/>
    <n v="258800"/>
    <n v="258800"/>
    <s v="United Kingdom"/>
    <x v="1"/>
    <x v="0"/>
    <x v="1"/>
    <s v="United Kingdom"/>
    <s v="M"/>
  </r>
  <r>
    <x v="0"/>
    <s v="Machine Learning Engineer"/>
    <x v="3"/>
    <x v="1"/>
    <n v="199200"/>
    <n v="199200"/>
    <s v="United Kingdom"/>
    <x v="1"/>
    <x v="0"/>
    <x v="1"/>
    <s v="United Kingdom"/>
    <s v="M"/>
  </r>
  <r>
    <x v="0"/>
    <s v="Data Scientist"/>
    <x v="2"/>
    <x v="1"/>
    <n v="201000"/>
    <n v="201000"/>
    <s v="United States"/>
    <x v="1"/>
    <x v="0"/>
    <x v="1"/>
    <s v="United States"/>
    <s v="M"/>
  </r>
  <r>
    <x v="0"/>
    <s v="Research Engineer"/>
    <x v="2"/>
    <x v="1"/>
    <n v="141100"/>
    <n v="141100"/>
    <s v="United States"/>
    <x v="1"/>
    <x v="0"/>
    <x v="1"/>
    <s v="United States"/>
    <s v="M"/>
  </r>
  <r>
    <x v="0"/>
    <s v="Research Engineer"/>
    <x v="2"/>
    <x v="1"/>
    <n v="94100"/>
    <n v="94100"/>
    <s v="United States"/>
    <x v="1"/>
    <x v="0"/>
    <x v="1"/>
    <s v="United States"/>
    <s v="M"/>
  </r>
  <r>
    <x v="0"/>
    <s v="Data Scientist"/>
    <x v="2"/>
    <x v="1"/>
    <n v="126000"/>
    <n v="126000"/>
    <s v="United States"/>
    <x v="1"/>
    <x v="0"/>
    <x v="1"/>
    <s v="United States"/>
    <s v="M"/>
  </r>
  <r>
    <x v="0"/>
    <s v="Data Scientist"/>
    <x v="2"/>
    <x v="1"/>
    <n v="170000"/>
    <n v="170000"/>
    <s v="United States"/>
    <x v="1"/>
    <x v="0"/>
    <x v="2"/>
    <s v="United States"/>
    <s v="M"/>
  </r>
  <r>
    <x v="0"/>
    <s v="Data Engineer"/>
    <x v="4"/>
    <x v="3"/>
    <n v="85000"/>
    <n v="104584"/>
    <s v="United Kingdom"/>
    <x v="0"/>
    <x v="0"/>
    <x v="2"/>
    <s v="United Kingdom"/>
    <s v="M"/>
  </r>
  <r>
    <x v="0"/>
    <s v="Analytics Engineer"/>
    <x v="6"/>
    <x v="1"/>
    <n v="208500"/>
    <n v="208500"/>
    <s v="United States"/>
    <x v="1"/>
    <x v="0"/>
    <x v="1"/>
    <s v="United States"/>
    <s v="M"/>
  </r>
  <r>
    <x v="0"/>
    <s v="Analytics Engineer"/>
    <x v="6"/>
    <x v="1"/>
    <n v="165000"/>
    <n v="165000"/>
    <s v="United States"/>
    <x v="1"/>
    <x v="0"/>
    <x v="1"/>
    <s v="United States"/>
    <s v="M"/>
  </r>
  <r>
    <x v="0"/>
    <s v="Data Engineer"/>
    <x v="4"/>
    <x v="0"/>
    <n v="72000"/>
    <n v="77737"/>
    <s v="Germany"/>
    <x v="1"/>
    <x v="0"/>
    <x v="0"/>
    <s v="Germany"/>
    <s v="L"/>
  </r>
  <r>
    <x v="0"/>
    <s v="Data Engineer"/>
    <x v="4"/>
    <x v="0"/>
    <n v="80000"/>
    <n v="86374"/>
    <s v="Germany"/>
    <x v="1"/>
    <x v="0"/>
    <x v="2"/>
    <s v="Sweden"/>
    <s v="L"/>
  </r>
  <r>
    <x v="0"/>
    <s v="Business Intelligence Developer"/>
    <x v="7"/>
    <x v="1"/>
    <n v="169000"/>
    <n v="169000"/>
    <s v="United States"/>
    <x v="1"/>
    <x v="0"/>
    <x v="1"/>
    <s v="United States"/>
    <s v="M"/>
  </r>
  <r>
    <x v="0"/>
    <s v="Business Intelligence Developer"/>
    <x v="7"/>
    <x v="1"/>
    <n v="110600"/>
    <n v="110600"/>
    <s v="United States"/>
    <x v="1"/>
    <x v="0"/>
    <x v="1"/>
    <s v="United States"/>
    <s v="M"/>
  </r>
  <r>
    <x v="0"/>
    <s v="BI Analyst"/>
    <x v="7"/>
    <x v="1"/>
    <n v="130800"/>
    <n v="130800"/>
    <s v="United States"/>
    <x v="1"/>
    <x v="0"/>
    <x v="2"/>
    <s v="United States"/>
    <s v="M"/>
  </r>
  <r>
    <x v="0"/>
    <s v="BI Analyst"/>
    <x v="7"/>
    <x v="1"/>
    <n v="87200"/>
    <n v="87200"/>
    <s v="United States"/>
    <x v="1"/>
    <x v="0"/>
    <x v="2"/>
    <s v="United States"/>
    <s v="M"/>
  </r>
  <r>
    <x v="0"/>
    <s v="Data Engineer"/>
    <x v="4"/>
    <x v="1"/>
    <n v="215000"/>
    <n v="215000"/>
    <s v="United States"/>
    <x v="1"/>
    <x v="0"/>
    <x v="2"/>
    <s v="United States"/>
    <s v="M"/>
  </r>
  <r>
    <x v="0"/>
    <s v="Data Scientist"/>
    <x v="2"/>
    <x v="3"/>
    <n v="50000"/>
    <n v="61520"/>
    <s v="United Kingdom"/>
    <x v="0"/>
    <x v="0"/>
    <x v="2"/>
    <s v="United Kingdom"/>
    <s v="M"/>
  </r>
  <r>
    <x v="0"/>
    <s v="Data Scientist"/>
    <x v="2"/>
    <x v="3"/>
    <n v="40000"/>
    <n v="49216"/>
    <s v="United Kingdom"/>
    <x v="0"/>
    <x v="0"/>
    <x v="2"/>
    <s v="United Kingdom"/>
    <s v="M"/>
  </r>
  <r>
    <x v="0"/>
    <s v="ML Engineer"/>
    <x v="3"/>
    <x v="1"/>
    <n v="238000"/>
    <n v="238000"/>
    <s v="United States"/>
    <x v="1"/>
    <x v="0"/>
    <x v="2"/>
    <s v="United States"/>
    <s v="M"/>
  </r>
  <r>
    <x v="0"/>
    <s v="ML Engineer"/>
    <x v="3"/>
    <x v="1"/>
    <n v="173000"/>
    <n v="173000"/>
    <s v="United States"/>
    <x v="1"/>
    <x v="0"/>
    <x v="2"/>
    <s v="United States"/>
    <s v="M"/>
  </r>
  <r>
    <x v="0"/>
    <s v="Data Engineer"/>
    <x v="4"/>
    <x v="1"/>
    <n v="205785"/>
    <n v="205785"/>
    <s v="United Kingdom"/>
    <x v="2"/>
    <x v="0"/>
    <x v="2"/>
    <s v="United Kingdom"/>
    <s v="M"/>
  </r>
  <r>
    <x v="0"/>
    <s v="Data Engineer"/>
    <x v="4"/>
    <x v="1"/>
    <n v="123471"/>
    <n v="123471"/>
    <s v="United Kingdom"/>
    <x v="2"/>
    <x v="0"/>
    <x v="2"/>
    <s v="United Kingdom"/>
    <s v="M"/>
  </r>
  <r>
    <x v="0"/>
    <s v="Data Science Manager"/>
    <x v="2"/>
    <x v="1"/>
    <n v="299500"/>
    <n v="299500"/>
    <s v="United States"/>
    <x v="1"/>
    <x v="0"/>
    <x v="1"/>
    <s v="United States"/>
    <s v="M"/>
  </r>
  <r>
    <x v="0"/>
    <s v="Data Science Manager"/>
    <x v="2"/>
    <x v="1"/>
    <n v="245100"/>
    <n v="245100"/>
    <s v="United States"/>
    <x v="1"/>
    <x v="0"/>
    <x v="1"/>
    <s v="United States"/>
    <s v="M"/>
  </r>
  <r>
    <x v="0"/>
    <s v="AI Programmer"/>
    <x v="3"/>
    <x v="1"/>
    <n v="40000"/>
    <n v="40000"/>
    <s v="South Korea"/>
    <x v="3"/>
    <x v="0"/>
    <x v="1"/>
    <s v="South Korea"/>
    <s v="S"/>
  </r>
  <r>
    <x v="0"/>
    <s v="Data Scientist"/>
    <x v="2"/>
    <x v="0"/>
    <n v="66000"/>
    <n v="71259"/>
    <s v="Spain"/>
    <x v="1"/>
    <x v="0"/>
    <x v="2"/>
    <s v="Spain"/>
    <s v="M"/>
  </r>
  <r>
    <x v="0"/>
    <s v="ML Engineer"/>
    <x v="3"/>
    <x v="1"/>
    <n v="290000"/>
    <n v="290000"/>
    <s v="United States"/>
    <x v="1"/>
    <x v="0"/>
    <x v="2"/>
    <s v="United States"/>
    <s v="M"/>
  </r>
  <r>
    <x v="0"/>
    <s v="ML Engineer"/>
    <x v="3"/>
    <x v="1"/>
    <n v="226000"/>
    <n v="226000"/>
    <s v="United States"/>
    <x v="1"/>
    <x v="0"/>
    <x v="2"/>
    <s v="United States"/>
    <s v="M"/>
  </r>
  <r>
    <x v="0"/>
    <s v="Data Scientist"/>
    <x v="2"/>
    <x v="1"/>
    <n v="161000"/>
    <n v="161000"/>
    <s v="United States"/>
    <x v="1"/>
    <x v="0"/>
    <x v="2"/>
    <s v="United States"/>
    <s v="M"/>
  </r>
  <r>
    <x v="0"/>
    <s v="Data Scientist"/>
    <x v="2"/>
    <x v="1"/>
    <n v="151000"/>
    <n v="151000"/>
    <s v="United States"/>
    <x v="1"/>
    <x v="0"/>
    <x v="2"/>
    <s v="United States"/>
    <s v="M"/>
  </r>
  <r>
    <x v="0"/>
    <s v="Data Analyst"/>
    <x v="5"/>
    <x v="0"/>
    <n v="49200"/>
    <n v="53120"/>
    <s v="Estonia"/>
    <x v="1"/>
    <x v="0"/>
    <x v="1"/>
    <s v="Estonia"/>
    <s v="M"/>
  </r>
  <r>
    <x v="0"/>
    <s v="Data Analyst"/>
    <x v="5"/>
    <x v="0"/>
    <n v="36000"/>
    <n v="38868"/>
    <s v="Estonia"/>
    <x v="1"/>
    <x v="0"/>
    <x v="1"/>
    <s v="Estonia"/>
    <s v="M"/>
  </r>
  <r>
    <x v="0"/>
    <s v="Data Engineer"/>
    <x v="4"/>
    <x v="1"/>
    <n v="136994"/>
    <n v="136994"/>
    <s v="United States"/>
    <x v="1"/>
    <x v="0"/>
    <x v="2"/>
    <s v="United States"/>
    <s v="M"/>
  </r>
  <r>
    <x v="0"/>
    <s v="Data Scientist"/>
    <x v="2"/>
    <x v="1"/>
    <n v="214500"/>
    <n v="214500"/>
    <s v="United States"/>
    <x v="1"/>
    <x v="0"/>
    <x v="1"/>
    <s v="United States"/>
    <s v="M"/>
  </r>
  <r>
    <x v="0"/>
    <s v="Analytics Engineer"/>
    <x v="6"/>
    <x v="1"/>
    <n v="120000"/>
    <n v="120000"/>
    <s v="United States"/>
    <x v="1"/>
    <x v="0"/>
    <x v="2"/>
    <s v="United States"/>
    <s v="M"/>
  </r>
  <r>
    <x v="0"/>
    <s v="Data Engineer"/>
    <x v="4"/>
    <x v="1"/>
    <n v="278300"/>
    <n v="278300"/>
    <s v="United States"/>
    <x v="1"/>
    <x v="0"/>
    <x v="1"/>
    <s v="United States"/>
    <s v="M"/>
  </r>
  <r>
    <x v="0"/>
    <s v="Data Engineer"/>
    <x v="4"/>
    <x v="1"/>
    <n v="205700"/>
    <n v="205700"/>
    <s v="United States"/>
    <x v="1"/>
    <x v="0"/>
    <x v="1"/>
    <s v="United States"/>
    <s v="M"/>
  </r>
  <r>
    <x v="0"/>
    <s v="Applied Scientist"/>
    <x v="2"/>
    <x v="1"/>
    <n v="185900"/>
    <n v="185900"/>
    <s v="United States"/>
    <x v="1"/>
    <x v="0"/>
    <x v="1"/>
    <s v="United States"/>
    <s v="M"/>
  </r>
  <r>
    <x v="0"/>
    <s v="Applied Scientist"/>
    <x v="2"/>
    <x v="1"/>
    <n v="167310"/>
    <n v="167310"/>
    <s v="United States"/>
    <x v="1"/>
    <x v="0"/>
    <x v="1"/>
    <s v="United States"/>
    <s v="M"/>
  </r>
  <r>
    <x v="0"/>
    <s v="Data Engineer"/>
    <x v="4"/>
    <x v="1"/>
    <n v="114000"/>
    <n v="114000"/>
    <s v="United States"/>
    <x v="0"/>
    <x v="0"/>
    <x v="2"/>
    <s v="United States"/>
    <s v="M"/>
  </r>
  <r>
    <x v="0"/>
    <s v="Data Engineer"/>
    <x v="4"/>
    <x v="1"/>
    <n v="194000"/>
    <n v="194000"/>
    <s v="United States"/>
    <x v="1"/>
    <x v="0"/>
    <x v="1"/>
    <s v="United States"/>
    <s v="M"/>
  </r>
  <r>
    <x v="0"/>
    <s v="Data Engineer"/>
    <x v="4"/>
    <x v="1"/>
    <n v="161000"/>
    <n v="161000"/>
    <s v="United States"/>
    <x v="1"/>
    <x v="0"/>
    <x v="1"/>
    <s v="United States"/>
    <s v="M"/>
  </r>
  <r>
    <x v="0"/>
    <s v="Research Engineer"/>
    <x v="2"/>
    <x v="0"/>
    <n v="30000"/>
    <n v="32390"/>
    <s v="France"/>
    <x v="3"/>
    <x v="0"/>
    <x v="1"/>
    <s v="France"/>
    <s v="M"/>
  </r>
  <r>
    <x v="0"/>
    <s v="Machine Learning Engineer"/>
    <x v="3"/>
    <x v="1"/>
    <n v="184950"/>
    <n v="184950"/>
    <s v="United States"/>
    <x v="1"/>
    <x v="0"/>
    <x v="1"/>
    <s v="United States"/>
    <s v="M"/>
  </r>
  <r>
    <x v="0"/>
    <s v="Machine Learning Engineer"/>
    <x v="3"/>
    <x v="1"/>
    <n v="119250"/>
    <n v="119250"/>
    <s v="United States"/>
    <x v="1"/>
    <x v="0"/>
    <x v="1"/>
    <s v="United States"/>
    <s v="M"/>
  </r>
  <r>
    <x v="0"/>
    <s v="Data Engineer"/>
    <x v="4"/>
    <x v="1"/>
    <n v="178500"/>
    <n v="178500"/>
    <s v="United States"/>
    <x v="1"/>
    <x v="0"/>
    <x v="2"/>
    <s v="United States"/>
    <s v="M"/>
  </r>
  <r>
    <x v="0"/>
    <s v="Data Engineer"/>
    <x v="4"/>
    <x v="1"/>
    <n v="136000"/>
    <n v="136000"/>
    <s v="United States"/>
    <x v="1"/>
    <x v="0"/>
    <x v="2"/>
    <s v="United States"/>
    <s v="M"/>
  </r>
  <r>
    <x v="0"/>
    <s v="Machine Learning Engineer"/>
    <x v="3"/>
    <x v="1"/>
    <n v="189000"/>
    <n v="189000"/>
    <s v="United States"/>
    <x v="1"/>
    <x v="0"/>
    <x v="2"/>
    <s v="United States"/>
    <s v="M"/>
  </r>
  <r>
    <x v="0"/>
    <s v="Machine Learning Engineer"/>
    <x v="3"/>
    <x v="1"/>
    <n v="159090"/>
    <n v="159090"/>
    <s v="United States"/>
    <x v="1"/>
    <x v="0"/>
    <x v="2"/>
    <s v="United States"/>
    <s v="M"/>
  </r>
  <r>
    <x v="0"/>
    <s v="Data Engineer"/>
    <x v="4"/>
    <x v="1"/>
    <n v="82000"/>
    <n v="82000"/>
    <s v="United States"/>
    <x v="0"/>
    <x v="0"/>
    <x v="1"/>
    <s v="United States"/>
    <s v="M"/>
  </r>
  <r>
    <x v="0"/>
    <s v="Data Engineer"/>
    <x v="4"/>
    <x v="1"/>
    <n v="149076"/>
    <n v="149076"/>
    <s v="United States"/>
    <x v="1"/>
    <x v="0"/>
    <x v="2"/>
    <s v="United States"/>
    <s v="M"/>
  </r>
  <r>
    <x v="0"/>
    <s v="Data Engineer"/>
    <x v="4"/>
    <x v="1"/>
    <n v="82365"/>
    <n v="82365"/>
    <s v="United States"/>
    <x v="1"/>
    <x v="0"/>
    <x v="2"/>
    <s v="United States"/>
    <s v="M"/>
  </r>
  <r>
    <x v="0"/>
    <s v="Data Engineer"/>
    <x v="4"/>
    <x v="1"/>
    <n v="194595"/>
    <n v="194595"/>
    <s v="United States"/>
    <x v="1"/>
    <x v="0"/>
    <x v="1"/>
    <s v="United States"/>
    <s v="M"/>
  </r>
  <r>
    <x v="0"/>
    <s v="Data Engineer"/>
    <x v="4"/>
    <x v="1"/>
    <n v="158000"/>
    <n v="158000"/>
    <s v="United States"/>
    <x v="1"/>
    <x v="0"/>
    <x v="1"/>
    <s v="United States"/>
    <s v="M"/>
  </r>
  <r>
    <x v="0"/>
    <s v="ML Engineer"/>
    <x v="3"/>
    <x v="1"/>
    <n v="305000"/>
    <n v="305000"/>
    <s v="United States"/>
    <x v="1"/>
    <x v="0"/>
    <x v="1"/>
    <s v="United States"/>
    <s v="M"/>
  </r>
  <r>
    <x v="0"/>
    <s v="ML Engineer"/>
    <x v="3"/>
    <x v="1"/>
    <n v="245000"/>
    <n v="245000"/>
    <s v="United States"/>
    <x v="1"/>
    <x v="0"/>
    <x v="1"/>
    <s v="United States"/>
    <s v="M"/>
  </r>
  <r>
    <x v="0"/>
    <s v="Data Scientist"/>
    <x v="2"/>
    <x v="1"/>
    <n v="205485"/>
    <n v="205485"/>
    <s v="United States"/>
    <x v="1"/>
    <x v="0"/>
    <x v="2"/>
    <s v="United States"/>
    <s v="M"/>
  </r>
  <r>
    <x v="0"/>
    <s v="Data Scientist"/>
    <x v="2"/>
    <x v="1"/>
    <n v="156560"/>
    <n v="156560"/>
    <s v="United States"/>
    <x v="1"/>
    <x v="0"/>
    <x v="2"/>
    <s v="United States"/>
    <s v="M"/>
  </r>
  <r>
    <x v="0"/>
    <s v="Data Analyst"/>
    <x v="5"/>
    <x v="1"/>
    <n v="168000"/>
    <n v="168000"/>
    <s v="United States"/>
    <x v="1"/>
    <x v="0"/>
    <x v="2"/>
    <s v="United States"/>
    <s v="L"/>
  </r>
  <r>
    <x v="0"/>
    <s v="Data Analyst"/>
    <x v="5"/>
    <x v="1"/>
    <n v="78400"/>
    <n v="78400"/>
    <s v="United States"/>
    <x v="1"/>
    <x v="0"/>
    <x v="2"/>
    <s v="United States"/>
    <s v="L"/>
  </r>
  <r>
    <x v="0"/>
    <s v="Machine Learning Engineer"/>
    <x v="3"/>
    <x v="1"/>
    <n v="175000"/>
    <n v="175000"/>
    <s v="United States"/>
    <x v="1"/>
    <x v="0"/>
    <x v="1"/>
    <s v="United States"/>
    <s v="M"/>
  </r>
  <r>
    <x v="0"/>
    <s v="Data Engineer"/>
    <x v="4"/>
    <x v="1"/>
    <n v="130002"/>
    <n v="130002"/>
    <s v="United States"/>
    <x v="2"/>
    <x v="0"/>
    <x v="2"/>
    <s v="United States"/>
    <s v="M"/>
  </r>
  <r>
    <x v="0"/>
    <s v="Data Engineer"/>
    <x v="4"/>
    <x v="1"/>
    <n v="71908"/>
    <n v="71908"/>
    <s v="United States"/>
    <x v="2"/>
    <x v="0"/>
    <x v="2"/>
    <s v="United States"/>
    <s v="M"/>
  </r>
  <r>
    <x v="0"/>
    <s v="Data Analyst"/>
    <x v="5"/>
    <x v="1"/>
    <n v="212000"/>
    <n v="212000"/>
    <s v="United States"/>
    <x v="1"/>
    <x v="0"/>
    <x v="1"/>
    <s v="United States"/>
    <s v="M"/>
  </r>
  <r>
    <x v="0"/>
    <s v="Data Analyst"/>
    <x v="5"/>
    <x v="1"/>
    <n v="132000"/>
    <n v="132000"/>
    <s v="United States"/>
    <x v="1"/>
    <x v="0"/>
    <x v="1"/>
    <s v="United States"/>
    <s v="M"/>
  </r>
  <r>
    <x v="0"/>
    <s v="Data Analyst"/>
    <x v="5"/>
    <x v="1"/>
    <n v="177000"/>
    <n v="177000"/>
    <s v="United States"/>
    <x v="0"/>
    <x v="0"/>
    <x v="1"/>
    <s v="United States"/>
    <s v="M"/>
  </r>
  <r>
    <x v="0"/>
    <s v="Data Analyst"/>
    <x v="5"/>
    <x v="1"/>
    <n v="148000"/>
    <n v="148000"/>
    <s v="United States"/>
    <x v="1"/>
    <x v="0"/>
    <x v="1"/>
    <s v="United States"/>
    <s v="M"/>
  </r>
  <r>
    <x v="0"/>
    <s v="Applied Scientist"/>
    <x v="2"/>
    <x v="1"/>
    <n v="248100"/>
    <n v="248100"/>
    <s v="United States"/>
    <x v="1"/>
    <x v="0"/>
    <x v="1"/>
    <s v="United States"/>
    <s v="M"/>
  </r>
  <r>
    <x v="0"/>
    <s v="Applied Scientist"/>
    <x v="2"/>
    <x v="1"/>
    <n v="145900"/>
    <n v="145900"/>
    <s v="United States"/>
    <x v="1"/>
    <x v="0"/>
    <x v="1"/>
    <s v="United States"/>
    <s v="M"/>
  </r>
  <r>
    <x v="0"/>
    <s v="Data Lead"/>
    <x v="6"/>
    <x v="1"/>
    <n v="155000"/>
    <n v="155000"/>
    <s v="United States"/>
    <x v="1"/>
    <x v="0"/>
    <x v="1"/>
    <s v="United States"/>
    <s v="M"/>
  </r>
  <r>
    <x v="0"/>
    <s v="Data Lead"/>
    <x v="6"/>
    <x v="1"/>
    <n v="38000"/>
    <n v="38000"/>
    <s v="United States"/>
    <x v="1"/>
    <x v="0"/>
    <x v="1"/>
    <s v="United States"/>
    <s v="M"/>
  </r>
  <r>
    <x v="0"/>
    <s v="Machine Learning Engineer"/>
    <x v="3"/>
    <x v="1"/>
    <n v="218000"/>
    <n v="218000"/>
    <s v="United States"/>
    <x v="1"/>
    <x v="0"/>
    <x v="2"/>
    <s v="United States"/>
    <s v="M"/>
  </r>
  <r>
    <x v="0"/>
    <s v="Analytics Engineer"/>
    <x v="6"/>
    <x v="1"/>
    <n v="235400"/>
    <n v="235400"/>
    <s v="United States"/>
    <x v="1"/>
    <x v="0"/>
    <x v="2"/>
    <s v="United States"/>
    <s v="M"/>
  </r>
  <r>
    <x v="0"/>
    <s v="Analytics Engineer"/>
    <x v="6"/>
    <x v="1"/>
    <n v="108320"/>
    <n v="108320"/>
    <s v="United States"/>
    <x v="1"/>
    <x v="0"/>
    <x v="2"/>
    <s v="United States"/>
    <s v="M"/>
  </r>
  <r>
    <x v="0"/>
    <s v="Data Engineer"/>
    <x v="4"/>
    <x v="1"/>
    <n v="152375"/>
    <n v="152375"/>
    <s v="United States"/>
    <x v="1"/>
    <x v="0"/>
    <x v="1"/>
    <s v="United States"/>
    <s v="M"/>
  </r>
  <r>
    <x v="0"/>
    <s v="Data Analyst"/>
    <x v="5"/>
    <x v="1"/>
    <n v="115934"/>
    <n v="115934"/>
    <s v="United States"/>
    <x v="1"/>
    <x v="0"/>
    <x v="2"/>
    <s v="United States"/>
    <s v="M"/>
  </r>
  <r>
    <x v="0"/>
    <s v="Data Analyst"/>
    <x v="5"/>
    <x v="1"/>
    <n v="81666"/>
    <n v="81666"/>
    <s v="United States"/>
    <x v="1"/>
    <x v="0"/>
    <x v="2"/>
    <s v="United States"/>
    <s v="M"/>
  </r>
  <r>
    <x v="0"/>
    <s v="Data Analyst"/>
    <x v="5"/>
    <x v="1"/>
    <n v="79000"/>
    <n v="79000"/>
    <s v="United States"/>
    <x v="0"/>
    <x v="0"/>
    <x v="1"/>
    <s v="United States"/>
    <s v="M"/>
  </r>
  <r>
    <x v="0"/>
    <s v="Research Scientist"/>
    <x v="2"/>
    <x v="1"/>
    <n v="273400"/>
    <n v="273400"/>
    <s v="United States"/>
    <x v="1"/>
    <x v="0"/>
    <x v="1"/>
    <s v="United States"/>
    <s v="M"/>
  </r>
  <r>
    <x v="0"/>
    <s v="Research Scientist"/>
    <x v="2"/>
    <x v="1"/>
    <n v="182200"/>
    <n v="182200"/>
    <s v="United States"/>
    <x v="1"/>
    <x v="0"/>
    <x v="1"/>
    <s v="United States"/>
    <s v="M"/>
  </r>
  <r>
    <x v="0"/>
    <s v="Data Analyst"/>
    <x v="5"/>
    <x v="1"/>
    <n v="160000"/>
    <n v="160000"/>
    <s v="United States"/>
    <x v="0"/>
    <x v="0"/>
    <x v="1"/>
    <s v="United States"/>
    <s v="M"/>
  </r>
  <r>
    <x v="0"/>
    <s v="Data Analyst"/>
    <x v="5"/>
    <x v="1"/>
    <n v="112000"/>
    <n v="112000"/>
    <s v="United States"/>
    <x v="0"/>
    <x v="0"/>
    <x v="1"/>
    <s v="United States"/>
    <s v="M"/>
  </r>
  <r>
    <x v="0"/>
    <s v="Data Scientist"/>
    <x v="2"/>
    <x v="1"/>
    <n v="285000"/>
    <n v="285000"/>
    <s v="United States"/>
    <x v="1"/>
    <x v="0"/>
    <x v="2"/>
    <s v="United States"/>
    <s v="M"/>
  </r>
  <r>
    <x v="0"/>
    <s v="Data Scientist"/>
    <x v="2"/>
    <x v="1"/>
    <n v="154000"/>
    <n v="154000"/>
    <s v="United States"/>
    <x v="1"/>
    <x v="0"/>
    <x v="2"/>
    <s v="United States"/>
    <s v="M"/>
  </r>
  <r>
    <x v="0"/>
    <s v="Applied Scientist"/>
    <x v="2"/>
    <x v="1"/>
    <n v="220000"/>
    <n v="220000"/>
    <s v="United States"/>
    <x v="1"/>
    <x v="0"/>
    <x v="1"/>
    <s v="United States"/>
    <s v="M"/>
  </r>
  <r>
    <x v="0"/>
    <s v="Applied Scientist"/>
    <x v="2"/>
    <x v="1"/>
    <n v="170000"/>
    <n v="170000"/>
    <s v="United States"/>
    <x v="1"/>
    <x v="0"/>
    <x v="1"/>
    <s v="United States"/>
    <s v="M"/>
  </r>
  <r>
    <x v="0"/>
    <s v="Data Engineer"/>
    <x v="4"/>
    <x v="1"/>
    <n v="200000"/>
    <n v="200000"/>
    <s v="United States"/>
    <x v="0"/>
    <x v="0"/>
    <x v="2"/>
    <s v="United States"/>
    <s v="M"/>
  </r>
  <r>
    <x v="0"/>
    <s v="Applied Scientist"/>
    <x v="2"/>
    <x v="1"/>
    <n v="250000"/>
    <n v="250000"/>
    <s v="United States"/>
    <x v="0"/>
    <x v="0"/>
    <x v="1"/>
    <s v="United States"/>
    <s v="M"/>
  </r>
  <r>
    <x v="0"/>
    <s v="Applied Scientist"/>
    <x v="2"/>
    <x v="1"/>
    <n v="125000"/>
    <n v="125000"/>
    <s v="United States"/>
    <x v="0"/>
    <x v="0"/>
    <x v="1"/>
    <s v="United States"/>
    <s v="M"/>
  </r>
  <r>
    <x v="0"/>
    <s v="Research Scientist"/>
    <x v="2"/>
    <x v="1"/>
    <n v="275000"/>
    <n v="275000"/>
    <s v="United States"/>
    <x v="0"/>
    <x v="0"/>
    <x v="1"/>
    <s v="United States"/>
    <s v="M"/>
  </r>
  <r>
    <x v="0"/>
    <s v="Research Scientist"/>
    <x v="2"/>
    <x v="1"/>
    <n v="200000"/>
    <n v="200000"/>
    <s v="United States"/>
    <x v="0"/>
    <x v="0"/>
    <x v="1"/>
    <s v="United States"/>
    <s v="M"/>
  </r>
  <r>
    <x v="0"/>
    <s v="Data Scientist"/>
    <x v="2"/>
    <x v="1"/>
    <n v="177000"/>
    <n v="177000"/>
    <s v="United Kingdom"/>
    <x v="1"/>
    <x v="0"/>
    <x v="1"/>
    <s v="United Kingdom"/>
    <s v="M"/>
  </r>
  <r>
    <x v="0"/>
    <s v="Data Scientist"/>
    <x v="2"/>
    <x v="1"/>
    <n v="136000"/>
    <n v="136000"/>
    <s v="United Kingdom"/>
    <x v="1"/>
    <x v="0"/>
    <x v="1"/>
    <s v="United Kingdom"/>
    <s v="M"/>
  </r>
  <r>
    <x v="0"/>
    <s v="Data Analyst"/>
    <x v="5"/>
    <x v="1"/>
    <n v="122720"/>
    <n v="122720"/>
    <s v="United States"/>
    <x v="1"/>
    <x v="0"/>
    <x v="1"/>
    <s v="United States"/>
    <s v="M"/>
  </r>
  <r>
    <x v="0"/>
    <s v="Data Engineer"/>
    <x v="4"/>
    <x v="1"/>
    <n v="231500"/>
    <n v="231500"/>
    <s v="United States"/>
    <x v="1"/>
    <x v="0"/>
    <x v="1"/>
    <s v="United States"/>
    <s v="M"/>
  </r>
  <r>
    <x v="0"/>
    <s v="Data Engineer"/>
    <x v="4"/>
    <x v="1"/>
    <n v="118000"/>
    <n v="118000"/>
    <s v="United States"/>
    <x v="1"/>
    <x v="0"/>
    <x v="1"/>
    <s v="United States"/>
    <s v="M"/>
  </r>
  <r>
    <x v="0"/>
    <s v="Data Scientist"/>
    <x v="2"/>
    <x v="1"/>
    <n v="299500"/>
    <n v="299500"/>
    <s v="United States"/>
    <x v="2"/>
    <x v="0"/>
    <x v="2"/>
    <s v="United States"/>
    <s v="M"/>
  </r>
  <r>
    <x v="0"/>
    <s v="Data Scientist"/>
    <x v="2"/>
    <x v="1"/>
    <n v="249600"/>
    <n v="249600"/>
    <s v="United States"/>
    <x v="2"/>
    <x v="0"/>
    <x v="2"/>
    <s v="United States"/>
    <s v="M"/>
  </r>
  <r>
    <x v="0"/>
    <s v="Machine Learning Engineer"/>
    <x v="3"/>
    <x v="1"/>
    <n v="297000"/>
    <n v="297000"/>
    <s v="United States"/>
    <x v="1"/>
    <x v="0"/>
    <x v="1"/>
    <s v="United States"/>
    <s v="M"/>
  </r>
  <r>
    <x v="0"/>
    <s v="Machine Learning Engineer"/>
    <x v="3"/>
    <x v="1"/>
    <n v="138000"/>
    <n v="138000"/>
    <s v="United States"/>
    <x v="1"/>
    <x v="0"/>
    <x v="1"/>
    <s v="United States"/>
    <s v="M"/>
  </r>
  <r>
    <x v="0"/>
    <s v="Data Scientist"/>
    <x v="2"/>
    <x v="1"/>
    <n v="267100"/>
    <n v="267100"/>
    <s v="United States"/>
    <x v="1"/>
    <x v="0"/>
    <x v="2"/>
    <s v="United States"/>
    <s v="M"/>
  </r>
  <r>
    <x v="0"/>
    <s v="Data Scientist"/>
    <x v="2"/>
    <x v="1"/>
    <n v="167200"/>
    <n v="167200"/>
    <s v="United States"/>
    <x v="1"/>
    <x v="0"/>
    <x v="2"/>
    <s v="United States"/>
    <s v="M"/>
  </r>
  <r>
    <x v="0"/>
    <s v="Data Architect"/>
    <x v="1"/>
    <x v="1"/>
    <n v="188500"/>
    <n v="188500"/>
    <s v="United States"/>
    <x v="1"/>
    <x v="0"/>
    <x v="2"/>
    <s v="United States"/>
    <s v="M"/>
  </r>
  <r>
    <x v="0"/>
    <s v="Data Architect"/>
    <x v="1"/>
    <x v="1"/>
    <n v="117000"/>
    <n v="117000"/>
    <s v="United States"/>
    <x v="1"/>
    <x v="0"/>
    <x v="2"/>
    <s v="United States"/>
    <s v="M"/>
  </r>
  <r>
    <x v="0"/>
    <s v="Data Scientist"/>
    <x v="2"/>
    <x v="1"/>
    <n v="150931"/>
    <n v="150931"/>
    <s v="United States"/>
    <x v="1"/>
    <x v="0"/>
    <x v="1"/>
    <s v="United States"/>
    <s v="M"/>
  </r>
  <r>
    <x v="0"/>
    <s v="Data Scientist"/>
    <x v="2"/>
    <x v="1"/>
    <n v="143250"/>
    <n v="143250"/>
    <s v="United States"/>
    <x v="1"/>
    <x v="0"/>
    <x v="1"/>
    <s v="United States"/>
    <s v="M"/>
  </r>
  <r>
    <x v="0"/>
    <s v="Data Engineer"/>
    <x v="4"/>
    <x v="1"/>
    <n v="231000"/>
    <n v="231000"/>
    <s v="United States"/>
    <x v="1"/>
    <x v="0"/>
    <x v="2"/>
    <s v="United States"/>
    <s v="M"/>
  </r>
  <r>
    <x v="0"/>
    <s v="Data Engineer"/>
    <x v="4"/>
    <x v="1"/>
    <n v="157250"/>
    <n v="157250"/>
    <s v="United States"/>
    <x v="1"/>
    <x v="0"/>
    <x v="2"/>
    <s v="United States"/>
    <s v="M"/>
  </r>
  <r>
    <x v="0"/>
    <s v="Machine Learning Scientist"/>
    <x v="3"/>
    <x v="1"/>
    <n v="240000"/>
    <n v="240000"/>
    <s v="United States"/>
    <x v="1"/>
    <x v="0"/>
    <x v="2"/>
    <s v="United States"/>
    <s v="M"/>
  </r>
  <r>
    <x v="0"/>
    <s v="Machine Learning Scientist"/>
    <x v="3"/>
    <x v="1"/>
    <n v="157250"/>
    <n v="157250"/>
    <s v="United States"/>
    <x v="1"/>
    <x v="0"/>
    <x v="2"/>
    <s v="United States"/>
    <s v="M"/>
  </r>
  <r>
    <x v="0"/>
    <s v="Data Engineer"/>
    <x v="4"/>
    <x v="1"/>
    <n v="232000"/>
    <n v="232000"/>
    <s v="United States"/>
    <x v="1"/>
    <x v="0"/>
    <x v="1"/>
    <s v="United States"/>
    <s v="M"/>
  </r>
  <r>
    <x v="0"/>
    <s v="Data Scientist"/>
    <x v="2"/>
    <x v="1"/>
    <n v="277300"/>
    <n v="277300"/>
    <s v="United Kingdom"/>
    <x v="1"/>
    <x v="0"/>
    <x v="1"/>
    <s v="United Kingdom"/>
    <s v="M"/>
  </r>
  <r>
    <x v="0"/>
    <s v="Data Scientist"/>
    <x v="2"/>
    <x v="1"/>
    <n v="213300"/>
    <n v="213300"/>
    <s v="United Kingdom"/>
    <x v="1"/>
    <x v="0"/>
    <x v="1"/>
    <s v="United Kingdom"/>
    <s v="M"/>
  </r>
  <r>
    <x v="0"/>
    <s v="Data Engineer"/>
    <x v="4"/>
    <x v="1"/>
    <n v="209000"/>
    <n v="209000"/>
    <s v="United States"/>
    <x v="1"/>
    <x v="0"/>
    <x v="1"/>
    <s v="United States"/>
    <s v="M"/>
  </r>
  <r>
    <x v="0"/>
    <s v="Data Scientist"/>
    <x v="2"/>
    <x v="1"/>
    <n v="184250"/>
    <n v="184250"/>
    <s v="United States"/>
    <x v="1"/>
    <x v="0"/>
    <x v="1"/>
    <s v="United States"/>
    <s v="M"/>
  </r>
  <r>
    <x v="0"/>
    <s v="Data Scientist"/>
    <x v="2"/>
    <x v="1"/>
    <n v="167500"/>
    <n v="167500"/>
    <s v="United States"/>
    <x v="1"/>
    <x v="0"/>
    <x v="1"/>
    <s v="United States"/>
    <s v="M"/>
  </r>
  <r>
    <x v="0"/>
    <s v="Data Engineer"/>
    <x v="4"/>
    <x v="1"/>
    <n v="85000"/>
    <n v="85000"/>
    <s v="United States"/>
    <x v="1"/>
    <x v="0"/>
    <x v="2"/>
    <s v="United States"/>
    <s v="M"/>
  </r>
  <r>
    <x v="0"/>
    <s v="Computer Vision Engineer"/>
    <x v="3"/>
    <x v="3"/>
    <n v="90000"/>
    <n v="110736"/>
    <s v="United Kingdom"/>
    <x v="0"/>
    <x v="0"/>
    <x v="2"/>
    <s v="United Kingdom"/>
    <s v="M"/>
  </r>
  <r>
    <x v="0"/>
    <s v="Computer Vision Engineer"/>
    <x v="3"/>
    <x v="3"/>
    <n v="75000"/>
    <n v="92280"/>
    <s v="United Kingdom"/>
    <x v="0"/>
    <x v="0"/>
    <x v="2"/>
    <s v="United Kingdom"/>
    <s v="M"/>
  </r>
  <r>
    <x v="0"/>
    <s v="Data Analyst"/>
    <x v="5"/>
    <x v="1"/>
    <n v="154440"/>
    <n v="154440"/>
    <s v="United States"/>
    <x v="1"/>
    <x v="0"/>
    <x v="1"/>
    <s v="United States"/>
    <s v="M"/>
  </r>
  <r>
    <x v="0"/>
    <s v="Data Analyst"/>
    <x v="5"/>
    <x v="1"/>
    <n v="68550"/>
    <n v="68550"/>
    <s v="United States"/>
    <x v="1"/>
    <x v="0"/>
    <x v="1"/>
    <s v="United States"/>
    <s v="M"/>
  </r>
  <r>
    <x v="0"/>
    <s v="Data Analyst"/>
    <x v="5"/>
    <x v="1"/>
    <n v="90000"/>
    <n v="90000"/>
    <s v="United States"/>
    <x v="3"/>
    <x v="0"/>
    <x v="1"/>
    <s v="United States"/>
    <s v="M"/>
  </r>
  <r>
    <x v="0"/>
    <s v="Data Analyst"/>
    <x v="5"/>
    <x v="1"/>
    <n v="60000"/>
    <n v="60000"/>
    <s v="United States"/>
    <x v="3"/>
    <x v="0"/>
    <x v="1"/>
    <s v="United States"/>
    <s v="M"/>
  </r>
  <r>
    <x v="0"/>
    <s v="Data Engineer"/>
    <x v="4"/>
    <x v="1"/>
    <n v="226600"/>
    <n v="226600"/>
    <s v="United States"/>
    <x v="1"/>
    <x v="0"/>
    <x v="1"/>
    <s v="United States"/>
    <s v="M"/>
  </r>
  <r>
    <x v="0"/>
    <s v="Data Engineer"/>
    <x v="4"/>
    <x v="1"/>
    <n v="140100"/>
    <n v="140100"/>
    <s v="United States"/>
    <x v="1"/>
    <x v="0"/>
    <x v="1"/>
    <s v="United States"/>
    <s v="M"/>
  </r>
  <r>
    <x v="0"/>
    <s v="Data Analyst"/>
    <x v="5"/>
    <x v="3"/>
    <n v="40000"/>
    <n v="49216"/>
    <s v="United Kingdom"/>
    <x v="3"/>
    <x v="0"/>
    <x v="1"/>
    <s v="United Kingdom"/>
    <s v="M"/>
  </r>
  <r>
    <x v="0"/>
    <s v="Data Analyst"/>
    <x v="5"/>
    <x v="3"/>
    <n v="34000"/>
    <n v="41833"/>
    <s v="United Kingdom"/>
    <x v="3"/>
    <x v="0"/>
    <x v="1"/>
    <s v="United Kingdom"/>
    <s v="M"/>
  </r>
  <r>
    <x v="0"/>
    <s v="Data Architect"/>
    <x v="1"/>
    <x v="1"/>
    <n v="80000"/>
    <n v="80000"/>
    <s v="United States"/>
    <x v="1"/>
    <x v="0"/>
    <x v="1"/>
    <s v="United States"/>
    <s v="M"/>
  </r>
  <r>
    <x v="0"/>
    <s v="Data Architect"/>
    <x v="1"/>
    <x v="1"/>
    <n v="52500"/>
    <n v="52500"/>
    <s v="United States"/>
    <x v="1"/>
    <x v="0"/>
    <x v="1"/>
    <s v="United States"/>
    <s v="M"/>
  </r>
  <r>
    <x v="0"/>
    <s v="Research Engineer"/>
    <x v="2"/>
    <x v="1"/>
    <n v="253000"/>
    <n v="253000"/>
    <s v="United States"/>
    <x v="1"/>
    <x v="0"/>
    <x v="2"/>
    <s v="United States"/>
    <s v="M"/>
  </r>
  <r>
    <x v="0"/>
    <s v="Research Engineer"/>
    <x v="2"/>
    <x v="1"/>
    <n v="156400"/>
    <n v="156400"/>
    <s v="United States"/>
    <x v="1"/>
    <x v="0"/>
    <x v="2"/>
    <s v="United States"/>
    <s v="M"/>
  </r>
  <r>
    <x v="0"/>
    <s v="Machine Learning Engineer"/>
    <x v="3"/>
    <x v="1"/>
    <n v="235000"/>
    <n v="235000"/>
    <s v="United States"/>
    <x v="1"/>
    <x v="0"/>
    <x v="1"/>
    <s v="United States"/>
    <s v="M"/>
  </r>
  <r>
    <x v="0"/>
    <s v="Data Analyst"/>
    <x v="5"/>
    <x v="1"/>
    <n v="223100"/>
    <n v="223100"/>
    <s v="United States"/>
    <x v="1"/>
    <x v="0"/>
    <x v="1"/>
    <s v="United States"/>
    <s v="L"/>
  </r>
  <r>
    <x v="0"/>
    <s v="Data Analyst"/>
    <x v="5"/>
    <x v="1"/>
    <n v="114700"/>
    <n v="114700"/>
    <s v="United States"/>
    <x v="1"/>
    <x v="0"/>
    <x v="1"/>
    <s v="United States"/>
    <s v="L"/>
  </r>
  <r>
    <x v="0"/>
    <s v="Data Analyst"/>
    <x v="5"/>
    <x v="1"/>
    <n v="172800"/>
    <n v="172800"/>
    <s v="United Kingdom"/>
    <x v="1"/>
    <x v="0"/>
    <x v="2"/>
    <s v="United Kingdom"/>
    <s v="M"/>
  </r>
  <r>
    <x v="0"/>
    <s v="Data Analyst"/>
    <x v="5"/>
    <x v="1"/>
    <n v="110000"/>
    <n v="110000"/>
    <s v="United Kingdom"/>
    <x v="1"/>
    <x v="0"/>
    <x v="2"/>
    <s v="United Kingdom"/>
    <s v="M"/>
  </r>
  <r>
    <x v="0"/>
    <s v="Data Engineer"/>
    <x v="4"/>
    <x v="1"/>
    <n v="152375"/>
    <n v="152375"/>
    <s v="United States"/>
    <x v="0"/>
    <x v="0"/>
    <x v="2"/>
    <s v="United States"/>
    <s v="M"/>
  </r>
  <r>
    <x v="0"/>
    <s v="Data Engineer"/>
    <x v="4"/>
    <x v="1"/>
    <n v="94000"/>
    <n v="94000"/>
    <s v="United States"/>
    <x v="0"/>
    <x v="0"/>
    <x v="2"/>
    <s v="United States"/>
    <s v="M"/>
  </r>
  <r>
    <x v="0"/>
    <s v="Data Engineer"/>
    <x v="4"/>
    <x v="1"/>
    <n v="183000"/>
    <n v="183000"/>
    <s v="Canada"/>
    <x v="1"/>
    <x v="0"/>
    <x v="1"/>
    <s v="Canada"/>
    <s v="M"/>
  </r>
  <r>
    <x v="0"/>
    <s v="Data Engineer"/>
    <x v="4"/>
    <x v="1"/>
    <n v="125000"/>
    <n v="125000"/>
    <s v="Canada"/>
    <x v="1"/>
    <x v="0"/>
    <x v="1"/>
    <s v="Canada"/>
    <s v="M"/>
  </r>
  <r>
    <x v="0"/>
    <s v="Data Analyst"/>
    <x v="5"/>
    <x v="1"/>
    <n v="120350"/>
    <n v="120350"/>
    <s v="United States"/>
    <x v="1"/>
    <x v="0"/>
    <x v="1"/>
    <s v="United States"/>
    <s v="M"/>
  </r>
  <r>
    <x v="0"/>
    <s v="Data Analyst"/>
    <x v="5"/>
    <x v="1"/>
    <n v="74400"/>
    <n v="74400"/>
    <s v="United States"/>
    <x v="1"/>
    <x v="0"/>
    <x v="1"/>
    <s v="United States"/>
    <s v="M"/>
  </r>
  <r>
    <x v="0"/>
    <s v="Data Analyst"/>
    <x v="5"/>
    <x v="1"/>
    <n v="134000"/>
    <n v="134000"/>
    <s v="United States"/>
    <x v="1"/>
    <x v="0"/>
    <x v="2"/>
    <s v="United States"/>
    <s v="M"/>
  </r>
  <r>
    <x v="0"/>
    <s v="Data Engineer"/>
    <x v="4"/>
    <x v="0"/>
    <n v="52800"/>
    <n v="57007"/>
    <s v="Estonia"/>
    <x v="1"/>
    <x v="0"/>
    <x v="1"/>
    <s v="Estonia"/>
    <s v="M"/>
  </r>
  <r>
    <x v="0"/>
    <s v="Data Engineer"/>
    <x v="4"/>
    <x v="0"/>
    <n v="40800"/>
    <n v="44051"/>
    <s v="Estonia"/>
    <x v="1"/>
    <x v="0"/>
    <x v="1"/>
    <s v="Estonia"/>
    <s v="M"/>
  </r>
  <r>
    <x v="0"/>
    <s v="Data Engineer"/>
    <x v="4"/>
    <x v="1"/>
    <n v="258750"/>
    <n v="258750"/>
    <s v="United States"/>
    <x v="1"/>
    <x v="0"/>
    <x v="2"/>
    <s v="United States"/>
    <s v="M"/>
  </r>
  <r>
    <x v="0"/>
    <s v="Data Engineer"/>
    <x v="4"/>
    <x v="1"/>
    <n v="172500"/>
    <n v="172500"/>
    <s v="United States"/>
    <x v="1"/>
    <x v="0"/>
    <x v="2"/>
    <s v="United States"/>
    <s v="M"/>
  </r>
  <r>
    <x v="0"/>
    <s v="Data Engineer"/>
    <x v="4"/>
    <x v="1"/>
    <n v="220000"/>
    <n v="220000"/>
    <s v="United States"/>
    <x v="2"/>
    <x v="0"/>
    <x v="1"/>
    <s v="United States"/>
    <s v="M"/>
  </r>
  <r>
    <x v="0"/>
    <s v="Data Engineer"/>
    <x v="4"/>
    <x v="1"/>
    <n v="150000"/>
    <n v="150000"/>
    <s v="United States"/>
    <x v="2"/>
    <x v="0"/>
    <x v="1"/>
    <s v="United States"/>
    <s v="M"/>
  </r>
  <r>
    <x v="0"/>
    <s v="Data Engineer"/>
    <x v="4"/>
    <x v="1"/>
    <n v="109528"/>
    <n v="109528"/>
    <s v="United States"/>
    <x v="1"/>
    <x v="0"/>
    <x v="1"/>
    <s v="United States"/>
    <s v="M"/>
  </r>
  <r>
    <x v="0"/>
    <s v="Machine Learning Engineer"/>
    <x v="3"/>
    <x v="1"/>
    <n v="287500"/>
    <n v="287500"/>
    <s v="Australia"/>
    <x v="0"/>
    <x v="0"/>
    <x v="1"/>
    <s v="Australia"/>
    <s v="M"/>
  </r>
  <r>
    <x v="0"/>
    <s v="Machine Learning Engineer"/>
    <x v="3"/>
    <x v="1"/>
    <n v="207500"/>
    <n v="207500"/>
    <s v="Australia"/>
    <x v="0"/>
    <x v="0"/>
    <x v="1"/>
    <s v="Australia"/>
    <s v="M"/>
  </r>
  <r>
    <x v="0"/>
    <s v="Data Analyst"/>
    <x v="5"/>
    <x v="1"/>
    <n v="134200"/>
    <n v="134200"/>
    <s v="United Kingdom"/>
    <x v="1"/>
    <x v="0"/>
    <x v="1"/>
    <s v="United Kingdom"/>
    <s v="M"/>
  </r>
  <r>
    <x v="0"/>
    <s v="Data Analyst"/>
    <x v="5"/>
    <x v="1"/>
    <n v="103200"/>
    <n v="103200"/>
    <s v="United Kingdom"/>
    <x v="1"/>
    <x v="0"/>
    <x v="1"/>
    <s v="United Kingdom"/>
    <s v="M"/>
  </r>
  <r>
    <x v="0"/>
    <s v="Principal Data Scientist"/>
    <x v="2"/>
    <x v="1"/>
    <n v="160000"/>
    <n v="160000"/>
    <s v="United States"/>
    <x v="1"/>
    <x v="0"/>
    <x v="2"/>
    <s v="United States"/>
    <s v="L"/>
  </r>
  <r>
    <x v="0"/>
    <s v="Data Analyst"/>
    <x v="5"/>
    <x v="1"/>
    <n v="93919"/>
    <n v="93919"/>
    <s v="United States"/>
    <x v="1"/>
    <x v="0"/>
    <x v="1"/>
    <s v="United States"/>
    <s v="M"/>
  </r>
  <r>
    <x v="0"/>
    <s v="Data Architect"/>
    <x v="1"/>
    <x v="1"/>
    <n v="180000"/>
    <n v="180000"/>
    <s v="United States"/>
    <x v="1"/>
    <x v="0"/>
    <x v="2"/>
    <s v="United States"/>
    <s v="M"/>
  </r>
  <r>
    <x v="0"/>
    <s v="Data Analyst"/>
    <x v="5"/>
    <x v="1"/>
    <n v="186600"/>
    <n v="186600"/>
    <s v="United States"/>
    <x v="1"/>
    <x v="0"/>
    <x v="2"/>
    <s v="United States"/>
    <s v="M"/>
  </r>
  <r>
    <x v="0"/>
    <s v="Data Analyst"/>
    <x v="5"/>
    <x v="1"/>
    <n v="119800"/>
    <n v="119800"/>
    <s v="United States"/>
    <x v="1"/>
    <x v="0"/>
    <x v="2"/>
    <s v="United States"/>
    <s v="M"/>
  </r>
  <r>
    <x v="0"/>
    <s v="Data Architect"/>
    <x v="1"/>
    <x v="1"/>
    <n v="200000"/>
    <n v="200000"/>
    <s v="United States"/>
    <x v="1"/>
    <x v="0"/>
    <x v="2"/>
    <s v="United States"/>
    <s v="M"/>
  </r>
  <r>
    <x v="0"/>
    <s v="ML Engineer"/>
    <x v="3"/>
    <x v="1"/>
    <n v="383910"/>
    <n v="383910"/>
    <s v="United States"/>
    <x v="1"/>
    <x v="0"/>
    <x v="1"/>
    <s v="United States"/>
    <s v="M"/>
  </r>
  <r>
    <x v="0"/>
    <s v="ML Engineer"/>
    <x v="3"/>
    <x v="1"/>
    <n v="315850"/>
    <n v="315850"/>
    <s v="United States"/>
    <x v="1"/>
    <x v="0"/>
    <x v="1"/>
    <s v="United States"/>
    <s v="M"/>
  </r>
  <r>
    <x v="0"/>
    <s v="Applied Scientist"/>
    <x v="2"/>
    <x v="1"/>
    <n v="198000"/>
    <n v="198000"/>
    <s v="United States"/>
    <x v="0"/>
    <x v="0"/>
    <x v="2"/>
    <s v="United States"/>
    <s v="M"/>
  </r>
  <r>
    <x v="0"/>
    <s v="Applied Scientist"/>
    <x v="2"/>
    <x v="1"/>
    <n v="132000"/>
    <n v="132000"/>
    <s v="United States"/>
    <x v="0"/>
    <x v="0"/>
    <x v="2"/>
    <s v="United States"/>
    <s v="M"/>
  </r>
  <r>
    <x v="0"/>
    <s v="Data Scientist"/>
    <x v="2"/>
    <x v="1"/>
    <n v="141600"/>
    <n v="141600"/>
    <s v="United States"/>
    <x v="0"/>
    <x v="0"/>
    <x v="2"/>
    <s v="United States"/>
    <s v="M"/>
  </r>
  <r>
    <x v="0"/>
    <s v="Data Scientist"/>
    <x v="2"/>
    <x v="1"/>
    <n v="94400"/>
    <n v="94400"/>
    <s v="United States"/>
    <x v="0"/>
    <x v="0"/>
    <x v="2"/>
    <s v="United States"/>
    <s v="M"/>
  </r>
  <r>
    <x v="0"/>
    <s v="Data Scientist"/>
    <x v="2"/>
    <x v="1"/>
    <n v="209450"/>
    <n v="209450"/>
    <s v="United States"/>
    <x v="1"/>
    <x v="0"/>
    <x v="2"/>
    <s v="United States"/>
    <s v="M"/>
  </r>
  <r>
    <x v="0"/>
    <s v="Data Scientist"/>
    <x v="2"/>
    <x v="1"/>
    <n v="167560"/>
    <n v="167560"/>
    <s v="United States"/>
    <x v="1"/>
    <x v="0"/>
    <x v="2"/>
    <s v="United States"/>
    <s v="M"/>
  </r>
  <r>
    <x v="0"/>
    <s v="Data Engineer"/>
    <x v="4"/>
    <x v="1"/>
    <n v="80000"/>
    <n v="80000"/>
    <s v="United States"/>
    <x v="3"/>
    <x v="0"/>
    <x v="1"/>
    <s v="United States"/>
    <s v="M"/>
  </r>
  <r>
    <x v="0"/>
    <s v="Data Engineer"/>
    <x v="4"/>
    <x v="1"/>
    <n v="52500"/>
    <n v="52500"/>
    <s v="United States"/>
    <x v="3"/>
    <x v="0"/>
    <x v="1"/>
    <s v="United States"/>
    <s v="M"/>
  </r>
  <r>
    <x v="0"/>
    <s v="Data Scientist"/>
    <x v="2"/>
    <x v="1"/>
    <n v="238000"/>
    <n v="238000"/>
    <s v="United States"/>
    <x v="1"/>
    <x v="0"/>
    <x v="1"/>
    <s v="United States"/>
    <s v="M"/>
  </r>
  <r>
    <x v="0"/>
    <s v="Data Scientist"/>
    <x v="2"/>
    <x v="1"/>
    <n v="149500"/>
    <n v="149500"/>
    <s v="United States"/>
    <x v="1"/>
    <x v="0"/>
    <x v="1"/>
    <s v="United States"/>
    <s v="M"/>
  </r>
  <r>
    <x v="0"/>
    <s v="Data Engineer"/>
    <x v="4"/>
    <x v="1"/>
    <n v="186600"/>
    <n v="186600"/>
    <s v="United States"/>
    <x v="1"/>
    <x v="0"/>
    <x v="2"/>
    <s v="United States"/>
    <s v="M"/>
  </r>
  <r>
    <x v="0"/>
    <s v="Data Engineer"/>
    <x v="4"/>
    <x v="1"/>
    <n v="116500"/>
    <n v="116500"/>
    <s v="United States"/>
    <x v="1"/>
    <x v="0"/>
    <x v="2"/>
    <s v="United States"/>
    <s v="M"/>
  </r>
  <r>
    <x v="0"/>
    <s v="Data Engineer"/>
    <x v="4"/>
    <x v="3"/>
    <n v="50000"/>
    <n v="61520"/>
    <s v="United Kingdom"/>
    <x v="0"/>
    <x v="0"/>
    <x v="2"/>
    <s v="United Kingdom"/>
    <s v="M"/>
  </r>
  <r>
    <x v="0"/>
    <s v="Applied Scientist"/>
    <x v="2"/>
    <x v="1"/>
    <n v="175000"/>
    <n v="175000"/>
    <s v="United States"/>
    <x v="1"/>
    <x v="0"/>
    <x v="2"/>
    <s v="United States"/>
    <s v="M"/>
  </r>
  <r>
    <x v="0"/>
    <s v="Applied Scientist"/>
    <x v="2"/>
    <x v="1"/>
    <n v="145000"/>
    <n v="145000"/>
    <s v="United States"/>
    <x v="1"/>
    <x v="0"/>
    <x v="2"/>
    <s v="United States"/>
    <s v="M"/>
  </r>
  <r>
    <x v="0"/>
    <s v="Data Analyst"/>
    <x v="5"/>
    <x v="1"/>
    <n v="195000"/>
    <n v="195000"/>
    <s v="United States"/>
    <x v="1"/>
    <x v="0"/>
    <x v="1"/>
    <s v="United States"/>
    <s v="M"/>
  </r>
  <r>
    <x v="0"/>
    <s v="Research Scientist"/>
    <x v="2"/>
    <x v="1"/>
    <n v="220000"/>
    <n v="220000"/>
    <s v="United States"/>
    <x v="0"/>
    <x v="0"/>
    <x v="2"/>
    <s v="United States"/>
    <s v="M"/>
  </r>
  <r>
    <x v="0"/>
    <s v="Research Scientist"/>
    <x v="2"/>
    <x v="1"/>
    <n v="190000"/>
    <n v="190000"/>
    <s v="United States"/>
    <x v="0"/>
    <x v="0"/>
    <x v="2"/>
    <s v="United States"/>
    <s v="M"/>
  </r>
  <r>
    <x v="0"/>
    <s v="Machine Learning Engineer"/>
    <x v="3"/>
    <x v="0"/>
    <n v="105000"/>
    <n v="113366"/>
    <s v="Germany"/>
    <x v="1"/>
    <x v="0"/>
    <x v="0"/>
    <s v="Germany"/>
    <s v="L"/>
  </r>
  <r>
    <x v="0"/>
    <s v="Consultant Data Engineer"/>
    <x v="4"/>
    <x v="4"/>
    <n v="160000"/>
    <n v="118539"/>
    <s v="Canada"/>
    <x v="1"/>
    <x v="2"/>
    <x v="2"/>
    <s v="Canada"/>
    <s v="L"/>
  </r>
  <r>
    <x v="0"/>
    <s v="Data Analyst"/>
    <x v="5"/>
    <x v="3"/>
    <n v="70000"/>
    <n v="86128"/>
    <s v="United Kingdom"/>
    <x v="0"/>
    <x v="0"/>
    <x v="0"/>
    <s v="United Kingdom"/>
    <s v="L"/>
  </r>
  <r>
    <x v="0"/>
    <s v="Machine Learning Engineer"/>
    <x v="3"/>
    <x v="1"/>
    <n v="146000"/>
    <n v="146000"/>
    <s v="United Kingdom"/>
    <x v="1"/>
    <x v="0"/>
    <x v="1"/>
    <s v="United Kingdom"/>
    <s v="M"/>
  </r>
  <r>
    <x v="0"/>
    <s v="Machine Learning Engineer"/>
    <x v="3"/>
    <x v="1"/>
    <n v="97400"/>
    <n v="97400"/>
    <s v="United Kingdom"/>
    <x v="1"/>
    <x v="0"/>
    <x v="1"/>
    <s v="United Kingdom"/>
    <s v="M"/>
  </r>
  <r>
    <x v="0"/>
    <s v="Data Analyst"/>
    <x v="5"/>
    <x v="4"/>
    <n v="55000"/>
    <n v="40747"/>
    <s v="Canada"/>
    <x v="3"/>
    <x v="0"/>
    <x v="1"/>
    <s v="Canada"/>
    <s v="L"/>
  </r>
  <r>
    <x v="0"/>
    <s v="Data Engineer"/>
    <x v="4"/>
    <x v="1"/>
    <n v="166364"/>
    <n v="166364"/>
    <s v="United States"/>
    <x v="1"/>
    <x v="0"/>
    <x v="1"/>
    <s v="United States"/>
    <s v="M"/>
  </r>
  <r>
    <x v="0"/>
    <s v="Data Engineer"/>
    <x v="4"/>
    <x v="1"/>
    <n v="116455"/>
    <n v="116455"/>
    <s v="United States"/>
    <x v="1"/>
    <x v="0"/>
    <x v="1"/>
    <s v="United States"/>
    <s v="M"/>
  </r>
  <r>
    <x v="0"/>
    <s v="Business Intelligence Analyst"/>
    <x v="7"/>
    <x v="1"/>
    <n v="145000"/>
    <n v="145000"/>
    <s v="United States"/>
    <x v="1"/>
    <x v="0"/>
    <x v="1"/>
    <s v="United States"/>
    <s v="M"/>
  </r>
  <r>
    <x v="0"/>
    <s v="Business Intelligence Analyst"/>
    <x v="7"/>
    <x v="1"/>
    <n v="125000"/>
    <n v="125000"/>
    <s v="United States"/>
    <x v="1"/>
    <x v="0"/>
    <x v="1"/>
    <s v="United States"/>
    <s v="M"/>
  </r>
  <r>
    <x v="0"/>
    <s v="Data Engineer"/>
    <x v="4"/>
    <x v="1"/>
    <n v="76000"/>
    <n v="76000"/>
    <s v="United States"/>
    <x v="0"/>
    <x v="0"/>
    <x v="2"/>
    <s v="United States"/>
    <s v="M"/>
  </r>
  <r>
    <x v="0"/>
    <s v="Data Analyst"/>
    <x v="5"/>
    <x v="1"/>
    <n v="131000"/>
    <n v="131000"/>
    <s v="United States"/>
    <x v="1"/>
    <x v="0"/>
    <x v="1"/>
    <s v="United States"/>
    <s v="M"/>
  </r>
  <r>
    <x v="0"/>
    <s v="Data Scientist"/>
    <x v="2"/>
    <x v="1"/>
    <n v="222000"/>
    <n v="222000"/>
    <s v="United States"/>
    <x v="1"/>
    <x v="0"/>
    <x v="2"/>
    <s v="United States"/>
    <s v="M"/>
  </r>
  <r>
    <x v="0"/>
    <s v="Data Scientist"/>
    <x v="2"/>
    <x v="1"/>
    <n v="166500"/>
    <n v="166500"/>
    <s v="United States"/>
    <x v="1"/>
    <x v="0"/>
    <x v="2"/>
    <s v="United States"/>
    <s v="M"/>
  </r>
  <r>
    <x v="0"/>
    <s v="Data Engineer"/>
    <x v="4"/>
    <x v="1"/>
    <n v="205600"/>
    <n v="205600"/>
    <s v="United States"/>
    <x v="1"/>
    <x v="0"/>
    <x v="2"/>
    <s v="United States"/>
    <s v="M"/>
  </r>
  <r>
    <x v="0"/>
    <s v="Data Engineer"/>
    <x v="4"/>
    <x v="1"/>
    <n v="105700"/>
    <n v="105700"/>
    <s v="United States"/>
    <x v="1"/>
    <x v="0"/>
    <x v="2"/>
    <s v="United States"/>
    <s v="M"/>
  </r>
  <r>
    <x v="0"/>
    <s v="Business Intelligence Developer"/>
    <x v="7"/>
    <x v="1"/>
    <n v="138000"/>
    <n v="138000"/>
    <s v="United States"/>
    <x v="1"/>
    <x v="0"/>
    <x v="1"/>
    <s v="United States"/>
    <s v="M"/>
  </r>
  <r>
    <x v="0"/>
    <s v="Business Intelligence Developer"/>
    <x v="7"/>
    <x v="1"/>
    <n v="67000"/>
    <n v="67000"/>
    <s v="United States"/>
    <x v="1"/>
    <x v="0"/>
    <x v="1"/>
    <s v="United States"/>
    <s v="M"/>
  </r>
  <r>
    <x v="0"/>
    <s v="Research Engineer"/>
    <x v="2"/>
    <x v="1"/>
    <n v="211200"/>
    <n v="211200"/>
    <s v="United States"/>
    <x v="1"/>
    <x v="0"/>
    <x v="1"/>
    <s v="United States"/>
    <s v="M"/>
  </r>
  <r>
    <x v="0"/>
    <s v="Data Analyst"/>
    <x v="5"/>
    <x v="1"/>
    <n v="230000"/>
    <n v="230000"/>
    <s v="United States"/>
    <x v="1"/>
    <x v="0"/>
    <x v="2"/>
    <s v="United States"/>
    <s v="M"/>
  </r>
  <r>
    <x v="0"/>
    <s v="Data Analyst"/>
    <x v="5"/>
    <x v="1"/>
    <n v="60000"/>
    <n v="60000"/>
    <s v="United States"/>
    <x v="0"/>
    <x v="0"/>
    <x v="2"/>
    <s v="United States"/>
    <s v="M"/>
  </r>
  <r>
    <x v="0"/>
    <s v="Business Intelligence Analyst"/>
    <x v="7"/>
    <x v="1"/>
    <n v="200000"/>
    <n v="200000"/>
    <s v="United States"/>
    <x v="1"/>
    <x v="0"/>
    <x v="2"/>
    <s v="United States"/>
    <s v="M"/>
  </r>
  <r>
    <x v="0"/>
    <s v="Business Intelligence Analyst"/>
    <x v="7"/>
    <x v="1"/>
    <n v="180000"/>
    <n v="180000"/>
    <s v="United States"/>
    <x v="1"/>
    <x v="0"/>
    <x v="2"/>
    <s v="United States"/>
    <s v="M"/>
  </r>
  <r>
    <x v="0"/>
    <s v="BI Analyst"/>
    <x v="7"/>
    <x v="7"/>
    <n v="360000"/>
    <n v="18381"/>
    <s v="Turkey"/>
    <x v="1"/>
    <x v="0"/>
    <x v="2"/>
    <s v="Turkey"/>
    <s v="L"/>
  </r>
  <r>
    <x v="0"/>
    <s v="Research Scientist"/>
    <x v="2"/>
    <x v="1"/>
    <n v="200000"/>
    <n v="200000"/>
    <s v="United States"/>
    <x v="3"/>
    <x v="0"/>
    <x v="2"/>
    <s v="United States"/>
    <s v="M"/>
  </r>
  <r>
    <x v="0"/>
    <s v="Research Scientist"/>
    <x v="2"/>
    <x v="1"/>
    <n v="120000"/>
    <n v="120000"/>
    <s v="United States"/>
    <x v="3"/>
    <x v="0"/>
    <x v="2"/>
    <s v="United States"/>
    <s v="M"/>
  </r>
  <r>
    <x v="0"/>
    <s v="Data Scientist"/>
    <x v="2"/>
    <x v="1"/>
    <n v="126500"/>
    <n v="126500"/>
    <s v="United States"/>
    <x v="2"/>
    <x v="0"/>
    <x v="2"/>
    <s v="United States"/>
    <s v="M"/>
  </r>
  <r>
    <x v="0"/>
    <s v="Data Scientist"/>
    <x v="2"/>
    <x v="1"/>
    <n v="78000"/>
    <n v="78000"/>
    <s v="United States"/>
    <x v="2"/>
    <x v="0"/>
    <x v="2"/>
    <s v="United States"/>
    <s v="M"/>
  </r>
  <r>
    <x v="0"/>
    <s v="Data Scientist"/>
    <x v="2"/>
    <x v="1"/>
    <n v="157750"/>
    <n v="157750"/>
    <s v="United States"/>
    <x v="1"/>
    <x v="0"/>
    <x v="1"/>
    <s v="United States"/>
    <s v="M"/>
  </r>
  <r>
    <x v="0"/>
    <s v="Data Scientist"/>
    <x v="2"/>
    <x v="1"/>
    <n v="104650"/>
    <n v="104650"/>
    <s v="United States"/>
    <x v="1"/>
    <x v="0"/>
    <x v="1"/>
    <s v="United States"/>
    <s v="M"/>
  </r>
  <r>
    <x v="0"/>
    <s v="Data Scientist"/>
    <x v="2"/>
    <x v="1"/>
    <n v="133000"/>
    <n v="133000"/>
    <s v="United States"/>
    <x v="1"/>
    <x v="0"/>
    <x v="2"/>
    <s v="United States"/>
    <s v="M"/>
  </r>
  <r>
    <x v="0"/>
    <s v="Machine Learning Specialist"/>
    <x v="3"/>
    <x v="1"/>
    <n v="70000"/>
    <n v="70000"/>
    <s v="France"/>
    <x v="0"/>
    <x v="0"/>
    <x v="2"/>
    <s v="France"/>
    <s v="M"/>
  </r>
  <r>
    <x v="0"/>
    <s v="Machine Learning Specialist"/>
    <x v="3"/>
    <x v="1"/>
    <n v="40000"/>
    <n v="40000"/>
    <s v="France"/>
    <x v="0"/>
    <x v="0"/>
    <x v="2"/>
    <s v="France"/>
    <s v="M"/>
  </r>
  <r>
    <x v="0"/>
    <s v="Research Scientist"/>
    <x v="2"/>
    <x v="1"/>
    <n v="190000"/>
    <n v="190000"/>
    <s v="United States"/>
    <x v="0"/>
    <x v="0"/>
    <x v="1"/>
    <s v="United States"/>
    <s v="M"/>
  </r>
  <r>
    <x v="0"/>
    <s v="Research Scientist"/>
    <x v="2"/>
    <x v="1"/>
    <n v="158080"/>
    <n v="158080"/>
    <s v="United States"/>
    <x v="0"/>
    <x v="0"/>
    <x v="1"/>
    <s v="United States"/>
    <s v="M"/>
  </r>
  <r>
    <x v="0"/>
    <s v="Data Analyst"/>
    <x v="5"/>
    <x v="1"/>
    <n v="182000"/>
    <n v="182000"/>
    <s v="United States"/>
    <x v="1"/>
    <x v="0"/>
    <x v="2"/>
    <s v="United States"/>
    <s v="M"/>
  </r>
  <r>
    <x v="0"/>
    <s v="Data Engineer"/>
    <x v="4"/>
    <x v="1"/>
    <n v="252000"/>
    <n v="252000"/>
    <s v="United States"/>
    <x v="1"/>
    <x v="0"/>
    <x v="1"/>
    <s v="United States"/>
    <s v="M"/>
  </r>
  <r>
    <x v="0"/>
    <s v="Data Engineer"/>
    <x v="4"/>
    <x v="1"/>
    <n v="129000"/>
    <n v="129000"/>
    <s v="United States"/>
    <x v="1"/>
    <x v="0"/>
    <x v="1"/>
    <s v="United States"/>
    <s v="M"/>
  </r>
  <r>
    <x v="0"/>
    <s v="Machine Learning Engineer"/>
    <x v="3"/>
    <x v="1"/>
    <n v="231000"/>
    <n v="231000"/>
    <s v="United States"/>
    <x v="1"/>
    <x v="0"/>
    <x v="1"/>
    <s v="United States"/>
    <s v="M"/>
  </r>
  <r>
    <x v="0"/>
    <s v="Machine Learning Engineer"/>
    <x v="3"/>
    <x v="1"/>
    <n v="200800"/>
    <n v="200800"/>
    <s v="United States"/>
    <x v="1"/>
    <x v="0"/>
    <x v="1"/>
    <s v="United States"/>
    <s v="M"/>
  </r>
  <r>
    <x v="0"/>
    <s v="Data Scientist"/>
    <x v="2"/>
    <x v="1"/>
    <n v="159100"/>
    <n v="159100"/>
    <s v="United States"/>
    <x v="1"/>
    <x v="0"/>
    <x v="2"/>
    <s v="United States"/>
    <s v="M"/>
  </r>
  <r>
    <x v="0"/>
    <s v="Data Scientist"/>
    <x v="2"/>
    <x v="1"/>
    <n v="120160"/>
    <n v="120160"/>
    <s v="United States"/>
    <x v="1"/>
    <x v="0"/>
    <x v="2"/>
    <s v="United States"/>
    <s v="M"/>
  </r>
  <r>
    <x v="0"/>
    <s v="Analytics Engineer"/>
    <x v="6"/>
    <x v="1"/>
    <n v="140000"/>
    <n v="140000"/>
    <s v="United States"/>
    <x v="1"/>
    <x v="0"/>
    <x v="2"/>
    <s v="United States"/>
    <s v="M"/>
  </r>
  <r>
    <x v="0"/>
    <s v="Analytics Engineer"/>
    <x v="6"/>
    <x v="1"/>
    <n v="110000"/>
    <n v="110000"/>
    <s v="United States"/>
    <x v="1"/>
    <x v="0"/>
    <x v="2"/>
    <s v="United States"/>
    <s v="M"/>
  </r>
  <r>
    <x v="0"/>
    <s v="Machine Learning Engineer"/>
    <x v="3"/>
    <x v="1"/>
    <n v="165000"/>
    <n v="165000"/>
    <s v="United States"/>
    <x v="0"/>
    <x v="0"/>
    <x v="1"/>
    <s v="United States"/>
    <s v="M"/>
  </r>
  <r>
    <x v="0"/>
    <s v="Machine Learning Engineer"/>
    <x v="3"/>
    <x v="1"/>
    <n v="149094"/>
    <n v="149094"/>
    <s v="United States"/>
    <x v="0"/>
    <x v="0"/>
    <x v="1"/>
    <s v="United States"/>
    <s v="M"/>
  </r>
  <r>
    <x v="0"/>
    <s v="Head of Data"/>
    <x v="6"/>
    <x v="1"/>
    <n v="290000"/>
    <n v="290000"/>
    <s v="United States"/>
    <x v="2"/>
    <x v="0"/>
    <x v="2"/>
    <s v="United States"/>
    <s v="L"/>
  </r>
  <r>
    <x v="0"/>
    <s v="Business Intelligence Engineer"/>
    <x v="7"/>
    <x v="1"/>
    <n v="247500"/>
    <n v="247500"/>
    <s v="United States"/>
    <x v="1"/>
    <x v="0"/>
    <x v="1"/>
    <s v="United States"/>
    <s v="M"/>
  </r>
  <r>
    <x v="0"/>
    <s v="Business Intelligence Engineer"/>
    <x v="7"/>
    <x v="1"/>
    <n v="172200"/>
    <n v="172200"/>
    <s v="United States"/>
    <x v="1"/>
    <x v="0"/>
    <x v="1"/>
    <s v="United States"/>
    <s v="M"/>
  </r>
  <r>
    <x v="0"/>
    <s v="Data Analyst"/>
    <x v="5"/>
    <x v="1"/>
    <n v="72250"/>
    <n v="72250"/>
    <s v="United States"/>
    <x v="1"/>
    <x v="0"/>
    <x v="2"/>
    <s v="United States"/>
    <s v="M"/>
  </r>
  <r>
    <x v="0"/>
    <s v="Data Engineer"/>
    <x v="4"/>
    <x v="1"/>
    <n v="162500"/>
    <n v="162500"/>
    <s v="United States"/>
    <x v="2"/>
    <x v="0"/>
    <x v="1"/>
    <s v="United States"/>
    <s v="M"/>
  </r>
  <r>
    <x v="0"/>
    <s v="Data Quality Engineer"/>
    <x v="8"/>
    <x v="0"/>
    <n v="22000"/>
    <n v="23753"/>
    <s v="Portugal"/>
    <x v="3"/>
    <x v="0"/>
    <x v="0"/>
    <s v="Portugal"/>
    <s v="L"/>
  </r>
  <r>
    <x v="0"/>
    <s v="Research Analyst"/>
    <x v="2"/>
    <x v="1"/>
    <n v="83000"/>
    <n v="83000"/>
    <s v="United States"/>
    <x v="1"/>
    <x v="0"/>
    <x v="2"/>
    <s v="United States"/>
    <s v="M"/>
  </r>
  <r>
    <x v="0"/>
    <s v="Research Analyst"/>
    <x v="2"/>
    <x v="1"/>
    <n v="63967"/>
    <n v="63967"/>
    <s v="United States"/>
    <x v="1"/>
    <x v="0"/>
    <x v="2"/>
    <s v="United States"/>
    <s v="M"/>
  </r>
  <r>
    <x v="0"/>
    <s v="Research Analyst"/>
    <x v="2"/>
    <x v="1"/>
    <n v="188600"/>
    <n v="188600"/>
    <s v="United States"/>
    <x v="1"/>
    <x v="0"/>
    <x v="1"/>
    <s v="United States"/>
    <s v="M"/>
  </r>
  <r>
    <x v="0"/>
    <s v="Research Analyst"/>
    <x v="2"/>
    <x v="1"/>
    <n v="111550"/>
    <n v="111550"/>
    <s v="United States"/>
    <x v="1"/>
    <x v="0"/>
    <x v="1"/>
    <s v="United States"/>
    <s v="M"/>
  </r>
  <r>
    <x v="0"/>
    <s v="Machine Learning Engineer"/>
    <x v="3"/>
    <x v="1"/>
    <n v="219300"/>
    <n v="219300"/>
    <s v="United States"/>
    <x v="1"/>
    <x v="0"/>
    <x v="1"/>
    <s v="United States"/>
    <s v="M"/>
  </r>
  <r>
    <x v="0"/>
    <s v="Machine Learning Engineer"/>
    <x v="3"/>
    <x v="1"/>
    <n v="143000"/>
    <n v="143000"/>
    <s v="United States"/>
    <x v="1"/>
    <x v="0"/>
    <x v="1"/>
    <s v="United States"/>
    <s v="M"/>
  </r>
  <r>
    <x v="0"/>
    <s v="Machine Learning Engineer"/>
    <x v="3"/>
    <x v="1"/>
    <n v="133300"/>
    <n v="133300"/>
    <s v="United States"/>
    <x v="1"/>
    <x v="0"/>
    <x v="1"/>
    <s v="United States"/>
    <s v="M"/>
  </r>
  <r>
    <x v="0"/>
    <s v="Data Engineer"/>
    <x v="4"/>
    <x v="1"/>
    <n v="80000"/>
    <n v="80000"/>
    <s v="United States"/>
    <x v="1"/>
    <x v="0"/>
    <x v="2"/>
    <s v="United States"/>
    <s v="M"/>
  </r>
  <r>
    <x v="0"/>
    <s v="Machine Learning Engineer"/>
    <x v="3"/>
    <x v="0"/>
    <n v="189000"/>
    <n v="204060"/>
    <s v="Germany"/>
    <x v="1"/>
    <x v="0"/>
    <x v="2"/>
    <s v="Germany"/>
    <s v="M"/>
  </r>
  <r>
    <x v="0"/>
    <s v="Machine Learning Engineer"/>
    <x v="3"/>
    <x v="0"/>
    <n v="130000"/>
    <n v="140358"/>
    <s v="Germany"/>
    <x v="1"/>
    <x v="0"/>
    <x v="2"/>
    <s v="Germany"/>
    <s v="M"/>
  </r>
  <r>
    <x v="0"/>
    <s v="Data Engineer"/>
    <x v="4"/>
    <x v="1"/>
    <n v="198900"/>
    <n v="198900"/>
    <s v="United States"/>
    <x v="0"/>
    <x v="0"/>
    <x v="1"/>
    <s v="United States"/>
    <s v="M"/>
  </r>
  <r>
    <x v="0"/>
    <s v="Data Engineer"/>
    <x v="4"/>
    <x v="1"/>
    <n v="183310"/>
    <n v="183310"/>
    <s v="United States"/>
    <x v="0"/>
    <x v="0"/>
    <x v="1"/>
    <s v="United States"/>
    <s v="M"/>
  </r>
  <r>
    <x v="0"/>
    <s v="Research Analyst"/>
    <x v="2"/>
    <x v="3"/>
    <n v="35000"/>
    <n v="43064"/>
    <s v="United Kingdom"/>
    <x v="3"/>
    <x v="0"/>
    <x v="1"/>
    <s v="United Kingdom"/>
    <s v="M"/>
  </r>
  <r>
    <x v="0"/>
    <s v="Machine Learning Engineer"/>
    <x v="3"/>
    <x v="1"/>
    <n v="392000"/>
    <n v="392000"/>
    <s v="United States"/>
    <x v="1"/>
    <x v="0"/>
    <x v="1"/>
    <s v="United States"/>
    <s v="M"/>
  </r>
  <r>
    <x v="0"/>
    <s v="Machine Learning Engineer"/>
    <x v="3"/>
    <x v="1"/>
    <n v="224000"/>
    <n v="224000"/>
    <s v="United States"/>
    <x v="1"/>
    <x v="0"/>
    <x v="1"/>
    <s v="United States"/>
    <s v="M"/>
  </r>
  <r>
    <x v="0"/>
    <s v="Data Engineer"/>
    <x v="4"/>
    <x v="1"/>
    <n v="233000"/>
    <n v="233000"/>
    <s v="United States"/>
    <x v="1"/>
    <x v="0"/>
    <x v="1"/>
    <s v="United States"/>
    <s v="M"/>
  </r>
  <r>
    <x v="0"/>
    <s v="Data Engineer"/>
    <x v="4"/>
    <x v="1"/>
    <n v="199098"/>
    <n v="199098"/>
    <s v="United States"/>
    <x v="1"/>
    <x v="0"/>
    <x v="1"/>
    <s v="United States"/>
    <s v="M"/>
  </r>
  <r>
    <x v="0"/>
    <s v="Data Engineer"/>
    <x v="4"/>
    <x v="1"/>
    <n v="172000"/>
    <n v="172000"/>
    <s v="United States"/>
    <x v="1"/>
    <x v="0"/>
    <x v="2"/>
    <s v="United States"/>
    <s v="M"/>
  </r>
  <r>
    <x v="0"/>
    <s v="Data Engineer"/>
    <x v="4"/>
    <x v="1"/>
    <n v="107000"/>
    <n v="107000"/>
    <s v="United States"/>
    <x v="1"/>
    <x v="0"/>
    <x v="2"/>
    <s v="United States"/>
    <s v="M"/>
  </r>
  <r>
    <x v="0"/>
    <s v="Data Engineer"/>
    <x v="4"/>
    <x v="1"/>
    <n v="128000"/>
    <n v="128000"/>
    <s v="United States"/>
    <x v="0"/>
    <x v="0"/>
    <x v="1"/>
    <s v="United States"/>
    <s v="M"/>
  </r>
  <r>
    <x v="0"/>
    <s v="Data Engineer"/>
    <x v="4"/>
    <x v="1"/>
    <n v="81500"/>
    <n v="81500"/>
    <s v="United States"/>
    <x v="0"/>
    <x v="0"/>
    <x v="1"/>
    <s v="United States"/>
    <s v="M"/>
  </r>
  <r>
    <x v="0"/>
    <s v="ML Engineer"/>
    <x v="3"/>
    <x v="1"/>
    <n v="208450"/>
    <n v="208450"/>
    <s v="United States"/>
    <x v="1"/>
    <x v="0"/>
    <x v="1"/>
    <s v="United States"/>
    <s v="M"/>
  </r>
  <r>
    <x v="0"/>
    <s v="ML Engineer"/>
    <x v="3"/>
    <x v="1"/>
    <n v="151600"/>
    <n v="151600"/>
    <s v="United States"/>
    <x v="1"/>
    <x v="0"/>
    <x v="1"/>
    <s v="United States"/>
    <s v="M"/>
  </r>
  <r>
    <x v="0"/>
    <s v="Research Engineer"/>
    <x v="2"/>
    <x v="1"/>
    <n v="240960"/>
    <n v="240960"/>
    <s v="United States"/>
    <x v="1"/>
    <x v="0"/>
    <x v="1"/>
    <s v="United States"/>
    <s v="M"/>
  </r>
  <r>
    <x v="0"/>
    <s v="Research Engineer"/>
    <x v="2"/>
    <x v="1"/>
    <n v="200800"/>
    <n v="200800"/>
    <s v="United States"/>
    <x v="1"/>
    <x v="0"/>
    <x v="1"/>
    <s v="United States"/>
    <s v="M"/>
  </r>
  <r>
    <x v="0"/>
    <s v="Data Scientist"/>
    <x v="2"/>
    <x v="1"/>
    <n v="120681"/>
    <n v="120681"/>
    <s v="United States"/>
    <x v="0"/>
    <x v="0"/>
    <x v="1"/>
    <s v="United States"/>
    <s v="M"/>
  </r>
  <r>
    <x v="0"/>
    <s v="Data Scientist"/>
    <x v="2"/>
    <x v="1"/>
    <n v="72409"/>
    <n v="72409"/>
    <s v="United States"/>
    <x v="0"/>
    <x v="0"/>
    <x v="1"/>
    <s v="United States"/>
    <s v="M"/>
  </r>
  <r>
    <x v="0"/>
    <s v="Research Engineer"/>
    <x v="2"/>
    <x v="1"/>
    <n v="250000"/>
    <n v="250000"/>
    <s v="United States"/>
    <x v="1"/>
    <x v="0"/>
    <x v="2"/>
    <s v="United States"/>
    <s v="M"/>
  </r>
  <r>
    <x v="0"/>
    <s v="Research Engineer"/>
    <x v="2"/>
    <x v="1"/>
    <n v="176000"/>
    <n v="176000"/>
    <s v="United States"/>
    <x v="1"/>
    <x v="0"/>
    <x v="2"/>
    <s v="United States"/>
    <s v="M"/>
  </r>
  <r>
    <x v="0"/>
    <s v="Research Scientist"/>
    <x v="2"/>
    <x v="1"/>
    <n v="250000"/>
    <n v="250000"/>
    <s v="United States"/>
    <x v="1"/>
    <x v="0"/>
    <x v="1"/>
    <s v="United States"/>
    <s v="M"/>
  </r>
  <r>
    <x v="0"/>
    <s v="Research Scientist"/>
    <x v="2"/>
    <x v="1"/>
    <n v="170000"/>
    <n v="170000"/>
    <s v="United States"/>
    <x v="1"/>
    <x v="0"/>
    <x v="1"/>
    <s v="United States"/>
    <s v="M"/>
  </r>
  <r>
    <x v="0"/>
    <s v="Principal Machine Learning Engineer"/>
    <x v="3"/>
    <x v="6"/>
    <n v="195000"/>
    <n v="38290"/>
    <s v="Brazil"/>
    <x v="1"/>
    <x v="0"/>
    <x v="0"/>
    <s v="Brazil"/>
    <s v="L"/>
  </r>
  <r>
    <x v="0"/>
    <s v="AI Architect"/>
    <x v="3"/>
    <x v="0"/>
    <n v="200000"/>
    <n v="215936"/>
    <s v="Belgium"/>
    <x v="2"/>
    <x v="0"/>
    <x v="2"/>
    <s v="United States"/>
    <s v="L"/>
  </r>
  <r>
    <x v="0"/>
    <s v="Data Scientist"/>
    <x v="2"/>
    <x v="1"/>
    <n v="178560"/>
    <n v="178560"/>
    <s v="United States"/>
    <x v="1"/>
    <x v="0"/>
    <x v="1"/>
    <s v="United States"/>
    <s v="M"/>
  </r>
  <r>
    <x v="0"/>
    <s v="Data Scientist"/>
    <x v="2"/>
    <x v="1"/>
    <n v="148800"/>
    <n v="148800"/>
    <s v="United States"/>
    <x v="1"/>
    <x v="0"/>
    <x v="1"/>
    <s v="United States"/>
    <s v="M"/>
  </r>
  <r>
    <x v="0"/>
    <s v="Deep Learning Engineer"/>
    <x v="3"/>
    <x v="1"/>
    <n v="331640"/>
    <n v="331640"/>
    <s v="United States"/>
    <x v="1"/>
    <x v="0"/>
    <x v="1"/>
    <s v="United States"/>
    <s v="M"/>
  </r>
  <r>
    <x v="0"/>
    <s v="Deep Learning Engineer"/>
    <x v="3"/>
    <x v="1"/>
    <n v="283780"/>
    <n v="283780"/>
    <s v="United States"/>
    <x v="1"/>
    <x v="0"/>
    <x v="1"/>
    <s v="United States"/>
    <s v="M"/>
  </r>
  <r>
    <x v="0"/>
    <s v="Data Engineer"/>
    <x v="4"/>
    <x v="1"/>
    <n v="167954"/>
    <n v="167954"/>
    <s v="United States"/>
    <x v="2"/>
    <x v="0"/>
    <x v="1"/>
    <s v="United States"/>
    <s v="M"/>
  </r>
  <r>
    <x v="0"/>
    <s v="Data Engineer"/>
    <x v="4"/>
    <x v="1"/>
    <n v="115830"/>
    <n v="115830"/>
    <s v="United States"/>
    <x v="2"/>
    <x v="0"/>
    <x v="1"/>
    <s v="United States"/>
    <s v="M"/>
  </r>
  <r>
    <x v="0"/>
    <s v="Machine Learning Engineer"/>
    <x v="3"/>
    <x v="1"/>
    <n v="125000"/>
    <n v="125000"/>
    <s v="United States"/>
    <x v="1"/>
    <x v="0"/>
    <x v="1"/>
    <s v="United States"/>
    <s v="M"/>
  </r>
  <r>
    <x v="0"/>
    <s v="Data Visualization Specialist"/>
    <x v="7"/>
    <x v="1"/>
    <n v="185000"/>
    <n v="185000"/>
    <s v="United States"/>
    <x v="1"/>
    <x v="0"/>
    <x v="1"/>
    <s v="United States"/>
    <s v="M"/>
  </r>
  <r>
    <x v="0"/>
    <s v="Data Visualization Specialist"/>
    <x v="7"/>
    <x v="1"/>
    <n v="50000"/>
    <n v="50000"/>
    <s v="United States"/>
    <x v="1"/>
    <x v="0"/>
    <x v="1"/>
    <s v="United States"/>
    <s v="M"/>
  </r>
  <r>
    <x v="0"/>
    <s v="Data Engineer"/>
    <x v="4"/>
    <x v="1"/>
    <n v="331640"/>
    <n v="331640"/>
    <s v="United States"/>
    <x v="1"/>
    <x v="0"/>
    <x v="1"/>
    <s v="United States"/>
    <s v="M"/>
  </r>
  <r>
    <x v="0"/>
    <s v="Data Engineer"/>
    <x v="4"/>
    <x v="1"/>
    <n v="283780"/>
    <n v="283780"/>
    <s v="United States"/>
    <x v="1"/>
    <x v="0"/>
    <x v="1"/>
    <s v="United States"/>
    <s v="M"/>
  </r>
  <r>
    <x v="0"/>
    <s v="Research Engineer"/>
    <x v="2"/>
    <x v="1"/>
    <n v="189110"/>
    <n v="189110"/>
    <s v="United States"/>
    <x v="1"/>
    <x v="0"/>
    <x v="1"/>
    <s v="United States"/>
    <s v="M"/>
  </r>
  <r>
    <x v="0"/>
    <s v="Research Engineer"/>
    <x v="2"/>
    <x v="1"/>
    <n v="139000"/>
    <n v="139000"/>
    <s v="United States"/>
    <x v="1"/>
    <x v="0"/>
    <x v="1"/>
    <s v="United States"/>
    <s v="M"/>
  </r>
  <r>
    <x v="0"/>
    <s v="ML Engineer"/>
    <x v="3"/>
    <x v="1"/>
    <n v="199000"/>
    <n v="199000"/>
    <s v="United States"/>
    <x v="1"/>
    <x v="0"/>
    <x v="2"/>
    <s v="United States"/>
    <s v="M"/>
  </r>
  <r>
    <x v="0"/>
    <s v="ML Engineer"/>
    <x v="3"/>
    <x v="1"/>
    <n v="145000"/>
    <n v="145000"/>
    <s v="United States"/>
    <x v="1"/>
    <x v="0"/>
    <x v="2"/>
    <s v="United States"/>
    <s v="M"/>
  </r>
  <r>
    <x v="0"/>
    <s v="MLOps Engineer"/>
    <x v="3"/>
    <x v="1"/>
    <n v="199000"/>
    <n v="199000"/>
    <s v="United States"/>
    <x v="1"/>
    <x v="0"/>
    <x v="1"/>
    <s v="United States"/>
    <s v="M"/>
  </r>
  <r>
    <x v="0"/>
    <s v="MLOps Engineer"/>
    <x v="3"/>
    <x v="1"/>
    <n v="142000"/>
    <n v="142000"/>
    <s v="United States"/>
    <x v="1"/>
    <x v="0"/>
    <x v="1"/>
    <s v="United States"/>
    <s v="M"/>
  </r>
  <r>
    <x v="0"/>
    <s v="Analytics Engineer"/>
    <x v="6"/>
    <x v="1"/>
    <n v="230000"/>
    <n v="230000"/>
    <s v="United Kingdom"/>
    <x v="1"/>
    <x v="0"/>
    <x v="2"/>
    <s v="United Kingdom"/>
    <s v="M"/>
  </r>
  <r>
    <x v="0"/>
    <s v="Analytics Engineer"/>
    <x v="6"/>
    <x v="1"/>
    <n v="170000"/>
    <n v="170000"/>
    <s v="United Kingdom"/>
    <x v="1"/>
    <x v="0"/>
    <x v="2"/>
    <s v="United Kingdom"/>
    <s v="M"/>
  </r>
  <r>
    <x v="0"/>
    <s v="Data Analyst"/>
    <x v="5"/>
    <x v="1"/>
    <n v="66000"/>
    <n v="66000"/>
    <s v="United States"/>
    <x v="1"/>
    <x v="0"/>
    <x v="1"/>
    <s v="United States"/>
    <s v="M"/>
  </r>
  <r>
    <x v="0"/>
    <s v="Data Analyst"/>
    <x v="5"/>
    <x v="1"/>
    <n v="52000"/>
    <n v="52000"/>
    <s v="United States"/>
    <x v="1"/>
    <x v="0"/>
    <x v="1"/>
    <s v="United States"/>
    <s v="M"/>
  </r>
  <r>
    <x v="0"/>
    <s v="Data Scientist"/>
    <x v="2"/>
    <x v="1"/>
    <n v="200000"/>
    <n v="200000"/>
    <s v="United States"/>
    <x v="1"/>
    <x v="0"/>
    <x v="2"/>
    <s v="United States"/>
    <s v="M"/>
  </r>
  <r>
    <x v="0"/>
    <s v="Analytics Engineer"/>
    <x v="6"/>
    <x v="1"/>
    <n v="178560"/>
    <n v="178560"/>
    <s v="United States"/>
    <x v="1"/>
    <x v="0"/>
    <x v="1"/>
    <s v="United States"/>
    <s v="M"/>
  </r>
  <r>
    <x v="0"/>
    <s v="Analytics Engineer"/>
    <x v="6"/>
    <x v="1"/>
    <n v="148800"/>
    <n v="148800"/>
    <s v="United States"/>
    <x v="1"/>
    <x v="0"/>
    <x v="1"/>
    <s v="United States"/>
    <s v="M"/>
  </r>
  <r>
    <x v="0"/>
    <s v="AI Architect"/>
    <x v="3"/>
    <x v="1"/>
    <n v="200000"/>
    <n v="200000"/>
    <s v="United States"/>
    <x v="1"/>
    <x v="0"/>
    <x v="2"/>
    <s v="United States"/>
    <s v="L"/>
  </r>
  <r>
    <x v="0"/>
    <s v="Data Analyst"/>
    <x v="5"/>
    <x v="1"/>
    <n v="166500"/>
    <n v="166500"/>
    <s v="United States"/>
    <x v="1"/>
    <x v="0"/>
    <x v="1"/>
    <s v="United States"/>
    <s v="M"/>
  </r>
  <r>
    <x v="0"/>
    <s v="Data Analyst"/>
    <x v="5"/>
    <x v="1"/>
    <n v="113220"/>
    <n v="113220"/>
    <s v="United States"/>
    <x v="1"/>
    <x v="0"/>
    <x v="1"/>
    <s v="United States"/>
    <s v="M"/>
  </r>
  <r>
    <x v="0"/>
    <s v="ML Engineer"/>
    <x v="3"/>
    <x v="1"/>
    <n v="365630"/>
    <n v="365630"/>
    <s v="United States"/>
    <x v="1"/>
    <x v="0"/>
    <x v="1"/>
    <s v="United States"/>
    <s v="M"/>
  </r>
  <r>
    <x v="0"/>
    <s v="Data Engineer"/>
    <x v="4"/>
    <x v="1"/>
    <n v="229000"/>
    <n v="229000"/>
    <s v="United States"/>
    <x v="1"/>
    <x v="0"/>
    <x v="1"/>
    <s v="United States"/>
    <s v="M"/>
  </r>
  <r>
    <x v="0"/>
    <s v="Data Scientist"/>
    <x v="2"/>
    <x v="1"/>
    <n v="185000"/>
    <n v="185000"/>
    <s v="United States"/>
    <x v="1"/>
    <x v="0"/>
    <x v="1"/>
    <s v="United States"/>
    <s v="L"/>
  </r>
  <r>
    <x v="0"/>
    <s v="Data Scientist"/>
    <x v="2"/>
    <x v="1"/>
    <n v="86700"/>
    <n v="86700"/>
    <s v="United States"/>
    <x v="1"/>
    <x v="0"/>
    <x v="1"/>
    <s v="United States"/>
    <s v="L"/>
  </r>
  <r>
    <x v="0"/>
    <s v="Data Analyst"/>
    <x v="5"/>
    <x v="1"/>
    <n v="192300"/>
    <n v="192300"/>
    <s v="United States"/>
    <x v="1"/>
    <x v="0"/>
    <x v="2"/>
    <s v="United States"/>
    <s v="M"/>
  </r>
  <r>
    <x v="0"/>
    <s v="Data Analyst"/>
    <x v="5"/>
    <x v="1"/>
    <n v="153800"/>
    <n v="153800"/>
    <s v="United States"/>
    <x v="1"/>
    <x v="0"/>
    <x v="2"/>
    <s v="United States"/>
    <s v="M"/>
  </r>
  <r>
    <x v="0"/>
    <s v="Business Intelligence Data Analyst"/>
    <x v="5"/>
    <x v="4"/>
    <n v="91000"/>
    <n v="67419"/>
    <s v="Canada"/>
    <x v="0"/>
    <x v="0"/>
    <x v="0"/>
    <s v="Canada"/>
    <s v="L"/>
  </r>
  <r>
    <x v="0"/>
    <s v="Data Analyst"/>
    <x v="5"/>
    <x v="1"/>
    <n v="131650"/>
    <n v="131650"/>
    <s v="United States"/>
    <x v="0"/>
    <x v="0"/>
    <x v="1"/>
    <s v="United States"/>
    <s v="M"/>
  </r>
  <r>
    <x v="0"/>
    <s v="Data Analyst"/>
    <x v="5"/>
    <x v="1"/>
    <n v="105320"/>
    <n v="105320"/>
    <s v="United States"/>
    <x v="0"/>
    <x v="0"/>
    <x v="1"/>
    <s v="United States"/>
    <s v="M"/>
  </r>
  <r>
    <x v="0"/>
    <s v="Decision Scientist"/>
    <x v="2"/>
    <x v="1"/>
    <n v="126400"/>
    <n v="126400"/>
    <s v="United States"/>
    <x v="1"/>
    <x v="0"/>
    <x v="1"/>
    <s v="United States"/>
    <s v="M"/>
  </r>
  <r>
    <x v="0"/>
    <s v="Machine Learning Engineer"/>
    <x v="3"/>
    <x v="1"/>
    <n v="235400"/>
    <n v="235400"/>
    <s v="United States"/>
    <x v="1"/>
    <x v="0"/>
    <x v="2"/>
    <s v="United States"/>
    <s v="M"/>
  </r>
  <r>
    <x v="0"/>
    <s v="Machine Learning Engineer"/>
    <x v="3"/>
    <x v="1"/>
    <n v="160080"/>
    <n v="160080"/>
    <s v="United States"/>
    <x v="1"/>
    <x v="0"/>
    <x v="2"/>
    <s v="United States"/>
    <s v="M"/>
  </r>
  <r>
    <x v="0"/>
    <s v="Data Analyst"/>
    <x v="5"/>
    <x v="1"/>
    <n v="146190"/>
    <n v="146190"/>
    <s v="United States"/>
    <x v="1"/>
    <x v="0"/>
    <x v="1"/>
    <s v="United States"/>
    <s v="M"/>
  </r>
  <r>
    <x v="0"/>
    <s v="Research Scientist"/>
    <x v="2"/>
    <x v="1"/>
    <n v="175000"/>
    <n v="175000"/>
    <s v="United States"/>
    <x v="0"/>
    <x v="0"/>
    <x v="2"/>
    <s v="United States"/>
    <s v="M"/>
  </r>
  <r>
    <x v="0"/>
    <s v="Data Scientist"/>
    <x v="2"/>
    <x v="1"/>
    <n v="228856"/>
    <n v="228856"/>
    <s v="United Kingdom"/>
    <x v="2"/>
    <x v="0"/>
    <x v="2"/>
    <s v="United Kingdom"/>
    <s v="M"/>
  </r>
  <r>
    <x v="0"/>
    <s v="Data Scientist"/>
    <x v="2"/>
    <x v="1"/>
    <n v="144540"/>
    <n v="144540"/>
    <s v="United Kingdom"/>
    <x v="2"/>
    <x v="0"/>
    <x v="2"/>
    <s v="United Kingdom"/>
    <s v="M"/>
  </r>
  <r>
    <x v="0"/>
    <s v="Research Scientist"/>
    <x v="2"/>
    <x v="1"/>
    <n v="151800"/>
    <n v="151800"/>
    <s v="United States"/>
    <x v="1"/>
    <x v="0"/>
    <x v="1"/>
    <s v="United States"/>
    <s v="M"/>
  </r>
  <r>
    <x v="0"/>
    <s v="Data Architect"/>
    <x v="1"/>
    <x v="1"/>
    <n v="150000"/>
    <n v="150000"/>
    <s v="United States"/>
    <x v="0"/>
    <x v="0"/>
    <x v="1"/>
    <s v="United States"/>
    <s v="M"/>
  </r>
  <r>
    <x v="0"/>
    <s v="Data Architect"/>
    <x v="1"/>
    <x v="1"/>
    <n v="100000"/>
    <n v="100000"/>
    <s v="United States"/>
    <x v="0"/>
    <x v="0"/>
    <x v="1"/>
    <s v="United States"/>
    <s v="M"/>
  </r>
  <r>
    <x v="0"/>
    <s v="Data Scientist"/>
    <x v="2"/>
    <x v="1"/>
    <n v="126500"/>
    <n v="126500"/>
    <s v="United States"/>
    <x v="1"/>
    <x v="0"/>
    <x v="1"/>
    <s v="United States"/>
    <s v="M"/>
  </r>
  <r>
    <x v="0"/>
    <s v="Data Scientist"/>
    <x v="2"/>
    <x v="1"/>
    <n v="78000"/>
    <n v="78000"/>
    <s v="United States"/>
    <x v="1"/>
    <x v="0"/>
    <x v="1"/>
    <s v="United States"/>
    <s v="M"/>
  </r>
  <r>
    <x v="0"/>
    <s v="Data Analyst"/>
    <x v="5"/>
    <x v="1"/>
    <n v="126500"/>
    <n v="126500"/>
    <s v="United States"/>
    <x v="1"/>
    <x v="0"/>
    <x v="1"/>
    <s v="United States"/>
    <s v="M"/>
  </r>
  <r>
    <x v="0"/>
    <s v="Data Analyst"/>
    <x v="5"/>
    <x v="1"/>
    <n v="78000"/>
    <n v="78000"/>
    <s v="United States"/>
    <x v="1"/>
    <x v="0"/>
    <x v="1"/>
    <s v="United States"/>
    <s v="M"/>
  </r>
  <r>
    <x v="0"/>
    <s v="Data Scientist"/>
    <x v="2"/>
    <x v="1"/>
    <n v="70000"/>
    <n v="70000"/>
    <s v="United States"/>
    <x v="1"/>
    <x v="0"/>
    <x v="1"/>
    <s v="United States"/>
    <s v="M"/>
  </r>
  <r>
    <x v="0"/>
    <s v="Machine Learning Engineer"/>
    <x v="3"/>
    <x v="1"/>
    <n v="300000"/>
    <n v="300000"/>
    <s v="United Kingdom"/>
    <x v="0"/>
    <x v="0"/>
    <x v="1"/>
    <s v="United Kingdom"/>
    <s v="M"/>
  </r>
  <r>
    <x v="0"/>
    <s v="Machine Learning Engineer"/>
    <x v="3"/>
    <x v="1"/>
    <n v="200000"/>
    <n v="200000"/>
    <s v="United Kingdom"/>
    <x v="0"/>
    <x v="0"/>
    <x v="1"/>
    <s v="United Kingdom"/>
    <s v="M"/>
  </r>
  <r>
    <x v="0"/>
    <s v="Data Engineer"/>
    <x v="4"/>
    <x v="1"/>
    <n v="96000"/>
    <n v="96000"/>
    <s v="United States"/>
    <x v="1"/>
    <x v="0"/>
    <x v="2"/>
    <s v="United States"/>
    <s v="M"/>
  </r>
  <r>
    <x v="0"/>
    <s v="Data Engineer"/>
    <x v="4"/>
    <x v="1"/>
    <n v="72000"/>
    <n v="72000"/>
    <s v="United States"/>
    <x v="1"/>
    <x v="0"/>
    <x v="2"/>
    <s v="United States"/>
    <s v="M"/>
  </r>
  <r>
    <x v="0"/>
    <s v="Data Scientist"/>
    <x v="2"/>
    <x v="1"/>
    <n v="205150"/>
    <n v="205150"/>
    <s v="United States"/>
    <x v="1"/>
    <x v="0"/>
    <x v="2"/>
    <s v="United States"/>
    <s v="M"/>
  </r>
  <r>
    <x v="0"/>
    <s v="Data Scientist"/>
    <x v="2"/>
    <x v="1"/>
    <n v="167850"/>
    <n v="167850"/>
    <s v="United States"/>
    <x v="1"/>
    <x v="0"/>
    <x v="2"/>
    <s v="United States"/>
    <s v="M"/>
  </r>
  <r>
    <x v="0"/>
    <s v="Data Scientist"/>
    <x v="2"/>
    <x v="1"/>
    <n v="222750"/>
    <n v="222750"/>
    <s v="United States"/>
    <x v="1"/>
    <x v="0"/>
    <x v="1"/>
    <s v="United States"/>
    <s v="M"/>
  </r>
  <r>
    <x v="0"/>
    <s v="Data Scientist"/>
    <x v="2"/>
    <x v="1"/>
    <n v="182250"/>
    <n v="182250"/>
    <s v="United States"/>
    <x v="1"/>
    <x v="0"/>
    <x v="1"/>
    <s v="United States"/>
    <s v="M"/>
  </r>
  <r>
    <x v="0"/>
    <s v="Data Science Engineer"/>
    <x v="2"/>
    <x v="8"/>
    <n v="95000"/>
    <n v="104024"/>
    <s v="Switzerland"/>
    <x v="3"/>
    <x v="0"/>
    <x v="0"/>
    <s v="Switzerland"/>
    <s v="S"/>
  </r>
  <r>
    <x v="0"/>
    <s v="Data Scientist"/>
    <x v="2"/>
    <x v="0"/>
    <n v="47000"/>
    <n v="50745"/>
    <s v="Andorra"/>
    <x v="0"/>
    <x v="0"/>
    <x v="0"/>
    <s v="Andorra"/>
    <s v="S"/>
  </r>
  <r>
    <x v="0"/>
    <s v="Machine Learning Engineer"/>
    <x v="3"/>
    <x v="1"/>
    <n v="148594"/>
    <n v="148594"/>
    <s v="United States"/>
    <x v="1"/>
    <x v="0"/>
    <x v="1"/>
    <s v="United States"/>
    <s v="M"/>
  </r>
  <r>
    <x v="0"/>
    <s v="Data Scientist"/>
    <x v="2"/>
    <x v="1"/>
    <n v="206000"/>
    <n v="206000"/>
    <s v="United States"/>
    <x v="1"/>
    <x v="0"/>
    <x v="2"/>
    <s v="United States"/>
    <s v="M"/>
  </r>
  <r>
    <x v="0"/>
    <s v="Data Scientist"/>
    <x v="2"/>
    <x v="1"/>
    <n v="140250"/>
    <n v="140250"/>
    <s v="United States"/>
    <x v="1"/>
    <x v="0"/>
    <x v="2"/>
    <s v="United States"/>
    <s v="M"/>
  </r>
  <r>
    <x v="0"/>
    <s v="Data Analytics Manager"/>
    <x v="6"/>
    <x v="1"/>
    <n v="254500"/>
    <n v="254500"/>
    <s v="United States"/>
    <x v="1"/>
    <x v="0"/>
    <x v="2"/>
    <s v="United States"/>
    <s v="L"/>
  </r>
  <r>
    <x v="0"/>
    <s v="Data Analytics Manager"/>
    <x v="6"/>
    <x v="1"/>
    <n v="130900"/>
    <n v="130900"/>
    <s v="United States"/>
    <x v="1"/>
    <x v="0"/>
    <x v="2"/>
    <s v="United States"/>
    <s v="L"/>
  </r>
  <r>
    <x v="0"/>
    <s v="Data Scientist"/>
    <x v="2"/>
    <x v="1"/>
    <n v="198000"/>
    <n v="198000"/>
    <s v="United States"/>
    <x v="1"/>
    <x v="0"/>
    <x v="2"/>
    <s v="United States"/>
    <s v="M"/>
  </r>
  <r>
    <x v="0"/>
    <s v="Data Scientist"/>
    <x v="2"/>
    <x v="1"/>
    <n v="124000"/>
    <n v="124000"/>
    <s v="United States"/>
    <x v="1"/>
    <x v="0"/>
    <x v="2"/>
    <s v="United States"/>
    <s v="M"/>
  </r>
  <r>
    <x v="0"/>
    <s v="BI Analyst"/>
    <x v="7"/>
    <x v="1"/>
    <n v="234485"/>
    <n v="234485"/>
    <s v="United States"/>
    <x v="1"/>
    <x v="0"/>
    <x v="2"/>
    <s v="United States"/>
    <s v="M"/>
  </r>
  <r>
    <x v="0"/>
    <s v="BI Analyst"/>
    <x v="7"/>
    <x v="1"/>
    <n v="112655"/>
    <n v="112655"/>
    <s v="United States"/>
    <x v="1"/>
    <x v="0"/>
    <x v="2"/>
    <s v="United States"/>
    <s v="M"/>
  </r>
  <r>
    <x v="0"/>
    <s v="Data Analyst"/>
    <x v="5"/>
    <x v="1"/>
    <n v="125000"/>
    <n v="125000"/>
    <s v="United States"/>
    <x v="3"/>
    <x v="0"/>
    <x v="1"/>
    <s v="United States"/>
    <s v="M"/>
  </r>
  <r>
    <x v="0"/>
    <s v="Data Scientist"/>
    <x v="2"/>
    <x v="3"/>
    <n v="42000"/>
    <n v="51676"/>
    <s v="United Kingdom"/>
    <x v="0"/>
    <x v="0"/>
    <x v="1"/>
    <s v="United Kingdom"/>
    <s v="M"/>
  </r>
  <r>
    <x v="0"/>
    <s v="Data Engineer"/>
    <x v="4"/>
    <x v="0"/>
    <n v="65000"/>
    <n v="70179"/>
    <s v="France"/>
    <x v="0"/>
    <x v="0"/>
    <x v="2"/>
    <s v="France"/>
    <s v="M"/>
  </r>
  <r>
    <x v="0"/>
    <s v="Data Engineer"/>
    <x v="4"/>
    <x v="0"/>
    <n v="60000"/>
    <n v="64781"/>
    <s v="France"/>
    <x v="0"/>
    <x v="0"/>
    <x v="2"/>
    <s v="France"/>
    <s v="M"/>
  </r>
  <r>
    <x v="0"/>
    <s v="Data Scientist"/>
    <x v="2"/>
    <x v="1"/>
    <n v="258000"/>
    <n v="258000"/>
    <s v="Canada"/>
    <x v="1"/>
    <x v="0"/>
    <x v="1"/>
    <s v="Canada"/>
    <s v="M"/>
  </r>
  <r>
    <x v="0"/>
    <s v="Data Scientist"/>
    <x v="2"/>
    <x v="1"/>
    <n v="190000"/>
    <n v="190000"/>
    <s v="Canada"/>
    <x v="1"/>
    <x v="0"/>
    <x v="1"/>
    <s v="Canada"/>
    <s v="M"/>
  </r>
  <r>
    <x v="0"/>
    <s v="Data Scientist"/>
    <x v="2"/>
    <x v="1"/>
    <n v="184184"/>
    <n v="184184"/>
    <s v="United States"/>
    <x v="1"/>
    <x v="0"/>
    <x v="2"/>
    <s v="United States"/>
    <s v="M"/>
  </r>
  <r>
    <x v="0"/>
    <s v="Data Scientist"/>
    <x v="2"/>
    <x v="1"/>
    <n v="167441"/>
    <n v="167441"/>
    <s v="United States"/>
    <x v="1"/>
    <x v="0"/>
    <x v="2"/>
    <s v="United States"/>
    <s v="M"/>
  </r>
  <r>
    <x v="0"/>
    <s v="AI Programmer"/>
    <x v="3"/>
    <x v="4"/>
    <n v="100000"/>
    <n v="74087"/>
    <s v="Canada"/>
    <x v="3"/>
    <x v="0"/>
    <x v="2"/>
    <s v="Canada"/>
    <s v="L"/>
  </r>
  <r>
    <x v="0"/>
    <s v="Data Scientist"/>
    <x v="2"/>
    <x v="0"/>
    <n v="30000"/>
    <n v="32390"/>
    <s v="Netherlands"/>
    <x v="3"/>
    <x v="0"/>
    <x v="1"/>
    <s v="Netherlands"/>
    <s v="L"/>
  </r>
  <r>
    <x v="0"/>
    <s v="Data Engineer"/>
    <x v="4"/>
    <x v="1"/>
    <n v="204500"/>
    <n v="204500"/>
    <s v="United States"/>
    <x v="2"/>
    <x v="0"/>
    <x v="1"/>
    <s v="United States"/>
    <s v="M"/>
  </r>
  <r>
    <x v="0"/>
    <s v="Analytics Engineer"/>
    <x v="6"/>
    <x v="1"/>
    <n v="90000"/>
    <n v="90000"/>
    <s v="United States"/>
    <x v="3"/>
    <x v="0"/>
    <x v="1"/>
    <s v="United States"/>
    <s v="M"/>
  </r>
  <r>
    <x v="0"/>
    <s v="Analytics Engineer"/>
    <x v="6"/>
    <x v="1"/>
    <n v="84000"/>
    <n v="84000"/>
    <s v="United States"/>
    <x v="3"/>
    <x v="0"/>
    <x v="1"/>
    <s v="United States"/>
    <s v="M"/>
  </r>
  <r>
    <x v="0"/>
    <s v="Data Engineer"/>
    <x v="4"/>
    <x v="1"/>
    <n v="202400"/>
    <n v="202400"/>
    <s v="United States"/>
    <x v="1"/>
    <x v="0"/>
    <x v="2"/>
    <s v="United States"/>
    <s v="M"/>
  </r>
  <r>
    <x v="0"/>
    <s v="Data Engineer"/>
    <x v="4"/>
    <x v="1"/>
    <n v="147200"/>
    <n v="147200"/>
    <s v="United States"/>
    <x v="1"/>
    <x v="0"/>
    <x v="2"/>
    <s v="United States"/>
    <s v="M"/>
  </r>
  <r>
    <x v="0"/>
    <s v="Data Scientist"/>
    <x v="2"/>
    <x v="1"/>
    <n v="139500"/>
    <n v="139500"/>
    <s v="United States"/>
    <x v="1"/>
    <x v="0"/>
    <x v="2"/>
    <s v="United States"/>
    <s v="M"/>
  </r>
  <r>
    <x v="0"/>
    <s v="Data Scientist"/>
    <x v="2"/>
    <x v="1"/>
    <n v="90000"/>
    <n v="90000"/>
    <s v="United States"/>
    <x v="1"/>
    <x v="0"/>
    <x v="2"/>
    <s v="United States"/>
    <s v="M"/>
  </r>
  <r>
    <x v="0"/>
    <s v="Business Intelligence Engineer"/>
    <x v="7"/>
    <x v="1"/>
    <n v="192000"/>
    <n v="192000"/>
    <s v="United States"/>
    <x v="1"/>
    <x v="0"/>
    <x v="1"/>
    <s v="United States"/>
    <s v="M"/>
  </r>
  <r>
    <x v="0"/>
    <s v="Business Intelligence Engineer"/>
    <x v="7"/>
    <x v="1"/>
    <n v="142000"/>
    <n v="142000"/>
    <s v="United States"/>
    <x v="1"/>
    <x v="0"/>
    <x v="1"/>
    <s v="United States"/>
    <s v="M"/>
  </r>
  <r>
    <x v="0"/>
    <s v="Data Operations Manager"/>
    <x v="8"/>
    <x v="1"/>
    <n v="143000"/>
    <n v="143000"/>
    <s v="United States"/>
    <x v="1"/>
    <x v="0"/>
    <x v="2"/>
    <s v="United States"/>
    <s v="M"/>
  </r>
  <r>
    <x v="0"/>
    <s v="Data Operations Manager"/>
    <x v="8"/>
    <x v="1"/>
    <n v="129000"/>
    <n v="129000"/>
    <s v="United States"/>
    <x v="1"/>
    <x v="0"/>
    <x v="2"/>
    <s v="United States"/>
    <s v="M"/>
  </r>
  <r>
    <x v="0"/>
    <s v="Data Scientist"/>
    <x v="2"/>
    <x v="1"/>
    <n v="191000"/>
    <n v="191000"/>
    <s v="United States"/>
    <x v="1"/>
    <x v="0"/>
    <x v="2"/>
    <s v="United States"/>
    <s v="M"/>
  </r>
  <r>
    <x v="0"/>
    <s v="Data Specialist"/>
    <x v="9"/>
    <x v="1"/>
    <n v="85000"/>
    <n v="85000"/>
    <s v="United States"/>
    <x v="1"/>
    <x v="0"/>
    <x v="1"/>
    <s v="United States"/>
    <s v="M"/>
  </r>
  <r>
    <x v="0"/>
    <s v="Data Specialist"/>
    <x v="9"/>
    <x v="1"/>
    <n v="70000"/>
    <n v="70000"/>
    <s v="United States"/>
    <x v="1"/>
    <x v="0"/>
    <x v="1"/>
    <s v="United States"/>
    <s v="M"/>
  </r>
  <r>
    <x v="0"/>
    <s v="Data Engineer"/>
    <x v="4"/>
    <x v="3"/>
    <n v="120000"/>
    <n v="147648"/>
    <s v="United Kingdom"/>
    <x v="1"/>
    <x v="0"/>
    <x v="2"/>
    <s v="United Kingdom"/>
    <s v="M"/>
  </r>
  <r>
    <x v="0"/>
    <s v="Data Engineer"/>
    <x v="4"/>
    <x v="3"/>
    <n v="80000"/>
    <n v="98432"/>
    <s v="United Kingdom"/>
    <x v="1"/>
    <x v="0"/>
    <x v="2"/>
    <s v="United Kingdom"/>
    <s v="M"/>
  </r>
  <r>
    <x v="0"/>
    <s v="Machine Learning Engineer"/>
    <x v="3"/>
    <x v="1"/>
    <n v="144800"/>
    <n v="144800"/>
    <s v="United States"/>
    <x v="1"/>
    <x v="0"/>
    <x v="1"/>
    <s v="United States"/>
    <s v="M"/>
  </r>
  <r>
    <x v="0"/>
    <s v="Data Analyst"/>
    <x v="5"/>
    <x v="1"/>
    <n v="250000"/>
    <n v="250000"/>
    <s v="United States"/>
    <x v="0"/>
    <x v="0"/>
    <x v="2"/>
    <s v="United States"/>
    <s v="M"/>
  </r>
  <r>
    <x v="0"/>
    <s v="Data Scientist"/>
    <x v="2"/>
    <x v="1"/>
    <n v="16000"/>
    <n v="16000"/>
    <s v="Ecuador"/>
    <x v="3"/>
    <x v="0"/>
    <x v="2"/>
    <s v="Ecuador"/>
    <s v="L"/>
  </r>
  <r>
    <x v="0"/>
    <s v="Data Engineer"/>
    <x v="4"/>
    <x v="1"/>
    <n v="27000"/>
    <n v="27000"/>
    <s v="Peru"/>
    <x v="0"/>
    <x v="0"/>
    <x v="2"/>
    <s v="Portugal"/>
    <s v="S"/>
  </r>
  <r>
    <x v="0"/>
    <s v="Data Manager"/>
    <x v="6"/>
    <x v="1"/>
    <n v="72000"/>
    <n v="72000"/>
    <s v="Mexico"/>
    <x v="2"/>
    <x v="0"/>
    <x v="2"/>
    <s v="Mexico"/>
    <s v="S"/>
  </r>
  <r>
    <x v="0"/>
    <s v="Data Engineer"/>
    <x v="4"/>
    <x v="1"/>
    <n v="172900"/>
    <n v="172900"/>
    <s v="United States"/>
    <x v="1"/>
    <x v="0"/>
    <x v="1"/>
    <s v="United States"/>
    <s v="M"/>
  </r>
  <r>
    <x v="0"/>
    <s v="Data Engineer"/>
    <x v="4"/>
    <x v="1"/>
    <n v="144100"/>
    <n v="144100"/>
    <s v="United States"/>
    <x v="1"/>
    <x v="0"/>
    <x v="1"/>
    <s v="United States"/>
    <s v="M"/>
  </r>
  <r>
    <x v="0"/>
    <s v="BI Analyst"/>
    <x v="7"/>
    <x v="1"/>
    <n v="160000"/>
    <n v="160000"/>
    <s v="United States"/>
    <x v="1"/>
    <x v="0"/>
    <x v="1"/>
    <s v="United States"/>
    <s v="M"/>
  </r>
  <r>
    <x v="0"/>
    <s v="BI Analyst"/>
    <x v="7"/>
    <x v="1"/>
    <n v="135000"/>
    <n v="135000"/>
    <s v="United States"/>
    <x v="1"/>
    <x v="0"/>
    <x v="1"/>
    <s v="United States"/>
    <s v="M"/>
  </r>
  <r>
    <x v="0"/>
    <s v="Data Analyst"/>
    <x v="5"/>
    <x v="1"/>
    <n v="101500"/>
    <n v="101500"/>
    <s v="United States"/>
    <x v="1"/>
    <x v="0"/>
    <x v="2"/>
    <s v="United States"/>
    <s v="M"/>
  </r>
  <r>
    <x v="0"/>
    <s v="Data Analyst"/>
    <x v="5"/>
    <x v="1"/>
    <n v="83700"/>
    <n v="83700"/>
    <s v="United States"/>
    <x v="1"/>
    <x v="0"/>
    <x v="2"/>
    <s v="United States"/>
    <s v="M"/>
  </r>
  <r>
    <x v="0"/>
    <s v="Data Scientist"/>
    <x v="2"/>
    <x v="1"/>
    <n v="283000"/>
    <n v="283000"/>
    <s v="United States"/>
    <x v="1"/>
    <x v="0"/>
    <x v="1"/>
    <s v="United States"/>
    <s v="M"/>
  </r>
  <r>
    <x v="0"/>
    <s v="Data Scientist"/>
    <x v="2"/>
    <x v="1"/>
    <n v="184000"/>
    <n v="184000"/>
    <s v="United States"/>
    <x v="1"/>
    <x v="0"/>
    <x v="1"/>
    <s v="United States"/>
    <s v="M"/>
  </r>
  <r>
    <x v="0"/>
    <s v="Data Scientist"/>
    <x v="2"/>
    <x v="1"/>
    <n v="220000"/>
    <n v="220000"/>
    <s v="United States"/>
    <x v="2"/>
    <x v="0"/>
    <x v="1"/>
    <s v="United States"/>
    <s v="M"/>
  </r>
  <r>
    <x v="0"/>
    <s v="Data Scientist"/>
    <x v="2"/>
    <x v="1"/>
    <n v="185000"/>
    <n v="185000"/>
    <s v="United States"/>
    <x v="2"/>
    <x v="0"/>
    <x v="1"/>
    <s v="United States"/>
    <s v="M"/>
  </r>
  <r>
    <x v="0"/>
    <s v="Applied Scientist"/>
    <x v="2"/>
    <x v="1"/>
    <n v="246500"/>
    <n v="246500"/>
    <s v="United States"/>
    <x v="1"/>
    <x v="0"/>
    <x v="1"/>
    <s v="United States"/>
    <s v="M"/>
  </r>
  <r>
    <x v="0"/>
    <s v="Applied Scientist"/>
    <x v="2"/>
    <x v="1"/>
    <n v="133500"/>
    <n v="133500"/>
    <s v="United States"/>
    <x v="1"/>
    <x v="0"/>
    <x v="1"/>
    <s v="United States"/>
    <s v="M"/>
  </r>
  <r>
    <x v="0"/>
    <s v="Data Scientist"/>
    <x v="2"/>
    <x v="1"/>
    <n v="174000"/>
    <n v="174000"/>
    <s v="United States"/>
    <x v="1"/>
    <x v="0"/>
    <x v="2"/>
    <s v="United States"/>
    <s v="M"/>
  </r>
  <r>
    <x v="0"/>
    <s v="Data Scientist"/>
    <x v="2"/>
    <x v="1"/>
    <n v="134000"/>
    <n v="134000"/>
    <s v="United States"/>
    <x v="1"/>
    <x v="0"/>
    <x v="2"/>
    <s v="United States"/>
    <s v="M"/>
  </r>
  <r>
    <x v="0"/>
    <s v="Head of Data Science"/>
    <x v="2"/>
    <x v="1"/>
    <n v="330000"/>
    <n v="330000"/>
    <s v="United States"/>
    <x v="2"/>
    <x v="0"/>
    <x v="1"/>
    <s v="United States"/>
    <s v="M"/>
  </r>
  <r>
    <x v="0"/>
    <s v="Head of Data Science"/>
    <x v="2"/>
    <x v="1"/>
    <n v="230000"/>
    <n v="230000"/>
    <s v="United States"/>
    <x v="2"/>
    <x v="0"/>
    <x v="1"/>
    <s v="United States"/>
    <s v="M"/>
  </r>
  <r>
    <x v="0"/>
    <s v="Data Manager"/>
    <x v="6"/>
    <x v="1"/>
    <n v="167000"/>
    <n v="167000"/>
    <s v="United States"/>
    <x v="0"/>
    <x v="0"/>
    <x v="1"/>
    <s v="United States"/>
    <s v="M"/>
  </r>
  <r>
    <x v="0"/>
    <s v="Data Manager"/>
    <x v="6"/>
    <x v="1"/>
    <n v="109000"/>
    <n v="109000"/>
    <s v="United States"/>
    <x v="0"/>
    <x v="0"/>
    <x v="1"/>
    <s v="United States"/>
    <s v="M"/>
  </r>
  <r>
    <x v="0"/>
    <s v="Lead Machine Learning Engineer"/>
    <x v="3"/>
    <x v="1"/>
    <n v="115000"/>
    <n v="115000"/>
    <s v="Moldova"/>
    <x v="1"/>
    <x v="0"/>
    <x v="2"/>
    <s v="Israel"/>
    <s v="S"/>
  </r>
  <r>
    <x v="0"/>
    <s v="Machine Learning Engineer"/>
    <x v="3"/>
    <x v="1"/>
    <n v="145000"/>
    <n v="145000"/>
    <s v="United States"/>
    <x v="1"/>
    <x v="0"/>
    <x v="2"/>
    <s v="United States"/>
    <s v="M"/>
  </r>
  <r>
    <x v="0"/>
    <s v="Machine Learning Engineer"/>
    <x v="3"/>
    <x v="1"/>
    <n v="284000"/>
    <n v="284000"/>
    <s v="United States"/>
    <x v="1"/>
    <x v="0"/>
    <x v="2"/>
    <s v="United States"/>
    <s v="M"/>
  </r>
  <r>
    <x v="0"/>
    <s v="Machine Learning Engineer"/>
    <x v="3"/>
    <x v="1"/>
    <n v="227000"/>
    <n v="227000"/>
    <s v="United States"/>
    <x v="1"/>
    <x v="0"/>
    <x v="2"/>
    <s v="United States"/>
    <s v="M"/>
  </r>
  <r>
    <x v="0"/>
    <s v="Research Scientist"/>
    <x v="2"/>
    <x v="1"/>
    <n v="205000"/>
    <n v="205000"/>
    <s v="United States"/>
    <x v="1"/>
    <x v="0"/>
    <x v="1"/>
    <s v="United States"/>
    <s v="M"/>
  </r>
  <r>
    <x v="0"/>
    <s v="Research Scientist"/>
    <x v="2"/>
    <x v="1"/>
    <n v="160000"/>
    <n v="160000"/>
    <s v="United States"/>
    <x v="1"/>
    <x v="0"/>
    <x v="1"/>
    <s v="United States"/>
    <s v="M"/>
  </r>
  <r>
    <x v="0"/>
    <s v="Machine Learning Engineer"/>
    <x v="3"/>
    <x v="1"/>
    <n v="191400"/>
    <n v="191400"/>
    <s v="United States"/>
    <x v="1"/>
    <x v="0"/>
    <x v="1"/>
    <s v="United States"/>
    <s v="M"/>
  </r>
  <r>
    <x v="0"/>
    <s v="Machine Learning Engineer"/>
    <x v="3"/>
    <x v="1"/>
    <n v="127600"/>
    <n v="127600"/>
    <s v="United States"/>
    <x v="1"/>
    <x v="0"/>
    <x v="1"/>
    <s v="United States"/>
    <s v="M"/>
  </r>
  <r>
    <x v="0"/>
    <s v="Machine Learning Engineer"/>
    <x v="3"/>
    <x v="1"/>
    <n v="230000"/>
    <n v="230000"/>
    <s v="United States"/>
    <x v="1"/>
    <x v="0"/>
    <x v="2"/>
    <s v="United States"/>
    <s v="M"/>
  </r>
  <r>
    <x v="0"/>
    <s v="Data Quality Analyst"/>
    <x v="8"/>
    <x v="1"/>
    <n v="95000"/>
    <n v="95000"/>
    <s v="United States"/>
    <x v="0"/>
    <x v="0"/>
    <x v="1"/>
    <s v="United States"/>
    <s v="M"/>
  </r>
  <r>
    <x v="0"/>
    <s v="Data Quality Analyst"/>
    <x v="8"/>
    <x v="1"/>
    <n v="70000"/>
    <n v="70000"/>
    <s v="United States"/>
    <x v="0"/>
    <x v="0"/>
    <x v="1"/>
    <s v="United States"/>
    <s v="M"/>
  </r>
  <r>
    <x v="0"/>
    <s v="Data Engineer"/>
    <x v="4"/>
    <x v="1"/>
    <n v="258000"/>
    <n v="258000"/>
    <s v="United States"/>
    <x v="0"/>
    <x v="0"/>
    <x v="1"/>
    <s v="United States"/>
    <s v="M"/>
  </r>
  <r>
    <x v="0"/>
    <s v="Data Engineer"/>
    <x v="4"/>
    <x v="1"/>
    <n v="171000"/>
    <n v="171000"/>
    <s v="United States"/>
    <x v="0"/>
    <x v="0"/>
    <x v="1"/>
    <s v="United States"/>
    <s v="M"/>
  </r>
  <r>
    <x v="0"/>
    <s v="Data Engineer"/>
    <x v="4"/>
    <x v="1"/>
    <n v="87000"/>
    <n v="87000"/>
    <s v="Canada"/>
    <x v="1"/>
    <x v="0"/>
    <x v="1"/>
    <s v="Canada"/>
    <s v="M"/>
  </r>
  <r>
    <x v="0"/>
    <s v="Data Engineer"/>
    <x v="4"/>
    <x v="1"/>
    <n v="73000"/>
    <n v="73000"/>
    <s v="Canada"/>
    <x v="1"/>
    <x v="0"/>
    <x v="1"/>
    <s v="Canada"/>
    <s v="M"/>
  </r>
  <r>
    <x v="0"/>
    <s v="AI Scientist"/>
    <x v="3"/>
    <x v="1"/>
    <n v="20000"/>
    <n v="20000"/>
    <s v="Turkey"/>
    <x v="3"/>
    <x v="0"/>
    <x v="2"/>
    <s v="Turkey"/>
    <s v="S"/>
  </r>
  <r>
    <x v="0"/>
    <s v="Data Modeller"/>
    <x v="1"/>
    <x v="3"/>
    <n v="90000"/>
    <n v="110736"/>
    <s v="United Kingdom"/>
    <x v="0"/>
    <x v="0"/>
    <x v="1"/>
    <s v="United Kingdom"/>
    <s v="M"/>
  </r>
  <r>
    <x v="0"/>
    <s v="Data Modeller"/>
    <x v="1"/>
    <x v="3"/>
    <n v="45000"/>
    <n v="55368"/>
    <s v="United Kingdom"/>
    <x v="0"/>
    <x v="0"/>
    <x v="1"/>
    <s v="United Kingdom"/>
    <s v="M"/>
  </r>
  <r>
    <x v="0"/>
    <s v="Data Engineer"/>
    <x v="4"/>
    <x v="1"/>
    <n v="151840"/>
    <n v="151840"/>
    <s v="United States"/>
    <x v="1"/>
    <x v="0"/>
    <x v="1"/>
    <s v="United States"/>
    <s v="M"/>
  </r>
  <r>
    <x v="0"/>
    <s v="Data Engineer"/>
    <x v="4"/>
    <x v="1"/>
    <n v="163152"/>
    <n v="163152"/>
    <s v="United States"/>
    <x v="1"/>
    <x v="0"/>
    <x v="1"/>
    <s v="United States"/>
    <s v="M"/>
  </r>
  <r>
    <x v="0"/>
    <s v="Data Engineer"/>
    <x v="4"/>
    <x v="1"/>
    <n v="108768"/>
    <n v="108768"/>
    <s v="United States"/>
    <x v="1"/>
    <x v="0"/>
    <x v="1"/>
    <s v="United States"/>
    <s v="M"/>
  </r>
  <r>
    <x v="0"/>
    <s v="Machine Learning Engineer"/>
    <x v="3"/>
    <x v="1"/>
    <n v="285000"/>
    <n v="285000"/>
    <s v="United States"/>
    <x v="1"/>
    <x v="0"/>
    <x v="1"/>
    <s v="United States"/>
    <s v="M"/>
  </r>
  <r>
    <x v="0"/>
    <s v="Machine Learning Engineer"/>
    <x v="3"/>
    <x v="1"/>
    <n v="193900"/>
    <n v="193900"/>
    <s v="United States"/>
    <x v="1"/>
    <x v="0"/>
    <x v="1"/>
    <s v="United States"/>
    <s v="M"/>
  </r>
  <r>
    <x v="0"/>
    <s v="Research Scientist"/>
    <x v="2"/>
    <x v="1"/>
    <n v="345000"/>
    <n v="345000"/>
    <s v="United States"/>
    <x v="1"/>
    <x v="0"/>
    <x v="1"/>
    <s v="United States"/>
    <s v="M"/>
  </r>
  <r>
    <x v="0"/>
    <s v="Research Scientist"/>
    <x v="2"/>
    <x v="1"/>
    <n v="234700"/>
    <n v="234700"/>
    <s v="United States"/>
    <x v="1"/>
    <x v="0"/>
    <x v="1"/>
    <s v="United States"/>
    <s v="M"/>
  </r>
  <r>
    <x v="0"/>
    <s v="AI Scientist"/>
    <x v="3"/>
    <x v="1"/>
    <n v="100000"/>
    <n v="100000"/>
    <s v="Turkey"/>
    <x v="1"/>
    <x v="0"/>
    <x v="2"/>
    <s v="United States"/>
    <s v="S"/>
  </r>
  <r>
    <x v="0"/>
    <s v="Finance Data Analyst"/>
    <x v="5"/>
    <x v="1"/>
    <n v="40000"/>
    <n v="40000"/>
    <s v="Nigeria"/>
    <x v="3"/>
    <x v="0"/>
    <x v="1"/>
    <s v="Nigeria"/>
    <s v="S"/>
  </r>
  <r>
    <x v="0"/>
    <s v="Data Engineer"/>
    <x v="4"/>
    <x v="1"/>
    <n v="241000"/>
    <n v="241000"/>
    <s v="United States"/>
    <x v="1"/>
    <x v="0"/>
    <x v="1"/>
    <s v="United States"/>
    <s v="M"/>
  </r>
  <r>
    <x v="0"/>
    <s v="Software Data Engineer"/>
    <x v="4"/>
    <x v="1"/>
    <n v="210000"/>
    <n v="210000"/>
    <s v="United States"/>
    <x v="1"/>
    <x v="0"/>
    <x v="2"/>
    <s v="United States"/>
    <s v="L"/>
  </r>
  <r>
    <x v="0"/>
    <s v="Machine Learning Research Engineer"/>
    <x v="2"/>
    <x v="1"/>
    <n v="90000"/>
    <n v="90000"/>
    <s v="Saudi Arabia"/>
    <x v="0"/>
    <x v="0"/>
    <x v="2"/>
    <s v="Saudi Arabia"/>
    <s v="M"/>
  </r>
  <r>
    <x v="0"/>
    <s v="Data Analyst"/>
    <x v="5"/>
    <x v="0"/>
    <n v="55000"/>
    <n v="59382"/>
    <s v="Germany"/>
    <x v="0"/>
    <x v="0"/>
    <x v="0"/>
    <s v="Germany"/>
    <s v="L"/>
  </r>
  <r>
    <x v="0"/>
    <s v="Analytics Engineer"/>
    <x v="6"/>
    <x v="1"/>
    <n v="90000"/>
    <n v="90000"/>
    <s v="United States"/>
    <x v="1"/>
    <x v="0"/>
    <x v="1"/>
    <s v="United States"/>
    <s v="M"/>
  </r>
  <r>
    <x v="0"/>
    <s v="Analytics Engineer"/>
    <x v="6"/>
    <x v="1"/>
    <n v="84000"/>
    <n v="84000"/>
    <s v="United States"/>
    <x v="1"/>
    <x v="0"/>
    <x v="1"/>
    <s v="United States"/>
    <s v="M"/>
  </r>
  <r>
    <x v="0"/>
    <s v="Data Analyst"/>
    <x v="5"/>
    <x v="1"/>
    <n v="160000"/>
    <n v="160000"/>
    <s v="United States"/>
    <x v="1"/>
    <x v="0"/>
    <x v="2"/>
    <s v="United States"/>
    <s v="M"/>
  </r>
  <r>
    <x v="0"/>
    <s v="Analytics Engineer"/>
    <x v="6"/>
    <x v="1"/>
    <n v="221300"/>
    <n v="221300"/>
    <s v="United States"/>
    <x v="1"/>
    <x v="0"/>
    <x v="1"/>
    <s v="United States"/>
    <s v="M"/>
  </r>
  <r>
    <x v="0"/>
    <s v="Analytics Engineer"/>
    <x v="6"/>
    <x v="1"/>
    <n v="147500"/>
    <n v="147500"/>
    <s v="United States"/>
    <x v="1"/>
    <x v="0"/>
    <x v="1"/>
    <s v="United States"/>
    <s v="M"/>
  </r>
  <r>
    <x v="0"/>
    <s v="Machine Learning Engineer"/>
    <x v="3"/>
    <x v="1"/>
    <n v="210000"/>
    <n v="210000"/>
    <s v="United States"/>
    <x v="1"/>
    <x v="0"/>
    <x v="2"/>
    <s v="United States"/>
    <s v="M"/>
  </r>
  <r>
    <x v="0"/>
    <s v="Machine Learning Engineer"/>
    <x v="3"/>
    <x v="1"/>
    <n v="160000"/>
    <n v="160000"/>
    <s v="United States"/>
    <x v="1"/>
    <x v="0"/>
    <x v="2"/>
    <s v="United States"/>
    <s v="M"/>
  </r>
  <r>
    <x v="0"/>
    <s v="Analytics Engineer"/>
    <x v="6"/>
    <x v="1"/>
    <n v="192000"/>
    <n v="192000"/>
    <s v="United States"/>
    <x v="1"/>
    <x v="0"/>
    <x v="2"/>
    <s v="United States"/>
    <s v="M"/>
  </r>
  <r>
    <x v="0"/>
    <s v="Analytics Engineer"/>
    <x v="6"/>
    <x v="1"/>
    <n v="151000"/>
    <n v="151000"/>
    <s v="United States"/>
    <x v="1"/>
    <x v="0"/>
    <x v="2"/>
    <s v="United States"/>
    <s v="M"/>
  </r>
  <r>
    <x v="0"/>
    <s v="Data Scientist"/>
    <x v="2"/>
    <x v="1"/>
    <n v="169000"/>
    <n v="169000"/>
    <s v="United States"/>
    <x v="1"/>
    <x v="0"/>
    <x v="1"/>
    <s v="United States"/>
    <s v="M"/>
  </r>
  <r>
    <x v="0"/>
    <s v="Data Engineer"/>
    <x v="4"/>
    <x v="1"/>
    <n v="204500"/>
    <n v="204500"/>
    <s v="United States"/>
    <x v="1"/>
    <x v="0"/>
    <x v="1"/>
    <s v="United States"/>
    <s v="M"/>
  </r>
  <r>
    <x v="0"/>
    <s v="Data Engineer"/>
    <x v="4"/>
    <x v="1"/>
    <n v="142200"/>
    <n v="142200"/>
    <s v="United States"/>
    <x v="1"/>
    <x v="0"/>
    <x v="1"/>
    <s v="United States"/>
    <s v="M"/>
  </r>
  <r>
    <x v="0"/>
    <s v="Business Intelligence Engineer"/>
    <x v="7"/>
    <x v="1"/>
    <n v="210000"/>
    <n v="210000"/>
    <s v="United States"/>
    <x v="1"/>
    <x v="0"/>
    <x v="1"/>
    <s v="United States"/>
    <s v="M"/>
  </r>
  <r>
    <x v="0"/>
    <s v="Business Intelligence Engineer"/>
    <x v="7"/>
    <x v="1"/>
    <n v="170000"/>
    <n v="170000"/>
    <s v="United States"/>
    <x v="1"/>
    <x v="0"/>
    <x v="1"/>
    <s v="United States"/>
    <s v="M"/>
  </r>
  <r>
    <x v="0"/>
    <s v="Data Engineer"/>
    <x v="4"/>
    <x v="1"/>
    <n v="72000"/>
    <n v="72000"/>
    <s v="Colombia"/>
    <x v="0"/>
    <x v="0"/>
    <x v="2"/>
    <s v="Colombia"/>
    <s v="M"/>
  </r>
  <r>
    <x v="0"/>
    <s v="Data Engineer"/>
    <x v="4"/>
    <x v="1"/>
    <n v="60000"/>
    <n v="60000"/>
    <s v="Colombia"/>
    <x v="0"/>
    <x v="0"/>
    <x v="2"/>
    <s v="Colombia"/>
    <s v="M"/>
  </r>
  <r>
    <x v="0"/>
    <s v="Analytics Engineer"/>
    <x v="6"/>
    <x v="1"/>
    <n v="210000"/>
    <n v="210000"/>
    <s v="United States"/>
    <x v="1"/>
    <x v="0"/>
    <x v="2"/>
    <s v="United States"/>
    <s v="M"/>
  </r>
  <r>
    <x v="0"/>
    <s v="Analytics Engineer"/>
    <x v="6"/>
    <x v="1"/>
    <n v="159090"/>
    <n v="159090"/>
    <s v="United States"/>
    <x v="1"/>
    <x v="0"/>
    <x v="2"/>
    <s v="United States"/>
    <s v="M"/>
  </r>
  <r>
    <x v="0"/>
    <s v="Data Analyst"/>
    <x v="5"/>
    <x v="1"/>
    <n v="94400"/>
    <n v="94400"/>
    <s v="United States"/>
    <x v="1"/>
    <x v="0"/>
    <x v="2"/>
    <s v="United States"/>
    <s v="M"/>
  </r>
  <r>
    <x v="0"/>
    <s v="Data Architect"/>
    <x v="1"/>
    <x v="1"/>
    <n v="90000"/>
    <n v="90000"/>
    <s v="United States"/>
    <x v="0"/>
    <x v="0"/>
    <x v="2"/>
    <s v="United States"/>
    <s v="M"/>
  </r>
  <r>
    <x v="0"/>
    <s v="Data Scientist"/>
    <x v="2"/>
    <x v="1"/>
    <n v="190000"/>
    <n v="190000"/>
    <s v="Canada"/>
    <x v="0"/>
    <x v="0"/>
    <x v="2"/>
    <s v="Canada"/>
    <s v="M"/>
  </r>
  <r>
    <x v="0"/>
    <s v="Data Scientist"/>
    <x v="2"/>
    <x v="1"/>
    <n v="125000"/>
    <n v="125000"/>
    <s v="Canada"/>
    <x v="0"/>
    <x v="0"/>
    <x v="2"/>
    <s v="Canada"/>
    <s v="M"/>
  </r>
  <r>
    <x v="0"/>
    <s v="Data Engineer"/>
    <x v="4"/>
    <x v="1"/>
    <n v="130002"/>
    <n v="130002"/>
    <s v="United States"/>
    <x v="3"/>
    <x v="0"/>
    <x v="2"/>
    <s v="United States"/>
    <s v="M"/>
  </r>
  <r>
    <x v="0"/>
    <s v="Data Engineer"/>
    <x v="4"/>
    <x v="1"/>
    <n v="71908"/>
    <n v="71908"/>
    <s v="United States"/>
    <x v="3"/>
    <x v="0"/>
    <x v="2"/>
    <s v="United States"/>
    <s v="M"/>
  </r>
  <r>
    <x v="0"/>
    <s v="Data Analyst"/>
    <x v="5"/>
    <x v="1"/>
    <n v="60000"/>
    <n v="60000"/>
    <s v="United States"/>
    <x v="0"/>
    <x v="0"/>
    <x v="1"/>
    <s v="United States"/>
    <s v="M"/>
  </r>
  <r>
    <x v="0"/>
    <s v="AI Scientist"/>
    <x v="3"/>
    <x v="5"/>
    <n v="121000"/>
    <n v="81838"/>
    <s v="Australia"/>
    <x v="0"/>
    <x v="0"/>
    <x v="2"/>
    <s v="Australia"/>
    <s v="L"/>
  </r>
  <r>
    <x v="0"/>
    <s v="Compliance Data Analyst"/>
    <x v="5"/>
    <x v="1"/>
    <n v="60000"/>
    <n v="60000"/>
    <s v="United States"/>
    <x v="3"/>
    <x v="0"/>
    <x v="2"/>
    <s v="United States"/>
    <s v="L"/>
  </r>
  <r>
    <x v="0"/>
    <s v="Data Scientist"/>
    <x v="2"/>
    <x v="1"/>
    <n v="255000"/>
    <n v="255000"/>
    <s v="United States"/>
    <x v="1"/>
    <x v="0"/>
    <x v="1"/>
    <s v="United States"/>
    <s v="M"/>
  </r>
  <r>
    <x v="0"/>
    <s v="Analytics Engineer"/>
    <x v="6"/>
    <x v="1"/>
    <n v="116990"/>
    <n v="116990"/>
    <s v="United States"/>
    <x v="1"/>
    <x v="0"/>
    <x v="2"/>
    <s v="United States"/>
    <s v="M"/>
  </r>
  <r>
    <x v="0"/>
    <s v="Analytics Engineer"/>
    <x v="6"/>
    <x v="1"/>
    <n v="82920"/>
    <n v="82920"/>
    <s v="United States"/>
    <x v="1"/>
    <x v="0"/>
    <x v="2"/>
    <s v="United States"/>
    <s v="M"/>
  </r>
  <r>
    <x v="0"/>
    <s v="Analytics Engineer"/>
    <x v="6"/>
    <x v="1"/>
    <n v="159000"/>
    <n v="159000"/>
    <s v="United States"/>
    <x v="1"/>
    <x v="0"/>
    <x v="2"/>
    <s v="United States"/>
    <s v="M"/>
  </r>
  <r>
    <x v="0"/>
    <s v="Analytics Engineer"/>
    <x v="6"/>
    <x v="1"/>
    <n v="105000"/>
    <n v="105000"/>
    <s v="United States"/>
    <x v="1"/>
    <x v="0"/>
    <x v="2"/>
    <s v="United States"/>
    <s v="M"/>
  </r>
  <r>
    <x v="0"/>
    <s v="Research Scientist"/>
    <x v="2"/>
    <x v="1"/>
    <n v="155000"/>
    <n v="155000"/>
    <s v="United States"/>
    <x v="0"/>
    <x v="0"/>
    <x v="1"/>
    <s v="United States"/>
    <s v="M"/>
  </r>
  <r>
    <x v="0"/>
    <s v="Research Scientist"/>
    <x v="2"/>
    <x v="1"/>
    <n v="102000"/>
    <n v="102000"/>
    <s v="United States"/>
    <x v="0"/>
    <x v="0"/>
    <x v="1"/>
    <s v="United States"/>
    <s v="M"/>
  </r>
  <r>
    <x v="0"/>
    <s v="Research Scientist"/>
    <x v="2"/>
    <x v="1"/>
    <n v="374000"/>
    <n v="374000"/>
    <s v="United States"/>
    <x v="1"/>
    <x v="0"/>
    <x v="1"/>
    <s v="United States"/>
    <s v="M"/>
  </r>
  <r>
    <x v="0"/>
    <s v="Research Scientist"/>
    <x v="2"/>
    <x v="1"/>
    <n v="197500"/>
    <n v="197500"/>
    <s v="United States"/>
    <x v="1"/>
    <x v="0"/>
    <x v="1"/>
    <s v="United States"/>
    <s v="M"/>
  </r>
  <r>
    <x v="0"/>
    <s v="Data Scientist"/>
    <x v="2"/>
    <x v="1"/>
    <n v="187000"/>
    <n v="187000"/>
    <s v="United States"/>
    <x v="1"/>
    <x v="0"/>
    <x v="1"/>
    <s v="United States"/>
    <s v="M"/>
  </r>
  <r>
    <x v="0"/>
    <s v="Applied Scientist"/>
    <x v="2"/>
    <x v="1"/>
    <n v="20000"/>
    <n v="20000"/>
    <s v="Nigeria"/>
    <x v="0"/>
    <x v="0"/>
    <x v="2"/>
    <s v="United States"/>
    <s v="L"/>
  </r>
  <r>
    <x v="0"/>
    <s v="Data Scientist"/>
    <x v="2"/>
    <x v="1"/>
    <n v="195000"/>
    <n v="195000"/>
    <s v="United States"/>
    <x v="1"/>
    <x v="0"/>
    <x v="2"/>
    <s v="United States"/>
    <s v="M"/>
  </r>
  <r>
    <x v="0"/>
    <s v="Data Scientist"/>
    <x v="2"/>
    <x v="1"/>
    <n v="119000"/>
    <n v="119000"/>
    <s v="United States"/>
    <x v="1"/>
    <x v="0"/>
    <x v="2"/>
    <s v="United States"/>
    <s v="M"/>
  </r>
  <r>
    <x v="0"/>
    <s v="Data Science Engineer"/>
    <x v="2"/>
    <x v="1"/>
    <n v="266450"/>
    <n v="266450"/>
    <s v="United States"/>
    <x v="1"/>
    <x v="0"/>
    <x v="1"/>
    <s v="United States"/>
    <s v="M"/>
  </r>
  <r>
    <x v="0"/>
    <s v="Data Science Engineer"/>
    <x v="2"/>
    <x v="1"/>
    <n v="177700"/>
    <n v="177700"/>
    <s v="United States"/>
    <x v="1"/>
    <x v="0"/>
    <x v="1"/>
    <s v="United States"/>
    <s v="M"/>
  </r>
  <r>
    <x v="0"/>
    <s v="Data Operations Specialist"/>
    <x v="8"/>
    <x v="1"/>
    <n v="55720"/>
    <n v="55720"/>
    <s v="United States"/>
    <x v="1"/>
    <x v="0"/>
    <x v="2"/>
    <s v="United States"/>
    <s v="M"/>
  </r>
  <r>
    <x v="0"/>
    <s v="Data Operations Specialist"/>
    <x v="8"/>
    <x v="1"/>
    <n v="50700"/>
    <n v="50700"/>
    <s v="United States"/>
    <x v="1"/>
    <x v="0"/>
    <x v="2"/>
    <s v="United States"/>
    <s v="M"/>
  </r>
  <r>
    <x v="0"/>
    <s v="Data Architect"/>
    <x v="1"/>
    <x v="1"/>
    <n v="135000"/>
    <n v="135000"/>
    <s v="United States"/>
    <x v="0"/>
    <x v="0"/>
    <x v="1"/>
    <s v="United States"/>
    <s v="M"/>
  </r>
  <r>
    <x v="0"/>
    <s v="Data Architect"/>
    <x v="1"/>
    <x v="1"/>
    <n v="115000"/>
    <n v="115000"/>
    <s v="United States"/>
    <x v="0"/>
    <x v="0"/>
    <x v="1"/>
    <s v="United States"/>
    <s v="M"/>
  </r>
  <r>
    <x v="0"/>
    <s v="Machine Learning Software Engineer"/>
    <x v="3"/>
    <x v="1"/>
    <n v="302000"/>
    <n v="302000"/>
    <s v="United States"/>
    <x v="1"/>
    <x v="0"/>
    <x v="1"/>
    <s v="United States"/>
    <s v="M"/>
  </r>
  <r>
    <x v="0"/>
    <s v="Machine Learning Software Engineer"/>
    <x v="3"/>
    <x v="1"/>
    <n v="189000"/>
    <n v="189000"/>
    <s v="United States"/>
    <x v="1"/>
    <x v="0"/>
    <x v="1"/>
    <s v="United States"/>
    <s v="M"/>
  </r>
  <r>
    <x v="0"/>
    <s v="Machine Learning Engineer"/>
    <x v="3"/>
    <x v="1"/>
    <n v="220000"/>
    <n v="220000"/>
    <s v="United States"/>
    <x v="1"/>
    <x v="0"/>
    <x v="2"/>
    <s v="United States"/>
    <s v="M"/>
  </r>
  <r>
    <x v="0"/>
    <s v="BI Analyst"/>
    <x v="7"/>
    <x v="1"/>
    <n v="150000"/>
    <n v="150000"/>
    <s v="United States"/>
    <x v="1"/>
    <x v="0"/>
    <x v="2"/>
    <s v="United States"/>
    <s v="M"/>
  </r>
  <r>
    <x v="0"/>
    <s v="BI Analyst"/>
    <x v="7"/>
    <x v="1"/>
    <n v="93000"/>
    <n v="93000"/>
    <s v="United States"/>
    <x v="1"/>
    <x v="0"/>
    <x v="2"/>
    <s v="United States"/>
    <s v="M"/>
  </r>
  <r>
    <x v="0"/>
    <s v="Data Engineer"/>
    <x v="4"/>
    <x v="2"/>
    <n v="200000"/>
    <n v="46565"/>
    <s v="Poland"/>
    <x v="1"/>
    <x v="0"/>
    <x v="2"/>
    <s v="Poland"/>
    <s v="L"/>
  </r>
  <r>
    <x v="0"/>
    <s v="Machine Learning Engineer"/>
    <x v="3"/>
    <x v="1"/>
    <n v="216000"/>
    <n v="216000"/>
    <s v="United States"/>
    <x v="1"/>
    <x v="0"/>
    <x v="2"/>
    <s v="United States"/>
    <s v="M"/>
  </r>
  <r>
    <x v="0"/>
    <s v="Machine Learning Engineer"/>
    <x v="3"/>
    <x v="1"/>
    <n v="184000"/>
    <n v="184000"/>
    <s v="United States"/>
    <x v="1"/>
    <x v="0"/>
    <x v="2"/>
    <s v="United States"/>
    <s v="M"/>
  </r>
  <r>
    <x v="0"/>
    <s v="Data Science Consultant"/>
    <x v="2"/>
    <x v="1"/>
    <n v="100000"/>
    <n v="100000"/>
    <s v="United States"/>
    <x v="0"/>
    <x v="0"/>
    <x v="2"/>
    <s v="United States"/>
    <s v="M"/>
  </r>
  <r>
    <x v="0"/>
    <s v="Data Scientist"/>
    <x v="2"/>
    <x v="1"/>
    <n v="128750"/>
    <n v="128750"/>
    <s v="United States"/>
    <x v="0"/>
    <x v="0"/>
    <x v="1"/>
    <s v="United States"/>
    <s v="M"/>
  </r>
  <r>
    <x v="0"/>
    <s v="Data Scientist"/>
    <x v="2"/>
    <x v="1"/>
    <n v="79350"/>
    <n v="79350"/>
    <s v="United States"/>
    <x v="0"/>
    <x v="0"/>
    <x v="1"/>
    <s v="United States"/>
    <s v="M"/>
  </r>
  <r>
    <x v="0"/>
    <s v="Research Engineer"/>
    <x v="2"/>
    <x v="1"/>
    <n v="155000"/>
    <n v="155000"/>
    <s v="United States"/>
    <x v="0"/>
    <x v="0"/>
    <x v="1"/>
    <s v="United States"/>
    <s v="M"/>
  </r>
  <r>
    <x v="0"/>
    <s v="Research Engineer"/>
    <x v="2"/>
    <x v="1"/>
    <n v="125000"/>
    <n v="125000"/>
    <s v="United States"/>
    <x v="0"/>
    <x v="0"/>
    <x v="1"/>
    <s v="United States"/>
    <s v="M"/>
  </r>
  <r>
    <x v="0"/>
    <s v="Machine Learning Engineer"/>
    <x v="3"/>
    <x v="1"/>
    <n v="273400"/>
    <n v="273400"/>
    <s v="United States"/>
    <x v="1"/>
    <x v="0"/>
    <x v="2"/>
    <s v="United States"/>
    <s v="M"/>
  </r>
  <r>
    <x v="0"/>
    <s v="Machine Learning Engineer"/>
    <x v="3"/>
    <x v="1"/>
    <n v="182200"/>
    <n v="182200"/>
    <s v="United States"/>
    <x v="1"/>
    <x v="0"/>
    <x v="2"/>
    <s v="United States"/>
    <s v="M"/>
  </r>
  <r>
    <x v="0"/>
    <s v="Data Analyst"/>
    <x v="5"/>
    <x v="1"/>
    <n v="165000"/>
    <n v="165000"/>
    <s v="Australia"/>
    <x v="0"/>
    <x v="0"/>
    <x v="1"/>
    <s v="Australia"/>
    <s v="M"/>
  </r>
  <r>
    <x v="0"/>
    <s v="Data Analyst"/>
    <x v="5"/>
    <x v="1"/>
    <n v="142500"/>
    <n v="142500"/>
    <s v="Australia"/>
    <x v="0"/>
    <x v="0"/>
    <x v="1"/>
    <s v="Australia"/>
    <s v="M"/>
  </r>
  <r>
    <x v="0"/>
    <s v="Data Scientist"/>
    <x v="2"/>
    <x v="1"/>
    <n v="213654"/>
    <n v="213654"/>
    <s v="United Kingdom"/>
    <x v="1"/>
    <x v="0"/>
    <x v="1"/>
    <s v="United Kingdom"/>
    <s v="M"/>
  </r>
  <r>
    <x v="0"/>
    <s v="Data Scientist"/>
    <x v="2"/>
    <x v="1"/>
    <n v="142436"/>
    <n v="142436"/>
    <s v="United Kingdom"/>
    <x v="1"/>
    <x v="0"/>
    <x v="1"/>
    <s v="United Kingdom"/>
    <s v="M"/>
  </r>
  <r>
    <x v="0"/>
    <s v="Data Engineer"/>
    <x v="4"/>
    <x v="1"/>
    <n v="124230"/>
    <n v="124230"/>
    <s v="United States"/>
    <x v="1"/>
    <x v="0"/>
    <x v="2"/>
    <s v="United States"/>
    <s v="M"/>
  </r>
  <r>
    <x v="0"/>
    <s v="Data Engineer"/>
    <x v="4"/>
    <x v="1"/>
    <n v="68637"/>
    <n v="68637"/>
    <s v="United States"/>
    <x v="1"/>
    <x v="0"/>
    <x v="2"/>
    <s v="United States"/>
    <s v="M"/>
  </r>
  <r>
    <x v="0"/>
    <s v="Data Engineer"/>
    <x v="4"/>
    <x v="1"/>
    <n v="204000"/>
    <n v="204000"/>
    <s v="United States"/>
    <x v="0"/>
    <x v="0"/>
    <x v="2"/>
    <s v="United States"/>
    <s v="M"/>
  </r>
  <r>
    <x v="0"/>
    <s v="Data Engineer"/>
    <x v="4"/>
    <x v="1"/>
    <n v="161500"/>
    <n v="161500"/>
    <s v="United States"/>
    <x v="0"/>
    <x v="0"/>
    <x v="2"/>
    <s v="United States"/>
    <s v="M"/>
  </r>
  <r>
    <x v="0"/>
    <s v="Decision Scientist"/>
    <x v="2"/>
    <x v="1"/>
    <n v="185900"/>
    <n v="185900"/>
    <s v="United States"/>
    <x v="1"/>
    <x v="0"/>
    <x v="1"/>
    <s v="United States"/>
    <s v="M"/>
  </r>
  <r>
    <x v="0"/>
    <s v="Decision Scientist"/>
    <x v="2"/>
    <x v="1"/>
    <n v="129300"/>
    <n v="129300"/>
    <s v="United States"/>
    <x v="1"/>
    <x v="0"/>
    <x v="1"/>
    <s v="United States"/>
    <s v="M"/>
  </r>
  <r>
    <x v="0"/>
    <s v="Data Scientist"/>
    <x v="2"/>
    <x v="1"/>
    <n v="148750"/>
    <n v="148750"/>
    <s v="United States"/>
    <x v="1"/>
    <x v="0"/>
    <x v="1"/>
    <s v="United States"/>
    <s v="M"/>
  </r>
  <r>
    <x v="0"/>
    <s v="Data Scientist"/>
    <x v="2"/>
    <x v="1"/>
    <n v="95000"/>
    <n v="95000"/>
    <s v="United States"/>
    <x v="1"/>
    <x v="0"/>
    <x v="2"/>
    <s v="United States"/>
    <s v="M"/>
  </r>
  <r>
    <x v="0"/>
    <s v="ML Engineer"/>
    <x v="3"/>
    <x v="1"/>
    <n v="287700"/>
    <n v="287700"/>
    <s v="United States"/>
    <x v="1"/>
    <x v="0"/>
    <x v="1"/>
    <s v="United States"/>
    <s v="L"/>
  </r>
  <r>
    <x v="0"/>
    <s v="ML Engineer"/>
    <x v="3"/>
    <x v="1"/>
    <n v="148000"/>
    <n v="148000"/>
    <s v="United States"/>
    <x v="1"/>
    <x v="0"/>
    <x v="1"/>
    <s v="United States"/>
    <s v="L"/>
  </r>
  <r>
    <x v="0"/>
    <s v="Data Scientist"/>
    <x v="2"/>
    <x v="1"/>
    <n v="227240"/>
    <n v="227240"/>
    <s v="United States"/>
    <x v="1"/>
    <x v="0"/>
    <x v="2"/>
    <s v="United States"/>
    <s v="M"/>
  </r>
  <r>
    <x v="0"/>
    <s v="Data Scientist"/>
    <x v="2"/>
    <x v="1"/>
    <n v="197600"/>
    <n v="197600"/>
    <s v="United States"/>
    <x v="1"/>
    <x v="0"/>
    <x v="2"/>
    <s v="United States"/>
    <s v="M"/>
  </r>
  <r>
    <x v="0"/>
    <s v="Data Scientist"/>
    <x v="2"/>
    <x v="1"/>
    <n v="178500"/>
    <n v="178500"/>
    <s v="United States"/>
    <x v="1"/>
    <x v="0"/>
    <x v="1"/>
    <s v="United States"/>
    <s v="M"/>
  </r>
  <r>
    <x v="0"/>
    <s v="Analytics Engineer"/>
    <x v="6"/>
    <x v="1"/>
    <n v="146100"/>
    <n v="146100"/>
    <s v="United Kingdom"/>
    <x v="0"/>
    <x v="0"/>
    <x v="1"/>
    <s v="United Kingdom"/>
    <s v="M"/>
  </r>
  <r>
    <x v="0"/>
    <s v="Analytics Engineer"/>
    <x v="6"/>
    <x v="1"/>
    <n v="112400"/>
    <n v="112400"/>
    <s v="United Kingdom"/>
    <x v="0"/>
    <x v="0"/>
    <x v="1"/>
    <s v="United Kingdom"/>
    <s v="M"/>
  </r>
  <r>
    <x v="0"/>
    <s v="Data Architect"/>
    <x v="1"/>
    <x v="3"/>
    <n v="70000"/>
    <n v="86128"/>
    <s v="United Kingdom"/>
    <x v="0"/>
    <x v="0"/>
    <x v="1"/>
    <s v="United Kingdom"/>
    <s v="M"/>
  </r>
  <r>
    <x v="0"/>
    <s v="Data Architect"/>
    <x v="1"/>
    <x v="3"/>
    <n v="65000"/>
    <n v="79976"/>
    <s v="United Kingdom"/>
    <x v="0"/>
    <x v="0"/>
    <x v="1"/>
    <s v="United Kingdom"/>
    <s v="M"/>
  </r>
  <r>
    <x v="0"/>
    <s v="Data Engineer"/>
    <x v="4"/>
    <x v="1"/>
    <n v="285000"/>
    <n v="285000"/>
    <s v="United States"/>
    <x v="1"/>
    <x v="0"/>
    <x v="1"/>
    <s v="United States"/>
    <s v="M"/>
  </r>
  <r>
    <x v="0"/>
    <s v="Computer Vision Engineer"/>
    <x v="3"/>
    <x v="1"/>
    <n v="90000"/>
    <n v="90000"/>
    <s v="India"/>
    <x v="3"/>
    <x v="0"/>
    <x v="2"/>
    <s v="United States"/>
    <s v="M"/>
  </r>
  <r>
    <x v="0"/>
    <s v="Data Engineer"/>
    <x v="4"/>
    <x v="1"/>
    <n v="146000"/>
    <n v="146000"/>
    <s v="United States"/>
    <x v="1"/>
    <x v="0"/>
    <x v="1"/>
    <s v="United States"/>
    <s v="M"/>
  </r>
  <r>
    <x v="0"/>
    <s v="Machine Learning Engineer"/>
    <x v="3"/>
    <x v="1"/>
    <n v="237400"/>
    <n v="237400"/>
    <s v="United States"/>
    <x v="0"/>
    <x v="0"/>
    <x v="1"/>
    <s v="United States"/>
    <s v="M"/>
  </r>
  <r>
    <x v="0"/>
    <s v="Machine Learning Engineer"/>
    <x v="3"/>
    <x v="1"/>
    <n v="158200"/>
    <n v="158200"/>
    <s v="United States"/>
    <x v="0"/>
    <x v="0"/>
    <x v="1"/>
    <s v="United States"/>
    <s v="M"/>
  </r>
  <r>
    <x v="0"/>
    <s v="ML Engineer"/>
    <x v="3"/>
    <x v="1"/>
    <n v="192000"/>
    <n v="192000"/>
    <s v="United States"/>
    <x v="1"/>
    <x v="0"/>
    <x v="2"/>
    <s v="United States"/>
    <s v="M"/>
  </r>
  <r>
    <x v="0"/>
    <s v="ML Engineer"/>
    <x v="3"/>
    <x v="1"/>
    <n v="164000"/>
    <n v="164000"/>
    <s v="United States"/>
    <x v="1"/>
    <x v="0"/>
    <x v="2"/>
    <s v="United States"/>
    <s v="M"/>
  </r>
  <r>
    <x v="0"/>
    <s v="Business Intelligence Engineer"/>
    <x v="7"/>
    <x v="1"/>
    <n v="150000"/>
    <n v="150000"/>
    <s v="United States"/>
    <x v="1"/>
    <x v="0"/>
    <x v="1"/>
    <s v="United States"/>
    <s v="M"/>
  </r>
  <r>
    <x v="0"/>
    <s v="Business Intelligence Engineer"/>
    <x v="7"/>
    <x v="1"/>
    <n v="141000"/>
    <n v="141000"/>
    <s v="United States"/>
    <x v="1"/>
    <x v="0"/>
    <x v="1"/>
    <s v="United States"/>
    <s v="M"/>
  </r>
  <r>
    <x v="0"/>
    <s v="Analytics Engineer"/>
    <x v="6"/>
    <x v="1"/>
    <n v="267000"/>
    <n v="267000"/>
    <s v="United States"/>
    <x v="1"/>
    <x v="0"/>
    <x v="1"/>
    <s v="United States"/>
    <s v="M"/>
  </r>
  <r>
    <x v="0"/>
    <s v="Research Scientist"/>
    <x v="2"/>
    <x v="1"/>
    <n v="147100"/>
    <n v="147100"/>
    <s v="United States"/>
    <x v="1"/>
    <x v="0"/>
    <x v="1"/>
    <s v="United States"/>
    <s v="M"/>
  </r>
  <r>
    <x v="0"/>
    <s v="Research Scientist"/>
    <x v="2"/>
    <x v="1"/>
    <n v="90700"/>
    <n v="90700"/>
    <s v="United States"/>
    <x v="1"/>
    <x v="0"/>
    <x v="1"/>
    <s v="United States"/>
    <s v="M"/>
  </r>
  <r>
    <x v="0"/>
    <s v="Data Analyst"/>
    <x v="5"/>
    <x v="1"/>
    <n v="72000"/>
    <n v="72000"/>
    <s v="United States"/>
    <x v="1"/>
    <x v="0"/>
    <x v="2"/>
    <s v="United States"/>
    <s v="M"/>
  </r>
  <r>
    <x v="0"/>
    <s v="Cloud Data Engineer"/>
    <x v="4"/>
    <x v="3"/>
    <n v="144000"/>
    <n v="177177"/>
    <s v="United Kingdom"/>
    <x v="3"/>
    <x v="0"/>
    <x v="2"/>
    <s v="United Kingdom"/>
    <s v="L"/>
  </r>
  <r>
    <x v="0"/>
    <s v="Data Scientist"/>
    <x v="2"/>
    <x v="1"/>
    <n v="240000"/>
    <n v="240000"/>
    <s v="United States"/>
    <x v="1"/>
    <x v="0"/>
    <x v="1"/>
    <s v="United States"/>
    <s v="S"/>
  </r>
  <r>
    <x v="0"/>
    <s v="Data Scientist"/>
    <x v="2"/>
    <x v="1"/>
    <n v="142000"/>
    <n v="142000"/>
    <s v="United States"/>
    <x v="1"/>
    <x v="0"/>
    <x v="1"/>
    <s v="United States"/>
    <s v="S"/>
  </r>
  <r>
    <x v="0"/>
    <s v="Machine Learning Engineer"/>
    <x v="3"/>
    <x v="1"/>
    <n v="180000"/>
    <n v="180000"/>
    <s v="United States"/>
    <x v="0"/>
    <x v="2"/>
    <x v="2"/>
    <s v="United States"/>
    <s v="S"/>
  </r>
  <r>
    <x v="0"/>
    <s v="Machine Learning Engineer"/>
    <x v="3"/>
    <x v="1"/>
    <n v="105000"/>
    <n v="105000"/>
    <s v="United States"/>
    <x v="0"/>
    <x v="2"/>
    <x v="2"/>
    <s v="United States"/>
    <s v="S"/>
  </r>
  <r>
    <x v="0"/>
    <s v="Data Analyst"/>
    <x v="5"/>
    <x v="1"/>
    <n v="80000"/>
    <n v="80000"/>
    <s v="United States"/>
    <x v="3"/>
    <x v="0"/>
    <x v="2"/>
    <s v="United States"/>
    <s v="M"/>
  </r>
  <r>
    <x v="0"/>
    <s v="Data Analyst"/>
    <x v="5"/>
    <x v="1"/>
    <n v="60000"/>
    <n v="60000"/>
    <s v="United States"/>
    <x v="3"/>
    <x v="0"/>
    <x v="2"/>
    <s v="United States"/>
    <s v="M"/>
  </r>
  <r>
    <x v="0"/>
    <s v="Machine Learning Engineer"/>
    <x v="3"/>
    <x v="1"/>
    <n v="268000"/>
    <n v="268000"/>
    <s v="United States"/>
    <x v="1"/>
    <x v="0"/>
    <x v="2"/>
    <s v="United States"/>
    <s v="M"/>
  </r>
  <r>
    <x v="0"/>
    <s v="Analytics Engineer"/>
    <x v="6"/>
    <x v="1"/>
    <n v="144628"/>
    <n v="144628"/>
    <s v="United States"/>
    <x v="0"/>
    <x v="0"/>
    <x v="1"/>
    <s v="United States"/>
    <s v="M"/>
  </r>
  <r>
    <x v="0"/>
    <s v="Analytics Engineer"/>
    <x v="6"/>
    <x v="1"/>
    <n v="115702"/>
    <n v="115702"/>
    <s v="United States"/>
    <x v="0"/>
    <x v="0"/>
    <x v="1"/>
    <s v="United States"/>
    <s v="M"/>
  </r>
  <r>
    <x v="0"/>
    <s v="Data Analyst"/>
    <x v="5"/>
    <x v="1"/>
    <n v="144000"/>
    <n v="144000"/>
    <s v="United States"/>
    <x v="1"/>
    <x v="0"/>
    <x v="2"/>
    <s v="United States"/>
    <s v="M"/>
  </r>
  <r>
    <x v="0"/>
    <s v="Data Analyst"/>
    <x v="5"/>
    <x v="1"/>
    <n v="132000"/>
    <n v="132000"/>
    <s v="United States"/>
    <x v="1"/>
    <x v="0"/>
    <x v="2"/>
    <s v="United States"/>
    <s v="M"/>
  </r>
  <r>
    <x v="0"/>
    <s v="Data Analyst"/>
    <x v="5"/>
    <x v="1"/>
    <n v="106400"/>
    <n v="106400"/>
    <s v="United Kingdom"/>
    <x v="1"/>
    <x v="0"/>
    <x v="1"/>
    <s v="United Kingdom"/>
    <s v="M"/>
  </r>
  <r>
    <x v="0"/>
    <s v="Data Analyst"/>
    <x v="5"/>
    <x v="1"/>
    <n v="81800"/>
    <n v="81800"/>
    <s v="United Kingdom"/>
    <x v="1"/>
    <x v="0"/>
    <x v="1"/>
    <s v="United Kingdom"/>
    <s v="M"/>
  </r>
  <r>
    <x v="0"/>
    <s v="Data Analyst"/>
    <x v="5"/>
    <x v="1"/>
    <n v="93500"/>
    <n v="93500"/>
    <s v="United States"/>
    <x v="1"/>
    <x v="0"/>
    <x v="2"/>
    <s v="United States"/>
    <s v="M"/>
  </r>
  <r>
    <x v="0"/>
    <s v="Data Engineer"/>
    <x v="4"/>
    <x v="1"/>
    <n v="208200"/>
    <n v="208200"/>
    <s v="United States"/>
    <x v="1"/>
    <x v="0"/>
    <x v="2"/>
    <s v="United States"/>
    <s v="M"/>
  </r>
  <r>
    <x v="0"/>
    <s v="Data Engineer"/>
    <x v="4"/>
    <x v="1"/>
    <n v="151200"/>
    <n v="151200"/>
    <s v="United States"/>
    <x v="1"/>
    <x v="0"/>
    <x v="2"/>
    <s v="United States"/>
    <s v="M"/>
  </r>
  <r>
    <x v="0"/>
    <s v="Data Scientist"/>
    <x v="2"/>
    <x v="1"/>
    <n v="270000"/>
    <n v="270000"/>
    <s v="United States"/>
    <x v="1"/>
    <x v="0"/>
    <x v="1"/>
    <s v="United States"/>
    <s v="M"/>
  </r>
  <r>
    <x v="0"/>
    <s v="Data Engineer"/>
    <x v="4"/>
    <x v="1"/>
    <n v="194500"/>
    <n v="194500"/>
    <s v="United States"/>
    <x v="2"/>
    <x v="0"/>
    <x v="1"/>
    <s v="United States"/>
    <s v="M"/>
  </r>
  <r>
    <x v="0"/>
    <s v="Data Engineer"/>
    <x v="4"/>
    <x v="1"/>
    <n v="115500"/>
    <n v="115500"/>
    <s v="United States"/>
    <x v="2"/>
    <x v="0"/>
    <x v="1"/>
    <s v="United States"/>
    <s v="M"/>
  </r>
  <r>
    <x v="0"/>
    <s v="Data Analyst"/>
    <x v="5"/>
    <x v="1"/>
    <n v="140000"/>
    <n v="140000"/>
    <s v="United Kingdom"/>
    <x v="1"/>
    <x v="0"/>
    <x v="2"/>
    <s v="United Kingdom"/>
    <s v="M"/>
  </r>
  <r>
    <x v="0"/>
    <s v="Data Analyst"/>
    <x v="5"/>
    <x v="1"/>
    <n v="100000"/>
    <n v="100000"/>
    <s v="United Kingdom"/>
    <x v="1"/>
    <x v="0"/>
    <x v="2"/>
    <s v="United Kingdom"/>
    <s v="M"/>
  </r>
  <r>
    <x v="0"/>
    <s v="Machine Learning Engineer"/>
    <x v="3"/>
    <x v="1"/>
    <n v="225000"/>
    <n v="225000"/>
    <s v="France"/>
    <x v="1"/>
    <x v="0"/>
    <x v="1"/>
    <s v="France"/>
    <s v="M"/>
  </r>
  <r>
    <x v="0"/>
    <s v="Machine Learning Engineer"/>
    <x v="3"/>
    <x v="1"/>
    <n v="199000"/>
    <n v="199000"/>
    <s v="France"/>
    <x v="1"/>
    <x v="0"/>
    <x v="1"/>
    <s v="France"/>
    <s v="M"/>
  </r>
  <r>
    <x v="0"/>
    <s v="Data Analyst"/>
    <x v="5"/>
    <x v="1"/>
    <n v="50000"/>
    <n v="50000"/>
    <s v="United States"/>
    <x v="3"/>
    <x v="0"/>
    <x v="2"/>
    <s v="United States"/>
    <s v="M"/>
  </r>
  <r>
    <x v="0"/>
    <s v="Data Analyst"/>
    <x v="5"/>
    <x v="1"/>
    <n v="40000"/>
    <n v="40000"/>
    <s v="United States"/>
    <x v="3"/>
    <x v="0"/>
    <x v="2"/>
    <s v="United States"/>
    <s v="M"/>
  </r>
  <r>
    <x v="0"/>
    <s v="Data Analyst"/>
    <x v="5"/>
    <x v="3"/>
    <n v="80000"/>
    <n v="98432"/>
    <s v="United Kingdom"/>
    <x v="0"/>
    <x v="0"/>
    <x v="1"/>
    <s v="United Kingdom"/>
    <s v="M"/>
  </r>
  <r>
    <x v="0"/>
    <s v="Analytics Engineering Manager"/>
    <x v="6"/>
    <x v="3"/>
    <n v="325000"/>
    <n v="399880"/>
    <s v="United Kingdom"/>
    <x v="1"/>
    <x v="0"/>
    <x v="0"/>
    <s v="United Kingdom"/>
    <s v="L"/>
  </r>
  <r>
    <x v="0"/>
    <s v="Data Engineer"/>
    <x v="4"/>
    <x v="0"/>
    <n v="38000"/>
    <n v="41027"/>
    <s v="Spain"/>
    <x v="3"/>
    <x v="0"/>
    <x v="2"/>
    <s v="Spain"/>
    <s v="L"/>
  </r>
  <r>
    <x v="0"/>
    <s v="Machine Learning Engineer"/>
    <x v="3"/>
    <x v="1"/>
    <n v="155000"/>
    <n v="155000"/>
    <s v="United States"/>
    <x v="1"/>
    <x v="0"/>
    <x v="1"/>
    <s v="United States"/>
    <s v="M"/>
  </r>
  <r>
    <x v="0"/>
    <s v="Machine Learning Engineer"/>
    <x v="3"/>
    <x v="1"/>
    <n v="100000"/>
    <n v="100000"/>
    <s v="United States"/>
    <x v="1"/>
    <x v="0"/>
    <x v="1"/>
    <s v="United States"/>
    <s v="M"/>
  </r>
  <r>
    <x v="0"/>
    <s v="Data Analyst"/>
    <x v="5"/>
    <x v="1"/>
    <n v="65000"/>
    <n v="65000"/>
    <s v="United States"/>
    <x v="1"/>
    <x v="0"/>
    <x v="1"/>
    <s v="United States"/>
    <s v="M"/>
  </r>
  <r>
    <x v="0"/>
    <s v="Data Architect"/>
    <x v="1"/>
    <x v="1"/>
    <n v="280100"/>
    <n v="280100"/>
    <s v="United States"/>
    <x v="1"/>
    <x v="0"/>
    <x v="2"/>
    <s v="United States"/>
    <s v="M"/>
  </r>
  <r>
    <x v="0"/>
    <s v="Data Architect"/>
    <x v="1"/>
    <x v="1"/>
    <n v="168100"/>
    <n v="168100"/>
    <s v="United States"/>
    <x v="1"/>
    <x v="0"/>
    <x v="2"/>
    <s v="United States"/>
    <s v="M"/>
  </r>
  <r>
    <x v="0"/>
    <s v="Machine Learning Scientist"/>
    <x v="3"/>
    <x v="1"/>
    <n v="120000"/>
    <n v="120000"/>
    <s v="United States"/>
    <x v="1"/>
    <x v="0"/>
    <x v="1"/>
    <s v="United States"/>
    <s v="M"/>
  </r>
  <r>
    <x v="0"/>
    <s v="Data Engineer"/>
    <x v="4"/>
    <x v="1"/>
    <n v="149040"/>
    <n v="149040"/>
    <s v="United States"/>
    <x v="1"/>
    <x v="0"/>
    <x v="2"/>
    <s v="United States"/>
    <s v="M"/>
  </r>
  <r>
    <x v="0"/>
    <s v="Data Engineer"/>
    <x v="4"/>
    <x v="1"/>
    <n v="113900"/>
    <n v="113900"/>
    <s v="United States"/>
    <x v="1"/>
    <x v="0"/>
    <x v="2"/>
    <s v="United States"/>
    <s v="M"/>
  </r>
  <r>
    <x v="0"/>
    <s v="Machine Learning Scientist"/>
    <x v="3"/>
    <x v="1"/>
    <n v="165000"/>
    <n v="165000"/>
    <s v="United States"/>
    <x v="1"/>
    <x v="0"/>
    <x v="2"/>
    <s v="United States"/>
    <s v="M"/>
  </r>
  <r>
    <x v="0"/>
    <s v="Machine Learning Scientist"/>
    <x v="3"/>
    <x v="1"/>
    <n v="145000"/>
    <n v="145000"/>
    <s v="United States"/>
    <x v="1"/>
    <x v="0"/>
    <x v="2"/>
    <s v="United States"/>
    <s v="M"/>
  </r>
  <r>
    <x v="0"/>
    <s v="Data Architect"/>
    <x v="1"/>
    <x v="1"/>
    <n v="274450"/>
    <n v="274450"/>
    <s v="United States"/>
    <x v="1"/>
    <x v="0"/>
    <x v="1"/>
    <s v="United States"/>
    <s v="M"/>
  </r>
  <r>
    <x v="0"/>
    <s v="Data Architect"/>
    <x v="1"/>
    <x v="1"/>
    <n v="199600"/>
    <n v="199600"/>
    <s v="United States"/>
    <x v="1"/>
    <x v="0"/>
    <x v="1"/>
    <s v="United States"/>
    <s v="M"/>
  </r>
  <r>
    <x v="0"/>
    <s v="Data Engineer"/>
    <x v="4"/>
    <x v="1"/>
    <n v="83500"/>
    <n v="83500"/>
    <s v="United States"/>
    <x v="0"/>
    <x v="0"/>
    <x v="1"/>
    <s v="United States"/>
    <s v="M"/>
  </r>
  <r>
    <x v="0"/>
    <s v="Data Engineer"/>
    <x v="4"/>
    <x v="1"/>
    <n v="52500"/>
    <n v="52500"/>
    <s v="United States"/>
    <x v="0"/>
    <x v="0"/>
    <x v="1"/>
    <s v="United States"/>
    <s v="M"/>
  </r>
  <r>
    <x v="0"/>
    <s v="Business Intelligence Developer"/>
    <x v="7"/>
    <x v="1"/>
    <n v="140000"/>
    <n v="140000"/>
    <s v="Canada"/>
    <x v="1"/>
    <x v="0"/>
    <x v="2"/>
    <s v="Canada"/>
    <s v="M"/>
  </r>
  <r>
    <x v="0"/>
    <s v="Business Intelligence Developer"/>
    <x v="7"/>
    <x v="1"/>
    <n v="76500"/>
    <n v="76500"/>
    <s v="Canada"/>
    <x v="1"/>
    <x v="0"/>
    <x v="2"/>
    <s v="Canada"/>
    <s v="M"/>
  </r>
  <r>
    <x v="0"/>
    <s v="Research Scientist"/>
    <x v="2"/>
    <x v="1"/>
    <n v="280000"/>
    <n v="280000"/>
    <s v="United Kingdom"/>
    <x v="0"/>
    <x v="0"/>
    <x v="0"/>
    <s v="United Kingdom"/>
    <s v="L"/>
  </r>
  <r>
    <x v="0"/>
    <s v="Data Scientist"/>
    <x v="2"/>
    <x v="1"/>
    <n v="250000"/>
    <n v="250000"/>
    <s v="United States"/>
    <x v="2"/>
    <x v="0"/>
    <x v="2"/>
    <s v="United States"/>
    <s v="M"/>
  </r>
  <r>
    <x v="0"/>
    <s v="Data Scientist"/>
    <x v="2"/>
    <x v="1"/>
    <n v="180000"/>
    <n v="180000"/>
    <s v="United States"/>
    <x v="2"/>
    <x v="0"/>
    <x v="2"/>
    <s v="United States"/>
    <s v="M"/>
  </r>
  <r>
    <x v="0"/>
    <s v="Data Scientist"/>
    <x v="2"/>
    <x v="1"/>
    <n v="157000"/>
    <n v="157000"/>
    <s v="United States"/>
    <x v="1"/>
    <x v="0"/>
    <x v="2"/>
    <s v="United States"/>
    <s v="M"/>
  </r>
  <r>
    <x v="0"/>
    <s v="Data Analyst"/>
    <x v="5"/>
    <x v="1"/>
    <n v="140700"/>
    <n v="140700"/>
    <s v="United States"/>
    <x v="1"/>
    <x v="0"/>
    <x v="2"/>
    <s v="United States"/>
    <s v="M"/>
  </r>
  <r>
    <x v="0"/>
    <s v="Data Analyst"/>
    <x v="5"/>
    <x v="1"/>
    <n v="109600"/>
    <n v="109600"/>
    <s v="United States"/>
    <x v="1"/>
    <x v="0"/>
    <x v="2"/>
    <s v="United States"/>
    <s v="M"/>
  </r>
  <r>
    <x v="0"/>
    <s v="Machine Learning Engineer"/>
    <x v="3"/>
    <x v="1"/>
    <n v="278000"/>
    <n v="278000"/>
    <s v="United States"/>
    <x v="1"/>
    <x v="0"/>
    <x v="1"/>
    <s v="United States"/>
    <s v="M"/>
  </r>
  <r>
    <x v="0"/>
    <s v="Machine Learning Engineer"/>
    <x v="3"/>
    <x v="1"/>
    <n v="173000"/>
    <n v="173000"/>
    <s v="United States"/>
    <x v="1"/>
    <x v="0"/>
    <x v="1"/>
    <s v="United States"/>
    <s v="M"/>
  </r>
  <r>
    <x v="0"/>
    <s v="Data Engineer"/>
    <x v="4"/>
    <x v="1"/>
    <n v="305000"/>
    <n v="305000"/>
    <s v="United States"/>
    <x v="1"/>
    <x v="0"/>
    <x v="2"/>
    <s v="United States"/>
    <s v="M"/>
  </r>
  <r>
    <x v="0"/>
    <s v="Data Engineer"/>
    <x v="4"/>
    <x v="1"/>
    <n v="125000"/>
    <n v="125000"/>
    <s v="United States"/>
    <x v="1"/>
    <x v="0"/>
    <x v="2"/>
    <s v="United States"/>
    <s v="M"/>
  </r>
  <r>
    <x v="0"/>
    <s v="Data Analyst"/>
    <x v="5"/>
    <x v="1"/>
    <n v="155000"/>
    <n v="155000"/>
    <s v="United Kingdom"/>
    <x v="1"/>
    <x v="0"/>
    <x v="1"/>
    <s v="United Kingdom"/>
    <s v="M"/>
  </r>
  <r>
    <x v="0"/>
    <s v="Data Analyst"/>
    <x v="5"/>
    <x v="1"/>
    <n v="120000"/>
    <n v="120000"/>
    <s v="United Kingdom"/>
    <x v="1"/>
    <x v="0"/>
    <x v="1"/>
    <s v="United Kingdom"/>
    <s v="M"/>
  </r>
  <r>
    <x v="0"/>
    <s v="Data Scientist"/>
    <x v="2"/>
    <x v="1"/>
    <n v="24000"/>
    <n v="24000"/>
    <s v="United States"/>
    <x v="3"/>
    <x v="0"/>
    <x v="2"/>
    <s v="United States"/>
    <s v="M"/>
  </r>
  <r>
    <x v="0"/>
    <s v="Machine Learning Infrastructure Engineer"/>
    <x v="3"/>
    <x v="1"/>
    <n v="165400"/>
    <n v="165400"/>
    <s v="United Kingdom"/>
    <x v="1"/>
    <x v="0"/>
    <x v="1"/>
    <s v="United Kingdom"/>
    <s v="M"/>
  </r>
  <r>
    <x v="0"/>
    <s v="Machine Learning Infrastructure Engineer"/>
    <x v="3"/>
    <x v="1"/>
    <n v="127300"/>
    <n v="127300"/>
    <s v="United Kingdom"/>
    <x v="1"/>
    <x v="0"/>
    <x v="1"/>
    <s v="United Kingdom"/>
    <s v="M"/>
  </r>
  <r>
    <x v="0"/>
    <s v="Business Intelligence Engineer"/>
    <x v="7"/>
    <x v="1"/>
    <n v="259000"/>
    <n v="259000"/>
    <s v="United States"/>
    <x v="1"/>
    <x v="0"/>
    <x v="1"/>
    <s v="United States"/>
    <s v="M"/>
  </r>
  <r>
    <x v="0"/>
    <s v="Business Intelligence Engineer"/>
    <x v="7"/>
    <x v="1"/>
    <n v="138750"/>
    <n v="138750"/>
    <s v="United States"/>
    <x v="1"/>
    <x v="0"/>
    <x v="1"/>
    <s v="United States"/>
    <s v="M"/>
  </r>
  <r>
    <x v="0"/>
    <s v="Data Scientist"/>
    <x v="2"/>
    <x v="1"/>
    <n v="218000"/>
    <n v="218000"/>
    <s v="United States"/>
    <x v="1"/>
    <x v="0"/>
    <x v="2"/>
    <s v="United States"/>
    <s v="M"/>
  </r>
  <r>
    <x v="0"/>
    <s v="Data Scientist"/>
    <x v="2"/>
    <x v="1"/>
    <n v="85000"/>
    <n v="85000"/>
    <s v="United States"/>
    <x v="1"/>
    <x v="0"/>
    <x v="2"/>
    <s v="United States"/>
    <s v="M"/>
  </r>
  <r>
    <x v="0"/>
    <s v="Data Specialist"/>
    <x v="9"/>
    <x v="1"/>
    <n v="132000"/>
    <n v="132000"/>
    <s v="United States"/>
    <x v="1"/>
    <x v="0"/>
    <x v="1"/>
    <s v="United States"/>
    <s v="M"/>
  </r>
  <r>
    <x v="0"/>
    <s v="Data Specialist"/>
    <x v="9"/>
    <x v="1"/>
    <n v="71500"/>
    <n v="71500"/>
    <s v="United States"/>
    <x v="1"/>
    <x v="0"/>
    <x v="1"/>
    <s v="United States"/>
    <s v="M"/>
  </r>
  <r>
    <x v="0"/>
    <s v="Analytics Engineer"/>
    <x v="6"/>
    <x v="1"/>
    <n v="215050"/>
    <n v="215050"/>
    <s v="United States"/>
    <x v="1"/>
    <x v="0"/>
    <x v="1"/>
    <s v="United States"/>
    <s v="M"/>
  </r>
  <r>
    <x v="0"/>
    <s v="Analytics Engineer"/>
    <x v="6"/>
    <x v="1"/>
    <n v="113100"/>
    <n v="113100"/>
    <s v="United States"/>
    <x v="1"/>
    <x v="0"/>
    <x v="1"/>
    <s v="United States"/>
    <s v="M"/>
  </r>
  <r>
    <x v="0"/>
    <s v="Data Scientist"/>
    <x v="2"/>
    <x v="1"/>
    <n v="130000"/>
    <n v="130000"/>
    <s v="United States"/>
    <x v="0"/>
    <x v="0"/>
    <x v="1"/>
    <s v="United States"/>
    <s v="M"/>
  </r>
  <r>
    <x v="0"/>
    <s v="Data Scientist"/>
    <x v="2"/>
    <x v="1"/>
    <n v="85000"/>
    <n v="85000"/>
    <s v="United States"/>
    <x v="0"/>
    <x v="0"/>
    <x v="1"/>
    <s v="United States"/>
    <s v="M"/>
  </r>
  <r>
    <x v="0"/>
    <s v="Data Engineer"/>
    <x v="4"/>
    <x v="1"/>
    <n v="250000"/>
    <n v="250000"/>
    <s v="United States"/>
    <x v="2"/>
    <x v="0"/>
    <x v="2"/>
    <s v="United States"/>
    <s v="M"/>
  </r>
  <r>
    <x v="0"/>
    <s v="Data Engineer"/>
    <x v="4"/>
    <x v="1"/>
    <n v="200000"/>
    <n v="200000"/>
    <s v="United States"/>
    <x v="2"/>
    <x v="0"/>
    <x v="2"/>
    <s v="United States"/>
    <s v="M"/>
  </r>
  <r>
    <x v="0"/>
    <s v="Research Scientist"/>
    <x v="2"/>
    <x v="1"/>
    <n v="168400"/>
    <n v="168400"/>
    <s v="United States"/>
    <x v="1"/>
    <x v="0"/>
    <x v="1"/>
    <s v="United States"/>
    <s v="M"/>
  </r>
  <r>
    <x v="0"/>
    <s v="Data Analyst"/>
    <x v="5"/>
    <x v="1"/>
    <n v="136505"/>
    <n v="136505"/>
    <s v="United States"/>
    <x v="1"/>
    <x v="0"/>
    <x v="2"/>
    <s v="United States"/>
    <s v="M"/>
  </r>
  <r>
    <x v="0"/>
    <s v="Data Analyst"/>
    <x v="5"/>
    <x v="1"/>
    <n v="100895"/>
    <n v="100895"/>
    <s v="United States"/>
    <x v="1"/>
    <x v="0"/>
    <x v="2"/>
    <s v="United States"/>
    <s v="M"/>
  </r>
  <r>
    <x v="0"/>
    <s v="Data Engineer"/>
    <x v="4"/>
    <x v="1"/>
    <n v="275300"/>
    <n v="275300"/>
    <s v="United States"/>
    <x v="1"/>
    <x v="0"/>
    <x v="2"/>
    <s v="United States"/>
    <s v="M"/>
  </r>
  <r>
    <x v="0"/>
    <s v="Data Engineer"/>
    <x v="4"/>
    <x v="1"/>
    <n v="183500"/>
    <n v="183500"/>
    <s v="United States"/>
    <x v="1"/>
    <x v="0"/>
    <x v="2"/>
    <s v="United States"/>
    <s v="M"/>
  </r>
  <r>
    <x v="0"/>
    <s v="Data Scientist"/>
    <x v="2"/>
    <x v="1"/>
    <n v="168400"/>
    <n v="168400"/>
    <s v="United States"/>
    <x v="1"/>
    <x v="0"/>
    <x v="1"/>
    <s v="United States"/>
    <s v="M"/>
  </r>
  <r>
    <x v="0"/>
    <s v="Data Scientist"/>
    <x v="2"/>
    <x v="1"/>
    <n v="105200"/>
    <n v="105200"/>
    <s v="United States"/>
    <x v="1"/>
    <x v="0"/>
    <x v="1"/>
    <s v="United States"/>
    <s v="M"/>
  </r>
  <r>
    <x v="0"/>
    <s v="Data Architect"/>
    <x v="1"/>
    <x v="1"/>
    <n v="240000"/>
    <n v="240000"/>
    <s v="United States"/>
    <x v="0"/>
    <x v="0"/>
    <x v="2"/>
    <s v="United States"/>
    <s v="M"/>
  </r>
  <r>
    <x v="0"/>
    <s v="Data Manager"/>
    <x v="6"/>
    <x v="1"/>
    <n v="120000"/>
    <n v="120000"/>
    <s v="United States"/>
    <x v="0"/>
    <x v="0"/>
    <x v="1"/>
    <s v="United States"/>
    <s v="M"/>
  </r>
  <r>
    <x v="0"/>
    <s v="Data Analyst"/>
    <x v="5"/>
    <x v="1"/>
    <n v="93000"/>
    <n v="93000"/>
    <s v="United States"/>
    <x v="0"/>
    <x v="0"/>
    <x v="2"/>
    <s v="United States"/>
    <s v="L"/>
  </r>
  <r>
    <x v="0"/>
    <s v="Machine Learning Engineer"/>
    <x v="3"/>
    <x v="1"/>
    <n v="237400"/>
    <n v="237400"/>
    <s v="United Kingdom"/>
    <x v="1"/>
    <x v="0"/>
    <x v="1"/>
    <s v="United Kingdom"/>
    <s v="M"/>
  </r>
  <r>
    <x v="0"/>
    <s v="Machine Learning Engineer"/>
    <x v="3"/>
    <x v="1"/>
    <n v="132870"/>
    <n v="132870"/>
    <s v="United Kingdom"/>
    <x v="1"/>
    <x v="0"/>
    <x v="1"/>
    <s v="United Kingdom"/>
    <s v="M"/>
  </r>
  <r>
    <x v="0"/>
    <s v="Data Engineer"/>
    <x v="4"/>
    <x v="1"/>
    <n v="105000"/>
    <n v="105000"/>
    <s v="United States"/>
    <x v="1"/>
    <x v="0"/>
    <x v="1"/>
    <s v="United States"/>
    <s v="M"/>
  </r>
  <r>
    <x v="0"/>
    <s v="Machine Learning Engineer"/>
    <x v="3"/>
    <x v="1"/>
    <n v="317070"/>
    <n v="317070"/>
    <s v="United States"/>
    <x v="1"/>
    <x v="0"/>
    <x v="1"/>
    <s v="United States"/>
    <s v="M"/>
  </r>
  <r>
    <x v="0"/>
    <s v="Machine Learning Engineer"/>
    <x v="3"/>
    <x v="1"/>
    <n v="170730"/>
    <n v="170730"/>
    <s v="United States"/>
    <x v="1"/>
    <x v="0"/>
    <x v="1"/>
    <s v="United States"/>
    <s v="M"/>
  </r>
  <r>
    <x v="0"/>
    <s v="Machine Learning Engineer"/>
    <x v="3"/>
    <x v="1"/>
    <n v="170000"/>
    <n v="170000"/>
    <s v="United States"/>
    <x v="0"/>
    <x v="0"/>
    <x v="1"/>
    <s v="United States"/>
    <s v="M"/>
  </r>
  <r>
    <x v="0"/>
    <s v="Machine Learning Engineer"/>
    <x v="3"/>
    <x v="1"/>
    <n v="125000"/>
    <n v="125000"/>
    <s v="United States"/>
    <x v="0"/>
    <x v="0"/>
    <x v="1"/>
    <s v="United States"/>
    <s v="M"/>
  </r>
  <r>
    <x v="0"/>
    <s v="Data Engineer"/>
    <x v="4"/>
    <x v="1"/>
    <n v="158700"/>
    <n v="158700"/>
    <s v="United States"/>
    <x v="1"/>
    <x v="0"/>
    <x v="1"/>
    <s v="United States"/>
    <s v="M"/>
  </r>
  <r>
    <x v="0"/>
    <s v="Data Engineer"/>
    <x v="4"/>
    <x v="1"/>
    <n v="123906"/>
    <n v="123906"/>
    <s v="United States"/>
    <x v="1"/>
    <x v="0"/>
    <x v="1"/>
    <s v="United States"/>
    <s v="M"/>
  </r>
  <r>
    <x v="0"/>
    <s v="Data Engineer"/>
    <x v="4"/>
    <x v="0"/>
    <n v="75000"/>
    <n v="80976"/>
    <s v="Spain"/>
    <x v="0"/>
    <x v="0"/>
    <x v="2"/>
    <s v="Spain"/>
    <s v="M"/>
  </r>
  <r>
    <x v="0"/>
    <s v="Data Engineer"/>
    <x v="4"/>
    <x v="0"/>
    <n v="62000"/>
    <n v="66940"/>
    <s v="Spain"/>
    <x v="0"/>
    <x v="0"/>
    <x v="2"/>
    <s v="Spain"/>
    <s v="M"/>
  </r>
  <r>
    <x v="0"/>
    <s v="Data Engineer"/>
    <x v="4"/>
    <x v="1"/>
    <n v="333500"/>
    <n v="333500"/>
    <s v="United States"/>
    <x v="2"/>
    <x v="0"/>
    <x v="1"/>
    <s v="United States"/>
    <s v="M"/>
  </r>
  <r>
    <x v="0"/>
    <s v="Data Engineer"/>
    <x v="4"/>
    <x v="1"/>
    <n v="180500"/>
    <n v="180500"/>
    <s v="United States"/>
    <x v="2"/>
    <x v="0"/>
    <x v="1"/>
    <s v="United States"/>
    <s v="M"/>
  </r>
  <r>
    <x v="0"/>
    <s v="Data Engineer"/>
    <x v="4"/>
    <x v="3"/>
    <n v="62000"/>
    <n v="76284"/>
    <s v="United Kingdom"/>
    <x v="0"/>
    <x v="0"/>
    <x v="2"/>
    <s v="United Kingdom"/>
    <s v="M"/>
  </r>
  <r>
    <x v="0"/>
    <s v="Data Engineer"/>
    <x v="4"/>
    <x v="1"/>
    <n v="257400"/>
    <n v="257400"/>
    <s v="United States"/>
    <x v="2"/>
    <x v="0"/>
    <x v="2"/>
    <s v="United States"/>
    <s v="M"/>
  </r>
  <r>
    <x v="0"/>
    <s v="Data Engineer"/>
    <x v="4"/>
    <x v="1"/>
    <n v="210600"/>
    <n v="210600"/>
    <s v="United States"/>
    <x v="2"/>
    <x v="0"/>
    <x v="2"/>
    <s v="United States"/>
    <s v="M"/>
  </r>
  <r>
    <x v="0"/>
    <s v="Data Operations Specialist"/>
    <x v="8"/>
    <x v="1"/>
    <n v="65000"/>
    <n v="65000"/>
    <s v="United States"/>
    <x v="0"/>
    <x v="0"/>
    <x v="1"/>
    <s v="United States"/>
    <s v="M"/>
  </r>
  <r>
    <x v="0"/>
    <s v="Data Operations Specialist"/>
    <x v="8"/>
    <x v="1"/>
    <n v="50000"/>
    <n v="50000"/>
    <s v="United States"/>
    <x v="0"/>
    <x v="0"/>
    <x v="1"/>
    <s v="United States"/>
    <s v="M"/>
  </r>
  <r>
    <x v="0"/>
    <s v="Data Engineer"/>
    <x v="4"/>
    <x v="1"/>
    <n v="293000"/>
    <n v="293000"/>
    <s v="United States"/>
    <x v="1"/>
    <x v="0"/>
    <x v="1"/>
    <s v="United States"/>
    <s v="M"/>
  </r>
  <r>
    <x v="0"/>
    <s v="Director of Data Science"/>
    <x v="2"/>
    <x v="1"/>
    <n v="260000"/>
    <n v="260000"/>
    <s v="United States"/>
    <x v="2"/>
    <x v="0"/>
    <x v="2"/>
    <s v="United States"/>
    <s v="M"/>
  </r>
  <r>
    <x v="0"/>
    <s v="Director of Data Science"/>
    <x v="2"/>
    <x v="1"/>
    <n v="192000"/>
    <n v="192000"/>
    <s v="United States"/>
    <x v="2"/>
    <x v="0"/>
    <x v="2"/>
    <s v="United States"/>
    <s v="M"/>
  </r>
  <r>
    <x v="0"/>
    <s v="Machine Learning Scientist"/>
    <x v="3"/>
    <x v="1"/>
    <n v="170000"/>
    <n v="170000"/>
    <s v="United States"/>
    <x v="0"/>
    <x v="0"/>
    <x v="1"/>
    <s v="United States"/>
    <s v="M"/>
  </r>
  <r>
    <x v="0"/>
    <s v="Machine Learning Scientist"/>
    <x v="3"/>
    <x v="1"/>
    <n v="125000"/>
    <n v="125000"/>
    <s v="United States"/>
    <x v="0"/>
    <x v="0"/>
    <x v="1"/>
    <s v="United States"/>
    <s v="M"/>
  </r>
  <r>
    <x v="0"/>
    <s v="Business Intelligence Data Analyst"/>
    <x v="5"/>
    <x v="1"/>
    <n v="99000"/>
    <n v="99000"/>
    <s v="United States"/>
    <x v="3"/>
    <x v="0"/>
    <x v="2"/>
    <s v="United States"/>
    <s v="L"/>
  </r>
  <r>
    <x v="0"/>
    <s v="Machine Learning Engineer"/>
    <x v="3"/>
    <x v="1"/>
    <n v="233000"/>
    <n v="233000"/>
    <s v="United States"/>
    <x v="1"/>
    <x v="0"/>
    <x v="1"/>
    <s v="United States"/>
    <s v="M"/>
  </r>
  <r>
    <x v="0"/>
    <s v="Data Engineer"/>
    <x v="4"/>
    <x v="1"/>
    <n v="185100"/>
    <n v="185100"/>
    <s v="United States"/>
    <x v="1"/>
    <x v="0"/>
    <x v="2"/>
    <s v="United States"/>
    <s v="M"/>
  </r>
  <r>
    <x v="0"/>
    <s v="Data Engineer"/>
    <x v="4"/>
    <x v="1"/>
    <n v="127600"/>
    <n v="127600"/>
    <s v="United States"/>
    <x v="1"/>
    <x v="0"/>
    <x v="2"/>
    <s v="United States"/>
    <s v="M"/>
  </r>
  <r>
    <x v="0"/>
    <s v="Data Analyst"/>
    <x v="5"/>
    <x v="1"/>
    <n v="105000"/>
    <n v="105000"/>
    <s v="United States"/>
    <x v="0"/>
    <x v="0"/>
    <x v="2"/>
    <s v="United States"/>
    <s v="M"/>
  </r>
  <r>
    <x v="0"/>
    <s v="Data Analyst"/>
    <x v="5"/>
    <x v="1"/>
    <n v="160000"/>
    <n v="160000"/>
    <s v="United States"/>
    <x v="2"/>
    <x v="0"/>
    <x v="2"/>
    <s v="United States"/>
    <s v="M"/>
  </r>
  <r>
    <x v="0"/>
    <s v="Data Analyst"/>
    <x v="5"/>
    <x v="1"/>
    <n v="55000"/>
    <n v="55000"/>
    <s v="United States"/>
    <x v="2"/>
    <x v="0"/>
    <x v="2"/>
    <s v="United States"/>
    <s v="M"/>
  </r>
  <r>
    <x v="0"/>
    <s v="Machine Learning Engineer"/>
    <x v="3"/>
    <x v="1"/>
    <n v="241000"/>
    <n v="241000"/>
    <s v="United States"/>
    <x v="1"/>
    <x v="0"/>
    <x v="1"/>
    <s v="United States"/>
    <s v="M"/>
  </r>
  <r>
    <x v="0"/>
    <s v="Machine Learning Engineer"/>
    <x v="3"/>
    <x v="1"/>
    <n v="163000"/>
    <n v="163000"/>
    <s v="United States"/>
    <x v="1"/>
    <x v="0"/>
    <x v="1"/>
    <s v="United States"/>
    <s v="M"/>
  </r>
  <r>
    <x v="0"/>
    <s v="Data Scientist"/>
    <x v="2"/>
    <x v="1"/>
    <n v="120000"/>
    <n v="120000"/>
    <s v="United States"/>
    <x v="0"/>
    <x v="0"/>
    <x v="2"/>
    <s v="United States"/>
    <s v="M"/>
  </r>
  <r>
    <x v="0"/>
    <s v="Data Scientist"/>
    <x v="2"/>
    <x v="1"/>
    <n v="218000"/>
    <n v="218000"/>
    <s v="United States"/>
    <x v="1"/>
    <x v="0"/>
    <x v="1"/>
    <s v="United States"/>
    <s v="M"/>
  </r>
  <r>
    <x v="0"/>
    <s v="Data Scientist"/>
    <x v="2"/>
    <x v="1"/>
    <n v="118000"/>
    <n v="118000"/>
    <s v="United States"/>
    <x v="1"/>
    <x v="0"/>
    <x v="1"/>
    <s v="United States"/>
    <s v="M"/>
  </r>
  <r>
    <x v="0"/>
    <s v="Machine Learning Engineer"/>
    <x v="3"/>
    <x v="1"/>
    <n v="311000"/>
    <n v="311000"/>
    <s v="United States"/>
    <x v="1"/>
    <x v="0"/>
    <x v="1"/>
    <s v="United States"/>
    <s v="M"/>
  </r>
  <r>
    <x v="0"/>
    <s v="Machine Learning Engineer"/>
    <x v="3"/>
    <x v="1"/>
    <n v="162540"/>
    <n v="162540"/>
    <s v="United States"/>
    <x v="1"/>
    <x v="0"/>
    <x v="1"/>
    <s v="United States"/>
    <s v="M"/>
  </r>
  <r>
    <x v="0"/>
    <s v="Data Scientist"/>
    <x v="2"/>
    <x v="1"/>
    <n v="258750"/>
    <n v="258750"/>
    <s v="United States"/>
    <x v="2"/>
    <x v="0"/>
    <x v="1"/>
    <s v="United States"/>
    <s v="M"/>
  </r>
  <r>
    <x v="0"/>
    <s v="Data Scientist"/>
    <x v="2"/>
    <x v="1"/>
    <n v="225000"/>
    <n v="225000"/>
    <s v="United States"/>
    <x v="2"/>
    <x v="0"/>
    <x v="1"/>
    <s v="United States"/>
    <s v="M"/>
  </r>
  <r>
    <x v="0"/>
    <s v="Data Scientist"/>
    <x v="2"/>
    <x v="1"/>
    <n v="145000"/>
    <n v="145000"/>
    <s v="United States"/>
    <x v="2"/>
    <x v="0"/>
    <x v="1"/>
    <s v="United States"/>
    <s v="M"/>
  </r>
  <r>
    <x v="0"/>
    <s v="Data Engineer"/>
    <x v="4"/>
    <x v="1"/>
    <n v="153600"/>
    <n v="153600"/>
    <s v="United States"/>
    <x v="1"/>
    <x v="0"/>
    <x v="1"/>
    <s v="United States"/>
    <s v="M"/>
  </r>
  <r>
    <x v="0"/>
    <s v="Data Engineer"/>
    <x v="4"/>
    <x v="1"/>
    <n v="106800"/>
    <n v="106800"/>
    <s v="United States"/>
    <x v="1"/>
    <x v="0"/>
    <x v="1"/>
    <s v="United States"/>
    <s v="M"/>
  </r>
  <r>
    <x v="0"/>
    <s v="Business Intelligence Developer"/>
    <x v="7"/>
    <x v="1"/>
    <n v="140000"/>
    <n v="140000"/>
    <s v="Canada"/>
    <x v="1"/>
    <x v="0"/>
    <x v="1"/>
    <s v="Canada"/>
    <s v="M"/>
  </r>
  <r>
    <x v="0"/>
    <s v="Business Intelligence Developer"/>
    <x v="7"/>
    <x v="1"/>
    <n v="76500"/>
    <n v="76500"/>
    <s v="Canada"/>
    <x v="1"/>
    <x v="0"/>
    <x v="1"/>
    <s v="Canada"/>
    <s v="M"/>
  </r>
  <r>
    <x v="0"/>
    <s v="ETL Developer"/>
    <x v="4"/>
    <x v="1"/>
    <n v="182850"/>
    <n v="182850"/>
    <s v="United States"/>
    <x v="1"/>
    <x v="0"/>
    <x v="2"/>
    <s v="United States"/>
    <s v="M"/>
  </r>
  <r>
    <x v="0"/>
    <s v="ETL Developer"/>
    <x v="4"/>
    <x v="1"/>
    <n v="113000"/>
    <n v="113000"/>
    <s v="United States"/>
    <x v="1"/>
    <x v="0"/>
    <x v="2"/>
    <s v="United States"/>
    <s v="M"/>
  </r>
  <r>
    <x v="0"/>
    <s v="Data Analyst"/>
    <x v="5"/>
    <x v="1"/>
    <n v="126000"/>
    <n v="126000"/>
    <s v="United States"/>
    <x v="0"/>
    <x v="0"/>
    <x v="1"/>
    <s v="United States"/>
    <s v="M"/>
  </r>
  <r>
    <x v="0"/>
    <s v="Data Analyst"/>
    <x v="5"/>
    <x v="1"/>
    <n v="86400"/>
    <n v="86400"/>
    <s v="United States"/>
    <x v="0"/>
    <x v="0"/>
    <x v="1"/>
    <s v="United States"/>
    <s v="M"/>
  </r>
  <r>
    <x v="0"/>
    <s v="Data Engineer"/>
    <x v="4"/>
    <x v="1"/>
    <n v="232760"/>
    <n v="232760"/>
    <s v="United States"/>
    <x v="1"/>
    <x v="0"/>
    <x v="2"/>
    <s v="United States"/>
    <s v="M"/>
  </r>
  <r>
    <x v="0"/>
    <s v="Data Engineer"/>
    <x v="4"/>
    <x v="1"/>
    <n v="169280"/>
    <n v="169280"/>
    <s v="United States"/>
    <x v="1"/>
    <x v="0"/>
    <x v="2"/>
    <s v="United States"/>
    <s v="M"/>
  </r>
  <r>
    <x v="0"/>
    <s v="Data Engineer"/>
    <x v="4"/>
    <x v="1"/>
    <n v="162500"/>
    <n v="162500"/>
    <s v="United States"/>
    <x v="0"/>
    <x v="0"/>
    <x v="1"/>
    <s v="United States"/>
    <s v="M"/>
  </r>
  <r>
    <x v="0"/>
    <s v="Data Scientist"/>
    <x v="2"/>
    <x v="1"/>
    <n v="240350"/>
    <n v="240350"/>
    <s v="United States"/>
    <x v="1"/>
    <x v="0"/>
    <x v="2"/>
    <s v="United States"/>
    <s v="M"/>
  </r>
  <r>
    <x v="0"/>
    <s v="Data Scientist"/>
    <x v="2"/>
    <x v="1"/>
    <n v="174800"/>
    <n v="174800"/>
    <s v="United States"/>
    <x v="1"/>
    <x v="0"/>
    <x v="2"/>
    <s v="United States"/>
    <s v="M"/>
  </r>
  <r>
    <x v="0"/>
    <s v="Data Engineer"/>
    <x v="4"/>
    <x v="1"/>
    <n v="116000"/>
    <n v="116000"/>
    <s v="United States"/>
    <x v="1"/>
    <x v="0"/>
    <x v="1"/>
    <s v="United States"/>
    <s v="M"/>
  </r>
  <r>
    <x v="0"/>
    <s v="Data Analyst"/>
    <x v="5"/>
    <x v="1"/>
    <n v="153600"/>
    <n v="153600"/>
    <s v="United States"/>
    <x v="1"/>
    <x v="0"/>
    <x v="2"/>
    <s v="United States"/>
    <s v="M"/>
  </r>
  <r>
    <x v="0"/>
    <s v="Data Analyst"/>
    <x v="5"/>
    <x v="1"/>
    <n v="107500"/>
    <n v="107500"/>
    <s v="United States"/>
    <x v="1"/>
    <x v="0"/>
    <x v="2"/>
    <s v="United States"/>
    <s v="M"/>
  </r>
  <r>
    <x v="0"/>
    <s v="Data Analyst"/>
    <x v="5"/>
    <x v="1"/>
    <n v="94100"/>
    <n v="94100"/>
    <s v="United Kingdom"/>
    <x v="0"/>
    <x v="0"/>
    <x v="1"/>
    <s v="United Kingdom"/>
    <s v="M"/>
  </r>
  <r>
    <x v="0"/>
    <s v="Data Analyst"/>
    <x v="5"/>
    <x v="1"/>
    <n v="72400"/>
    <n v="72400"/>
    <s v="United Kingdom"/>
    <x v="0"/>
    <x v="0"/>
    <x v="1"/>
    <s v="United Kingdom"/>
    <s v="M"/>
  </r>
  <r>
    <x v="0"/>
    <s v="ML Engineer"/>
    <x v="3"/>
    <x v="1"/>
    <n v="178000"/>
    <n v="178000"/>
    <s v="United States"/>
    <x v="1"/>
    <x v="0"/>
    <x v="2"/>
    <s v="United States"/>
    <s v="M"/>
  </r>
  <r>
    <x v="0"/>
    <s v="ML Engineer"/>
    <x v="3"/>
    <x v="1"/>
    <n v="152000"/>
    <n v="152000"/>
    <s v="United States"/>
    <x v="1"/>
    <x v="0"/>
    <x v="2"/>
    <s v="United States"/>
    <s v="M"/>
  </r>
  <r>
    <x v="0"/>
    <s v="Data Scientist"/>
    <x v="2"/>
    <x v="1"/>
    <n v="233200"/>
    <n v="233200"/>
    <s v="United States"/>
    <x v="1"/>
    <x v="0"/>
    <x v="2"/>
    <s v="United States"/>
    <s v="M"/>
  </r>
  <r>
    <x v="0"/>
    <s v="NLP Engineer"/>
    <x v="3"/>
    <x v="1"/>
    <n v="210000"/>
    <n v="210000"/>
    <s v="United States"/>
    <x v="1"/>
    <x v="0"/>
    <x v="2"/>
    <s v="United States"/>
    <s v="M"/>
  </r>
  <r>
    <x v="0"/>
    <s v="NLP Engineer"/>
    <x v="3"/>
    <x v="1"/>
    <n v="160000"/>
    <n v="160000"/>
    <s v="United States"/>
    <x v="1"/>
    <x v="0"/>
    <x v="2"/>
    <s v="United States"/>
    <s v="M"/>
  </r>
  <r>
    <x v="0"/>
    <s v="Data Analyst"/>
    <x v="5"/>
    <x v="1"/>
    <n v="206000"/>
    <n v="206000"/>
    <s v="United States"/>
    <x v="1"/>
    <x v="0"/>
    <x v="1"/>
    <s v="United States"/>
    <s v="M"/>
  </r>
  <r>
    <x v="0"/>
    <s v="Data Analyst"/>
    <x v="5"/>
    <x v="1"/>
    <n v="130000"/>
    <n v="130000"/>
    <s v="United States"/>
    <x v="1"/>
    <x v="0"/>
    <x v="1"/>
    <s v="United States"/>
    <s v="M"/>
  </r>
  <r>
    <x v="0"/>
    <s v="Data Engineer"/>
    <x v="4"/>
    <x v="1"/>
    <n v="146100"/>
    <n v="146100"/>
    <s v="United Kingdom"/>
    <x v="1"/>
    <x v="0"/>
    <x v="1"/>
    <s v="United Kingdom"/>
    <s v="M"/>
  </r>
  <r>
    <x v="0"/>
    <s v="Data Engineer"/>
    <x v="4"/>
    <x v="1"/>
    <n v="112400"/>
    <n v="112400"/>
    <s v="United Kingdom"/>
    <x v="1"/>
    <x v="0"/>
    <x v="1"/>
    <s v="United Kingdom"/>
    <s v="M"/>
  </r>
  <r>
    <x v="0"/>
    <s v="Data Specialist"/>
    <x v="9"/>
    <x v="1"/>
    <n v="110000"/>
    <n v="110000"/>
    <s v="United States"/>
    <x v="0"/>
    <x v="0"/>
    <x v="1"/>
    <s v="United States"/>
    <s v="M"/>
  </r>
  <r>
    <x v="0"/>
    <s v="Data Specialist"/>
    <x v="9"/>
    <x v="1"/>
    <n v="70000"/>
    <n v="70000"/>
    <s v="United States"/>
    <x v="0"/>
    <x v="0"/>
    <x v="1"/>
    <s v="United States"/>
    <s v="M"/>
  </r>
  <r>
    <x v="0"/>
    <s v="Data Scientist"/>
    <x v="2"/>
    <x v="1"/>
    <n v="150120"/>
    <n v="150120"/>
    <s v="United States"/>
    <x v="1"/>
    <x v="0"/>
    <x v="2"/>
    <s v="United States"/>
    <s v="M"/>
  </r>
  <r>
    <x v="0"/>
    <s v="Data Scientist"/>
    <x v="2"/>
    <x v="1"/>
    <n v="120096"/>
    <n v="120096"/>
    <s v="United States"/>
    <x v="1"/>
    <x v="0"/>
    <x v="2"/>
    <s v="United States"/>
    <s v="M"/>
  </r>
  <r>
    <x v="0"/>
    <s v="Machine Learning Engineer"/>
    <x v="3"/>
    <x v="1"/>
    <n v="168000"/>
    <n v="168000"/>
    <s v="United States"/>
    <x v="1"/>
    <x v="0"/>
    <x v="2"/>
    <s v="United States"/>
    <s v="M"/>
  </r>
  <r>
    <x v="0"/>
    <s v="Analytics Engineer"/>
    <x v="6"/>
    <x v="1"/>
    <n v="178600"/>
    <n v="178600"/>
    <s v="United States"/>
    <x v="1"/>
    <x v="0"/>
    <x v="1"/>
    <s v="United States"/>
    <s v="M"/>
  </r>
  <r>
    <x v="0"/>
    <s v="Analytics Engineer"/>
    <x v="6"/>
    <x v="1"/>
    <n v="142880"/>
    <n v="142880"/>
    <s v="United States"/>
    <x v="1"/>
    <x v="0"/>
    <x v="1"/>
    <s v="United States"/>
    <s v="M"/>
  </r>
  <r>
    <x v="0"/>
    <s v="Data Science Manager"/>
    <x v="2"/>
    <x v="1"/>
    <n v="255000"/>
    <n v="255000"/>
    <s v="United States"/>
    <x v="1"/>
    <x v="0"/>
    <x v="1"/>
    <s v="United States"/>
    <s v="M"/>
  </r>
  <r>
    <x v="0"/>
    <s v="Data Science Manager"/>
    <x v="2"/>
    <x v="1"/>
    <n v="169000"/>
    <n v="169000"/>
    <s v="United States"/>
    <x v="1"/>
    <x v="0"/>
    <x v="1"/>
    <s v="United States"/>
    <s v="M"/>
  </r>
  <r>
    <x v="0"/>
    <s v="Data Scientist"/>
    <x v="2"/>
    <x v="1"/>
    <n v="155000"/>
    <n v="155000"/>
    <s v="United States"/>
    <x v="0"/>
    <x v="0"/>
    <x v="1"/>
    <s v="United States"/>
    <s v="M"/>
  </r>
  <r>
    <x v="0"/>
    <s v="Data Engineer"/>
    <x v="4"/>
    <x v="1"/>
    <n v="151410"/>
    <n v="151410"/>
    <s v="United States"/>
    <x v="0"/>
    <x v="0"/>
    <x v="1"/>
    <s v="United States"/>
    <s v="M"/>
  </r>
  <r>
    <x v="0"/>
    <s v="Data Engineer"/>
    <x v="4"/>
    <x v="1"/>
    <n v="144200"/>
    <n v="144200"/>
    <s v="United States"/>
    <x v="0"/>
    <x v="0"/>
    <x v="1"/>
    <s v="United States"/>
    <s v="M"/>
  </r>
  <r>
    <x v="0"/>
    <s v="Data Scientist"/>
    <x v="2"/>
    <x v="1"/>
    <n v="151410"/>
    <n v="151410"/>
    <s v="United States"/>
    <x v="3"/>
    <x v="0"/>
    <x v="2"/>
    <s v="United States"/>
    <s v="M"/>
  </r>
  <r>
    <x v="0"/>
    <s v="Data Scientist"/>
    <x v="2"/>
    <x v="1"/>
    <n v="115360"/>
    <n v="115360"/>
    <s v="United States"/>
    <x v="3"/>
    <x v="0"/>
    <x v="2"/>
    <s v="United States"/>
    <s v="M"/>
  </r>
  <r>
    <x v="0"/>
    <s v="Analytics Engineer"/>
    <x v="6"/>
    <x v="1"/>
    <n v="193170"/>
    <n v="193170"/>
    <s v="United States"/>
    <x v="0"/>
    <x v="0"/>
    <x v="1"/>
    <s v="United States"/>
    <s v="M"/>
  </r>
  <r>
    <x v="0"/>
    <s v="Analytics Engineer"/>
    <x v="6"/>
    <x v="1"/>
    <n v="116480"/>
    <n v="116480"/>
    <s v="United States"/>
    <x v="0"/>
    <x v="0"/>
    <x v="1"/>
    <s v="United States"/>
    <s v="M"/>
  </r>
  <r>
    <x v="0"/>
    <s v="Data Engineer"/>
    <x v="4"/>
    <x v="1"/>
    <n v="146000"/>
    <n v="146000"/>
    <s v="United States"/>
    <x v="1"/>
    <x v="0"/>
    <x v="2"/>
    <s v="United States"/>
    <s v="M"/>
  </r>
  <r>
    <x v="0"/>
    <s v="Data Engineer"/>
    <x v="4"/>
    <x v="1"/>
    <n v="94000"/>
    <n v="94000"/>
    <s v="United States"/>
    <x v="1"/>
    <x v="0"/>
    <x v="2"/>
    <s v="United States"/>
    <s v="M"/>
  </r>
  <r>
    <x v="0"/>
    <s v="Director of Data Science"/>
    <x v="2"/>
    <x v="3"/>
    <n v="200000"/>
    <n v="246080"/>
    <s v="United Kingdom"/>
    <x v="2"/>
    <x v="0"/>
    <x v="1"/>
    <s v="United Kingdom"/>
    <s v="M"/>
  </r>
  <r>
    <x v="0"/>
    <s v="Director of Data Science"/>
    <x v="2"/>
    <x v="3"/>
    <n v="165000"/>
    <n v="203016"/>
    <s v="United Kingdom"/>
    <x v="2"/>
    <x v="0"/>
    <x v="1"/>
    <s v="United Kingdom"/>
    <s v="M"/>
  </r>
  <r>
    <x v="0"/>
    <s v="Head of Data"/>
    <x v="6"/>
    <x v="3"/>
    <n v="110000"/>
    <n v="135344"/>
    <s v="United Kingdom"/>
    <x v="2"/>
    <x v="0"/>
    <x v="2"/>
    <s v="United Kingdom"/>
    <s v="M"/>
  </r>
  <r>
    <x v="0"/>
    <s v="Head of Data"/>
    <x v="6"/>
    <x v="3"/>
    <n v="90000"/>
    <n v="110736"/>
    <s v="United Kingdom"/>
    <x v="2"/>
    <x v="0"/>
    <x v="2"/>
    <s v="United Kingdom"/>
    <s v="M"/>
  </r>
  <r>
    <x v="0"/>
    <s v="Head of Data"/>
    <x v="6"/>
    <x v="1"/>
    <n v="329500"/>
    <n v="329500"/>
    <s v="United States"/>
    <x v="2"/>
    <x v="0"/>
    <x v="1"/>
    <s v="United States"/>
    <s v="M"/>
  </r>
  <r>
    <x v="0"/>
    <s v="Head of Data"/>
    <x v="6"/>
    <x v="1"/>
    <n v="269600"/>
    <n v="269600"/>
    <s v="United States"/>
    <x v="2"/>
    <x v="0"/>
    <x v="1"/>
    <s v="United States"/>
    <s v="M"/>
  </r>
  <r>
    <x v="0"/>
    <s v="Data Architect"/>
    <x v="1"/>
    <x v="1"/>
    <n v="250500"/>
    <n v="250500"/>
    <s v="United States"/>
    <x v="1"/>
    <x v="0"/>
    <x v="1"/>
    <s v="United States"/>
    <s v="M"/>
  </r>
  <r>
    <x v="0"/>
    <s v="Data Architect"/>
    <x v="1"/>
    <x v="1"/>
    <n v="159500"/>
    <n v="159500"/>
    <s v="United States"/>
    <x v="1"/>
    <x v="0"/>
    <x v="1"/>
    <s v="United States"/>
    <s v="M"/>
  </r>
  <r>
    <x v="0"/>
    <s v="Data Analyst"/>
    <x v="5"/>
    <x v="1"/>
    <n v="115000"/>
    <n v="115000"/>
    <s v="United States"/>
    <x v="3"/>
    <x v="0"/>
    <x v="1"/>
    <s v="United States"/>
    <s v="M"/>
  </r>
  <r>
    <x v="0"/>
    <s v="Data Analyst"/>
    <x v="5"/>
    <x v="1"/>
    <n v="94035"/>
    <n v="94035"/>
    <s v="United States"/>
    <x v="3"/>
    <x v="0"/>
    <x v="2"/>
    <s v="United States"/>
    <s v="M"/>
  </r>
  <r>
    <x v="0"/>
    <s v="Data Analyst"/>
    <x v="5"/>
    <x v="1"/>
    <n v="57920"/>
    <n v="57920"/>
    <s v="United States"/>
    <x v="3"/>
    <x v="0"/>
    <x v="2"/>
    <s v="United States"/>
    <s v="M"/>
  </r>
  <r>
    <x v="0"/>
    <s v="Data Analyst"/>
    <x v="5"/>
    <x v="1"/>
    <n v="113600"/>
    <n v="113600"/>
    <s v="United States"/>
    <x v="1"/>
    <x v="0"/>
    <x v="1"/>
    <s v="United States"/>
    <s v="M"/>
  </r>
  <r>
    <x v="0"/>
    <s v="Data Analyst"/>
    <x v="5"/>
    <x v="1"/>
    <n v="60000"/>
    <n v="60000"/>
    <s v="United States"/>
    <x v="1"/>
    <x v="0"/>
    <x v="1"/>
    <s v="United States"/>
    <s v="M"/>
  </r>
  <r>
    <x v="0"/>
    <s v="Data Scientist"/>
    <x v="2"/>
    <x v="1"/>
    <n v="256000"/>
    <n v="256000"/>
    <s v="United States"/>
    <x v="1"/>
    <x v="0"/>
    <x v="2"/>
    <s v="United States"/>
    <s v="M"/>
  </r>
  <r>
    <x v="0"/>
    <s v="Data Analyst"/>
    <x v="5"/>
    <x v="1"/>
    <n v="116000"/>
    <n v="116000"/>
    <s v="United States"/>
    <x v="1"/>
    <x v="0"/>
    <x v="2"/>
    <s v="United States"/>
    <s v="M"/>
  </r>
  <r>
    <x v="0"/>
    <s v="Computer Vision Engineer"/>
    <x v="3"/>
    <x v="1"/>
    <n v="245000"/>
    <n v="245000"/>
    <s v="United Kingdom"/>
    <x v="1"/>
    <x v="0"/>
    <x v="1"/>
    <s v="United Kingdom"/>
    <s v="M"/>
  </r>
  <r>
    <x v="0"/>
    <s v="Computer Vision Engineer"/>
    <x v="3"/>
    <x v="1"/>
    <n v="210000"/>
    <n v="210000"/>
    <s v="United Kingdom"/>
    <x v="1"/>
    <x v="0"/>
    <x v="1"/>
    <s v="United Kingdom"/>
    <s v="M"/>
  </r>
  <r>
    <x v="0"/>
    <s v="Machine Learning Engineer"/>
    <x v="3"/>
    <x v="1"/>
    <n v="283200"/>
    <n v="283200"/>
    <s v="United States"/>
    <x v="1"/>
    <x v="0"/>
    <x v="1"/>
    <s v="United States"/>
    <s v="M"/>
  </r>
  <r>
    <x v="0"/>
    <s v="Machine Learning Engineer"/>
    <x v="3"/>
    <x v="1"/>
    <n v="188800"/>
    <n v="188800"/>
    <s v="United States"/>
    <x v="1"/>
    <x v="0"/>
    <x v="1"/>
    <s v="United States"/>
    <s v="M"/>
  </r>
  <r>
    <x v="0"/>
    <s v="Business Data Analyst"/>
    <x v="5"/>
    <x v="1"/>
    <n v="36000"/>
    <n v="36000"/>
    <s v="Ghana"/>
    <x v="0"/>
    <x v="3"/>
    <x v="1"/>
    <s v="Ghana"/>
    <s v="S"/>
  </r>
  <r>
    <x v="0"/>
    <s v="Research Scientist"/>
    <x v="2"/>
    <x v="1"/>
    <n v="205640"/>
    <n v="205640"/>
    <s v="United States"/>
    <x v="1"/>
    <x v="0"/>
    <x v="1"/>
    <s v="United States"/>
    <s v="M"/>
  </r>
  <r>
    <x v="0"/>
    <s v="Research Scientist"/>
    <x v="2"/>
    <x v="1"/>
    <n v="142600"/>
    <n v="142600"/>
    <s v="United States"/>
    <x v="1"/>
    <x v="0"/>
    <x v="1"/>
    <s v="United States"/>
    <s v="M"/>
  </r>
  <r>
    <x v="0"/>
    <s v="Data Engineer"/>
    <x v="4"/>
    <x v="1"/>
    <n v="193200"/>
    <n v="193200"/>
    <s v="United States"/>
    <x v="1"/>
    <x v="0"/>
    <x v="2"/>
    <s v="United States"/>
    <s v="M"/>
  </r>
  <r>
    <x v="0"/>
    <s v="Data Engineer"/>
    <x v="4"/>
    <x v="1"/>
    <n v="156400"/>
    <n v="156400"/>
    <s v="United States"/>
    <x v="1"/>
    <x v="0"/>
    <x v="2"/>
    <s v="United States"/>
    <s v="M"/>
  </r>
  <r>
    <x v="0"/>
    <s v="Machine Learning Engineer"/>
    <x v="3"/>
    <x v="1"/>
    <n v="121000"/>
    <n v="121000"/>
    <s v="United States"/>
    <x v="1"/>
    <x v="0"/>
    <x v="1"/>
    <s v="United States"/>
    <s v="M"/>
  </r>
  <r>
    <x v="0"/>
    <s v="Data Engineer"/>
    <x v="4"/>
    <x v="1"/>
    <n v="72000"/>
    <n v="72000"/>
    <s v="Argentina"/>
    <x v="1"/>
    <x v="0"/>
    <x v="2"/>
    <s v="Argentina"/>
    <s v="M"/>
  </r>
  <r>
    <x v="0"/>
    <s v="Data Engineer"/>
    <x v="4"/>
    <x v="1"/>
    <n v="48000"/>
    <n v="48000"/>
    <s v="Argentina"/>
    <x v="1"/>
    <x v="0"/>
    <x v="2"/>
    <s v="Argentina"/>
    <s v="M"/>
  </r>
  <r>
    <x v="0"/>
    <s v="Data Engineer"/>
    <x v="4"/>
    <x v="1"/>
    <n v="132300"/>
    <n v="132300"/>
    <s v="United States"/>
    <x v="1"/>
    <x v="0"/>
    <x v="1"/>
    <s v="United States"/>
    <s v="M"/>
  </r>
  <r>
    <x v="0"/>
    <s v="Data Scientist"/>
    <x v="2"/>
    <x v="1"/>
    <n v="197000"/>
    <n v="197000"/>
    <s v="Canada"/>
    <x v="1"/>
    <x v="0"/>
    <x v="1"/>
    <s v="Canada"/>
    <s v="M"/>
  </r>
  <r>
    <x v="0"/>
    <s v="Data Science Manager"/>
    <x v="2"/>
    <x v="1"/>
    <n v="328000"/>
    <n v="328000"/>
    <s v="United States"/>
    <x v="1"/>
    <x v="0"/>
    <x v="1"/>
    <s v="United States"/>
    <s v="M"/>
  </r>
  <r>
    <x v="0"/>
    <s v="Data Science Manager"/>
    <x v="2"/>
    <x v="1"/>
    <n v="211000"/>
    <n v="211000"/>
    <s v="United States"/>
    <x v="1"/>
    <x v="0"/>
    <x v="1"/>
    <s v="United States"/>
    <s v="M"/>
  </r>
  <r>
    <x v="0"/>
    <s v="Data Scientist"/>
    <x v="2"/>
    <x v="1"/>
    <n v="237000"/>
    <n v="237000"/>
    <s v="United States"/>
    <x v="1"/>
    <x v="0"/>
    <x v="2"/>
    <s v="United States"/>
    <s v="M"/>
  </r>
  <r>
    <x v="0"/>
    <s v="Data Scientist"/>
    <x v="2"/>
    <x v="1"/>
    <n v="201450"/>
    <n v="201450"/>
    <s v="United States"/>
    <x v="1"/>
    <x v="0"/>
    <x v="2"/>
    <s v="United States"/>
    <s v="M"/>
  </r>
  <r>
    <x v="0"/>
    <s v="ML Engineer"/>
    <x v="3"/>
    <x v="1"/>
    <n v="229000"/>
    <n v="229000"/>
    <s v="United States"/>
    <x v="1"/>
    <x v="0"/>
    <x v="1"/>
    <s v="United States"/>
    <s v="M"/>
  </r>
  <r>
    <x v="0"/>
    <s v="ML Engineer"/>
    <x v="3"/>
    <x v="1"/>
    <n v="206000"/>
    <n v="206000"/>
    <s v="United States"/>
    <x v="1"/>
    <x v="0"/>
    <x v="1"/>
    <s v="United States"/>
    <s v="M"/>
  </r>
  <r>
    <x v="0"/>
    <s v="Data Scientist"/>
    <x v="2"/>
    <x v="1"/>
    <n v="231000"/>
    <n v="231000"/>
    <s v="United States"/>
    <x v="1"/>
    <x v="0"/>
    <x v="2"/>
    <s v="United States"/>
    <s v="M"/>
  </r>
  <r>
    <x v="0"/>
    <s v="ML Engineer"/>
    <x v="3"/>
    <x v="1"/>
    <n v="183750"/>
    <n v="183750"/>
    <s v="United States"/>
    <x v="1"/>
    <x v="0"/>
    <x v="1"/>
    <s v="United States"/>
    <s v="M"/>
  </r>
  <r>
    <x v="0"/>
    <s v="ML Engineer"/>
    <x v="3"/>
    <x v="1"/>
    <n v="165400"/>
    <n v="165400"/>
    <s v="United States"/>
    <x v="1"/>
    <x v="0"/>
    <x v="1"/>
    <s v="United States"/>
    <s v="M"/>
  </r>
  <r>
    <x v="0"/>
    <s v="Data Engineer"/>
    <x v="4"/>
    <x v="1"/>
    <n v="175000"/>
    <n v="175000"/>
    <s v="United States"/>
    <x v="0"/>
    <x v="0"/>
    <x v="1"/>
    <s v="United States"/>
    <s v="M"/>
  </r>
  <r>
    <x v="0"/>
    <s v="Analytics Engineer"/>
    <x v="6"/>
    <x v="1"/>
    <n v="152900"/>
    <n v="152900"/>
    <s v="United Kingdom"/>
    <x v="1"/>
    <x v="0"/>
    <x v="2"/>
    <s v="United Kingdom"/>
    <s v="M"/>
  </r>
  <r>
    <x v="0"/>
    <s v="Analytics Engineer"/>
    <x v="6"/>
    <x v="1"/>
    <n v="117700"/>
    <n v="117700"/>
    <s v="United Kingdom"/>
    <x v="1"/>
    <x v="0"/>
    <x v="2"/>
    <s v="United Kingdom"/>
    <s v="M"/>
  </r>
  <r>
    <x v="0"/>
    <s v="Data Scientist"/>
    <x v="2"/>
    <x v="1"/>
    <n v="285800"/>
    <n v="285800"/>
    <s v="United States"/>
    <x v="1"/>
    <x v="0"/>
    <x v="1"/>
    <s v="United States"/>
    <s v="M"/>
  </r>
  <r>
    <x v="0"/>
    <s v="Data Scientist"/>
    <x v="2"/>
    <x v="1"/>
    <n v="154600"/>
    <n v="154600"/>
    <s v="United States"/>
    <x v="1"/>
    <x v="0"/>
    <x v="1"/>
    <s v="United States"/>
    <s v="M"/>
  </r>
  <r>
    <x v="0"/>
    <s v="Data Operations Engineer"/>
    <x v="8"/>
    <x v="1"/>
    <n v="289120"/>
    <n v="289120"/>
    <s v="United States"/>
    <x v="1"/>
    <x v="0"/>
    <x v="1"/>
    <s v="United States"/>
    <s v="M"/>
  </r>
  <r>
    <x v="0"/>
    <s v="Data Operations Engineer"/>
    <x v="8"/>
    <x v="1"/>
    <n v="192400"/>
    <n v="192400"/>
    <s v="United States"/>
    <x v="1"/>
    <x v="0"/>
    <x v="1"/>
    <s v="United States"/>
    <s v="M"/>
  </r>
  <r>
    <x v="0"/>
    <s v="Staff Data Analyst"/>
    <x v="5"/>
    <x v="1"/>
    <n v="179998"/>
    <n v="179998"/>
    <s v="Saudi Arabia"/>
    <x v="0"/>
    <x v="0"/>
    <x v="2"/>
    <s v="Saudi Arabia"/>
    <s v="S"/>
  </r>
  <r>
    <x v="0"/>
    <s v="Data Scientist"/>
    <x v="2"/>
    <x v="1"/>
    <n v="35000"/>
    <n v="35000"/>
    <s v="India"/>
    <x v="0"/>
    <x v="0"/>
    <x v="1"/>
    <s v="India"/>
    <s v="L"/>
  </r>
  <r>
    <x v="0"/>
    <s v="AWS Data Architect"/>
    <x v="1"/>
    <x v="1"/>
    <n v="258000"/>
    <n v="258000"/>
    <s v="United States"/>
    <x v="0"/>
    <x v="0"/>
    <x v="2"/>
    <s v="United States"/>
    <s v="L"/>
  </r>
  <r>
    <x v="0"/>
    <s v="Data Scientist"/>
    <x v="2"/>
    <x v="1"/>
    <n v="196000"/>
    <n v="196000"/>
    <s v="United States"/>
    <x v="1"/>
    <x v="0"/>
    <x v="1"/>
    <s v="United States"/>
    <s v="M"/>
  </r>
  <r>
    <x v="0"/>
    <s v="Data Scientist"/>
    <x v="2"/>
    <x v="1"/>
    <n v="121000"/>
    <n v="121000"/>
    <s v="United States"/>
    <x v="1"/>
    <x v="0"/>
    <x v="1"/>
    <s v="United States"/>
    <s v="M"/>
  </r>
  <r>
    <x v="0"/>
    <s v="Data Scientist"/>
    <x v="2"/>
    <x v="1"/>
    <n v="141000"/>
    <n v="141000"/>
    <s v="United States"/>
    <x v="1"/>
    <x v="0"/>
    <x v="1"/>
    <s v="United States"/>
    <s v="M"/>
  </r>
  <r>
    <x v="0"/>
    <s v="Data Engineer"/>
    <x v="4"/>
    <x v="1"/>
    <n v="206000"/>
    <n v="206000"/>
    <s v="United States"/>
    <x v="1"/>
    <x v="0"/>
    <x v="1"/>
    <s v="United States"/>
    <s v="M"/>
  </r>
  <r>
    <x v="0"/>
    <s v="Applied Scientist"/>
    <x v="2"/>
    <x v="1"/>
    <n v="192000"/>
    <n v="192000"/>
    <s v="United States"/>
    <x v="1"/>
    <x v="0"/>
    <x v="1"/>
    <s v="United States"/>
    <s v="M"/>
  </r>
  <r>
    <x v="0"/>
    <s v="Applied Scientist"/>
    <x v="2"/>
    <x v="1"/>
    <n v="164000"/>
    <n v="164000"/>
    <s v="United States"/>
    <x v="1"/>
    <x v="0"/>
    <x v="1"/>
    <s v="United States"/>
    <s v="M"/>
  </r>
  <r>
    <x v="0"/>
    <s v="ML Engineer"/>
    <x v="3"/>
    <x v="1"/>
    <n v="300000"/>
    <n v="300000"/>
    <s v="Australia"/>
    <x v="0"/>
    <x v="0"/>
    <x v="1"/>
    <s v="Australia"/>
    <s v="M"/>
  </r>
  <r>
    <x v="0"/>
    <s v="ML Engineer"/>
    <x v="3"/>
    <x v="1"/>
    <n v="260000"/>
    <n v="260000"/>
    <s v="Australia"/>
    <x v="0"/>
    <x v="0"/>
    <x v="1"/>
    <s v="Australia"/>
    <s v="M"/>
  </r>
  <r>
    <x v="0"/>
    <s v="Data Analyst"/>
    <x v="5"/>
    <x v="1"/>
    <n v="147000"/>
    <n v="147000"/>
    <s v="United States"/>
    <x v="1"/>
    <x v="0"/>
    <x v="2"/>
    <s v="United States"/>
    <s v="M"/>
  </r>
  <r>
    <x v="0"/>
    <s v="Data Analyst"/>
    <x v="5"/>
    <x v="1"/>
    <n v="92000"/>
    <n v="92000"/>
    <s v="United States"/>
    <x v="1"/>
    <x v="0"/>
    <x v="2"/>
    <s v="United States"/>
    <s v="M"/>
  </r>
  <r>
    <x v="0"/>
    <s v="Data Manager"/>
    <x v="6"/>
    <x v="1"/>
    <n v="110000"/>
    <n v="110000"/>
    <s v="United States"/>
    <x v="0"/>
    <x v="0"/>
    <x v="1"/>
    <s v="United States"/>
    <s v="M"/>
  </r>
  <r>
    <x v="0"/>
    <s v="Machine Learning Engineer"/>
    <x v="3"/>
    <x v="1"/>
    <n v="261500"/>
    <n v="261500"/>
    <s v="United States"/>
    <x v="1"/>
    <x v="0"/>
    <x v="1"/>
    <s v="United States"/>
    <s v="L"/>
  </r>
  <r>
    <x v="0"/>
    <s v="Machine Learning Engineer"/>
    <x v="3"/>
    <x v="1"/>
    <n v="134500"/>
    <n v="134500"/>
    <s v="United States"/>
    <x v="1"/>
    <x v="0"/>
    <x v="1"/>
    <s v="United States"/>
    <s v="L"/>
  </r>
  <r>
    <x v="0"/>
    <s v="Product Data Analyst"/>
    <x v="5"/>
    <x v="1"/>
    <n v="83200"/>
    <n v="83200"/>
    <s v="United States"/>
    <x v="3"/>
    <x v="2"/>
    <x v="0"/>
    <s v="United States"/>
    <s v="S"/>
  </r>
  <r>
    <x v="0"/>
    <s v="Data Engineer"/>
    <x v="4"/>
    <x v="1"/>
    <n v="204500"/>
    <n v="204500"/>
    <s v="Germany"/>
    <x v="1"/>
    <x v="0"/>
    <x v="1"/>
    <s v="Germany"/>
    <s v="M"/>
  </r>
  <r>
    <x v="0"/>
    <s v="Data Engineer"/>
    <x v="4"/>
    <x v="1"/>
    <n v="142200"/>
    <n v="142200"/>
    <s v="Germany"/>
    <x v="1"/>
    <x v="0"/>
    <x v="1"/>
    <s v="Germany"/>
    <s v="M"/>
  </r>
  <r>
    <x v="0"/>
    <s v="Analytics Engineer"/>
    <x v="6"/>
    <x v="1"/>
    <n v="275300"/>
    <n v="275300"/>
    <s v="United States"/>
    <x v="1"/>
    <x v="0"/>
    <x v="2"/>
    <s v="United States"/>
    <s v="M"/>
  </r>
  <r>
    <x v="0"/>
    <s v="Analytics Engineer"/>
    <x v="6"/>
    <x v="1"/>
    <n v="183500"/>
    <n v="183500"/>
    <s v="United States"/>
    <x v="1"/>
    <x v="0"/>
    <x v="2"/>
    <s v="United States"/>
    <s v="M"/>
  </r>
  <r>
    <x v="0"/>
    <s v="Data Engineer"/>
    <x v="4"/>
    <x v="3"/>
    <n v="120000"/>
    <n v="147648"/>
    <s v="United Kingdom"/>
    <x v="0"/>
    <x v="0"/>
    <x v="1"/>
    <s v="United Kingdom"/>
    <s v="M"/>
  </r>
  <r>
    <x v="0"/>
    <s v="Data Engineer"/>
    <x v="4"/>
    <x v="3"/>
    <n v="100000"/>
    <n v="123040"/>
    <s v="United Kingdom"/>
    <x v="0"/>
    <x v="0"/>
    <x v="1"/>
    <s v="United Kingdom"/>
    <s v="M"/>
  </r>
  <r>
    <x v="0"/>
    <s v="Data Engineer"/>
    <x v="4"/>
    <x v="1"/>
    <n v="136600"/>
    <n v="136600"/>
    <s v="United States"/>
    <x v="1"/>
    <x v="0"/>
    <x v="2"/>
    <s v="United States"/>
    <s v="M"/>
  </r>
  <r>
    <x v="0"/>
    <s v="Data Engineer"/>
    <x v="4"/>
    <x v="1"/>
    <n v="109280"/>
    <n v="109280"/>
    <s v="United States"/>
    <x v="1"/>
    <x v="0"/>
    <x v="2"/>
    <s v="United States"/>
    <s v="M"/>
  </r>
  <r>
    <x v="0"/>
    <s v="Data Analyst"/>
    <x v="5"/>
    <x v="1"/>
    <n v="84000"/>
    <n v="84000"/>
    <s v="Colombia"/>
    <x v="1"/>
    <x v="0"/>
    <x v="2"/>
    <s v="Colombia"/>
    <s v="M"/>
  </r>
  <r>
    <x v="0"/>
    <s v="Data Analyst"/>
    <x v="5"/>
    <x v="1"/>
    <n v="60000"/>
    <n v="60000"/>
    <s v="Colombia"/>
    <x v="1"/>
    <x v="0"/>
    <x v="2"/>
    <s v="Colombia"/>
    <s v="M"/>
  </r>
  <r>
    <x v="0"/>
    <s v="Analytics Engineer"/>
    <x v="6"/>
    <x v="3"/>
    <n v="50000"/>
    <n v="61520"/>
    <s v="United Kingdom"/>
    <x v="0"/>
    <x v="0"/>
    <x v="1"/>
    <s v="United Kingdom"/>
    <s v="M"/>
  </r>
  <r>
    <x v="0"/>
    <s v="BI Data Analyst"/>
    <x v="5"/>
    <x v="1"/>
    <n v="70000"/>
    <n v="70000"/>
    <s v="Egypt"/>
    <x v="0"/>
    <x v="0"/>
    <x v="2"/>
    <s v="United States"/>
    <s v="M"/>
  </r>
  <r>
    <x v="0"/>
    <s v="Research Engineer"/>
    <x v="2"/>
    <x v="1"/>
    <n v="281000"/>
    <n v="281000"/>
    <s v="United States"/>
    <x v="1"/>
    <x v="0"/>
    <x v="1"/>
    <s v="United States"/>
    <s v="M"/>
  </r>
  <r>
    <x v="0"/>
    <s v="Data Integration Specialist"/>
    <x v="9"/>
    <x v="1"/>
    <n v="69500"/>
    <n v="69500"/>
    <s v="United States"/>
    <x v="3"/>
    <x v="0"/>
    <x v="2"/>
    <s v="United States"/>
    <s v="M"/>
  </r>
  <r>
    <x v="0"/>
    <s v="Data Architect"/>
    <x v="1"/>
    <x v="1"/>
    <n v="285000"/>
    <n v="285000"/>
    <s v="United States"/>
    <x v="1"/>
    <x v="0"/>
    <x v="2"/>
    <s v="United States"/>
    <s v="M"/>
  </r>
  <r>
    <x v="0"/>
    <s v="Data Analyst"/>
    <x v="5"/>
    <x v="1"/>
    <n v="69525"/>
    <n v="69525"/>
    <s v="United States"/>
    <x v="3"/>
    <x v="0"/>
    <x v="2"/>
    <s v="United States"/>
    <s v="M"/>
  </r>
  <r>
    <x v="0"/>
    <s v="Data Analyst"/>
    <x v="5"/>
    <x v="1"/>
    <n v="61800"/>
    <n v="61800"/>
    <s v="United States"/>
    <x v="3"/>
    <x v="0"/>
    <x v="2"/>
    <s v="United States"/>
    <s v="M"/>
  </r>
  <r>
    <x v="0"/>
    <s v="Data Scientist"/>
    <x v="2"/>
    <x v="1"/>
    <n v="192000"/>
    <n v="192000"/>
    <s v="United States"/>
    <x v="1"/>
    <x v="0"/>
    <x v="1"/>
    <s v="United States"/>
    <s v="M"/>
  </r>
  <r>
    <x v="0"/>
    <s v="ML Engineer"/>
    <x v="3"/>
    <x v="1"/>
    <n v="178000"/>
    <n v="178000"/>
    <s v="United States"/>
    <x v="1"/>
    <x v="0"/>
    <x v="1"/>
    <s v="United States"/>
    <s v="M"/>
  </r>
  <r>
    <x v="0"/>
    <s v="ML Engineer"/>
    <x v="3"/>
    <x v="1"/>
    <n v="152000"/>
    <n v="152000"/>
    <s v="United States"/>
    <x v="1"/>
    <x v="0"/>
    <x v="1"/>
    <s v="United States"/>
    <s v="M"/>
  </r>
  <r>
    <x v="0"/>
    <s v="BI Developer"/>
    <x v="7"/>
    <x v="1"/>
    <n v="160000"/>
    <n v="160000"/>
    <s v="United States"/>
    <x v="1"/>
    <x v="0"/>
    <x v="2"/>
    <s v="Japan"/>
    <s v="L"/>
  </r>
  <r>
    <x v="0"/>
    <s v="Data Scientist"/>
    <x v="2"/>
    <x v="1"/>
    <n v="40000"/>
    <n v="40000"/>
    <s v="Uzbekistan"/>
    <x v="3"/>
    <x v="0"/>
    <x v="2"/>
    <s v="United States"/>
    <s v="M"/>
  </r>
  <r>
    <x v="0"/>
    <s v="Data Visualization Analyst"/>
    <x v="7"/>
    <x v="1"/>
    <n v="130000"/>
    <n v="130000"/>
    <s v="United States"/>
    <x v="1"/>
    <x v="0"/>
    <x v="1"/>
    <s v="United States"/>
    <s v="M"/>
  </r>
  <r>
    <x v="0"/>
    <s v="Data Visualization Analyst"/>
    <x v="7"/>
    <x v="1"/>
    <n v="110000"/>
    <n v="110000"/>
    <s v="United States"/>
    <x v="1"/>
    <x v="0"/>
    <x v="1"/>
    <s v="United States"/>
    <s v="M"/>
  </r>
  <r>
    <x v="0"/>
    <s v="Research Engineer"/>
    <x v="2"/>
    <x v="1"/>
    <n v="225000"/>
    <n v="225000"/>
    <s v="France"/>
    <x v="1"/>
    <x v="0"/>
    <x v="1"/>
    <s v="France"/>
    <s v="M"/>
  </r>
  <r>
    <x v="0"/>
    <s v="Research Engineer"/>
    <x v="2"/>
    <x v="1"/>
    <n v="168000"/>
    <n v="168000"/>
    <s v="France"/>
    <x v="1"/>
    <x v="0"/>
    <x v="1"/>
    <s v="France"/>
    <s v="M"/>
  </r>
  <r>
    <x v="0"/>
    <s v="Data Scientist"/>
    <x v="2"/>
    <x v="1"/>
    <n v="130001"/>
    <n v="130001"/>
    <s v="United States"/>
    <x v="3"/>
    <x v="0"/>
    <x v="2"/>
    <s v="United States"/>
    <s v="M"/>
  </r>
  <r>
    <x v="0"/>
    <s v="Data Scientist"/>
    <x v="2"/>
    <x v="1"/>
    <n v="71907"/>
    <n v="71907"/>
    <s v="United States"/>
    <x v="3"/>
    <x v="0"/>
    <x v="2"/>
    <s v="United States"/>
    <s v="M"/>
  </r>
  <r>
    <x v="0"/>
    <s v="Analytics Engineer"/>
    <x v="6"/>
    <x v="1"/>
    <n v="144000"/>
    <n v="144000"/>
    <s v="Canada"/>
    <x v="1"/>
    <x v="0"/>
    <x v="2"/>
    <s v="Canada"/>
    <s v="M"/>
  </r>
  <r>
    <x v="0"/>
    <s v="Analytics Engineer"/>
    <x v="6"/>
    <x v="1"/>
    <n v="80000"/>
    <n v="80000"/>
    <s v="Canada"/>
    <x v="1"/>
    <x v="0"/>
    <x v="2"/>
    <s v="Canada"/>
    <s v="M"/>
  </r>
  <r>
    <x v="0"/>
    <s v="Data Architect"/>
    <x v="1"/>
    <x v="1"/>
    <n v="205000"/>
    <n v="205000"/>
    <s v="United States"/>
    <x v="1"/>
    <x v="0"/>
    <x v="2"/>
    <s v="United States"/>
    <s v="M"/>
  </r>
  <r>
    <x v="0"/>
    <s v="Data Architect"/>
    <x v="1"/>
    <x v="1"/>
    <n v="150000"/>
    <n v="150000"/>
    <s v="United States"/>
    <x v="1"/>
    <x v="0"/>
    <x v="2"/>
    <s v="United States"/>
    <s v="M"/>
  </r>
  <r>
    <x v="0"/>
    <s v="Data Analyst"/>
    <x v="5"/>
    <x v="1"/>
    <n v="189400"/>
    <n v="189400"/>
    <s v="United Kingdom"/>
    <x v="1"/>
    <x v="0"/>
    <x v="1"/>
    <s v="United Kingdom"/>
    <s v="M"/>
  </r>
  <r>
    <x v="0"/>
    <s v="Data Analyst"/>
    <x v="5"/>
    <x v="1"/>
    <n v="131685"/>
    <n v="131685"/>
    <s v="United Kingdom"/>
    <x v="1"/>
    <x v="0"/>
    <x v="1"/>
    <s v="United Kingdom"/>
    <s v="M"/>
  </r>
  <r>
    <x v="0"/>
    <s v="Head of Data"/>
    <x v="6"/>
    <x v="1"/>
    <n v="204500"/>
    <n v="204500"/>
    <s v="United States"/>
    <x v="2"/>
    <x v="0"/>
    <x v="1"/>
    <s v="United States"/>
    <s v="M"/>
  </r>
  <r>
    <x v="0"/>
    <s v="Head of Data"/>
    <x v="6"/>
    <x v="1"/>
    <n v="142200"/>
    <n v="142200"/>
    <s v="United States"/>
    <x v="2"/>
    <x v="0"/>
    <x v="1"/>
    <s v="United States"/>
    <s v="M"/>
  </r>
  <r>
    <x v="0"/>
    <s v="Data Analyst"/>
    <x v="5"/>
    <x v="1"/>
    <n v="172000"/>
    <n v="172000"/>
    <s v="United Kingdom"/>
    <x v="1"/>
    <x v="0"/>
    <x v="2"/>
    <s v="United Kingdom"/>
    <s v="M"/>
  </r>
  <r>
    <x v="0"/>
    <s v="BI Data Analyst"/>
    <x v="5"/>
    <x v="1"/>
    <n v="60000"/>
    <n v="60000"/>
    <s v="Argentina"/>
    <x v="3"/>
    <x v="0"/>
    <x v="2"/>
    <s v="United States"/>
    <s v="M"/>
  </r>
  <r>
    <x v="0"/>
    <s v="Data Scientist"/>
    <x v="2"/>
    <x v="4"/>
    <n v="105000"/>
    <n v="77791"/>
    <s v="Canada"/>
    <x v="3"/>
    <x v="0"/>
    <x v="0"/>
    <s v="Canada"/>
    <s v="L"/>
  </r>
  <r>
    <x v="0"/>
    <s v="Product Data Analyst"/>
    <x v="5"/>
    <x v="1"/>
    <n v="57000"/>
    <n v="57000"/>
    <s v="Georgia"/>
    <x v="1"/>
    <x v="0"/>
    <x v="2"/>
    <s v="Russia"/>
    <s v="L"/>
  </r>
  <r>
    <x v="0"/>
    <s v="Autonomous Vehicle Technician"/>
    <x v="3"/>
    <x v="1"/>
    <n v="120000"/>
    <n v="120000"/>
    <s v="United Kingdom"/>
    <x v="0"/>
    <x v="0"/>
    <x v="0"/>
    <s v="United Kingdom"/>
    <s v="M"/>
  </r>
  <r>
    <x v="0"/>
    <s v="Data Scientist"/>
    <x v="2"/>
    <x v="1"/>
    <n v="277500"/>
    <n v="277500"/>
    <s v="United States"/>
    <x v="1"/>
    <x v="0"/>
    <x v="1"/>
    <s v="United States"/>
    <s v="M"/>
  </r>
  <r>
    <x v="0"/>
    <s v="Machine Learning Engineer"/>
    <x v="3"/>
    <x v="1"/>
    <n v="150000"/>
    <n v="150000"/>
    <s v="United States"/>
    <x v="0"/>
    <x v="0"/>
    <x v="1"/>
    <s v="United States"/>
    <s v="M"/>
  </r>
  <r>
    <x v="0"/>
    <s v="Data Scientist"/>
    <x v="2"/>
    <x v="1"/>
    <n v="236500"/>
    <n v="236500"/>
    <s v="United States"/>
    <x v="1"/>
    <x v="0"/>
    <x v="1"/>
    <s v="United States"/>
    <s v="M"/>
  </r>
  <r>
    <x v="0"/>
    <s v="Data Scientist"/>
    <x v="2"/>
    <x v="1"/>
    <n v="172800"/>
    <n v="172800"/>
    <s v="United Kingdom"/>
    <x v="1"/>
    <x v="0"/>
    <x v="2"/>
    <s v="United Kingdom"/>
    <s v="M"/>
  </r>
  <r>
    <x v="0"/>
    <s v="Data Scientist"/>
    <x v="2"/>
    <x v="1"/>
    <n v="110000"/>
    <n v="110000"/>
    <s v="United Kingdom"/>
    <x v="1"/>
    <x v="0"/>
    <x v="2"/>
    <s v="United Kingdom"/>
    <s v="M"/>
  </r>
  <r>
    <x v="0"/>
    <s v="Cloud Data Engineer"/>
    <x v="4"/>
    <x v="1"/>
    <n v="100000"/>
    <n v="100000"/>
    <s v="Germany"/>
    <x v="3"/>
    <x v="0"/>
    <x v="0"/>
    <s v="United States"/>
    <s v="L"/>
  </r>
  <r>
    <x v="0"/>
    <s v="Finance Data Analyst"/>
    <x v="5"/>
    <x v="0"/>
    <n v="300000"/>
    <n v="323905"/>
    <s v="France"/>
    <x v="1"/>
    <x v="2"/>
    <x v="2"/>
    <s v="United States"/>
    <s v="M"/>
  </r>
  <r>
    <x v="0"/>
    <s v="Research Scientist"/>
    <x v="2"/>
    <x v="1"/>
    <n v="150000"/>
    <n v="150000"/>
    <s v="United States"/>
    <x v="3"/>
    <x v="0"/>
    <x v="1"/>
    <s v="United States"/>
    <s v="M"/>
  </r>
  <r>
    <x v="0"/>
    <s v="Research Scientist"/>
    <x v="2"/>
    <x v="1"/>
    <n v="100000"/>
    <n v="100000"/>
    <s v="United States"/>
    <x v="3"/>
    <x v="0"/>
    <x v="1"/>
    <s v="United States"/>
    <s v="M"/>
  </r>
  <r>
    <x v="0"/>
    <s v="Data Analyst"/>
    <x v="5"/>
    <x v="1"/>
    <n v="62000"/>
    <n v="62000"/>
    <s v="United States"/>
    <x v="1"/>
    <x v="0"/>
    <x v="1"/>
    <s v="United States"/>
    <s v="M"/>
  </r>
  <r>
    <x v="0"/>
    <s v="Data Analyst"/>
    <x v="5"/>
    <x v="1"/>
    <n v="55000"/>
    <n v="55000"/>
    <s v="United States"/>
    <x v="1"/>
    <x v="0"/>
    <x v="1"/>
    <s v="United States"/>
    <s v="M"/>
  </r>
  <r>
    <x v="0"/>
    <s v="Data Analytics Manager"/>
    <x v="6"/>
    <x v="1"/>
    <n v="155000"/>
    <n v="155000"/>
    <s v="United States"/>
    <x v="0"/>
    <x v="0"/>
    <x v="1"/>
    <s v="United States"/>
    <s v="M"/>
  </r>
  <r>
    <x v="0"/>
    <s v="Data Analytics Manager"/>
    <x v="6"/>
    <x v="1"/>
    <n v="140000"/>
    <n v="140000"/>
    <s v="United States"/>
    <x v="0"/>
    <x v="0"/>
    <x v="1"/>
    <s v="United States"/>
    <s v="M"/>
  </r>
  <r>
    <x v="0"/>
    <s v="Applied Scientist"/>
    <x v="2"/>
    <x v="1"/>
    <n v="36000"/>
    <n v="36000"/>
    <s v="Nigeria"/>
    <x v="0"/>
    <x v="0"/>
    <x v="0"/>
    <s v="Nigeria"/>
    <s v="M"/>
  </r>
  <r>
    <x v="0"/>
    <s v="Data Operations Analyst"/>
    <x v="8"/>
    <x v="1"/>
    <n v="144000"/>
    <n v="144000"/>
    <s v="United Kingdom"/>
    <x v="1"/>
    <x v="0"/>
    <x v="1"/>
    <s v="United Kingdom"/>
    <s v="M"/>
  </r>
  <r>
    <x v="0"/>
    <s v="Data Operations Analyst"/>
    <x v="8"/>
    <x v="1"/>
    <n v="77000"/>
    <n v="77000"/>
    <s v="United Kingdom"/>
    <x v="1"/>
    <x v="0"/>
    <x v="1"/>
    <s v="United Kingdom"/>
    <s v="M"/>
  </r>
  <r>
    <x v="0"/>
    <s v="Data Modeler"/>
    <x v="1"/>
    <x v="3"/>
    <n v="90000"/>
    <n v="110736"/>
    <s v="United Kingdom"/>
    <x v="0"/>
    <x v="0"/>
    <x v="1"/>
    <s v="United Kingdom"/>
    <s v="M"/>
  </r>
  <r>
    <x v="0"/>
    <s v="Data Modeler"/>
    <x v="1"/>
    <x v="3"/>
    <n v="45000"/>
    <n v="55368"/>
    <s v="United Kingdom"/>
    <x v="0"/>
    <x v="0"/>
    <x v="1"/>
    <s v="United Kingdom"/>
    <s v="M"/>
  </r>
  <r>
    <x v="0"/>
    <s v="Data Engineer"/>
    <x v="4"/>
    <x v="1"/>
    <n v="265000"/>
    <n v="265000"/>
    <s v="United States"/>
    <x v="1"/>
    <x v="0"/>
    <x v="2"/>
    <s v="United States"/>
    <s v="M"/>
  </r>
  <r>
    <x v="0"/>
    <s v="Data Engineer"/>
    <x v="4"/>
    <x v="1"/>
    <n v="217000"/>
    <n v="217000"/>
    <s v="United States"/>
    <x v="1"/>
    <x v="0"/>
    <x v="2"/>
    <s v="United States"/>
    <s v="M"/>
  </r>
  <r>
    <x v="0"/>
    <s v="Data Scientist"/>
    <x v="2"/>
    <x v="1"/>
    <n v="177300"/>
    <n v="177300"/>
    <s v="United Kingdom"/>
    <x v="1"/>
    <x v="0"/>
    <x v="1"/>
    <s v="United Kingdom"/>
    <s v="M"/>
  </r>
  <r>
    <x v="0"/>
    <s v="Data Scientist"/>
    <x v="2"/>
    <x v="1"/>
    <n v="136300"/>
    <n v="136300"/>
    <s v="United Kingdom"/>
    <x v="1"/>
    <x v="0"/>
    <x v="1"/>
    <s v="United Kingdom"/>
    <s v="M"/>
  </r>
  <r>
    <x v="0"/>
    <s v="Data Analyst"/>
    <x v="5"/>
    <x v="1"/>
    <n v="83000"/>
    <n v="83000"/>
    <s v="United States"/>
    <x v="1"/>
    <x v="0"/>
    <x v="2"/>
    <s v="United States"/>
    <s v="M"/>
  </r>
  <r>
    <x v="0"/>
    <s v="Data Analyst"/>
    <x v="5"/>
    <x v="1"/>
    <n v="208450"/>
    <n v="208450"/>
    <s v="United States"/>
    <x v="1"/>
    <x v="0"/>
    <x v="2"/>
    <s v="United States"/>
    <s v="M"/>
  </r>
  <r>
    <x v="0"/>
    <s v="Data Analyst"/>
    <x v="5"/>
    <x v="1"/>
    <n v="170550"/>
    <n v="170550"/>
    <s v="United States"/>
    <x v="1"/>
    <x v="0"/>
    <x v="2"/>
    <s v="United States"/>
    <s v="M"/>
  </r>
  <r>
    <x v="0"/>
    <s v="Data Engineer"/>
    <x v="4"/>
    <x v="1"/>
    <n v="72000"/>
    <n v="72000"/>
    <s v="Colombia"/>
    <x v="1"/>
    <x v="0"/>
    <x v="2"/>
    <s v="Colombia"/>
    <s v="M"/>
  </r>
  <r>
    <x v="0"/>
    <s v="Data Engineer"/>
    <x v="4"/>
    <x v="1"/>
    <n v="60000"/>
    <n v="60000"/>
    <s v="Colombia"/>
    <x v="1"/>
    <x v="0"/>
    <x v="2"/>
    <s v="Colombia"/>
    <s v="M"/>
  </r>
  <r>
    <x v="0"/>
    <s v="Machine Learning Engineer"/>
    <x v="3"/>
    <x v="1"/>
    <n v="130000"/>
    <n v="130000"/>
    <s v="United States"/>
    <x v="1"/>
    <x v="0"/>
    <x v="1"/>
    <s v="United States"/>
    <s v="M"/>
  </r>
  <r>
    <x v="0"/>
    <s v="Research Engineer"/>
    <x v="2"/>
    <x v="1"/>
    <n v="165000"/>
    <n v="165000"/>
    <s v="United States"/>
    <x v="3"/>
    <x v="0"/>
    <x v="1"/>
    <s v="United States"/>
    <s v="M"/>
  </r>
  <r>
    <x v="0"/>
    <s v="Research Engineer"/>
    <x v="2"/>
    <x v="1"/>
    <n v="145000"/>
    <n v="145000"/>
    <s v="United States"/>
    <x v="3"/>
    <x v="0"/>
    <x v="1"/>
    <s v="United States"/>
    <s v="M"/>
  </r>
  <r>
    <x v="0"/>
    <s v="Director of Data Science"/>
    <x v="2"/>
    <x v="1"/>
    <n v="336400"/>
    <n v="336400"/>
    <s v="United States"/>
    <x v="2"/>
    <x v="0"/>
    <x v="1"/>
    <s v="United States"/>
    <s v="M"/>
  </r>
  <r>
    <x v="0"/>
    <s v="Director of Data Science"/>
    <x v="2"/>
    <x v="1"/>
    <n v="201900"/>
    <n v="201900"/>
    <s v="United States"/>
    <x v="2"/>
    <x v="0"/>
    <x v="1"/>
    <s v="United States"/>
    <s v="M"/>
  </r>
  <r>
    <x v="0"/>
    <s v="Data Scientist"/>
    <x v="2"/>
    <x v="1"/>
    <n v="189750"/>
    <n v="189750"/>
    <s v="United States"/>
    <x v="0"/>
    <x v="0"/>
    <x v="1"/>
    <s v="United States"/>
    <s v="M"/>
  </r>
  <r>
    <x v="0"/>
    <s v="Data Scientist"/>
    <x v="2"/>
    <x v="1"/>
    <n v="131100"/>
    <n v="131100"/>
    <s v="United States"/>
    <x v="0"/>
    <x v="0"/>
    <x v="1"/>
    <s v="United States"/>
    <s v="M"/>
  </r>
  <r>
    <x v="0"/>
    <s v="Data Science Manager"/>
    <x v="2"/>
    <x v="1"/>
    <n v="270000"/>
    <n v="270000"/>
    <s v="United States"/>
    <x v="0"/>
    <x v="0"/>
    <x v="2"/>
    <s v="United States"/>
    <s v="M"/>
  </r>
  <r>
    <x v="0"/>
    <s v="Data Science Manager"/>
    <x v="2"/>
    <x v="1"/>
    <n v="95000"/>
    <n v="95000"/>
    <s v="United States"/>
    <x v="0"/>
    <x v="0"/>
    <x v="2"/>
    <s v="United States"/>
    <s v="M"/>
  </r>
  <r>
    <x v="0"/>
    <s v="Data Engineer"/>
    <x v="4"/>
    <x v="1"/>
    <n v="117300"/>
    <n v="117300"/>
    <s v="United States"/>
    <x v="0"/>
    <x v="0"/>
    <x v="1"/>
    <s v="United States"/>
    <s v="M"/>
  </r>
  <r>
    <x v="0"/>
    <s v="Data Engineer"/>
    <x v="4"/>
    <x v="1"/>
    <n v="69000"/>
    <n v="69000"/>
    <s v="United States"/>
    <x v="0"/>
    <x v="0"/>
    <x v="1"/>
    <s v="United States"/>
    <s v="M"/>
  </r>
  <r>
    <x v="0"/>
    <s v="Data Engineer"/>
    <x v="4"/>
    <x v="1"/>
    <n v="182000"/>
    <n v="182000"/>
    <s v="United States"/>
    <x v="1"/>
    <x v="0"/>
    <x v="2"/>
    <s v="United States"/>
    <s v="M"/>
  </r>
  <r>
    <x v="0"/>
    <s v="Data Engineer"/>
    <x v="4"/>
    <x v="1"/>
    <n v="144000"/>
    <n v="144000"/>
    <s v="United States"/>
    <x v="1"/>
    <x v="0"/>
    <x v="2"/>
    <s v="United States"/>
    <s v="M"/>
  </r>
  <r>
    <x v="0"/>
    <s v="Data Science Lead"/>
    <x v="2"/>
    <x v="1"/>
    <n v="244000"/>
    <n v="244000"/>
    <s v="United States"/>
    <x v="0"/>
    <x v="0"/>
    <x v="1"/>
    <s v="United States"/>
    <s v="M"/>
  </r>
  <r>
    <x v="0"/>
    <s v="Data Science Lead"/>
    <x v="2"/>
    <x v="1"/>
    <n v="200000"/>
    <n v="200000"/>
    <s v="United States"/>
    <x v="0"/>
    <x v="0"/>
    <x v="1"/>
    <s v="United States"/>
    <s v="M"/>
  </r>
  <r>
    <x v="0"/>
    <s v="Data Engineer"/>
    <x v="4"/>
    <x v="1"/>
    <n v="260000"/>
    <n v="260000"/>
    <s v="United States"/>
    <x v="0"/>
    <x v="0"/>
    <x v="1"/>
    <s v="United States"/>
    <s v="M"/>
  </r>
  <r>
    <x v="0"/>
    <s v="Machine Learning Engineer"/>
    <x v="3"/>
    <x v="1"/>
    <n v="225000"/>
    <n v="225000"/>
    <s v="United States"/>
    <x v="1"/>
    <x v="0"/>
    <x v="2"/>
    <s v="United States"/>
    <s v="M"/>
  </r>
  <r>
    <x v="0"/>
    <s v="Data Scientist"/>
    <x v="2"/>
    <x v="1"/>
    <n v="102500"/>
    <n v="102500"/>
    <s v="United States"/>
    <x v="0"/>
    <x v="0"/>
    <x v="1"/>
    <s v="United States"/>
    <s v="M"/>
  </r>
  <r>
    <x v="0"/>
    <s v="Data Engineer"/>
    <x v="4"/>
    <x v="1"/>
    <n v="186600"/>
    <n v="186600"/>
    <s v="United States"/>
    <x v="0"/>
    <x v="0"/>
    <x v="2"/>
    <s v="United States"/>
    <s v="M"/>
  </r>
  <r>
    <x v="0"/>
    <s v="Data Engineer"/>
    <x v="4"/>
    <x v="1"/>
    <n v="116500"/>
    <n v="116500"/>
    <s v="United States"/>
    <x v="0"/>
    <x v="0"/>
    <x v="2"/>
    <s v="United States"/>
    <s v="M"/>
  </r>
  <r>
    <x v="0"/>
    <s v="Data Engineer"/>
    <x v="4"/>
    <x v="1"/>
    <n v="80000"/>
    <n v="80000"/>
    <s v="Argentina"/>
    <x v="1"/>
    <x v="0"/>
    <x v="2"/>
    <s v="Argentina"/>
    <s v="M"/>
  </r>
  <r>
    <x v="0"/>
    <s v="Data Engineer"/>
    <x v="4"/>
    <x v="1"/>
    <n v="60000"/>
    <n v="60000"/>
    <s v="Argentina"/>
    <x v="1"/>
    <x v="0"/>
    <x v="2"/>
    <s v="Argentina"/>
    <s v="M"/>
  </r>
  <r>
    <x v="0"/>
    <s v="Machine Learning Scientist"/>
    <x v="3"/>
    <x v="1"/>
    <n v="222000"/>
    <n v="222000"/>
    <s v="United States"/>
    <x v="1"/>
    <x v="0"/>
    <x v="2"/>
    <s v="United States"/>
    <s v="M"/>
  </r>
  <r>
    <x v="0"/>
    <s v="Machine Learning Scientist"/>
    <x v="3"/>
    <x v="1"/>
    <n v="138000"/>
    <n v="138000"/>
    <s v="United States"/>
    <x v="1"/>
    <x v="0"/>
    <x v="2"/>
    <s v="United States"/>
    <s v="M"/>
  </r>
  <r>
    <x v="0"/>
    <s v="Data Analyst"/>
    <x v="5"/>
    <x v="1"/>
    <n v="207300"/>
    <n v="207300"/>
    <s v="Canada"/>
    <x v="1"/>
    <x v="0"/>
    <x v="2"/>
    <s v="Canada"/>
    <s v="M"/>
  </r>
  <r>
    <x v="0"/>
    <s v="Data Analyst"/>
    <x v="5"/>
    <x v="1"/>
    <n v="149200"/>
    <n v="149200"/>
    <s v="Canada"/>
    <x v="1"/>
    <x v="0"/>
    <x v="2"/>
    <s v="Canada"/>
    <s v="M"/>
  </r>
  <r>
    <x v="0"/>
    <s v="Machine Learning Scientist"/>
    <x v="3"/>
    <x v="1"/>
    <n v="292000"/>
    <n v="292000"/>
    <s v="United States"/>
    <x v="1"/>
    <x v="0"/>
    <x v="2"/>
    <s v="United States"/>
    <s v="M"/>
  </r>
  <r>
    <x v="0"/>
    <s v="Machine Learning Scientist"/>
    <x v="3"/>
    <x v="1"/>
    <n v="164500"/>
    <n v="164500"/>
    <s v="United States"/>
    <x v="1"/>
    <x v="0"/>
    <x v="2"/>
    <s v="United States"/>
    <s v="M"/>
  </r>
  <r>
    <x v="0"/>
    <s v="Machine Learning Scientist"/>
    <x v="3"/>
    <x v="1"/>
    <n v="292200"/>
    <n v="292200"/>
    <s v="United States"/>
    <x v="1"/>
    <x v="0"/>
    <x v="2"/>
    <s v="United States"/>
    <s v="M"/>
  </r>
  <r>
    <x v="0"/>
    <s v="Data Engineer"/>
    <x v="4"/>
    <x v="1"/>
    <n v="163800"/>
    <n v="163800"/>
    <s v="United States"/>
    <x v="1"/>
    <x v="0"/>
    <x v="1"/>
    <s v="United States"/>
    <s v="M"/>
  </r>
  <r>
    <x v="0"/>
    <s v="Data Engineer"/>
    <x v="4"/>
    <x v="1"/>
    <n v="126000"/>
    <n v="126000"/>
    <s v="United States"/>
    <x v="1"/>
    <x v="0"/>
    <x v="1"/>
    <s v="United States"/>
    <s v="M"/>
  </r>
  <r>
    <x v="0"/>
    <s v="AI Scientist"/>
    <x v="3"/>
    <x v="1"/>
    <n v="120000"/>
    <n v="120000"/>
    <s v="Germany"/>
    <x v="0"/>
    <x v="0"/>
    <x v="2"/>
    <s v="Germany"/>
    <s v="M"/>
  </r>
  <r>
    <x v="0"/>
    <s v="Computer Vision Engineer"/>
    <x v="3"/>
    <x v="1"/>
    <n v="280000"/>
    <n v="280000"/>
    <s v="United States"/>
    <x v="1"/>
    <x v="0"/>
    <x v="1"/>
    <s v="United States"/>
    <s v="M"/>
  </r>
  <r>
    <x v="0"/>
    <s v="Computer Vision Engineer"/>
    <x v="3"/>
    <x v="1"/>
    <n v="210000"/>
    <n v="210000"/>
    <s v="United States"/>
    <x v="1"/>
    <x v="0"/>
    <x v="1"/>
    <s v="United States"/>
    <s v="M"/>
  </r>
  <r>
    <x v="0"/>
    <s v="Data Scientist"/>
    <x v="2"/>
    <x v="1"/>
    <n v="150000"/>
    <n v="150000"/>
    <s v="United States"/>
    <x v="0"/>
    <x v="0"/>
    <x v="2"/>
    <s v="United States"/>
    <s v="M"/>
  </r>
  <r>
    <x v="0"/>
    <s v="Machine Learning Engineer"/>
    <x v="3"/>
    <x v="1"/>
    <n v="200000"/>
    <n v="200000"/>
    <s v="United States"/>
    <x v="0"/>
    <x v="0"/>
    <x v="2"/>
    <s v="United States"/>
    <s v="M"/>
  </r>
  <r>
    <x v="0"/>
    <s v="Machine Learning Engineer"/>
    <x v="3"/>
    <x v="1"/>
    <n v="170000"/>
    <n v="170000"/>
    <s v="United States"/>
    <x v="0"/>
    <x v="0"/>
    <x v="2"/>
    <s v="United States"/>
    <s v="M"/>
  </r>
  <r>
    <x v="0"/>
    <s v="Director of Data Science"/>
    <x v="2"/>
    <x v="1"/>
    <n v="225000"/>
    <n v="225000"/>
    <s v="United States"/>
    <x v="2"/>
    <x v="0"/>
    <x v="2"/>
    <s v="United States"/>
    <s v="M"/>
  </r>
  <r>
    <x v="0"/>
    <s v="Director of Data Science"/>
    <x v="2"/>
    <x v="1"/>
    <n v="175000"/>
    <n v="175000"/>
    <s v="United States"/>
    <x v="2"/>
    <x v="0"/>
    <x v="2"/>
    <s v="United States"/>
    <s v="M"/>
  </r>
  <r>
    <x v="0"/>
    <s v="Data Science Consultant"/>
    <x v="2"/>
    <x v="1"/>
    <n v="189750"/>
    <n v="189750"/>
    <s v="United States"/>
    <x v="1"/>
    <x v="0"/>
    <x v="1"/>
    <s v="United States"/>
    <s v="M"/>
  </r>
  <r>
    <x v="0"/>
    <s v="Data Science Consultant"/>
    <x v="2"/>
    <x v="1"/>
    <n v="131100"/>
    <n v="131100"/>
    <s v="United States"/>
    <x v="1"/>
    <x v="0"/>
    <x v="1"/>
    <s v="United States"/>
    <s v="M"/>
  </r>
  <r>
    <x v="0"/>
    <s v="Data Analyst"/>
    <x v="5"/>
    <x v="1"/>
    <n v="123400"/>
    <n v="123400"/>
    <s v="United States"/>
    <x v="1"/>
    <x v="0"/>
    <x v="2"/>
    <s v="United States"/>
    <s v="M"/>
  </r>
  <r>
    <x v="0"/>
    <s v="Data Analyst"/>
    <x v="5"/>
    <x v="1"/>
    <n v="82200"/>
    <n v="82200"/>
    <s v="United States"/>
    <x v="1"/>
    <x v="0"/>
    <x v="2"/>
    <s v="United States"/>
    <s v="M"/>
  </r>
  <r>
    <x v="0"/>
    <s v="Applied Machine Learning Engineer"/>
    <x v="3"/>
    <x v="1"/>
    <n v="225000"/>
    <n v="225000"/>
    <s v="United States"/>
    <x v="2"/>
    <x v="0"/>
    <x v="2"/>
    <s v="United States"/>
    <s v="M"/>
  </r>
  <r>
    <x v="0"/>
    <s v="Analytics Engineer"/>
    <x v="6"/>
    <x v="1"/>
    <n v="50000"/>
    <n v="50000"/>
    <s v="Nigeria"/>
    <x v="1"/>
    <x v="0"/>
    <x v="2"/>
    <s v="Nigeria"/>
    <s v="S"/>
  </r>
  <r>
    <x v="0"/>
    <s v="Data Engineer"/>
    <x v="4"/>
    <x v="1"/>
    <n v="161800"/>
    <n v="161800"/>
    <s v="United States"/>
    <x v="1"/>
    <x v="0"/>
    <x v="1"/>
    <s v="United States"/>
    <s v="M"/>
  </r>
  <r>
    <x v="0"/>
    <s v="Data Engineer"/>
    <x v="4"/>
    <x v="1"/>
    <n v="121400"/>
    <n v="121400"/>
    <s v="United States"/>
    <x v="1"/>
    <x v="0"/>
    <x v="1"/>
    <s v="United States"/>
    <s v="M"/>
  </r>
  <r>
    <x v="0"/>
    <s v="Research Scientist"/>
    <x v="2"/>
    <x v="1"/>
    <n v="285000"/>
    <n v="285000"/>
    <s v="United States"/>
    <x v="1"/>
    <x v="0"/>
    <x v="1"/>
    <s v="United States"/>
    <s v="M"/>
  </r>
  <r>
    <x v="0"/>
    <s v="Research Scientist"/>
    <x v="2"/>
    <x v="1"/>
    <n v="193900"/>
    <n v="193900"/>
    <s v="United States"/>
    <x v="1"/>
    <x v="0"/>
    <x v="1"/>
    <s v="United States"/>
    <s v="M"/>
  </r>
  <r>
    <x v="0"/>
    <s v="Analytics Engineer"/>
    <x v="6"/>
    <x v="1"/>
    <n v="240000"/>
    <n v="240000"/>
    <s v="United States"/>
    <x v="1"/>
    <x v="0"/>
    <x v="1"/>
    <s v="United States"/>
    <s v="M"/>
  </r>
  <r>
    <x v="0"/>
    <s v="Analytics Engineer"/>
    <x v="6"/>
    <x v="1"/>
    <n v="196000"/>
    <n v="196000"/>
    <s v="United States"/>
    <x v="1"/>
    <x v="0"/>
    <x v="1"/>
    <s v="United States"/>
    <s v="M"/>
  </r>
  <r>
    <x v="0"/>
    <s v="Data Scientist"/>
    <x v="2"/>
    <x v="1"/>
    <n v="214000"/>
    <n v="214000"/>
    <s v="United States"/>
    <x v="1"/>
    <x v="0"/>
    <x v="1"/>
    <s v="United States"/>
    <s v="M"/>
  </r>
  <r>
    <x v="0"/>
    <s v="Decision Scientist"/>
    <x v="2"/>
    <x v="1"/>
    <n v="170000"/>
    <n v="170000"/>
    <s v="United States"/>
    <x v="1"/>
    <x v="0"/>
    <x v="2"/>
    <s v="United States"/>
    <s v="M"/>
  </r>
  <r>
    <x v="0"/>
    <s v="Decision Scientist"/>
    <x v="2"/>
    <x v="1"/>
    <n v="155000"/>
    <n v="155000"/>
    <s v="United States"/>
    <x v="1"/>
    <x v="0"/>
    <x v="2"/>
    <s v="United States"/>
    <s v="M"/>
  </r>
  <r>
    <x v="0"/>
    <s v="Data Analyst"/>
    <x v="5"/>
    <x v="1"/>
    <n v="98000"/>
    <n v="98000"/>
    <s v="United States"/>
    <x v="1"/>
    <x v="0"/>
    <x v="1"/>
    <s v="United States"/>
    <s v="M"/>
  </r>
  <r>
    <x v="0"/>
    <s v="Machine Learning Engineer"/>
    <x v="3"/>
    <x v="1"/>
    <n v="199000"/>
    <n v="199000"/>
    <s v="United States"/>
    <x v="1"/>
    <x v="0"/>
    <x v="2"/>
    <s v="United States"/>
    <s v="M"/>
  </r>
  <r>
    <x v="0"/>
    <s v="Machine Learning Engineer"/>
    <x v="3"/>
    <x v="1"/>
    <n v="260000"/>
    <n v="260000"/>
    <s v="United States"/>
    <x v="1"/>
    <x v="0"/>
    <x v="2"/>
    <s v="United States"/>
    <s v="M"/>
  </r>
  <r>
    <x v="0"/>
    <s v="Data Engineer"/>
    <x v="4"/>
    <x v="3"/>
    <n v="90000"/>
    <n v="110736"/>
    <s v="United Kingdom"/>
    <x v="0"/>
    <x v="0"/>
    <x v="1"/>
    <s v="United Kingdom"/>
    <s v="M"/>
  </r>
  <r>
    <x v="0"/>
    <s v="Data Engineer"/>
    <x v="4"/>
    <x v="3"/>
    <n v="70000"/>
    <n v="86128"/>
    <s v="United Kingdom"/>
    <x v="0"/>
    <x v="0"/>
    <x v="1"/>
    <s v="United Kingdom"/>
    <s v="M"/>
  </r>
  <r>
    <x v="0"/>
    <s v="Data Engineer"/>
    <x v="4"/>
    <x v="1"/>
    <n v="145000"/>
    <n v="145000"/>
    <s v="United States"/>
    <x v="2"/>
    <x v="0"/>
    <x v="1"/>
    <s v="United States"/>
    <s v="M"/>
  </r>
  <r>
    <x v="0"/>
    <s v="Analytics Engineer"/>
    <x v="6"/>
    <x v="1"/>
    <n v="289800"/>
    <n v="289800"/>
    <s v="United Kingdom"/>
    <x v="1"/>
    <x v="0"/>
    <x v="1"/>
    <s v="United Kingdom"/>
    <s v="M"/>
  </r>
  <r>
    <x v="0"/>
    <s v="Analytics Engineer"/>
    <x v="6"/>
    <x v="1"/>
    <n v="214000"/>
    <n v="214000"/>
    <s v="United Kingdom"/>
    <x v="1"/>
    <x v="0"/>
    <x v="1"/>
    <s v="United Kingdom"/>
    <s v="M"/>
  </r>
  <r>
    <x v="0"/>
    <s v="Data Analyst"/>
    <x v="5"/>
    <x v="1"/>
    <n v="87500"/>
    <n v="87500"/>
    <s v="United States"/>
    <x v="1"/>
    <x v="0"/>
    <x v="1"/>
    <s v="United States"/>
    <s v="M"/>
  </r>
  <r>
    <x v="0"/>
    <s v="Machine Learning Engineer"/>
    <x v="3"/>
    <x v="1"/>
    <n v="165000"/>
    <n v="165000"/>
    <s v="United States"/>
    <x v="1"/>
    <x v="0"/>
    <x v="2"/>
    <s v="United States"/>
    <s v="M"/>
  </r>
  <r>
    <x v="0"/>
    <s v="Data Scientist"/>
    <x v="2"/>
    <x v="1"/>
    <n v="280830"/>
    <n v="280830"/>
    <s v="Canada"/>
    <x v="1"/>
    <x v="0"/>
    <x v="2"/>
    <s v="Canada"/>
    <s v="M"/>
  </r>
  <r>
    <x v="0"/>
    <s v="Data Scientist"/>
    <x v="2"/>
    <x v="1"/>
    <n v="173175"/>
    <n v="173175"/>
    <s v="Canada"/>
    <x v="1"/>
    <x v="0"/>
    <x v="2"/>
    <s v="Canada"/>
    <s v="M"/>
  </r>
  <r>
    <x v="0"/>
    <s v="BI Developer"/>
    <x v="7"/>
    <x v="3"/>
    <n v="75000"/>
    <n v="92280"/>
    <s v="United Kingdom"/>
    <x v="0"/>
    <x v="0"/>
    <x v="1"/>
    <s v="United Kingdom"/>
    <s v="M"/>
  </r>
  <r>
    <x v="0"/>
    <s v="BI Developer"/>
    <x v="7"/>
    <x v="3"/>
    <n v="40000"/>
    <n v="49216"/>
    <s v="United Kingdom"/>
    <x v="0"/>
    <x v="0"/>
    <x v="1"/>
    <s v="United Kingdom"/>
    <s v="M"/>
  </r>
  <r>
    <x v="0"/>
    <s v="NLP Engineer"/>
    <x v="3"/>
    <x v="0"/>
    <n v="69500"/>
    <n v="75038"/>
    <s v="Spain"/>
    <x v="1"/>
    <x v="0"/>
    <x v="2"/>
    <s v="Spain"/>
    <s v="M"/>
  </r>
  <r>
    <x v="0"/>
    <s v="NLP Engineer"/>
    <x v="3"/>
    <x v="0"/>
    <n v="60000"/>
    <n v="64781"/>
    <s v="Spain"/>
    <x v="1"/>
    <x v="0"/>
    <x v="2"/>
    <s v="Spain"/>
    <s v="M"/>
  </r>
  <r>
    <x v="0"/>
    <s v="NLP Engineer"/>
    <x v="3"/>
    <x v="0"/>
    <n v="66200"/>
    <n v="71475"/>
    <s v="Italy"/>
    <x v="1"/>
    <x v="0"/>
    <x v="2"/>
    <s v="Italy"/>
    <s v="M"/>
  </r>
  <r>
    <x v="0"/>
    <s v="NLP Engineer"/>
    <x v="3"/>
    <x v="0"/>
    <n v="57000"/>
    <n v="61541"/>
    <s v="Italy"/>
    <x v="1"/>
    <x v="0"/>
    <x v="2"/>
    <s v="Italy"/>
    <s v="M"/>
  </r>
  <r>
    <x v="0"/>
    <s v="Analytics Engineer"/>
    <x v="6"/>
    <x v="1"/>
    <n v="231250"/>
    <n v="231250"/>
    <s v="United States"/>
    <x v="1"/>
    <x v="0"/>
    <x v="2"/>
    <s v="United States"/>
    <s v="M"/>
  </r>
  <r>
    <x v="0"/>
    <s v="Analytics Engineer"/>
    <x v="6"/>
    <x v="1"/>
    <n v="138750"/>
    <n v="138750"/>
    <s v="United States"/>
    <x v="1"/>
    <x v="0"/>
    <x v="2"/>
    <s v="United States"/>
    <s v="M"/>
  </r>
  <r>
    <x v="0"/>
    <s v="Machine Learning Engineer"/>
    <x v="3"/>
    <x v="1"/>
    <n v="155000"/>
    <n v="155000"/>
    <s v="United States"/>
    <x v="0"/>
    <x v="0"/>
    <x v="1"/>
    <s v="United States"/>
    <s v="M"/>
  </r>
  <r>
    <x v="0"/>
    <s v="Data Engineer"/>
    <x v="4"/>
    <x v="1"/>
    <n v="242000"/>
    <n v="242000"/>
    <s v="United States"/>
    <x v="0"/>
    <x v="0"/>
    <x v="1"/>
    <s v="United States"/>
    <s v="M"/>
  </r>
  <r>
    <x v="0"/>
    <s v="Data Engineer"/>
    <x v="4"/>
    <x v="1"/>
    <n v="195000"/>
    <n v="195000"/>
    <s v="United States"/>
    <x v="0"/>
    <x v="0"/>
    <x v="1"/>
    <s v="United States"/>
    <s v="M"/>
  </r>
  <r>
    <x v="0"/>
    <s v="Research Scientist"/>
    <x v="2"/>
    <x v="1"/>
    <n v="155000"/>
    <n v="155000"/>
    <s v="United States"/>
    <x v="3"/>
    <x v="0"/>
    <x v="1"/>
    <s v="United States"/>
    <s v="M"/>
  </r>
  <r>
    <x v="0"/>
    <s v="Research Scientist"/>
    <x v="2"/>
    <x v="1"/>
    <n v="125000"/>
    <n v="125000"/>
    <s v="United States"/>
    <x v="3"/>
    <x v="0"/>
    <x v="1"/>
    <s v="United States"/>
    <s v="M"/>
  </r>
  <r>
    <x v="0"/>
    <s v="Machine Learning Engineer"/>
    <x v="3"/>
    <x v="1"/>
    <n v="160000"/>
    <n v="160000"/>
    <s v="United States"/>
    <x v="0"/>
    <x v="0"/>
    <x v="2"/>
    <s v="United States"/>
    <s v="M"/>
  </r>
  <r>
    <x v="0"/>
    <s v="Machine Learning Engineer"/>
    <x v="3"/>
    <x v="1"/>
    <n v="140000"/>
    <n v="140000"/>
    <s v="United States"/>
    <x v="0"/>
    <x v="0"/>
    <x v="2"/>
    <s v="United States"/>
    <s v="M"/>
  </r>
  <r>
    <x v="0"/>
    <s v="Data Scientist"/>
    <x v="2"/>
    <x v="1"/>
    <n v="183924"/>
    <n v="183924"/>
    <s v="United States"/>
    <x v="1"/>
    <x v="0"/>
    <x v="1"/>
    <s v="United States"/>
    <s v="M"/>
  </r>
  <r>
    <x v="0"/>
    <s v="Data Scientist"/>
    <x v="2"/>
    <x v="1"/>
    <n v="125760"/>
    <n v="125760"/>
    <s v="United States"/>
    <x v="1"/>
    <x v="0"/>
    <x v="1"/>
    <s v="United States"/>
    <s v="M"/>
  </r>
  <r>
    <x v="0"/>
    <s v="Analytics Engineer"/>
    <x v="6"/>
    <x v="3"/>
    <n v="350000"/>
    <n v="430640"/>
    <s v="United Kingdom"/>
    <x v="0"/>
    <x v="0"/>
    <x v="1"/>
    <s v="United Kingdom"/>
    <s v="M"/>
  </r>
  <r>
    <x v="0"/>
    <s v="Principal Data Scientist"/>
    <x v="2"/>
    <x v="0"/>
    <n v="80000"/>
    <n v="86374"/>
    <s v="Spain"/>
    <x v="1"/>
    <x v="0"/>
    <x v="2"/>
    <s v="Spain"/>
    <s v="L"/>
  </r>
  <r>
    <x v="0"/>
    <s v="ML Engineer"/>
    <x v="3"/>
    <x v="1"/>
    <n v="30000"/>
    <n v="30000"/>
    <s v="United States"/>
    <x v="0"/>
    <x v="2"/>
    <x v="2"/>
    <s v="United States"/>
    <s v="S"/>
  </r>
  <r>
    <x v="0"/>
    <s v="ML Engineer"/>
    <x v="3"/>
    <x v="1"/>
    <n v="25500"/>
    <n v="25500"/>
    <s v="United States"/>
    <x v="0"/>
    <x v="2"/>
    <x v="2"/>
    <s v="United States"/>
    <s v="S"/>
  </r>
  <r>
    <x v="0"/>
    <s v="Data Scientist"/>
    <x v="2"/>
    <x v="1"/>
    <n v="175000"/>
    <n v="175000"/>
    <s v="Canada"/>
    <x v="1"/>
    <x v="0"/>
    <x v="2"/>
    <s v="Canada"/>
    <s v="M"/>
  </r>
  <r>
    <x v="0"/>
    <s v="Data Scientist"/>
    <x v="2"/>
    <x v="1"/>
    <n v="120000"/>
    <n v="120000"/>
    <s v="Canada"/>
    <x v="1"/>
    <x v="0"/>
    <x v="2"/>
    <s v="Canada"/>
    <s v="M"/>
  </r>
  <r>
    <x v="0"/>
    <s v="Data Scientist"/>
    <x v="2"/>
    <x v="1"/>
    <n v="219000"/>
    <n v="219000"/>
    <s v="Canada"/>
    <x v="1"/>
    <x v="0"/>
    <x v="1"/>
    <s v="Canada"/>
    <s v="M"/>
  </r>
  <r>
    <x v="0"/>
    <s v="Data Scientist"/>
    <x v="2"/>
    <x v="1"/>
    <n v="141000"/>
    <n v="141000"/>
    <s v="Canada"/>
    <x v="1"/>
    <x v="0"/>
    <x v="1"/>
    <s v="Canada"/>
    <s v="M"/>
  </r>
  <r>
    <x v="0"/>
    <s v="Applied Scientist"/>
    <x v="2"/>
    <x v="1"/>
    <n v="213660"/>
    <n v="213660"/>
    <s v="United States"/>
    <x v="3"/>
    <x v="0"/>
    <x v="1"/>
    <s v="United States"/>
    <s v="L"/>
  </r>
  <r>
    <x v="0"/>
    <s v="Applied Scientist"/>
    <x v="2"/>
    <x v="1"/>
    <n v="130760"/>
    <n v="130760"/>
    <s v="United States"/>
    <x v="3"/>
    <x v="0"/>
    <x v="1"/>
    <s v="United States"/>
    <s v="L"/>
  </r>
  <r>
    <x v="0"/>
    <s v="Research Engineer"/>
    <x v="2"/>
    <x v="1"/>
    <n v="275000"/>
    <n v="275000"/>
    <s v="Germany"/>
    <x v="1"/>
    <x v="0"/>
    <x v="1"/>
    <s v="Germany"/>
    <s v="M"/>
  </r>
  <r>
    <x v="0"/>
    <s v="Research Engineer"/>
    <x v="2"/>
    <x v="1"/>
    <n v="174000"/>
    <n v="174000"/>
    <s v="Germany"/>
    <x v="1"/>
    <x v="0"/>
    <x v="1"/>
    <s v="Germany"/>
    <s v="M"/>
  </r>
  <r>
    <x v="0"/>
    <s v="Analytics Engineer"/>
    <x v="6"/>
    <x v="1"/>
    <n v="143200"/>
    <n v="143200"/>
    <s v="United Kingdom"/>
    <x v="1"/>
    <x v="0"/>
    <x v="2"/>
    <s v="United Kingdom"/>
    <s v="M"/>
  </r>
  <r>
    <x v="0"/>
    <s v="Data Strategist"/>
    <x v="1"/>
    <x v="1"/>
    <n v="90000"/>
    <n v="90000"/>
    <s v="Canada"/>
    <x v="1"/>
    <x v="0"/>
    <x v="1"/>
    <s v="Canada"/>
    <s v="M"/>
  </r>
  <r>
    <x v="0"/>
    <s v="Data Strategist"/>
    <x v="1"/>
    <x v="1"/>
    <n v="72000"/>
    <n v="72000"/>
    <s v="Canada"/>
    <x v="1"/>
    <x v="0"/>
    <x v="1"/>
    <s v="Canada"/>
    <s v="M"/>
  </r>
  <r>
    <x v="0"/>
    <s v="Data Engineer"/>
    <x v="4"/>
    <x v="1"/>
    <n v="253200"/>
    <n v="253200"/>
    <s v="United States"/>
    <x v="1"/>
    <x v="0"/>
    <x v="1"/>
    <s v="United States"/>
    <s v="M"/>
  </r>
  <r>
    <x v="0"/>
    <s v="Computer Vision Engineer"/>
    <x v="3"/>
    <x v="1"/>
    <n v="342810"/>
    <n v="342810"/>
    <s v="United States"/>
    <x v="1"/>
    <x v="0"/>
    <x v="1"/>
    <s v="United States"/>
    <s v="M"/>
  </r>
  <r>
    <x v="0"/>
    <s v="Computer Vision Engineer"/>
    <x v="3"/>
    <x v="1"/>
    <n v="184590"/>
    <n v="184590"/>
    <s v="United States"/>
    <x v="1"/>
    <x v="0"/>
    <x v="1"/>
    <s v="United States"/>
    <s v="M"/>
  </r>
  <r>
    <x v="0"/>
    <s v="Data Analyst"/>
    <x v="5"/>
    <x v="1"/>
    <n v="105380"/>
    <n v="105380"/>
    <s v="United States"/>
    <x v="0"/>
    <x v="0"/>
    <x v="1"/>
    <s v="United States"/>
    <s v="M"/>
  </r>
  <r>
    <x v="0"/>
    <s v="Data Analyst"/>
    <x v="5"/>
    <x v="1"/>
    <n v="64500"/>
    <n v="64500"/>
    <s v="United States"/>
    <x v="0"/>
    <x v="0"/>
    <x v="1"/>
    <s v="United States"/>
    <s v="M"/>
  </r>
  <r>
    <x v="0"/>
    <s v="Compliance Data Analyst"/>
    <x v="5"/>
    <x v="1"/>
    <n v="30000"/>
    <n v="30000"/>
    <s v="Nigeria"/>
    <x v="3"/>
    <x v="0"/>
    <x v="2"/>
    <s v="Nigeria"/>
    <s v="L"/>
  </r>
  <r>
    <x v="0"/>
    <s v="Applied Scientist"/>
    <x v="2"/>
    <x v="1"/>
    <n v="204620"/>
    <n v="204620"/>
    <s v="United States"/>
    <x v="3"/>
    <x v="0"/>
    <x v="1"/>
    <s v="United States"/>
    <s v="L"/>
  </r>
  <r>
    <x v="0"/>
    <s v="Applied Scientist"/>
    <x v="2"/>
    <x v="1"/>
    <n v="110680"/>
    <n v="110680"/>
    <s v="United States"/>
    <x v="3"/>
    <x v="0"/>
    <x v="1"/>
    <s v="United States"/>
    <s v="L"/>
  </r>
  <r>
    <x v="0"/>
    <s v="Data Engineer"/>
    <x v="4"/>
    <x v="1"/>
    <n v="270703"/>
    <n v="270703"/>
    <s v="United States"/>
    <x v="1"/>
    <x v="0"/>
    <x v="1"/>
    <s v="United States"/>
    <s v="M"/>
  </r>
  <r>
    <x v="0"/>
    <s v="Data Engineer"/>
    <x v="4"/>
    <x v="1"/>
    <n v="221484"/>
    <n v="221484"/>
    <s v="United States"/>
    <x v="1"/>
    <x v="0"/>
    <x v="1"/>
    <s v="United States"/>
    <s v="M"/>
  </r>
  <r>
    <x v="0"/>
    <s v="Data Scientist"/>
    <x v="2"/>
    <x v="1"/>
    <n v="212750"/>
    <n v="212750"/>
    <s v="United States"/>
    <x v="1"/>
    <x v="0"/>
    <x v="2"/>
    <s v="United States"/>
    <s v="M"/>
  </r>
  <r>
    <x v="0"/>
    <s v="Data Scientist"/>
    <x v="2"/>
    <x v="1"/>
    <n v="218500"/>
    <n v="218500"/>
    <s v="United States"/>
    <x v="1"/>
    <x v="0"/>
    <x v="2"/>
    <s v="United States"/>
    <s v="M"/>
  </r>
  <r>
    <x v="0"/>
    <s v="Data Scientist"/>
    <x v="2"/>
    <x v="1"/>
    <n v="199098"/>
    <n v="199098"/>
    <s v="United States"/>
    <x v="1"/>
    <x v="0"/>
    <x v="2"/>
    <s v="United States"/>
    <s v="M"/>
  </r>
  <r>
    <x v="0"/>
    <s v="Data Engineer"/>
    <x v="4"/>
    <x v="1"/>
    <n v="203300"/>
    <n v="203300"/>
    <s v="United States"/>
    <x v="1"/>
    <x v="0"/>
    <x v="2"/>
    <s v="United States"/>
    <s v="M"/>
  </r>
  <r>
    <x v="0"/>
    <s v="Data Engineer"/>
    <x v="4"/>
    <x v="1"/>
    <n v="123600"/>
    <n v="123600"/>
    <s v="United States"/>
    <x v="1"/>
    <x v="0"/>
    <x v="2"/>
    <s v="United States"/>
    <s v="M"/>
  </r>
  <r>
    <x v="0"/>
    <s v="Data Engineer"/>
    <x v="4"/>
    <x v="1"/>
    <n v="231500"/>
    <n v="231500"/>
    <s v="United States"/>
    <x v="1"/>
    <x v="0"/>
    <x v="2"/>
    <s v="United States"/>
    <s v="M"/>
  </r>
  <r>
    <x v="0"/>
    <s v="Data Engineer"/>
    <x v="4"/>
    <x v="1"/>
    <n v="166000"/>
    <n v="166000"/>
    <s v="United States"/>
    <x v="1"/>
    <x v="0"/>
    <x v="2"/>
    <s v="United States"/>
    <s v="M"/>
  </r>
  <r>
    <x v="0"/>
    <s v="Data Scientist"/>
    <x v="2"/>
    <x v="1"/>
    <n v="172500"/>
    <n v="172500"/>
    <s v="United States"/>
    <x v="1"/>
    <x v="0"/>
    <x v="2"/>
    <s v="United States"/>
    <s v="M"/>
  </r>
  <r>
    <x v="0"/>
    <s v="Data Scientist"/>
    <x v="2"/>
    <x v="1"/>
    <n v="110500"/>
    <n v="110500"/>
    <s v="United States"/>
    <x v="1"/>
    <x v="0"/>
    <x v="2"/>
    <s v="United States"/>
    <s v="M"/>
  </r>
  <r>
    <x v="0"/>
    <s v="Data Engineer"/>
    <x v="4"/>
    <x v="1"/>
    <n v="238000"/>
    <n v="238000"/>
    <s v="United States"/>
    <x v="1"/>
    <x v="0"/>
    <x v="1"/>
    <s v="United States"/>
    <s v="M"/>
  </r>
  <r>
    <x v="0"/>
    <s v="Data Engineer"/>
    <x v="4"/>
    <x v="1"/>
    <n v="176000"/>
    <n v="176000"/>
    <s v="United States"/>
    <x v="1"/>
    <x v="0"/>
    <x v="1"/>
    <s v="United States"/>
    <s v="M"/>
  </r>
  <r>
    <x v="0"/>
    <s v="Data Engineer"/>
    <x v="4"/>
    <x v="1"/>
    <n v="237000"/>
    <n v="237000"/>
    <s v="United States"/>
    <x v="1"/>
    <x v="0"/>
    <x v="2"/>
    <s v="United States"/>
    <s v="M"/>
  </r>
  <r>
    <x v="0"/>
    <s v="Data Engineer"/>
    <x v="4"/>
    <x v="1"/>
    <n v="201450"/>
    <n v="201450"/>
    <s v="United States"/>
    <x v="1"/>
    <x v="0"/>
    <x v="2"/>
    <s v="United States"/>
    <s v="M"/>
  </r>
  <r>
    <x v="0"/>
    <s v="Data Engineer"/>
    <x v="4"/>
    <x v="1"/>
    <n v="193500"/>
    <n v="193500"/>
    <s v="United States"/>
    <x v="1"/>
    <x v="0"/>
    <x v="2"/>
    <s v="United States"/>
    <s v="M"/>
  </r>
  <r>
    <x v="0"/>
    <s v="Data Engineer"/>
    <x v="4"/>
    <x v="1"/>
    <n v="139000"/>
    <n v="139000"/>
    <s v="United States"/>
    <x v="1"/>
    <x v="0"/>
    <x v="2"/>
    <s v="United States"/>
    <s v="M"/>
  </r>
  <r>
    <x v="0"/>
    <s v="Machine Learning Engineer"/>
    <x v="3"/>
    <x v="1"/>
    <n v="150000"/>
    <n v="150000"/>
    <s v="Portugal"/>
    <x v="1"/>
    <x v="0"/>
    <x v="2"/>
    <s v="United States"/>
    <s v="M"/>
  </r>
  <r>
    <x v="0"/>
    <s v="Applied Machine Learning Engineer"/>
    <x v="3"/>
    <x v="0"/>
    <n v="65000"/>
    <n v="70179"/>
    <s v="India"/>
    <x v="0"/>
    <x v="0"/>
    <x v="2"/>
    <s v="Germany"/>
    <s v="S"/>
  </r>
  <r>
    <x v="0"/>
    <s v="Machine Learning Engineer"/>
    <x v="3"/>
    <x v="0"/>
    <n v="90000"/>
    <n v="97171"/>
    <s v="Netherlands"/>
    <x v="0"/>
    <x v="0"/>
    <x v="2"/>
    <s v="Netherlands"/>
    <s v="L"/>
  </r>
  <r>
    <x v="0"/>
    <s v="Business Intelligence Engineer"/>
    <x v="7"/>
    <x v="1"/>
    <n v="185900"/>
    <n v="185900"/>
    <s v="United States"/>
    <x v="1"/>
    <x v="0"/>
    <x v="1"/>
    <s v="United States"/>
    <s v="M"/>
  </r>
  <r>
    <x v="0"/>
    <s v="Business Intelligence Engineer"/>
    <x v="7"/>
    <x v="1"/>
    <n v="129300"/>
    <n v="129300"/>
    <s v="United States"/>
    <x v="1"/>
    <x v="0"/>
    <x v="1"/>
    <s v="United States"/>
    <s v="M"/>
  </r>
  <r>
    <x v="0"/>
    <s v="Machine Learning Engineer"/>
    <x v="3"/>
    <x v="1"/>
    <n v="163196"/>
    <n v="163196"/>
    <s v="United States"/>
    <x v="3"/>
    <x v="0"/>
    <x v="1"/>
    <s v="United States"/>
    <s v="M"/>
  </r>
  <r>
    <x v="0"/>
    <s v="Machine Learning Engineer"/>
    <x v="3"/>
    <x v="1"/>
    <n v="145885"/>
    <n v="145885"/>
    <s v="United States"/>
    <x v="3"/>
    <x v="0"/>
    <x v="1"/>
    <s v="United States"/>
    <s v="M"/>
  </r>
  <r>
    <x v="0"/>
    <s v="Data Analyst"/>
    <x v="5"/>
    <x v="1"/>
    <n v="202800"/>
    <n v="202800"/>
    <s v="United States"/>
    <x v="1"/>
    <x v="0"/>
    <x v="1"/>
    <s v="United States"/>
    <s v="L"/>
  </r>
  <r>
    <x v="0"/>
    <s v="Data Analyst"/>
    <x v="5"/>
    <x v="1"/>
    <n v="104300"/>
    <n v="104300"/>
    <s v="United States"/>
    <x v="1"/>
    <x v="0"/>
    <x v="1"/>
    <s v="United States"/>
    <s v="L"/>
  </r>
  <r>
    <x v="0"/>
    <s v="Data Engineer"/>
    <x v="4"/>
    <x v="1"/>
    <n v="179170"/>
    <n v="179170"/>
    <s v="United States"/>
    <x v="1"/>
    <x v="0"/>
    <x v="1"/>
    <s v="United States"/>
    <s v="M"/>
  </r>
  <r>
    <x v="0"/>
    <s v="Data Engineer"/>
    <x v="4"/>
    <x v="1"/>
    <n v="94300"/>
    <n v="94300"/>
    <s v="United States"/>
    <x v="1"/>
    <x v="0"/>
    <x v="1"/>
    <s v="United States"/>
    <s v="M"/>
  </r>
  <r>
    <x v="0"/>
    <s v="Analytics Engineer"/>
    <x v="6"/>
    <x v="1"/>
    <n v="152500"/>
    <n v="152500"/>
    <s v="United States"/>
    <x v="1"/>
    <x v="0"/>
    <x v="1"/>
    <s v="United States"/>
    <s v="M"/>
  </r>
  <r>
    <x v="0"/>
    <s v="Analytics Engineer"/>
    <x v="6"/>
    <x v="1"/>
    <n v="116450"/>
    <n v="116450"/>
    <s v="United States"/>
    <x v="1"/>
    <x v="0"/>
    <x v="1"/>
    <s v="United States"/>
    <s v="M"/>
  </r>
  <r>
    <x v="0"/>
    <s v="Data Engineer"/>
    <x v="4"/>
    <x v="1"/>
    <n v="133800"/>
    <n v="133800"/>
    <s v="United States"/>
    <x v="1"/>
    <x v="0"/>
    <x v="1"/>
    <s v="United States"/>
    <s v="M"/>
  </r>
  <r>
    <x v="0"/>
    <s v="Research Scientist"/>
    <x v="2"/>
    <x v="1"/>
    <n v="220000"/>
    <n v="220000"/>
    <s v="United States"/>
    <x v="3"/>
    <x v="0"/>
    <x v="0"/>
    <s v="United States"/>
    <s v="L"/>
  </r>
  <r>
    <x v="0"/>
    <s v="Analytics Engineer"/>
    <x v="6"/>
    <x v="1"/>
    <n v="214000"/>
    <n v="214000"/>
    <s v="United States"/>
    <x v="1"/>
    <x v="0"/>
    <x v="1"/>
    <s v="United States"/>
    <s v="M"/>
  </r>
  <r>
    <x v="0"/>
    <s v="Machine Learning Engineer"/>
    <x v="3"/>
    <x v="1"/>
    <n v="283200"/>
    <n v="283200"/>
    <s v="United States"/>
    <x v="1"/>
    <x v="0"/>
    <x v="2"/>
    <s v="United States"/>
    <s v="M"/>
  </r>
  <r>
    <x v="0"/>
    <s v="Machine Learning Engineer"/>
    <x v="3"/>
    <x v="1"/>
    <n v="188800"/>
    <n v="188800"/>
    <s v="United States"/>
    <x v="1"/>
    <x v="0"/>
    <x v="2"/>
    <s v="United States"/>
    <s v="M"/>
  </r>
  <r>
    <x v="0"/>
    <s v="Data Engineer"/>
    <x v="4"/>
    <x v="1"/>
    <n v="161800"/>
    <n v="161800"/>
    <s v="United States"/>
    <x v="1"/>
    <x v="0"/>
    <x v="2"/>
    <s v="United States"/>
    <s v="M"/>
  </r>
  <r>
    <x v="0"/>
    <s v="Data Engineer"/>
    <x v="4"/>
    <x v="1"/>
    <n v="141600"/>
    <n v="141600"/>
    <s v="United States"/>
    <x v="1"/>
    <x v="0"/>
    <x v="2"/>
    <s v="United States"/>
    <s v="M"/>
  </r>
  <r>
    <x v="0"/>
    <s v="Machine Learning Engineer"/>
    <x v="3"/>
    <x v="1"/>
    <n v="342300"/>
    <n v="342300"/>
    <s v="United States"/>
    <x v="1"/>
    <x v="0"/>
    <x v="1"/>
    <s v="United States"/>
    <s v="L"/>
  </r>
  <r>
    <x v="0"/>
    <s v="Machine Learning Engineer"/>
    <x v="3"/>
    <x v="1"/>
    <n v="176100"/>
    <n v="176100"/>
    <s v="United States"/>
    <x v="1"/>
    <x v="0"/>
    <x v="1"/>
    <s v="United States"/>
    <s v="L"/>
  </r>
  <r>
    <x v="0"/>
    <s v="Data Engineer"/>
    <x v="4"/>
    <x v="1"/>
    <n v="85000"/>
    <n v="85000"/>
    <s v="United States"/>
    <x v="3"/>
    <x v="0"/>
    <x v="1"/>
    <s v="United States"/>
    <s v="M"/>
  </r>
  <r>
    <x v="0"/>
    <s v="Data Engineer"/>
    <x v="4"/>
    <x v="1"/>
    <n v="65000"/>
    <n v="65000"/>
    <s v="United States"/>
    <x v="3"/>
    <x v="0"/>
    <x v="1"/>
    <s v="United States"/>
    <s v="M"/>
  </r>
  <r>
    <x v="0"/>
    <s v="Data Scientist"/>
    <x v="2"/>
    <x v="1"/>
    <n v="138784"/>
    <n v="138784"/>
    <s v="United States"/>
    <x v="1"/>
    <x v="0"/>
    <x v="2"/>
    <s v="United States"/>
    <s v="M"/>
  </r>
  <r>
    <x v="0"/>
    <s v="Data Scientist"/>
    <x v="2"/>
    <x v="1"/>
    <n v="83270"/>
    <n v="83270"/>
    <s v="United States"/>
    <x v="1"/>
    <x v="0"/>
    <x v="2"/>
    <s v="United States"/>
    <s v="M"/>
  </r>
  <r>
    <x v="0"/>
    <s v="Data Analyst"/>
    <x v="5"/>
    <x v="1"/>
    <n v="70000"/>
    <n v="70000"/>
    <s v="United States"/>
    <x v="3"/>
    <x v="0"/>
    <x v="1"/>
    <s v="United States"/>
    <s v="M"/>
  </r>
  <r>
    <x v="0"/>
    <s v="Machine Learning Engineer"/>
    <x v="3"/>
    <x v="1"/>
    <n v="318300"/>
    <n v="318300"/>
    <s v="United States"/>
    <x v="1"/>
    <x v="0"/>
    <x v="2"/>
    <s v="United States"/>
    <s v="M"/>
  </r>
  <r>
    <x v="0"/>
    <s v="Machine Learning Engineer"/>
    <x v="3"/>
    <x v="1"/>
    <n v="212200"/>
    <n v="212200"/>
    <s v="United States"/>
    <x v="1"/>
    <x v="0"/>
    <x v="2"/>
    <s v="United States"/>
    <s v="M"/>
  </r>
  <r>
    <x v="0"/>
    <s v="Analytics Engineer"/>
    <x v="6"/>
    <x v="1"/>
    <n v="230000"/>
    <n v="230000"/>
    <s v="United States"/>
    <x v="1"/>
    <x v="0"/>
    <x v="1"/>
    <s v="United States"/>
    <s v="M"/>
  </r>
  <r>
    <x v="0"/>
    <s v="Analytics Engineer"/>
    <x v="6"/>
    <x v="1"/>
    <n v="143200"/>
    <n v="143200"/>
    <s v="United States"/>
    <x v="1"/>
    <x v="0"/>
    <x v="1"/>
    <s v="United States"/>
    <s v="M"/>
  </r>
  <r>
    <x v="0"/>
    <s v="Business Data Analyst"/>
    <x v="5"/>
    <x v="1"/>
    <n v="105000"/>
    <n v="105000"/>
    <s v="United States"/>
    <x v="0"/>
    <x v="0"/>
    <x v="0"/>
    <s v="United States"/>
    <s v="L"/>
  </r>
  <r>
    <x v="0"/>
    <s v="Data Analyst"/>
    <x v="5"/>
    <x v="3"/>
    <n v="38000"/>
    <n v="46755"/>
    <s v="United Kingdom"/>
    <x v="0"/>
    <x v="0"/>
    <x v="1"/>
    <s v="United Kingdom"/>
    <s v="M"/>
  </r>
  <r>
    <x v="0"/>
    <s v="Data Analyst"/>
    <x v="5"/>
    <x v="3"/>
    <n v="35000"/>
    <n v="43064"/>
    <s v="United Kingdom"/>
    <x v="0"/>
    <x v="0"/>
    <x v="1"/>
    <s v="United Kingdom"/>
    <s v="M"/>
  </r>
  <r>
    <x v="0"/>
    <s v="Data Analyst"/>
    <x v="5"/>
    <x v="1"/>
    <n v="168400"/>
    <n v="168400"/>
    <s v="United States"/>
    <x v="1"/>
    <x v="0"/>
    <x v="1"/>
    <s v="United States"/>
    <s v="M"/>
  </r>
  <r>
    <x v="0"/>
    <s v="Data Analyst"/>
    <x v="5"/>
    <x v="1"/>
    <n v="105200"/>
    <n v="105200"/>
    <s v="United States"/>
    <x v="1"/>
    <x v="0"/>
    <x v="1"/>
    <s v="United States"/>
    <s v="M"/>
  </r>
  <r>
    <x v="0"/>
    <s v="Data Analyst"/>
    <x v="5"/>
    <x v="3"/>
    <n v="45000"/>
    <n v="55368"/>
    <s v="Central African Republic"/>
    <x v="1"/>
    <x v="0"/>
    <x v="2"/>
    <s v="Central African Republic"/>
    <s v="M"/>
  </r>
  <r>
    <x v="0"/>
    <s v="Data Analyst"/>
    <x v="5"/>
    <x v="3"/>
    <n v="35000"/>
    <n v="43064"/>
    <s v="Central African Republic"/>
    <x v="1"/>
    <x v="0"/>
    <x v="2"/>
    <s v="Central African Republic"/>
    <s v="M"/>
  </r>
  <r>
    <x v="0"/>
    <s v="Data Engineer"/>
    <x v="4"/>
    <x v="1"/>
    <n v="220000"/>
    <n v="220000"/>
    <s v="United States"/>
    <x v="1"/>
    <x v="0"/>
    <x v="2"/>
    <s v="United States"/>
    <s v="M"/>
  </r>
  <r>
    <x v="0"/>
    <s v="Data Scientist"/>
    <x v="2"/>
    <x v="3"/>
    <n v="55000"/>
    <n v="67672"/>
    <s v="United Kingdom"/>
    <x v="0"/>
    <x v="0"/>
    <x v="1"/>
    <s v="United Kingdom"/>
    <s v="M"/>
  </r>
  <r>
    <x v="0"/>
    <s v="ETL Engineer"/>
    <x v="4"/>
    <x v="3"/>
    <n v="70000"/>
    <n v="86128"/>
    <s v="United Kingdom"/>
    <x v="0"/>
    <x v="0"/>
    <x v="2"/>
    <s v="United Kingdom"/>
    <s v="M"/>
  </r>
  <r>
    <x v="0"/>
    <s v="ETL Engineer"/>
    <x v="4"/>
    <x v="3"/>
    <n v="47500"/>
    <n v="58444"/>
    <s v="United Kingdom"/>
    <x v="0"/>
    <x v="0"/>
    <x v="2"/>
    <s v="United Kingdom"/>
    <s v="M"/>
  </r>
  <r>
    <x v="0"/>
    <s v="Data Analyst"/>
    <x v="5"/>
    <x v="1"/>
    <n v="85000"/>
    <n v="85000"/>
    <s v="United States"/>
    <x v="3"/>
    <x v="0"/>
    <x v="2"/>
    <s v="United States"/>
    <s v="M"/>
  </r>
  <r>
    <x v="0"/>
    <s v="Data Analyst"/>
    <x v="5"/>
    <x v="1"/>
    <n v="75000"/>
    <n v="75000"/>
    <s v="United States"/>
    <x v="3"/>
    <x v="0"/>
    <x v="2"/>
    <s v="United States"/>
    <s v="M"/>
  </r>
  <r>
    <x v="0"/>
    <s v="Machine Learning Engineer"/>
    <x v="3"/>
    <x v="1"/>
    <n v="250000"/>
    <n v="250000"/>
    <s v="United States"/>
    <x v="0"/>
    <x v="0"/>
    <x v="1"/>
    <s v="United States"/>
    <s v="M"/>
  </r>
  <r>
    <x v="0"/>
    <s v="Data Scientist"/>
    <x v="2"/>
    <x v="1"/>
    <n v="186000"/>
    <n v="186000"/>
    <s v="United States"/>
    <x v="1"/>
    <x v="0"/>
    <x v="1"/>
    <s v="United States"/>
    <s v="M"/>
  </r>
  <r>
    <x v="0"/>
    <s v="Research Engineer"/>
    <x v="2"/>
    <x v="1"/>
    <n v="230000"/>
    <n v="230000"/>
    <s v="United States"/>
    <x v="0"/>
    <x v="0"/>
    <x v="1"/>
    <s v="United States"/>
    <s v="M"/>
  </r>
  <r>
    <x v="0"/>
    <s v="Research Engineer"/>
    <x v="2"/>
    <x v="1"/>
    <n v="200000"/>
    <n v="200000"/>
    <s v="United States"/>
    <x v="0"/>
    <x v="0"/>
    <x v="1"/>
    <s v="United States"/>
    <s v="M"/>
  </r>
  <r>
    <x v="0"/>
    <s v="Data DevOps Engineer"/>
    <x v="4"/>
    <x v="0"/>
    <n v="50000"/>
    <n v="53984"/>
    <s v="France"/>
    <x v="1"/>
    <x v="0"/>
    <x v="0"/>
    <s v="France"/>
    <s v="S"/>
  </r>
  <r>
    <x v="0"/>
    <s v="Data Engineer"/>
    <x v="4"/>
    <x v="1"/>
    <n v="205000"/>
    <n v="205000"/>
    <s v="United States"/>
    <x v="2"/>
    <x v="0"/>
    <x v="1"/>
    <s v="United States"/>
    <s v="M"/>
  </r>
  <r>
    <x v="0"/>
    <s v="Data Engineer"/>
    <x v="4"/>
    <x v="1"/>
    <n v="180000"/>
    <n v="180000"/>
    <s v="United States"/>
    <x v="0"/>
    <x v="0"/>
    <x v="1"/>
    <s v="United States"/>
    <s v="M"/>
  </r>
  <r>
    <x v="0"/>
    <s v="Computer Vision Engineer"/>
    <x v="3"/>
    <x v="1"/>
    <n v="215000"/>
    <n v="215000"/>
    <s v="United States"/>
    <x v="1"/>
    <x v="0"/>
    <x v="1"/>
    <s v="United States"/>
    <s v="M"/>
  </r>
  <r>
    <x v="0"/>
    <s v="Computer Vision Engineer"/>
    <x v="3"/>
    <x v="1"/>
    <n v="170000"/>
    <n v="170000"/>
    <s v="United States"/>
    <x v="1"/>
    <x v="0"/>
    <x v="1"/>
    <s v="United States"/>
    <s v="M"/>
  </r>
  <r>
    <x v="0"/>
    <s v="Data Scientist"/>
    <x v="2"/>
    <x v="1"/>
    <n v="224000"/>
    <n v="224000"/>
    <s v="Canada"/>
    <x v="1"/>
    <x v="0"/>
    <x v="1"/>
    <s v="Canada"/>
    <s v="M"/>
  </r>
  <r>
    <x v="0"/>
    <s v="Data Scientist"/>
    <x v="2"/>
    <x v="1"/>
    <n v="176000"/>
    <n v="176000"/>
    <s v="Canada"/>
    <x v="1"/>
    <x v="0"/>
    <x v="1"/>
    <s v="Canada"/>
    <s v="M"/>
  </r>
  <r>
    <x v="0"/>
    <s v="Applied Data Scientist"/>
    <x v="2"/>
    <x v="5"/>
    <n v="100000"/>
    <n v="67635"/>
    <s v="Australia"/>
    <x v="1"/>
    <x v="0"/>
    <x v="2"/>
    <s v="Finland"/>
    <s v="M"/>
  </r>
  <r>
    <x v="0"/>
    <s v="AI Developer"/>
    <x v="3"/>
    <x v="9"/>
    <n v="100000"/>
    <n v="74883"/>
    <s v="Finland"/>
    <x v="0"/>
    <x v="0"/>
    <x v="1"/>
    <s v="Finland"/>
    <s v="M"/>
  </r>
  <r>
    <x v="0"/>
    <s v="Data Quality Analyst"/>
    <x v="8"/>
    <x v="1"/>
    <n v="100000"/>
    <n v="100000"/>
    <s v="United States"/>
    <x v="1"/>
    <x v="0"/>
    <x v="1"/>
    <s v="United States"/>
    <s v="M"/>
  </r>
  <r>
    <x v="0"/>
    <s v="Data Quality Analyst"/>
    <x v="8"/>
    <x v="1"/>
    <n v="80000"/>
    <n v="80000"/>
    <s v="United States"/>
    <x v="1"/>
    <x v="0"/>
    <x v="1"/>
    <s v="United States"/>
    <s v="M"/>
  </r>
  <r>
    <x v="0"/>
    <s v="Data Scientist"/>
    <x v="2"/>
    <x v="1"/>
    <n v="162500"/>
    <n v="162500"/>
    <s v="United States"/>
    <x v="1"/>
    <x v="0"/>
    <x v="1"/>
    <s v="United States"/>
    <s v="M"/>
  </r>
  <r>
    <x v="0"/>
    <s v="AI Developer"/>
    <x v="3"/>
    <x v="1"/>
    <n v="200000"/>
    <n v="200000"/>
    <s v="United States"/>
    <x v="0"/>
    <x v="0"/>
    <x v="2"/>
    <s v="United States"/>
    <s v="M"/>
  </r>
  <r>
    <x v="0"/>
    <s v="Data Engineer"/>
    <x v="4"/>
    <x v="1"/>
    <n v="115000"/>
    <n v="115000"/>
    <s v="United States"/>
    <x v="2"/>
    <x v="0"/>
    <x v="1"/>
    <s v="United States"/>
    <s v="M"/>
  </r>
  <r>
    <x v="0"/>
    <s v="Data Scientist"/>
    <x v="2"/>
    <x v="1"/>
    <n v="239000"/>
    <n v="239000"/>
    <s v="United States"/>
    <x v="1"/>
    <x v="0"/>
    <x v="1"/>
    <s v="United States"/>
    <s v="L"/>
  </r>
  <r>
    <x v="0"/>
    <s v="Data Scientist"/>
    <x v="2"/>
    <x v="1"/>
    <n v="122900"/>
    <n v="122900"/>
    <s v="United States"/>
    <x v="1"/>
    <x v="0"/>
    <x v="1"/>
    <s v="United States"/>
    <s v="L"/>
  </r>
  <r>
    <x v="0"/>
    <s v="Data Scientist"/>
    <x v="2"/>
    <x v="1"/>
    <n v="237000"/>
    <n v="237000"/>
    <s v="United States"/>
    <x v="1"/>
    <x v="0"/>
    <x v="1"/>
    <s v="United States"/>
    <s v="M"/>
  </r>
  <r>
    <x v="0"/>
    <s v="Data Science Manager"/>
    <x v="2"/>
    <x v="1"/>
    <n v="191765"/>
    <n v="191765"/>
    <s v="United States"/>
    <x v="1"/>
    <x v="0"/>
    <x v="1"/>
    <s v="United States"/>
    <s v="M"/>
  </r>
  <r>
    <x v="0"/>
    <s v="Data Science Manager"/>
    <x v="2"/>
    <x v="1"/>
    <n v="134236"/>
    <n v="134236"/>
    <s v="United States"/>
    <x v="1"/>
    <x v="0"/>
    <x v="1"/>
    <s v="United States"/>
    <s v="M"/>
  </r>
  <r>
    <x v="0"/>
    <s v="Analytics Engineer"/>
    <x v="6"/>
    <x v="1"/>
    <n v="190000"/>
    <n v="190000"/>
    <s v="United States"/>
    <x v="1"/>
    <x v="0"/>
    <x v="2"/>
    <s v="United States"/>
    <s v="M"/>
  </r>
  <r>
    <x v="0"/>
    <s v="Analytics Engineer"/>
    <x v="6"/>
    <x v="1"/>
    <n v="112000"/>
    <n v="112000"/>
    <s v="United States"/>
    <x v="1"/>
    <x v="0"/>
    <x v="2"/>
    <s v="United States"/>
    <s v="M"/>
  </r>
  <r>
    <x v="0"/>
    <s v="Data Analyst"/>
    <x v="5"/>
    <x v="1"/>
    <n v="105500"/>
    <n v="105500"/>
    <s v="United States"/>
    <x v="1"/>
    <x v="0"/>
    <x v="1"/>
    <s v="United States"/>
    <s v="M"/>
  </r>
  <r>
    <x v="0"/>
    <s v="Research Engineer"/>
    <x v="2"/>
    <x v="1"/>
    <n v="293000"/>
    <n v="293000"/>
    <s v="United States"/>
    <x v="1"/>
    <x v="0"/>
    <x v="1"/>
    <s v="United States"/>
    <s v="M"/>
  </r>
  <r>
    <x v="0"/>
    <s v="Data Analyst"/>
    <x v="5"/>
    <x v="1"/>
    <n v="148500"/>
    <n v="148500"/>
    <s v="United States"/>
    <x v="1"/>
    <x v="0"/>
    <x v="1"/>
    <s v="United States"/>
    <s v="M"/>
  </r>
  <r>
    <x v="0"/>
    <s v="Analytics Engineer"/>
    <x v="6"/>
    <x v="1"/>
    <n v="152900"/>
    <n v="152900"/>
    <s v="United States"/>
    <x v="1"/>
    <x v="0"/>
    <x v="2"/>
    <s v="United States"/>
    <s v="M"/>
  </r>
  <r>
    <x v="0"/>
    <s v="Analytics Engineer"/>
    <x v="6"/>
    <x v="1"/>
    <n v="117100"/>
    <n v="117100"/>
    <s v="United States"/>
    <x v="1"/>
    <x v="0"/>
    <x v="2"/>
    <s v="United States"/>
    <s v="M"/>
  </r>
  <r>
    <x v="0"/>
    <s v="Analytics Engineer"/>
    <x v="6"/>
    <x v="1"/>
    <n v="173000"/>
    <n v="173000"/>
    <s v="United States"/>
    <x v="1"/>
    <x v="0"/>
    <x v="2"/>
    <s v="United States"/>
    <s v="M"/>
  </r>
  <r>
    <x v="0"/>
    <s v="Analytics Engineer"/>
    <x v="6"/>
    <x v="1"/>
    <n v="113000"/>
    <n v="113000"/>
    <s v="United States"/>
    <x v="1"/>
    <x v="0"/>
    <x v="2"/>
    <s v="United States"/>
    <s v="M"/>
  </r>
  <r>
    <x v="0"/>
    <s v="Data Engineer"/>
    <x v="4"/>
    <x v="1"/>
    <n v="175000"/>
    <n v="175000"/>
    <s v="United States"/>
    <x v="2"/>
    <x v="0"/>
    <x v="1"/>
    <s v="United States"/>
    <s v="M"/>
  </r>
  <r>
    <x v="0"/>
    <s v="Data Engineer"/>
    <x v="4"/>
    <x v="1"/>
    <n v="110000"/>
    <n v="110000"/>
    <s v="United States"/>
    <x v="2"/>
    <x v="0"/>
    <x v="1"/>
    <s v="United States"/>
    <s v="M"/>
  </r>
  <r>
    <x v="0"/>
    <s v="Research Scientist"/>
    <x v="2"/>
    <x v="1"/>
    <n v="110000"/>
    <n v="110000"/>
    <s v="United States"/>
    <x v="1"/>
    <x v="0"/>
    <x v="2"/>
    <s v="United States"/>
    <s v="M"/>
  </r>
  <r>
    <x v="0"/>
    <s v="Applied Scientist"/>
    <x v="2"/>
    <x v="1"/>
    <n v="205000"/>
    <n v="205000"/>
    <s v="United States"/>
    <x v="1"/>
    <x v="0"/>
    <x v="2"/>
    <s v="United States"/>
    <s v="M"/>
  </r>
  <r>
    <x v="0"/>
    <s v="Data Analyst"/>
    <x v="5"/>
    <x v="1"/>
    <n v="149500"/>
    <n v="149500"/>
    <s v="United States"/>
    <x v="1"/>
    <x v="0"/>
    <x v="2"/>
    <s v="United States"/>
    <s v="M"/>
  </r>
  <r>
    <x v="0"/>
    <s v="Data Analyst"/>
    <x v="5"/>
    <x v="1"/>
    <n v="127075"/>
    <n v="127075"/>
    <s v="United States"/>
    <x v="1"/>
    <x v="0"/>
    <x v="2"/>
    <s v="United States"/>
    <s v="M"/>
  </r>
  <r>
    <x v="0"/>
    <s v="Data Engineer"/>
    <x v="4"/>
    <x v="1"/>
    <n v="219535"/>
    <n v="219535"/>
    <s v="United States"/>
    <x v="1"/>
    <x v="0"/>
    <x v="2"/>
    <s v="United States"/>
    <s v="M"/>
  </r>
  <r>
    <x v="0"/>
    <s v="Data Engineer"/>
    <x v="4"/>
    <x v="1"/>
    <n v="146115"/>
    <n v="146115"/>
    <s v="United States"/>
    <x v="1"/>
    <x v="0"/>
    <x v="2"/>
    <s v="United States"/>
    <s v="M"/>
  </r>
  <r>
    <x v="0"/>
    <s v="Analytics Engineer"/>
    <x v="6"/>
    <x v="1"/>
    <n v="221000"/>
    <n v="221000"/>
    <s v="United States"/>
    <x v="2"/>
    <x v="0"/>
    <x v="2"/>
    <s v="United States"/>
    <s v="M"/>
  </r>
  <r>
    <x v="0"/>
    <s v="Analytics Engineer"/>
    <x v="6"/>
    <x v="1"/>
    <n v="153000"/>
    <n v="153000"/>
    <s v="United States"/>
    <x v="2"/>
    <x v="0"/>
    <x v="2"/>
    <s v="United States"/>
    <s v="M"/>
  </r>
  <r>
    <x v="0"/>
    <s v="Data Analyst"/>
    <x v="5"/>
    <x v="1"/>
    <n v="187000"/>
    <n v="187000"/>
    <s v="United States"/>
    <x v="1"/>
    <x v="0"/>
    <x v="1"/>
    <s v="United States"/>
    <s v="M"/>
  </r>
  <r>
    <x v="0"/>
    <s v="Data Engineer"/>
    <x v="4"/>
    <x v="1"/>
    <n v="179000"/>
    <n v="179000"/>
    <s v="United States"/>
    <x v="1"/>
    <x v="0"/>
    <x v="1"/>
    <s v="United States"/>
    <s v="M"/>
  </r>
  <r>
    <x v="0"/>
    <s v="Data Engineer"/>
    <x v="4"/>
    <x v="1"/>
    <n v="109000"/>
    <n v="109000"/>
    <s v="United States"/>
    <x v="1"/>
    <x v="0"/>
    <x v="1"/>
    <s v="United States"/>
    <s v="M"/>
  </r>
  <r>
    <x v="0"/>
    <s v="Data Analyst"/>
    <x v="5"/>
    <x v="1"/>
    <n v="142000"/>
    <n v="142000"/>
    <s v="United States"/>
    <x v="1"/>
    <x v="0"/>
    <x v="2"/>
    <s v="United States"/>
    <s v="M"/>
  </r>
  <r>
    <x v="0"/>
    <s v="Data Manager"/>
    <x v="6"/>
    <x v="1"/>
    <n v="198800"/>
    <n v="198800"/>
    <s v="United States"/>
    <x v="1"/>
    <x v="0"/>
    <x v="1"/>
    <s v="United States"/>
    <s v="M"/>
  </r>
  <r>
    <x v="0"/>
    <s v="Data Manager"/>
    <x v="6"/>
    <x v="1"/>
    <n v="105200"/>
    <n v="105200"/>
    <s v="United States"/>
    <x v="1"/>
    <x v="0"/>
    <x v="1"/>
    <s v="United States"/>
    <s v="M"/>
  </r>
  <r>
    <x v="0"/>
    <s v="Data Analyst"/>
    <x v="5"/>
    <x v="1"/>
    <n v="112000"/>
    <n v="112000"/>
    <s v="United States"/>
    <x v="1"/>
    <x v="0"/>
    <x v="2"/>
    <s v="United States"/>
    <s v="M"/>
  </r>
  <r>
    <x v="0"/>
    <s v="Data Manager"/>
    <x v="6"/>
    <x v="1"/>
    <n v="115000"/>
    <n v="115000"/>
    <s v="United States"/>
    <x v="1"/>
    <x v="0"/>
    <x v="2"/>
    <s v="United States"/>
    <s v="M"/>
  </r>
  <r>
    <x v="0"/>
    <s v="Data Manager"/>
    <x v="6"/>
    <x v="1"/>
    <n v="86000"/>
    <n v="86000"/>
    <s v="United States"/>
    <x v="1"/>
    <x v="0"/>
    <x v="2"/>
    <s v="United States"/>
    <s v="M"/>
  </r>
  <r>
    <x v="0"/>
    <s v="Data Analyst"/>
    <x v="5"/>
    <x v="1"/>
    <n v="106000"/>
    <n v="106000"/>
    <s v="United States"/>
    <x v="1"/>
    <x v="0"/>
    <x v="1"/>
    <s v="United States"/>
    <s v="M"/>
  </r>
  <r>
    <x v="0"/>
    <s v="Machine Learning Researcher"/>
    <x v="3"/>
    <x v="1"/>
    <n v="50000"/>
    <n v="50000"/>
    <s v="Ukraine"/>
    <x v="1"/>
    <x v="3"/>
    <x v="0"/>
    <s v="Ukraine"/>
    <s v="S"/>
  </r>
  <r>
    <x v="0"/>
    <s v="Machine Learning Engineer"/>
    <x v="3"/>
    <x v="1"/>
    <n v="280700"/>
    <n v="280700"/>
    <s v="United States"/>
    <x v="0"/>
    <x v="0"/>
    <x v="2"/>
    <s v="United States"/>
    <s v="M"/>
  </r>
  <r>
    <x v="0"/>
    <s v="Machine Learning Engineer"/>
    <x v="3"/>
    <x v="1"/>
    <n v="150450"/>
    <n v="150450"/>
    <s v="United States"/>
    <x v="0"/>
    <x v="0"/>
    <x v="2"/>
    <s v="United States"/>
    <s v="M"/>
  </r>
  <r>
    <x v="0"/>
    <s v="Data Scientist"/>
    <x v="2"/>
    <x v="4"/>
    <n v="70000"/>
    <n v="51861"/>
    <s v="Canada"/>
    <x v="3"/>
    <x v="0"/>
    <x v="2"/>
    <s v="Canada"/>
    <s v="L"/>
  </r>
  <r>
    <x v="0"/>
    <s v="Data Scientist"/>
    <x v="2"/>
    <x v="1"/>
    <n v="93918"/>
    <n v="93918"/>
    <s v="United States"/>
    <x v="0"/>
    <x v="0"/>
    <x v="2"/>
    <s v="United States"/>
    <s v="M"/>
  </r>
  <r>
    <x v="0"/>
    <s v="Data Scientist"/>
    <x v="2"/>
    <x v="1"/>
    <n v="51962"/>
    <n v="51962"/>
    <s v="United States"/>
    <x v="0"/>
    <x v="0"/>
    <x v="2"/>
    <s v="United States"/>
    <s v="M"/>
  </r>
  <r>
    <x v="0"/>
    <s v="Data Analyst"/>
    <x v="5"/>
    <x v="1"/>
    <n v="175000"/>
    <n v="175000"/>
    <s v="Canada"/>
    <x v="1"/>
    <x v="0"/>
    <x v="2"/>
    <s v="Canada"/>
    <s v="M"/>
  </r>
  <r>
    <x v="0"/>
    <s v="Data Analyst"/>
    <x v="5"/>
    <x v="1"/>
    <n v="135000"/>
    <n v="135000"/>
    <s v="Canada"/>
    <x v="1"/>
    <x v="0"/>
    <x v="2"/>
    <s v="Canada"/>
    <s v="M"/>
  </r>
  <r>
    <x v="0"/>
    <s v="Machine Learning Engineer"/>
    <x v="3"/>
    <x v="1"/>
    <n v="257000"/>
    <n v="257000"/>
    <s v="United States"/>
    <x v="1"/>
    <x v="0"/>
    <x v="1"/>
    <s v="United States"/>
    <s v="M"/>
  </r>
  <r>
    <x v="0"/>
    <s v="Data Engineer"/>
    <x v="4"/>
    <x v="1"/>
    <n v="222000"/>
    <n v="222000"/>
    <s v="United States"/>
    <x v="1"/>
    <x v="0"/>
    <x v="2"/>
    <s v="United States"/>
    <s v="M"/>
  </r>
  <r>
    <x v="0"/>
    <s v="Data Scientist"/>
    <x v="2"/>
    <x v="1"/>
    <n v="133200"/>
    <n v="133200"/>
    <s v="United States"/>
    <x v="1"/>
    <x v="0"/>
    <x v="2"/>
    <s v="United States"/>
    <s v="M"/>
  </r>
  <r>
    <x v="0"/>
    <s v="Data Engineer"/>
    <x v="4"/>
    <x v="1"/>
    <n v="221000"/>
    <n v="221000"/>
    <s v="United States"/>
    <x v="1"/>
    <x v="0"/>
    <x v="1"/>
    <s v="United States"/>
    <s v="M"/>
  </r>
  <r>
    <x v="0"/>
    <s v="Data Engineer"/>
    <x v="4"/>
    <x v="1"/>
    <n v="147000"/>
    <n v="147000"/>
    <s v="United States"/>
    <x v="1"/>
    <x v="0"/>
    <x v="1"/>
    <s v="United States"/>
    <s v="M"/>
  </r>
  <r>
    <x v="0"/>
    <s v="Data Scientist"/>
    <x v="2"/>
    <x v="1"/>
    <n v="238000"/>
    <n v="238000"/>
    <s v="United States"/>
    <x v="1"/>
    <x v="0"/>
    <x v="2"/>
    <s v="United States"/>
    <s v="M"/>
  </r>
  <r>
    <x v="0"/>
    <s v="Data Scientist"/>
    <x v="2"/>
    <x v="1"/>
    <n v="156000"/>
    <n v="156000"/>
    <s v="United States"/>
    <x v="1"/>
    <x v="0"/>
    <x v="2"/>
    <s v="United States"/>
    <s v="M"/>
  </r>
  <r>
    <x v="0"/>
    <s v="Machine Learning Engineer"/>
    <x v="3"/>
    <x v="1"/>
    <n v="304000"/>
    <n v="304000"/>
    <s v="United States"/>
    <x v="1"/>
    <x v="0"/>
    <x v="2"/>
    <s v="United States"/>
    <s v="M"/>
  </r>
  <r>
    <x v="0"/>
    <s v="Big Data Engineer"/>
    <x v="4"/>
    <x v="0"/>
    <n v="45000"/>
    <n v="48585"/>
    <s v="Spain"/>
    <x v="0"/>
    <x v="0"/>
    <x v="2"/>
    <s v="Spain"/>
    <s v="M"/>
  </r>
  <r>
    <x v="0"/>
    <s v="Research Scientist"/>
    <x v="2"/>
    <x v="3"/>
    <n v="161200"/>
    <n v="198340"/>
    <s v="United Kingdom"/>
    <x v="0"/>
    <x v="0"/>
    <x v="1"/>
    <s v="United Kingdom"/>
    <s v="M"/>
  </r>
  <r>
    <x v="0"/>
    <s v="Research Scientist"/>
    <x v="2"/>
    <x v="3"/>
    <n v="84570"/>
    <n v="104055"/>
    <s v="United Kingdom"/>
    <x v="0"/>
    <x v="0"/>
    <x v="1"/>
    <s v="United Kingdom"/>
    <s v="M"/>
  </r>
  <r>
    <x v="0"/>
    <s v="Data Engineer"/>
    <x v="4"/>
    <x v="1"/>
    <n v="183600"/>
    <n v="183600"/>
    <s v="United States"/>
    <x v="1"/>
    <x v="0"/>
    <x v="1"/>
    <s v="United States"/>
    <s v="M"/>
  </r>
  <r>
    <x v="0"/>
    <s v="Data Specialist"/>
    <x v="9"/>
    <x v="1"/>
    <n v="130000"/>
    <n v="130000"/>
    <s v="United States"/>
    <x v="0"/>
    <x v="0"/>
    <x v="1"/>
    <s v="United States"/>
    <s v="M"/>
  </r>
  <r>
    <x v="0"/>
    <s v="Data Analytics Manager"/>
    <x v="6"/>
    <x v="1"/>
    <n v="160000"/>
    <n v="160000"/>
    <s v="United States"/>
    <x v="1"/>
    <x v="0"/>
    <x v="2"/>
    <s v="United States"/>
    <s v="M"/>
  </r>
  <r>
    <x v="0"/>
    <s v="Data Analytics Manager"/>
    <x v="6"/>
    <x v="1"/>
    <n v="120000"/>
    <n v="120000"/>
    <s v="United States"/>
    <x v="1"/>
    <x v="0"/>
    <x v="2"/>
    <s v="United States"/>
    <s v="M"/>
  </r>
  <r>
    <x v="0"/>
    <s v="Machine Learning Engineer"/>
    <x v="3"/>
    <x v="1"/>
    <n v="289076"/>
    <n v="289076"/>
    <s v="United States"/>
    <x v="1"/>
    <x v="0"/>
    <x v="1"/>
    <s v="United States"/>
    <s v="M"/>
  </r>
  <r>
    <x v="0"/>
    <s v="Machine Learning Engineer"/>
    <x v="3"/>
    <x v="1"/>
    <n v="202353"/>
    <n v="202353"/>
    <s v="United States"/>
    <x v="1"/>
    <x v="0"/>
    <x v="1"/>
    <s v="United States"/>
    <s v="M"/>
  </r>
  <r>
    <x v="0"/>
    <s v="Data Scientist"/>
    <x v="2"/>
    <x v="1"/>
    <n v="157750"/>
    <n v="157750"/>
    <s v="United States"/>
    <x v="1"/>
    <x v="0"/>
    <x v="2"/>
    <s v="United States"/>
    <s v="M"/>
  </r>
  <r>
    <x v="0"/>
    <s v="Data Scientist"/>
    <x v="2"/>
    <x v="1"/>
    <n v="104650"/>
    <n v="104650"/>
    <s v="United States"/>
    <x v="1"/>
    <x v="0"/>
    <x v="2"/>
    <s v="United States"/>
    <s v="M"/>
  </r>
  <r>
    <x v="0"/>
    <s v="Data Scientist"/>
    <x v="2"/>
    <x v="1"/>
    <n v="180000"/>
    <n v="180000"/>
    <s v="United States"/>
    <x v="0"/>
    <x v="0"/>
    <x v="2"/>
    <s v="United States"/>
    <s v="M"/>
  </r>
  <r>
    <x v="0"/>
    <s v="Data Scientist"/>
    <x v="2"/>
    <x v="1"/>
    <n v="200000"/>
    <n v="200000"/>
    <s v="United States"/>
    <x v="2"/>
    <x v="0"/>
    <x v="1"/>
    <s v="United States"/>
    <s v="M"/>
  </r>
  <r>
    <x v="0"/>
    <s v="Lead Data Analyst"/>
    <x v="5"/>
    <x v="1"/>
    <n v="68000"/>
    <n v="68000"/>
    <s v="United States"/>
    <x v="0"/>
    <x v="0"/>
    <x v="1"/>
    <s v="United States"/>
    <s v="L"/>
  </r>
  <r>
    <x v="0"/>
    <s v="BI Data Engineer"/>
    <x v="4"/>
    <x v="1"/>
    <n v="60000"/>
    <n v="60000"/>
    <s v="United States"/>
    <x v="3"/>
    <x v="0"/>
    <x v="2"/>
    <s v="United States"/>
    <s v="M"/>
  </r>
  <r>
    <x v="0"/>
    <s v="Data Engineer"/>
    <x v="4"/>
    <x v="1"/>
    <n v="90000"/>
    <n v="90000"/>
    <s v="United States"/>
    <x v="0"/>
    <x v="0"/>
    <x v="1"/>
    <s v="United States"/>
    <s v="M"/>
  </r>
  <r>
    <x v="0"/>
    <s v="Research Engineer"/>
    <x v="2"/>
    <x v="1"/>
    <n v="155000"/>
    <n v="155000"/>
    <s v="United States"/>
    <x v="3"/>
    <x v="0"/>
    <x v="1"/>
    <s v="United States"/>
    <s v="M"/>
  </r>
  <r>
    <x v="0"/>
    <s v="Research Engineer"/>
    <x v="2"/>
    <x v="1"/>
    <n v="125000"/>
    <n v="125000"/>
    <s v="United States"/>
    <x v="3"/>
    <x v="0"/>
    <x v="1"/>
    <s v="United States"/>
    <s v="M"/>
  </r>
  <r>
    <x v="0"/>
    <s v="Machine Learning Engineer"/>
    <x v="3"/>
    <x v="1"/>
    <n v="181000"/>
    <n v="181000"/>
    <s v="United States"/>
    <x v="1"/>
    <x v="0"/>
    <x v="1"/>
    <s v="United States"/>
    <s v="M"/>
  </r>
  <r>
    <x v="0"/>
    <s v="Data Scientist"/>
    <x v="2"/>
    <x v="1"/>
    <n v="252000"/>
    <n v="252000"/>
    <s v="United States"/>
    <x v="1"/>
    <x v="0"/>
    <x v="1"/>
    <s v="United States"/>
    <s v="M"/>
  </r>
  <r>
    <x v="0"/>
    <s v="Data Scientist"/>
    <x v="2"/>
    <x v="1"/>
    <n v="154000"/>
    <n v="154000"/>
    <s v="United States"/>
    <x v="1"/>
    <x v="0"/>
    <x v="1"/>
    <s v="United States"/>
    <s v="M"/>
  </r>
  <r>
    <x v="0"/>
    <s v="Data Architect"/>
    <x v="1"/>
    <x v="1"/>
    <n v="180000"/>
    <n v="180000"/>
    <s v="United States"/>
    <x v="2"/>
    <x v="0"/>
    <x v="1"/>
    <s v="United States"/>
    <s v="M"/>
  </r>
  <r>
    <x v="0"/>
    <s v="Data Architect"/>
    <x v="1"/>
    <x v="1"/>
    <n v="155000"/>
    <n v="155000"/>
    <s v="United States"/>
    <x v="2"/>
    <x v="0"/>
    <x v="1"/>
    <s v="United States"/>
    <s v="M"/>
  </r>
  <r>
    <x v="0"/>
    <s v="Data Analyst"/>
    <x v="5"/>
    <x v="1"/>
    <n v="64200"/>
    <n v="64200"/>
    <s v="United States"/>
    <x v="3"/>
    <x v="0"/>
    <x v="2"/>
    <s v="United States"/>
    <s v="M"/>
  </r>
  <r>
    <x v="0"/>
    <s v="Data Analyst"/>
    <x v="5"/>
    <x v="1"/>
    <n v="56100"/>
    <n v="56100"/>
    <s v="United States"/>
    <x v="3"/>
    <x v="0"/>
    <x v="2"/>
    <s v="United States"/>
    <s v="M"/>
  </r>
  <r>
    <x v="0"/>
    <s v="Data Manager"/>
    <x v="6"/>
    <x v="1"/>
    <n v="135000"/>
    <n v="135000"/>
    <s v="United States"/>
    <x v="0"/>
    <x v="0"/>
    <x v="1"/>
    <s v="United States"/>
    <s v="M"/>
  </r>
  <r>
    <x v="0"/>
    <s v="Data Scientist"/>
    <x v="2"/>
    <x v="1"/>
    <n v="171250"/>
    <n v="171250"/>
    <s v="Ireland"/>
    <x v="1"/>
    <x v="0"/>
    <x v="1"/>
    <s v="Ireland"/>
    <s v="M"/>
  </r>
  <r>
    <x v="0"/>
    <s v="Data Scientist"/>
    <x v="2"/>
    <x v="1"/>
    <n v="113750"/>
    <n v="113750"/>
    <s v="Ireland"/>
    <x v="1"/>
    <x v="0"/>
    <x v="1"/>
    <s v="Ireland"/>
    <s v="M"/>
  </r>
  <r>
    <x v="0"/>
    <s v="Data Analyst"/>
    <x v="5"/>
    <x v="1"/>
    <n v="153600"/>
    <n v="153600"/>
    <s v="United States"/>
    <x v="1"/>
    <x v="0"/>
    <x v="1"/>
    <s v="United States"/>
    <s v="M"/>
  </r>
  <r>
    <x v="0"/>
    <s v="Data Analyst"/>
    <x v="5"/>
    <x v="1"/>
    <n v="100500"/>
    <n v="100500"/>
    <s v="United States"/>
    <x v="1"/>
    <x v="0"/>
    <x v="1"/>
    <s v="United States"/>
    <s v="M"/>
  </r>
  <r>
    <x v="0"/>
    <s v="Machine Learning Engineer"/>
    <x v="3"/>
    <x v="1"/>
    <n v="115000"/>
    <n v="115000"/>
    <s v="Canada"/>
    <x v="1"/>
    <x v="0"/>
    <x v="2"/>
    <s v="Canada"/>
    <s v="M"/>
  </r>
  <r>
    <x v="0"/>
    <s v="Data Analyst"/>
    <x v="5"/>
    <x v="1"/>
    <n v="182500"/>
    <n v="182500"/>
    <s v="United States"/>
    <x v="0"/>
    <x v="0"/>
    <x v="1"/>
    <s v="United States"/>
    <s v="M"/>
  </r>
  <r>
    <x v="0"/>
    <s v="Data Analyst"/>
    <x v="5"/>
    <x v="1"/>
    <n v="121500"/>
    <n v="121500"/>
    <s v="United States"/>
    <x v="0"/>
    <x v="0"/>
    <x v="1"/>
    <s v="United States"/>
    <s v="M"/>
  </r>
  <r>
    <x v="0"/>
    <s v="Data Engineer"/>
    <x v="4"/>
    <x v="1"/>
    <n v="203100"/>
    <n v="203100"/>
    <s v="United States"/>
    <x v="1"/>
    <x v="0"/>
    <x v="1"/>
    <s v="United States"/>
    <s v="M"/>
  </r>
  <r>
    <x v="0"/>
    <s v="Data Engineer"/>
    <x v="4"/>
    <x v="1"/>
    <n v="114500"/>
    <n v="114500"/>
    <s v="United States"/>
    <x v="1"/>
    <x v="0"/>
    <x v="1"/>
    <s v="United States"/>
    <s v="M"/>
  </r>
  <r>
    <x v="0"/>
    <s v="Data Engineer"/>
    <x v="4"/>
    <x v="1"/>
    <n v="92700"/>
    <n v="92700"/>
    <s v="United States"/>
    <x v="3"/>
    <x v="0"/>
    <x v="2"/>
    <s v="United States"/>
    <s v="M"/>
  </r>
  <r>
    <x v="0"/>
    <s v="Data Architect"/>
    <x v="1"/>
    <x v="1"/>
    <n v="167500"/>
    <n v="167500"/>
    <s v="United States"/>
    <x v="0"/>
    <x v="0"/>
    <x v="1"/>
    <s v="United States"/>
    <s v="M"/>
  </r>
  <r>
    <x v="0"/>
    <s v="Data Architect"/>
    <x v="1"/>
    <x v="1"/>
    <n v="106500"/>
    <n v="106500"/>
    <s v="United States"/>
    <x v="0"/>
    <x v="0"/>
    <x v="1"/>
    <s v="United States"/>
    <s v="M"/>
  </r>
  <r>
    <x v="0"/>
    <s v="Data Engineer"/>
    <x v="4"/>
    <x v="1"/>
    <n v="286000"/>
    <n v="286000"/>
    <s v="United States"/>
    <x v="2"/>
    <x v="0"/>
    <x v="2"/>
    <s v="United States"/>
    <s v="M"/>
  </r>
  <r>
    <x v="0"/>
    <s v="Data Engineer"/>
    <x v="4"/>
    <x v="1"/>
    <n v="207000"/>
    <n v="207000"/>
    <s v="United States"/>
    <x v="2"/>
    <x v="0"/>
    <x v="2"/>
    <s v="United States"/>
    <s v="M"/>
  </r>
  <r>
    <x v="0"/>
    <s v="Data Engineer"/>
    <x v="4"/>
    <x v="1"/>
    <n v="178600"/>
    <n v="178600"/>
    <s v="United States"/>
    <x v="1"/>
    <x v="0"/>
    <x v="1"/>
    <s v="United States"/>
    <s v="M"/>
  </r>
  <r>
    <x v="0"/>
    <s v="Machine Learning Scientist"/>
    <x v="3"/>
    <x v="1"/>
    <n v="230000"/>
    <n v="230000"/>
    <s v="United States"/>
    <x v="0"/>
    <x v="0"/>
    <x v="1"/>
    <s v="United States"/>
    <s v="M"/>
  </r>
  <r>
    <x v="0"/>
    <s v="Machine Learning Scientist"/>
    <x v="3"/>
    <x v="1"/>
    <n v="220000"/>
    <n v="220000"/>
    <s v="United States"/>
    <x v="0"/>
    <x v="0"/>
    <x v="1"/>
    <s v="United States"/>
    <s v="M"/>
  </r>
  <r>
    <x v="0"/>
    <s v="Research Scientist"/>
    <x v="2"/>
    <x v="1"/>
    <n v="210000"/>
    <n v="210000"/>
    <s v="United States"/>
    <x v="0"/>
    <x v="0"/>
    <x v="2"/>
    <s v="United States"/>
    <s v="M"/>
  </r>
  <r>
    <x v="0"/>
    <s v="Research Scientist"/>
    <x v="2"/>
    <x v="1"/>
    <n v="151800"/>
    <n v="151800"/>
    <s v="United States"/>
    <x v="0"/>
    <x v="0"/>
    <x v="2"/>
    <s v="United States"/>
    <s v="M"/>
  </r>
  <r>
    <x v="0"/>
    <s v="Data Scientist"/>
    <x v="2"/>
    <x v="1"/>
    <n v="317070"/>
    <n v="317070"/>
    <s v="United States"/>
    <x v="1"/>
    <x v="0"/>
    <x v="1"/>
    <s v="United States"/>
    <s v="M"/>
  </r>
  <r>
    <x v="0"/>
    <s v="Data Scientist"/>
    <x v="2"/>
    <x v="1"/>
    <n v="170730"/>
    <n v="170730"/>
    <s v="United States"/>
    <x v="1"/>
    <x v="0"/>
    <x v="1"/>
    <s v="United States"/>
    <s v="M"/>
  </r>
  <r>
    <x v="0"/>
    <s v="Business Data Analyst"/>
    <x v="5"/>
    <x v="0"/>
    <n v="20000"/>
    <n v="21593"/>
    <s v="Spain"/>
    <x v="3"/>
    <x v="0"/>
    <x v="1"/>
    <s v="Spain"/>
    <s v="M"/>
  </r>
  <r>
    <x v="0"/>
    <s v="AI Developer"/>
    <x v="3"/>
    <x v="1"/>
    <n v="108000"/>
    <n v="108000"/>
    <s v="Ukraine"/>
    <x v="1"/>
    <x v="0"/>
    <x v="1"/>
    <s v="Ukraine"/>
    <s v="M"/>
  </r>
  <r>
    <x v="0"/>
    <s v="AI Developer"/>
    <x v="3"/>
    <x v="1"/>
    <n v="60000"/>
    <n v="60000"/>
    <s v="Ukraine"/>
    <x v="1"/>
    <x v="0"/>
    <x v="1"/>
    <s v="Ukraine"/>
    <s v="M"/>
  </r>
  <r>
    <x v="0"/>
    <s v="MLOps Engineer"/>
    <x v="3"/>
    <x v="1"/>
    <n v="134000"/>
    <n v="134000"/>
    <s v="United States"/>
    <x v="0"/>
    <x v="0"/>
    <x v="2"/>
    <s v="United States"/>
    <s v="M"/>
  </r>
  <r>
    <x v="0"/>
    <s v="MLOps Engineer"/>
    <x v="3"/>
    <x v="1"/>
    <n v="124000"/>
    <n v="124000"/>
    <s v="United States"/>
    <x v="0"/>
    <x v="0"/>
    <x v="2"/>
    <s v="United States"/>
    <s v="M"/>
  </r>
  <r>
    <x v="0"/>
    <s v="Data Engineer"/>
    <x v="4"/>
    <x v="1"/>
    <n v="124500"/>
    <n v="124500"/>
    <s v="United States"/>
    <x v="1"/>
    <x v="0"/>
    <x v="1"/>
    <s v="United States"/>
    <s v="M"/>
  </r>
  <r>
    <x v="0"/>
    <s v="Data Analyst"/>
    <x v="5"/>
    <x v="1"/>
    <n v="175000"/>
    <n v="175000"/>
    <s v="United States"/>
    <x v="1"/>
    <x v="0"/>
    <x v="1"/>
    <s v="United States"/>
    <s v="M"/>
  </r>
  <r>
    <x v="0"/>
    <s v="Data Analyst"/>
    <x v="5"/>
    <x v="1"/>
    <n v="148700"/>
    <n v="148700"/>
    <s v="United States"/>
    <x v="1"/>
    <x v="0"/>
    <x v="1"/>
    <s v="United States"/>
    <s v="M"/>
  </r>
  <r>
    <x v="0"/>
    <s v="Data Analyst"/>
    <x v="5"/>
    <x v="1"/>
    <n v="125600"/>
    <n v="125600"/>
    <s v="United States"/>
    <x v="1"/>
    <x v="0"/>
    <x v="1"/>
    <s v="United States"/>
    <s v="M"/>
  </r>
  <r>
    <x v="0"/>
    <s v="Research Engineer"/>
    <x v="2"/>
    <x v="1"/>
    <n v="120000"/>
    <n v="120000"/>
    <s v="United States"/>
    <x v="3"/>
    <x v="0"/>
    <x v="1"/>
    <s v="United States"/>
    <s v="M"/>
  </r>
  <r>
    <x v="0"/>
    <s v="Data Analyst"/>
    <x v="5"/>
    <x v="1"/>
    <n v="185000"/>
    <n v="185000"/>
    <s v="United States"/>
    <x v="1"/>
    <x v="0"/>
    <x v="2"/>
    <s v="United States"/>
    <s v="M"/>
  </r>
  <r>
    <x v="0"/>
    <s v="Data Analyst"/>
    <x v="5"/>
    <x v="1"/>
    <n v="120250"/>
    <n v="120250"/>
    <s v="United States"/>
    <x v="1"/>
    <x v="0"/>
    <x v="2"/>
    <s v="United States"/>
    <s v="M"/>
  </r>
  <r>
    <x v="0"/>
    <s v="Data Scientist"/>
    <x v="2"/>
    <x v="1"/>
    <n v="183000"/>
    <n v="183000"/>
    <s v="United States"/>
    <x v="1"/>
    <x v="0"/>
    <x v="2"/>
    <s v="United States"/>
    <s v="M"/>
  </r>
  <r>
    <x v="0"/>
    <s v="Data Architect"/>
    <x v="1"/>
    <x v="1"/>
    <n v="125000"/>
    <n v="125000"/>
    <s v="United States"/>
    <x v="1"/>
    <x v="0"/>
    <x v="2"/>
    <s v="United States"/>
    <s v="M"/>
  </r>
  <r>
    <x v="0"/>
    <s v="Machine Learning Engineer"/>
    <x v="3"/>
    <x v="1"/>
    <n v="135000"/>
    <n v="135000"/>
    <s v="United States"/>
    <x v="0"/>
    <x v="0"/>
    <x v="0"/>
    <s v="United States"/>
    <s v="L"/>
  </r>
  <r>
    <x v="0"/>
    <s v="Data Engineer"/>
    <x v="4"/>
    <x v="1"/>
    <n v="143865"/>
    <n v="143865"/>
    <s v="United States"/>
    <x v="0"/>
    <x v="0"/>
    <x v="1"/>
    <s v="United States"/>
    <s v="M"/>
  </r>
  <r>
    <x v="0"/>
    <s v="Data Engineer"/>
    <x v="4"/>
    <x v="1"/>
    <n v="115092"/>
    <n v="115092"/>
    <s v="United States"/>
    <x v="0"/>
    <x v="0"/>
    <x v="1"/>
    <s v="United States"/>
    <s v="M"/>
  </r>
  <r>
    <x v="0"/>
    <s v="Machine Learning Engineer"/>
    <x v="3"/>
    <x v="1"/>
    <n v="90000"/>
    <n v="90000"/>
    <s v="United States"/>
    <x v="0"/>
    <x v="0"/>
    <x v="1"/>
    <s v="United States"/>
    <s v="M"/>
  </r>
  <r>
    <x v="0"/>
    <s v="Data Scientist"/>
    <x v="2"/>
    <x v="1"/>
    <n v="173000"/>
    <n v="173000"/>
    <s v="United States"/>
    <x v="1"/>
    <x v="0"/>
    <x v="2"/>
    <s v="United States"/>
    <s v="M"/>
  </r>
  <r>
    <x v="0"/>
    <s v="Data Scientist"/>
    <x v="2"/>
    <x v="1"/>
    <n v="132000"/>
    <n v="132000"/>
    <s v="United States"/>
    <x v="1"/>
    <x v="0"/>
    <x v="2"/>
    <s v="United States"/>
    <s v="M"/>
  </r>
  <r>
    <x v="0"/>
    <s v="Data Analyst"/>
    <x v="5"/>
    <x v="1"/>
    <n v="208049"/>
    <n v="208049"/>
    <s v="United States"/>
    <x v="1"/>
    <x v="0"/>
    <x v="1"/>
    <s v="United States"/>
    <s v="M"/>
  </r>
  <r>
    <x v="0"/>
    <s v="Data Analyst"/>
    <x v="5"/>
    <x v="1"/>
    <n v="128500"/>
    <n v="128500"/>
    <s v="United States"/>
    <x v="1"/>
    <x v="0"/>
    <x v="1"/>
    <s v="United States"/>
    <s v="M"/>
  </r>
  <r>
    <x v="0"/>
    <s v="Data Engineer"/>
    <x v="4"/>
    <x v="1"/>
    <n v="149600"/>
    <n v="149600"/>
    <s v="United States"/>
    <x v="0"/>
    <x v="0"/>
    <x v="1"/>
    <s v="United States"/>
    <s v="M"/>
  </r>
  <r>
    <x v="0"/>
    <s v="Data Engineer"/>
    <x v="4"/>
    <x v="1"/>
    <n v="102000"/>
    <n v="102000"/>
    <s v="United States"/>
    <x v="0"/>
    <x v="0"/>
    <x v="1"/>
    <s v="United States"/>
    <s v="M"/>
  </r>
  <r>
    <x v="0"/>
    <s v="Data Scientist"/>
    <x v="2"/>
    <x v="1"/>
    <n v="100000"/>
    <n v="100000"/>
    <s v="United States"/>
    <x v="2"/>
    <x v="0"/>
    <x v="1"/>
    <s v="United States"/>
    <s v="M"/>
  </r>
  <r>
    <x v="0"/>
    <s v="Data Analyst"/>
    <x v="5"/>
    <x v="1"/>
    <n v="190000"/>
    <n v="190000"/>
    <s v="United States"/>
    <x v="1"/>
    <x v="0"/>
    <x v="2"/>
    <s v="United States"/>
    <s v="M"/>
  </r>
  <r>
    <x v="0"/>
    <s v="Data Analyst"/>
    <x v="5"/>
    <x v="1"/>
    <n v="106800"/>
    <n v="106800"/>
    <s v="United States"/>
    <x v="1"/>
    <x v="0"/>
    <x v="1"/>
    <s v="United States"/>
    <s v="M"/>
  </r>
  <r>
    <x v="0"/>
    <s v="Data Scientist"/>
    <x v="2"/>
    <x v="0"/>
    <n v="90000"/>
    <n v="97171"/>
    <s v="Ireland"/>
    <x v="0"/>
    <x v="0"/>
    <x v="1"/>
    <s v="Ireland"/>
    <s v="M"/>
  </r>
  <r>
    <x v="0"/>
    <s v="Data Scientist"/>
    <x v="2"/>
    <x v="0"/>
    <n v="75000"/>
    <n v="80976"/>
    <s v="Ireland"/>
    <x v="0"/>
    <x v="0"/>
    <x v="1"/>
    <s v="Ireland"/>
    <s v="M"/>
  </r>
  <r>
    <x v="0"/>
    <s v="Data Engineer"/>
    <x v="4"/>
    <x v="1"/>
    <n v="151000"/>
    <n v="151000"/>
    <s v="United States"/>
    <x v="0"/>
    <x v="0"/>
    <x v="1"/>
    <s v="United States"/>
    <s v="M"/>
  </r>
  <r>
    <x v="0"/>
    <s v="Applied Machine Learning Scientist"/>
    <x v="3"/>
    <x v="0"/>
    <n v="40000"/>
    <n v="43187"/>
    <s v="Germany"/>
    <x v="3"/>
    <x v="0"/>
    <x v="0"/>
    <s v="Germany"/>
    <s v="M"/>
  </r>
  <r>
    <x v="0"/>
    <s v="Data Engineer"/>
    <x v="4"/>
    <x v="1"/>
    <n v="145000"/>
    <n v="145000"/>
    <s v="Canada"/>
    <x v="1"/>
    <x v="0"/>
    <x v="2"/>
    <s v="Canada"/>
    <s v="M"/>
  </r>
  <r>
    <x v="0"/>
    <s v="Data Analyst"/>
    <x v="5"/>
    <x v="1"/>
    <n v="154000"/>
    <n v="154000"/>
    <s v="United States"/>
    <x v="0"/>
    <x v="0"/>
    <x v="1"/>
    <s v="United States"/>
    <s v="M"/>
  </r>
  <r>
    <x v="0"/>
    <s v="Data Analyst"/>
    <x v="5"/>
    <x v="1"/>
    <n v="143000"/>
    <n v="143000"/>
    <s v="United States"/>
    <x v="0"/>
    <x v="0"/>
    <x v="1"/>
    <s v="United States"/>
    <s v="M"/>
  </r>
  <r>
    <x v="0"/>
    <s v="Data Scientist"/>
    <x v="2"/>
    <x v="3"/>
    <n v="65000"/>
    <n v="79976"/>
    <s v="United Kingdom"/>
    <x v="0"/>
    <x v="0"/>
    <x v="1"/>
    <s v="United Kingdom"/>
    <s v="M"/>
  </r>
  <r>
    <x v="0"/>
    <s v="Data Scientist"/>
    <x v="2"/>
    <x v="1"/>
    <n v="190000"/>
    <n v="190000"/>
    <s v="United States"/>
    <x v="3"/>
    <x v="0"/>
    <x v="1"/>
    <s v="United States"/>
    <s v="M"/>
  </r>
  <r>
    <x v="0"/>
    <s v="Data Scientist"/>
    <x v="2"/>
    <x v="1"/>
    <n v="120000"/>
    <n v="120000"/>
    <s v="United States"/>
    <x v="3"/>
    <x v="0"/>
    <x v="1"/>
    <s v="United States"/>
    <s v="M"/>
  </r>
  <r>
    <x v="0"/>
    <s v="Data Scientist"/>
    <x v="2"/>
    <x v="3"/>
    <n v="90000"/>
    <n v="110736"/>
    <s v="United Kingdom"/>
    <x v="0"/>
    <x v="0"/>
    <x v="1"/>
    <s v="United Kingdom"/>
    <s v="M"/>
  </r>
  <r>
    <x v="0"/>
    <s v="Data Engineer"/>
    <x v="4"/>
    <x v="1"/>
    <n v="111000"/>
    <n v="111000"/>
    <s v="United States"/>
    <x v="1"/>
    <x v="0"/>
    <x v="1"/>
    <s v="United States"/>
    <s v="M"/>
  </r>
  <r>
    <x v="0"/>
    <s v="Data Engineer"/>
    <x v="4"/>
    <x v="1"/>
    <n v="265000"/>
    <n v="265000"/>
    <s v="United States"/>
    <x v="2"/>
    <x v="0"/>
    <x v="1"/>
    <s v="United States"/>
    <s v="M"/>
  </r>
  <r>
    <x v="0"/>
    <s v="Data Engineer"/>
    <x v="4"/>
    <x v="1"/>
    <n v="235000"/>
    <n v="235000"/>
    <s v="United States"/>
    <x v="2"/>
    <x v="0"/>
    <x v="1"/>
    <s v="United States"/>
    <s v="M"/>
  </r>
  <r>
    <x v="0"/>
    <s v="Data Scientist"/>
    <x v="2"/>
    <x v="8"/>
    <n v="112000"/>
    <n v="122638"/>
    <s v="Switzerland"/>
    <x v="3"/>
    <x v="0"/>
    <x v="0"/>
    <s v="Switzerland"/>
    <s v="L"/>
  </r>
  <r>
    <x v="0"/>
    <s v="Data Engineer"/>
    <x v="4"/>
    <x v="1"/>
    <n v="75000"/>
    <n v="75000"/>
    <s v="United States"/>
    <x v="0"/>
    <x v="0"/>
    <x v="2"/>
    <s v="United States"/>
    <s v="M"/>
  </r>
  <r>
    <x v="0"/>
    <s v="Data Engineer"/>
    <x v="4"/>
    <x v="1"/>
    <n v="60400"/>
    <n v="60400"/>
    <s v="United States"/>
    <x v="0"/>
    <x v="0"/>
    <x v="2"/>
    <s v="United States"/>
    <s v="M"/>
  </r>
  <r>
    <x v="0"/>
    <s v="Data Scientist"/>
    <x v="2"/>
    <x v="0"/>
    <n v="56000"/>
    <n v="60462"/>
    <s v="Austria"/>
    <x v="0"/>
    <x v="0"/>
    <x v="2"/>
    <s v="Germany"/>
    <s v="M"/>
  </r>
  <r>
    <x v="0"/>
    <s v="Data Analyst"/>
    <x v="5"/>
    <x v="1"/>
    <n v="83500"/>
    <n v="83500"/>
    <s v="United States"/>
    <x v="0"/>
    <x v="0"/>
    <x v="2"/>
    <s v="United States"/>
    <s v="M"/>
  </r>
  <r>
    <x v="0"/>
    <s v="Data Analyst"/>
    <x v="5"/>
    <x v="1"/>
    <n v="52500"/>
    <n v="52500"/>
    <s v="United States"/>
    <x v="0"/>
    <x v="0"/>
    <x v="2"/>
    <s v="United States"/>
    <s v="M"/>
  </r>
  <r>
    <x v="0"/>
    <s v="Data Scientist"/>
    <x v="2"/>
    <x v="1"/>
    <n v="201036"/>
    <n v="201036"/>
    <s v="United States"/>
    <x v="1"/>
    <x v="0"/>
    <x v="1"/>
    <s v="United States"/>
    <s v="M"/>
  </r>
  <r>
    <x v="0"/>
    <s v="Data Scientist"/>
    <x v="2"/>
    <x v="1"/>
    <n v="134024"/>
    <n v="134024"/>
    <s v="United States"/>
    <x v="1"/>
    <x v="0"/>
    <x v="1"/>
    <s v="United States"/>
    <s v="M"/>
  </r>
  <r>
    <x v="0"/>
    <s v="Data Engineer"/>
    <x v="4"/>
    <x v="1"/>
    <n v="62000"/>
    <n v="62000"/>
    <s v="United States"/>
    <x v="3"/>
    <x v="0"/>
    <x v="2"/>
    <s v="United States"/>
    <s v="M"/>
  </r>
  <r>
    <x v="0"/>
    <s v="Data Engineer"/>
    <x v="4"/>
    <x v="1"/>
    <n v="58000"/>
    <n v="58000"/>
    <s v="United States"/>
    <x v="3"/>
    <x v="0"/>
    <x v="2"/>
    <s v="United States"/>
    <s v="M"/>
  </r>
  <r>
    <x v="0"/>
    <s v="Data Scientist"/>
    <x v="2"/>
    <x v="1"/>
    <n v="172000"/>
    <n v="172000"/>
    <s v="United States"/>
    <x v="1"/>
    <x v="0"/>
    <x v="1"/>
    <s v="United States"/>
    <s v="M"/>
  </r>
  <r>
    <x v="0"/>
    <s v="Data Scientist"/>
    <x v="2"/>
    <x v="1"/>
    <n v="115000"/>
    <n v="115000"/>
    <s v="United States"/>
    <x v="1"/>
    <x v="0"/>
    <x v="1"/>
    <s v="United States"/>
    <s v="M"/>
  </r>
  <r>
    <x v="0"/>
    <s v="Data Engineer"/>
    <x v="4"/>
    <x v="1"/>
    <n v="125000"/>
    <n v="125000"/>
    <s v="United States"/>
    <x v="3"/>
    <x v="0"/>
    <x v="1"/>
    <s v="United States"/>
    <s v="M"/>
  </r>
  <r>
    <x v="0"/>
    <s v="Data Engineer"/>
    <x v="4"/>
    <x v="1"/>
    <n v="90000"/>
    <n v="90000"/>
    <s v="United States"/>
    <x v="3"/>
    <x v="0"/>
    <x v="1"/>
    <s v="United States"/>
    <s v="M"/>
  </r>
  <r>
    <x v="0"/>
    <s v="Data Engineer"/>
    <x v="4"/>
    <x v="1"/>
    <n v="139500"/>
    <n v="139500"/>
    <s v="United States"/>
    <x v="1"/>
    <x v="0"/>
    <x v="1"/>
    <s v="United States"/>
    <s v="M"/>
  </r>
  <r>
    <x v="0"/>
    <s v="Data Engineer"/>
    <x v="4"/>
    <x v="1"/>
    <n v="109400"/>
    <n v="109400"/>
    <s v="United States"/>
    <x v="1"/>
    <x v="0"/>
    <x v="1"/>
    <s v="United States"/>
    <s v="M"/>
  </r>
  <r>
    <x v="0"/>
    <s v="Data Engineer"/>
    <x v="4"/>
    <x v="1"/>
    <n v="145000"/>
    <n v="145000"/>
    <s v="United States"/>
    <x v="0"/>
    <x v="0"/>
    <x v="1"/>
    <s v="United States"/>
    <s v="M"/>
  </r>
  <r>
    <x v="0"/>
    <s v="Data Scientist"/>
    <x v="2"/>
    <x v="1"/>
    <n v="239748"/>
    <n v="239748"/>
    <s v="United States"/>
    <x v="1"/>
    <x v="0"/>
    <x v="1"/>
    <s v="United States"/>
    <s v="M"/>
  </r>
  <r>
    <x v="0"/>
    <s v="Data Scientist"/>
    <x v="2"/>
    <x v="1"/>
    <n v="159832"/>
    <n v="159832"/>
    <s v="United States"/>
    <x v="1"/>
    <x v="0"/>
    <x v="1"/>
    <s v="United States"/>
    <s v="M"/>
  </r>
  <r>
    <x v="0"/>
    <s v="Data Scientist"/>
    <x v="2"/>
    <x v="1"/>
    <n v="186300"/>
    <n v="186300"/>
    <s v="United States"/>
    <x v="1"/>
    <x v="0"/>
    <x v="2"/>
    <s v="United States"/>
    <s v="M"/>
  </r>
  <r>
    <x v="0"/>
    <s v="Data Scientist"/>
    <x v="2"/>
    <x v="1"/>
    <n v="102500"/>
    <n v="102500"/>
    <s v="United States"/>
    <x v="1"/>
    <x v="0"/>
    <x v="2"/>
    <s v="United States"/>
    <s v="M"/>
  </r>
  <r>
    <x v="0"/>
    <s v="Data Architect"/>
    <x v="1"/>
    <x v="1"/>
    <n v="149040"/>
    <n v="149040"/>
    <s v="United States"/>
    <x v="1"/>
    <x v="0"/>
    <x v="2"/>
    <s v="United States"/>
    <s v="M"/>
  </r>
  <r>
    <x v="0"/>
    <s v="Data Architect"/>
    <x v="1"/>
    <x v="1"/>
    <n v="113900"/>
    <n v="113900"/>
    <s v="United States"/>
    <x v="1"/>
    <x v="0"/>
    <x v="2"/>
    <s v="United States"/>
    <s v="M"/>
  </r>
  <r>
    <x v="0"/>
    <s v="Data Engineer"/>
    <x v="4"/>
    <x v="1"/>
    <n v="153600"/>
    <n v="153600"/>
    <s v="United States"/>
    <x v="1"/>
    <x v="0"/>
    <x v="2"/>
    <s v="United States"/>
    <s v="M"/>
  </r>
  <r>
    <x v="0"/>
    <s v="Data Engineer"/>
    <x v="4"/>
    <x v="1"/>
    <n v="106800"/>
    <n v="106800"/>
    <s v="United States"/>
    <x v="1"/>
    <x v="0"/>
    <x v="2"/>
    <s v="United States"/>
    <s v="M"/>
  </r>
  <r>
    <x v="0"/>
    <s v="Data Engineer"/>
    <x v="4"/>
    <x v="1"/>
    <n v="172600"/>
    <n v="172600"/>
    <s v="United States"/>
    <x v="1"/>
    <x v="0"/>
    <x v="2"/>
    <s v="United States"/>
    <s v="M"/>
  </r>
  <r>
    <x v="0"/>
    <s v="Data Engineer"/>
    <x v="4"/>
    <x v="1"/>
    <n v="107900"/>
    <n v="107900"/>
    <s v="United States"/>
    <x v="1"/>
    <x v="0"/>
    <x v="2"/>
    <s v="United States"/>
    <s v="M"/>
  </r>
  <r>
    <x v="0"/>
    <s v="Data Analyst"/>
    <x v="5"/>
    <x v="1"/>
    <n v="180180"/>
    <n v="180180"/>
    <s v="United States"/>
    <x v="1"/>
    <x v="0"/>
    <x v="1"/>
    <s v="United States"/>
    <s v="M"/>
  </r>
  <r>
    <x v="0"/>
    <s v="Data Analyst"/>
    <x v="5"/>
    <x v="1"/>
    <n v="106020"/>
    <n v="106020"/>
    <s v="United States"/>
    <x v="1"/>
    <x v="0"/>
    <x v="1"/>
    <s v="United States"/>
    <s v="M"/>
  </r>
  <r>
    <x v="0"/>
    <s v="Data Architect"/>
    <x v="1"/>
    <x v="1"/>
    <n v="376080"/>
    <n v="376080"/>
    <s v="United States"/>
    <x v="1"/>
    <x v="0"/>
    <x v="2"/>
    <s v="United States"/>
    <s v="M"/>
  </r>
  <r>
    <x v="0"/>
    <s v="Data Architect"/>
    <x v="1"/>
    <x v="1"/>
    <n v="213120"/>
    <n v="213120"/>
    <s v="United States"/>
    <x v="1"/>
    <x v="0"/>
    <x v="2"/>
    <s v="United States"/>
    <s v="M"/>
  </r>
  <r>
    <x v="0"/>
    <s v="Data Analyst"/>
    <x v="5"/>
    <x v="1"/>
    <n v="206500"/>
    <n v="206500"/>
    <s v="United States"/>
    <x v="1"/>
    <x v="0"/>
    <x v="2"/>
    <s v="United States"/>
    <s v="M"/>
  </r>
  <r>
    <x v="0"/>
    <s v="Data Analyst"/>
    <x v="5"/>
    <x v="1"/>
    <n v="121600"/>
    <n v="121600"/>
    <s v="United States"/>
    <x v="1"/>
    <x v="0"/>
    <x v="2"/>
    <s v="United States"/>
    <s v="M"/>
  </r>
  <r>
    <x v="0"/>
    <s v="Cloud Database Engineer"/>
    <x v="10"/>
    <x v="1"/>
    <n v="170000"/>
    <n v="170000"/>
    <s v="United States"/>
    <x v="1"/>
    <x v="0"/>
    <x v="2"/>
    <s v="United States"/>
    <s v="L"/>
  </r>
  <r>
    <x v="0"/>
    <s v="Applied Machine Learning Scientist"/>
    <x v="3"/>
    <x v="1"/>
    <n v="90000"/>
    <n v="90000"/>
    <s v="United States"/>
    <x v="1"/>
    <x v="0"/>
    <x v="2"/>
    <s v="United States"/>
    <s v="L"/>
  </r>
  <r>
    <x v="0"/>
    <s v="Data Analyst"/>
    <x v="5"/>
    <x v="1"/>
    <n v="95000"/>
    <n v="95000"/>
    <s v="United States"/>
    <x v="3"/>
    <x v="0"/>
    <x v="2"/>
    <s v="United States"/>
    <s v="M"/>
  </r>
  <r>
    <x v="0"/>
    <s v="Data Analyst"/>
    <x v="5"/>
    <x v="1"/>
    <n v="70000"/>
    <n v="70000"/>
    <s v="United States"/>
    <x v="3"/>
    <x v="0"/>
    <x v="2"/>
    <s v="United States"/>
    <s v="M"/>
  </r>
  <r>
    <x v="0"/>
    <s v="Machine Learning Engineer"/>
    <x v="3"/>
    <x v="1"/>
    <n v="120000"/>
    <n v="120000"/>
    <s v="United States"/>
    <x v="1"/>
    <x v="0"/>
    <x v="2"/>
    <s v="United States"/>
    <s v="M"/>
  </r>
  <r>
    <x v="0"/>
    <s v="Research Engineer"/>
    <x v="2"/>
    <x v="1"/>
    <n v="175000"/>
    <n v="175000"/>
    <s v="United States"/>
    <x v="1"/>
    <x v="0"/>
    <x v="1"/>
    <s v="United States"/>
    <s v="M"/>
  </r>
  <r>
    <x v="0"/>
    <s v="Data Analyst"/>
    <x v="5"/>
    <x v="1"/>
    <n v="206000"/>
    <n v="206000"/>
    <s v="United States"/>
    <x v="0"/>
    <x v="0"/>
    <x v="1"/>
    <s v="United States"/>
    <s v="M"/>
  </r>
  <r>
    <x v="0"/>
    <s v="Data Manager"/>
    <x v="6"/>
    <x v="1"/>
    <n v="65000"/>
    <n v="65000"/>
    <s v="Colombia"/>
    <x v="1"/>
    <x v="0"/>
    <x v="1"/>
    <s v="Colombia"/>
    <s v="M"/>
  </r>
  <r>
    <x v="0"/>
    <s v="Data Manager"/>
    <x v="6"/>
    <x v="1"/>
    <n v="48000"/>
    <n v="48000"/>
    <s v="Colombia"/>
    <x v="1"/>
    <x v="0"/>
    <x v="1"/>
    <s v="Colombia"/>
    <s v="M"/>
  </r>
  <r>
    <x v="0"/>
    <s v="Analytics Engineer"/>
    <x v="6"/>
    <x v="1"/>
    <n v="87000"/>
    <n v="87000"/>
    <s v="United States"/>
    <x v="1"/>
    <x v="0"/>
    <x v="1"/>
    <s v="United States"/>
    <s v="M"/>
  </r>
  <r>
    <x v="0"/>
    <s v="Data Scientist"/>
    <x v="2"/>
    <x v="1"/>
    <n v="145000"/>
    <n v="145000"/>
    <s v="United States"/>
    <x v="0"/>
    <x v="0"/>
    <x v="1"/>
    <s v="United States"/>
    <s v="M"/>
  </r>
  <r>
    <x v="0"/>
    <s v="Data Engineer"/>
    <x v="4"/>
    <x v="1"/>
    <n v="115100"/>
    <n v="115100"/>
    <s v="United States"/>
    <x v="3"/>
    <x v="0"/>
    <x v="1"/>
    <s v="United States"/>
    <s v="M"/>
  </r>
  <r>
    <x v="0"/>
    <s v="Data Engineer"/>
    <x v="4"/>
    <x v="1"/>
    <n v="73900"/>
    <n v="73900"/>
    <s v="United States"/>
    <x v="3"/>
    <x v="0"/>
    <x v="1"/>
    <s v="United States"/>
    <s v="M"/>
  </r>
  <r>
    <x v="0"/>
    <s v="Data Engineer"/>
    <x v="4"/>
    <x v="3"/>
    <n v="70000"/>
    <n v="86128"/>
    <s v="United Kingdom"/>
    <x v="0"/>
    <x v="0"/>
    <x v="2"/>
    <s v="United Kingdom"/>
    <s v="M"/>
  </r>
  <r>
    <x v="0"/>
    <s v="Data Engineer"/>
    <x v="4"/>
    <x v="3"/>
    <n v="47500"/>
    <n v="58444"/>
    <s v="United Kingdom"/>
    <x v="0"/>
    <x v="0"/>
    <x v="2"/>
    <s v="United Kingdom"/>
    <s v="M"/>
  </r>
  <r>
    <x v="0"/>
    <s v="Financial Data Analyst"/>
    <x v="5"/>
    <x v="1"/>
    <n v="130000"/>
    <n v="130000"/>
    <s v="United States"/>
    <x v="0"/>
    <x v="0"/>
    <x v="2"/>
    <s v="United States"/>
    <s v="L"/>
  </r>
  <r>
    <x v="0"/>
    <s v="Data Scientist"/>
    <x v="2"/>
    <x v="1"/>
    <n v="205000"/>
    <n v="205000"/>
    <s v="United States"/>
    <x v="1"/>
    <x v="0"/>
    <x v="1"/>
    <s v="United States"/>
    <s v="M"/>
  </r>
  <r>
    <x v="0"/>
    <s v="Research Scientist"/>
    <x v="2"/>
    <x v="1"/>
    <n v="141288"/>
    <n v="141288"/>
    <s v="United States"/>
    <x v="1"/>
    <x v="0"/>
    <x v="1"/>
    <s v="United States"/>
    <s v="M"/>
  </r>
  <r>
    <x v="0"/>
    <s v="Research Scientist"/>
    <x v="2"/>
    <x v="1"/>
    <n v="94192"/>
    <n v="94192"/>
    <s v="United States"/>
    <x v="1"/>
    <x v="0"/>
    <x v="1"/>
    <s v="United States"/>
    <s v="M"/>
  </r>
  <r>
    <x v="0"/>
    <s v="Data Infrastructure Engineer"/>
    <x v="4"/>
    <x v="1"/>
    <n v="184000"/>
    <n v="184000"/>
    <s v="United States"/>
    <x v="1"/>
    <x v="0"/>
    <x v="2"/>
    <s v="United States"/>
    <s v="M"/>
  </r>
  <r>
    <x v="0"/>
    <s v="Data Infrastructure Engineer"/>
    <x v="4"/>
    <x v="1"/>
    <n v="143000"/>
    <n v="143000"/>
    <s v="United States"/>
    <x v="1"/>
    <x v="0"/>
    <x v="2"/>
    <s v="United States"/>
    <s v="M"/>
  </r>
  <r>
    <x v="0"/>
    <s v="ML Engineer"/>
    <x v="3"/>
    <x v="1"/>
    <n v="160000"/>
    <n v="160000"/>
    <s v="United States"/>
    <x v="0"/>
    <x v="0"/>
    <x v="1"/>
    <s v="United States"/>
    <s v="M"/>
  </r>
  <r>
    <x v="0"/>
    <s v="ML Engineer"/>
    <x v="3"/>
    <x v="1"/>
    <n v="147000"/>
    <n v="147000"/>
    <s v="United States"/>
    <x v="0"/>
    <x v="0"/>
    <x v="1"/>
    <s v="United States"/>
    <s v="M"/>
  </r>
  <r>
    <x v="0"/>
    <s v="Software Data Engineer"/>
    <x v="4"/>
    <x v="9"/>
    <n v="100000"/>
    <n v="74883"/>
    <s v="Singapore"/>
    <x v="0"/>
    <x v="0"/>
    <x v="2"/>
    <s v="Singapore"/>
    <s v="L"/>
  </r>
  <r>
    <x v="0"/>
    <s v="AI Programmer"/>
    <x v="3"/>
    <x v="1"/>
    <n v="70000"/>
    <n v="70000"/>
    <s v="India"/>
    <x v="3"/>
    <x v="0"/>
    <x v="1"/>
    <s v="Australia"/>
    <s v="L"/>
  </r>
  <r>
    <x v="0"/>
    <s v="AI Developer"/>
    <x v="3"/>
    <x v="1"/>
    <n v="80000"/>
    <n v="80000"/>
    <s v="Sweden"/>
    <x v="3"/>
    <x v="0"/>
    <x v="0"/>
    <s v="Sweden"/>
    <s v="M"/>
  </r>
  <r>
    <x v="0"/>
    <s v="Data Engineer"/>
    <x v="4"/>
    <x v="1"/>
    <n v="210914"/>
    <n v="210914"/>
    <s v="United States"/>
    <x v="2"/>
    <x v="0"/>
    <x v="2"/>
    <s v="United States"/>
    <s v="M"/>
  </r>
  <r>
    <x v="0"/>
    <s v="Data Engineer"/>
    <x v="4"/>
    <x v="1"/>
    <n v="116704"/>
    <n v="116704"/>
    <s v="United States"/>
    <x v="2"/>
    <x v="0"/>
    <x v="2"/>
    <s v="United States"/>
    <s v="M"/>
  </r>
  <r>
    <x v="0"/>
    <s v="Analytics Engineer"/>
    <x v="6"/>
    <x v="1"/>
    <n v="185700"/>
    <n v="185700"/>
    <s v="United States"/>
    <x v="0"/>
    <x v="0"/>
    <x v="1"/>
    <s v="United States"/>
    <s v="M"/>
  </r>
  <r>
    <x v="0"/>
    <s v="Analytics Engineer"/>
    <x v="6"/>
    <x v="1"/>
    <n v="165000"/>
    <n v="165000"/>
    <s v="United States"/>
    <x v="0"/>
    <x v="0"/>
    <x v="1"/>
    <s v="United States"/>
    <s v="M"/>
  </r>
  <r>
    <x v="0"/>
    <s v="Data Operations Engineer"/>
    <x v="8"/>
    <x v="1"/>
    <n v="193000"/>
    <n v="193000"/>
    <s v="United States"/>
    <x v="1"/>
    <x v="0"/>
    <x v="2"/>
    <s v="United States"/>
    <s v="M"/>
  </r>
  <r>
    <x v="0"/>
    <s v="Data Operations Engineer"/>
    <x v="8"/>
    <x v="1"/>
    <n v="136850"/>
    <n v="136850"/>
    <s v="United States"/>
    <x v="1"/>
    <x v="0"/>
    <x v="2"/>
    <s v="United States"/>
    <s v="M"/>
  </r>
  <r>
    <x v="0"/>
    <s v="Machine Learning Engineer"/>
    <x v="3"/>
    <x v="1"/>
    <n v="139500"/>
    <n v="139500"/>
    <s v="United States"/>
    <x v="1"/>
    <x v="0"/>
    <x v="1"/>
    <s v="United States"/>
    <s v="M"/>
  </r>
  <r>
    <x v="0"/>
    <s v="Machine Learning Engineer"/>
    <x v="3"/>
    <x v="1"/>
    <n v="109400"/>
    <n v="109400"/>
    <s v="United States"/>
    <x v="1"/>
    <x v="0"/>
    <x v="1"/>
    <s v="United States"/>
    <s v="M"/>
  </r>
  <r>
    <x v="0"/>
    <s v="Data Engineer"/>
    <x v="4"/>
    <x v="1"/>
    <n v="276000"/>
    <n v="276000"/>
    <s v="United States"/>
    <x v="1"/>
    <x v="0"/>
    <x v="2"/>
    <s v="United States"/>
    <s v="M"/>
  </r>
  <r>
    <x v="0"/>
    <s v="Data Scientist"/>
    <x v="2"/>
    <x v="0"/>
    <n v="55000"/>
    <n v="59382"/>
    <s v="Spain"/>
    <x v="0"/>
    <x v="0"/>
    <x v="1"/>
    <s v="Spain"/>
    <s v="M"/>
  </r>
  <r>
    <x v="0"/>
    <s v="Data Scientist"/>
    <x v="2"/>
    <x v="0"/>
    <n v="45000"/>
    <n v="48585"/>
    <s v="Spain"/>
    <x v="0"/>
    <x v="0"/>
    <x v="1"/>
    <s v="Spain"/>
    <s v="M"/>
  </r>
  <r>
    <x v="0"/>
    <s v="Data Engineer"/>
    <x v="4"/>
    <x v="0"/>
    <n v="70000"/>
    <n v="75577"/>
    <s v="Slovenia"/>
    <x v="0"/>
    <x v="0"/>
    <x v="2"/>
    <s v="Slovenia"/>
    <s v="M"/>
  </r>
  <r>
    <x v="0"/>
    <s v="Data Engineer"/>
    <x v="4"/>
    <x v="0"/>
    <n v="45000"/>
    <n v="48585"/>
    <s v="Slovenia"/>
    <x v="0"/>
    <x v="0"/>
    <x v="2"/>
    <s v="Slovenia"/>
    <s v="M"/>
  </r>
  <r>
    <x v="0"/>
    <s v="Machine Learning Engineer"/>
    <x v="3"/>
    <x v="3"/>
    <n v="161000"/>
    <n v="198094"/>
    <s v="United Kingdom"/>
    <x v="1"/>
    <x v="0"/>
    <x v="1"/>
    <s v="United Kingdom"/>
    <s v="M"/>
  </r>
  <r>
    <x v="0"/>
    <s v="Machine Learning Engineer"/>
    <x v="3"/>
    <x v="3"/>
    <n v="83300"/>
    <n v="102492"/>
    <s v="United Kingdom"/>
    <x v="1"/>
    <x v="0"/>
    <x v="1"/>
    <s v="United Kingdom"/>
    <s v="M"/>
  </r>
  <r>
    <x v="0"/>
    <s v="Data Engineer"/>
    <x v="4"/>
    <x v="3"/>
    <n v="112700"/>
    <n v="138666"/>
    <s v="United Kingdom"/>
    <x v="1"/>
    <x v="0"/>
    <x v="1"/>
    <s v="United Kingdom"/>
    <s v="M"/>
  </r>
  <r>
    <x v="0"/>
    <s v="Data Engineer"/>
    <x v="4"/>
    <x v="3"/>
    <n v="83300"/>
    <n v="102492"/>
    <s v="United Kingdom"/>
    <x v="1"/>
    <x v="0"/>
    <x v="1"/>
    <s v="United Kingdom"/>
    <s v="M"/>
  </r>
  <r>
    <x v="0"/>
    <s v="ML Engineer"/>
    <x v="3"/>
    <x v="1"/>
    <n v="260000"/>
    <n v="260000"/>
    <s v="Canada"/>
    <x v="1"/>
    <x v="0"/>
    <x v="2"/>
    <s v="Canada"/>
    <s v="M"/>
  </r>
  <r>
    <x v="0"/>
    <s v="ML Engineer"/>
    <x v="3"/>
    <x v="1"/>
    <n v="110000"/>
    <n v="110000"/>
    <s v="Canada"/>
    <x v="1"/>
    <x v="0"/>
    <x v="2"/>
    <s v="Canada"/>
    <s v="M"/>
  </r>
  <r>
    <x v="0"/>
    <s v="Analytics Engineer"/>
    <x v="6"/>
    <x v="1"/>
    <n v="170000"/>
    <n v="170000"/>
    <s v="United States"/>
    <x v="1"/>
    <x v="0"/>
    <x v="2"/>
    <s v="United States"/>
    <s v="M"/>
  </r>
  <r>
    <x v="0"/>
    <s v="Analytics Engineer"/>
    <x v="6"/>
    <x v="1"/>
    <n v="130000"/>
    <n v="130000"/>
    <s v="United States"/>
    <x v="1"/>
    <x v="0"/>
    <x v="2"/>
    <s v="United States"/>
    <s v="M"/>
  </r>
  <r>
    <x v="0"/>
    <s v="Machine Learning Engineer"/>
    <x v="3"/>
    <x v="1"/>
    <n v="163800"/>
    <n v="163800"/>
    <s v="United States"/>
    <x v="1"/>
    <x v="0"/>
    <x v="1"/>
    <s v="United States"/>
    <s v="M"/>
  </r>
  <r>
    <x v="0"/>
    <s v="Machine Learning Engineer"/>
    <x v="3"/>
    <x v="1"/>
    <n v="126000"/>
    <n v="126000"/>
    <s v="United States"/>
    <x v="1"/>
    <x v="0"/>
    <x v="1"/>
    <s v="United States"/>
    <s v="M"/>
  </r>
  <r>
    <x v="0"/>
    <s v="Data Scientist"/>
    <x v="2"/>
    <x v="1"/>
    <n v="106250"/>
    <n v="106250"/>
    <s v="United States"/>
    <x v="0"/>
    <x v="0"/>
    <x v="1"/>
    <s v="United States"/>
    <s v="M"/>
  </r>
  <r>
    <x v="0"/>
    <s v="Data Engineer"/>
    <x v="4"/>
    <x v="1"/>
    <n v="167500"/>
    <n v="167500"/>
    <s v="United States"/>
    <x v="2"/>
    <x v="0"/>
    <x v="1"/>
    <s v="United States"/>
    <s v="M"/>
  </r>
  <r>
    <x v="0"/>
    <s v="Data Engineer"/>
    <x v="4"/>
    <x v="1"/>
    <n v="106500"/>
    <n v="106500"/>
    <s v="United States"/>
    <x v="2"/>
    <x v="0"/>
    <x v="1"/>
    <s v="United States"/>
    <s v="M"/>
  </r>
  <r>
    <x v="0"/>
    <s v="Data Analyst"/>
    <x v="5"/>
    <x v="1"/>
    <n v="250000"/>
    <n v="250000"/>
    <s v="United States"/>
    <x v="1"/>
    <x v="0"/>
    <x v="2"/>
    <s v="United States"/>
    <s v="M"/>
  </r>
  <r>
    <x v="0"/>
    <s v="Data Analyst"/>
    <x v="5"/>
    <x v="1"/>
    <n v="138000"/>
    <n v="138000"/>
    <s v="United States"/>
    <x v="1"/>
    <x v="0"/>
    <x v="2"/>
    <s v="United States"/>
    <s v="M"/>
  </r>
  <r>
    <x v="0"/>
    <s v="Data Analyst"/>
    <x v="5"/>
    <x v="1"/>
    <n v="130000"/>
    <n v="130000"/>
    <s v="Canada"/>
    <x v="0"/>
    <x v="0"/>
    <x v="2"/>
    <s v="Canada"/>
    <s v="M"/>
  </r>
  <r>
    <x v="0"/>
    <s v="Data Analyst"/>
    <x v="5"/>
    <x v="1"/>
    <n v="100000"/>
    <n v="100000"/>
    <s v="Canada"/>
    <x v="0"/>
    <x v="0"/>
    <x v="2"/>
    <s v="Canada"/>
    <s v="M"/>
  </r>
  <r>
    <x v="0"/>
    <s v="Deep Learning Researcher"/>
    <x v="3"/>
    <x v="0"/>
    <n v="115000"/>
    <n v="124163"/>
    <s v="Germany"/>
    <x v="1"/>
    <x v="0"/>
    <x v="1"/>
    <s v="Germany"/>
    <s v="L"/>
  </r>
  <r>
    <x v="0"/>
    <s v="Data Science Manager"/>
    <x v="2"/>
    <x v="1"/>
    <n v="104500"/>
    <n v="104500"/>
    <s v="United States"/>
    <x v="0"/>
    <x v="0"/>
    <x v="1"/>
    <s v="United States"/>
    <s v="M"/>
  </r>
  <r>
    <x v="0"/>
    <s v="Data Science Manager"/>
    <x v="2"/>
    <x v="1"/>
    <n v="70000"/>
    <n v="70000"/>
    <s v="United States"/>
    <x v="0"/>
    <x v="0"/>
    <x v="1"/>
    <s v="United States"/>
    <s v="M"/>
  </r>
  <r>
    <x v="0"/>
    <s v="Data Science Consultant"/>
    <x v="2"/>
    <x v="1"/>
    <n v="90000"/>
    <n v="90000"/>
    <s v="United States"/>
    <x v="0"/>
    <x v="0"/>
    <x v="1"/>
    <s v="United States"/>
    <s v="M"/>
  </r>
  <r>
    <x v="0"/>
    <s v="Data Science Consultant"/>
    <x v="2"/>
    <x v="1"/>
    <n v="70000"/>
    <n v="70000"/>
    <s v="United States"/>
    <x v="0"/>
    <x v="0"/>
    <x v="1"/>
    <s v="United States"/>
    <s v="M"/>
  </r>
  <r>
    <x v="0"/>
    <s v="Research Scientist"/>
    <x v="2"/>
    <x v="1"/>
    <n v="125000"/>
    <n v="125000"/>
    <s v="United States"/>
    <x v="0"/>
    <x v="0"/>
    <x v="2"/>
    <s v="United States"/>
    <s v="M"/>
  </r>
  <r>
    <x v="0"/>
    <s v="Data Analyst"/>
    <x v="5"/>
    <x v="1"/>
    <n v="127000"/>
    <n v="127000"/>
    <s v="United States"/>
    <x v="1"/>
    <x v="0"/>
    <x v="2"/>
    <s v="United States"/>
    <s v="M"/>
  </r>
  <r>
    <x v="0"/>
    <s v="Data Scientist"/>
    <x v="2"/>
    <x v="1"/>
    <n v="210550"/>
    <n v="210550"/>
    <s v="United States"/>
    <x v="1"/>
    <x v="0"/>
    <x v="1"/>
    <s v="United States"/>
    <s v="M"/>
  </r>
  <r>
    <x v="0"/>
    <s v="Data Scientist"/>
    <x v="2"/>
    <x v="1"/>
    <n v="153300"/>
    <n v="153300"/>
    <s v="United States"/>
    <x v="1"/>
    <x v="0"/>
    <x v="1"/>
    <s v="United States"/>
    <s v="M"/>
  </r>
  <r>
    <x v="0"/>
    <s v="Data Scientist"/>
    <x v="2"/>
    <x v="1"/>
    <n v="200000"/>
    <n v="200000"/>
    <s v="United States"/>
    <x v="0"/>
    <x v="0"/>
    <x v="2"/>
    <s v="United States"/>
    <s v="M"/>
  </r>
  <r>
    <x v="0"/>
    <s v="Data Analyst"/>
    <x v="5"/>
    <x v="1"/>
    <n v="161500"/>
    <n v="161500"/>
    <s v="United States"/>
    <x v="1"/>
    <x v="0"/>
    <x v="2"/>
    <s v="United States"/>
    <s v="M"/>
  </r>
  <r>
    <x v="0"/>
    <s v="Data Analyst"/>
    <x v="5"/>
    <x v="1"/>
    <n v="119500"/>
    <n v="119500"/>
    <s v="United States"/>
    <x v="1"/>
    <x v="0"/>
    <x v="2"/>
    <s v="United States"/>
    <s v="M"/>
  </r>
  <r>
    <x v="0"/>
    <s v="Data Analytics Specialist"/>
    <x v="6"/>
    <x v="1"/>
    <n v="105000"/>
    <n v="105000"/>
    <s v="United States"/>
    <x v="1"/>
    <x v="0"/>
    <x v="1"/>
    <s v="United States"/>
    <s v="M"/>
  </r>
  <r>
    <x v="0"/>
    <s v="Data Analytics Specialist"/>
    <x v="6"/>
    <x v="1"/>
    <n v="85000"/>
    <n v="85000"/>
    <s v="United States"/>
    <x v="1"/>
    <x v="0"/>
    <x v="1"/>
    <s v="United States"/>
    <s v="M"/>
  </r>
  <r>
    <x v="0"/>
    <s v="Research Scientist"/>
    <x v="2"/>
    <x v="1"/>
    <n v="215000"/>
    <n v="215000"/>
    <s v="United States"/>
    <x v="1"/>
    <x v="0"/>
    <x v="1"/>
    <s v="United States"/>
    <s v="M"/>
  </r>
  <r>
    <x v="0"/>
    <s v="Research Scientist"/>
    <x v="2"/>
    <x v="1"/>
    <n v="146300"/>
    <n v="146300"/>
    <s v="United States"/>
    <x v="1"/>
    <x v="0"/>
    <x v="1"/>
    <s v="United States"/>
    <s v="M"/>
  </r>
  <r>
    <x v="0"/>
    <s v="AI Developer"/>
    <x v="3"/>
    <x v="0"/>
    <n v="200000"/>
    <n v="215936"/>
    <s v="Germany"/>
    <x v="3"/>
    <x v="0"/>
    <x v="2"/>
    <s v="Germany"/>
    <s v="L"/>
  </r>
  <r>
    <x v="0"/>
    <s v="Data Engineer"/>
    <x v="4"/>
    <x v="1"/>
    <n v="72000"/>
    <n v="72000"/>
    <s v="Mexico"/>
    <x v="0"/>
    <x v="0"/>
    <x v="2"/>
    <s v="Mexico"/>
    <s v="M"/>
  </r>
  <r>
    <x v="0"/>
    <s v="Data Engineer"/>
    <x v="4"/>
    <x v="1"/>
    <n v="60000"/>
    <n v="60000"/>
    <s v="Mexico"/>
    <x v="0"/>
    <x v="0"/>
    <x v="2"/>
    <s v="Mexico"/>
    <s v="M"/>
  </r>
  <r>
    <x v="0"/>
    <s v="Machine Learning Engineer"/>
    <x v="3"/>
    <x v="1"/>
    <n v="153400"/>
    <n v="153400"/>
    <s v="United States"/>
    <x v="1"/>
    <x v="0"/>
    <x v="1"/>
    <s v="United States"/>
    <s v="M"/>
  </r>
  <r>
    <x v="0"/>
    <s v="Machine Learning Engineer"/>
    <x v="3"/>
    <x v="1"/>
    <n v="122700"/>
    <n v="122700"/>
    <s v="United States"/>
    <x v="1"/>
    <x v="0"/>
    <x v="1"/>
    <s v="United States"/>
    <s v="M"/>
  </r>
  <r>
    <x v="0"/>
    <s v="Data Scientist"/>
    <x v="2"/>
    <x v="1"/>
    <n v="123900"/>
    <n v="123900"/>
    <s v="United States"/>
    <x v="1"/>
    <x v="0"/>
    <x v="2"/>
    <s v="United States"/>
    <s v="M"/>
  </r>
  <r>
    <x v="0"/>
    <s v="Research Scientist"/>
    <x v="2"/>
    <x v="1"/>
    <n v="340000"/>
    <n v="340000"/>
    <s v="United States"/>
    <x v="0"/>
    <x v="0"/>
    <x v="2"/>
    <s v="United States"/>
    <s v="M"/>
  </r>
  <r>
    <x v="0"/>
    <s v="Research Scientist"/>
    <x v="2"/>
    <x v="1"/>
    <n v="150000"/>
    <n v="150000"/>
    <s v="United States"/>
    <x v="0"/>
    <x v="0"/>
    <x v="2"/>
    <s v="United States"/>
    <s v="M"/>
  </r>
  <r>
    <x v="0"/>
    <s v="Data Scientist"/>
    <x v="2"/>
    <x v="0"/>
    <n v="60000"/>
    <n v="64781"/>
    <s v="France"/>
    <x v="0"/>
    <x v="0"/>
    <x v="0"/>
    <s v="France"/>
    <s v="M"/>
  </r>
  <r>
    <x v="0"/>
    <s v="Data Analyst"/>
    <x v="5"/>
    <x v="1"/>
    <n v="185900"/>
    <n v="185900"/>
    <s v="United States"/>
    <x v="1"/>
    <x v="0"/>
    <x v="1"/>
    <s v="United States"/>
    <s v="M"/>
  </r>
  <r>
    <x v="0"/>
    <s v="Data Analyst"/>
    <x v="5"/>
    <x v="1"/>
    <n v="121700"/>
    <n v="121700"/>
    <s v="United States"/>
    <x v="1"/>
    <x v="0"/>
    <x v="1"/>
    <s v="United States"/>
    <s v="M"/>
  </r>
  <r>
    <x v="0"/>
    <s v="Software Data Engineer"/>
    <x v="4"/>
    <x v="1"/>
    <n v="50000"/>
    <n v="50000"/>
    <s v="Nigeria"/>
    <x v="1"/>
    <x v="3"/>
    <x v="0"/>
    <s v="Australia"/>
    <s v="M"/>
  </r>
  <r>
    <x v="0"/>
    <s v="Data Analyst"/>
    <x v="5"/>
    <x v="1"/>
    <n v="100000"/>
    <n v="100000"/>
    <s v="Uzbekistan"/>
    <x v="3"/>
    <x v="0"/>
    <x v="2"/>
    <s v="United States"/>
    <s v="L"/>
  </r>
  <r>
    <x v="0"/>
    <s v="Data Engineer"/>
    <x v="4"/>
    <x v="1"/>
    <n v="310000"/>
    <n v="310000"/>
    <s v="United States"/>
    <x v="2"/>
    <x v="0"/>
    <x v="2"/>
    <s v="United States"/>
    <s v="M"/>
  </r>
  <r>
    <x v="0"/>
    <s v="Data Engineer"/>
    <x v="4"/>
    <x v="1"/>
    <n v="239000"/>
    <n v="239000"/>
    <s v="United States"/>
    <x v="2"/>
    <x v="0"/>
    <x v="2"/>
    <s v="United States"/>
    <s v="M"/>
  </r>
  <r>
    <x v="0"/>
    <s v="Data Analyst"/>
    <x v="5"/>
    <x v="1"/>
    <n v="150000"/>
    <n v="150000"/>
    <s v="United States"/>
    <x v="3"/>
    <x v="0"/>
    <x v="1"/>
    <s v="United States"/>
    <s v="M"/>
  </r>
  <r>
    <x v="0"/>
    <s v="Data Scientist"/>
    <x v="2"/>
    <x v="1"/>
    <n v="149076"/>
    <n v="149076"/>
    <s v="United States"/>
    <x v="1"/>
    <x v="0"/>
    <x v="1"/>
    <s v="United States"/>
    <s v="M"/>
  </r>
  <r>
    <x v="0"/>
    <s v="Data Scientist"/>
    <x v="2"/>
    <x v="1"/>
    <n v="82365"/>
    <n v="82365"/>
    <s v="United States"/>
    <x v="1"/>
    <x v="0"/>
    <x v="1"/>
    <s v="United States"/>
    <s v="M"/>
  </r>
  <r>
    <x v="0"/>
    <s v="Data Analyst"/>
    <x v="5"/>
    <x v="1"/>
    <n v="85500"/>
    <n v="85500"/>
    <s v="United States"/>
    <x v="1"/>
    <x v="0"/>
    <x v="1"/>
    <s v="United States"/>
    <s v="M"/>
  </r>
  <r>
    <x v="0"/>
    <s v="Data Scientist"/>
    <x v="2"/>
    <x v="1"/>
    <n v="97750"/>
    <n v="97750"/>
    <s v="United States"/>
    <x v="0"/>
    <x v="0"/>
    <x v="2"/>
    <s v="United States"/>
    <s v="M"/>
  </r>
  <r>
    <x v="0"/>
    <s v="Data Scientist"/>
    <x v="2"/>
    <x v="1"/>
    <n v="116990"/>
    <n v="116990"/>
    <s v="United States"/>
    <x v="0"/>
    <x v="0"/>
    <x v="2"/>
    <s v="United States"/>
    <s v="M"/>
  </r>
  <r>
    <x v="0"/>
    <s v="Data Scientist"/>
    <x v="2"/>
    <x v="1"/>
    <n v="82920"/>
    <n v="82920"/>
    <s v="United States"/>
    <x v="0"/>
    <x v="0"/>
    <x v="2"/>
    <s v="United States"/>
    <s v="M"/>
  </r>
  <r>
    <x v="0"/>
    <s v="Machine Learning Scientist"/>
    <x v="3"/>
    <x v="1"/>
    <n v="200000"/>
    <n v="200000"/>
    <s v="United States"/>
    <x v="0"/>
    <x v="0"/>
    <x v="1"/>
    <s v="United States"/>
    <s v="S"/>
  </r>
  <r>
    <x v="0"/>
    <s v="Machine Learning Scientist"/>
    <x v="3"/>
    <x v="1"/>
    <n v="125000"/>
    <n v="125000"/>
    <s v="United States"/>
    <x v="0"/>
    <x v="0"/>
    <x v="1"/>
    <s v="United States"/>
    <s v="S"/>
  </r>
  <r>
    <x v="0"/>
    <s v="Data Manager"/>
    <x v="6"/>
    <x v="1"/>
    <n v="155000"/>
    <n v="155000"/>
    <s v="United States"/>
    <x v="1"/>
    <x v="0"/>
    <x v="1"/>
    <s v="United States"/>
    <s v="M"/>
  </r>
  <r>
    <x v="0"/>
    <s v="Data Manager"/>
    <x v="6"/>
    <x v="1"/>
    <n v="140000"/>
    <n v="140000"/>
    <s v="United States"/>
    <x v="1"/>
    <x v="0"/>
    <x v="1"/>
    <s v="United States"/>
    <s v="M"/>
  </r>
  <r>
    <x v="0"/>
    <s v="Machine Learning Infrastructure Engineer"/>
    <x v="3"/>
    <x v="1"/>
    <n v="205920"/>
    <n v="205920"/>
    <s v="United States"/>
    <x v="0"/>
    <x v="0"/>
    <x v="1"/>
    <s v="United States"/>
    <s v="M"/>
  </r>
  <r>
    <x v="0"/>
    <s v="Machine Learning Infrastructure Engineer"/>
    <x v="3"/>
    <x v="1"/>
    <n v="171600"/>
    <n v="171600"/>
    <s v="United States"/>
    <x v="0"/>
    <x v="0"/>
    <x v="1"/>
    <s v="United States"/>
    <s v="M"/>
  </r>
  <r>
    <x v="0"/>
    <s v="Data Engineer"/>
    <x v="4"/>
    <x v="1"/>
    <n v="121500"/>
    <n v="121500"/>
    <s v="United States"/>
    <x v="1"/>
    <x v="0"/>
    <x v="2"/>
    <s v="United States"/>
    <s v="M"/>
  </r>
  <r>
    <x v="0"/>
    <s v="Data Engineer"/>
    <x v="4"/>
    <x v="1"/>
    <n v="78000"/>
    <n v="78000"/>
    <s v="United States"/>
    <x v="1"/>
    <x v="0"/>
    <x v="2"/>
    <s v="United States"/>
    <s v="M"/>
  </r>
  <r>
    <x v="0"/>
    <s v="Data Engineer"/>
    <x v="4"/>
    <x v="1"/>
    <n v="116000"/>
    <n v="116000"/>
    <s v="United States"/>
    <x v="0"/>
    <x v="0"/>
    <x v="1"/>
    <s v="United States"/>
    <s v="M"/>
  </r>
  <r>
    <x v="0"/>
    <s v="Data Analyst"/>
    <x v="5"/>
    <x v="3"/>
    <n v="65000"/>
    <n v="79976"/>
    <s v="United Kingdom"/>
    <x v="0"/>
    <x v="0"/>
    <x v="2"/>
    <s v="United Kingdom"/>
    <s v="M"/>
  </r>
  <r>
    <x v="0"/>
    <s v="Data Analyst"/>
    <x v="5"/>
    <x v="3"/>
    <n v="36050"/>
    <n v="44356"/>
    <s v="United Kingdom"/>
    <x v="0"/>
    <x v="0"/>
    <x v="2"/>
    <s v="United Kingdom"/>
    <s v="M"/>
  </r>
  <r>
    <x v="0"/>
    <s v="Data Analyst"/>
    <x v="5"/>
    <x v="1"/>
    <n v="180000"/>
    <n v="180000"/>
    <s v="United States"/>
    <x v="1"/>
    <x v="0"/>
    <x v="1"/>
    <s v="United States"/>
    <s v="M"/>
  </r>
  <r>
    <x v="0"/>
    <s v="Data Engineer"/>
    <x v="4"/>
    <x v="1"/>
    <n v="200000"/>
    <n v="200000"/>
    <s v="United States"/>
    <x v="0"/>
    <x v="0"/>
    <x v="1"/>
    <s v="United States"/>
    <s v="M"/>
  </r>
  <r>
    <x v="0"/>
    <s v="Data Engineer"/>
    <x v="4"/>
    <x v="3"/>
    <n v="105000"/>
    <n v="129192"/>
    <s v="United Kingdom"/>
    <x v="0"/>
    <x v="0"/>
    <x v="1"/>
    <s v="United Kingdom"/>
    <s v="M"/>
  </r>
  <r>
    <x v="0"/>
    <s v="Data Engineer"/>
    <x v="4"/>
    <x v="3"/>
    <n v="85000"/>
    <n v="104584"/>
    <s v="United Kingdom"/>
    <x v="0"/>
    <x v="0"/>
    <x v="1"/>
    <s v="United Kingdom"/>
    <s v="M"/>
  </r>
  <r>
    <x v="0"/>
    <s v="Data Analyst"/>
    <x v="5"/>
    <x v="1"/>
    <n v="30000"/>
    <n v="30000"/>
    <s v="India"/>
    <x v="3"/>
    <x v="0"/>
    <x v="0"/>
    <s v="India"/>
    <s v="M"/>
  </r>
  <r>
    <x v="0"/>
    <s v="Research Scientist"/>
    <x v="2"/>
    <x v="1"/>
    <n v="185000"/>
    <n v="185000"/>
    <s v="United States"/>
    <x v="0"/>
    <x v="0"/>
    <x v="1"/>
    <s v="United States"/>
    <s v="M"/>
  </r>
  <r>
    <x v="0"/>
    <s v="Research Scientist"/>
    <x v="2"/>
    <x v="1"/>
    <n v="125000"/>
    <n v="125000"/>
    <s v="United States"/>
    <x v="0"/>
    <x v="0"/>
    <x v="1"/>
    <s v="United States"/>
    <s v="M"/>
  </r>
  <r>
    <x v="0"/>
    <s v="Head of Data"/>
    <x v="6"/>
    <x v="0"/>
    <n v="70000"/>
    <n v="75577"/>
    <s v="Portugal"/>
    <x v="1"/>
    <x v="0"/>
    <x v="2"/>
    <s v="Portugal"/>
    <s v="L"/>
  </r>
  <r>
    <x v="0"/>
    <s v="Data Analyst"/>
    <x v="5"/>
    <x v="1"/>
    <n v="122000"/>
    <n v="122000"/>
    <s v="United States"/>
    <x v="1"/>
    <x v="0"/>
    <x v="2"/>
    <s v="United States"/>
    <s v="M"/>
  </r>
  <r>
    <x v="0"/>
    <s v="Data Analyst"/>
    <x v="5"/>
    <x v="1"/>
    <n v="93800"/>
    <n v="93800"/>
    <s v="United States"/>
    <x v="1"/>
    <x v="0"/>
    <x v="2"/>
    <s v="United States"/>
    <s v="M"/>
  </r>
  <r>
    <x v="0"/>
    <s v="Data Science Manager"/>
    <x v="2"/>
    <x v="1"/>
    <n v="150000"/>
    <n v="150000"/>
    <s v="Mexico"/>
    <x v="1"/>
    <x v="0"/>
    <x v="2"/>
    <s v="Mexico"/>
    <s v="M"/>
  </r>
  <r>
    <x v="0"/>
    <s v="Data Science Manager"/>
    <x v="2"/>
    <x v="1"/>
    <n v="90000"/>
    <n v="90000"/>
    <s v="Mexico"/>
    <x v="1"/>
    <x v="0"/>
    <x v="2"/>
    <s v="Mexico"/>
    <s v="M"/>
  </r>
  <r>
    <x v="0"/>
    <s v="Computer Vision Engineer"/>
    <x v="3"/>
    <x v="1"/>
    <n v="220000"/>
    <n v="220000"/>
    <s v="United States"/>
    <x v="3"/>
    <x v="0"/>
    <x v="1"/>
    <s v="United States"/>
    <s v="M"/>
  </r>
  <r>
    <x v="0"/>
    <s v="BI Data Analyst"/>
    <x v="5"/>
    <x v="0"/>
    <n v="67000"/>
    <n v="72338"/>
    <s v="Germany"/>
    <x v="1"/>
    <x v="0"/>
    <x v="2"/>
    <s v="Germany"/>
    <s v="M"/>
  </r>
  <r>
    <x v="0"/>
    <s v="AI Developer"/>
    <x v="3"/>
    <x v="0"/>
    <n v="60000"/>
    <n v="64781"/>
    <s v="Germany"/>
    <x v="3"/>
    <x v="0"/>
    <x v="1"/>
    <s v="Germany"/>
    <s v="M"/>
  </r>
  <r>
    <x v="0"/>
    <s v="Data Scientist"/>
    <x v="2"/>
    <x v="1"/>
    <n v="40000"/>
    <n v="40000"/>
    <s v="France"/>
    <x v="0"/>
    <x v="0"/>
    <x v="0"/>
    <s v="France"/>
    <s v="L"/>
  </r>
  <r>
    <x v="0"/>
    <s v="Data Analyst"/>
    <x v="5"/>
    <x v="1"/>
    <n v="152380"/>
    <n v="152380"/>
    <s v="United States"/>
    <x v="1"/>
    <x v="0"/>
    <x v="1"/>
    <s v="United States"/>
    <s v="M"/>
  </r>
  <r>
    <x v="0"/>
    <s v="Data Analyst"/>
    <x v="5"/>
    <x v="1"/>
    <n v="121904"/>
    <n v="121904"/>
    <s v="United States"/>
    <x v="1"/>
    <x v="0"/>
    <x v="1"/>
    <s v="United States"/>
    <s v="M"/>
  </r>
  <r>
    <x v="0"/>
    <s v="Data Architect"/>
    <x v="1"/>
    <x v="1"/>
    <n v="168400"/>
    <n v="168400"/>
    <s v="United States"/>
    <x v="1"/>
    <x v="0"/>
    <x v="1"/>
    <s v="United States"/>
    <s v="M"/>
  </r>
  <r>
    <x v="0"/>
    <s v="Data Architect"/>
    <x v="1"/>
    <x v="1"/>
    <n v="105200"/>
    <n v="105200"/>
    <s v="United States"/>
    <x v="1"/>
    <x v="0"/>
    <x v="1"/>
    <s v="United States"/>
    <s v="M"/>
  </r>
  <r>
    <x v="0"/>
    <s v="Machine Learning Engineer"/>
    <x v="3"/>
    <x v="1"/>
    <n v="128280"/>
    <n v="128280"/>
    <s v="United States"/>
    <x v="1"/>
    <x v="0"/>
    <x v="1"/>
    <s v="United States"/>
    <s v="M"/>
  </r>
  <r>
    <x v="0"/>
    <s v="Machine Learning Engineer"/>
    <x v="3"/>
    <x v="1"/>
    <n v="106900"/>
    <n v="106900"/>
    <s v="United States"/>
    <x v="1"/>
    <x v="0"/>
    <x v="1"/>
    <s v="United States"/>
    <s v="M"/>
  </r>
  <r>
    <x v="0"/>
    <s v="Data Engineer"/>
    <x v="4"/>
    <x v="1"/>
    <n v="100000"/>
    <n v="100000"/>
    <s v="United States"/>
    <x v="0"/>
    <x v="0"/>
    <x v="1"/>
    <s v="United States"/>
    <s v="M"/>
  </r>
  <r>
    <x v="0"/>
    <s v="Research Engineer"/>
    <x v="2"/>
    <x v="0"/>
    <n v="100000"/>
    <n v="107968"/>
    <s v="Germany"/>
    <x v="1"/>
    <x v="0"/>
    <x v="2"/>
    <s v="Germany"/>
    <s v="S"/>
  </r>
  <r>
    <x v="0"/>
    <s v="Research Engineer"/>
    <x v="2"/>
    <x v="0"/>
    <n v="80000"/>
    <n v="86374"/>
    <s v="Germany"/>
    <x v="1"/>
    <x v="0"/>
    <x v="2"/>
    <s v="Germany"/>
    <s v="S"/>
  </r>
  <r>
    <x v="0"/>
    <s v="Machine Learning Engineer"/>
    <x v="3"/>
    <x v="1"/>
    <n v="275000"/>
    <n v="275000"/>
    <s v="Germany"/>
    <x v="1"/>
    <x v="0"/>
    <x v="1"/>
    <s v="Germany"/>
    <s v="M"/>
  </r>
  <r>
    <x v="0"/>
    <s v="Machine Learning Engineer"/>
    <x v="3"/>
    <x v="1"/>
    <n v="174000"/>
    <n v="174000"/>
    <s v="Germany"/>
    <x v="1"/>
    <x v="0"/>
    <x v="1"/>
    <s v="Germany"/>
    <s v="M"/>
  </r>
  <r>
    <x v="0"/>
    <s v="Data Analyst"/>
    <x v="5"/>
    <x v="1"/>
    <n v="170500"/>
    <n v="170500"/>
    <s v="United States"/>
    <x v="1"/>
    <x v="0"/>
    <x v="2"/>
    <s v="United States"/>
    <s v="M"/>
  </r>
  <r>
    <x v="0"/>
    <s v="Data Manager"/>
    <x v="6"/>
    <x v="3"/>
    <n v="60027"/>
    <n v="73857"/>
    <s v="United Kingdom"/>
    <x v="1"/>
    <x v="0"/>
    <x v="1"/>
    <s v="United Kingdom"/>
    <s v="M"/>
  </r>
  <r>
    <x v="0"/>
    <s v="Data Manager"/>
    <x v="6"/>
    <x v="3"/>
    <n v="44737"/>
    <n v="55044"/>
    <s v="United Kingdom"/>
    <x v="1"/>
    <x v="0"/>
    <x v="1"/>
    <s v="United Kingdom"/>
    <s v="M"/>
  </r>
  <r>
    <x v="0"/>
    <s v="Head of Data Science"/>
    <x v="2"/>
    <x v="3"/>
    <n v="131899"/>
    <n v="162288"/>
    <s v="United Kingdom"/>
    <x v="2"/>
    <x v="0"/>
    <x v="1"/>
    <s v="United Kingdom"/>
    <s v="M"/>
  </r>
  <r>
    <x v="0"/>
    <s v="Head of Data Science"/>
    <x v="2"/>
    <x v="3"/>
    <n v="104891"/>
    <n v="129058"/>
    <s v="United Kingdom"/>
    <x v="2"/>
    <x v="0"/>
    <x v="1"/>
    <s v="United Kingdom"/>
    <s v="M"/>
  </r>
  <r>
    <x v="0"/>
    <s v="Data Engineer"/>
    <x v="4"/>
    <x v="1"/>
    <n v="80000"/>
    <n v="80000"/>
    <s v="United States"/>
    <x v="1"/>
    <x v="0"/>
    <x v="1"/>
    <s v="United States"/>
    <s v="M"/>
  </r>
  <r>
    <x v="0"/>
    <s v="Data Engineer"/>
    <x v="4"/>
    <x v="1"/>
    <n v="65000"/>
    <n v="65000"/>
    <s v="United States"/>
    <x v="1"/>
    <x v="0"/>
    <x v="1"/>
    <s v="United States"/>
    <s v="M"/>
  </r>
  <r>
    <x v="0"/>
    <s v="Data Engineer"/>
    <x v="4"/>
    <x v="1"/>
    <n v="124740"/>
    <n v="124740"/>
    <s v="United States"/>
    <x v="1"/>
    <x v="0"/>
    <x v="1"/>
    <s v="United States"/>
    <s v="M"/>
  </r>
  <r>
    <x v="0"/>
    <s v="Data Engineer"/>
    <x v="4"/>
    <x v="1"/>
    <n v="65488"/>
    <n v="65488"/>
    <s v="United States"/>
    <x v="1"/>
    <x v="0"/>
    <x v="1"/>
    <s v="United States"/>
    <s v="M"/>
  </r>
  <r>
    <x v="0"/>
    <s v="Data Quality Analyst"/>
    <x v="8"/>
    <x v="1"/>
    <n v="72200"/>
    <n v="72200"/>
    <s v="United States"/>
    <x v="1"/>
    <x v="0"/>
    <x v="1"/>
    <s v="United States"/>
    <s v="M"/>
  </r>
  <r>
    <x v="0"/>
    <s v="Data Quality Analyst"/>
    <x v="8"/>
    <x v="1"/>
    <n v="64980"/>
    <n v="64980"/>
    <s v="United States"/>
    <x v="1"/>
    <x v="0"/>
    <x v="1"/>
    <s v="United States"/>
    <s v="M"/>
  </r>
  <r>
    <x v="0"/>
    <s v="Data Analyst"/>
    <x v="5"/>
    <x v="1"/>
    <n v="179975"/>
    <n v="179975"/>
    <s v="United States"/>
    <x v="1"/>
    <x v="0"/>
    <x v="2"/>
    <s v="United States"/>
    <s v="M"/>
  </r>
  <r>
    <x v="0"/>
    <s v="Data Analyst"/>
    <x v="5"/>
    <x v="1"/>
    <n v="86466"/>
    <n v="86466"/>
    <s v="United States"/>
    <x v="1"/>
    <x v="0"/>
    <x v="2"/>
    <s v="United States"/>
    <s v="M"/>
  </r>
  <r>
    <x v="0"/>
    <s v="Data Science Manager"/>
    <x v="2"/>
    <x v="1"/>
    <n v="175000"/>
    <n v="175000"/>
    <s v="United States"/>
    <x v="1"/>
    <x v="0"/>
    <x v="1"/>
    <s v="United States"/>
    <s v="M"/>
  </r>
  <r>
    <x v="0"/>
    <s v="Data Science Manager"/>
    <x v="2"/>
    <x v="1"/>
    <n v="120000"/>
    <n v="120000"/>
    <s v="United States"/>
    <x v="1"/>
    <x v="0"/>
    <x v="1"/>
    <s v="United States"/>
    <s v="M"/>
  </r>
  <r>
    <x v="0"/>
    <s v="Data Analyst"/>
    <x v="5"/>
    <x v="1"/>
    <n v="230000"/>
    <n v="230000"/>
    <s v="United States"/>
    <x v="1"/>
    <x v="0"/>
    <x v="1"/>
    <s v="United States"/>
    <s v="M"/>
  </r>
  <r>
    <x v="0"/>
    <s v="Data Manager"/>
    <x v="6"/>
    <x v="1"/>
    <n v="120000"/>
    <n v="120000"/>
    <s v="United States"/>
    <x v="1"/>
    <x v="0"/>
    <x v="1"/>
    <s v="United States"/>
    <s v="M"/>
  </r>
  <r>
    <x v="0"/>
    <s v="Machine Learning Infrastructure Engineer"/>
    <x v="3"/>
    <x v="1"/>
    <n v="205920"/>
    <n v="205920"/>
    <s v="United States"/>
    <x v="1"/>
    <x v="0"/>
    <x v="1"/>
    <s v="United States"/>
    <s v="M"/>
  </r>
  <r>
    <x v="0"/>
    <s v="Machine Learning Infrastructure Engineer"/>
    <x v="3"/>
    <x v="1"/>
    <n v="171600"/>
    <n v="171600"/>
    <s v="United States"/>
    <x v="1"/>
    <x v="0"/>
    <x v="1"/>
    <s v="United States"/>
    <s v="M"/>
  </r>
  <r>
    <x v="0"/>
    <s v="Data Engineer"/>
    <x v="4"/>
    <x v="1"/>
    <n v="265000"/>
    <n v="265000"/>
    <s v="United States"/>
    <x v="1"/>
    <x v="0"/>
    <x v="1"/>
    <s v="United States"/>
    <s v="M"/>
  </r>
  <r>
    <x v="0"/>
    <s v="Applied Machine Learning Engineer"/>
    <x v="3"/>
    <x v="1"/>
    <n v="130000"/>
    <n v="130000"/>
    <s v="United States"/>
    <x v="0"/>
    <x v="0"/>
    <x v="1"/>
    <s v="United States"/>
    <s v="M"/>
  </r>
  <r>
    <x v="0"/>
    <s v="AI Scientist"/>
    <x v="3"/>
    <x v="0"/>
    <n v="36000"/>
    <n v="38868"/>
    <s v="Spain"/>
    <x v="0"/>
    <x v="0"/>
    <x v="0"/>
    <s v="Spain"/>
    <s v="L"/>
  </r>
  <r>
    <x v="0"/>
    <s v="Data Engineer"/>
    <x v="4"/>
    <x v="1"/>
    <n v="167580"/>
    <n v="167580"/>
    <s v="United States"/>
    <x v="1"/>
    <x v="0"/>
    <x v="1"/>
    <s v="United States"/>
    <s v="M"/>
  </r>
  <r>
    <x v="0"/>
    <s v="Data Engineer"/>
    <x v="4"/>
    <x v="1"/>
    <n v="87980"/>
    <n v="87980"/>
    <s v="United States"/>
    <x v="1"/>
    <x v="0"/>
    <x v="1"/>
    <s v="United States"/>
    <s v="M"/>
  </r>
  <r>
    <x v="0"/>
    <s v="Data Engineer"/>
    <x v="4"/>
    <x v="1"/>
    <n v="104000"/>
    <n v="104000"/>
    <s v="United States"/>
    <x v="1"/>
    <x v="0"/>
    <x v="2"/>
    <s v="United States"/>
    <s v="M"/>
  </r>
  <r>
    <x v="0"/>
    <s v="Data Engineer"/>
    <x v="4"/>
    <x v="1"/>
    <n v="65000"/>
    <n v="65000"/>
    <s v="United States"/>
    <x v="1"/>
    <x v="0"/>
    <x v="2"/>
    <s v="United States"/>
    <s v="M"/>
  </r>
  <r>
    <x v="0"/>
    <s v="Research Engineer"/>
    <x v="2"/>
    <x v="1"/>
    <n v="230000"/>
    <n v="230000"/>
    <s v="United States"/>
    <x v="1"/>
    <x v="0"/>
    <x v="1"/>
    <s v="United States"/>
    <s v="M"/>
  </r>
  <r>
    <x v="0"/>
    <s v="Machine Learning Engineer"/>
    <x v="3"/>
    <x v="1"/>
    <n v="269000"/>
    <n v="269000"/>
    <s v="Canada"/>
    <x v="1"/>
    <x v="0"/>
    <x v="2"/>
    <s v="Canada"/>
    <s v="M"/>
  </r>
  <r>
    <x v="0"/>
    <s v="Machine Learning Engineer"/>
    <x v="3"/>
    <x v="1"/>
    <n v="158000"/>
    <n v="158000"/>
    <s v="Canada"/>
    <x v="1"/>
    <x v="0"/>
    <x v="2"/>
    <s v="Canada"/>
    <s v="M"/>
  </r>
  <r>
    <x v="0"/>
    <s v="Analytics Engineer"/>
    <x v="6"/>
    <x v="1"/>
    <n v="197000"/>
    <n v="197000"/>
    <s v="United States"/>
    <x v="1"/>
    <x v="0"/>
    <x v="1"/>
    <s v="United States"/>
    <s v="M"/>
  </r>
  <r>
    <x v="0"/>
    <s v="Analytics Engineer"/>
    <x v="6"/>
    <x v="1"/>
    <n v="106000"/>
    <n v="106000"/>
    <s v="United States"/>
    <x v="1"/>
    <x v="0"/>
    <x v="1"/>
    <s v="United States"/>
    <s v="M"/>
  </r>
  <r>
    <x v="0"/>
    <s v="Deep Learning Engineer"/>
    <x v="3"/>
    <x v="1"/>
    <n v="150000"/>
    <n v="150000"/>
    <s v="United States"/>
    <x v="0"/>
    <x v="0"/>
    <x v="2"/>
    <s v="United States"/>
    <s v="M"/>
  </r>
  <r>
    <x v="0"/>
    <s v="Deep Learning Engineer"/>
    <x v="3"/>
    <x v="1"/>
    <n v="100000"/>
    <n v="100000"/>
    <s v="United States"/>
    <x v="0"/>
    <x v="0"/>
    <x v="2"/>
    <s v="United States"/>
    <s v="M"/>
  </r>
  <r>
    <x v="0"/>
    <s v="Data Engineer"/>
    <x v="4"/>
    <x v="1"/>
    <n v="290000"/>
    <n v="290000"/>
    <s v="United States"/>
    <x v="1"/>
    <x v="0"/>
    <x v="2"/>
    <s v="United States"/>
    <s v="M"/>
  </r>
  <r>
    <x v="0"/>
    <s v="Data Engineer"/>
    <x v="4"/>
    <x v="1"/>
    <n v="192000"/>
    <n v="192000"/>
    <s v="United States"/>
    <x v="1"/>
    <x v="0"/>
    <x v="1"/>
    <s v="United States"/>
    <s v="M"/>
  </r>
  <r>
    <x v="0"/>
    <s v="Data Engineer"/>
    <x v="4"/>
    <x v="1"/>
    <n v="172800"/>
    <n v="172800"/>
    <s v="United States"/>
    <x v="1"/>
    <x v="0"/>
    <x v="1"/>
    <s v="United States"/>
    <s v="M"/>
  </r>
  <r>
    <x v="0"/>
    <s v="Data Scientist"/>
    <x v="2"/>
    <x v="1"/>
    <n v="300240"/>
    <n v="300240"/>
    <s v="United States"/>
    <x v="1"/>
    <x v="0"/>
    <x v="1"/>
    <s v="United States"/>
    <s v="M"/>
  </r>
  <r>
    <x v="0"/>
    <s v="Data Scientist"/>
    <x v="2"/>
    <x v="1"/>
    <n v="200160"/>
    <n v="200160"/>
    <s v="United States"/>
    <x v="1"/>
    <x v="0"/>
    <x v="1"/>
    <s v="United States"/>
    <s v="M"/>
  </r>
  <r>
    <x v="0"/>
    <s v="Analytics Engineer"/>
    <x v="6"/>
    <x v="1"/>
    <n v="140000"/>
    <n v="140000"/>
    <s v="United States"/>
    <x v="1"/>
    <x v="0"/>
    <x v="1"/>
    <s v="United States"/>
    <s v="M"/>
  </r>
  <r>
    <x v="0"/>
    <s v="Data Manager"/>
    <x v="6"/>
    <x v="1"/>
    <n v="169000"/>
    <n v="169000"/>
    <s v="United States"/>
    <x v="1"/>
    <x v="0"/>
    <x v="1"/>
    <s v="United States"/>
    <s v="M"/>
  </r>
  <r>
    <x v="0"/>
    <s v="Data Manager"/>
    <x v="6"/>
    <x v="1"/>
    <n v="100000"/>
    <n v="100000"/>
    <s v="United States"/>
    <x v="1"/>
    <x v="0"/>
    <x v="1"/>
    <s v="United States"/>
    <s v="M"/>
  </r>
  <r>
    <x v="0"/>
    <s v="Data Engineer"/>
    <x v="4"/>
    <x v="3"/>
    <n v="95000"/>
    <n v="116888"/>
    <s v="United Kingdom"/>
    <x v="0"/>
    <x v="0"/>
    <x v="2"/>
    <s v="United Kingdom"/>
    <s v="L"/>
  </r>
  <r>
    <x v="0"/>
    <s v="Data Analyst"/>
    <x v="5"/>
    <x v="1"/>
    <n v="110000"/>
    <n v="110000"/>
    <s v="United States"/>
    <x v="1"/>
    <x v="0"/>
    <x v="2"/>
    <s v="United States"/>
    <s v="S"/>
  </r>
  <r>
    <x v="0"/>
    <s v="Data Analyst"/>
    <x v="5"/>
    <x v="1"/>
    <n v="80000"/>
    <n v="80000"/>
    <s v="United States"/>
    <x v="1"/>
    <x v="0"/>
    <x v="2"/>
    <s v="United States"/>
    <s v="S"/>
  </r>
  <r>
    <x v="0"/>
    <s v="Data Analyst"/>
    <x v="5"/>
    <x v="1"/>
    <n v="55000"/>
    <n v="55000"/>
    <s v="United States"/>
    <x v="3"/>
    <x v="0"/>
    <x v="1"/>
    <s v="United States"/>
    <s v="M"/>
  </r>
  <r>
    <x v="0"/>
    <s v="Data Analyst"/>
    <x v="5"/>
    <x v="1"/>
    <n v="48000"/>
    <n v="48000"/>
    <s v="United States"/>
    <x v="3"/>
    <x v="0"/>
    <x v="1"/>
    <s v="United States"/>
    <s v="M"/>
  </r>
  <r>
    <x v="0"/>
    <s v="Data Engineer"/>
    <x v="4"/>
    <x v="1"/>
    <n v="137500"/>
    <n v="137500"/>
    <s v="United States"/>
    <x v="1"/>
    <x v="0"/>
    <x v="2"/>
    <s v="United States"/>
    <s v="M"/>
  </r>
  <r>
    <x v="0"/>
    <s v="Data Engineer"/>
    <x v="4"/>
    <x v="1"/>
    <n v="81500"/>
    <n v="81500"/>
    <s v="United States"/>
    <x v="1"/>
    <x v="0"/>
    <x v="2"/>
    <s v="United States"/>
    <s v="M"/>
  </r>
  <r>
    <x v="0"/>
    <s v="Machine Learning Engineer"/>
    <x v="3"/>
    <x v="1"/>
    <n v="186000"/>
    <n v="186000"/>
    <s v="United States"/>
    <x v="1"/>
    <x v="0"/>
    <x v="2"/>
    <s v="United States"/>
    <s v="M"/>
  </r>
  <r>
    <x v="0"/>
    <s v="Machine Learning Engineer"/>
    <x v="3"/>
    <x v="1"/>
    <n v="153088"/>
    <n v="153088"/>
    <s v="United States"/>
    <x v="1"/>
    <x v="0"/>
    <x v="2"/>
    <s v="United States"/>
    <s v="M"/>
  </r>
  <r>
    <x v="0"/>
    <s v="Data Infrastructure Engineer"/>
    <x v="4"/>
    <x v="1"/>
    <n v="190000"/>
    <n v="190000"/>
    <s v="United States"/>
    <x v="0"/>
    <x v="0"/>
    <x v="2"/>
    <s v="United States"/>
    <s v="M"/>
  </r>
  <r>
    <x v="0"/>
    <s v="Data Infrastructure Engineer"/>
    <x v="4"/>
    <x v="1"/>
    <n v="160000"/>
    <n v="160000"/>
    <s v="United States"/>
    <x v="0"/>
    <x v="0"/>
    <x v="2"/>
    <s v="United States"/>
    <s v="M"/>
  </r>
  <r>
    <x v="0"/>
    <s v="Data Infrastructure Engineer"/>
    <x v="4"/>
    <x v="1"/>
    <n v="190000"/>
    <n v="190000"/>
    <s v="United States"/>
    <x v="0"/>
    <x v="0"/>
    <x v="1"/>
    <s v="United States"/>
    <s v="M"/>
  </r>
  <r>
    <x v="0"/>
    <s v="Data Infrastructure Engineer"/>
    <x v="4"/>
    <x v="1"/>
    <n v="183310"/>
    <n v="183310"/>
    <s v="United States"/>
    <x v="0"/>
    <x v="0"/>
    <x v="1"/>
    <s v="United States"/>
    <s v="M"/>
  </r>
  <r>
    <x v="0"/>
    <s v="Data Engineer"/>
    <x v="4"/>
    <x v="1"/>
    <n v="66000"/>
    <n v="66000"/>
    <s v="United States"/>
    <x v="1"/>
    <x v="0"/>
    <x v="2"/>
    <s v="United States"/>
    <s v="M"/>
  </r>
  <r>
    <x v="0"/>
    <s v="Machine Learning Engineer"/>
    <x v="3"/>
    <x v="1"/>
    <n v="148500"/>
    <n v="148500"/>
    <s v="United States"/>
    <x v="0"/>
    <x v="0"/>
    <x v="1"/>
    <s v="United States"/>
    <s v="M"/>
  </r>
  <r>
    <x v="0"/>
    <s v="Machine Learning Engineer"/>
    <x v="3"/>
    <x v="1"/>
    <n v="126277"/>
    <n v="126277"/>
    <s v="United States"/>
    <x v="0"/>
    <x v="0"/>
    <x v="1"/>
    <s v="United States"/>
    <s v="M"/>
  </r>
  <r>
    <x v="0"/>
    <s v="Data Architect"/>
    <x v="1"/>
    <x v="1"/>
    <n v="228000"/>
    <n v="228000"/>
    <s v="United States"/>
    <x v="1"/>
    <x v="0"/>
    <x v="1"/>
    <s v="United States"/>
    <s v="M"/>
  </r>
  <r>
    <x v="0"/>
    <s v="Machine Learning Software Engineer"/>
    <x v="3"/>
    <x v="1"/>
    <n v="180000"/>
    <n v="180000"/>
    <s v="United States"/>
    <x v="1"/>
    <x v="0"/>
    <x v="1"/>
    <s v="United States"/>
    <s v="M"/>
  </r>
  <r>
    <x v="0"/>
    <s v="Machine Learning Software Engineer"/>
    <x v="3"/>
    <x v="1"/>
    <n v="90000"/>
    <n v="90000"/>
    <s v="United States"/>
    <x v="1"/>
    <x v="0"/>
    <x v="1"/>
    <s v="United States"/>
    <s v="M"/>
  </r>
  <r>
    <x v="0"/>
    <s v="Machine Learning Software Engineer"/>
    <x v="3"/>
    <x v="1"/>
    <n v="272000"/>
    <n v="272000"/>
    <s v="United States"/>
    <x v="1"/>
    <x v="0"/>
    <x v="1"/>
    <s v="United States"/>
    <s v="M"/>
  </r>
  <r>
    <x v="0"/>
    <s v="Machine Learning Software Engineer"/>
    <x v="3"/>
    <x v="1"/>
    <n v="170000"/>
    <n v="170000"/>
    <s v="United States"/>
    <x v="1"/>
    <x v="0"/>
    <x v="1"/>
    <s v="United States"/>
    <s v="M"/>
  </r>
  <r>
    <x v="0"/>
    <s v="Data Engineer"/>
    <x v="4"/>
    <x v="1"/>
    <n v="259000"/>
    <n v="259000"/>
    <s v="United States"/>
    <x v="1"/>
    <x v="0"/>
    <x v="2"/>
    <s v="United States"/>
    <s v="M"/>
  </r>
  <r>
    <x v="0"/>
    <s v="Data Analyst"/>
    <x v="5"/>
    <x v="3"/>
    <n v="90000"/>
    <n v="110736"/>
    <s v="Croatia"/>
    <x v="0"/>
    <x v="0"/>
    <x v="1"/>
    <s v="Croatia"/>
    <s v="M"/>
  </r>
  <r>
    <x v="0"/>
    <s v="Data Analyst"/>
    <x v="5"/>
    <x v="3"/>
    <n v="60000"/>
    <n v="73824"/>
    <s v="Croatia"/>
    <x v="0"/>
    <x v="0"/>
    <x v="1"/>
    <s v="Croatia"/>
    <s v="M"/>
  </r>
  <r>
    <x v="0"/>
    <s v="Data Analyst"/>
    <x v="5"/>
    <x v="2"/>
    <n v="78000"/>
    <n v="18160"/>
    <s v="Poland"/>
    <x v="3"/>
    <x v="1"/>
    <x v="2"/>
    <s v="India"/>
    <s v="L"/>
  </r>
  <r>
    <x v="0"/>
    <s v="Data Scientist"/>
    <x v="2"/>
    <x v="6"/>
    <n v="101400"/>
    <n v="19910"/>
    <s v="Brazil"/>
    <x v="3"/>
    <x v="0"/>
    <x v="2"/>
    <s v="Brazil"/>
    <s v="L"/>
  </r>
  <r>
    <x v="0"/>
    <s v="Data Science Lead"/>
    <x v="2"/>
    <x v="1"/>
    <n v="247500"/>
    <n v="247500"/>
    <s v="United States"/>
    <x v="1"/>
    <x v="0"/>
    <x v="1"/>
    <s v="United States"/>
    <s v="M"/>
  </r>
  <r>
    <x v="0"/>
    <s v="Data Science Lead"/>
    <x v="2"/>
    <x v="1"/>
    <n v="172200"/>
    <n v="172200"/>
    <s v="United States"/>
    <x v="1"/>
    <x v="0"/>
    <x v="1"/>
    <s v="United States"/>
    <s v="M"/>
  </r>
  <r>
    <x v="0"/>
    <s v="Machine Learning Infrastructure Engineer"/>
    <x v="3"/>
    <x v="0"/>
    <n v="100000"/>
    <n v="107968"/>
    <s v="France"/>
    <x v="1"/>
    <x v="0"/>
    <x v="2"/>
    <s v="France"/>
    <s v="M"/>
  </r>
  <r>
    <x v="0"/>
    <s v="Machine Learning Infrastructure Engineer"/>
    <x v="3"/>
    <x v="0"/>
    <n v="70000"/>
    <n v="75577"/>
    <s v="France"/>
    <x v="1"/>
    <x v="0"/>
    <x v="2"/>
    <s v="France"/>
    <s v="M"/>
  </r>
  <r>
    <x v="0"/>
    <s v="Machine Learning Engineer"/>
    <x v="3"/>
    <x v="1"/>
    <n v="288000"/>
    <n v="288000"/>
    <s v="United States"/>
    <x v="1"/>
    <x v="0"/>
    <x v="2"/>
    <s v="United States"/>
    <s v="M"/>
  </r>
  <r>
    <x v="0"/>
    <s v="Data Science Lead"/>
    <x v="2"/>
    <x v="3"/>
    <n v="60000"/>
    <n v="73824"/>
    <s v="United Kingdom"/>
    <x v="0"/>
    <x v="0"/>
    <x v="1"/>
    <s v="United Kingdom"/>
    <s v="M"/>
  </r>
  <r>
    <x v="0"/>
    <s v="Data Science Lead"/>
    <x v="2"/>
    <x v="3"/>
    <n v="50000"/>
    <n v="61520"/>
    <s v="United Kingdom"/>
    <x v="0"/>
    <x v="0"/>
    <x v="1"/>
    <s v="United Kingdom"/>
    <s v="M"/>
  </r>
  <r>
    <x v="0"/>
    <s v="Data Scientist"/>
    <x v="2"/>
    <x v="1"/>
    <n v="215050"/>
    <n v="215050"/>
    <s v="United States"/>
    <x v="1"/>
    <x v="0"/>
    <x v="2"/>
    <s v="United States"/>
    <s v="M"/>
  </r>
  <r>
    <x v="0"/>
    <s v="Data Architect"/>
    <x v="1"/>
    <x v="1"/>
    <n v="198000"/>
    <n v="198000"/>
    <s v="United States"/>
    <x v="1"/>
    <x v="0"/>
    <x v="2"/>
    <s v="United States"/>
    <s v="M"/>
  </r>
  <r>
    <x v="0"/>
    <s v="Data Architect"/>
    <x v="1"/>
    <x v="1"/>
    <n v="114000"/>
    <n v="114000"/>
    <s v="United States"/>
    <x v="1"/>
    <x v="0"/>
    <x v="2"/>
    <s v="United States"/>
    <s v="M"/>
  </r>
  <r>
    <x v="0"/>
    <s v="Data Scientist"/>
    <x v="2"/>
    <x v="1"/>
    <n v="209300"/>
    <n v="209300"/>
    <s v="United States"/>
    <x v="1"/>
    <x v="0"/>
    <x v="2"/>
    <s v="United States"/>
    <s v="M"/>
  </r>
  <r>
    <x v="0"/>
    <s v="Data Scientist"/>
    <x v="2"/>
    <x v="1"/>
    <n v="182200"/>
    <n v="182200"/>
    <s v="United States"/>
    <x v="1"/>
    <x v="0"/>
    <x v="2"/>
    <s v="United States"/>
    <s v="M"/>
  </r>
  <r>
    <x v="0"/>
    <s v="Machine Learning Engineer"/>
    <x v="3"/>
    <x v="3"/>
    <n v="40000"/>
    <n v="49216"/>
    <s v="United Kingdom"/>
    <x v="0"/>
    <x v="0"/>
    <x v="2"/>
    <s v="United Kingdom"/>
    <s v="M"/>
  </r>
  <r>
    <x v="0"/>
    <s v="Research Engineer"/>
    <x v="2"/>
    <x v="1"/>
    <n v="120000"/>
    <n v="120000"/>
    <s v="United Kingdom"/>
    <x v="3"/>
    <x v="0"/>
    <x v="2"/>
    <s v="United Kingdom"/>
    <s v="M"/>
  </r>
  <r>
    <x v="0"/>
    <s v="Research Engineer"/>
    <x v="2"/>
    <x v="1"/>
    <n v="60000"/>
    <n v="60000"/>
    <s v="United Kingdom"/>
    <x v="3"/>
    <x v="0"/>
    <x v="2"/>
    <s v="United Kingdom"/>
    <s v="M"/>
  </r>
  <r>
    <x v="0"/>
    <s v="Machine Learning Engineer"/>
    <x v="3"/>
    <x v="1"/>
    <n v="147100"/>
    <n v="147100"/>
    <s v="United States"/>
    <x v="1"/>
    <x v="0"/>
    <x v="1"/>
    <s v="United States"/>
    <s v="M"/>
  </r>
  <r>
    <x v="0"/>
    <s v="Machine Learning Engineer"/>
    <x v="3"/>
    <x v="1"/>
    <n v="90700"/>
    <n v="90700"/>
    <s v="United States"/>
    <x v="1"/>
    <x v="0"/>
    <x v="1"/>
    <s v="United States"/>
    <s v="M"/>
  </r>
  <r>
    <x v="0"/>
    <s v="Data Analyst"/>
    <x v="5"/>
    <x v="1"/>
    <n v="227000"/>
    <n v="227000"/>
    <s v="United States"/>
    <x v="1"/>
    <x v="0"/>
    <x v="1"/>
    <s v="United States"/>
    <s v="M"/>
  </r>
  <r>
    <x v="0"/>
    <s v="Data Architect"/>
    <x v="1"/>
    <x v="1"/>
    <n v="160000"/>
    <n v="160000"/>
    <s v="United States"/>
    <x v="1"/>
    <x v="0"/>
    <x v="2"/>
    <s v="United States"/>
    <s v="M"/>
  </r>
  <r>
    <x v="0"/>
    <s v="Data Analyst"/>
    <x v="5"/>
    <x v="0"/>
    <n v="52000"/>
    <n v="56143"/>
    <s v="Spain"/>
    <x v="1"/>
    <x v="0"/>
    <x v="2"/>
    <s v="Spain"/>
    <s v="M"/>
  </r>
  <r>
    <x v="0"/>
    <s v="Data Analyst"/>
    <x v="5"/>
    <x v="0"/>
    <n v="48000"/>
    <n v="51824"/>
    <s v="Spain"/>
    <x v="1"/>
    <x v="0"/>
    <x v="2"/>
    <s v="Spain"/>
    <s v="M"/>
  </r>
  <r>
    <x v="0"/>
    <s v="Data Analyst"/>
    <x v="5"/>
    <x v="1"/>
    <n v="60000"/>
    <n v="60000"/>
    <s v="United States"/>
    <x v="3"/>
    <x v="0"/>
    <x v="2"/>
    <s v="United States"/>
    <s v="L"/>
  </r>
  <r>
    <x v="0"/>
    <s v="Data Analyst"/>
    <x v="5"/>
    <x v="1"/>
    <n v="50000"/>
    <n v="50000"/>
    <s v="Kuwait"/>
    <x v="3"/>
    <x v="0"/>
    <x v="0"/>
    <s v="United States"/>
    <s v="L"/>
  </r>
  <r>
    <x v="0"/>
    <s v="Big Data Architect"/>
    <x v="1"/>
    <x v="3"/>
    <n v="124999"/>
    <n v="153799"/>
    <s v="United Kingdom"/>
    <x v="1"/>
    <x v="0"/>
    <x v="2"/>
    <s v="United Kingdom"/>
    <s v="L"/>
  </r>
  <r>
    <x v="0"/>
    <s v="Data Analyst"/>
    <x v="5"/>
    <x v="1"/>
    <n v="52500"/>
    <n v="52500"/>
    <s v="United States"/>
    <x v="1"/>
    <x v="0"/>
    <x v="1"/>
    <s v="United States"/>
    <s v="M"/>
  </r>
  <r>
    <x v="0"/>
    <s v="Data Engineer"/>
    <x v="4"/>
    <x v="1"/>
    <n v="250000"/>
    <n v="250000"/>
    <s v="United States"/>
    <x v="1"/>
    <x v="0"/>
    <x v="2"/>
    <s v="United States"/>
    <s v="M"/>
  </r>
  <r>
    <x v="0"/>
    <s v="Data Engineer"/>
    <x v="4"/>
    <x v="1"/>
    <n v="162500"/>
    <n v="162500"/>
    <s v="United States"/>
    <x v="1"/>
    <x v="0"/>
    <x v="2"/>
    <s v="United States"/>
    <s v="M"/>
  </r>
  <r>
    <x v="0"/>
    <s v="Data Analyst"/>
    <x v="5"/>
    <x v="1"/>
    <n v="165000"/>
    <n v="165000"/>
    <s v="United States"/>
    <x v="0"/>
    <x v="0"/>
    <x v="1"/>
    <s v="United States"/>
    <s v="M"/>
  </r>
  <r>
    <x v="0"/>
    <s v="Data Analyst"/>
    <x v="5"/>
    <x v="1"/>
    <n v="124000"/>
    <n v="124000"/>
    <s v="United States"/>
    <x v="0"/>
    <x v="0"/>
    <x v="1"/>
    <s v="United States"/>
    <s v="M"/>
  </r>
  <r>
    <x v="0"/>
    <s v="Data Engineer"/>
    <x v="4"/>
    <x v="1"/>
    <n v="63000"/>
    <n v="63000"/>
    <s v="United States"/>
    <x v="1"/>
    <x v="0"/>
    <x v="2"/>
    <s v="United States"/>
    <s v="M"/>
  </r>
  <r>
    <x v="0"/>
    <s v="Research Scientist"/>
    <x v="2"/>
    <x v="1"/>
    <n v="253750"/>
    <n v="253750"/>
    <s v="Spain"/>
    <x v="1"/>
    <x v="0"/>
    <x v="1"/>
    <s v="Spain"/>
    <s v="M"/>
  </r>
  <r>
    <x v="0"/>
    <s v="Research Scientist"/>
    <x v="2"/>
    <x v="1"/>
    <n v="169200"/>
    <n v="169200"/>
    <s v="Spain"/>
    <x v="1"/>
    <x v="0"/>
    <x v="1"/>
    <s v="Spain"/>
    <s v="M"/>
  </r>
  <r>
    <x v="0"/>
    <s v="Data Scientist"/>
    <x v="2"/>
    <x v="1"/>
    <n v="170000"/>
    <n v="170000"/>
    <s v="United States"/>
    <x v="0"/>
    <x v="0"/>
    <x v="1"/>
    <s v="United States"/>
    <s v="M"/>
  </r>
  <r>
    <x v="0"/>
    <s v="Data Scientist"/>
    <x v="2"/>
    <x v="1"/>
    <n v="120000"/>
    <n v="120000"/>
    <s v="United States"/>
    <x v="0"/>
    <x v="0"/>
    <x v="1"/>
    <s v="United States"/>
    <s v="M"/>
  </r>
  <r>
    <x v="0"/>
    <s v="Data Engineer"/>
    <x v="4"/>
    <x v="1"/>
    <n v="213580"/>
    <n v="213580"/>
    <s v="United States"/>
    <x v="1"/>
    <x v="0"/>
    <x v="2"/>
    <s v="United States"/>
    <s v="M"/>
  </r>
  <r>
    <x v="0"/>
    <s v="Data Engineer"/>
    <x v="4"/>
    <x v="1"/>
    <n v="163625"/>
    <n v="163625"/>
    <s v="United States"/>
    <x v="1"/>
    <x v="0"/>
    <x v="2"/>
    <s v="United States"/>
    <s v="M"/>
  </r>
  <r>
    <x v="0"/>
    <s v="Data Engineer"/>
    <x v="4"/>
    <x v="0"/>
    <n v="95000"/>
    <n v="102569"/>
    <s v="Ireland"/>
    <x v="1"/>
    <x v="0"/>
    <x v="2"/>
    <s v="Ireland"/>
    <s v="M"/>
  </r>
  <r>
    <x v="0"/>
    <s v="Data Engineer"/>
    <x v="4"/>
    <x v="1"/>
    <n v="210000"/>
    <n v="210000"/>
    <s v="United States"/>
    <x v="2"/>
    <x v="0"/>
    <x v="1"/>
    <s v="United States"/>
    <s v="M"/>
  </r>
  <r>
    <x v="0"/>
    <s v="Data Science Manager"/>
    <x v="2"/>
    <x v="1"/>
    <n v="231250"/>
    <n v="231250"/>
    <s v="United States"/>
    <x v="1"/>
    <x v="0"/>
    <x v="2"/>
    <s v="United States"/>
    <s v="M"/>
  </r>
  <r>
    <x v="0"/>
    <s v="Data Science Manager"/>
    <x v="2"/>
    <x v="1"/>
    <n v="138750"/>
    <n v="138750"/>
    <s v="United States"/>
    <x v="1"/>
    <x v="0"/>
    <x v="2"/>
    <s v="United States"/>
    <s v="M"/>
  </r>
  <r>
    <x v="0"/>
    <s v="Machine Learning Engineer"/>
    <x v="3"/>
    <x v="1"/>
    <n v="284310"/>
    <n v="284310"/>
    <s v="United States"/>
    <x v="1"/>
    <x v="0"/>
    <x v="1"/>
    <s v="United States"/>
    <s v="M"/>
  </r>
  <r>
    <x v="0"/>
    <s v="Machine Learning Engineer"/>
    <x v="3"/>
    <x v="1"/>
    <n v="153090"/>
    <n v="153090"/>
    <s v="United States"/>
    <x v="1"/>
    <x v="0"/>
    <x v="1"/>
    <s v="United States"/>
    <s v="M"/>
  </r>
  <r>
    <x v="0"/>
    <s v="Data Analyst"/>
    <x v="5"/>
    <x v="3"/>
    <n v="90000"/>
    <n v="110736"/>
    <s v="United Kingdom"/>
    <x v="0"/>
    <x v="0"/>
    <x v="1"/>
    <s v="United Kingdom"/>
    <s v="M"/>
  </r>
  <r>
    <x v="0"/>
    <s v="Data Analyst"/>
    <x v="5"/>
    <x v="3"/>
    <n v="70000"/>
    <n v="86128"/>
    <s v="United Kingdom"/>
    <x v="0"/>
    <x v="0"/>
    <x v="1"/>
    <s v="United Kingdom"/>
    <s v="M"/>
  </r>
  <r>
    <x v="0"/>
    <s v="Data Analyst"/>
    <x v="5"/>
    <x v="1"/>
    <n v="100000"/>
    <n v="100000"/>
    <s v="United States"/>
    <x v="3"/>
    <x v="0"/>
    <x v="0"/>
    <s v="United States"/>
    <s v="M"/>
  </r>
  <r>
    <x v="0"/>
    <s v="Data Science Lead"/>
    <x v="2"/>
    <x v="1"/>
    <n v="225900"/>
    <n v="225900"/>
    <s v="United States"/>
    <x v="1"/>
    <x v="0"/>
    <x v="1"/>
    <s v="United States"/>
    <s v="M"/>
  </r>
  <r>
    <x v="0"/>
    <s v="Data Science Lead"/>
    <x v="2"/>
    <x v="1"/>
    <n v="156400"/>
    <n v="156400"/>
    <s v="United States"/>
    <x v="1"/>
    <x v="0"/>
    <x v="1"/>
    <s v="United States"/>
    <s v="M"/>
  </r>
  <r>
    <x v="0"/>
    <s v="Data Analyst"/>
    <x v="5"/>
    <x v="1"/>
    <n v="385000"/>
    <n v="385000"/>
    <s v="United States"/>
    <x v="1"/>
    <x v="0"/>
    <x v="1"/>
    <s v="United States"/>
    <s v="M"/>
  </r>
  <r>
    <x v="0"/>
    <s v="Data Engineer"/>
    <x v="4"/>
    <x v="1"/>
    <n v="241871"/>
    <n v="241871"/>
    <s v="United States"/>
    <x v="1"/>
    <x v="0"/>
    <x v="1"/>
    <s v="United States"/>
    <s v="M"/>
  </r>
  <r>
    <x v="0"/>
    <s v="Data Engineer"/>
    <x v="4"/>
    <x v="1"/>
    <n v="133832"/>
    <n v="133832"/>
    <s v="United States"/>
    <x v="1"/>
    <x v="0"/>
    <x v="1"/>
    <s v="United States"/>
    <s v="M"/>
  </r>
  <r>
    <x v="0"/>
    <s v="Machine Learning Engineer"/>
    <x v="3"/>
    <x v="1"/>
    <n v="36000"/>
    <n v="36000"/>
    <s v="Mexico"/>
    <x v="0"/>
    <x v="0"/>
    <x v="2"/>
    <s v="Mexico"/>
    <s v="S"/>
  </r>
  <r>
    <x v="0"/>
    <s v="Machine Learning Engineer"/>
    <x v="3"/>
    <x v="3"/>
    <n v="100000"/>
    <n v="123040"/>
    <s v="United Kingdom"/>
    <x v="0"/>
    <x v="0"/>
    <x v="1"/>
    <s v="United Kingdom"/>
    <s v="M"/>
  </r>
  <r>
    <x v="0"/>
    <s v="Machine Learning Engineer"/>
    <x v="3"/>
    <x v="3"/>
    <n v="80000"/>
    <n v="98432"/>
    <s v="United Kingdom"/>
    <x v="0"/>
    <x v="0"/>
    <x v="1"/>
    <s v="United Kingdom"/>
    <s v="M"/>
  </r>
  <r>
    <x v="0"/>
    <s v="Data Scientist"/>
    <x v="2"/>
    <x v="1"/>
    <n v="216100"/>
    <n v="216100"/>
    <s v="United States"/>
    <x v="1"/>
    <x v="0"/>
    <x v="1"/>
    <s v="United States"/>
    <s v="M"/>
  </r>
  <r>
    <x v="0"/>
    <s v="Data Scientist"/>
    <x v="2"/>
    <x v="1"/>
    <n v="140800"/>
    <n v="140800"/>
    <s v="United States"/>
    <x v="1"/>
    <x v="0"/>
    <x v="1"/>
    <s v="United States"/>
    <s v="M"/>
  </r>
  <r>
    <x v="0"/>
    <s v="Machine Learning Engineer"/>
    <x v="3"/>
    <x v="3"/>
    <n v="120000"/>
    <n v="147648"/>
    <s v="United Kingdom"/>
    <x v="0"/>
    <x v="0"/>
    <x v="1"/>
    <s v="United Kingdom"/>
    <s v="M"/>
  </r>
  <r>
    <x v="0"/>
    <s v="Computer Vision Software Engineer"/>
    <x v="3"/>
    <x v="0"/>
    <n v="50000"/>
    <n v="53984"/>
    <s v="Netherlands"/>
    <x v="1"/>
    <x v="0"/>
    <x v="2"/>
    <s v="Canada"/>
    <s v="L"/>
  </r>
  <r>
    <x v="0"/>
    <s v="Data Scientist"/>
    <x v="2"/>
    <x v="1"/>
    <n v="110000"/>
    <n v="110000"/>
    <s v="United States"/>
    <x v="3"/>
    <x v="0"/>
    <x v="0"/>
    <s v="United States"/>
    <s v="S"/>
  </r>
  <r>
    <x v="0"/>
    <s v="Data Engineer"/>
    <x v="4"/>
    <x v="3"/>
    <n v="52000"/>
    <n v="63980"/>
    <s v="United Kingdom"/>
    <x v="0"/>
    <x v="0"/>
    <x v="2"/>
    <s v="United Kingdom"/>
    <s v="M"/>
  </r>
  <r>
    <x v="0"/>
    <s v="Data Engineer"/>
    <x v="4"/>
    <x v="1"/>
    <n v="284000"/>
    <n v="284000"/>
    <s v="United States"/>
    <x v="2"/>
    <x v="0"/>
    <x v="2"/>
    <s v="United States"/>
    <s v="M"/>
  </r>
  <r>
    <x v="0"/>
    <s v="Data Engineer"/>
    <x v="4"/>
    <x v="1"/>
    <n v="236000"/>
    <n v="236000"/>
    <s v="United States"/>
    <x v="2"/>
    <x v="0"/>
    <x v="2"/>
    <s v="United States"/>
    <s v="M"/>
  </r>
  <r>
    <x v="0"/>
    <s v="Research Scientist"/>
    <x v="2"/>
    <x v="1"/>
    <n v="248100"/>
    <n v="248100"/>
    <s v="Canada"/>
    <x v="1"/>
    <x v="0"/>
    <x v="1"/>
    <s v="Canada"/>
    <s v="M"/>
  </r>
  <r>
    <x v="0"/>
    <s v="Research Scientist"/>
    <x v="2"/>
    <x v="1"/>
    <n v="145900"/>
    <n v="145900"/>
    <s v="Canada"/>
    <x v="1"/>
    <x v="0"/>
    <x v="1"/>
    <s v="Canada"/>
    <s v="M"/>
  </r>
  <r>
    <x v="0"/>
    <s v="Research Engineer"/>
    <x v="2"/>
    <x v="1"/>
    <n v="155850"/>
    <n v="155850"/>
    <s v="United States"/>
    <x v="1"/>
    <x v="0"/>
    <x v="1"/>
    <s v="United States"/>
    <s v="M"/>
  </r>
  <r>
    <x v="0"/>
    <s v="Research Engineer"/>
    <x v="2"/>
    <x v="1"/>
    <n v="102544"/>
    <n v="102544"/>
    <s v="United States"/>
    <x v="1"/>
    <x v="0"/>
    <x v="1"/>
    <s v="United States"/>
    <s v="M"/>
  </r>
  <r>
    <x v="0"/>
    <s v="Data Scientist"/>
    <x v="2"/>
    <x v="1"/>
    <n v="151410"/>
    <n v="151410"/>
    <s v="United States"/>
    <x v="0"/>
    <x v="0"/>
    <x v="2"/>
    <s v="United States"/>
    <s v="M"/>
  </r>
  <r>
    <x v="0"/>
    <s v="Data Scientist"/>
    <x v="2"/>
    <x v="1"/>
    <n v="115360"/>
    <n v="115360"/>
    <s v="United States"/>
    <x v="0"/>
    <x v="0"/>
    <x v="2"/>
    <s v="United States"/>
    <s v="M"/>
  </r>
  <r>
    <x v="0"/>
    <s v="Data Engineer"/>
    <x v="4"/>
    <x v="0"/>
    <n v="55000"/>
    <n v="59382"/>
    <s v="Spain"/>
    <x v="0"/>
    <x v="0"/>
    <x v="2"/>
    <s v="Spain"/>
    <s v="M"/>
  </r>
  <r>
    <x v="0"/>
    <s v="Director of Data Science"/>
    <x v="2"/>
    <x v="4"/>
    <n v="170000"/>
    <n v="125948"/>
    <s v="Canada"/>
    <x v="1"/>
    <x v="0"/>
    <x v="0"/>
    <s v="Canada"/>
    <s v="M"/>
  </r>
  <r>
    <x v="0"/>
    <s v="Azure Data Engineer"/>
    <x v="4"/>
    <x v="1"/>
    <n v="100000"/>
    <n v="100000"/>
    <s v="Netherlands"/>
    <x v="1"/>
    <x v="0"/>
    <x v="0"/>
    <s v="Netherlands"/>
    <s v="L"/>
  </r>
  <r>
    <x v="0"/>
    <s v="Data Scientist"/>
    <x v="2"/>
    <x v="1"/>
    <n v="185000"/>
    <n v="185000"/>
    <s v="United Kingdom"/>
    <x v="1"/>
    <x v="0"/>
    <x v="1"/>
    <s v="United Kingdom"/>
    <s v="M"/>
  </r>
  <r>
    <x v="0"/>
    <s v="Data Scientist"/>
    <x v="2"/>
    <x v="1"/>
    <n v="120250"/>
    <n v="120250"/>
    <s v="United Kingdom"/>
    <x v="1"/>
    <x v="0"/>
    <x v="1"/>
    <s v="United Kingdom"/>
    <s v="M"/>
  </r>
  <r>
    <x v="0"/>
    <s v="Data Engineer"/>
    <x v="4"/>
    <x v="0"/>
    <n v="25000"/>
    <n v="26992"/>
    <s v="Germany"/>
    <x v="3"/>
    <x v="0"/>
    <x v="2"/>
    <s v="Germany"/>
    <s v="L"/>
  </r>
  <r>
    <x v="0"/>
    <s v="Research Scientist"/>
    <x v="2"/>
    <x v="1"/>
    <n v="85000"/>
    <n v="85000"/>
    <s v="United States"/>
    <x v="0"/>
    <x v="0"/>
    <x v="1"/>
    <s v="United States"/>
    <s v="M"/>
  </r>
  <r>
    <x v="0"/>
    <s v="Research Scientist"/>
    <x v="2"/>
    <x v="1"/>
    <n v="70000"/>
    <n v="70000"/>
    <s v="United States"/>
    <x v="0"/>
    <x v="0"/>
    <x v="1"/>
    <s v="United States"/>
    <s v="M"/>
  </r>
  <r>
    <x v="0"/>
    <s v="BI Developer"/>
    <x v="7"/>
    <x v="1"/>
    <n v="100000"/>
    <n v="100000"/>
    <s v="United States"/>
    <x v="1"/>
    <x v="0"/>
    <x v="2"/>
    <s v="United States"/>
    <s v="M"/>
  </r>
  <r>
    <x v="0"/>
    <s v="Data Analytics Manager"/>
    <x v="6"/>
    <x v="1"/>
    <n v="155000"/>
    <n v="155000"/>
    <s v="United States"/>
    <x v="2"/>
    <x v="0"/>
    <x v="1"/>
    <s v="United States"/>
    <s v="M"/>
  </r>
  <r>
    <x v="0"/>
    <s v="Data Analytics Manager"/>
    <x v="6"/>
    <x v="1"/>
    <n v="140000"/>
    <n v="140000"/>
    <s v="United States"/>
    <x v="2"/>
    <x v="0"/>
    <x v="1"/>
    <s v="United States"/>
    <s v="M"/>
  </r>
  <r>
    <x v="0"/>
    <s v="ML Engineer"/>
    <x v="3"/>
    <x v="1"/>
    <n v="220000"/>
    <n v="220000"/>
    <s v="United States"/>
    <x v="1"/>
    <x v="0"/>
    <x v="1"/>
    <s v="United States"/>
    <s v="M"/>
  </r>
  <r>
    <x v="0"/>
    <s v="Data Analytics Manager"/>
    <x v="6"/>
    <x v="1"/>
    <n v="204500"/>
    <n v="204500"/>
    <s v="United States"/>
    <x v="1"/>
    <x v="0"/>
    <x v="1"/>
    <s v="United States"/>
    <s v="M"/>
  </r>
  <r>
    <x v="0"/>
    <s v="Data Analytics Manager"/>
    <x v="6"/>
    <x v="1"/>
    <n v="138900"/>
    <n v="138900"/>
    <s v="United States"/>
    <x v="1"/>
    <x v="0"/>
    <x v="1"/>
    <s v="United States"/>
    <s v="M"/>
  </r>
  <r>
    <x v="0"/>
    <s v="Machine Learning Engineer"/>
    <x v="3"/>
    <x v="1"/>
    <n v="110000"/>
    <n v="110000"/>
    <s v="United States"/>
    <x v="0"/>
    <x v="0"/>
    <x v="2"/>
    <s v="United States"/>
    <s v="L"/>
  </r>
  <r>
    <x v="0"/>
    <s v="Data Engineer"/>
    <x v="4"/>
    <x v="1"/>
    <n v="182750"/>
    <n v="182750"/>
    <s v="United States"/>
    <x v="1"/>
    <x v="0"/>
    <x v="2"/>
    <s v="United States"/>
    <s v="M"/>
  </r>
  <r>
    <x v="0"/>
    <s v="Data Engineer"/>
    <x v="4"/>
    <x v="1"/>
    <n v="137500"/>
    <n v="137500"/>
    <s v="United States"/>
    <x v="1"/>
    <x v="0"/>
    <x v="1"/>
    <s v="United States"/>
    <s v="M"/>
  </r>
  <r>
    <x v="0"/>
    <s v="Head of Data Science"/>
    <x v="2"/>
    <x v="1"/>
    <n v="314100"/>
    <n v="314100"/>
    <s v="United States"/>
    <x v="2"/>
    <x v="0"/>
    <x v="1"/>
    <s v="United States"/>
    <s v="M"/>
  </r>
  <r>
    <x v="0"/>
    <s v="Head of Data Science"/>
    <x v="2"/>
    <x v="1"/>
    <n v="195800"/>
    <n v="195800"/>
    <s v="United States"/>
    <x v="2"/>
    <x v="0"/>
    <x v="1"/>
    <s v="United States"/>
    <s v="M"/>
  </r>
  <r>
    <x v="0"/>
    <s v="Applied Scientist"/>
    <x v="2"/>
    <x v="1"/>
    <n v="205000"/>
    <n v="205000"/>
    <s v="United States"/>
    <x v="1"/>
    <x v="0"/>
    <x v="1"/>
    <s v="United States"/>
    <s v="M"/>
  </r>
  <r>
    <x v="0"/>
    <s v="Applied Scientist"/>
    <x v="2"/>
    <x v="1"/>
    <n v="180000"/>
    <n v="180000"/>
    <s v="United States"/>
    <x v="1"/>
    <x v="0"/>
    <x v="1"/>
    <s v="United States"/>
    <s v="M"/>
  </r>
  <r>
    <x v="0"/>
    <s v="Data Scientist"/>
    <x v="2"/>
    <x v="1"/>
    <n v="165000"/>
    <n v="165000"/>
    <s v="United States"/>
    <x v="1"/>
    <x v="0"/>
    <x v="2"/>
    <s v="United States"/>
    <s v="M"/>
  </r>
  <r>
    <x v="0"/>
    <s v="Data Scientist"/>
    <x v="2"/>
    <x v="1"/>
    <n v="144000"/>
    <n v="144000"/>
    <s v="United States"/>
    <x v="1"/>
    <x v="0"/>
    <x v="2"/>
    <s v="United States"/>
    <s v="M"/>
  </r>
  <r>
    <x v="0"/>
    <s v="BI Developer"/>
    <x v="7"/>
    <x v="1"/>
    <n v="160000"/>
    <n v="160000"/>
    <s v="United States"/>
    <x v="3"/>
    <x v="0"/>
    <x v="1"/>
    <s v="United States"/>
    <s v="M"/>
  </r>
  <r>
    <x v="0"/>
    <s v="BI Developer"/>
    <x v="7"/>
    <x v="1"/>
    <n v="100000"/>
    <n v="100000"/>
    <s v="United States"/>
    <x v="3"/>
    <x v="0"/>
    <x v="1"/>
    <s v="United States"/>
    <s v="M"/>
  </r>
  <r>
    <x v="0"/>
    <s v="Data Manager"/>
    <x v="6"/>
    <x v="1"/>
    <n v="199000"/>
    <n v="199000"/>
    <s v="United States"/>
    <x v="1"/>
    <x v="0"/>
    <x v="1"/>
    <s v="United States"/>
    <s v="M"/>
  </r>
  <r>
    <x v="0"/>
    <s v="Data Manager"/>
    <x v="6"/>
    <x v="1"/>
    <n v="112000"/>
    <n v="112000"/>
    <s v="United States"/>
    <x v="1"/>
    <x v="0"/>
    <x v="1"/>
    <s v="United States"/>
    <s v="M"/>
  </r>
  <r>
    <x v="0"/>
    <s v="Big Data Engineer"/>
    <x v="4"/>
    <x v="1"/>
    <n v="130000"/>
    <n v="130000"/>
    <s v="Sweden"/>
    <x v="3"/>
    <x v="0"/>
    <x v="2"/>
    <s v="Sweden"/>
    <s v="S"/>
  </r>
  <r>
    <x v="0"/>
    <s v="Data Engineer"/>
    <x v="4"/>
    <x v="1"/>
    <n v="160000"/>
    <n v="160000"/>
    <s v="United States"/>
    <x v="3"/>
    <x v="0"/>
    <x v="1"/>
    <s v="United States"/>
    <s v="M"/>
  </r>
  <r>
    <x v="0"/>
    <s v="Data Engineer"/>
    <x v="4"/>
    <x v="1"/>
    <n v="135000"/>
    <n v="135000"/>
    <s v="United States"/>
    <x v="3"/>
    <x v="0"/>
    <x v="1"/>
    <s v="United States"/>
    <s v="M"/>
  </r>
  <r>
    <x v="0"/>
    <s v="Data Scientist"/>
    <x v="2"/>
    <x v="1"/>
    <n v="183000"/>
    <n v="183000"/>
    <s v="United States"/>
    <x v="1"/>
    <x v="0"/>
    <x v="1"/>
    <s v="United States"/>
    <s v="M"/>
  </r>
  <r>
    <x v="0"/>
    <s v="Applied Scientist"/>
    <x v="2"/>
    <x v="1"/>
    <n v="350000"/>
    <n v="350000"/>
    <s v="United States"/>
    <x v="1"/>
    <x v="0"/>
    <x v="1"/>
    <s v="United States"/>
    <s v="L"/>
  </r>
  <r>
    <x v="0"/>
    <s v="Applied Scientist"/>
    <x v="2"/>
    <x v="1"/>
    <n v="262500"/>
    <n v="262500"/>
    <s v="United States"/>
    <x v="1"/>
    <x v="0"/>
    <x v="1"/>
    <s v="United States"/>
    <s v="L"/>
  </r>
  <r>
    <x v="0"/>
    <s v="Data Analyst"/>
    <x v="5"/>
    <x v="1"/>
    <n v="122000"/>
    <n v="122000"/>
    <s v="United States"/>
    <x v="1"/>
    <x v="0"/>
    <x v="1"/>
    <s v="United States"/>
    <s v="M"/>
  </r>
  <r>
    <x v="0"/>
    <s v="Data Scientist"/>
    <x v="2"/>
    <x v="1"/>
    <n v="158677"/>
    <n v="158677"/>
    <s v="United States"/>
    <x v="1"/>
    <x v="0"/>
    <x v="2"/>
    <s v="United States"/>
    <s v="M"/>
  </r>
  <r>
    <x v="0"/>
    <s v="Data Analyst"/>
    <x v="5"/>
    <x v="1"/>
    <n v="103200"/>
    <n v="103200"/>
    <s v="United States"/>
    <x v="0"/>
    <x v="0"/>
    <x v="1"/>
    <s v="United States"/>
    <s v="M"/>
  </r>
  <r>
    <x v="0"/>
    <s v="Data Analyst"/>
    <x v="5"/>
    <x v="1"/>
    <n v="61200"/>
    <n v="61200"/>
    <s v="United States"/>
    <x v="0"/>
    <x v="0"/>
    <x v="1"/>
    <s v="United States"/>
    <s v="M"/>
  </r>
  <r>
    <x v="0"/>
    <s v="Data Scientist"/>
    <x v="2"/>
    <x v="0"/>
    <n v="59000"/>
    <n v="63701"/>
    <s v="Cyprus"/>
    <x v="1"/>
    <x v="0"/>
    <x v="0"/>
    <s v="Estonia"/>
    <s v="L"/>
  </r>
  <r>
    <x v="0"/>
    <s v="Data Architect"/>
    <x v="1"/>
    <x v="1"/>
    <n v="174500"/>
    <n v="174500"/>
    <s v="United States"/>
    <x v="1"/>
    <x v="0"/>
    <x v="1"/>
    <s v="United States"/>
    <s v="M"/>
  </r>
  <r>
    <x v="0"/>
    <s v="Data Architect"/>
    <x v="1"/>
    <x v="1"/>
    <n v="113000"/>
    <n v="113000"/>
    <s v="United States"/>
    <x v="1"/>
    <x v="0"/>
    <x v="1"/>
    <s v="United States"/>
    <s v="M"/>
  </r>
  <r>
    <x v="0"/>
    <s v="Data Analyst"/>
    <x v="5"/>
    <x v="1"/>
    <n v="87000"/>
    <n v="87000"/>
    <s v="United States"/>
    <x v="1"/>
    <x v="0"/>
    <x v="2"/>
    <s v="United States"/>
    <s v="M"/>
  </r>
  <r>
    <x v="0"/>
    <s v="Data Analyst"/>
    <x v="5"/>
    <x v="1"/>
    <n v="108000"/>
    <n v="108000"/>
    <s v="United States"/>
    <x v="1"/>
    <x v="0"/>
    <x v="2"/>
    <s v="United States"/>
    <s v="M"/>
  </r>
  <r>
    <x v="0"/>
    <s v="Data Engineer"/>
    <x v="4"/>
    <x v="1"/>
    <n v="107250"/>
    <n v="107250"/>
    <s v="United States"/>
    <x v="1"/>
    <x v="0"/>
    <x v="2"/>
    <s v="United States"/>
    <s v="M"/>
  </r>
  <r>
    <x v="0"/>
    <s v="Data Engineer"/>
    <x v="4"/>
    <x v="1"/>
    <n v="119000"/>
    <n v="119000"/>
    <s v="United States"/>
    <x v="1"/>
    <x v="0"/>
    <x v="1"/>
    <s v="United States"/>
    <s v="M"/>
  </r>
  <r>
    <x v="0"/>
    <s v="Data Scientist"/>
    <x v="2"/>
    <x v="1"/>
    <n v="285800"/>
    <n v="285800"/>
    <s v="United States"/>
    <x v="1"/>
    <x v="0"/>
    <x v="2"/>
    <s v="United States"/>
    <s v="M"/>
  </r>
  <r>
    <x v="0"/>
    <s v="Data Scientist"/>
    <x v="2"/>
    <x v="1"/>
    <n v="154600"/>
    <n v="154600"/>
    <s v="United States"/>
    <x v="1"/>
    <x v="0"/>
    <x v="2"/>
    <s v="United States"/>
    <s v="M"/>
  </r>
  <r>
    <x v="0"/>
    <s v="Data Analyst"/>
    <x v="5"/>
    <x v="1"/>
    <n v="30000"/>
    <n v="30000"/>
    <s v="Argentina"/>
    <x v="3"/>
    <x v="0"/>
    <x v="2"/>
    <s v="United States"/>
    <s v="S"/>
  </r>
  <r>
    <x v="0"/>
    <s v="Data Science Manager"/>
    <x v="2"/>
    <x v="1"/>
    <n v="220000"/>
    <n v="220000"/>
    <s v="United States"/>
    <x v="0"/>
    <x v="0"/>
    <x v="1"/>
    <s v="United States"/>
    <s v="M"/>
  </r>
  <r>
    <x v="0"/>
    <s v="Data Science Manager"/>
    <x v="2"/>
    <x v="1"/>
    <n v="195000"/>
    <n v="195000"/>
    <s v="United States"/>
    <x v="0"/>
    <x v="0"/>
    <x v="1"/>
    <s v="United States"/>
    <s v="M"/>
  </r>
  <r>
    <x v="0"/>
    <s v="Data Manager"/>
    <x v="6"/>
    <x v="1"/>
    <n v="168400"/>
    <n v="168400"/>
    <s v="United States"/>
    <x v="1"/>
    <x v="0"/>
    <x v="1"/>
    <s v="United States"/>
    <s v="M"/>
  </r>
  <r>
    <x v="0"/>
    <s v="Analytics Engineer"/>
    <x v="6"/>
    <x v="1"/>
    <n v="200000"/>
    <n v="200000"/>
    <s v="United States"/>
    <x v="1"/>
    <x v="0"/>
    <x v="2"/>
    <s v="United States"/>
    <s v="M"/>
  </r>
  <r>
    <x v="0"/>
    <s v="Data Engineer"/>
    <x v="4"/>
    <x v="1"/>
    <n v="153000"/>
    <n v="153000"/>
    <s v="Canada"/>
    <x v="1"/>
    <x v="0"/>
    <x v="2"/>
    <s v="Canada"/>
    <s v="M"/>
  </r>
  <r>
    <x v="0"/>
    <s v="Data Engineer"/>
    <x v="4"/>
    <x v="1"/>
    <n v="94000"/>
    <n v="94000"/>
    <s v="Canada"/>
    <x v="1"/>
    <x v="0"/>
    <x v="2"/>
    <s v="Canada"/>
    <s v="M"/>
  </r>
  <r>
    <x v="0"/>
    <s v="Data Engineer"/>
    <x v="4"/>
    <x v="1"/>
    <n v="90000"/>
    <n v="90000"/>
    <s v="United States"/>
    <x v="1"/>
    <x v="0"/>
    <x v="2"/>
    <s v="United States"/>
    <s v="M"/>
  </r>
  <r>
    <x v="0"/>
    <s v="Data Scientist"/>
    <x v="2"/>
    <x v="1"/>
    <n v="124234"/>
    <n v="124234"/>
    <s v="United States"/>
    <x v="3"/>
    <x v="0"/>
    <x v="1"/>
    <s v="United States"/>
    <s v="M"/>
  </r>
  <r>
    <x v="0"/>
    <s v="Data Scientist"/>
    <x v="2"/>
    <x v="1"/>
    <n v="74540"/>
    <n v="74540"/>
    <s v="United States"/>
    <x v="3"/>
    <x v="0"/>
    <x v="1"/>
    <s v="United States"/>
    <s v="M"/>
  </r>
  <r>
    <x v="0"/>
    <s v="Data Analyst"/>
    <x v="5"/>
    <x v="1"/>
    <n v="109000"/>
    <n v="109000"/>
    <s v="United States"/>
    <x v="0"/>
    <x v="0"/>
    <x v="1"/>
    <s v="United States"/>
    <s v="M"/>
  </r>
  <r>
    <x v="0"/>
    <s v="Machine Learning Engineer"/>
    <x v="3"/>
    <x v="1"/>
    <n v="50000"/>
    <n v="50000"/>
    <s v="Armenia"/>
    <x v="0"/>
    <x v="0"/>
    <x v="1"/>
    <s v="Armenia"/>
    <s v="S"/>
  </r>
  <r>
    <x v="0"/>
    <s v="Data Analyst"/>
    <x v="5"/>
    <x v="1"/>
    <n v="125600"/>
    <n v="125600"/>
    <s v="United States"/>
    <x v="1"/>
    <x v="0"/>
    <x v="2"/>
    <s v="United States"/>
    <s v="M"/>
  </r>
  <r>
    <x v="0"/>
    <s v="Data Analyst"/>
    <x v="5"/>
    <x v="1"/>
    <n v="141290"/>
    <n v="141290"/>
    <s v="United States"/>
    <x v="1"/>
    <x v="0"/>
    <x v="1"/>
    <s v="United States"/>
    <s v="M"/>
  </r>
  <r>
    <x v="0"/>
    <s v="Data Analyst"/>
    <x v="5"/>
    <x v="1"/>
    <n v="74178"/>
    <n v="74178"/>
    <s v="United States"/>
    <x v="1"/>
    <x v="0"/>
    <x v="1"/>
    <s v="United States"/>
    <s v="M"/>
  </r>
  <r>
    <x v="0"/>
    <s v="Data Engineer"/>
    <x v="4"/>
    <x v="1"/>
    <n v="107500"/>
    <n v="107500"/>
    <s v="United States"/>
    <x v="1"/>
    <x v="0"/>
    <x v="2"/>
    <s v="United States"/>
    <s v="M"/>
  </r>
  <r>
    <x v="0"/>
    <s v="Data Analyst"/>
    <x v="5"/>
    <x v="1"/>
    <n v="52500"/>
    <n v="52500"/>
    <s v="United States"/>
    <x v="0"/>
    <x v="0"/>
    <x v="1"/>
    <s v="United States"/>
    <s v="M"/>
  </r>
  <r>
    <x v="0"/>
    <s v="Data Scientist"/>
    <x v="2"/>
    <x v="1"/>
    <n v="84000"/>
    <n v="84000"/>
    <s v="United States"/>
    <x v="1"/>
    <x v="0"/>
    <x v="2"/>
    <s v="United States"/>
    <s v="M"/>
  </r>
  <r>
    <x v="0"/>
    <s v="BI Analyst"/>
    <x v="7"/>
    <x v="1"/>
    <n v="125000"/>
    <n v="125000"/>
    <s v="United States"/>
    <x v="1"/>
    <x v="0"/>
    <x v="1"/>
    <s v="United States"/>
    <s v="M"/>
  </r>
  <r>
    <x v="0"/>
    <s v="BI Analyst"/>
    <x v="7"/>
    <x v="1"/>
    <n v="110000"/>
    <n v="110000"/>
    <s v="United States"/>
    <x v="1"/>
    <x v="0"/>
    <x v="1"/>
    <s v="United States"/>
    <s v="M"/>
  </r>
  <r>
    <x v="0"/>
    <s v="ML Engineer"/>
    <x v="3"/>
    <x v="1"/>
    <n v="200000"/>
    <n v="200000"/>
    <s v="United States"/>
    <x v="1"/>
    <x v="0"/>
    <x v="1"/>
    <s v="United States"/>
    <s v="M"/>
  </r>
  <r>
    <x v="0"/>
    <s v="ML Engineer"/>
    <x v="3"/>
    <x v="1"/>
    <n v="135000"/>
    <n v="135000"/>
    <s v="United States"/>
    <x v="1"/>
    <x v="0"/>
    <x v="1"/>
    <s v="United States"/>
    <s v="M"/>
  </r>
  <r>
    <x v="0"/>
    <s v="AI Developer"/>
    <x v="3"/>
    <x v="1"/>
    <n v="120000"/>
    <n v="120000"/>
    <s v="Bosnia and Herzegovina"/>
    <x v="3"/>
    <x v="0"/>
    <x v="0"/>
    <s v="Bosnia and Herzegovina"/>
    <s v="S"/>
  </r>
  <r>
    <x v="0"/>
    <s v="Computer Vision Engineer"/>
    <x v="3"/>
    <x v="1"/>
    <n v="200000"/>
    <n v="200000"/>
    <s v="United States"/>
    <x v="1"/>
    <x v="0"/>
    <x v="2"/>
    <s v="United States"/>
    <s v="S"/>
  </r>
  <r>
    <x v="0"/>
    <s v="Applied Data Scientist"/>
    <x v="2"/>
    <x v="1"/>
    <n v="80000"/>
    <n v="80000"/>
    <s v="Kenya"/>
    <x v="0"/>
    <x v="0"/>
    <x v="2"/>
    <s v="Kenya"/>
    <s v="S"/>
  </r>
  <r>
    <x v="0"/>
    <s v="Data Scientist"/>
    <x v="2"/>
    <x v="1"/>
    <n v="257000"/>
    <n v="257000"/>
    <s v="United States"/>
    <x v="1"/>
    <x v="0"/>
    <x v="1"/>
    <s v="United States"/>
    <s v="M"/>
  </r>
  <r>
    <x v="0"/>
    <s v="Data Scientist"/>
    <x v="2"/>
    <x v="0"/>
    <n v="72000"/>
    <n v="77737"/>
    <s v="Latvia"/>
    <x v="1"/>
    <x v="0"/>
    <x v="1"/>
    <s v="Latvia"/>
    <s v="M"/>
  </r>
  <r>
    <x v="0"/>
    <s v="Data Scientist"/>
    <x v="2"/>
    <x v="0"/>
    <n v="36000"/>
    <n v="38868"/>
    <s v="Latvia"/>
    <x v="1"/>
    <x v="0"/>
    <x v="1"/>
    <s v="Latvia"/>
    <s v="M"/>
  </r>
  <r>
    <x v="0"/>
    <s v="BI Developer"/>
    <x v="7"/>
    <x v="1"/>
    <n v="140000"/>
    <n v="140000"/>
    <s v="United States"/>
    <x v="1"/>
    <x v="0"/>
    <x v="2"/>
    <s v="United States"/>
    <s v="M"/>
  </r>
  <r>
    <x v="0"/>
    <s v="Data Scientist"/>
    <x v="2"/>
    <x v="0"/>
    <n v="50000"/>
    <n v="53984"/>
    <s v="Romania"/>
    <x v="0"/>
    <x v="0"/>
    <x v="0"/>
    <s v="Romania"/>
    <s v="L"/>
  </r>
  <r>
    <x v="0"/>
    <s v="Data Analyst"/>
    <x v="5"/>
    <x v="0"/>
    <n v="48000"/>
    <n v="51824"/>
    <s v="Spain"/>
    <x v="1"/>
    <x v="0"/>
    <x v="1"/>
    <s v="Spain"/>
    <s v="M"/>
  </r>
  <r>
    <x v="0"/>
    <s v="Data Analyst"/>
    <x v="5"/>
    <x v="0"/>
    <n v="38000"/>
    <n v="41027"/>
    <s v="Spain"/>
    <x v="1"/>
    <x v="0"/>
    <x v="1"/>
    <s v="Spain"/>
    <s v="M"/>
  </r>
  <r>
    <x v="0"/>
    <s v="Data Scientist"/>
    <x v="2"/>
    <x v="1"/>
    <n v="183310"/>
    <n v="183310"/>
    <s v="United States"/>
    <x v="0"/>
    <x v="0"/>
    <x v="1"/>
    <s v="United States"/>
    <s v="M"/>
  </r>
  <r>
    <x v="0"/>
    <s v="Data Analyst"/>
    <x v="5"/>
    <x v="1"/>
    <n v="102500"/>
    <n v="102500"/>
    <s v="United States"/>
    <x v="1"/>
    <x v="0"/>
    <x v="2"/>
    <s v="United States"/>
    <s v="M"/>
  </r>
  <r>
    <x v="0"/>
    <s v="Data Science Consultant"/>
    <x v="2"/>
    <x v="1"/>
    <n v="122000"/>
    <n v="122000"/>
    <s v="United States"/>
    <x v="1"/>
    <x v="0"/>
    <x v="1"/>
    <s v="United States"/>
    <s v="M"/>
  </r>
  <r>
    <x v="0"/>
    <s v="Data Science Consultant"/>
    <x v="2"/>
    <x v="1"/>
    <n v="94000"/>
    <n v="94000"/>
    <s v="United States"/>
    <x v="1"/>
    <x v="0"/>
    <x v="1"/>
    <s v="United States"/>
    <s v="M"/>
  </r>
  <r>
    <x v="0"/>
    <s v="Data Scientist"/>
    <x v="2"/>
    <x v="1"/>
    <n v="182000"/>
    <n v="182000"/>
    <s v="United States"/>
    <x v="1"/>
    <x v="0"/>
    <x v="1"/>
    <s v="United States"/>
    <s v="M"/>
  </r>
  <r>
    <x v="0"/>
    <s v="Machine Learning Engineer"/>
    <x v="3"/>
    <x v="0"/>
    <n v="72000"/>
    <n v="77737"/>
    <s v="Latvia"/>
    <x v="1"/>
    <x v="0"/>
    <x v="1"/>
    <s v="Latvia"/>
    <s v="M"/>
  </r>
  <r>
    <x v="0"/>
    <s v="Machine Learning Engineer"/>
    <x v="3"/>
    <x v="0"/>
    <n v="36000"/>
    <n v="38868"/>
    <s v="Latvia"/>
    <x v="1"/>
    <x v="0"/>
    <x v="1"/>
    <s v="Latvia"/>
    <s v="M"/>
  </r>
  <r>
    <x v="0"/>
    <s v="Data Scientist"/>
    <x v="2"/>
    <x v="1"/>
    <n v="300000"/>
    <n v="300000"/>
    <s v="United States"/>
    <x v="2"/>
    <x v="0"/>
    <x v="1"/>
    <s v="United States"/>
    <s v="M"/>
  </r>
  <r>
    <x v="0"/>
    <s v="Data Analyst"/>
    <x v="5"/>
    <x v="1"/>
    <n v="105500"/>
    <n v="105500"/>
    <s v="United States"/>
    <x v="0"/>
    <x v="0"/>
    <x v="1"/>
    <s v="United States"/>
    <s v="M"/>
  </r>
  <r>
    <x v="0"/>
    <s v="Data Analyst"/>
    <x v="5"/>
    <x v="3"/>
    <n v="65000"/>
    <n v="79976"/>
    <s v="United Kingdom"/>
    <x v="0"/>
    <x v="0"/>
    <x v="1"/>
    <s v="United Kingdom"/>
    <s v="M"/>
  </r>
  <r>
    <x v="0"/>
    <s v="Data Analyst"/>
    <x v="5"/>
    <x v="3"/>
    <n v="36050"/>
    <n v="44356"/>
    <s v="United Kingdom"/>
    <x v="0"/>
    <x v="0"/>
    <x v="1"/>
    <s v="United Kingdom"/>
    <s v="M"/>
  </r>
  <r>
    <x v="0"/>
    <s v="Data Scientist"/>
    <x v="2"/>
    <x v="1"/>
    <n v="153400"/>
    <n v="153400"/>
    <s v="United States"/>
    <x v="1"/>
    <x v="0"/>
    <x v="1"/>
    <s v="United States"/>
    <s v="M"/>
  </r>
  <r>
    <x v="0"/>
    <s v="Data Scientist"/>
    <x v="2"/>
    <x v="1"/>
    <n v="122700"/>
    <n v="122700"/>
    <s v="United States"/>
    <x v="1"/>
    <x v="0"/>
    <x v="1"/>
    <s v="United States"/>
    <s v="M"/>
  </r>
  <r>
    <x v="0"/>
    <s v="Machine Learning Engineer"/>
    <x v="3"/>
    <x v="1"/>
    <n v="87000"/>
    <n v="87000"/>
    <s v="United States"/>
    <x v="0"/>
    <x v="0"/>
    <x v="1"/>
    <s v="United States"/>
    <s v="M"/>
  </r>
  <r>
    <x v="0"/>
    <s v="Data Scientist"/>
    <x v="2"/>
    <x v="1"/>
    <n v="50000"/>
    <n v="50000"/>
    <s v="India"/>
    <x v="3"/>
    <x v="0"/>
    <x v="2"/>
    <s v="United States"/>
    <s v="M"/>
  </r>
  <r>
    <x v="0"/>
    <s v="ML Engineer"/>
    <x v="3"/>
    <x v="1"/>
    <n v="234100"/>
    <n v="234100"/>
    <s v="United States"/>
    <x v="1"/>
    <x v="0"/>
    <x v="2"/>
    <s v="United States"/>
    <s v="M"/>
  </r>
  <r>
    <x v="0"/>
    <s v="ML Engineer"/>
    <x v="3"/>
    <x v="1"/>
    <n v="203500"/>
    <n v="203500"/>
    <s v="United States"/>
    <x v="1"/>
    <x v="0"/>
    <x v="2"/>
    <s v="United States"/>
    <s v="M"/>
  </r>
  <r>
    <x v="0"/>
    <s v="Data Engineer"/>
    <x v="4"/>
    <x v="1"/>
    <n v="232200"/>
    <n v="232200"/>
    <s v="United States"/>
    <x v="1"/>
    <x v="0"/>
    <x v="2"/>
    <s v="United States"/>
    <s v="M"/>
  </r>
  <r>
    <x v="0"/>
    <s v="Data Engineer"/>
    <x v="4"/>
    <x v="1"/>
    <n v="167200"/>
    <n v="167200"/>
    <s v="United States"/>
    <x v="1"/>
    <x v="0"/>
    <x v="2"/>
    <s v="United States"/>
    <s v="M"/>
  </r>
  <r>
    <x v="0"/>
    <s v="BI Developer"/>
    <x v="7"/>
    <x v="1"/>
    <n v="197000"/>
    <n v="197000"/>
    <s v="United States"/>
    <x v="1"/>
    <x v="0"/>
    <x v="1"/>
    <s v="United States"/>
    <s v="M"/>
  </r>
  <r>
    <x v="0"/>
    <s v="BI Developer"/>
    <x v="7"/>
    <x v="1"/>
    <n v="106000"/>
    <n v="106000"/>
    <s v="United States"/>
    <x v="1"/>
    <x v="0"/>
    <x v="1"/>
    <s v="United States"/>
    <s v="M"/>
  </r>
  <r>
    <x v="0"/>
    <s v="Research Scientist"/>
    <x v="2"/>
    <x v="1"/>
    <n v="180000"/>
    <n v="180000"/>
    <s v="United States"/>
    <x v="1"/>
    <x v="0"/>
    <x v="1"/>
    <s v="United States"/>
    <s v="M"/>
  </r>
  <r>
    <x v="0"/>
    <s v="Research Scientist"/>
    <x v="2"/>
    <x v="1"/>
    <n v="145000"/>
    <n v="145000"/>
    <s v="United States"/>
    <x v="1"/>
    <x v="0"/>
    <x v="1"/>
    <s v="United States"/>
    <s v="M"/>
  </r>
  <r>
    <x v="0"/>
    <s v="Data Lead"/>
    <x v="6"/>
    <x v="1"/>
    <n v="225000"/>
    <n v="225000"/>
    <s v="United States"/>
    <x v="1"/>
    <x v="0"/>
    <x v="1"/>
    <s v="United States"/>
    <s v="M"/>
  </r>
  <r>
    <x v="0"/>
    <s v="Data Lead"/>
    <x v="6"/>
    <x v="1"/>
    <n v="200000"/>
    <n v="200000"/>
    <s v="United States"/>
    <x v="1"/>
    <x v="0"/>
    <x v="1"/>
    <s v="United States"/>
    <s v="M"/>
  </r>
  <r>
    <x v="0"/>
    <s v="Data Engineer"/>
    <x v="4"/>
    <x v="1"/>
    <n v="114000"/>
    <n v="114000"/>
    <s v="United States"/>
    <x v="1"/>
    <x v="0"/>
    <x v="2"/>
    <s v="United States"/>
    <s v="M"/>
  </r>
  <r>
    <x v="0"/>
    <s v="Data Engineer"/>
    <x v="4"/>
    <x v="1"/>
    <n v="291500"/>
    <n v="291500"/>
    <s v="United States"/>
    <x v="1"/>
    <x v="0"/>
    <x v="1"/>
    <s v="United States"/>
    <s v="M"/>
  </r>
  <r>
    <x v="0"/>
    <s v="Data Engineer"/>
    <x v="4"/>
    <x v="1"/>
    <n v="196200"/>
    <n v="196200"/>
    <s v="United States"/>
    <x v="2"/>
    <x v="0"/>
    <x v="1"/>
    <s v="United States"/>
    <s v="M"/>
  </r>
  <r>
    <x v="0"/>
    <s v="Data Engineer"/>
    <x v="4"/>
    <x v="1"/>
    <n v="150900"/>
    <n v="150900"/>
    <s v="United States"/>
    <x v="2"/>
    <x v="0"/>
    <x v="1"/>
    <s v="United States"/>
    <s v="M"/>
  </r>
  <r>
    <x v="0"/>
    <s v="Data Engineer"/>
    <x v="4"/>
    <x v="1"/>
    <n v="95000"/>
    <n v="95000"/>
    <s v="Spain"/>
    <x v="0"/>
    <x v="0"/>
    <x v="2"/>
    <s v="Spain"/>
    <s v="M"/>
  </r>
  <r>
    <x v="0"/>
    <s v="Data Engineer"/>
    <x v="4"/>
    <x v="1"/>
    <n v="80000"/>
    <n v="80000"/>
    <s v="Spain"/>
    <x v="0"/>
    <x v="0"/>
    <x v="2"/>
    <s v="Spain"/>
    <s v="M"/>
  </r>
  <r>
    <x v="0"/>
    <s v="Data Analyst"/>
    <x v="5"/>
    <x v="1"/>
    <n v="116000"/>
    <n v="116000"/>
    <s v="United States"/>
    <x v="0"/>
    <x v="0"/>
    <x v="1"/>
    <s v="United States"/>
    <s v="M"/>
  </r>
  <r>
    <x v="0"/>
    <s v="Data Analyst"/>
    <x v="5"/>
    <x v="1"/>
    <n v="72000"/>
    <n v="72000"/>
    <s v="United States"/>
    <x v="0"/>
    <x v="0"/>
    <x v="1"/>
    <s v="United States"/>
    <s v="M"/>
  </r>
  <r>
    <x v="0"/>
    <s v="Analytics Engineer"/>
    <x v="6"/>
    <x v="1"/>
    <n v="207000"/>
    <n v="207000"/>
    <s v="United States"/>
    <x v="1"/>
    <x v="0"/>
    <x v="1"/>
    <s v="United States"/>
    <s v="M"/>
  </r>
  <r>
    <x v="0"/>
    <s v="Analytics Engineer"/>
    <x v="6"/>
    <x v="1"/>
    <n v="167000"/>
    <n v="167000"/>
    <s v="United States"/>
    <x v="1"/>
    <x v="0"/>
    <x v="1"/>
    <s v="United States"/>
    <s v="M"/>
  </r>
  <r>
    <x v="0"/>
    <s v="Machine Learning Engineer"/>
    <x v="3"/>
    <x v="1"/>
    <n v="145000"/>
    <n v="145000"/>
    <s v="United States"/>
    <x v="1"/>
    <x v="0"/>
    <x v="1"/>
    <s v="United States"/>
    <s v="M"/>
  </r>
  <r>
    <x v="0"/>
    <s v="Machine Learning Engineer"/>
    <x v="3"/>
    <x v="1"/>
    <n v="135000"/>
    <n v="135000"/>
    <s v="United States"/>
    <x v="1"/>
    <x v="0"/>
    <x v="1"/>
    <s v="United States"/>
    <s v="M"/>
  </r>
  <r>
    <x v="0"/>
    <s v="Data Engineer"/>
    <x v="4"/>
    <x v="1"/>
    <n v="133800"/>
    <n v="133800"/>
    <s v="United States"/>
    <x v="1"/>
    <x v="0"/>
    <x v="2"/>
    <s v="United States"/>
    <s v="M"/>
  </r>
  <r>
    <x v="0"/>
    <s v="Data Engineer"/>
    <x v="4"/>
    <x v="1"/>
    <n v="96100"/>
    <n v="96100"/>
    <s v="United States"/>
    <x v="1"/>
    <x v="0"/>
    <x v="2"/>
    <s v="United States"/>
    <s v="M"/>
  </r>
  <r>
    <x v="0"/>
    <s v="Data Science Engineer"/>
    <x v="2"/>
    <x v="1"/>
    <n v="140000"/>
    <n v="140000"/>
    <s v="United States"/>
    <x v="1"/>
    <x v="0"/>
    <x v="1"/>
    <s v="United States"/>
    <s v="M"/>
  </r>
  <r>
    <x v="0"/>
    <s v="Data Science Engineer"/>
    <x v="2"/>
    <x v="1"/>
    <n v="100000"/>
    <n v="100000"/>
    <s v="United States"/>
    <x v="1"/>
    <x v="0"/>
    <x v="1"/>
    <s v="United States"/>
    <s v="M"/>
  </r>
  <r>
    <x v="0"/>
    <s v="Cloud Database Engineer"/>
    <x v="10"/>
    <x v="1"/>
    <n v="140000"/>
    <n v="140000"/>
    <s v="United States"/>
    <x v="1"/>
    <x v="0"/>
    <x v="2"/>
    <s v="United States"/>
    <s v="M"/>
  </r>
  <r>
    <x v="0"/>
    <s v="Cloud Database Engineer"/>
    <x v="10"/>
    <x v="1"/>
    <n v="115000"/>
    <n v="115000"/>
    <s v="United States"/>
    <x v="1"/>
    <x v="0"/>
    <x v="2"/>
    <s v="United States"/>
    <s v="M"/>
  </r>
  <r>
    <x v="0"/>
    <s v="Machine Learning Engineer"/>
    <x v="3"/>
    <x v="1"/>
    <n v="219000"/>
    <n v="219000"/>
    <s v="United States"/>
    <x v="0"/>
    <x v="0"/>
    <x v="0"/>
    <s v="United States"/>
    <s v="L"/>
  </r>
  <r>
    <x v="0"/>
    <s v="Applied Scientist"/>
    <x v="2"/>
    <x v="1"/>
    <n v="126100"/>
    <n v="126100"/>
    <s v="United States"/>
    <x v="1"/>
    <x v="0"/>
    <x v="1"/>
    <s v="United States"/>
    <s v="L"/>
  </r>
  <r>
    <x v="0"/>
    <s v="Applied Scientist"/>
    <x v="2"/>
    <x v="1"/>
    <n v="72000"/>
    <n v="72000"/>
    <s v="United States"/>
    <x v="1"/>
    <x v="0"/>
    <x v="1"/>
    <s v="United States"/>
    <s v="L"/>
  </r>
  <r>
    <x v="0"/>
    <s v="Machine Learning Engineer"/>
    <x v="3"/>
    <x v="1"/>
    <n v="175000"/>
    <n v="175000"/>
    <s v="United States"/>
    <x v="0"/>
    <x v="0"/>
    <x v="2"/>
    <s v="United States"/>
    <s v="M"/>
  </r>
  <r>
    <x v="0"/>
    <s v="Data Analyst"/>
    <x v="5"/>
    <x v="1"/>
    <n v="240500"/>
    <n v="240500"/>
    <s v="United States"/>
    <x v="1"/>
    <x v="0"/>
    <x v="1"/>
    <s v="United States"/>
    <s v="M"/>
  </r>
  <r>
    <x v="0"/>
    <s v="Data Analyst"/>
    <x v="5"/>
    <x v="1"/>
    <n v="137500"/>
    <n v="137500"/>
    <s v="United States"/>
    <x v="1"/>
    <x v="0"/>
    <x v="1"/>
    <s v="United States"/>
    <s v="M"/>
  </r>
  <r>
    <x v="0"/>
    <s v="Data Scientist"/>
    <x v="2"/>
    <x v="1"/>
    <n v="187500"/>
    <n v="187500"/>
    <s v="United States"/>
    <x v="0"/>
    <x v="0"/>
    <x v="1"/>
    <s v="United States"/>
    <s v="M"/>
  </r>
  <r>
    <x v="0"/>
    <s v="Data Scientist"/>
    <x v="2"/>
    <x v="1"/>
    <n v="165000"/>
    <n v="165000"/>
    <s v="United States"/>
    <x v="0"/>
    <x v="0"/>
    <x v="1"/>
    <s v="United States"/>
    <s v="M"/>
  </r>
  <r>
    <x v="0"/>
    <s v="Machine Learning Research Engineer"/>
    <x v="2"/>
    <x v="3"/>
    <n v="60000"/>
    <n v="73824"/>
    <s v="United Kingdom"/>
    <x v="0"/>
    <x v="0"/>
    <x v="1"/>
    <s v="United Kingdom"/>
    <s v="L"/>
  </r>
  <r>
    <x v="0"/>
    <s v="Research Scientist"/>
    <x v="2"/>
    <x v="1"/>
    <n v="165750"/>
    <n v="165750"/>
    <s v="United States"/>
    <x v="1"/>
    <x v="0"/>
    <x v="1"/>
    <s v="United States"/>
    <s v="M"/>
  </r>
  <r>
    <x v="0"/>
    <s v="Machine Learning Scientist"/>
    <x v="3"/>
    <x v="1"/>
    <n v="225000"/>
    <n v="225000"/>
    <s v="United States"/>
    <x v="1"/>
    <x v="0"/>
    <x v="2"/>
    <s v="United States"/>
    <s v="M"/>
  </r>
  <r>
    <x v="0"/>
    <s v="Machine Learning Scientist"/>
    <x v="3"/>
    <x v="1"/>
    <n v="165750"/>
    <n v="165750"/>
    <s v="United States"/>
    <x v="1"/>
    <x v="0"/>
    <x v="2"/>
    <s v="United States"/>
    <s v="M"/>
  </r>
  <r>
    <x v="0"/>
    <s v="Machine Learning Engineer"/>
    <x v="3"/>
    <x v="3"/>
    <n v="89700"/>
    <n v="110367"/>
    <s v="United Kingdom"/>
    <x v="0"/>
    <x v="0"/>
    <x v="1"/>
    <s v="United Kingdom"/>
    <s v="M"/>
  </r>
  <r>
    <x v="0"/>
    <s v="Machine Learning Engineer"/>
    <x v="3"/>
    <x v="3"/>
    <n v="55250"/>
    <n v="67979"/>
    <s v="United Kingdom"/>
    <x v="0"/>
    <x v="0"/>
    <x v="1"/>
    <s v="United Kingdom"/>
    <s v="M"/>
  </r>
  <r>
    <x v="0"/>
    <s v="Data Scientist"/>
    <x v="2"/>
    <x v="1"/>
    <n v="115000"/>
    <n v="115000"/>
    <s v="United States"/>
    <x v="1"/>
    <x v="0"/>
    <x v="2"/>
    <s v="United States"/>
    <s v="M"/>
  </r>
  <r>
    <x v="0"/>
    <s v="NLP Engineer"/>
    <x v="3"/>
    <x v="1"/>
    <n v="275000"/>
    <n v="275000"/>
    <s v="United States"/>
    <x v="1"/>
    <x v="0"/>
    <x v="1"/>
    <s v="United States"/>
    <s v="M"/>
  </r>
  <r>
    <x v="0"/>
    <s v="NLP Engineer"/>
    <x v="3"/>
    <x v="1"/>
    <n v="175000"/>
    <n v="175000"/>
    <s v="United States"/>
    <x v="1"/>
    <x v="0"/>
    <x v="1"/>
    <s v="United States"/>
    <s v="M"/>
  </r>
  <r>
    <x v="0"/>
    <s v="Data Engineer"/>
    <x v="4"/>
    <x v="1"/>
    <n v="175308"/>
    <n v="175308"/>
    <s v="United States"/>
    <x v="1"/>
    <x v="0"/>
    <x v="1"/>
    <s v="United States"/>
    <s v="M"/>
  </r>
  <r>
    <x v="0"/>
    <s v="Data Engineer"/>
    <x v="4"/>
    <x v="1"/>
    <n v="100706"/>
    <n v="100706"/>
    <s v="United States"/>
    <x v="1"/>
    <x v="0"/>
    <x v="1"/>
    <s v="United States"/>
    <s v="M"/>
  </r>
  <r>
    <x v="0"/>
    <s v="NLP Engineer"/>
    <x v="3"/>
    <x v="1"/>
    <n v="235000"/>
    <n v="235000"/>
    <s v="United States"/>
    <x v="1"/>
    <x v="0"/>
    <x v="1"/>
    <s v="United States"/>
    <s v="M"/>
  </r>
  <r>
    <x v="0"/>
    <s v="NLP Engineer"/>
    <x v="3"/>
    <x v="1"/>
    <n v="135000"/>
    <n v="135000"/>
    <s v="United States"/>
    <x v="1"/>
    <x v="0"/>
    <x v="1"/>
    <s v="United States"/>
    <s v="M"/>
  </r>
  <r>
    <x v="0"/>
    <s v="ML Engineer"/>
    <x v="3"/>
    <x v="1"/>
    <n v="289076"/>
    <n v="289076"/>
    <s v="United States"/>
    <x v="1"/>
    <x v="0"/>
    <x v="1"/>
    <s v="United States"/>
    <s v="M"/>
  </r>
  <r>
    <x v="0"/>
    <s v="ML Engineer"/>
    <x v="3"/>
    <x v="1"/>
    <n v="202353"/>
    <n v="202353"/>
    <s v="United States"/>
    <x v="1"/>
    <x v="0"/>
    <x v="1"/>
    <s v="United States"/>
    <s v="M"/>
  </r>
  <r>
    <x v="0"/>
    <s v="Data Engineer"/>
    <x v="4"/>
    <x v="0"/>
    <n v="65000"/>
    <n v="70179"/>
    <s v="Portugal"/>
    <x v="1"/>
    <x v="0"/>
    <x v="1"/>
    <s v="Portugal"/>
    <s v="M"/>
  </r>
  <r>
    <x v="0"/>
    <s v="Data Engineer"/>
    <x v="4"/>
    <x v="0"/>
    <n v="35000"/>
    <n v="37788"/>
    <s v="Portugal"/>
    <x v="1"/>
    <x v="0"/>
    <x v="1"/>
    <s v="Portugal"/>
    <s v="M"/>
  </r>
  <r>
    <x v="0"/>
    <s v="Research Engineer"/>
    <x v="2"/>
    <x v="1"/>
    <n v="120000"/>
    <n v="120000"/>
    <s v="United States"/>
    <x v="0"/>
    <x v="0"/>
    <x v="2"/>
    <s v="United States"/>
    <s v="M"/>
  </r>
  <r>
    <x v="0"/>
    <s v="Data Engineer"/>
    <x v="4"/>
    <x v="1"/>
    <n v="231250"/>
    <n v="231250"/>
    <s v="United States"/>
    <x v="1"/>
    <x v="0"/>
    <x v="2"/>
    <s v="United States"/>
    <s v="M"/>
  </r>
  <r>
    <x v="0"/>
    <s v="Data Engineer"/>
    <x v="4"/>
    <x v="1"/>
    <n v="138750"/>
    <n v="138750"/>
    <s v="United States"/>
    <x v="1"/>
    <x v="0"/>
    <x v="2"/>
    <s v="United States"/>
    <s v="M"/>
  </r>
  <r>
    <x v="0"/>
    <s v="Deep Learning Engineer"/>
    <x v="3"/>
    <x v="1"/>
    <n v="150000"/>
    <n v="150000"/>
    <s v="United States"/>
    <x v="3"/>
    <x v="0"/>
    <x v="1"/>
    <s v="United States"/>
    <s v="M"/>
  </r>
  <r>
    <x v="0"/>
    <s v="Deep Learning Engineer"/>
    <x v="3"/>
    <x v="1"/>
    <n v="120000"/>
    <n v="120000"/>
    <s v="United States"/>
    <x v="3"/>
    <x v="0"/>
    <x v="1"/>
    <s v="United States"/>
    <s v="M"/>
  </r>
  <r>
    <x v="0"/>
    <s v="Data Scientist"/>
    <x v="2"/>
    <x v="1"/>
    <n v="272550"/>
    <n v="272550"/>
    <s v="United States"/>
    <x v="1"/>
    <x v="0"/>
    <x v="1"/>
    <s v="United States"/>
    <s v="M"/>
  </r>
  <r>
    <x v="0"/>
    <s v="Data Scientist"/>
    <x v="2"/>
    <x v="1"/>
    <n v="198200"/>
    <n v="198200"/>
    <s v="United States"/>
    <x v="1"/>
    <x v="0"/>
    <x v="1"/>
    <s v="United States"/>
    <s v="M"/>
  </r>
  <r>
    <x v="0"/>
    <s v="Data Engineer"/>
    <x v="4"/>
    <x v="1"/>
    <n v="187500"/>
    <n v="187500"/>
    <s v="United States"/>
    <x v="1"/>
    <x v="0"/>
    <x v="2"/>
    <s v="United States"/>
    <s v="M"/>
  </r>
  <r>
    <x v="0"/>
    <s v="Data Analyst"/>
    <x v="5"/>
    <x v="1"/>
    <n v="155000"/>
    <n v="155000"/>
    <s v="United States"/>
    <x v="1"/>
    <x v="0"/>
    <x v="2"/>
    <s v="United States"/>
    <s v="M"/>
  </r>
  <r>
    <x v="0"/>
    <s v="Data Analyst"/>
    <x v="5"/>
    <x v="1"/>
    <n v="64000"/>
    <n v="64000"/>
    <s v="United States"/>
    <x v="1"/>
    <x v="0"/>
    <x v="2"/>
    <s v="United States"/>
    <s v="M"/>
  </r>
  <r>
    <x v="0"/>
    <s v="Computer Vision Engineer"/>
    <x v="3"/>
    <x v="1"/>
    <n v="235000"/>
    <n v="235000"/>
    <s v="United States"/>
    <x v="1"/>
    <x v="0"/>
    <x v="1"/>
    <s v="United States"/>
    <s v="M"/>
  </r>
  <r>
    <x v="0"/>
    <s v="Computer Vision Engineer"/>
    <x v="3"/>
    <x v="1"/>
    <n v="185000"/>
    <n v="185000"/>
    <s v="United States"/>
    <x v="1"/>
    <x v="0"/>
    <x v="1"/>
    <s v="United States"/>
    <s v="M"/>
  </r>
  <r>
    <x v="0"/>
    <s v="Data Scientist"/>
    <x v="2"/>
    <x v="1"/>
    <n v="143100"/>
    <n v="143100"/>
    <s v="Canada"/>
    <x v="1"/>
    <x v="0"/>
    <x v="1"/>
    <s v="Canada"/>
    <s v="M"/>
  </r>
  <r>
    <x v="0"/>
    <s v="Data Scientist"/>
    <x v="2"/>
    <x v="1"/>
    <n v="113000"/>
    <n v="113000"/>
    <s v="Canada"/>
    <x v="1"/>
    <x v="0"/>
    <x v="1"/>
    <s v="Canada"/>
    <s v="M"/>
  </r>
  <r>
    <x v="0"/>
    <s v="Applied Scientist"/>
    <x v="2"/>
    <x v="1"/>
    <n v="142000"/>
    <n v="142000"/>
    <s v="United States"/>
    <x v="1"/>
    <x v="0"/>
    <x v="2"/>
    <s v="United States"/>
    <s v="M"/>
  </r>
  <r>
    <x v="0"/>
    <s v="Data Scientist"/>
    <x v="2"/>
    <x v="1"/>
    <n v="180560"/>
    <n v="180560"/>
    <s v="United States"/>
    <x v="1"/>
    <x v="0"/>
    <x v="1"/>
    <s v="United States"/>
    <s v="M"/>
  </r>
  <r>
    <x v="0"/>
    <s v="Data Scientist"/>
    <x v="2"/>
    <x v="1"/>
    <n v="115440"/>
    <n v="115440"/>
    <s v="United States"/>
    <x v="1"/>
    <x v="0"/>
    <x v="1"/>
    <s v="United States"/>
    <s v="M"/>
  </r>
  <r>
    <x v="0"/>
    <s v="Data Scientist"/>
    <x v="2"/>
    <x v="1"/>
    <n v="120000"/>
    <n v="120000"/>
    <s v="Canada"/>
    <x v="1"/>
    <x v="0"/>
    <x v="1"/>
    <s v="Canada"/>
    <s v="M"/>
  </r>
  <r>
    <x v="0"/>
    <s v="Data Scientist"/>
    <x v="2"/>
    <x v="1"/>
    <n v="110000"/>
    <n v="110000"/>
    <s v="Canada"/>
    <x v="1"/>
    <x v="0"/>
    <x v="1"/>
    <s v="Canada"/>
    <s v="M"/>
  </r>
  <r>
    <x v="0"/>
    <s v="Machine Learning Engineer"/>
    <x v="3"/>
    <x v="3"/>
    <n v="62000"/>
    <n v="76284"/>
    <s v="United Kingdom"/>
    <x v="0"/>
    <x v="0"/>
    <x v="2"/>
    <s v="United Kingdom"/>
    <s v="M"/>
  </r>
  <r>
    <x v="0"/>
    <s v="Machine Learning Engineer"/>
    <x v="3"/>
    <x v="3"/>
    <n v="52000"/>
    <n v="63980"/>
    <s v="United Kingdom"/>
    <x v="0"/>
    <x v="0"/>
    <x v="2"/>
    <s v="United Kingdom"/>
    <s v="M"/>
  </r>
  <r>
    <x v="0"/>
    <s v="Data Engineer"/>
    <x v="4"/>
    <x v="1"/>
    <n v="141600"/>
    <n v="141600"/>
    <s v="United States"/>
    <x v="1"/>
    <x v="0"/>
    <x v="1"/>
    <s v="United States"/>
    <s v="M"/>
  </r>
  <r>
    <x v="0"/>
    <s v="Machine Learning Engineer"/>
    <x v="3"/>
    <x v="3"/>
    <n v="48000"/>
    <n v="59059"/>
    <s v="United Kingdom"/>
    <x v="0"/>
    <x v="0"/>
    <x v="2"/>
    <s v="United Kingdom"/>
    <s v="M"/>
  </r>
  <r>
    <x v="0"/>
    <s v="Machine Learning Engineer"/>
    <x v="3"/>
    <x v="3"/>
    <n v="38000"/>
    <n v="46755"/>
    <s v="United Kingdom"/>
    <x v="0"/>
    <x v="0"/>
    <x v="2"/>
    <s v="United Kingdom"/>
    <s v="M"/>
  </r>
  <r>
    <x v="0"/>
    <s v="Data Engineer"/>
    <x v="4"/>
    <x v="1"/>
    <n v="128000"/>
    <n v="128000"/>
    <s v="United States"/>
    <x v="1"/>
    <x v="0"/>
    <x v="2"/>
    <s v="United States"/>
    <s v="M"/>
  </r>
  <r>
    <x v="0"/>
    <s v="Data Engineer"/>
    <x v="4"/>
    <x v="1"/>
    <n v="236000"/>
    <n v="236000"/>
    <s v="United States"/>
    <x v="1"/>
    <x v="0"/>
    <x v="2"/>
    <s v="United States"/>
    <s v="M"/>
  </r>
  <r>
    <x v="1"/>
    <s v="AI Research Engineer"/>
    <x v="2"/>
    <x v="3"/>
    <n v="30000"/>
    <n v="36940"/>
    <s v="United Kingdom"/>
    <x v="3"/>
    <x v="0"/>
    <x v="2"/>
    <s v="United Kingdom"/>
    <s v="L"/>
  </r>
  <r>
    <x v="1"/>
    <s v="Machine Learning Scientist"/>
    <x v="3"/>
    <x v="1"/>
    <n v="80000"/>
    <n v="80000"/>
    <s v="Canada"/>
    <x v="3"/>
    <x v="0"/>
    <x v="0"/>
    <s v="United States"/>
    <s v="S"/>
  </r>
  <r>
    <x v="1"/>
    <s v="Applied Machine Learning Scientist"/>
    <x v="3"/>
    <x v="0"/>
    <n v="93000"/>
    <n v="97712"/>
    <s v="Italy"/>
    <x v="0"/>
    <x v="2"/>
    <x v="2"/>
    <s v="Netherlands"/>
    <s v="L"/>
  </r>
  <r>
    <x v="1"/>
    <s v="Research Engineer"/>
    <x v="2"/>
    <x v="0"/>
    <n v="15662"/>
    <n v="16455"/>
    <s v="Russia"/>
    <x v="3"/>
    <x v="0"/>
    <x v="2"/>
    <s v="Russia"/>
    <s v="M"/>
  </r>
  <r>
    <x v="1"/>
    <s v="Business Intelligence Developer"/>
    <x v="7"/>
    <x v="1"/>
    <n v="15000"/>
    <n v="15000"/>
    <s v="Ghana"/>
    <x v="0"/>
    <x v="0"/>
    <x v="2"/>
    <s v="Ghana"/>
    <s v="M"/>
  </r>
  <r>
    <x v="1"/>
    <s v="Data Science Manager"/>
    <x v="2"/>
    <x v="1"/>
    <n v="190000"/>
    <n v="190000"/>
    <s v="United States"/>
    <x v="1"/>
    <x v="0"/>
    <x v="2"/>
    <s v="United States"/>
    <s v="L"/>
  </r>
  <r>
    <x v="1"/>
    <s v="Data Scientist"/>
    <x v="2"/>
    <x v="3"/>
    <n v="45000"/>
    <n v="55410"/>
    <s v="France"/>
    <x v="0"/>
    <x v="0"/>
    <x v="2"/>
    <s v="United Kingdom"/>
    <s v="M"/>
  </r>
  <r>
    <x v="1"/>
    <s v="Research Engineer"/>
    <x v="2"/>
    <x v="0"/>
    <n v="100000"/>
    <n v="105066"/>
    <s v="United Kingdom"/>
    <x v="0"/>
    <x v="0"/>
    <x v="0"/>
    <s v="United Kingdom"/>
    <s v="S"/>
  </r>
  <r>
    <x v="1"/>
    <s v="Machine Learning Engineer"/>
    <x v="3"/>
    <x v="8"/>
    <n v="54000"/>
    <n v="56536"/>
    <s v="Switzerland"/>
    <x v="3"/>
    <x v="0"/>
    <x v="2"/>
    <s v="Switzerland"/>
    <s v="S"/>
  </r>
  <r>
    <x v="1"/>
    <s v="Data Scientist"/>
    <x v="2"/>
    <x v="0"/>
    <n v="84000"/>
    <n v="88256"/>
    <s v="Spain"/>
    <x v="1"/>
    <x v="0"/>
    <x v="2"/>
    <s v="United Kingdom"/>
    <s v="L"/>
  </r>
  <r>
    <x v="1"/>
    <s v="AI Developer"/>
    <x v="3"/>
    <x v="1"/>
    <n v="275000"/>
    <n v="275000"/>
    <s v="Canada"/>
    <x v="1"/>
    <x v="0"/>
    <x v="1"/>
    <s v="Canada"/>
    <s v="S"/>
  </r>
  <r>
    <x v="1"/>
    <s v="Data Engineer"/>
    <x v="4"/>
    <x v="0"/>
    <n v="57000"/>
    <n v="59888"/>
    <s v="Netherlands"/>
    <x v="3"/>
    <x v="0"/>
    <x v="2"/>
    <s v="Netherlands"/>
    <s v="L"/>
  </r>
  <r>
    <x v="1"/>
    <s v="Data Scientist"/>
    <x v="2"/>
    <x v="0"/>
    <n v="70000"/>
    <n v="73546"/>
    <s v="Germany"/>
    <x v="0"/>
    <x v="0"/>
    <x v="2"/>
    <s v="Germany"/>
    <s v="M"/>
  </r>
  <r>
    <x v="1"/>
    <s v="Lead Data Scientist"/>
    <x v="2"/>
    <x v="0"/>
    <n v="164000"/>
    <n v="172309"/>
    <s v="Ireland"/>
    <x v="1"/>
    <x v="0"/>
    <x v="2"/>
    <s v="Ireland"/>
    <s v="L"/>
  </r>
  <r>
    <x v="1"/>
    <s v="BI Developer"/>
    <x v="7"/>
    <x v="1"/>
    <n v="130000"/>
    <n v="130000"/>
    <s v="United States"/>
    <x v="1"/>
    <x v="0"/>
    <x v="2"/>
    <s v="United States"/>
    <s v="L"/>
  </r>
  <r>
    <x v="1"/>
    <s v="Data Analyst"/>
    <x v="5"/>
    <x v="1"/>
    <n v="34320"/>
    <n v="34320"/>
    <s v="United States"/>
    <x v="3"/>
    <x v="1"/>
    <x v="2"/>
    <s v="United States"/>
    <s v="S"/>
  </r>
  <r>
    <x v="1"/>
    <s v="Data Science Manager"/>
    <x v="2"/>
    <x v="1"/>
    <n v="106000"/>
    <n v="106000"/>
    <s v="Uzbekistan"/>
    <x v="2"/>
    <x v="0"/>
    <x v="1"/>
    <s v="Russia"/>
    <s v="L"/>
  </r>
  <r>
    <x v="1"/>
    <s v="Lead Data Scientist"/>
    <x v="2"/>
    <x v="1"/>
    <n v="192000"/>
    <n v="192000"/>
    <s v="United States"/>
    <x v="1"/>
    <x v="0"/>
    <x v="2"/>
    <s v="United States"/>
    <s v="L"/>
  </r>
  <r>
    <x v="1"/>
    <s v="Data Scientist"/>
    <x v="2"/>
    <x v="1"/>
    <n v="168000"/>
    <n v="168000"/>
    <s v="United States"/>
    <x v="3"/>
    <x v="0"/>
    <x v="2"/>
    <s v="United States"/>
    <s v="M"/>
  </r>
  <r>
    <x v="1"/>
    <s v="Data Scientist"/>
    <x v="2"/>
    <x v="1"/>
    <n v="85000"/>
    <n v="85000"/>
    <s v="United States"/>
    <x v="3"/>
    <x v="0"/>
    <x v="1"/>
    <s v="United States"/>
    <s v="M"/>
  </r>
  <r>
    <x v="1"/>
    <s v="Machine Learning Software Engineer"/>
    <x v="3"/>
    <x v="1"/>
    <n v="375000"/>
    <n v="375000"/>
    <s v="United States"/>
    <x v="1"/>
    <x v="0"/>
    <x v="2"/>
    <s v="United States"/>
    <s v="M"/>
  </r>
  <r>
    <x v="1"/>
    <s v="Data Scientist"/>
    <x v="2"/>
    <x v="1"/>
    <n v="180000"/>
    <n v="180000"/>
    <s v="United States"/>
    <x v="3"/>
    <x v="0"/>
    <x v="2"/>
    <s v="United States"/>
    <s v="M"/>
  </r>
  <r>
    <x v="1"/>
    <s v="Research Scientist"/>
    <x v="2"/>
    <x v="1"/>
    <n v="23000"/>
    <n v="23000"/>
    <s v="India"/>
    <x v="0"/>
    <x v="0"/>
    <x v="2"/>
    <s v="India"/>
    <s v="L"/>
  </r>
  <r>
    <x v="1"/>
    <s v="Data Scientist"/>
    <x v="2"/>
    <x v="1"/>
    <n v="155000"/>
    <n v="155000"/>
    <s v="United States"/>
    <x v="0"/>
    <x v="0"/>
    <x v="2"/>
    <s v="United States"/>
    <s v="L"/>
  </r>
  <r>
    <x v="1"/>
    <s v="Machine Learning Engineer"/>
    <x v="3"/>
    <x v="0"/>
    <n v="80000"/>
    <n v="84053"/>
    <s v="France"/>
    <x v="1"/>
    <x v="0"/>
    <x v="0"/>
    <s v="France"/>
    <s v="L"/>
  </r>
  <r>
    <x v="1"/>
    <s v="Business Data Analyst"/>
    <x v="5"/>
    <x v="1"/>
    <n v="48000"/>
    <n v="48000"/>
    <s v="United States"/>
    <x v="3"/>
    <x v="0"/>
    <x v="0"/>
    <s v="United States"/>
    <s v="L"/>
  </r>
  <r>
    <x v="1"/>
    <s v="Data Scientist"/>
    <x v="2"/>
    <x v="1"/>
    <n v="110000"/>
    <n v="110000"/>
    <s v="United States"/>
    <x v="0"/>
    <x v="0"/>
    <x v="2"/>
    <s v="United States"/>
    <s v="L"/>
  </r>
  <r>
    <x v="1"/>
    <s v="Data Analyst"/>
    <x v="5"/>
    <x v="0"/>
    <n v="24000"/>
    <n v="25216"/>
    <s v="Spain"/>
    <x v="3"/>
    <x v="1"/>
    <x v="2"/>
    <s v="United States"/>
    <s v="L"/>
  </r>
  <r>
    <x v="1"/>
    <s v="Data Scientist"/>
    <x v="2"/>
    <x v="1"/>
    <n v="100000"/>
    <n v="100000"/>
    <s v="United States"/>
    <x v="3"/>
    <x v="0"/>
    <x v="2"/>
    <s v="United States"/>
    <s v="M"/>
  </r>
  <r>
    <x v="1"/>
    <s v="Data Analytics Manager"/>
    <x v="6"/>
    <x v="1"/>
    <n v="133000"/>
    <n v="133000"/>
    <s v="Netherlands"/>
    <x v="1"/>
    <x v="0"/>
    <x v="1"/>
    <s v="Netherlands"/>
    <s v="L"/>
  </r>
  <r>
    <x v="1"/>
    <s v="Data Scientist"/>
    <x v="2"/>
    <x v="1"/>
    <n v="130000"/>
    <n v="130000"/>
    <s v="United States"/>
    <x v="3"/>
    <x v="0"/>
    <x v="1"/>
    <s v="United States"/>
    <s v="M"/>
  </r>
  <r>
    <x v="1"/>
    <s v="Manager Data Management"/>
    <x v="6"/>
    <x v="1"/>
    <n v="125000"/>
    <n v="125000"/>
    <s v="United States"/>
    <x v="1"/>
    <x v="0"/>
    <x v="2"/>
    <s v="United States"/>
    <s v="L"/>
  </r>
  <r>
    <x v="1"/>
    <s v="Data Engineer"/>
    <x v="4"/>
    <x v="1"/>
    <n v="175000"/>
    <n v="175000"/>
    <s v="United States"/>
    <x v="1"/>
    <x v="0"/>
    <x v="1"/>
    <s v="United States"/>
    <s v="M"/>
  </r>
  <r>
    <x v="1"/>
    <s v="Data Engineer"/>
    <x v="4"/>
    <x v="1"/>
    <n v="155000"/>
    <n v="155000"/>
    <s v="United States"/>
    <x v="1"/>
    <x v="0"/>
    <x v="1"/>
    <s v="United States"/>
    <s v="M"/>
  </r>
  <r>
    <x v="1"/>
    <s v="Data Engineer"/>
    <x v="4"/>
    <x v="1"/>
    <n v="153600"/>
    <n v="153600"/>
    <s v="United States"/>
    <x v="1"/>
    <x v="0"/>
    <x v="1"/>
    <s v="United States"/>
    <s v="M"/>
  </r>
  <r>
    <x v="1"/>
    <s v="Data Engineer"/>
    <x v="4"/>
    <x v="1"/>
    <n v="106800"/>
    <n v="106800"/>
    <s v="United States"/>
    <x v="1"/>
    <x v="0"/>
    <x v="1"/>
    <s v="United States"/>
    <s v="M"/>
  </r>
  <r>
    <x v="1"/>
    <s v="Data Scientist"/>
    <x v="2"/>
    <x v="1"/>
    <n v="150000"/>
    <n v="150000"/>
    <s v="United States"/>
    <x v="1"/>
    <x v="0"/>
    <x v="1"/>
    <s v="United States"/>
    <s v="M"/>
  </r>
  <r>
    <x v="1"/>
    <s v="Data Scientist"/>
    <x v="2"/>
    <x v="1"/>
    <n v="140000"/>
    <n v="140000"/>
    <s v="United States"/>
    <x v="1"/>
    <x v="0"/>
    <x v="1"/>
    <s v="United States"/>
    <s v="M"/>
  </r>
  <r>
    <x v="1"/>
    <s v="Data Science Consultant"/>
    <x v="2"/>
    <x v="1"/>
    <n v="122000"/>
    <n v="122000"/>
    <s v="United States"/>
    <x v="1"/>
    <x v="0"/>
    <x v="1"/>
    <s v="United States"/>
    <s v="M"/>
  </r>
  <r>
    <x v="1"/>
    <s v="Data Science Consultant"/>
    <x v="2"/>
    <x v="1"/>
    <n v="94500"/>
    <n v="94500"/>
    <s v="United States"/>
    <x v="1"/>
    <x v="0"/>
    <x v="1"/>
    <s v="United States"/>
    <s v="M"/>
  </r>
  <r>
    <x v="1"/>
    <s v="Data Engineer"/>
    <x v="4"/>
    <x v="1"/>
    <n v="170000"/>
    <n v="170000"/>
    <s v="United States"/>
    <x v="1"/>
    <x v="0"/>
    <x v="1"/>
    <s v="United States"/>
    <s v="M"/>
  </r>
  <r>
    <x v="1"/>
    <s v="Data Engineer"/>
    <x v="4"/>
    <x v="1"/>
    <n v="130000"/>
    <n v="130000"/>
    <s v="United States"/>
    <x v="1"/>
    <x v="0"/>
    <x v="1"/>
    <s v="United States"/>
    <s v="M"/>
  </r>
  <r>
    <x v="1"/>
    <s v="Data Science Consultant"/>
    <x v="2"/>
    <x v="1"/>
    <n v="145000"/>
    <n v="145000"/>
    <s v="United States"/>
    <x v="1"/>
    <x v="0"/>
    <x v="1"/>
    <s v="United States"/>
    <s v="M"/>
  </r>
  <r>
    <x v="1"/>
    <s v="Data Science Consultant"/>
    <x v="2"/>
    <x v="1"/>
    <n v="128000"/>
    <n v="128000"/>
    <s v="United States"/>
    <x v="1"/>
    <x v="0"/>
    <x v="1"/>
    <s v="United States"/>
    <s v="M"/>
  </r>
  <r>
    <x v="1"/>
    <s v="Data Engineer"/>
    <x v="4"/>
    <x v="1"/>
    <n v="145000"/>
    <n v="145000"/>
    <s v="United States"/>
    <x v="1"/>
    <x v="0"/>
    <x v="1"/>
    <s v="United States"/>
    <s v="M"/>
  </r>
  <r>
    <x v="1"/>
    <s v="Data Engineer"/>
    <x v="4"/>
    <x v="1"/>
    <n v="100000"/>
    <n v="100000"/>
    <s v="United States"/>
    <x v="1"/>
    <x v="0"/>
    <x v="1"/>
    <s v="United States"/>
    <s v="M"/>
  </r>
  <r>
    <x v="1"/>
    <s v="Data Engineer"/>
    <x v="4"/>
    <x v="1"/>
    <n v="120000"/>
    <n v="120000"/>
    <s v="United States"/>
    <x v="1"/>
    <x v="0"/>
    <x v="1"/>
    <s v="United States"/>
    <s v="M"/>
  </r>
  <r>
    <x v="1"/>
    <s v="Data Engineer"/>
    <x v="4"/>
    <x v="1"/>
    <n v="115000"/>
    <n v="115000"/>
    <s v="United States"/>
    <x v="1"/>
    <x v="0"/>
    <x v="1"/>
    <s v="United States"/>
    <s v="M"/>
  </r>
  <r>
    <x v="1"/>
    <s v="Applied Machine Learning Scientist"/>
    <x v="3"/>
    <x v="1"/>
    <n v="150000"/>
    <n v="150000"/>
    <s v="United States"/>
    <x v="1"/>
    <x v="0"/>
    <x v="2"/>
    <s v="United States"/>
    <s v="M"/>
  </r>
  <r>
    <x v="1"/>
    <s v="Data Analyst"/>
    <x v="5"/>
    <x v="1"/>
    <n v="150000"/>
    <n v="150000"/>
    <s v="United States"/>
    <x v="0"/>
    <x v="0"/>
    <x v="1"/>
    <s v="United States"/>
    <s v="M"/>
  </r>
  <r>
    <x v="1"/>
    <s v="Data Analyst"/>
    <x v="5"/>
    <x v="1"/>
    <n v="100000"/>
    <n v="100000"/>
    <s v="United States"/>
    <x v="0"/>
    <x v="0"/>
    <x v="1"/>
    <s v="United States"/>
    <s v="M"/>
  </r>
  <r>
    <x v="1"/>
    <s v="Data Scientist"/>
    <x v="2"/>
    <x v="1"/>
    <n v="150000"/>
    <n v="150000"/>
    <s v="United States"/>
    <x v="0"/>
    <x v="0"/>
    <x v="2"/>
    <s v="United States"/>
    <s v="M"/>
  </r>
  <r>
    <x v="1"/>
    <s v="Data Scientist"/>
    <x v="2"/>
    <x v="1"/>
    <n v="127500"/>
    <n v="127500"/>
    <s v="United States"/>
    <x v="0"/>
    <x v="0"/>
    <x v="2"/>
    <s v="United States"/>
    <s v="M"/>
  </r>
  <r>
    <x v="1"/>
    <s v="Data Scientist"/>
    <x v="2"/>
    <x v="1"/>
    <n v="126500"/>
    <n v="126500"/>
    <s v="United States"/>
    <x v="1"/>
    <x v="0"/>
    <x v="2"/>
    <s v="United States"/>
    <s v="M"/>
  </r>
  <r>
    <x v="1"/>
    <s v="Data Scientist"/>
    <x v="2"/>
    <x v="1"/>
    <n v="51000"/>
    <n v="51000"/>
    <s v="United States"/>
    <x v="1"/>
    <x v="0"/>
    <x v="2"/>
    <s v="United States"/>
    <s v="M"/>
  </r>
  <r>
    <x v="1"/>
    <s v="Data Engineer"/>
    <x v="4"/>
    <x v="1"/>
    <n v="260000"/>
    <n v="260000"/>
    <s v="United States"/>
    <x v="0"/>
    <x v="0"/>
    <x v="1"/>
    <s v="United States"/>
    <s v="M"/>
  </r>
  <r>
    <x v="1"/>
    <s v="Data Engineer"/>
    <x v="4"/>
    <x v="1"/>
    <n v="175000"/>
    <n v="175000"/>
    <s v="United States"/>
    <x v="0"/>
    <x v="0"/>
    <x v="1"/>
    <s v="United States"/>
    <s v="M"/>
  </r>
  <r>
    <x v="1"/>
    <s v="Applied Data Scientist"/>
    <x v="2"/>
    <x v="1"/>
    <n v="40000"/>
    <n v="40000"/>
    <s v="Australia"/>
    <x v="3"/>
    <x v="0"/>
    <x v="2"/>
    <s v="Pakistan"/>
    <s v="M"/>
  </r>
  <r>
    <x v="1"/>
    <s v="AI Programmer"/>
    <x v="3"/>
    <x v="1"/>
    <n v="40000"/>
    <n v="40000"/>
    <s v="Pakistan"/>
    <x v="3"/>
    <x v="0"/>
    <x v="2"/>
    <s v="Australia"/>
    <s v="M"/>
  </r>
  <r>
    <x v="1"/>
    <s v="Data Engineer"/>
    <x v="4"/>
    <x v="1"/>
    <n v="250000"/>
    <n v="250000"/>
    <s v="United States"/>
    <x v="1"/>
    <x v="0"/>
    <x v="2"/>
    <s v="United States"/>
    <s v="M"/>
  </r>
  <r>
    <x v="1"/>
    <s v="Data Engineer"/>
    <x v="4"/>
    <x v="1"/>
    <n v="63000"/>
    <n v="63000"/>
    <s v="United States"/>
    <x v="1"/>
    <x v="0"/>
    <x v="2"/>
    <s v="United States"/>
    <s v="M"/>
  </r>
  <r>
    <x v="1"/>
    <s v="Machine Learning Engineer"/>
    <x v="3"/>
    <x v="1"/>
    <n v="210000"/>
    <n v="210000"/>
    <s v="United States"/>
    <x v="1"/>
    <x v="0"/>
    <x v="2"/>
    <s v="United States"/>
    <s v="M"/>
  </r>
  <r>
    <x v="1"/>
    <s v="Machine Learning Engineer"/>
    <x v="3"/>
    <x v="1"/>
    <n v="160000"/>
    <n v="160000"/>
    <s v="United States"/>
    <x v="1"/>
    <x v="0"/>
    <x v="2"/>
    <s v="United States"/>
    <s v="M"/>
  </r>
  <r>
    <x v="1"/>
    <s v="Data Scientist"/>
    <x v="2"/>
    <x v="1"/>
    <n v="272550"/>
    <n v="272550"/>
    <s v="United States"/>
    <x v="1"/>
    <x v="0"/>
    <x v="2"/>
    <s v="United States"/>
    <s v="M"/>
  </r>
  <r>
    <x v="1"/>
    <s v="Data Scientist"/>
    <x v="2"/>
    <x v="1"/>
    <n v="198200"/>
    <n v="198200"/>
    <s v="United States"/>
    <x v="1"/>
    <x v="0"/>
    <x v="2"/>
    <s v="United States"/>
    <s v="M"/>
  </r>
  <r>
    <x v="1"/>
    <s v="Data Scientist"/>
    <x v="2"/>
    <x v="0"/>
    <n v="90000"/>
    <n v="94560"/>
    <s v="France"/>
    <x v="0"/>
    <x v="0"/>
    <x v="2"/>
    <s v="France"/>
    <s v="M"/>
  </r>
  <r>
    <x v="1"/>
    <s v="Data Scientist"/>
    <x v="2"/>
    <x v="0"/>
    <n v="50000"/>
    <n v="52533"/>
    <s v="France"/>
    <x v="0"/>
    <x v="0"/>
    <x v="2"/>
    <s v="France"/>
    <s v="M"/>
  </r>
  <r>
    <x v="1"/>
    <s v="Data Scientist"/>
    <x v="2"/>
    <x v="1"/>
    <n v="220000"/>
    <n v="220000"/>
    <s v="United States"/>
    <x v="1"/>
    <x v="0"/>
    <x v="1"/>
    <s v="United States"/>
    <s v="M"/>
  </r>
  <r>
    <x v="1"/>
    <s v="Data Scientist"/>
    <x v="2"/>
    <x v="1"/>
    <n v="146000"/>
    <n v="146000"/>
    <s v="United States"/>
    <x v="1"/>
    <x v="0"/>
    <x v="1"/>
    <s v="United States"/>
    <s v="M"/>
  </r>
  <r>
    <x v="1"/>
    <s v="Machine Learning Software Engineer"/>
    <x v="3"/>
    <x v="1"/>
    <n v="248400"/>
    <n v="248400"/>
    <s v="Canada"/>
    <x v="1"/>
    <x v="0"/>
    <x v="2"/>
    <s v="Canada"/>
    <s v="M"/>
  </r>
  <r>
    <x v="1"/>
    <s v="Machine Learning Software Engineer"/>
    <x v="3"/>
    <x v="1"/>
    <n v="183600"/>
    <n v="183600"/>
    <s v="Canada"/>
    <x v="1"/>
    <x v="0"/>
    <x v="2"/>
    <s v="Canada"/>
    <s v="M"/>
  </r>
  <r>
    <x v="1"/>
    <s v="Data Engineer"/>
    <x v="4"/>
    <x v="1"/>
    <n v="150000"/>
    <n v="150000"/>
    <s v="United States"/>
    <x v="0"/>
    <x v="0"/>
    <x v="2"/>
    <s v="United States"/>
    <s v="M"/>
  </r>
  <r>
    <x v="1"/>
    <s v="Machine Learning Developer"/>
    <x v="3"/>
    <x v="1"/>
    <n v="40000"/>
    <n v="40000"/>
    <s v="Pakistan"/>
    <x v="3"/>
    <x v="0"/>
    <x v="2"/>
    <s v="Australia"/>
    <s v="M"/>
  </r>
  <r>
    <x v="1"/>
    <s v="Data Engineer"/>
    <x v="4"/>
    <x v="1"/>
    <n v="120000"/>
    <n v="120000"/>
    <s v="United States"/>
    <x v="0"/>
    <x v="0"/>
    <x v="1"/>
    <s v="United States"/>
    <s v="M"/>
  </r>
  <r>
    <x v="1"/>
    <s v="Data Engineer"/>
    <x v="4"/>
    <x v="1"/>
    <n v="95000"/>
    <n v="95000"/>
    <s v="United States"/>
    <x v="0"/>
    <x v="0"/>
    <x v="1"/>
    <s v="United States"/>
    <s v="M"/>
  </r>
  <r>
    <x v="1"/>
    <s v="Data Engineer"/>
    <x v="4"/>
    <x v="1"/>
    <n v="160000"/>
    <n v="160000"/>
    <s v="United States"/>
    <x v="3"/>
    <x v="0"/>
    <x v="1"/>
    <s v="United States"/>
    <s v="M"/>
  </r>
  <r>
    <x v="1"/>
    <s v="Data Engineer"/>
    <x v="4"/>
    <x v="1"/>
    <n v="135000"/>
    <n v="135000"/>
    <s v="United States"/>
    <x v="3"/>
    <x v="0"/>
    <x v="1"/>
    <s v="United States"/>
    <s v="M"/>
  </r>
  <r>
    <x v="1"/>
    <s v="Data Science Consultant"/>
    <x v="2"/>
    <x v="0"/>
    <n v="23000"/>
    <n v="24165"/>
    <s v="Italy"/>
    <x v="3"/>
    <x v="0"/>
    <x v="0"/>
    <s v="Italy"/>
    <s v="M"/>
  </r>
  <r>
    <x v="1"/>
    <s v="Data Engineer"/>
    <x v="4"/>
    <x v="1"/>
    <n v="216000"/>
    <n v="216000"/>
    <s v="United States"/>
    <x v="1"/>
    <x v="0"/>
    <x v="2"/>
    <s v="United States"/>
    <s v="M"/>
  </r>
  <r>
    <x v="1"/>
    <s v="Data Engineer"/>
    <x v="4"/>
    <x v="1"/>
    <n v="144000"/>
    <n v="144000"/>
    <s v="United States"/>
    <x v="1"/>
    <x v="0"/>
    <x v="2"/>
    <s v="United States"/>
    <s v="M"/>
  </r>
  <r>
    <x v="1"/>
    <s v="Data Engineer"/>
    <x v="4"/>
    <x v="1"/>
    <n v="85000"/>
    <n v="85000"/>
    <s v="United States"/>
    <x v="3"/>
    <x v="0"/>
    <x v="1"/>
    <s v="United States"/>
    <s v="M"/>
  </r>
  <r>
    <x v="1"/>
    <s v="Data Engineer"/>
    <x v="4"/>
    <x v="1"/>
    <n v="65000"/>
    <n v="65000"/>
    <s v="United States"/>
    <x v="3"/>
    <x v="0"/>
    <x v="1"/>
    <s v="United States"/>
    <s v="M"/>
  </r>
  <r>
    <x v="1"/>
    <s v="Data Analyst"/>
    <x v="5"/>
    <x v="1"/>
    <n v="149000"/>
    <n v="149000"/>
    <s v="United States"/>
    <x v="1"/>
    <x v="0"/>
    <x v="2"/>
    <s v="United States"/>
    <s v="M"/>
  </r>
  <r>
    <x v="1"/>
    <s v="Data Analyst"/>
    <x v="5"/>
    <x v="1"/>
    <n v="119000"/>
    <n v="119000"/>
    <s v="United States"/>
    <x v="1"/>
    <x v="0"/>
    <x v="2"/>
    <s v="United States"/>
    <s v="M"/>
  </r>
  <r>
    <x v="1"/>
    <s v="Data Scientist"/>
    <x v="2"/>
    <x v="1"/>
    <n v="120000"/>
    <n v="120000"/>
    <s v="United States"/>
    <x v="1"/>
    <x v="0"/>
    <x v="1"/>
    <s v="United States"/>
    <s v="M"/>
  </r>
  <r>
    <x v="1"/>
    <s v="Data Scientist"/>
    <x v="2"/>
    <x v="1"/>
    <n v="150000"/>
    <n v="150000"/>
    <s v="United States"/>
    <x v="0"/>
    <x v="0"/>
    <x v="1"/>
    <s v="United States"/>
    <s v="M"/>
  </r>
  <r>
    <x v="1"/>
    <s v="Data Scientist"/>
    <x v="2"/>
    <x v="1"/>
    <n v="110000"/>
    <n v="110000"/>
    <s v="United States"/>
    <x v="0"/>
    <x v="0"/>
    <x v="1"/>
    <s v="United States"/>
    <s v="M"/>
  </r>
  <r>
    <x v="1"/>
    <s v="Machine Learning Engineer"/>
    <x v="3"/>
    <x v="1"/>
    <n v="246000"/>
    <n v="246000"/>
    <s v="United States"/>
    <x v="1"/>
    <x v="0"/>
    <x v="2"/>
    <s v="United States"/>
    <s v="M"/>
  </r>
  <r>
    <x v="1"/>
    <s v="Machine Learning Engineer"/>
    <x v="3"/>
    <x v="1"/>
    <n v="201000"/>
    <n v="201000"/>
    <s v="United States"/>
    <x v="1"/>
    <x v="0"/>
    <x v="2"/>
    <s v="United States"/>
    <s v="M"/>
  </r>
  <r>
    <x v="1"/>
    <s v="Data Scientist"/>
    <x v="2"/>
    <x v="1"/>
    <n v="190000"/>
    <n v="190000"/>
    <s v="United States"/>
    <x v="1"/>
    <x v="0"/>
    <x v="1"/>
    <s v="United States"/>
    <s v="M"/>
  </r>
  <r>
    <x v="1"/>
    <s v="Data Scientist"/>
    <x v="2"/>
    <x v="1"/>
    <n v="155000"/>
    <n v="155000"/>
    <s v="United States"/>
    <x v="1"/>
    <x v="0"/>
    <x v="1"/>
    <s v="United States"/>
    <s v="M"/>
  </r>
  <r>
    <x v="1"/>
    <s v="ML Engineer"/>
    <x v="3"/>
    <x v="1"/>
    <n v="235000"/>
    <n v="235000"/>
    <s v="United States"/>
    <x v="1"/>
    <x v="0"/>
    <x v="2"/>
    <s v="United States"/>
    <s v="M"/>
  </r>
  <r>
    <x v="1"/>
    <s v="ML Engineer"/>
    <x v="3"/>
    <x v="1"/>
    <n v="185000"/>
    <n v="185000"/>
    <s v="United States"/>
    <x v="1"/>
    <x v="0"/>
    <x v="2"/>
    <s v="United States"/>
    <s v="M"/>
  </r>
  <r>
    <x v="1"/>
    <s v="Cloud Database Engineer"/>
    <x v="10"/>
    <x v="1"/>
    <n v="190000"/>
    <n v="190000"/>
    <s v="United States"/>
    <x v="1"/>
    <x v="0"/>
    <x v="2"/>
    <s v="United States"/>
    <s v="M"/>
  </r>
  <r>
    <x v="1"/>
    <s v="Cloud Database Engineer"/>
    <x v="10"/>
    <x v="1"/>
    <n v="160000"/>
    <n v="160000"/>
    <s v="United States"/>
    <x v="1"/>
    <x v="0"/>
    <x v="2"/>
    <s v="United States"/>
    <s v="M"/>
  </r>
  <r>
    <x v="1"/>
    <s v="Product Data Analyst"/>
    <x v="5"/>
    <x v="1"/>
    <n v="100000"/>
    <n v="100000"/>
    <s v="United States"/>
    <x v="3"/>
    <x v="0"/>
    <x v="2"/>
    <s v="United States"/>
    <s v="M"/>
  </r>
  <r>
    <x v="1"/>
    <s v="Data Engineer"/>
    <x v="4"/>
    <x v="1"/>
    <n v="130000"/>
    <n v="130000"/>
    <s v="United States"/>
    <x v="0"/>
    <x v="0"/>
    <x v="1"/>
    <s v="United States"/>
    <s v="M"/>
  </r>
  <r>
    <x v="1"/>
    <s v="Data Engineer"/>
    <x v="4"/>
    <x v="1"/>
    <n v="115000"/>
    <n v="115000"/>
    <s v="United States"/>
    <x v="0"/>
    <x v="0"/>
    <x v="1"/>
    <s v="United States"/>
    <s v="M"/>
  </r>
  <r>
    <x v="1"/>
    <s v="Data Scientist"/>
    <x v="2"/>
    <x v="3"/>
    <n v="75000"/>
    <n v="92350"/>
    <s v="United Kingdom"/>
    <x v="0"/>
    <x v="0"/>
    <x v="1"/>
    <s v="United Kingdom"/>
    <s v="M"/>
  </r>
  <r>
    <x v="1"/>
    <s v="Data Scientist"/>
    <x v="2"/>
    <x v="3"/>
    <n v="55000"/>
    <n v="67723"/>
    <s v="United Kingdom"/>
    <x v="0"/>
    <x v="0"/>
    <x v="1"/>
    <s v="United Kingdom"/>
    <s v="M"/>
  </r>
  <r>
    <x v="1"/>
    <s v="Data Engineer"/>
    <x v="4"/>
    <x v="1"/>
    <n v="105000"/>
    <n v="105000"/>
    <s v="United States"/>
    <x v="0"/>
    <x v="0"/>
    <x v="1"/>
    <s v="United States"/>
    <s v="M"/>
  </r>
  <r>
    <x v="1"/>
    <s v="Data Engineer"/>
    <x v="4"/>
    <x v="1"/>
    <n v="70000"/>
    <n v="70000"/>
    <s v="United States"/>
    <x v="0"/>
    <x v="0"/>
    <x v="1"/>
    <s v="United States"/>
    <s v="M"/>
  </r>
  <r>
    <x v="1"/>
    <s v="Machine Learning Engineer"/>
    <x v="3"/>
    <x v="1"/>
    <n v="204500"/>
    <n v="204500"/>
    <s v="United States"/>
    <x v="1"/>
    <x v="0"/>
    <x v="1"/>
    <s v="United States"/>
    <s v="M"/>
  </r>
  <r>
    <x v="1"/>
    <s v="Machine Learning Engineer"/>
    <x v="3"/>
    <x v="1"/>
    <n v="142200"/>
    <n v="142200"/>
    <s v="United States"/>
    <x v="1"/>
    <x v="0"/>
    <x v="1"/>
    <s v="United States"/>
    <s v="M"/>
  </r>
  <r>
    <x v="1"/>
    <s v="Machine Learning Engineer"/>
    <x v="3"/>
    <x v="1"/>
    <n v="192000"/>
    <n v="192000"/>
    <s v="United States"/>
    <x v="1"/>
    <x v="0"/>
    <x v="2"/>
    <s v="United States"/>
    <s v="M"/>
  </r>
  <r>
    <x v="1"/>
    <s v="Machine Learning Engineer"/>
    <x v="3"/>
    <x v="1"/>
    <n v="164000"/>
    <n v="164000"/>
    <s v="United States"/>
    <x v="1"/>
    <x v="0"/>
    <x v="2"/>
    <s v="United States"/>
    <s v="M"/>
  </r>
  <r>
    <x v="1"/>
    <s v="Data Engineer"/>
    <x v="4"/>
    <x v="1"/>
    <n v="185900"/>
    <n v="185900"/>
    <s v="United States"/>
    <x v="1"/>
    <x v="0"/>
    <x v="1"/>
    <s v="United States"/>
    <s v="M"/>
  </r>
  <r>
    <x v="1"/>
    <s v="Data Engineer"/>
    <x v="4"/>
    <x v="1"/>
    <n v="129300"/>
    <n v="129300"/>
    <s v="United States"/>
    <x v="1"/>
    <x v="0"/>
    <x v="1"/>
    <s v="United States"/>
    <s v="M"/>
  </r>
  <r>
    <x v="1"/>
    <s v="Data Engineer"/>
    <x v="4"/>
    <x v="1"/>
    <n v="75000"/>
    <n v="75000"/>
    <s v="United States"/>
    <x v="1"/>
    <x v="0"/>
    <x v="1"/>
    <s v="United States"/>
    <s v="M"/>
  </r>
  <r>
    <x v="1"/>
    <s v="Data Science Manager"/>
    <x v="2"/>
    <x v="1"/>
    <n v="175000"/>
    <n v="175000"/>
    <s v="United States"/>
    <x v="1"/>
    <x v="0"/>
    <x v="1"/>
    <s v="United States"/>
    <s v="M"/>
  </r>
  <r>
    <x v="1"/>
    <s v="Data Science Manager"/>
    <x v="2"/>
    <x v="1"/>
    <n v="120000"/>
    <n v="120000"/>
    <s v="United States"/>
    <x v="1"/>
    <x v="0"/>
    <x v="1"/>
    <s v="United States"/>
    <s v="M"/>
  </r>
  <r>
    <x v="1"/>
    <s v="Data Engineer"/>
    <x v="4"/>
    <x v="1"/>
    <n v="167500"/>
    <n v="167500"/>
    <s v="United States"/>
    <x v="1"/>
    <x v="0"/>
    <x v="1"/>
    <s v="United States"/>
    <s v="M"/>
  </r>
  <r>
    <x v="1"/>
    <s v="Data Engineer"/>
    <x v="4"/>
    <x v="1"/>
    <n v="106500"/>
    <n v="106500"/>
    <s v="United States"/>
    <x v="1"/>
    <x v="0"/>
    <x v="1"/>
    <s v="United States"/>
    <s v="M"/>
  </r>
  <r>
    <x v="1"/>
    <s v="Data Analyst"/>
    <x v="5"/>
    <x v="1"/>
    <n v="75000"/>
    <n v="75000"/>
    <s v="United States"/>
    <x v="0"/>
    <x v="0"/>
    <x v="2"/>
    <s v="United States"/>
    <s v="M"/>
  </r>
  <r>
    <x v="1"/>
    <s v="Data Analyst"/>
    <x v="5"/>
    <x v="1"/>
    <n v="60000"/>
    <n v="60000"/>
    <s v="United States"/>
    <x v="0"/>
    <x v="0"/>
    <x v="2"/>
    <s v="United States"/>
    <s v="M"/>
  </r>
  <r>
    <x v="1"/>
    <s v="Applied Scientist"/>
    <x v="2"/>
    <x v="1"/>
    <n v="184000"/>
    <n v="184000"/>
    <s v="United States"/>
    <x v="1"/>
    <x v="0"/>
    <x v="2"/>
    <s v="United States"/>
    <s v="M"/>
  </r>
  <r>
    <x v="1"/>
    <s v="Applied Scientist"/>
    <x v="2"/>
    <x v="1"/>
    <n v="142000"/>
    <n v="142000"/>
    <s v="United States"/>
    <x v="1"/>
    <x v="0"/>
    <x v="2"/>
    <s v="United States"/>
    <s v="M"/>
  </r>
  <r>
    <x v="1"/>
    <s v="Data Scientist"/>
    <x v="2"/>
    <x v="1"/>
    <n v="145000"/>
    <n v="145000"/>
    <s v="United States"/>
    <x v="0"/>
    <x v="0"/>
    <x v="1"/>
    <s v="United States"/>
    <s v="M"/>
  </r>
  <r>
    <x v="1"/>
    <s v="Data Scientist"/>
    <x v="2"/>
    <x v="1"/>
    <n v="100000"/>
    <n v="100000"/>
    <s v="United States"/>
    <x v="0"/>
    <x v="0"/>
    <x v="1"/>
    <s v="United States"/>
    <s v="M"/>
  </r>
  <r>
    <x v="1"/>
    <s v="NLP Engineer"/>
    <x v="3"/>
    <x v="2"/>
    <n v="198000"/>
    <n v="44365"/>
    <s v="Poland"/>
    <x v="0"/>
    <x v="0"/>
    <x v="2"/>
    <s v="Poland"/>
    <s v="S"/>
  </r>
  <r>
    <x v="1"/>
    <s v="Data Engineer"/>
    <x v="4"/>
    <x v="1"/>
    <n v="200000"/>
    <n v="200000"/>
    <s v="United States"/>
    <x v="2"/>
    <x v="0"/>
    <x v="1"/>
    <s v="United States"/>
    <s v="M"/>
  </r>
  <r>
    <x v="1"/>
    <s v="Data Engineer"/>
    <x v="4"/>
    <x v="1"/>
    <n v="145000"/>
    <n v="145000"/>
    <s v="United States"/>
    <x v="2"/>
    <x v="0"/>
    <x v="1"/>
    <s v="United States"/>
    <s v="M"/>
  </r>
  <r>
    <x v="1"/>
    <s v="Data Engineer"/>
    <x v="4"/>
    <x v="3"/>
    <n v="75000"/>
    <n v="92350"/>
    <s v="United Kingdom"/>
    <x v="0"/>
    <x v="0"/>
    <x v="2"/>
    <s v="United Kingdom"/>
    <s v="M"/>
  </r>
  <r>
    <x v="1"/>
    <s v="Data Engineer"/>
    <x v="4"/>
    <x v="3"/>
    <n v="60000"/>
    <n v="73880"/>
    <s v="United Kingdom"/>
    <x v="0"/>
    <x v="0"/>
    <x v="2"/>
    <s v="United Kingdom"/>
    <s v="M"/>
  </r>
  <r>
    <x v="1"/>
    <s v="Applied Scientist"/>
    <x v="2"/>
    <x v="1"/>
    <n v="192000"/>
    <n v="192000"/>
    <s v="United States"/>
    <x v="1"/>
    <x v="0"/>
    <x v="2"/>
    <s v="United States"/>
    <s v="M"/>
  </r>
  <r>
    <x v="1"/>
    <s v="Applied Scientist"/>
    <x v="2"/>
    <x v="1"/>
    <n v="164000"/>
    <n v="164000"/>
    <s v="United States"/>
    <x v="1"/>
    <x v="0"/>
    <x v="2"/>
    <s v="United States"/>
    <s v="M"/>
  </r>
  <r>
    <x v="1"/>
    <s v="Data Engineer"/>
    <x v="4"/>
    <x v="1"/>
    <n v="310000"/>
    <n v="310000"/>
    <s v="United States"/>
    <x v="2"/>
    <x v="0"/>
    <x v="2"/>
    <s v="United States"/>
    <s v="M"/>
  </r>
  <r>
    <x v="1"/>
    <s v="Data Engineer"/>
    <x v="4"/>
    <x v="1"/>
    <n v="239000"/>
    <n v="239000"/>
    <s v="United States"/>
    <x v="2"/>
    <x v="0"/>
    <x v="2"/>
    <s v="United States"/>
    <s v="M"/>
  </r>
  <r>
    <x v="1"/>
    <s v="Data Analyst"/>
    <x v="5"/>
    <x v="1"/>
    <n v="120000"/>
    <n v="120000"/>
    <s v="United States"/>
    <x v="1"/>
    <x v="0"/>
    <x v="1"/>
    <s v="United States"/>
    <s v="M"/>
  </r>
  <r>
    <x v="1"/>
    <s v="Data Analyst"/>
    <x v="5"/>
    <x v="1"/>
    <n v="95000"/>
    <n v="95000"/>
    <s v="United States"/>
    <x v="1"/>
    <x v="0"/>
    <x v="1"/>
    <s v="United States"/>
    <s v="M"/>
  </r>
  <r>
    <x v="1"/>
    <s v="Machine Learning Engineer"/>
    <x v="3"/>
    <x v="1"/>
    <n v="145000"/>
    <n v="145000"/>
    <s v="United States"/>
    <x v="1"/>
    <x v="0"/>
    <x v="1"/>
    <s v="United States"/>
    <s v="M"/>
  </r>
  <r>
    <x v="1"/>
    <s v="Machine Learning Engineer"/>
    <x v="3"/>
    <x v="1"/>
    <n v="135000"/>
    <n v="135000"/>
    <s v="United States"/>
    <x v="1"/>
    <x v="0"/>
    <x v="1"/>
    <s v="United States"/>
    <s v="M"/>
  </r>
  <r>
    <x v="1"/>
    <s v="Data Engineer"/>
    <x v="4"/>
    <x v="1"/>
    <n v="78000"/>
    <n v="78000"/>
    <s v="United States"/>
    <x v="1"/>
    <x v="0"/>
    <x v="1"/>
    <s v="United States"/>
    <s v="M"/>
  </r>
  <r>
    <x v="1"/>
    <s v="Data Engineer"/>
    <x v="4"/>
    <x v="0"/>
    <n v="70000"/>
    <n v="73546"/>
    <s v="Spain"/>
    <x v="1"/>
    <x v="0"/>
    <x v="1"/>
    <s v="Spain"/>
    <s v="M"/>
  </r>
  <r>
    <x v="1"/>
    <s v="Data Engineer"/>
    <x v="4"/>
    <x v="0"/>
    <n v="35000"/>
    <n v="36773"/>
    <s v="Spain"/>
    <x v="1"/>
    <x v="0"/>
    <x v="1"/>
    <s v="Spain"/>
    <s v="M"/>
  </r>
  <r>
    <x v="1"/>
    <s v="Data Engineer"/>
    <x v="4"/>
    <x v="1"/>
    <n v="160000"/>
    <n v="160000"/>
    <s v="United States"/>
    <x v="0"/>
    <x v="0"/>
    <x v="2"/>
    <s v="United States"/>
    <s v="M"/>
  </r>
  <r>
    <x v="1"/>
    <s v="Data Engineer"/>
    <x v="4"/>
    <x v="1"/>
    <n v="120000"/>
    <n v="120000"/>
    <s v="United States"/>
    <x v="0"/>
    <x v="0"/>
    <x v="2"/>
    <s v="United States"/>
    <s v="M"/>
  </r>
  <r>
    <x v="1"/>
    <s v="AI Scientist"/>
    <x v="3"/>
    <x v="1"/>
    <n v="125000"/>
    <n v="125000"/>
    <s v="Colombia"/>
    <x v="1"/>
    <x v="0"/>
    <x v="2"/>
    <s v="Colombia"/>
    <s v="L"/>
  </r>
  <r>
    <x v="1"/>
    <s v="Data Engineer"/>
    <x v="4"/>
    <x v="1"/>
    <n v="95000"/>
    <n v="95000"/>
    <s v="United States"/>
    <x v="1"/>
    <x v="0"/>
    <x v="1"/>
    <s v="United States"/>
    <s v="M"/>
  </r>
  <r>
    <x v="1"/>
    <s v="Data Scientist"/>
    <x v="2"/>
    <x v="0"/>
    <n v="45000"/>
    <n v="47280"/>
    <s v="Spain"/>
    <x v="1"/>
    <x v="0"/>
    <x v="1"/>
    <s v="Spain"/>
    <s v="M"/>
  </r>
  <r>
    <x v="1"/>
    <s v="Data Scientist"/>
    <x v="2"/>
    <x v="0"/>
    <n v="36000"/>
    <n v="37824"/>
    <s v="Spain"/>
    <x v="1"/>
    <x v="0"/>
    <x v="1"/>
    <s v="Spain"/>
    <s v="M"/>
  </r>
  <r>
    <x v="1"/>
    <s v="Data Analyst"/>
    <x v="5"/>
    <x v="1"/>
    <n v="115934"/>
    <n v="115934"/>
    <s v="United States"/>
    <x v="1"/>
    <x v="0"/>
    <x v="2"/>
    <s v="United States"/>
    <s v="M"/>
  </r>
  <r>
    <x v="1"/>
    <s v="Data Analyst"/>
    <x v="5"/>
    <x v="1"/>
    <n v="81666"/>
    <n v="81666"/>
    <s v="United States"/>
    <x v="1"/>
    <x v="0"/>
    <x v="2"/>
    <s v="United States"/>
    <s v="M"/>
  </r>
  <r>
    <x v="1"/>
    <s v="Data Scientist"/>
    <x v="2"/>
    <x v="1"/>
    <n v="175000"/>
    <n v="175000"/>
    <s v="United States"/>
    <x v="1"/>
    <x v="0"/>
    <x v="2"/>
    <s v="United States"/>
    <s v="M"/>
  </r>
  <r>
    <x v="1"/>
    <s v="Data Scientist"/>
    <x v="2"/>
    <x v="1"/>
    <n v="140000"/>
    <n v="140000"/>
    <s v="United States"/>
    <x v="1"/>
    <x v="0"/>
    <x v="2"/>
    <s v="United States"/>
    <s v="M"/>
  </r>
  <r>
    <x v="1"/>
    <s v="Research Engineer"/>
    <x v="2"/>
    <x v="1"/>
    <n v="249500"/>
    <n v="249500"/>
    <s v="United States"/>
    <x v="1"/>
    <x v="0"/>
    <x v="1"/>
    <s v="United States"/>
    <s v="M"/>
  </r>
  <r>
    <x v="1"/>
    <s v="Research Engineer"/>
    <x v="2"/>
    <x v="1"/>
    <n v="149850"/>
    <n v="149850"/>
    <s v="United States"/>
    <x v="1"/>
    <x v="0"/>
    <x v="1"/>
    <s v="United States"/>
    <s v="M"/>
  </r>
  <r>
    <x v="1"/>
    <s v="Analytics Engineer"/>
    <x v="6"/>
    <x v="1"/>
    <n v="122500"/>
    <n v="122500"/>
    <s v="United States"/>
    <x v="0"/>
    <x v="0"/>
    <x v="2"/>
    <s v="United States"/>
    <s v="M"/>
  </r>
  <r>
    <x v="1"/>
    <s v="Analytics Engineer"/>
    <x v="6"/>
    <x v="1"/>
    <n v="100000"/>
    <n v="100000"/>
    <s v="United States"/>
    <x v="0"/>
    <x v="0"/>
    <x v="2"/>
    <s v="United States"/>
    <s v="M"/>
  </r>
  <r>
    <x v="1"/>
    <s v="Data Scientist"/>
    <x v="2"/>
    <x v="1"/>
    <n v="249500"/>
    <n v="249500"/>
    <s v="United States"/>
    <x v="1"/>
    <x v="0"/>
    <x v="1"/>
    <s v="United States"/>
    <s v="M"/>
  </r>
  <r>
    <x v="1"/>
    <s v="Data Scientist"/>
    <x v="2"/>
    <x v="1"/>
    <n v="149850"/>
    <n v="149850"/>
    <s v="United States"/>
    <x v="1"/>
    <x v="0"/>
    <x v="1"/>
    <s v="United States"/>
    <s v="M"/>
  </r>
  <r>
    <x v="1"/>
    <s v="Data Analyst"/>
    <x v="5"/>
    <x v="1"/>
    <n v="55000"/>
    <n v="55000"/>
    <s v="United States"/>
    <x v="3"/>
    <x v="0"/>
    <x v="1"/>
    <s v="United States"/>
    <s v="M"/>
  </r>
  <r>
    <x v="1"/>
    <s v="Data Analyst"/>
    <x v="5"/>
    <x v="1"/>
    <n v="48000"/>
    <n v="48000"/>
    <s v="United States"/>
    <x v="3"/>
    <x v="0"/>
    <x v="1"/>
    <s v="United States"/>
    <s v="M"/>
  </r>
  <r>
    <x v="1"/>
    <s v="Research Scientist"/>
    <x v="2"/>
    <x v="1"/>
    <n v="249500"/>
    <n v="249500"/>
    <s v="United States"/>
    <x v="1"/>
    <x v="0"/>
    <x v="1"/>
    <s v="United States"/>
    <s v="M"/>
  </r>
  <r>
    <x v="1"/>
    <s v="Research Scientist"/>
    <x v="2"/>
    <x v="1"/>
    <n v="149850"/>
    <n v="149850"/>
    <s v="United States"/>
    <x v="1"/>
    <x v="0"/>
    <x v="1"/>
    <s v="United States"/>
    <s v="M"/>
  </r>
  <r>
    <x v="1"/>
    <s v="Computer Vision Engineer"/>
    <x v="3"/>
    <x v="0"/>
    <n v="56000"/>
    <n v="58837"/>
    <s v="France"/>
    <x v="0"/>
    <x v="0"/>
    <x v="2"/>
    <s v="France"/>
    <s v="S"/>
  </r>
  <r>
    <x v="1"/>
    <s v="Data Engineer"/>
    <x v="4"/>
    <x v="1"/>
    <n v="190000"/>
    <n v="190000"/>
    <s v="United States"/>
    <x v="1"/>
    <x v="0"/>
    <x v="2"/>
    <s v="United States"/>
    <s v="M"/>
  </r>
  <r>
    <x v="1"/>
    <s v="Data Engineer"/>
    <x v="4"/>
    <x v="1"/>
    <n v="120000"/>
    <n v="120000"/>
    <s v="United States"/>
    <x v="1"/>
    <x v="0"/>
    <x v="2"/>
    <s v="United States"/>
    <s v="M"/>
  </r>
  <r>
    <x v="1"/>
    <s v="Data Analyst"/>
    <x v="5"/>
    <x v="1"/>
    <n v="127000"/>
    <n v="127000"/>
    <s v="United States"/>
    <x v="1"/>
    <x v="0"/>
    <x v="2"/>
    <s v="United States"/>
    <s v="M"/>
  </r>
  <r>
    <x v="1"/>
    <s v="Data Analyst"/>
    <x v="5"/>
    <x v="1"/>
    <n v="104000"/>
    <n v="104000"/>
    <s v="United States"/>
    <x v="1"/>
    <x v="0"/>
    <x v="2"/>
    <s v="United States"/>
    <s v="M"/>
  </r>
  <r>
    <x v="1"/>
    <s v="Data Scientist"/>
    <x v="2"/>
    <x v="1"/>
    <n v="210000"/>
    <n v="210000"/>
    <s v="United States"/>
    <x v="1"/>
    <x v="0"/>
    <x v="2"/>
    <s v="United States"/>
    <s v="M"/>
  </r>
  <r>
    <x v="1"/>
    <s v="Data Scientist"/>
    <x v="2"/>
    <x v="1"/>
    <n v="150000"/>
    <n v="150000"/>
    <s v="United States"/>
    <x v="1"/>
    <x v="0"/>
    <x v="2"/>
    <s v="United States"/>
    <s v="M"/>
  </r>
  <r>
    <x v="1"/>
    <s v="Machine Learning Engineer"/>
    <x v="3"/>
    <x v="1"/>
    <n v="150000"/>
    <n v="150000"/>
    <s v="United States"/>
    <x v="1"/>
    <x v="0"/>
    <x v="2"/>
    <s v="United States"/>
    <s v="M"/>
  </r>
  <r>
    <x v="1"/>
    <s v="Data Engineer"/>
    <x v="4"/>
    <x v="1"/>
    <n v="210000"/>
    <n v="210000"/>
    <s v="United States"/>
    <x v="1"/>
    <x v="0"/>
    <x v="2"/>
    <s v="United States"/>
    <s v="M"/>
  </r>
  <r>
    <x v="1"/>
    <s v="Data Engineer"/>
    <x v="4"/>
    <x v="1"/>
    <n v="130000"/>
    <n v="130000"/>
    <s v="United States"/>
    <x v="1"/>
    <x v="0"/>
    <x v="2"/>
    <s v="United States"/>
    <s v="M"/>
  </r>
  <r>
    <x v="1"/>
    <s v="Data Scientist"/>
    <x v="2"/>
    <x v="1"/>
    <n v="182750"/>
    <n v="182750"/>
    <s v="United States"/>
    <x v="1"/>
    <x v="0"/>
    <x v="2"/>
    <s v="United States"/>
    <s v="M"/>
  </r>
  <r>
    <x v="1"/>
    <s v="Data Scientist"/>
    <x v="2"/>
    <x v="1"/>
    <n v="161500"/>
    <n v="161500"/>
    <s v="United States"/>
    <x v="1"/>
    <x v="0"/>
    <x v="2"/>
    <s v="United States"/>
    <s v="M"/>
  </r>
  <r>
    <x v="1"/>
    <s v="Data Analyst"/>
    <x v="5"/>
    <x v="1"/>
    <n v="102640"/>
    <n v="102640"/>
    <s v="United States"/>
    <x v="0"/>
    <x v="0"/>
    <x v="2"/>
    <s v="United States"/>
    <s v="M"/>
  </r>
  <r>
    <x v="1"/>
    <s v="Data Analyst"/>
    <x v="5"/>
    <x v="1"/>
    <n v="66100"/>
    <n v="66100"/>
    <s v="United States"/>
    <x v="0"/>
    <x v="0"/>
    <x v="2"/>
    <s v="United States"/>
    <s v="M"/>
  </r>
  <r>
    <x v="1"/>
    <s v="Research Scientist"/>
    <x v="2"/>
    <x v="1"/>
    <n v="210000"/>
    <n v="210000"/>
    <s v="United States"/>
    <x v="1"/>
    <x v="0"/>
    <x v="2"/>
    <s v="United States"/>
    <s v="M"/>
  </r>
  <r>
    <x v="1"/>
    <s v="Research Scientist"/>
    <x v="2"/>
    <x v="1"/>
    <n v="150000"/>
    <n v="150000"/>
    <s v="United States"/>
    <x v="1"/>
    <x v="0"/>
    <x v="2"/>
    <s v="United States"/>
    <s v="M"/>
  </r>
  <r>
    <x v="1"/>
    <s v="Data Engineer"/>
    <x v="4"/>
    <x v="1"/>
    <n v="198800"/>
    <n v="198800"/>
    <s v="United States"/>
    <x v="1"/>
    <x v="0"/>
    <x v="1"/>
    <s v="United States"/>
    <s v="M"/>
  </r>
  <r>
    <x v="1"/>
    <s v="Data Engineer"/>
    <x v="4"/>
    <x v="1"/>
    <n v="122600"/>
    <n v="122600"/>
    <s v="United States"/>
    <x v="1"/>
    <x v="0"/>
    <x v="1"/>
    <s v="United States"/>
    <s v="M"/>
  </r>
  <r>
    <x v="1"/>
    <s v="Data Engineer"/>
    <x v="4"/>
    <x v="1"/>
    <n v="130000"/>
    <n v="130000"/>
    <s v="United States"/>
    <x v="0"/>
    <x v="0"/>
    <x v="2"/>
    <s v="United States"/>
    <s v="M"/>
  </r>
  <r>
    <x v="1"/>
    <s v="Data Engineer"/>
    <x v="4"/>
    <x v="1"/>
    <n v="80000"/>
    <n v="80000"/>
    <s v="United States"/>
    <x v="0"/>
    <x v="0"/>
    <x v="2"/>
    <s v="United States"/>
    <s v="M"/>
  </r>
  <r>
    <x v="1"/>
    <s v="Data Scientist"/>
    <x v="2"/>
    <x v="1"/>
    <n v="136000"/>
    <n v="136000"/>
    <s v="United States"/>
    <x v="1"/>
    <x v="0"/>
    <x v="2"/>
    <s v="United States"/>
    <s v="M"/>
  </r>
  <r>
    <x v="1"/>
    <s v="Data Scientist"/>
    <x v="2"/>
    <x v="1"/>
    <n v="104000"/>
    <n v="104000"/>
    <s v="United States"/>
    <x v="1"/>
    <x v="0"/>
    <x v="2"/>
    <s v="United States"/>
    <s v="M"/>
  </r>
  <r>
    <x v="1"/>
    <s v="Data Analyst"/>
    <x v="5"/>
    <x v="1"/>
    <n v="150000"/>
    <n v="150000"/>
    <s v="United States"/>
    <x v="1"/>
    <x v="0"/>
    <x v="2"/>
    <s v="United States"/>
    <s v="M"/>
  </r>
  <r>
    <x v="1"/>
    <s v="Data Analyst"/>
    <x v="5"/>
    <x v="1"/>
    <n v="100000"/>
    <n v="100000"/>
    <s v="United States"/>
    <x v="1"/>
    <x v="0"/>
    <x v="2"/>
    <s v="United States"/>
    <s v="M"/>
  </r>
  <r>
    <x v="1"/>
    <s v="Data Scientist"/>
    <x v="2"/>
    <x v="1"/>
    <n v="159000"/>
    <n v="159000"/>
    <s v="United States"/>
    <x v="2"/>
    <x v="0"/>
    <x v="2"/>
    <s v="United States"/>
    <s v="M"/>
  </r>
  <r>
    <x v="1"/>
    <s v="Data Scientist"/>
    <x v="2"/>
    <x v="1"/>
    <n v="130000"/>
    <n v="130000"/>
    <s v="United States"/>
    <x v="2"/>
    <x v="0"/>
    <x v="2"/>
    <s v="United States"/>
    <s v="M"/>
  </r>
  <r>
    <x v="1"/>
    <s v="Data Engineer"/>
    <x v="4"/>
    <x v="1"/>
    <n v="215000"/>
    <n v="215000"/>
    <s v="United States"/>
    <x v="1"/>
    <x v="0"/>
    <x v="2"/>
    <s v="United States"/>
    <s v="M"/>
  </r>
  <r>
    <x v="1"/>
    <s v="Data Engineer"/>
    <x v="4"/>
    <x v="1"/>
    <n v="150000"/>
    <n v="150000"/>
    <s v="United States"/>
    <x v="1"/>
    <x v="0"/>
    <x v="2"/>
    <s v="United States"/>
    <s v="M"/>
  </r>
  <r>
    <x v="1"/>
    <s v="Data Engineer"/>
    <x v="4"/>
    <x v="1"/>
    <n v="187000"/>
    <n v="187000"/>
    <s v="United States"/>
    <x v="0"/>
    <x v="0"/>
    <x v="2"/>
    <s v="United States"/>
    <s v="M"/>
  </r>
  <r>
    <x v="1"/>
    <s v="Data Engineer"/>
    <x v="4"/>
    <x v="1"/>
    <n v="153000"/>
    <n v="153000"/>
    <s v="United States"/>
    <x v="0"/>
    <x v="0"/>
    <x v="2"/>
    <s v="United States"/>
    <s v="M"/>
  </r>
  <r>
    <x v="1"/>
    <s v="Machine Learning Engineer"/>
    <x v="3"/>
    <x v="1"/>
    <n v="255000"/>
    <n v="255000"/>
    <s v="Mexico"/>
    <x v="1"/>
    <x v="0"/>
    <x v="2"/>
    <s v="Mexico"/>
    <s v="M"/>
  </r>
  <r>
    <x v="1"/>
    <s v="Machine Learning Engineer"/>
    <x v="3"/>
    <x v="1"/>
    <n v="185000"/>
    <n v="185000"/>
    <s v="Mexico"/>
    <x v="1"/>
    <x v="0"/>
    <x v="2"/>
    <s v="Mexico"/>
    <s v="M"/>
  </r>
  <r>
    <x v="1"/>
    <s v="Data Analyst"/>
    <x v="5"/>
    <x v="3"/>
    <n v="350000"/>
    <n v="430967"/>
    <s v="United Kingdom"/>
    <x v="0"/>
    <x v="0"/>
    <x v="1"/>
    <s v="United Kingdom"/>
    <s v="M"/>
  </r>
  <r>
    <x v="1"/>
    <s v="Data Analyst"/>
    <x v="5"/>
    <x v="3"/>
    <n v="45000"/>
    <n v="55410"/>
    <s v="United Kingdom"/>
    <x v="0"/>
    <x v="0"/>
    <x v="1"/>
    <s v="United Kingdom"/>
    <s v="M"/>
  </r>
  <r>
    <x v="1"/>
    <s v="Data Analyst"/>
    <x v="5"/>
    <x v="0"/>
    <n v="48000"/>
    <n v="50432"/>
    <s v="Spain"/>
    <x v="1"/>
    <x v="0"/>
    <x v="1"/>
    <s v="Spain"/>
    <s v="M"/>
  </r>
  <r>
    <x v="1"/>
    <s v="Data Analyst"/>
    <x v="5"/>
    <x v="0"/>
    <n v="38000"/>
    <n v="39925"/>
    <s v="Spain"/>
    <x v="1"/>
    <x v="0"/>
    <x v="1"/>
    <s v="Spain"/>
    <s v="M"/>
  </r>
  <r>
    <x v="1"/>
    <s v="Data Analyst"/>
    <x v="5"/>
    <x v="1"/>
    <n v="169000"/>
    <n v="169000"/>
    <s v="United States"/>
    <x v="1"/>
    <x v="0"/>
    <x v="1"/>
    <s v="United States"/>
    <s v="M"/>
  </r>
  <r>
    <x v="1"/>
    <s v="Data Analyst"/>
    <x v="5"/>
    <x v="1"/>
    <n v="110600"/>
    <n v="110600"/>
    <s v="United States"/>
    <x v="1"/>
    <x v="0"/>
    <x v="1"/>
    <s v="United States"/>
    <s v="M"/>
  </r>
  <r>
    <x v="1"/>
    <s v="BI Data Analyst"/>
    <x v="5"/>
    <x v="0"/>
    <n v="58000"/>
    <n v="60938"/>
    <s v="Germany"/>
    <x v="3"/>
    <x v="0"/>
    <x v="1"/>
    <s v="Germany"/>
    <s v="L"/>
  </r>
  <r>
    <x v="1"/>
    <s v="BI Developer"/>
    <x v="7"/>
    <x v="1"/>
    <n v="140000"/>
    <n v="140000"/>
    <s v="United States"/>
    <x v="1"/>
    <x v="0"/>
    <x v="2"/>
    <s v="United States"/>
    <s v="M"/>
  </r>
  <r>
    <x v="1"/>
    <s v="BI Developer"/>
    <x v="7"/>
    <x v="1"/>
    <n v="120000"/>
    <n v="120000"/>
    <s v="United States"/>
    <x v="1"/>
    <x v="0"/>
    <x v="2"/>
    <s v="United States"/>
    <s v="M"/>
  </r>
  <r>
    <x v="1"/>
    <s v="Data Analyst"/>
    <x v="5"/>
    <x v="1"/>
    <n v="50000"/>
    <n v="50000"/>
    <s v="United States"/>
    <x v="3"/>
    <x v="0"/>
    <x v="0"/>
    <s v="United States"/>
    <s v="L"/>
  </r>
  <r>
    <x v="1"/>
    <s v="MLOps Engineer"/>
    <x v="3"/>
    <x v="1"/>
    <n v="134000"/>
    <n v="134000"/>
    <s v="United States"/>
    <x v="0"/>
    <x v="0"/>
    <x v="2"/>
    <s v="United States"/>
    <s v="M"/>
  </r>
  <r>
    <x v="1"/>
    <s v="MLOps Engineer"/>
    <x v="3"/>
    <x v="1"/>
    <n v="124000"/>
    <n v="124000"/>
    <s v="United States"/>
    <x v="0"/>
    <x v="0"/>
    <x v="2"/>
    <s v="United States"/>
    <s v="M"/>
  </r>
  <r>
    <x v="1"/>
    <s v="Data Analyst"/>
    <x v="5"/>
    <x v="1"/>
    <n v="166700"/>
    <n v="166700"/>
    <s v="United States"/>
    <x v="1"/>
    <x v="0"/>
    <x v="1"/>
    <s v="United States"/>
    <s v="M"/>
  </r>
  <r>
    <x v="1"/>
    <s v="Data Analyst"/>
    <x v="5"/>
    <x v="1"/>
    <n v="119000"/>
    <n v="119000"/>
    <s v="United States"/>
    <x v="1"/>
    <x v="0"/>
    <x v="1"/>
    <s v="United States"/>
    <s v="M"/>
  </r>
  <r>
    <x v="1"/>
    <s v="Data Scientist"/>
    <x v="2"/>
    <x v="1"/>
    <n v="124234"/>
    <n v="124234"/>
    <s v="United States"/>
    <x v="3"/>
    <x v="0"/>
    <x v="1"/>
    <s v="United States"/>
    <s v="M"/>
  </r>
  <r>
    <x v="1"/>
    <s v="Data Scientist"/>
    <x v="2"/>
    <x v="1"/>
    <n v="74540"/>
    <n v="74540"/>
    <s v="United States"/>
    <x v="3"/>
    <x v="0"/>
    <x v="1"/>
    <s v="United States"/>
    <s v="M"/>
  </r>
  <r>
    <x v="1"/>
    <s v="Data Analyst"/>
    <x v="5"/>
    <x v="1"/>
    <n v="100000"/>
    <n v="100000"/>
    <s v="United States"/>
    <x v="0"/>
    <x v="0"/>
    <x v="2"/>
    <s v="United States"/>
    <s v="M"/>
  </r>
  <r>
    <x v="1"/>
    <s v="Data Analyst"/>
    <x v="5"/>
    <x v="1"/>
    <n v="65000"/>
    <n v="65000"/>
    <s v="United States"/>
    <x v="0"/>
    <x v="0"/>
    <x v="2"/>
    <s v="United States"/>
    <s v="M"/>
  </r>
  <r>
    <x v="1"/>
    <s v="AI Scientist"/>
    <x v="3"/>
    <x v="1"/>
    <n v="200000"/>
    <n v="200000"/>
    <s v="Canada"/>
    <x v="3"/>
    <x v="0"/>
    <x v="0"/>
    <s v="Canada"/>
    <s v="L"/>
  </r>
  <r>
    <x v="1"/>
    <s v="Data Engineer"/>
    <x v="4"/>
    <x v="1"/>
    <n v="220000"/>
    <n v="220000"/>
    <s v="United States"/>
    <x v="1"/>
    <x v="0"/>
    <x v="2"/>
    <s v="United States"/>
    <s v="M"/>
  </r>
  <r>
    <x v="1"/>
    <s v="Data Engineer"/>
    <x v="4"/>
    <x v="1"/>
    <n v="146000"/>
    <n v="146000"/>
    <s v="United States"/>
    <x v="1"/>
    <x v="0"/>
    <x v="2"/>
    <s v="United States"/>
    <s v="M"/>
  </r>
  <r>
    <x v="1"/>
    <s v="Data Engineer"/>
    <x v="4"/>
    <x v="0"/>
    <n v="65000"/>
    <n v="68293"/>
    <s v="Spain"/>
    <x v="1"/>
    <x v="0"/>
    <x v="1"/>
    <s v="Spain"/>
    <s v="M"/>
  </r>
  <r>
    <x v="1"/>
    <s v="Data Specialist"/>
    <x v="9"/>
    <x v="1"/>
    <n v="110000"/>
    <n v="110000"/>
    <s v="United States"/>
    <x v="1"/>
    <x v="0"/>
    <x v="1"/>
    <s v="United States"/>
    <s v="M"/>
  </r>
  <r>
    <x v="1"/>
    <s v="Data Specialist"/>
    <x v="9"/>
    <x v="1"/>
    <n v="70000"/>
    <n v="70000"/>
    <s v="United States"/>
    <x v="1"/>
    <x v="0"/>
    <x v="1"/>
    <s v="United States"/>
    <s v="M"/>
  </r>
  <r>
    <x v="1"/>
    <s v="Data Architect"/>
    <x v="1"/>
    <x v="1"/>
    <n v="190000"/>
    <n v="190000"/>
    <s v="United States"/>
    <x v="1"/>
    <x v="0"/>
    <x v="2"/>
    <s v="United States"/>
    <s v="M"/>
  </r>
  <r>
    <x v="1"/>
    <s v="Data Architect"/>
    <x v="1"/>
    <x v="1"/>
    <n v="135000"/>
    <n v="135000"/>
    <s v="United States"/>
    <x v="1"/>
    <x v="0"/>
    <x v="2"/>
    <s v="United States"/>
    <s v="M"/>
  </r>
  <r>
    <x v="1"/>
    <s v="Data Scientist"/>
    <x v="2"/>
    <x v="1"/>
    <n v="128000"/>
    <n v="128000"/>
    <s v="United States"/>
    <x v="1"/>
    <x v="0"/>
    <x v="1"/>
    <s v="United States"/>
    <s v="M"/>
  </r>
  <r>
    <x v="1"/>
    <s v="Data Scientist"/>
    <x v="2"/>
    <x v="1"/>
    <n v="81500"/>
    <n v="81500"/>
    <s v="United States"/>
    <x v="1"/>
    <x v="0"/>
    <x v="1"/>
    <s v="United States"/>
    <s v="M"/>
  </r>
  <r>
    <x v="1"/>
    <s v="Data Scientist"/>
    <x v="2"/>
    <x v="1"/>
    <n v="173000"/>
    <n v="173000"/>
    <s v="United States"/>
    <x v="1"/>
    <x v="0"/>
    <x v="2"/>
    <s v="United States"/>
    <s v="M"/>
  </r>
  <r>
    <x v="1"/>
    <s v="Data Scientist"/>
    <x v="2"/>
    <x v="1"/>
    <n v="110000"/>
    <n v="110000"/>
    <s v="United States"/>
    <x v="1"/>
    <x v="0"/>
    <x v="2"/>
    <s v="United States"/>
    <s v="M"/>
  </r>
  <r>
    <x v="1"/>
    <s v="Machine Learning Engineer"/>
    <x v="3"/>
    <x v="1"/>
    <n v="192000"/>
    <n v="192000"/>
    <s v="United States"/>
    <x v="1"/>
    <x v="0"/>
    <x v="1"/>
    <s v="United States"/>
    <s v="M"/>
  </r>
  <r>
    <x v="1"/>
    <s v="Machine Learning Engineer"/>
    <x v="3"/>
    <x v="1"/>
    <n v="120000"/>
    <n v="120000"/>
    <s v="United States"/>
    <x v="1"/>
    <x v="0"/>
    <x v="1"/>
    <s v="United States"/>
    <s v="M"/>
  </r>
  <r>
    <x v="1"/>
    <s v="Principal Machine Learning Engineer"/>
    <x v="3"/>
    <x v="1"/>
    <n v="190000"/>
    <n v="190000"/>
    <s v="United States"/>
    <x v="1"/>
    <x v="0"/>
    <x v="2"/>
    <s v="United States"/>
    <s v="L"/>
  </r>
  <r>
    <x v="1"/>
    <s v="Data Engineer"/>
    <x v="4"/>
    <x v="1"/>
    <n v="194000"/>
    <n v="194000"/>
    <s v="United States"/>
    <x v="1"/>
    <x v="0"/>
    <x v="2"/>
    <s v="United States"/>
    <s v="M"/>
  </r>
  <r>
    <x v="1"/>
    <s v="Data Engineer"/>
    <x v="4"/>
    <x v="1"/>
    <n v="129400"/>
    <n v="129400"/>
    <s v="United States"/>
    <x v="1"/>
    <x v="0"/>
    <x v="2"/>
    <s v="United States"/>
    <s v="M"/>
  </r>
  <r>
    <x v="1"/>
    <s v="Data Analyst"/>
    <x v="5"/>
    <x v="1"/>
    <n v="201000"/>
    <n v="201000"/>
    <s v="United States"/>
    <x v="1"/>
    <x v="0"/>
    <x v="2"/>
    <s v="United States"/>
    <s v="M"/>
  </r>
  <r>
    <x v="1"/>
    <s v="Data Analyst"/>
    <x v="5"/>
    <x v="1"/>
    <n v="89200"/>
    <n v="89200"/>
    <s v="United States"/>
    <x v="1"/>
    <x v="0"/>
    <x v="2"/>
    <s v="United States"/>
    <s v="M"/>
  </r>
  <r>
    <x v="1"/>
    <s v="Data Scientist"/>
    <x v="2"/>
    <x v="1"/>
    <n v="165000"/>
    <n v="165000"/>
    <s v="United States"/>
    <x v="1"/>
    <x v="0"/>
    <x v="1"/>
    <s v="United States"/>
    <s v="M"/>
  </r>
  <r>
    <x v="1"/>
    <s v="Data Scientist"/>
    <x v="2"/>
    <x v="1"/>
    <n v="125000"/>
    <n v="125000"/>
    <s v="United States"/>
    <x v="1"/>
    <x v="0"/>
    <x v="1"/>
    <s v="United States"/>
    <s v="M"/>
  </r>
  <r>
    <x v="1"/>
    <s v="Applied Scientist"/>
    <x v="2"/>
    <x v="1"/>
    <n v="230000"/>
    <n v="230000"/>
    <s v="United States"/>
    <x v="1"/>
    <x v="0"/>
    <x v="2"/>
    <s v="United States"/>
    <s v="M"/>
  </r>
  <r>
    <x v="1"/>
    <s v="Applied Scientist"/>
    <x v="2"/>
    <x v="1"/>
    <n v="196000"/>
    <n v="196000"/>
    <s v="United States"/>
    <x v="1"/>
    <x v="0"/>
    <x v="2"/>
    <s v="United States"/>
    <s v="M"/>
  </r>
  <r>
    <x v="1"/>
    <s v="Machine Learning Engineer"/>
    <x v="3"/>
    <x v="1"/>
    <n v="130000"/>
    <n v="130000"/>
    <s v="United States"/>
    <x v="0"/>
    <x v="0"/>
    <x v="1"/>
    <s v="United States"/>
    <s v="M"/>
  </r>
  <r>
    <x v="1"/>
    <s v="Machine Learning Engineer"/>
    <x v="3"/>
    <x v="1"/>
    <n v="90000"/>
    <n v="90000"/>
    <s v="United States"/>
    <x v="0"/>
    <x v="0"/>
    <x v="1"/>
    <s v="United States"/>
    <s v="M"/>
  </r>
  <r>
    <x v="1"/>
    <s v="Machine Learning Researcher"/>
    <x v="3"/>
    <x v="1"/>
    <n v="150000"/>
    <n v="150000"/>
    <s v="United States"/>
    <x v="0"/>
    <x v="0"/>
    <x v="2"/>
    <s v="United States"/>
    <s v="M"/>
  </r>
  <r>
    <x v="1"/>
    <s v="Machine Learning Researcher"/>
    <x v="3"/>
    <x v="1"/>
    <n v="100000"/>
    <n v="100000"/>
    <s v="United States"/>
    <x v="0"/>
    <x v="0"/>
    <x v="2"/>
    <s v="United States"/>
    <s v="M"/>
  </r>
  <r>
    <x v="1"/>
    <s v="Machine Learning Engineer"/>
    <x v="3"/>
    <x v="1"/>
    <n v="230000"/>
    <n v="230000"/>
    <s v="United States"/>
    <x v="0"/>
    <x v="0"/>
    <x v="1"/>
    <s v="United States"/>
    <s v="M"/>
  </r>
  <r>
    <x v="1"/>
    <s v="Machine Learning Engineer"/>
    <x v="3"/>
    <x v="1"/>
    <n v="150000"/>
    <n v="150000"/>
    <s v="United States"/>
    <x v="0"/>
    <x v="0"/>
    <x v="1"/>
    <s v="United States"/>
    <s v="M"/>
  </r>
  <r>
    <x v="1"/>
    <s v="Machine Learning Researcher"/>
    <x v="3"/>
    <x v="1"/>
    <n v="130000"/>
    <n v="130000"/>
    <s v="United States"/>
    <x v="0"/>
    <x v="0"/>
    <x v="2"/>
    <s v="United States"/>
    <s v="M"/>
  </r>
  <r>
    <x v="1"/>
    <s v="Data Scientist"/>
    <x v="2"/>
    <x v="1"/>
    <n v="180000"/>
    <n v="180000"/>
    <s v="United States"/>
    <x v="0"/>
    <x v="0"/>
    <x v="1"/>
    <s v="United States"/>
    <s v="M"/>
  </r>
  <r>
    <x v="1"/>
    <s v="Data Scientist"/>
    <x v="2"/>
    <x v="1"/>
    <n v="120000"/>
    <n v="120000"/>
    <s v="United States"/>
    <x v="0"/>
    <x v="0"/>
    <x v="1"/>
    <s v="United States"/>
    <s v="M"/>
  </r>
  <r>
    <x v="1"/>
    <s v="Data Analyst"/>
    <x v="5"/>
    <x v="1"/>
    <n v="192500"/>
    <n v="192500"/>
    <s v="United States"/>
    <x v="1"/>
    <x v="0"/>
    <x v="2"/>
    <s v="United States"/>
    <s v="M"/>
  </r>
  <r>
    <x v="1"/>
    <s v="Data Analyst"/>
    <x v="5"/>
    <x v="1"/>
    <n v="140000"/>
    <n v="140000"/>
    <s v="United States"/>
    <x v="1"/>
    <x v="0"/>
    <x v="2"/>
    <s v="United States"/>
    <s v="M"/>
  </r>
  <r>
    <x v="1"/>
    <s v="Data Engineer"/>
    <x v="4"/>
    <x v="1"/>
    <n v="152500"/>
    <n v="152500"/>
    <s v="United States"/>
    <x v="1"/>
    <x v="0"/>
    <x v="1"/>
    <s v="United States"/>
    <s v="M"/>
  </r>
  <r>
    <x v="1"/>
    <s v="Data Analyst"/>
    <x v="5"/>
    <x v="1"/>
    <n v="65000"/>
    <n v="65000"/>
    <s v="United States"/>
    <x v="1"/>
    <x v="0"/>
    <x v="2"/>
    <s v="United States"/>
    <s v="M"/>
  </r>
  <r>
    <x v="1"/>
    <s v="Data Analyst"/>
    <x v="5"/>
    <x v="1"/>
    <n v="55000"/>
    <n v="55000"/>
    <s v="United States"/>
    <x v="1"/>
    <x v="0"/>
    <x v="2"/>
    <s v="United States"/>
    <s v="M"/>
  </r>
  <r>
    <x v="1"/>
    <s v="Data Engineer"/>
    <x v="4"/>
    <x v="1"/>
    <n v="178750"/>
    <n v="178750"/>
    <s v="United States"/>
    <x v="1"/>
    <x v="0"/>
    <x v="1"/>
    <s v="United States"/>
    <s v="M"/>
  </r>
  <r>
    <x v="1"/>
    <s v="Data Engineer"/>
    <x v="4"/>
    <x v="1"/>
    <n v="160000"/>
    <n v="160000"/>
    <s v="United States"/>
    <x v="1"/>
    <x v="0"/>
    <x v="1"/>
    <s v="United States"/>
    <s v="M"/>
  </r>
  <r>
    <x v="1"/>
    <s v="Data Scientist"/>
    <x v="2"/>
    <x v="0"/>
    <n v="60000"/>
    <n v="63040"/>
    <s v="France"/>
    <x v="0"/>
    <x v="0"/>
    <x v="2"/>
    <s v="France"/>
    <s v="M"/>
  </r>
  <r>
    <x v="1"/>
    <s v="Machine Learning Scientist"/>
    <x v="3"/>
    <x v="1"/>
    <n v="165000"/>
    <n v="165000"/>
    <s v="United States"/>
    <x v="0"/>
    <x v="0"/>
    <x v="1"/>
    <s v="United States"/>
    <s v="M"/>
  </r>
  <r>
    <x v="1"/>
    <s v="Machine Learning Scientist"/>
    <x v="3"/>
    <x v="1"/>
    <n v="135000"/>
    <n v="135000"/>
    <s v="United States"/>
    <x v="0"/>
    <x v="0"/>
    <x v="1"/>
    <s v="United States"/>
    <s v="M"/>
  </r>
  <r>
    <x v="1"/>
    <s v="Analytics Engineer"/>
    <x v="6"/>
    <x v="1"/>
    <n v="170000"/>
    <n v="170000"/>
    <s v="United States"/>
    <x v="1"/>
    <x v="0"/>
    <x v="2"/>
    <s v="United States"/>
    <s v="M"/>
  </r>
  <r>
    <x v="1"/>
    <s v="Analytics Engineer"/>
    <x v="6"/>
    <x v="1"/>
    <n v="125000"/>
    <n v="125000"/>
    <s v="United States"/>
    <x v="1"/>
    <x v="0"/>
    <x v="2"/>
    <s v="United States"/>
    <s v="M"/>
  </r>
  <r>
    <x v="1"/>
    <s v="Data Engineer"/>
    <x v="4"/>
    <x v="1"/>
    <n v="105000"/>
    <n v="105000"/>
    <s v="United States"/>
    <x v="1"/>
    <x v="0"/>
    <x v="1"/>
    <s v="United States"/>
    <s v="M"/>
  </r>
  <r>
    <x v="1"/>
    <s v="Data Engineer"/>
    <x v="4"/>
    <x v="1"/>
    <n v="70000"/>
    <n v="70000"/>
    <s v="United States"/>
    <x v="1"/>
    <x v="0"/>
    <x v="1"/>
    <s v="United States"/>
    <s v="M"/>
  </r>
  <r>
    <x v="1"/>
    <s v="Data Scientist"/>
    <x v="2"/>
    <x v="1"/>
    <n v="130000"/>
    <n v="130000"/>
    <s v="United States"/>
    <x v="1"/>
    <x v="0"/>
    <x v="1"/>
    <s v="United States"/>
    <s v="M"/>
  </r>
  <r>
    <x v="1"/>
    <s v="Data Scientist"/>
    <x v="2"/>
    <x v="1"/>
    <n v="95000"/>
    <n v="95000"/>
    <s v="United States"/>
    <x v="1"/>
    <x v="0"/>
    <x v="1"/>
    <s v="United States"/>
    <s v="M"/>
  </r>
  <r>
    <x v="1"/>
    <s v="Data Scientist"/>
    <x v="2"/>
    <x v="1"/>
    <n v="203500"/>
    <n v="203500"/>
    <s v="United States"/>
    <x v="1"/>
    <x v="0"/>
    <x v="1"/>
    <s v="United States"/>
    <s v="M"/>
  </r>
  <r>
    <x v="1"/>
    <s v="Data Scientist"/>
    <x v="2"/>
    <x v="1"/>
    <n v="152000"/>
    <n v="152000"/>
    <s v="United States"/>
    <x v="1"/>
    <x v="0"/>
    <x v="1"/>
    <s v="United States"/>
    <s v="M"/>
  </r>
  <r>
    <x v="1"/>
    <s v="Data Engineer"/>
    <x v="4"/>
    <x v="1"/>
    <n v="197430"/>
    <n v="197430"/>
    <s v="United States"/>
    <x v="1"/>
    <x v="0"/>
    <x v="2"/>
    <s v="United States"/>
    <s v="M"/>
  </r>
  <r>
    <x v="1"/>
    <s v="Data Engineer"/>
    <x v="4"/>
    <x v="1"/>
    <n v="134760"/>
    <n v="134760"/>
    <s v="United States"/>
    <x v="1"/>
    <x v="0"/>
    <x v="2"/>
    <s v="United States"/>
    <s v="M"/>
  </r>
  <r>
    <x v="1"/>
    <s v="Data Scientist"/>
    <x v="2"/>
    <x v="1"/>
    <n v="120000"/>
    <n v="120000"/>
    <s v="United States"/>
    <x v="0"/>
    <x v="0"/>
    <x v="2"/>
    <s v="United States"/>
    <s v="M"/>
  </r>
  <r>
    <x v="1"/>
    <s v="Data Engineer"/>
    <x v="4"/>
    <x v="1"/>
    <n v="197000"/>
    <n v="197000"/>
    <s v="United States"/>
    <x v="1"/>
    <x v="0"/>
    <x v="1"/>
    <s v="United States"/>
    <s v="M"/>
  </r>
  <r>
    <x v="1"/>
    <s v="Data Engineer"/>
    <x v="4"/>
    <x v="1"/>
    <n v="99000"/>
    <n v="99000"/>
    <s v="United States"/>
    <x v="1"/>
    <x v="0"/>
    <x v="1"/>
    <s v="United States"/>
    <s v="M"/>
  </r>
  <r>
    <x v="1"/>
    <s v="Data Engineer"/>
    <x v="4"/>
    <x v="1"/>
    <n v="162000"/>
    <n v="162000"/>
    <s v="United States"/>
    <x v="1"/>
    <x v="0"/>
    <x v="2"/>
    <s v="United States"/>
    <s v="M"/>
  </r>
  <r>
    <x v="1"/>
    <s v="Data Engineer"/>
    <x v="4"/>
    <x v="0"/>
    <n v="105120"/>
    <n v="110446"/>
    <s v="Lithuania"/>
    <x v="0"/>
    <x v="0"/>
    <x v="1"/>
    <s v="Lithuania"/>
    <s v="M"/>
  </r>
  <r>
    <x v="1"/>
    <s v="Data Engineer"/>
    <x v="4"/>
    <x v="0"/>
    <n v="75360"/>
    <n v="79178"/>
    <s v="Lithuania"/>
    <x v="0"/>
    <x v="0"/>
    <x v="1"/>
    <s v="Lithuania"/>
    <s v="M"/>
  </r>
  <r>
    <x v="1"/>
    <s v="Data Science Consultant"/>
    <x v="2"/>
    <x v="3"/>
    <n v="57000"/>
    <n v="70186"/>
    <s v="United Kingdom"/>
    <x v="0"/>
    <x v="0"/>
    <x v="1"/>
    <s v="United Kingdom"/>
    <s v="M"/>
  </r>
  <r>
    <x v="1"/>
    <s v="Data Science Consultant"/>
    <x v="2"/>
    <x v="3"/>
    <n v="42000"/>
    <n v="51716"/>
    <s v="United Kingdom"/>
    <x v="0"/>
    <x v="0"/>
    <x v="1"/>
    <s v="United Kingdom"/>
    <s v="M"/>
  </r>
  <r>
    <x v="1"/>
    <s v="Data Architect"/>
    <x v="1"/>
    <x v="1"/>
    <n v="149040"/>
    <n v="149040"/>
    <s v="United States"/>
    <x v="1"/>
    <x v="0"/>
    <x v="2"/>
    <s v="United States"/>
    <s v="M"/>
  </r>
  <r>
    <x v="1"/>
    <s v="Data Architect"/>
    <x v="1"/>
    <x v="1"/>
    <n v="113900"/>
    <n v="113900"/>
    <s v="United States"/>
    <x v="1"/>
    <x v="0"/>
    <x v="2"/>
    <s v="United States"/>
    <s v="M"/>
  </r>
  <r>
    <x v="1"/>
    <s v="Data Analyst"/>
    <x v="5"/>
    <x v="1"/>
    <n v="171000"/>
    <n v="171000"/>
    <s v="United States"/>
    <x v="1"/>
    <x v="0"/>
    <x v="2"/>
    <s v="Australia"/>
    <s v="L"/>
  </r>
  <r>
    <x v="1"/>
    <s v="Data Analytics Consultant"/>
    <x v="6"/>
    <x v="1"/>
    <n v="50000"/>
    <n v="50000"/>
    <s v="Belgium"/>
    <x v="3"/>
    <x v="3"/>
    <x v="2"/>
    <s v="United States"/>
    <s v="S"/>
  </r>
  <r>
    <x v="1"/>
    <s v="Data Scientist"/>
    <x v="2"/>
    <x v="1"/>
    <n v="185900"/>
    <n v="185900"/>
    <s v="United States"/>
    <x v="1"/>
    <x v="0"/>
    <x v="1"/>
    <s v="United States"/>
    <s v="M"/>
  </r>
  <r>
    <x v="1"/>
    <s v="Data Scientist"/>
    <x v="2"/>
    <x v="1"/>
    <n v="129300"/>
    <n v="129300"/>
    <s v="United States"/>
    <x v="1"/>
    <x v="0"/>
    <x v="1"/>
    <s v="United States"/>
    <s v="M"/>
  </r>
  <r>
    <x v="1"/>
    <s v="Data Engineer"/>
    <x v="4"/>
    <x v="1"/>
    <n v="230000"/>
    <n v="230000"/>
    <s v="United States"/>
    <x v="1"/>
    <x v="0"/>
    <x v="2"/>
    <s v="United States"/>
    <s v="M"/>
  </r>
  <r>
    <x v="1"/>
    <s v="Data Engineer"/>
    <x v="4"/>
    <x v="1"/>
    <n v="154600"/>
    <n v="154600"/>
    <s v="United States"/>
    <x v="1"/>
    <x v="0"/>
    <x v="2"/>
    <s v="United States"/>
    <s v="M"/>
  </r>
  <r>
    <x v="1"/>
    <s v="Data Engineer"/>
    <x v="4"/>
    <x v="1"/>
    <n v="75000"/>
    <n v="75000"/>
    <s v="United States"/>
    <x v="0"/>
    <x v="0"/>
    <x v="2"/>
    <s v="United States"/>
    <s v="M"/>
  </r>
  <r>
    <x v="1"/>
    <s v="Data Engineer"/>
    <x v="4"/>
    <x v="1"/>
    <n v="213000"/>
    <n v="213000"/>
    <s v="United States"/>
    <x v="1"/>
    <x v="0"/>
    <x v="1"/>
    <s v="United States"/>
    <s v="M"/>
  </r>
  <r>
    <x v="1"/>
    <s v="Data Engineer"/>
    <x v="4"/>
    <x v="1"/>
    <n v="152000"/>
    <n v="152000"/>
    <s v="United States"/>
    <x v="1"/>
    <x v="0"/>
    <x v="1"/>
    <s v="United States"/>
    <s v="M"/>
  </r>
  <r>
    <x v="1"/>
    <s v="Data Scientist"/>
    <x v="2"/>
    <x v="1"/>
    <n v="120000"/>
    <n v="120000"/>
    <s v="United States"/>
    <x v="1"/>
    <x v="0"/>
    <x v="2"/>
    <s v="United States"/>
    <s v="M"/>
  </r>
  <r>
    <x v="1"/>
    <s v="Data Scientist"/>
    <x v="2"/>
    <x v="1"/>
    <n v="110000"/>
    <n v="110000"/>
    <s v="United States"/>
    <x v="1"/>
    <x v="0"/>
    <x v="1"/>
    <s v="United States"/>
    <s v="M"/>
  </r>
  <r>
    <x v="1"/>
    <s v="Data Scientist"/>
    <x v="2"/>
    <x v="1"/>
    <n v="70000"/>
    <n v="70000"/>
    <s v="United States"/>
    <x v="1"/>
    <x v="0"/>
    <x v="1"/>
    <s v="United States"/>
    <s v="M"/>
  </r>
  <r>
    <x v="1"/>
    <s v="Machine Learning Software Engineer"/>
    <x v="3"/>
    <x v="1"/>
    <n v="227200"/>
    <n v="227200"/>
    <s v="Canada"/>
    <x v="1"/>
    <x v="0"/>
    <x v="2"/>
    <s v="Canada"/>
    <s v="M"/>
  </r>
  <r>
    <x v="1"/>
    <s v="Machine Learning Software Engineer"/>
    <x v="3"/>
    <x v="1"/>
    <n v="168000"/>
    <n v="168000"/>
    <s v="Canada"/>
    <x v="1"/>
    <x v="0"/>
    <x v="2"/>
    <s v="Canada"/>
    <s v="M"/>
  </r>
  <r>
    <x v="1"/>
    <s v="Data Scientist"/>
    <x v="2"/>
    <x v="0"/>
    <n v="61000"/>
    <n v="64090"/>
    <s v="Germany"/>
    <x v="0"/>
    <x v="0"/>
    <x v="1"/>
    <s v="Germany"/>
    <s v="M"/>
  </r>
  <r>
    <x v="1"/>
    <s v="Data Scientist"/>
    <x v="2"/>
    <x v="0"/>
    <n v="58000"/>
    <n v="60938"/>
    <s v="Germany"/>
    <x v="0"/>
    <x v="0"/>
    <x v="1"/>
    <s v="Germany"/>
    <s v="M"/>
  </r>
  <r>
    <x v="1"/>
    <s v="ML Engineer"/>
    <x v="3"/>
    <x v="1"/>
    <n v="243000"/>
    <n v="243000"/>
    <s v="United States"/>
    <x v="1"/>
    <x v="0"/>
    <x v="2"/>
    <s v="United States"/>
    <s v="M"/>
  </r>
  <r>
    <x v="1"/>
    <s v="ML Engineer"/>
    <x v="3"/>
    <x v="1"/>
    <n v="183000"/>
    <n v="183000"/>
    <s v="United States"/>
    <x v="1"/>
    <x v="0"/>
    <x v="2"/>
    <s v="United States"/>
    <s v="M"/>
  </r>
  <r>
    <x v="1"/>
    <s v="Data Engineer"/>
    <x v="4"/>
    <x v="1"/>
    <n v="150000"/>
    <n v="150000"/>
    <s v="United States"/>
    <x v="1"/>
    <x v="0"/>
    <x v="1"/>
    <s v="United States"/>
    <s v="M"/>
  </r>
  <r>
    <x v="1"/>
    <s v="Data Scientist"/>
    <x v="2"/>
    <x v="1"/>
    <n v="130000"/>
    <n v="130000"/>
    <s v="United States"/>
    <x v="0"/>
    <x v="0"/>
    <x v="2"/>
    <s v="United States"/>
    <s v="M"/>
  </r>
  <r>
    <x v="1"/>
    <s v="Data Scientist"/>
    <x v="2"/>
    <x v="1"/>
    <n v="90000"/>
    <n v="90000"/>
    <s v="United States"/>
    <x v="0"/>
    <x v="0"/>
    <x v="2"/>
    <s v="United States"/>
    <s v="M"/>
  </r>
  <r>
    <x v="1"/>
    <s v="Data Analyst"/>
    <x v="5"/>
    <x v="1"/>
    <n v="165000"/>
    <n v="165000"/>
    <s v="United States"/>
    <x v="0"/>
    <x v="0"/>
    <x v="1"/>
    <s v="United States"/>
    <s v="M"/>
  </r>
  <r>
    <x v="1"/>
    <s v="Data Analyst"/>
    <x v="5"/>
    <x v="1"/>
    <n v="124000"/>
    <n v="124000"/>
    <s v="United States"/>
    <x v="0"/>
    <x v="0"/>
    <x v="1"/>
    <s v="United States"/>
    <s v="M"/>
  </r>
  <r>
    <x v="1"/>
    <s v="Data Engineer"/>
    <x v="4"/>
    <x v="1"/>
    <n v="178000"/>
    <n v="178000"/>
    <s v="Canada"/>
    <x v="1"/>
    <x v="0"/>
    <x v="1"/>
    <s v="Canada"/>
    <s v="M"/>
  </r>
  <r>
    <x v="1"/>
    <s v="Data Engineer"/>
    <x v="4"/>
    <x v="1"/>
    <n v="132000"/>
    <n v="132000"/>
    <s v="Canada"/>
    <x v="1"/>
    <x v="0"/>
    <x v="1"/>
    <s v="Canada"/>
    <s v="M"/>
  </r>
  <r>
    <x v="1"/>
    <s v="Data Engineer"/>
    <x v="4"/>
    <x v="1"/>
    <n v="300000"/>
    <n v="300000"/>
    <s v="United States"/>
    <x v="1"/>
    <x v="0"/>
    <x v="1"/>
    <s v="United States"/>
    <s v="M"/>
  </r>
  <r>
    <x v="1"/>
    <s v="Data Analyst"/>
    <x v="5"/>
    <x v="1"/>
    <n v="116000"/>
    <n v="116000"/>
    <s v="United States"/>
    <x v="1"/>
    <x v="0"/>
    <x v="2"/>
    <s v="United States"/>
    <s v="M"/>
  </r>
  <r>
    <x v="1"/>
    <s v="Data Analyst"/>
    <x v="5"/>
    <x v="1"/>
    <n v="96000"/>
    <n v="96000"/>
    <s v="United States"/>
    <x v="1"/>
    <x v="0"/>
    <x v="2"/>
    <s v="United States"/>
    <s v="M"/>
  </r>
  <r>
    <x v="1"/>
    <s v="Data Analyst"/>
    <x v="5"/>
    <x v="3"/>
    <n v="75000"/>
    <n v="92350"/>
    <s v="United Kingdom"/>
    <x v="1"/>
    <x v="0"/>
    <x v="1"/>
    <s v="United Kingdom"/>
    <s v="M"/>
  </r>
  <r>
    <x v="1"/>
    <s v="Data Analyst"/>
    <x v="5"/>
    <x v="3"/>
    <n v="57000"/>
    <n v="70186"/>
    <s v="United Kingdom"/>
    <x v="1"/>
    <x v="0"/>
    <x v="1"/>
    <s v="United Kingdom"/>
    <s v="M"/>
  </r>
  <r>
    <x v="1"/>
    <s v="Data Analyst"/>
    <x v="5"/>
    <x v="1"/>
    <n v="105000"/>
    <n v="105000"/>
    <s v="United States"/>
    <x v="1"/>
    <x v="0"/>
    <x v="1"/>
    <s v="United States"/>
    <s v="M"/>
  </r>
  <r>
    <x v="1"/>
    <s v="Data Analyst"/>
    <x v="5"/>
    <x v="1"/>
    <n v="70000"/>
    <n v="70000"/>
    <s v="United States"/>
    <x v="1"/>
    <x v="0"/>
    <x v="1"/>
    <s v="United States"/>
    <s v="M"/>
  </r>
  <r>
    <x v="1"/>
    <s v="Machine Learning Researcher"/>
    <x v="3"/>
    <x v="4"/>
    <n v="137000"/>
    <n v="105236"/>
    <s v="Canada"/>
    <x v="0"/>
    <x v="0"/>
    <x v="0"/>
    <s v="Canada"/>
    <s v="L"/>
  </r>
  <r>
    <x v="1"/>
    <s v="Data Analyst"/>
    <x v="5"/>
    <x v="1"/>
    <n v="100000"/>
    <n v="100000"/>
    <s v="United States"/>
    <x v="1"/>
    <x v="0"/>
    <x v="1"/>
    <s v="United States"/>
    <s v="M"/>
  </r>
  <r>
    <x v="1"/>
    <s v="Machine Learning Engineer"/>
    <x v="3"/>
    <x v="1"/>
    <n v="189750"/>
    <n v="189750"/>
    <s v="United States"/>
    <x v="3"/>
    <x v="0"/>
    <x v="1"/>
    <s v="United States"/>
    <s v="M"/>
  </r>
  <r>
    <x v="1"/>
    <s v="Machine Learning Engineer"/>
    <x v="3"/>
    <x v="1"/>
    <n v="140250"/>
    <n v="140250"/>
    <s v="United States"/>
    <x v="3"/>
    <x v="0"/>
    <x v="1"/>
    <s v="United States"/>
    <s v="M"/>
  </r>
  <r>
    <x v="1"/>
    <s v="Data Analyst"/>
    <x v="5"/>
    <x v="1"/>
    <n v="130000"/>
    <n v="130000"/>
    <s v="United States"/>
    <x v="1"/>
    <x v="0"/>
    <x v="1"/>
    <s v="United States"/>
    <s v="M"/>
  </r>
  <r>
    <x v="1"/>
    <s v="Data Analyst"/>
    <x v="5"/>
    <x v="1"/>
    <n v="160000"/>
    <n v="160000"/>
    <s v="United States"/>
    <x v="0"/>
    <x v="0"/>
    <x v="1"/>
    <s v="United States"/>
    <s v="M"/>
  </r>
  <r>
    <x v="1"/>
    <s v="Data Analyst"/>
    <x v="5"/>
    <x v="1"/>
    <n v="109000"/>
    <n v="109000"/>
    <s v="United States"/>
    <x v="0"/>
    <x v="0"/>
    <x v="1"/>
    <s v="United States"/>
    <s v="M"/>
  </r>
  <r>
    <x v="1"/>
    <s v="Research Engineer"/>
    <x v="2"/>
    <x v="1"/>
    <n v="250000"/>
    <n v="250000"/>
    <s v="United States"/>
    <x v="1"/>
    <x v="0"/>
    <x v="1"/>
    <s v="United States"/>
    <s v="M"/>
  </r>
  <r>
    <x v="1"/>
    <s v="Research Engineer"/>
    <x v="2"/>
    <x v="1"/>
    <n v="150000"/>
    <n v="150000"/>
    <s v="United States"/>
    <x v="1"/>
    <x v="0"/>
    <x v="1"/>
    <s v="United States"/>
    <s v="M"/>
  </r>
  <r>
    <x v="1"/>
    <s v="Data Analyst"/>
    <x v="5"/>
    <x v="1"/>
    <n v="206000"/>
    <n v="206000"/>
    <s v="United States"/>
    <x v="0"/>
    <x v="0"/>
    <x v="1"/>
    <s v="United States"/>
    <s v="M"/>
  </r>
  <r>
    <x v="1"/>
    <s v="Data Engineer"/>
    <x v="4"/>
    <x v="1"/>
    <n v="135000"/>
    <n v="135000"/>
    <s v="United States"/>
    <x v="1"/>
    <x v="0"/>
    <x v="1"/>
    <s v="United States"/>
    <s v="M"/>
  </r>
  <r>
    <x v="1"/>
    <s v="Machine Learning Engineer"/>
    <x v="3"/>
    <x v="0"/>
    <n v="110000"/>
    <n v="115573"/>
    <s v="France"/>
    <x v="1"/>
    <x v="0"/>
    <x v="2"/>
    <s v="France"/>
    <s v="M"/>
  </r>
  <r>
    <x v="1"/>
    <s v="Machine Learning Engineer"/>
    <x v="3"/>
    <x v="0"/>
    <n v="70000"/>
    <n v="73546"/>
    <s v="France"/>
    <x v="1"/>
    <x v="0"/>
    <x v="2"/>
    <s v="France"/>
    <s v="M"/>
  </r>
  <r>
    <x v="1"/>
    <s v="Data Engineer"/>
    <x v="4"/>
    <x v="0"/>
    <n v="40000"/>
    <n v="42026"/>
    <s v="Spain"/>
    <x v="1"/>
    <x v="0"/>
    <x v="1"/>
    <s v="Spain"/>
    <s v="M"/>
  </r>
  <r>
    <x v="1"/>
    <s v="Data Engineer"/>
    <x v="4"/>
    <x v="1"/>
    <n v="191200"/>
    <n v="191200"/>
    <s v="United States"/>
    <x v="1"/>
    <x v="0"/>
    <x v="1"/>
    <s v="United States"/>
    <s v="M"/>
  </r>
  <r>
    <x v="1"/>
    <s v="Machine Learning Research Engineer"/>
    <x v="2"/>
    <x v="0"/>
    <n v="63000"/>
    <n v="66192"/>
    <s v="Germany"/>
    <x v="3"/>
    <x v="0"/>
    <x v="0"/>
    <s v="Germany"/>
    <s v="L"/>
  </r>
  <r>
    <x v="1"/>
    <s v="Data Engineer"/>
    <x v="4"/>
    <x v="1"/>
    <n v="230000"/>
    <n v="230000"/>
    <s v="United States"/>
    <x v="1"/>
    <x v="0"/>
    <x v="1"/>
    <s v="United States"/>
    <s v="L"/>
  </r>
  <r>
    <x v="1"/>
    <s v="Data Engineer"/>
    <x v="4"/>
    <x v="1"/>
    <n v="154600"/>
    <n v="154600"/>
    <s v="United States"/>
    <x v="1"/>
    <x v="0"/>
    <x v="1"/>
    <s v="United States"/>
    <s v="L"/>
  </r>
  <r>
    <x v="1"/>
    <s v="Data Analyst"/>
    <x v="5"/>
    <x v="1"/>
    <n v="80000"/>
    <n v="80000"/>
    <s v="United States"/>
    <x v="0"/>
    <x v="0"/>
    <x v="2"/>
    <s v="United States"/>
    <s v="L"/>
  </r>
  <r>
    <x v="1"/>
    <s v="Analytics Engineer"/>
    <x v="6"/>
    <x v="1"/>
    <n v="135000"/>
    <n v="135000"/>
    <s v="United States"/>
    <x v="1"/>
    <x v="0"/>
    <x v="1"/>
    <s v="United States"/>
    <s v="M"/>
  </r>
  <r>
    <x v="1"/>
    <s v="Analytics Engineer"/>
    <x v="6"/>
    <x v="1"/>
    <n v="110000"/>
    <n v="110000"/>
    <s v="United States"/>
    <x v="1"/>
    <x v="0"/>
    <x v="1"/>
    <s v="United States"/>
    <s v="M"/>
  </r>
  <r>
    <x v="1"/>
    <s v="Data Analytics Manager"/>
    <x v="6"/>
    <x v="1"/>
    <n v="155000"/>
    <n v="155000"/>
    <s v="United States"/>
    <x v="0"/>
    <x v="0"/>
    <x v="1"/>
    <s v="United States"/>
    <s v="M"/>
  </r>
  <r>
    <x v="1"/>
    <s v="Data Analytics Manager"/>
    <x v="6"/>
    <x v="1"/>
    <n v="140000"/>
    <n v="140000"/>
    <s v="United States"/>
    <x v="0"/>
    <x v="0"/>
    <x v="1"/>
    <s v="United States"/>
    <s v="M"/>
  </r>
  <r>
    <x v="1"/>
    <s v="Data Engineer"/>
    <x v="4"/>
    <x v="1"/>
    <n v="205000"/>
    <n v="205000"/>
    <s v="United States"/>
    <x v="1"/>
    <x v="0"/>
    <x v="2"/>
    <s v="United States"/>
    <s v="M"/>
  </r>
  <r>
    <x v="1"/>
    <s v="Data Engineer"/>
    <x v="4"/>
    <x v="1"/>
    <n v="179500"/>
    <n v="179500"/>
    <s v="United States"/>
    <x v="1"/>
    <x v="0"/>
    <x v="1"/>
    <s v="United States"/>
    <s v="M"/>
  </r>
  <r>
    <x v="1"/>
    <s v="Data Engineer"/>
    <x v="4"/>
    <x v="1"/>
    <n v="134000"/>
    <n v="134000"/>
    <s v="United States"/>
    <x v="1"/>
    <x v="0"/>
    <x v="1"/>
    <s v="United States"/>
    <s v="M"/>
  </r>
  <r>
    <x v="1"/>
    <s v="Data Scientist"/>
    <x v="2"/>
    <x v="1"/>
    <n v="145000"/>
    <n v="145000"/>
    <s v="United States"/>
    <x v="1"/>
    <x v="0"/>
    <x v="2"/>
    <s v="United States"/>
    <s v="M"/>
  </r>
  <r>
    <x v="1"/>
    <s v="Data Architect"/>
    <x v="1"/>
    <x v="1"/>
    <n v="235000"/>
    <n v="235000"/>
    <s v="United States"/>
    <x v="1"/>
    <x v="0"/>
    <x v="2"/>
    <s v="United States"/>
    <s v="M"/>
  </r>
  <r>
    <x v="1"/>
    <s v="Data Architect"/>
    <x v="1"/>
    <x v="1"/>
    <n v="175000"/>
    <n v="175000"/>
    <s v="United States"/>
    <x v="1"/>
    <x v="0"/>
    <x v="2"/>
    <s v="United States"/>
    <s v="M"/>
  </r>
  <r>
    <x v="1"/>
    <s v="Data Science Consultant"/>
    <x v="2"/>
    <x v="0"/>
    <n v="26000"/>
    <n v="27317"/>
    <s v="Spain"/>
    <x v="3"/>
    <x v="0"/>
    <x v="0"/>
    <s v="Spain"/>
    <s v="L"/>
  </r>
  <r>
    <x v="1"/>
    <s v="Data Engineer"/>
    <x v="4"/>
    <x v="1"/>
    <n v="90000"/>
    <n v="90000"/>
    <s v="United States"/>
    <x v="0"/>
    <x v="0"/>
    <x v="2"/>
    <s v="United States"/>
    <s v="M"/>
  </r>
  <r>
    <x v="1"/>
    <s v="Data Specialist"/>
    <x v="9"/>
    <x v="1"/>
    <n v="165000"/>
    <n v="165000"/>
    <s v="United States"/>
    <x v="0"/>
    <x v="0"/>
    <x v="1"/>
    <s v="United States"/>
    <s v="M"/>
  </r>
  <r>
    <x v="1"/>
    <s v="Data Specialist"/>
    <x v="9"/>
    <x v="1"/>
    <n v="135000"/>
    <n v="135000"/>
    <s v="United States"/>
    <x v="0"/>
    <x v="0"/>
    <x v="1"/>
    <s v="United States"/>
    <s v="M"/>
  </r>
  <r>
    <x v="1"/>
    <s v="Data Engineer"/>
    <x v="4"/>
    <x v="1"/>
    <n v="168400"/>
    <n v="168400"/>
    <s v="United States"/>
    <x v="1"/>
    <x v="0"/>
    <x v="1"/>
    <s v="United States"/>
    <s v="M"/>
  </r>
  <r>
    <x v="1"/>
    <s v="Data Engineer"/>
    <x v="4"/>
    <x v="1"/>
    <n v="105200"/>
    <n v="105200"/>
    <s v="United States"/>
    <x v="1"/>
    <x v="0"/>
    <x v="1"/>
    <s v="United States"/>
    <s v="M"/>
  </r>
  <r>
    <x v="1"/>
    <s v="Deep Learning Engineer"/>
    <x v="3"/>
    <x v="3"/>
    <n v="70000"/>
    <n v="86193"/>
    <s v="United Kingdom"/>
    <x v="0"/>
    <x v="0"/>
    <x v="2"/>
    <s v="United Kingdom"/>
    <s v="M"/>
  </r>
  <r>
    <x v="1"/>
    <s v="Deep Learning Engineer"/>
    <x v="3"/>
    <x v="3"/>
    <n v="40000"/>
    <n v="49253"/>
    <s v="United Kingdom"/>
    <x v="0"/>
    <x v="0"/>
    <x v="2"/>
    <s v="United Kingdom"/>
    <s v="M"/>
  </r>
  <r>
    <x v="1"/>
    <s v="Data Engineer"/>
    <x v="4"/>
    <x v="1"/>
    <n v="200000"/>
    <n v="200000"/>
    <s v="United States"/>
    <x v="1"/>
    <x v="0"/>
    <x v="1"/>
    <s v="United States"/>
    <s v="M"/>
  </r>
  <r>
    <x v="1"/>
    <s v="Data Scientist"/>
    <x v="2"/>
    <x v="1"/>
    <n v="198800"/>
    <n v="198800"/>
    <s v="United States"/>
    <x v="1"/>
    <x v="0"/>
    <x v="1"/>
    <s v="United States"/>
    <s v="M"/>
  </r>
  <r>
    <x v="1"/>
    <s v="Data Scientist"/>
    <x v="2"/>
    <x v="1"/>
    <n v="122600"/>
    <n v="122600"/>
    <s v="United States"/>
    <x v="1"/>
    <x v="0"/>
    <x v="1"/>
    <s v="United States"/>
    <s v="M"/>
  </r>
  <r>
    <x v="1"/>
    <s v="Machine Learning Engineer"/>
    <x v="3"/>
    <x v="1"/>
    <n v="100000"/>
    <n v="100000"/>
    <s v="Iran"/>
    <x v="3"/>
    <x v="3"/>
    <x v="2"/>
    <s v="Iran"/>
    <s v="M"/>
  </r>
  <r>
    <x v="1"/>
    <s v="BI Data Analyst"/>
    <x v="5"/>
    <x v="0"/>
    <n v="100000"/>
    <n v="105066"/>
    <s v="France"/>
    <x v="0"/>
    <x v="0"/>
    <x v="0"/>
    <s v="France"/>
    <s v="M"/>
  </r>
  <r>
    <x v="1"/>
    <s v="Analytics Engineer"/>
    <x v="6"/>
    <x v="3"/>
    <n v="85000"/>
    <n v="104663"/>
    <s v="United Kingdom"/>
    <x v="0"/>
    <x v="0"/>
    <x v="1"/>
    <s v="United Kingdom"/>
    <s v="M"/>
  </r>
  <r>
    <x v="1"/>
    <s v="Analytics Engineer"/>
    <x v="6"/>
    <x v="3"/>
    <n v="60000"/>
    <n v="73880"/>
    <s v="United Kingdom"/>
    <x v="0"/>
    <x v="0"/>
    <x v="1"/>
    <s v="United Kingdom"/>
    <s v="M"/>
  </r>
  <r>
    <x v="1"/>
    <s v="Data Engineer"/>
    <x v="4"/>
    <x v="1"/>
    <n v="125000"/>
    <n v="125000"/>
    <s v="United States"/>
    <x v="1"/>
    <x v="0"/>
    <x v="2"/>
    <s v="United States"/>
    <s v="M"/>
  </r>
  <r>
    <x v="1"/>
    <s v="Data Engineer"/>
    <x v="4"/>
    <x v="1"/>
    <n v="110000"/>
    <n v="110000"/>
    <s v="United States"/>
    <x v="1"/>
    <x v="0"/>
    <x v="2"/>
    <s v="United States"/>
    <s v="M"/>
  </r>
  <r>
    <x v="1"/>
    <s v="Data Scientist"/>
    <x v="2"/>
    <x v="1"/>
    <n v="148000"/>
    <n v="148000"/>
    <s v="United States"/>
    <x v="1"/>
    <x v="0"/>
    <x v="2"/>
    <s v="United States"/>
    <s v="M"/>
  </r>
  <r>
    <x v="1"/>
    <s v="Data Scientist"/>
    <x v="2"/>
    <x v="1"/>
    <n v="107000"/>
    <n v="107000"/>
    <s v="United States"/>
    <x v="1"/>
    <x v="0"/>
    <x v="2"/>
    <s v="United States"/>
    <s v="M"/>
  </r>
  <r>
    <x v="1"/>
    <s v="Data Analyst"/>
    <x v="5"/>
    <x v="1"/>
    <n v="100000"/>
    <n v="100000"/>
    <s v="Canada"/>
    <x v="0"/>
    <x v="0"/>
    <x v="1"/>
    <s v="Canada"/>
    <s v="M"/>
  </r>
  <r>
    <x v="1"/>
    <s v="Data Analyst"/>
    <x v="5"/>
    <x v="1"/>
    <n v="65000"/>
    <n v="65000"/>
    <s v="Canada"/>
    <x v="0"/>
    <x v="0"/>
    <x v="1"/>
    <s v="Canada"/>
    <s v="M"/>
  </r>
  <r>
    <x v="1"/>
    <s v="Data Engineer"/>
    <x v="4"/>
    <x v="0"/>
    <n v="60000"/>
    <n v="63040"/>
    <s v="Portugal"/>
    <x v="1"/>
    <x v="0"/>
    <x v="1"/>
    <s v="Portugal"/>
    <s v="M"/>
  </r>
  <r>
    <x v="1"/>
    <s v="Data Engineer"/>
    <x v="4"/>
    <x v="0"/>
    <n v="35000"/>
    <n v="36773"/>
    <s v="Portugal"/>
    <x v="1"/>
    <x v="0"/>
    <x v="1"/>
    <s v="Portugal"/>
    <s v="M"/>
  </r>
  <r>
    <x v="1"/>
    <s v="Data Science Manager"/>
    <x v="2"/>
    <x v="1"/>
    <n v="299500"/>
    <n v="299500"/>
    <s v="United States"/>
    <x v="1"/>
    <x v="0"/>
    <x v="1"/>
    <s v="United States"/>
    <s v="M"/>
  </r>
  <r>
    <x v="1"/>
    <s v="Data Science Manager"/>
    <x v="2"/>
    <x v="1"/>
    <n v="245100"/>
    <n v="245100"/>
    <s v="United States"/>
    <x v="1"/>
    <x v="0"/>
    <x v="1"/>
    <s v="United States"/>
    <s v="M"/>
  </r>
  <r>
    <x v="1"/>
    <s v="Data Scientist"/>
    <x v="2"/>
    <x v="1"/>
    <n v="168000"/>
    <n v="168000"/>
    <s v="United States"/>
    <x v="1"/>
    <x v="0"/>
    <x v="2"/>
    <s v="United States"/>
    <s v="M"/>
  </r>
  <r>
    <x v="1"/>
    <s v="Data Scientist"/>
    <x v="2"/>
    <x v="1"/>
    <n v="130000"/>
    <n v="130000"/>
    <s v="United States"/>
    <x v="1"/>
    <x v="0"/>
    <x v="2"/>
    <s v="United States"/>
    <s v="M"/>
  </r>
  <r>
    <x v="1"/>
    <s v="Data Engineer"/>
    <x v="4"/>
    <x v="1"/>
    <n v="161000"/>
    <n v="161000"/>
    <s v="United States"/>
    <x v="0"/>
    <x v="0"/>
    <x v="2"/>
    <s v="United States"/>
    <s v="M"/>
  </r>
  <r>
    <x v="1"/>
    <s v="Data Engineer"/>
    <x v="4"/>
    <x v="1"/>
    <n v="118000"/>
    <n v="118000"/>
    <s v="United States"/>
    <x v="0"/>
    <x v="0"/>
    <x v="2"/>
    <s v="United States"/>
    <s v="M"/>
  </r>
  <r>
    <x v="1"/>
    <s v="Applied Scientist"/>
    <x v="2"/>
    <x v="1"/>
    <n v="205000"/>
    <n v="205000"/>
    <s v="United States"/>
    <x v="1"/>
    <x v="0"/>
    <x v="2"/>
    <s v="United States"/>
    <s v="M"/>
  </r>
  <r>
    <x v="1"/>
    <s v="Data Science Manager"/>
    <x v="2"/>
    <x v="1"/>
    <n v="247500"/>
    <n v="247500"/>
    <s v="United States"/>
    <x v="1"/>
    <x v="0"/>
    <x v="1"/>
    <s v="United States"/>
    <s v="M"/>
  </r>
  <r>
    <x v="1"/>
    <s v="Data Science Manager"/>
    <x v="2"/>
    <x v="1"/>
    <n v="172200"/>
    <n v="172200"/>
    <s v="United States"/>
    <x v="1"/>
    <x v="0"/>
    <x v="1"/>
    <s v="United States"/>
    <s v="M"/>
  </r>
  <r>
    <x v="1"/>
    <s v="Data Management Specialist"/>
    <x v="9"/>
    <x v="0"/>
    <n v="65000"/>
    <n v="68293"/>
    <s v="Italy"/>
    <x v="1"/>
    <x v="0"/>
    <x v="1"/>
    <s v="Italy"/>
    <s v="L"/>
  </r>
  <r>
    <x v="1"/>
    <s v="Data Analyst"/>
    <x v="5"/>
    <x v="1"/>
    <n v="177000"/>
    <n v="177000"/>
    <s v="United States"/>
    <x v="1"/>
    <x v="0"/>
    <x v="1"/>
    <s v="United States"/>
    <s v="M"/>
  </r>
  <r>
    <x v="1"/>
    <s v="Data Analyst"/>
    <x v="5"/>
    <x v="1"/>
    <n v="131000"/>
    <n v="131000"/>
    <s v="United States"/>
    <x v="1"/>
    <x v="0"/>
    <x v="1"/>
    <s v="United States"/>
    <s v="M"/>
  </r>
  <r>
    <x v="1"/>
    <s v="Data Engineer"/>
    <x v="4"/>
    <x v="1"/>
    <n v="146000"/>
    <n v="146000"/>
    <s v="United States"/>
    <x v="1"/>
    <x v="0"/>
    <x v="1"/>
    <s v="United States"/>
    <s v="M"/>
  </r>
  <r>
    <x v="1"/>
    <s v="Data Engineer"/>
    <x v="4"/>
    <x v="1"/>
    <n v="102000"/>
    <n v="102000"/>
    <s v="United States"/>
    <x v="1"/>
    <x v="0"/>
    <x v="1"/>
    <s v="United States"/>
    <s v="M"/>
  </r>
  <r>
    <x v="1"/>
    <s v="Data Engineer"/>
    <x v="4"/>
    <x v="1"/>
    <n v="80000"/>
    <n v="80000"/>
    <s v="United States"/>
    <x v="0"/>
    <x v="0"/>
    <x v="1"/>
    <s v="United States"/>
    <s v="M"/>
  </r>
  <r>
    <x v="1"/>
    <s v="Data Engineer"/>
    <x v="4"/>
    <x v="1"/>
    <n v="65000"/>
    <n v="65000"/>
    <s v="United States"/>
    <x v="0"/>
    <x v="0"/>
    <x v="1"/>
    <s v="United States"/>
    <s v="M"/>
  </r>
  <r>
    <x v="1"/>
    <s v="Data Engineer"/>
    <x v="4"/>
    <x v="3"/>
    <n v="50000"/>
    <n v="61566"/>
    <s v="United Kingdom"/>
    <x v="1"/>
    <x v="0"/>
    <x v="2"/>
    <s v="United Kingdom"/>
    <s v="M"/>
  </r>
  <r>
    <x v="1"/>
    <s v="Data Engineer"/>
    <x v="4"/>
    <x v="3"/>
    <n v="35000"/>
    <n v="43096"/>
    <s v="United Kingdom"/>
    <x v="1"/>
    <x v="0"/>
    <x v="2"/>
    <s v="United Kingdom"/>
    <s v="M"/>
  </r>
  <r>
    <x v="1"/>
    <s v="Data Engineer"/>
    <x v="4"/>
    <x v="1"/>
    <n v="175000"/>
    <n v="175000"/>
    <s v="United States"/>
    <x v="0"/>
    <x v="0"/>
    <x v="2"/>
    <s v="United States"/>
    <s v="M"/>
  </r>
  <r>
    <x v="1"/>
    <s v="Data Engineer"/>
    <x v="4"/>
    <x v="1"/>
    <n v="135000"/>
    <n v="135000"/>
    <s v="United States"/>
    <x v="0"/>
    <x v="0"/>
    <x v="2"/>
    <s v="United States"/>
    <s v="M"/>
  </r>
  <r>
    <x v="1"/>
    <s v="Data Scientist"/>
    <x v="2"/>
    <x v="1"/>
    <n v="80000"/>
    <n v="80000"/>
    <s v="United States"/>
    <x v="3"/>
    <x v="0"/>
    <x v="1"/>
    <s v="United States"/>
    <s v="M"/>
  </r>
  <r>
    <x v="1"/>
    <s v="Data Engineer"/>
    <x v="4"/>
    <x v="1"/>
    <n v="231250"/>
    <n v="231250"/>
    <s v="United States"/>
    <x v="1"/>
    <x v="0"/>
    <x v="2"/>
    <s v="United States"/>
    <s v="M"/>
  </r>
  <r>
    <x v="1"/>
    <s v="Data Engineer"/>
    <x v="4"/>
    <x v="1"/>
    <n v="138750"/>
    <n v="138750"/>
    <s v="United States"/>
    <x v="1"/>
    <x v="0"/>
    <x v="2"/>
    <s v="United States"/>
    <s v="M"/>
  </r>
  <r>
    <x v="1"/>
    <s v="Analytics Engineer"/>
    <x v="6"/>
    <x v="1"/>
    <n v="193750"/>
    <n v="193750"/>
    <s v="United States"/>
    <x v="1"/>
    <x v="0"/>
    <x v="2"/>
    <s v="United States"/>
    <s v="M"/>
  </r>
  <r>
    <x v="1"/>
    <s v="Analytics Engineer"/>
    <x v="6"/>
    <x v="1"/>
    <n v="116250"/>
    <n v="116250"/>
    <s v="United States"/>
    <x v="1"/>
    <x v="0"/>
    <x v="2"/>
    <s v="United States"/>
    <s v="M"/>
  </r>
  <r>
    <x v="1"/>
    <s v="Analytics Engineer"/>
    <x v="6"/>
    <x v="1"/>
    <n v="231250"/>
    <n v="231250"/>
    <s v="United States"/>
    <x v="1"/>
    <x v="0"/>
    <x v="2"/>
    <s v="United States"/>
    <s v="M"/>
  </r>
  <r>
    <x v="1"/>
    <s v="Analytics Engineer"/>
    <x v="6"/>
    <x v="1"/>
    <n v="138750"/>
    <n v="138750"/>
    <s v="United States"/>
    <x v="1"/>
    <x v="0"/>
    <x v="2"/>
    <s v="United States"/>
    <s v="M"/>
  </r>
  <r>
    <x v="1"/>
    <s v="Data Engineer"/>
    <x v="4"/>
    <x v="1"/>
    <n v="193750"/>
    <n v="193750"/>
    <s v="United States"/>
    <x v="1"/>
    <x v="0"/>
    <x v="2"/>
    <s v="United States"/>
    <s v="M"/>
  </r>
  <r>
    <x v="1"/>
    <s v="Data Engineer"/>
    <x v="4"/>
    <x v="1"/>
    <n v="116250"/>
    <n v="116250"/>
    <s v="United States"/>
    <x v="1"/>
    <x v="0"/>
    <x v="2"/>
    <s v="United States"/>
    <s v="M"/>
  </r>
  <r>
    <x v="1"/>
    <s v="Data Scientist"/>
    <x v="2"/>
    <x v="1"/>
    <n v="208000"/>
    <n v="208000"/>
    <s v="United States"/>
    <x v="1"/>
    <x v="0"/>
    <x v="2"/>
    <s v="United States"/>
    <s v="M"/>
  </r>
  <r>
    <x v="1"/>
    <s v="Data Scientist"/>
    <x v="2"/>
    <x v="1"/>
    <n v="127000"/>
    <n v="127000"/>
    <s v="United States"/>
    <x v="1"/>
    <x v="0"/>
    <x v="2"/>
    <s v="United States"/>
    <s v="M"/>
  </r>
  <r>
    <x v="1"/>
    <s v="Research Scientist"/>
    <x v="2"/>
    <x v="1"/>
    <n v="300000"/>
    <n v="300000"/>
    <s v="United States"/>
    <x v="1"/>
    <x v="0"/>
    <x v="2"/>
    <s v="United States"/>
    <s v="M"/>
  </r>
  <r>
    <x v="1"/>
    <s v="Research Scientist"/>
    <x v="2"/>
    <x v="1"/>
    <n v="196000"/>
    <n v="196000"/>
    <s v="United States"/>
    <x v="1"/>
    <x v="0"/>
    <x v="2"/>
    <s v="United States"/>
    <s v="M"/>
  </r>
  <r>
    <x v="1"/>
    <s v="Data Scientist"/>
    <x v="2"/>
    <x v="1"/>
    <n v="205000"/>
    <n v="205000"/>
    <s v="United States"/>
    <x v="1"/>
    <x v="0"/>
    <x v="2"/>
    <s v="United States"/>
    <s v="M"/>
  </r>
  <r>
    <x v="1"/>
    <s v="Data Scientist"/>
    <x v="2"/>
    <x v="1"/>
    <n v="185000"/>
    <n v="185000"/>
    <s v="United States"/>
    <x v="1"/>
    <x v="0"/>
    <x v="2"/>
    <s v="United States"/>
    <s v="M"/>
  </r>
  <r>
    <x v="1"/>
    <s v="Machine Learning Engineer"/>
    <x v="3"/>
    <x v="1"/>
    <n v="247500"/>
    <n v="247500"/>
    <s v="United States"/>
    <x v="1"/>
    <x v="0"/>
    <x v="1"/>
    <s v="United States"/>
    <s v="M"/>
  </r>
  <r>
    <x v="1"/>
    <s v="Machine Learning Engineer"/>
    <x v="3"/>
    <x v="1"/>
    <n v="172200"/>
    <n v="172200"/>
    <s v="United States"/>
    <x v="1"/>
    <x v="0"/>
    <x v="1"/>
    <s v="United States"/>
    <s v="M"/>
  </r>
  <r>
    <x v="1"/>
    <s v="Data Analyst"/>
    <x v="5"/>
    <x v="1"/>
    <n v="110000"/>
    <n v="110000"/>
    <s v="United States"/>
    <x v="1"/>
    <x v="0"/>
    <x v="1"/>
    <s v="United States"/>
    <s v="M"/>
  </r>
  <r>
    <x v="1"/>
    <s v="Data Science Tech Lead"/>
    <x v="2"/>
    <x v="1"/>
    <n v="375000"/>
    <n v="375000"/>
    <s v="United States"/>
    <x v="1"/>
    <x v="0"/>
    <x v="0"/>
    <s v="United States"/>
    <s v="L"/>
  </r>
  <r>
    <x v="1"/>
    <s v="Data Scientist"/>
    <x v="2"/>
    <x v="1"/>
    <n v="225000"/>
    <n v="225000"/>
    <s v="United States"/>
    <x v="1"/>
    <x v="0"/>
    <x v="1"/>
    <s v="United States"/>
    <s v="M"/>
  </r>
  <r>
    <x v="1"/>
    <s v="Data Scientist"/>
    <x v="2"/>
    <x v="1"/>
    <n v="156400"/>
    <n v="156400"/>
    <s v="United States"/>
    <x v="1"/>
    <x v="0"/>
    <x v="1"/>
    <s v="United States"/>
    <s v="M"/>
  </r>
  <r>
    <x v="1"/>
    <s v="Machine Learning Engineer"/>
    <x v="3"/>
    <x v="3"/>
    <n v="85000"/>
    <n v="104663"/>
    <s v="United Kingdom"/>
    <x v="0"/>
    <x v="0"/>
    <x v="1"/>
    <s v="United Kingdom"/>
    <s v="M"/>
  </r>
  <r>
    <x v="1"/>
    <s v="Machine Learning Engineer"/>
    <x v="3"/>
    <x v="3"/>
    <n v="65000"/>
    <n v="80036"/>
    <s v="United Kingdom"/>
    <x v="0"/>
    <x v="0"/>
    <x v="1"/>
    <s v="United Kingdom"/>
    <s v="M"/>
  </r>
  <r>
    <x v="1"/>
    <s v="Data Scientist"/>
    <x v="2"/>
    <x v="1"/>
    <n v="140700"/>
    <n v="140700"/>
    <s v="United States"/>
    <x v="1"/>
    <x v="0"/>
    <x v="1"/>
    <s v="United States"/>
    <s v="M"/>
  </r>
  <r>
    <x v="1"/>
    <s v="Data Scientist"/>
    <x v="2"/>
    <x v="1"/>
    <n v="93800"/>
    <n v="93800"/>
    <s v="United States"/>
    <x v="1"/>
    <x v="0"/>
    <x v="1"/>
    <s v="United States"/>
    <s v="M"/>
  </r>
  <r>
    <x v="1"/>
    <s v="Data Scientist"/>
    <x v="2"/>
    <x v="1"/>
    <n v="350000"/>
    <n v="350000"/>
    <s v="United States"/>
    <x v="1"/>
    <x v="0"/>
    <x v="2"/>
    <s v="United States"/>
    <s v="M"/>
  </r>
  <r>
    <x v="1"/>
    <s v="Data Scientist"/>
    <x v="2"/>
    <x v="1"/>
    <n v="135000"/>
    <n v="135000"/>
    <s v="United States"/>
    <x v="1"/>
    <x v="0"/>
    <x v="2"/>
    <s v="United States"/>
    <s v="M"/>
  </r>
  <r>
    <x v="1"/>
    <s v="Machine Learning Engineer"/>
    <x v="3"/>
    <x v="8"/>
    <n v="100000"/>
    <n v="104697"/>
    <s v="Switzerland"/>
    <x v="0"/>
    <x v="0"/>
    <x v="2"/>
    <s v="Switzerland"/>
    <s v="L"/>
  </r>
  <r>
    <x v="1"/>
    <s v="Machine Learning Developer"/>
    <x v="3"/>
    <x v="1"/>
    <n v="33000"/>
    <n v="33000"/>
    <s v="Italy"/>
    <x v="3"/>
    <x v="0"/>
    <x v="2"/>
    <s v="Germany"/>
    <s v="S"/>
  </r>
  <r>
    <x v="1"/>
    <s v="Machine Learning Scientist"/>
    <x v="3"/>
    <x v="0"/>
    <n v="33000"/>
    <n v="34672"/>
    <s v="Italy"/>
    <x v="3"/>
    <x v="0"/>
    <x v="2"/>
    <s v="Germany"/>
    <s v="S"/>
  </r>
  <r>
    <x v="1"/>
    <s v="Machine Learning Engineer"/>
    <x v="3"/>
    <x v="1"/>
    <n v="201000"/>
    <n v="201000"/>
    <s v="United States"/>
    <x v="1"/>
    <x v="0"/>
    <x v="1"/>
    <s v="United States"/>
    <s v="M"/>
  </r>
  <r>
    <x v="1"/>
    <s v="Machine Learning Engineer"/>
    <x v="3"/>
    <x v="1"/>
    <n v="119000"/>
    <n v="119000"/>
    <s v="United States"/>
    <x v="1"/>
    <x v="0"/>
    <x v="1"/>
    <s v="United States"/>
    <s v="M"/>
  </r>
  <r>
    <x v="1"/>
    <s v="Data Engineer"/>
    <x v="4"/>
    <x v="1"/>
    <n v="175000"/>
    <n v="175000"/>
    <s v="United States"/>
    <x v="1"/>
    <x v="0"/>
    <x v="2"/>
    <s v="United States"/>
    <s v="M"/>
  </r>
  <r>
    <x v="1"/>
    <s v="Data Analyst"/>
    <x v="5"/>
    <x v="1"/>
    <n v="154560"/>
    <n v="154560"/>
    <s v="United States"/>
    <x v="1"/>
    <x v="0"/>
    <x v="1"/>
    <s v="United States"/>
    <s v="M"/>
  </r>
  <r>
    <x v="1"/>
    <s v="Data Analyst"/>
    <x v="5"/>
    <x v="1"/>
    <n v="123648"/>
    <n v="123648"/>
    <s v="United States"/>
    <x v="1"/>
    <x v="0"/>
    <x v="1"/>
    <s v="United States"/>
    <s v="M"/>
  </r>
  <r>
    <x v="1"/>
    <s v="Data Engineer"/>
    <x v="4"/>
    <x v="1"/>
    <n v="170000"/>
    <n v="170000"/>
    <s v="United States"/>
    <x v="0"/>
    <x v="0"/>
    <x v="1"/>
    <s v="United States"/>
    <s v="M"/>
  </r>
  <r>
    <x v="1"/>
    <s v="Data Engineer"/>
    <x v="4"/>
    <x v="1"/>
    <n v="145000"/>
    <n v="145000"/>
    <s v="United States"/>
    <x v="0"/>
    <x v="0"/>
    <x v="1"/>
    <s v="United States"/>
    <s v="M"/>
  </r>
  <r>
    <x v="1"/>
    <s v="Data Engineer"/>
    <x v="4"/>
    <x v="1"/>
    <n v="135000"/>
    <n v="135000"/>
    <s v="United States"/>
    <x v="1"/>
    <x v="0"/>
    <x v="2"/>
    <s v="United States"/>
    <s v="M"/>
  </r>
  <r>
    <x v="1"/>
    <s v="Data Engineer"/>
    <x v="4"/>
    <x v="1"/>
    <n v="100000"/>
    <n v="100000"/>
    <s v="United States"/>
    <x v="1"/>
    <x v="0"/>
    <x v="2"/>
    <s v="United States"/>
    <s v="M"/>
  </r>
  <r>
    <x v="1"/>
    <s v="Data Scientist"/>
    <x v="2"/>
    <x v="1"/>
    <n v="247500"/>
    <n v="247500"/>
    <s v="United States"/>
    <x v="1"/>
    <x v="0"/>
    <x v="1"/>
    <s v="United States"/>
    <s v="M"/>
  </r>
  <r>
    <x v="1"/>
    <s v="Data Scientist"/>
    <x v="2"/>
    <x v="1"/>
    <n v="172200"/>
    <n v="172200"/>
    <s v="United States"/>
    <x v="1"/>
    <x v="0"/>
    <x v="1"/>
    <s v="United States"/>
    <s v="M"/>
  </r>
  <r>
    <x v="1"/>
    <s v="Data Scientist"/>
    <x v="2"/>
    <x v="1"/>
    <n v="177500"/>
    <n v="177500"/>
    <s v="United States"/>
    <x v="1"/>
    <x v="0"/>
    <x v="2"/>
    <s v="United States"/>
    <s v="M"/>
  </r>
  <r>
    <x v="1"/>
    <s v="Data Scientist"/>
    <x v="2"/>
    <x v="1"/>
    <n v="134000"/>
    <n v="134000"/>
    <s v="United States"/>
    <x v="1"/>
    <x v="0"/>
    <x v="2"/>
    <s v="United States"/>
    <s v="M"/>
  </r>
  <r>
    <x v="1"/>
    <s v="Data Architect"/>
    <x v="1"/>
    <x v="1"/>
    <n v="192564"/>
    <n v="192564"/>
    <s v="United States"/>
    <x v="1"/>
    <x v="0"/>
    <x v="2"/>
    <s v="United States"/>
    <s v="M"/>
  </r>
  <r>
    <x v="1"/>
    <s v="Data Architect"/>
    <x v="1"/>
    <x v="1"/>
    <n v="144854"/>
    <n v="144854"/>
    <s v="United States"/>
    <x v="1"/>
    <x v="0"/>
    <x v="2"/>
    <s v="United States"/>
    <s v="M"/>
  </r>
  <r>
    <x v="1"/>
    <s v="Data Engineer"/>
    <x v="4"/>
    <x v="1"/>
    <n v="179305"/>
    <n v="179305"/>
    <s v="United States"/>
    <x v="1"/>
    <x v="0"/>
    <x v="2"/>
    <s v="United States"/>
    <s v="M"/>
  </r>
  <r>
    <x v="1"/>
    <s v="Data Engineer"/>
    <x v="4"/>
    <x v="1"/>
    <n v="142127"/>
    <n v="142127"/>
    <s v="United States"/>
    <x v="1"/>
    <x v="0"/>
    <x v="2"/>
    <s v="United States"/>
    <s v="M"/>
  </r>
  <r>
    <x v="1"/>
    <s v="Data Engineer"/>
    <x v="4"/>
    <x v="1"/>
    <n v="315000"/>
    <n v="315000"/>
    <s v="United States"/>
    <x v="1"/>
    <x v="0"/>
    <x v="2"/>
    <s v="United States"/>
    <s v="M"/>
  </r>
  <r>
    <x v="1"/>
    <s v="Data Engineer"/>
    <x v="4"/>
    <x v="1"/>
    <n v="225000"/>
    <n v="225000"/>
    <s v="United States"/>
    <x v="1"/>
    <x v="0"/>
    <x v="2"/>
    <s v="United States"/>
    <s v="M"/>
  </r>
  <r>
    <x v="1"/>
    <s v="Data Scientist"/>
    <x v="2"/>
    <x v="1"/>
    <n v="243900"/>
    <n v="243900"/>
    <s v="United States"/>
    <x v="1"/>
    <x v="0"/>
    <x v="2"/>
    <s v="United States"/>
    <s v="M"/>
  </r>
  <r>
    <x v="1"/>
    <s v="Data Scientist"/>
    <x v="2"/>
    <x v="1"/>
    <n v="156600"/>
    <n v="156600"/>
    <s v="United States"/>
    <x v="1"/>
    <x v="0"/>
    <x v="2"/>
    <s v="United States"/>
    <s v="M"/>
  </r>
  <r>
    <x v="1"/>
    <s v="Data Analyst"/>
    <x v="5"/>
    <x v="1"/>
    <n v="79000"/>
    <n v="79000"/>
    <s v="United States"/>
    <x v="0"/>
    <x v="0"/>
    <x v="1"/>
    <s v="United States"/>
    <s v="M"/>
  </r>
  <r>
    <x v="1"/>
    <s v="Data Scientist Lead"/>
    <x v="2"/>
    <x v="0"/>
    <n v="85000"/>
    <n v="89306"/>
    <s v="Austria"/>
    <x v="0"/>
    <x v="0"/>
    <x v="0"/>
    <s v="Austria"/>
    <s v="L"/>
  </r>
  <r>
    <x v="1"/>
    <s v="Data Engineer"/>
    <x v="4"/>
    <x v="1"/>
    <n v="182500"/>
    <n v="182500"/>
    <s v="United States"/>
    <x v="1"/>
    <x v="0"/>
    <x v="2"/>
    <s v="United States"/>
    <s v="M"/>
  </r>
  <r>
    <x v="1"/>
    <s v="Data Engineer"/>
    <x v="4"/>
    <x v="1"/>
    <n v="128500"/>
    <n v="128500"/>
    <s v="United States"/>
    <x v="1"/>
    <x v="0"/>
    <x v="2"/>
    <s v="United States"/>
    <s v="M"/>
  </r>
  <r>
    <x v="1"/>
    <s v="Data Manager"/>
    <x v="6"/>
    <x v="1"/>
    <n v="77300"/>
    <n v="77300"/>
    <s v="United States"/>
    <x v="3"/>
    <x v="0"/>
    <x v="2"/>
    <s v="United States"/>
    <s v="M"/>
  </r>
  <r>
    <x v="1"/>
    <s v="Data Manager"/>
    <x v="6"/>
    <x v="1"/>
    <n v="45600"/>
    <n v="45600"/>
    <s v="United States"/>
    <x v="3"/>
    <x v="0"/>
    <x v="2"/>
    <s v="United States"/>
    <s v="M"/>
  </r>
  <r>
    <x v="1"/>
    <s v="Data Analyst"/>
    <x v="5"/>
    <x v="1"/>
    <n v="110000"/>
    <n v="110000"/>
    <s v="United States"/>
    <x v="1"/>
    <x v="0"/>
    <x v="2"/>
    <s v="United States"/>
    <s v="M"/>
  </r>
  <r>
    <x v="1"/>
    <s v="Data Architect"/>
    <x v="1"/>
    <x v="1"/>
    <n v="210000"/>
    <n v="210000"/>
    <s v="United States"/>
    <x v="1"/>
    <x v="0"/>
    <x v="2"/>
    <s v="United States"/>
    <s v="M"/>
  </r>
  <r>
    <x v="1"/>
    <s v="Data Architect"/>
    <x v="1"/>
    <x v="1"/>
    <n v="136000"/>
    <n v="136000"/>
    <s v="United States"/>
    <x v="1"/>
    <x v="0"/>
    <x v="2"/>
    <s v="United States"/>
    <s v="M"/>
  </r>
  <r>
    <x v="1"/>
    <s v="Data Engineer"/>
    <x v="4"/>
    <x v="1"/>
    <n v="170000"/>
    <n v="170000"/>
    <s v="United States"/>
    <x v="1"/>
    <x v="0"/>
    <x v="2"/>
    <s v="United States"/>
    <s v="M"/>
  </r>
  <r>
    <x v="1"/>
    <s v="Data Engineer"/>
    <x v="4"/>
    <x v="1"/>
    <n v="140000"/>
    <n v="140000"/>
    <s v="United States"/>
    <x v="1"/>
    <x v="0"/>
    <x v="2"/>
    <s v="United States"/>
    <s v="M"/>
  </r>
  <r>
    <x v="1"/>
    <s v="Data Engineer"/>
    <x v="4"/>
    <x v="1"/>
    <n v="247500"/>
    <n v="247500"/>
    <s v="United States"/>
    <x v="1"/>
    <x v="0"/>
    <x v="1"/>
    <s v="United States"/>
    <s v="M"/>
  </r>
  <r>
    <x v="1"/>
    <s v="Data Engineer"/>
    <x v="4"/>
    <x v="1"/>
    <n v="172200"/>
    <n v="172200"/>
    <s v="United States"/>
    <x v="1"/>
    <x v="0"/>
    <x v="1"/>
    <s v="United States"/>
    <s v="M"/>
  </r>
  <r>
    <x v="1"/>
    <s v="Data Engineer"/>
    <x v="4"/>
    <x v="1"/>
    <n v="225000"/>
    <n v="225000"/>
    <s v="United States"/>
    <x v="1"/>
    <x v="0"/>
    <x v="1"/>
    <s v="United States"/>
    <s v="M"/>
  </r>
  <r>
    <x v="1"/>
    <s v="Data Engineer"/>
    <x v="4"/>
    <x v="1"/>
    <n v="184100"/>
    <n v="184100"/>
    <s v="United States"/>
    <x v="1"/>
    <x v="0"/>
    <x v="1"/>
    <s v="United States"/>
    <s v="M"/>
  </r>
  <r>
    <x v="1"/>
    <s v="Data Scientist"/>
    <x v="2"/>
    <x v="1"/>
    <n v="100000"/>
    <n v="100000"/>
    <s v="United States"/>
    <x v="0"/>
    <x v="0"/>
    <x v="2"/>
    <s v="United States"/>
    <s v="M"/>
  </r>
  <r>
    <x v="1"/>
    <s v="Data Scientist"/>
    <x v="2"/>
    <x v="1"/>
    <n v="85000"/>
    <n v="85000"/>
    <s v="United States"/>
    <x v="0"/>
    <x v="0"/>
    <x v="2"/>
    <s v="United States"/>
    <s v="M"/>
  </r>
  <r>
    <x v="1"/>
    <s v="Data Scientist"/>
    <x v="2"/>
    <x v="1"/>
    <n v="78000"/>
    <n v="78000"/>
    <s v="United States"/>
    <x v="0"/>
    <x v="0"/>
    <x v="2"/>
    <s v="United States"/>
    <s v="M"/>
  </r>
  <r>
    <x v="1"/>
    <s v="Data Engineer"/>
    <x v="4"/>
    <x v="1"/>
    <n v="161000"/>
    <n v="161000"/>
    <s v="United States"/>
    <x v="1"/>
    <x v="0"/>
    <x v="2"/>
    <s v="United States"/>
    <s v="M"/>
  </r>
  <r>
    <x v="1"/>
    <s v="Head of Data"/>
    <x v="6"/>
    <x v="1"/>
    <n v="205000"/>
    <n v="205000"/>
    <s v="United States"/>
    <x v="2"/>
    <x v="0"/>
    <x v="1"/>
    <s v="United States"/>
    <s v="M"/>
  </r>
  <r>
    <x v="1"/>
    <s v="Head of Data"/>
    <x v="6"/>
    <x v="1"/>
    <n v="160000"/>
    <n v="160000"/>
    <s v="United States"/>
    <x v="2"/>
    <x v="0"/>
    <x v="1"/>
    <s v="United States"/>
    <s v="M"/>
  </r>
  <r>
    <x v="1"/>
    <s v="Data Engineer"/>
    <x v="4"/>
    <x v="3"/>
    <n v="50000"/>
    <n v="61566"/>
    <s v="United Kingdom"/>
    <x v="3"/>
    <x v="0"/>
    <x v="2"/>
    <s v="United Kingdom"/>
    <s v="M"/>
  </r>
  <r>
    <x v="1"/>
    <s v="Data Engineer"/>
    <x v="4"/>
    <x v="3"/>
    <n v="40000"/>
    <n v="49253"/>
    <s v="United Kingdom"/>
    <x v="3"/>
    <x v="0"/>
    <x v="2"/>
    <s v="United Kingdom"/>
    <s v="M"/>
  </r>
  <r>
    <x v="1"/>
    <s v="Data Scientist"/>
    <x v="2"/>
    <x v="1"/>
    <n v="245000"/>
    <n v="245000"/>
    <s v="United States"/>
    <x v="1"/>
    <x v="0"/>
    <x v="1"/>
    <s v="United States"/>
    <s v="M"/>
  </r>
  <r>
    <x v="1"/>
    <s v="Data Scientist"/>
    <x v="2"/>
    <x v="1"/>
    <n v="180000"/>
    <n v="180000"/>
    <s v="United States"/>
    <x v="1"/>
    <x v="0"/>
    <x v="1"/>
    <s v="United States"/>
    <s v="M"/>
  </r>
  <r>
    <x v="1"/>
    <s v="Data Engineer"/>
    <x v="4"/>
    <x v="1"/>
    <n v="220000"/>
    <n v="220000"/>
    <s v="United States"/>
    <x v="1"/>
    <x v="0"/>
    <x v="1"/>
    <s v="United States"/>
    <s v="M"/>
  </r>
  <r>
    <x v="1"/>
    <s v="Data Scientist"/>
    <x v="2"/>
    <x v="1"/>
    <n v="198440"/>
    <n v="198440"/>
    <s v="United States"/>
    <x v="1"/>
    <x v="0"/>
    <x v="1"/>
    <s v="United States"/>
    <s v="L"/>
  </r>
  <r>
    <x v="1"/>
    <s v="Data Scientist"/>
    <x v="2"/>
    <x v="1"/>
    <n v="144000"/>
    <n v="144000"/>
    <s v="United States"/>
    <x v="1"/>
    <x v="0"/>
    <x v="1"/>
    <s v="United States"/>
    <s v="L"/>
  </r>
  <r>
    <x v="1"/>
    <s v="Data Engineer"/>
    <x v="4"/>
    <x v="1"/>
    <n v="240000"/>
    <n v="240000"/>
    <s v="United States"/>
    <x v="1"/>
    <x v="0"/>
    <x v="1"/>
    <s v="United States"/>
    <s v="M"/>
  </r>
  <r>
    <x v="1"/>
    <s v="Data Scientist"/>
    <x v="2"/>
    <x v="1"/>
    <n v="198440"/>
    <n v="198440"/>
    <s v="United States"/>
    <x v="1"/>
    <x v="0"/>
    <x v="1"/>
    <s v="United States"/>
    <s v="M"/>
  </r>
  <r>
    <x v="1"/>
    <s v="Data Scientist"/>
    <x v="2"/>
    <x v="1"/>
    <n v="144000"/>
    <n v="144000"/>
    <s v="United States"/>
    <x v="1"/>
    <x v="0"/>
    <x v="1"/>
    <s v="United States"/>
    <s v="M"/>
  </r>
  <r>
    <x v="1"/>
    <s v="Data Analyst"/>
    <x v="5"/>
    <x v="1"/>
    <n v="150000"/>
    <n v="150000"/>
    <s v="United States"/>
    <x v="0"/>
    <x v="0"/>
    <x v="2"/>
    <s v="United States"/>
    <s v="M"/>
  </r>
  <r>
    <x v="1"/>
    <s v="Data Scientist"/>
    <x v="2"/>
    <x v="3"/>
    <n v="47000"/>
    <n v="57872"/>
    <s v="United Kingdom"/>
    <x v="0"/>
    <x v="0"/>
    <x v="0"/>
    <s v="United Kingdom"/>
    <s v="M"/>
  </r>
  <r>
    <x v="1"/>
    <s v="Data Analyst"/>
    <x v="5"/>
    <x v="1"/>
    <n v="64000"/>
    <n v="64000"/>
    <s v="United States"/>
    <x v="3"/>
    <x v="0"/>
    <x v="2"/>
    <s v="United States"/>
    <s v="L"/>
  </r>
  <r>
    <x v="1"/>
    <s v="Data Scientist"/>
    <x v="2"/>
    <x v="0"/>
    <n v="38000"/>
    <n v="39925"/>
    <s v="France"/>
    <x v="3"/>
    <x v="0"/>
    <x v="0"/>
    <s v="France"/>
    <s v="L"/>
  </r>
  <r>
    <x v="1"/>
    <s v="Machine Learning Engineer"/>
    <x v="3"/>
    <x v="1"/>
    <n v="187200"/>
    <n v="187200"/>
    <s v="Canada"/>
    <x v="1"/>
    <x v="0"/>
    <x v="2"/>
    <s v="Canada"/>
    <s v="M"/>
  </r>
  <r>
    <x v="1"/>
    <s v="Machine Learning Engineer"/>
    <x v="3"/>
    <x v="1"/>
    <n v="116100"/>
    <n v="116100"/>
    <s v="Canada"/>
    <x v="1"/>
    <x v="0"/>
    <x v="2"/>
    <s v="Canada"/>
    <s v="M"/>
  </r>
  <r>
    <x v="1"/>
    <s v="Data Analyst"/>
    <x v="5"/>
    <x v="1"/>
    <n v="150000"/>
    <n v="150000"/>
    <s v="United States"/>
    <x v="1"/>
    <x v="0"/>
    <x v="1"/>
    <s v="United States"/>
    <s v="M"/>
  </r>
  <r>
    <x v="1"/>
    <s v="Data Analyst"/>
    <x v="5"/>
    <x v="1"/>
    <n v="127000"/>
    <n v="127000"/>
    <s v="United States"/>
    <x v="1"/>
    <x v="0"/>
    <x v="1"/>
    <s v="United States"/>
    <s v="M"/>
  </r>
  <r>
    <x v="1"/>
    <s v="Data Engineer"/>
    <x v="4"/>
    <x v="1"/>
    <n v="275000"/>
    <n v="275000"/>
    <s v="United States"/>
    <x v="1"/>
    <x v="0"/>
    <x v="2"/>
    <s v="United States"/>
    <s v="M"/>
  </r>
  <r>
    <x v="1"/>
    <s v="Data Engineer"/>
    <x v="4"/>
    <x v="1"/>
    <n v="166000"/>
    <n v="166000"/>
    <s v="United States"/>
    <x v="1"/>
    <x v="0"/>
    <x v="2"/>
    <s v="United States"/>
    <s v="M"/>
  </r>
  <r>
    <x v="1"/>
    <s v="Data Scientist"/>
    <x v="2"/>
    <x v="1"/>
    <n v="159699"/>
    <n v="159699"/>
    <s v="United States"/>
    <x v="1"/>
    <x v="0"/>
    <x v="1"/>
    <s v="United States"/>
    <s v="M"/>
  </r>
  <r>
    <x v="1"/>
    <s v="Data Scientist"/>
    <x v="2"/>
    <x v="1"/>
    <n v="138938"/>
    <n v="138938"/>
    <s v="United States"/>
    <x v="1"/>
    <x v="0"/>
    <x v="1"/>
    <s v="United States"/>
    <s v="M"/>
  </r>
  <r>
    <x v="1"/>
    <s v="BI Analyst"/>
    <x v="7"/>
    <x v="1"/>
    <n v="76000"/>
    <n v="76000"/>
    <s v="United States"/>
    <x v="3"/>
    <x v="0"/>
    <x v="0"/>
    <s v="United States"/>
    <s v="L"/>
  </r>
  <r>
    <x v="1"/>
    <s v="Analytics Engineer"/>
    <x v="6"/>
    <x v="3"/>
    <n v="84000"/>
    <n v="103432"/>
    <s v="United Kingdom"/>
    <x v="1"/>
    <x v="0"/>
    <x v="1"/>
    <s v="United Kingdom"/>
    <s v="M"/>
  </r>
  <r>
    <x v="1"/>
    <s v="Analytics Engineer"/>
    <x v="6"/>
    <x v="3"/>
    <n v="75000"/>
    <n v="92350"/>
    <s v="United Kingdom"/>
    <x v="1"/>
    <x v="0"/>
    <x v="1"/>
    <s v="United Kingdom"/>
    <s v="M"/>
  </r>
  <r>
    <x v="1"/>
    <s v="Data Analyst"/>
    <x v="5"/>
    <x v="1"/>
    <n v="80000"/>
    <n v="80000"/>
    <s v="United States"/>
    <x v="1"/>
    <x v="0"/>
    <x v="1"/>
    <s v="United States"/>
    <s v="M"/>
  </r>
  <r>
    <x v="1"/>
    <s v="Data Analyst"/>
    <x v="5"/>
    <x v="1"/>
    <n v="52500"/>
    <n v="52500"/>
    <s v="United States"/>
    <x v="1"/>
    <x v="0"/>
    <x v="1"/>
    <s v="United States"/>
    <s v="M"/>
  </r>
  <r>
    <x v="1"/>
    <s v="Data Engineer"/>
    <x v="4"/>
    <x v="1"/>
    <n v="236000"/>
    <n v="236000"/>
    <s v="United States"/>
    <x v="1"/>
    <x v="0"/>
    <x v="2"/>
    <s v="United States"/>
    <s v="M"/>
  </r>
  <r>
    <x v="1"/>
    <s v="Data Engineer"/>
    <x v="4"/>
    <x v="1"/>
    <n v="182000"/>
    <n v="182000"/>
    <s v="United States"/>
    <x v="1"/>
    <x v="0"/>
    <x v="2"/>
    <s v="United States"/>
    <s v="M"/>
  </r>
  <r>
    <x v="1"/>
    <s v="Data Scientist"/>
    <x v="2"/>
    <x v="1"/>
    <n v="180000"/>
    <n v="180000"/>
    <s v="United States"/>
    <x v="1"/>
    <x v="0"/>
    <x v="2"/>
    <s v="United States"/>
    <s v="M"/>
  </r>
  <r>
    <x v="1"/>
    <s v="Data Analyst"/>
    <x v="5"/>
    <x v="1"/>
    <n v="135000"/>
    <n v="135000"/>
    <s v="United States"/>
    <x v="1"/>
    <x v="0"/>
    <x v="2"/>
    <s v="United States"/>
    <s v="M"/>
  </r>
  <r>
    <x v="1"/>
    <s v="Research Engineer"/>
    <x v="2"/>
    <x v="1"/>
    <n v="240000"/>
    <n v="240000"/>
    <s v="United States"/>
    <x v="0"/>
    <x v="0"/>
    <x v="2"/>
    <s v="United States"/>
    <s v="M"/>
  </r>
  <r>
    <x v="1"/>
    <s v="Data Analyst"/>
    <x v="5"/>
    <x v="1"/>
    <n v="125404"/>
    <n v="125404"/>
    <s v="China"/>
    <x v="3"/>
    <x v="1"/>
    <x v="0"/>
    <s v="United States"/>
    <s v="S"/>
  </r>
  <r>
    <x v="1"/>
    <s v="Data Engineer"/>
    <x v="4"/>
    <x v="1"/>
    <n v="195000"/>
    <n v="195000"/>
    <s v="United States"/>
    <x v="1"/>
    <x v="0"/>
    <x v="2"/>
    <s v="United States"/>
    <s v="M"/>
  </r>
  <r>
    <x v="1"/>
    <s v="Data Engineer"/>
    <x v="4"/>
    <x v="1"/>
    <n v="110000"/>
    <n v="110000"/>
    <s v="United States"/>
    <x v="1"/>
    <x v="0"/>
    <x v="1"/>
    <s v="United States"/>
    <s v="M"/>
  </r>
  <r>
    <x v="1"/>
    <s v="Data Operations Analyst"/>
    <x v="8"/>
    <x v="1"/>
    <n v="123000"/>
    <n v="123000"/>
    <s v="United States"/>
    <x v="1"/>
    <x v="0"/>
    <x v="1"/>
    <s v="United States"/>
    <s v="M"/>
  </r>
  <r>
    <x v="1"/>
    <s v="Data Operations Analyst"/>
    <x v="8"/>
    <x v="1"/>
    <n v="92250"/>
    <n v="92250"/>
    <s v="United States"/>
    <x v="1"/>
    <x v="0"/>
    <x v="1"/>
    <s v="United States"/>
    <s v="M"/>
  </r>
  <r>
    <x v="1"/>
    <s v="ML Engineer"/>
    <x v="3"/>
    <x v="1"/>
    <n v="180000"/>
    <n v="180000"/>
    <s v="United States"/>
    <x v="0"/>
    <x v="0"/>
    <x v="2"/>
    <s v="United States"/>
    <s v="M"/>
  </r>
  <r>
    <x v="1"/>
    <s v="ML Engineer"/>
    <x v="3"/>
    <x v="1"/>
    <n v="100000"/>
    <n v="100000"/>
    <s v="United States"/>
    <x v="0"/>
    <x v="0"/>
    <x v="2"/>
    <s v="United States"/>
    <s v="M"/>
  </r>
  <r>
    <x v="1"/>
    <s v="Data Engineer"/>
    <x v="4"/>
    <x v="1"/>
    <n v="97000"/>
    <n v="97000"/>
    <s v="United States"/>
    <x v="1"/>
    <x v="0"/>
    <x v="2"/>
    <s v="United States"/>
    <s v="M"/>
  </r>
  <r>
    <x v="1"/>
    <s v="Data Engineer"/>
    <x v="4"/>
    <x v="1"/>
    <n v="90000"/>
    <n v="90000"/>
    <s v="United States"/>
    <x v="1"/>
    <x v="0"/>
    <x v="2"/>
    <s v="United States"/>
    <s v="M"/>
  </r>
  <r>
    <x v="1"/>
    <s v="Machine Learning Engineer"/>
    <x v="3"/>
    <x v="1"/>
    <n v="180000"/>
    <n v="180000"/>
    <s v="United States"/>
    <x v="1"/>
    <x v="0"/>
    <x v="2"/>
    <s v="United States"/>
    <s v="M"/>
  </r>
  <r>
    <x v="1"/>
    <s v="Data Engineer"/>
    <x v="4"/>
    <x v="1"/>
    <n v="260000"/>
    <n v="260000"/>
    <s v="United States"/>
    <x v="1"/>
    <x v="0"/>
    <x v="1"/>
    <s v="United States"/>
    <s v="M"/>
  </r>
  <r>
    <x v="1"/>
    <s v="Data Engineer"/>
    <x v="4"/>
    <x v="1"/>
    <n v="180000"/>
    <n v="180000"/>
    <s v="United States"/>
    <x v="1"/>
    <x v="0"/>
    <x v="1"/>
    <s v="United States"/>
    <s v="M"/>
  </r>
  <r>
    <x v="1"/>
    <s v="Analytics Engineer"/>
    <x v="6"/>
    <x v="1"/>
    <n v="210000"/>
    <n v="210000"/>
    <s v="United States"/>
    <x v="2"/>
    <x v="0"/>
    <x v="2"/>
    <s v="United States"/>
    <s v="M"/>
  </r>
  <r>
    <x v="1"/>
    <s v="Analytics Engineer"/>
    <x v="6"/>
    <x v="1"/>
    <n v="157000"/>
    <n v="157000"/>
    <s v="United States"/>
    <x v="2"/>
    <x v="0"/>
    <x v="2"/>
    <s v="United States"/>
    <s v="M"/>
  </r>
  <r>
    <x v="1"/>
    <s v="Data Analyst"/>
    <x v="5"/>
    <x v="1"/>
    <n v="80000"/>
    <n v="80000"/>
    <s v="United States"/>
    <x v="0"/>
    <x v="0"/>
    <x v="1"/>
    <s v="United States"/>
    <s v="M"/>
  </r>
  <r>
    <x v="1"/>
    <s v="Data Analyst"/>
    <x v="5"/>
    <x v="1"/>
    <n v="52500"/>
    <n v="52500"/>
    <s v="United States"/>
    <x v="0"/>
    <x v="0"/>
    <x v="1"/>
    <s v="United States"/>
    <s v="M"/>
  </r>
  <r>
    <x v="1"/>
    <s v="Data Architect"/>
    <x v="1"/>
    <x v="1"/>
    <n v="128000"/>
    <n v="128000"/>
    <s v="United States"/>
    <x v="1"/>
    <x v="0"/>
    <x v="1"/>
    <s v="United States"/>
    <s v="M"/>
  </r>
  <r>
    <x v="1"/>
    <s v="Data Architect"/>
    <x v="1"/>
    <x v="1"/>
    <n v="81500"/>
    <n v="81500"/>
    <s v="United States"/>
    <x v="1"/>
    <x v="0"/>
    <x v="1"/>
    <s v="United States"/>
    <s v="M"/>
  </r>
  <r>
    <x v="1"/>
    <s v="Data Operations Engineer"/>
    <x v="8"/>
    <x v="1"/>
    <n v="105000"/>
    <n v="105000"/>
    <s v="United States"/>
    <x v="1"/>
    <x v="0"/>
    <x v="1"/>
    <s v="United States"/>
    <s v="M"/>
  </r>
  <r>
    <x v="1"/>
    <s v="Data Operations Engineer"/>
    <x v="8"/>
    <x v="1"/>
    <n v="70000"/>
    <n v="70000"/>
    <s v="United States"/>
    <x v="1"/>
    <x v="0"/>
    <x v="1"/>
    <s v="United States"/>
    <s v="M"/>
  </r>
  <r>
    <x v="1"/>
    <s v="Data Scientist"/>
    <x v="2"/>
    <x v="1"/>
    <n v="175000"/>
    <n v="175000"/>
    <s v="United States"/>
    <x v="1"/>
    <x v="0"/>
    <x v="1"/>
    <s v="United States"/>
    <s v="M"/>
  </r>
  <r>
    <x v="1"/>
    <s v="Data Scientist"/>
    <x v="2"/>
    <x v="1"/>
    <n v="122500"/>
    <n v="122500"/>
    <s v="United States"/>
    <x v="1"/>
    <x v="0"/>
    <x v="1"/>
    <s v="United States"/>
    <s v="M"/>
  </r>
  <r>
    <x v="1"/>
    <s v="Data Engineer"/>
    <x v="4"/>
    <x v="1"/>
    <n v="171000"/>
    <n v="171000"/>
    <s v="United States"/>
    <x v="1"/>
    <x v="0"/>
    <x v="1"/>
    <s v="United States"/>
    <s v="M"/>
  </r>
  <r>
    <x v="1"/>
    <s v="Data Engineer"/>
    <x v="4"/>
    <x v="1"/>
    <n v="117000"/>
    <n v="117000"/>
    <s v="United States"/>
    <x v="1"/>
    <x v="0"/>
    <x v="1"/>
    <s v="United States"/>
    <s v="M"/>
  </r>
  <r>
    <x v="1"/>
    <s v="Data Scientist"/>
    <x v="2"/>
    <x v="1"/>
    <n v="202800"/>
    <n v="202800"/>
    <s v="United States"/>
    <x v="1"/>
    <x v="0"/>
    <x v="1"/>
    <s v="United States"/>
    <s v="L"/>
  </r>
  <r>
    <x v="1"/>
    <s v="Data Scientist"/>
    <x v="2"/>
    <x v="1"/>
    <n v="104300"/>
    <n v="104300"/>
    <s v="United States"/>
    <x v="1"/>
    <x v="0"/>
    <x v="1"/>
    <s v="United States"/>
    <s v="L"/>
  </r>
  <r>
    <x v="1"/>
    <s v="Data Analyst"/>
    <x v="5"/>
    <x v="0"/>
    <n v="35000"/>
    <n v="36773"/>
    <s v="Spain"/>
    <x v="1"/>
    <x v="0"/>
    <x v="1"/>
    <s v="Spain"/>
    <s v="M"/>
  </r>
  <r>
    <x v="1"/>
    <s v="Data Scientist"/>
    <x v="2"/>
    <x v="1"/>
    <n v="30000"/>
    <n v="30000"/>
    <s v="Mexico"/>
    <x v="0"/>
    <x v="0"/>
    <x v="2"/>
    <s v="Mexico"/>
    <s v="L"/>
  </r>
  <r>
    <x v="1"/>
    <s v="Analytics Engineer"/>
    <x v="6"/>
    <x v="1"/>
    <n v="78000"/>
    <n v="78000"/>
    <s v="Brazil"/>
    <x v="0"/>
    <x v="0"/>
    <x v="2"/>
    <s v="Brazil"/>
    <s v="M"/>
  </r>
  <r>
    <x v="1"/>
    <s v="Analytics Engineer"/>
    <x v="6"/>
    <x v="1"/>
    <n v="48000"/>
    <n v="48000"/>
    <s v="Brazil"/>
    <x v="0"/>
    <x v="0"/>
    <x v="2"/>
    <s v="Brazil"/>
    <s v="M"/>
  </r>
  <r>
    <x v="1"/>
    <s v="Data Engineer"/>
    <x v="4"/>
    <x v="1"/>
    <n v="78000"/>
    <n v="78000"/>
    <s v="Brazil"/>
    <x v="0"/>
    <x v="0"/>
    <x v="2"/>
    <s v="Brazil"/>
    <s v="M"/>
  </r>
  <r>
    <x v="1"/>
    <s v="Data Engineer"/>
    <x v="4"/>
    <x v="1"/>
    <n v="42000"/>
    <n v="42000"/>
    <s v="Brazil"/>
    <x v="0"/>
    <x v="0"/>
    <x v="2"/>
    <s v="Brazil"/>
    <s v="M"/>
  </r>
  <r>
    <x v="1"/>
    <s v="Data Architect"/>
    <x v="1"/>
    <x v="1"/>
    <n v="345600"/>
    <n v="345600"/>
    <s v="United States"/>
    <x v="1"/>
    <x v="0"/>
    <x v="1"/>
    <s v="United States"/>
    <s v="M"/>
  </r>
  <r>
    <x v="1"/>
    <s v="Data Architect"/>
    <x v="1"/>
    <x v="1"/>
    <n v="230400"/>
    <n v="230400"/>
    <s v="United States"/>
    <x v="1"/>
    <x v="0"/>
    <x v="1"/>
    <s v="United States"/>
    <s v="M"/>
  </r>
  <r>
    <x v="1"/>
    <s v="BI Analyst"/>
    <x v="7"/>
    <x v="1"/>
    <n v="78000"/>
    <n v="78000"/>
    <s v="Brazil"/>
    <x v="0"/>
    <x v="0"/>
    <x v="2"/>
    <s v="Brazil"/>
    <s v="M"/>
  </r>
  <r>
    <x v="1"/>
    <s v="BI Analyst"/>
    <x v="7"/>
    <x v="1"/>
    <n v="48000"/>
    <n v="48000"/>
    <s v="Brazil"/>
    <x v="0"/>
    <x v="0"/>
    <x v="2"/>
    <s v="Brazil"/>
    <s v="M"/>
  </r>
  <r>
    <x v="1"/>
    <s v="Data Analyst"/>
    <x v="5"/>
    <x v="1"/>
    <n v="175950"/>
    <n v="175950"/>
    <s v="United States"/>
    <x v="1"/>
    <x v="0"/>
    <x v="2"/>
    <s v="United States"/>
    <s v="M"/>
  </r>
  <r>
    <x v="1"/>
    <s v="Data Analyst"/>
    <x v="5"/>
    <x v="1"/>
    <n v="130050"/>
    <n v="130050"/>
    <s v="United States"/>
    <x v="1"/>
    <x v="0"/>
    <x v="2"/>
    <s v="United States"/>
    <s v="M"/>
  </r>
  <r>
    <x v="1"/>
    <s v="Data Engineer"/>
    <x v="4"/>
    <x v="1"/>
    <n v="205600"/>
    <n v="205600"/>
    <s v="United States"/>
    <x v="1"/>
    <x v="0"/>
    <x v="1"/>
    <s v="United States"/>
    <s v="L"/>
  </r>
  <r>
    <x v="1"/>
    <s v="Data Engineer"/>
    <x v="4"/>
    <x v="1"/>
    <n v="105700"/>
    <n v="105700"/>
    <s v="United States"/>
    <x v="1"/>
    <x v="0"/>
    <x v="1"/>
    <s v="United States"/>
    <s v="L"/>
  </r>
  <r>
    <x v="1"/>
    <s v="Data Analyst"/>
    <x v="5"/>
    <x v="1"/>
    <n v="236600"/>
    <n v="236600"/>
    <s v="United States"/>
    <x v="1"/>
    <x v="0"/>
    <x v="2"/>
    <s v="United States"/>
    <s v="M"/>
  </r>
  <r>
    <x v="1"/>
    <s v="Data Scientist"/>
    <x v="2"/>
    <x v="1"/>
    <n v="84000"/>
    <n v="84000"/>
    <s v="Brazil"/>
    <x v="0"/>
    <x v="0"/>
    <x v="2"/>
    <s v="Brazil"/>
    <s v="M"/>
  </r>
  <r>
    <x v="1"/>
    <s v="Data Scientist"/>
    <x v="2"/>
    <x v="1"/>
    <n v="54000"/>
    <n v="54000"/>
    <s v="Brazil"/>
    <x v="0"/>
    <x v="0"/>
    <x v="2"/>
    <s v="Brazil"/>
    <s v="M"/>
  </r>
  <r>
    <x v="1"/>
    <s v="Data Scientist"/>
    <x v="2"/>
    <x v="1"/>
    <n v="80000"/>
    <n v="80000"/>
    <s v="United States"/>
    <x v="3"/>
    <x v="0"/>
    <x v="2"/>
    <s v="United States"/>
    <s v="L"/>
  </r>
  <r>
    <x v="1"/>
    <s v="Marketing Data Analyst"/>
    <x v="5"/>
    <x v="1"/>
    <n v="200000"/>
    <n v="200000"/>
    <s v="United Kingdom"/>
    <x v="1"/>
    <x v="0"/>
    <x v="2"/>
    <s v="United Kingdom"/>
    <s v="S"/>
  </r>
  <r>
    <x v="1"/>
    <s v="Data Scientist"/>
    <x v="2"/>
    <x v="4"/>
    <n v="96000"/>
    <n v="73742"/>
    <s v="Canada"/>
    <x v="3"/>
    <x v="0"/>
    <x v="2"/>
    <s v="Canada"/>
    <s v="L"/>
  </r>
  <r>
    <x v="1"/>
    <s v="Data Science Lead"/>
    <x v="2"/>
    <x v="1"/>
    <n v="165000"/>
    <n v="165000"/>
    <s v="United States"/>
    <x v="1"/>
    <x v="0"/>
    <x v="0"/>
    <s v="United States"/>
    <s v="S"/>
  </r>
  <r>
    <x v="1"/>
    <s v="Data Scientist"/>
    <x v="2"/>
    <x v="3"/>
    <n v="27000"/>
    <n v="33246"/>
    <s v="United Kingdom"/>
    <x v="3"/>
    <x v="0"/>
    <x v="0"/>
    <s v="United Kingdom"/>
    <s v="L"/>
  </r>
  <r>
    <x v="1"/>
    <s v="Machine Learning Engineer"/>
    <x v="3"/>
    <x v="1"/>
    <n v="108000"/>
    <n v="108000"/>
    <s v="United States"/>
    <x v="3"/>
    <x v="0"/>
    <x v="1"/>
    <s v="United States"/>
    <s v="S"/>
  </r>
  <r>
    <x v="1"/>
    <s v="Data Scientist"/>
    <x v="2"/>
    <x v="1"/>
    <n v="155000"/>
    <n v="155000"/>
    <s v="United States"/>
    <x v="1"/>
    <x v="0"/>
    <x v="2"/>
    <s v="United States"/>
    <s v="M"/>
  </r>
  <r>
    <x v="1"/>
    <s v="Data Scientist"/>
    <x v="2"/>
    <x v="1"/>
    <n v="38000"/>
    <n v="38000"/>
    <s v="United States"/>
    <x v="1"/>
    <x v="0"/>
    <x v="2"/>
    <s v="United States"/>
    <s v="M"/>
  </r>
  <r>
    <x v="1"/>
    <s v="Data Analyst"/>
    <x v="5"/>
    <x v="1"/>
    <n v="85000"/>
    <n v="85000"/>
    <s v="United States"/>
    <x v="0"/>
    <x v="0"/>
    <x v="1"/>
    <s v="United States"/>
    <s v="M"/>
  </r>
  <r>
    <x v="1"/>
    <s v="Data Analyst"/>
    <x v="5"/>
    <x v="1"/>
    <n v="65000"/>
    <n v="65000"/>
    <s v="United States"/>
    <x v="0"/>
    <x v="0"/>
    <x v="1"/>
    <s v="United States"/>
    <s v="M"/>
  </r>
  <r>
    <x v="1"/>
    <s v="Data Engineer"/>
    <x v="4"/>
    <x v="3"/>
    <n v="90000"/>
    <n v="110820"/>
    <s v="United Kingdom"/>
    <x v="0"/>
    <x v="0"/>
    <x v="1"/>
    <s v="United Kingdom"/>
    <s v="M"/>
  </r>
  <r>
    <x v="1"/>
    <s v="Data Engineer"/>
    <x v="4"/>
    <x v="3"/>
    <n v="75000"/>
    <n v="92350"/>
    <s v="United Kingdom"/>
    <x v="0"/>
    <x v="0"/>
    <x v="1"/>
    <s v="United Kingdom"/>
    <s v="M"/>
  </r>
  <r>
    <x v="1"/>
    <s v="Data Scientist"/>
    <x v="2"/>
    <x v="1"/>
    <n v="153600"/>
    <n v="153600"/>
    <s v="United States"/>
    <x v="1"/>
    <x v="0"/>
    <x v="2"/>
    <s v="United States"/>
    <s v="M"/>
  </r>
  <r>
    <x v="1"/>
    <s v="Data Scientist"/>
    <x v="2"/>
    <x v="1"/>
    <n v="106800"/>
    <n v="106800"/>
    <s v="United States"/>
    <x v="1"/>
    <x v="0"/>
    <x v="2"/>
    <s v="United States"/>
    <s v="M"/>
  </r>
  <r>
    <x v="1"/>
    <s v="Data Scientist"/>
    <x v="2"/>
    <x v="1"/>
    <n v="50000"/>
    <n v="50000"/>
    <s v="United States"/>
    <x v="1"/>
    <x v="0"/>
    <x v="2"/>
    <s v="United States"/>
    <s v="M"/>
  </r>
  <r>
    <x v="1"/>
    <s v="Data Scientist"/>
    <x v="2"/>
    <x v="1"/>
    <n v="123400"/>
    <n v="123400"/>
    <s v="United States"/>
    <x v="1"/>
    <x v="0"/>
    <x v="1"/>
    <s v="United States"/>
    <s v="M"/>
  </r>
  <r>
    <x v="1"/>
    <s v="Data Scientist"/>
    <x v="2"/>
    <x v="1"/>
    <n v="88100"/>
    <n v="88100"/>
    <s v="United States"/>
    <x v="1"/>
    <x v="0"/>
    <x v="1"/>
    <s v="United States"/>
    <s v="M"/>
  </r>
  <r>
    <x v="1"/>
    <s v="Data Scientist"/>
    <x v="2"/>
    <x v="1"/>
    <n v="120000"/>
    <n v="120000"/>
    <s v="United States"/>
    <x v="1"/>
    <x v="0"/>
    <x v="2"/>
    <s v="United States"/>
    <s v="S"/>
  </r>
  <r>
    <x v="1"/>
    <s v="Data Scientist"/>
    <x v="2"/>
    <x v="1"/>
    <n v="55000"/>
    <n v="55000"/>
    <s v="United States"/>
    <x v="1"/>
    <x v="0"/>
    <x v="2"/>
    <s v="United States"/>
    <s v="S"/>
  </r>
  <r>
    <x v="1"/>
    <s v="Analytics Engineer"/>
    <x v="6"/>
    <x v="1"/>
    <n v="150000"/>
    <n v="150000"/>
    <s v="United States"/>
    <x v="1"/>
    <x v="0"/>
    <x v="1"/>
    <s v="United States"/>
    <s v="M"/>
  </r>
  <r>
    <x v="1"/>
    <s v="Analytics Engineer"/>
    <x v="6"/>
    <x v="1"/>
    <n v="120000"/>
    <n v="120000"/>
    <s v="United States"/>
    <x v="1"/>
    <x v="0"/>
    <x v="1"/>
    <s v="United States"/>
    <s v="M"/>
  </r>
  <r>
    <x v="1"/>
    <s v="Data Science Consultant"/>
    <x v="2"/>
    <x v="1"/>
    <n v="139000"/>
    <n v="139000"/>
    <s v="United States"/>
    <x v="1"/>
    <x v="0"/>
    <x v="1"/>
    <s v="United States"/>
    <s v="M"/>
  </r>
  <r>
    <x v="1"/>
    <s v="Data Analyst"/>
    <x v="5"/>
    <x v="1"/>
    <n v="139600"/>
    <n v="139600"/>
    <s v="United States"/>
    <x v="1"/>
    <x v="0"/>
    <x v="1"/>
    <s v="United States"/>
    <s v="M"/>
  </r>
  <r>
    <x v="1"/>
    <s v="Data Analyst"/>
    <x v="5"/>
    <x v="1"/>
    <n v="85700"/>
    <n v="85700"/>
    <s v="United States"/>
    <x v="1"/>
    <x v="0"/>
    <x v="1"/>
    <s v="United States"/>
    <s v="M"/>
  </r>
  <r>
    <x v="1"/>
    <s v="Data Engineer"/>
    <x v="4"/>
    <x v="1"/>
    <n v="185000"/>
    <n v="185000"/>
    <s v="United States"/>
    <x v="1"/>
    <x v="0"/>
    <x v="2"/>
    <s v="United States"/>
    <s v="M"/>
  </r>
  <r>
    <x v="1"/>
    <s v="Data Engineer"/>
    <x v="4"/>
    <x v="1"/>
    <n v="50000"/>
    <n v="50000"/>
    <s v="United States"/>
    <x v="1"/>
    <x v="0"/>
    <x v="2"/>
    <s v="United States"/>
    <s v="M"/>
  </r>
  <r>
    <x v="1"/>
    <s v="Data Scientist"/>
    <x v="2"/>
    <x v="1"/>
    <n v="200000"/>
    <n v="200000"/>
    <s v="United States"/>
    <x v="1"/>
    <x v="0"/>
    <x v="2"/>
    <s v="United States"/>
    <s v="M"/>
  </r>
  <r>
    <x v="1"/>
    <s v="ML Engineer"/>
    <x v="3"/>
    <x v="1"/>
    <n v="148500"/>
    <n v="148500"/>
    <s v="United States"/>
    <x v="0"/>
    <x v="0"/>
    <x v="2"/>
    <s v="United States"/>
    <s v="L"/>
  </r>
  <r>
    <x v="1"/>
    <s v="ML Engineer"/>
    <x v="3"/>
    <x v="1"/>
    <n v="98200"/>
    <n v="98200"/>
    <s v="United States"/>
    <x v="0"/>
    <x v="0"/>
    <x v="2"/>
    <s v="United States"/>
    <s v="L"/>
  </r>
  <r>
    <x v="1"/>
    <s v="Data Analyst"/>
    <x v="5"/>
    <x v="1"/>
    <n v="115000"/>
    <n v="115000"/>
    <s v="United States"/>
    <x v="1"/>
    <x v="0"/>
    <x v="2"/>
    <s v="United States"/>
    <s v="M"/>
  </r>
  <r>
    <x v="1"/>
    <s v="Data Analyst"/>
    <x v="5"/>
    <x v="1"/>
    <n v="95000"/>
    <n v="95000"/>
    <s v="United States"/>
    <x v="1"/>
    <x v="0"/>
    <x v="2"/>
    <s v="United States"/>
    <s v="M"/>
  </r>
  <r>
    <x v="1"/>
    <s v="Data Architect"/>
    <x v="1"/>
    <x v="1"/>
    <n v="225000"/>
    <n v="225000"/>
    <s v="United States"/>
    <x v="1"/>
    <x v="0"/>
    <x v="2"/>
    <s v="United States"/>
    <s v="M"/>
  </r>
  <r>
    <x v="1"/>
    <s v="Data Architect"/>
    <x v="1"/>
    <x v="1"/>
    <n v="66000"/>
    <n v="66000"/>
    <s v="United States"/>
    <x v="1"/>
    <x v="0"/>
    <x v="2"/>
    <s v="United States"/>
    <s v="M"/>
  </r>
  <r>
    <x v="1"/>
    <s v="Data Manager"/>
    <x v="6"/>
    <x v="1"/>
    <n v="134000"/>
    <n v="134000"/>
    <s v="United States"/>
    <x v="0"/>
    <x v="0"/>
    <x v="1"/>
    <s v="United States"/>
    <s v="M"/>
  </r>
  <r>
    <x v="1"/>
    <s v="Data Manager"/>
    <x v="6"/>
    <x v="1"/>
    <n v="98000"/>
    <n v="98000"/>
    <s v="United States"/>
    <x v="0"/>
    <x v="0"/>
    <x v="1"/>
    <s v="United States"/>
    <s v="M"/>
  </r>
  <r>
    <x v="1"/>
    <s v="Data Analyst"/>
    <x v="5"/>
    <x v="1"/>
    <n v="105000"/>
    <n v="105000"/>
    <s v="United States"/>
    <x v="0"/>
    <x v="0"/>
    <x v="1"/>
    <s v="United States"/>
    <s v="M"/>
  </r>
  <r>
    <x v="1"/>
    <s v="Data Analyst"/>
    <x v="5"/>
    <x v="1"/>
    <n v="62000"/>
    <n v="62000"/>
    <s v="United States"/>
    <x v="0"/>
    <x v="0"/>
    <x v="1"/>
    <s v="United States"/>
    <s v="M"/>
  </r>
  <r>
    <x v="1"/>
    <s v="BI Data Analyst"/>
    <x v="5"/>
    <x v="1"/>
    <n v="57000"/>
    <n v="57000"/>
    <s v="United States"/>
    <x v="3"/>
    <x v="0"/>
    <x v="2"/>
    <s v="United States"/>
    <s v="L"/>
  </r>
  <r>
    <x v="1"/>
    <s v="Big Data Engineer"/>
    <x v="4"/>
    <x v="4"/>
    <n v="210000"/>
    <n v="161311"/>
    <s v="Canada"/>
    <x v="1"/>
    <x v="0"/>
    <x v="0"/>
    <s v="Canada"/>
    <s v="M"/>
  </r>
  <r>
    <x v="1"/>
    <s v="Data Scientist"/>
    <x v="2"/>
    <x v="1"/>
    <n v="144200"/>
    <n v="144200"/>
    <s v="United States"/>
    <x v="0"/>
    <x v="0"/>
    <x v="2"/>
    <s v="United States"/>
    <s v="M"/>
  </r>
  <r>
    <x v="1"/>
    <s v="Data Scientist"/>
    <x v="2"/>
    <x v="1"/>
    <n v="115360"/>
    <n v="115360"/>
    <s v="United States"/>
    <x v="0"/>
    <x v="0"/>
    <x v="2"/>
    <s v="United States"/>
    <s v="M"/>
  </r>
  <r>
    <x v="1"/>
    <s v="Data Scientist"/>
    <x v="2"/>
    <x v="5"/>
    <n v="120000"/>
    <n v="83171"/>
    <s v="Australia"/>
    <x v="0"/>
    <x v="0"/>
    <x v="1"/>
    <s v="Australia"/>
    <s v="L"/>
  </r>
  <r>
    <x v="1"/>
    <s v="Data Engineer"/>
    <x v="4"/>
    <x v="0"/>
    <n v="70000"/>
    <n v="73546"/>
    <s v="Portugal"/>
    <x v="1"/>
    <x v="0"/>
    <x v="1"/>
    <s v="Portugal"/>
    <s v="M"/>
  </r>
  <r>
    <x v="1"/>
    <s v="Data Engineer"/>
    <x v="4"/>
    <x v="0"/>
    <n v="40000"/>
    <n v="42026"/>
    <s v="Portugal"/>
    <x v="1"/>
    <x v="0"/>
    <x v="1"/>
    <s v="Portugal"/>
    <s v="M"/>
  </r>
  <r>
    <x v="1"/>
    <s v="Data Architect"/>
    <x v="1"/>
    <x v="1"/>
    <n v="180000"/>
    <n v="180000"/>
    <s v="United States"/>
    <x v="1"/>
    <x v="0"/>
    <x v="2"/>
    <s v="United States"/>
    <s v="M"/>
  </r>
  <r>
    <x v="1"/>
    <s v="Data Architect"/>
    <x v="1"/>
    <x v="1"/>
    <n v="160000"/>
    <n v="160000"/>
    <s v="United States"/>
    <x v="1"/>
    <x v="0"/>
    <x v="2"/>
    <s v="United States"/>
    <s v="M"/>
  </r>
  <r>
    <x v="1"/>
    <s v="Data Scientist"/>
    <x v="2"/>
    <x v="1"/>
    <n v="108000"/>
    <n v="108000"/>
    <s v="United States"/>
    <x v="0"/>
    <x v="0"/>
    <x v="0"/>
    <s v="United States"/>
    <s v="L"/>
  </r>
  <r>
    <x v="1"/>
    <s v="Machine Learning Manager"/>
    <x v="3"/>
    <x v="1"/>
    <n v="200000"/>
    <n v="200000"/>
    <s v="United States"/>
    <x v="1"/>
    <x v="0"/>
    <x v="2"/>
    <s v="United States"/>
    <s v="M"/>
  </r>
  <r>
    <x v="1"/>
    <s v="Machine Learning Manager"/>
    <x v="3"/>
    <x v="1"/>
    <n v="150000"/>
    <n v="150000"/>
    <s v="United States"/>
    <x v="1"/>
    <x v="0"/>
    <x v="2"/>
    <s v="United States"/>
    <s v="M"/>
  </r>
  <r>
    <x v="1"/>
    <s v="Data Manager"/>
    <x v="6"/>
    <x v="4"/>
    <n v="164000"/>
    <n v="125976"/>
    <s v="Canada"/>
    <x v="2"/>
    <x v="0"/>
    <x v="0"/>
    <s v="Canada"/>
    <s v="L"/>
  </r>
  <r>
    <x v="1"/>
    <s v="Data Engineer"/>
    <x v="4"/>
    <x v="1"/>
    <n v="188700"/>
    <n v="188700"/>
    <s v="United States"/>
    <x v="1"/>
    <x v="0"/>
    <x v="2"/>
    <s v="United States"/>
    <s v="M"/>
  </r>
  <r>
    <x v="1"/>
    <s v="Data Engineer"/>
    <x v="4"/>
    <x v="1"/>
    <n v="160395"/>
    <n v="160395"/>
    <s v="United States"/>
    <x v="1"/>
    <x v="0"/>
    <x v="2"/>
    <s v="United States"/>
    <s v="M"/>
  </r>
  <r>
    <x v="1"/>
    <s v="Data Scientist"/>
    <x v="2"/>
    <x v="1"/>
    <n v="198440"/>
    <n v="198440"/>
    <s v="United States"/>
    <x v="1"/>
    <x v="0"/>
    <x v="2"/>
    <s v="United States"/>
    <s v="M"/>
  </r>
  <r>
    <x v="1"/>
    <s v="Data Scientist"/>
    <x v="2"/>
    <x v="1"/>
    <n v="144000"/>
    <n v="144000"/>
    <s v="United States"/>
    <x v="1"/>
    <x v="0"/>
    <x v="2"/>
    <s v="United States"/>
    <s v="M"/>
  </r>
  <r>
    <x v="1"/>
    <s v="Applied Scientist"/>
    <x v="2"/>
    <x v="1"/>
    <n v="191475"/>
    <n v="191475"/>
    <s v="United States"/>
    <x v="1"/>
    <x v="0"/>
    <x v="2"/>
    <s v="United States"/>
    <s v="M"/>
  </r>
  <r>
    <x v="1"/>
    <s v="Applied Scientist"/>
    <x v="2"/>
    <x v="1"/>
    <n v="141525"/>
    <n v="141525"/>
    <s v="United States"/>
    <x v="1"/>
    <x v="0"/>
    <x v="2"/>
    <s v="United States"/>
    <s v="M"/>
  </r>
  <r>
    <x v="1"/>
    <s v="Data Scientist"/>
    <x v="2"/>
    <x v="0"/>
    <n v="72000"/>
    <n v="75648"/>
    <s v="Germany"/>
    <x v="0"/>
    <x v="0"/>
    <x v="2"/>
    <s v="Germany"/>
    <s v="S"/>
  </r>
  <r>
    <x v="1"/>
    <s v="Lead Data Scientist"/>
    <x v="2"/>
    <x v="1"/>
    <n v="156868"/>
    <n v="156868"/>
    <s v="United States"/>
    <x v="1"/>
    <x v="0"/>
    <x v="2"/>
    <s v="United States"/>
    <s v="L"/>
  </r>
  <r>
    <x v="1"/>
    <s v="BI Analyst"/>
    <x v="7"/>
    <x v="1"/>
    <n v="200000"/>
    <n v="200000"/>
    <s v="Nigeria"/>
    <x v="1"/>
    <x v="0"/>
    <x v="2"/>
    <s v="Nigeria"/>
    <s v="S"/>
  </r>
  <r>
    <x v="1"/>
    <s v="Lead Machine Learning Engineer"/>
    <x v="3"/>
    <x v="0"/>
    <n v="66000"/>
    <n v="69344"/>
    <s v="Portugal"/>
    <x v="1"/>
    <x v="0"/>
    <x v="2"/>
    <s v="Portugal"/>
    <s v="L"/>
  </r>
  <r>
    <x v="1"/>
    <s v="Data Analyst"/>
    <x v="5"/>
    <x v="1"/>
    <n v="90000"/>
    <n v="90000"/>
    <s v="United States"/>
    <x v="1"/>
    <x v="2"/>
    <x v="2"/>
    <s v="United States"/>
    <s v="M"/>
  </r>
  <r>
    <x v="1"/>
    <s v="Research Scientist"/>
    <x v="2"/>
    <x v="0"/>
    <n v="120000"/>
    <n v="126080"/>
    <s v="Germany"/>
    <x v="0"/>
    <x v="0"/>
    <x v="1"/>
    <s v="Germany"/>
    <s v="S"/>
  </r>
  <r>
    <x v="1"/>
    <s v="Research Scientist"/>
    <x v="2"/>
    <x v="0"/>
    <n v="80000"/>
    <n v="84053"/>
    <s v="Germany"/>
    <x v="0"/>
    <x v="0"/>
    <x v="1"/>
    <s v="Germany"/>
    <s v="S"/>
  </r>
  <r>
    <x v="1"/>
    <s v="Data Engineer"/>
    <x v="4"/>
    <x v="1"/>
    <n v="200000"/>
    <n v="200000"/>
    <s v="United States"/>
    <x v="1"/>
    <x v="0"/>
    <x v="2"/>
    <s v="United States"/>
    <s v="M"/>
  </r>
  <r>
    <x v="1"/>
    <s v="Data Engineer"/>
    <x v="4"/>
    <x v="1"/>
    <n v="180000"/>
    <n v="180000"/>
    <s v="United States"/>
    <x v="1"/>
    <x v="0"/>
    <x v="2"/>
    <s v="United States"/>
    <s v="M"/>
  </r>
  <r>
    <x v="1"/>
    <s v="Analytics Engineer"/>
    <x v="6"/>
    <x v="1"/>
    <n v="108000"/>
    <n v="108000"/>
    <s v="United States"/>
    <x v="0"/>
    <x v="0"/>
    <x v="2"/>
    <s v="United States"/>
    <s v="M"/>
  </r>
  <r>
    <x v="1"/>
    <s v="Analytics Engineer"/>
    <x v="6"/>
    <x v="1"/>
    <n v="85000"/>
    <n v="85000"/>
    <s v="United States"/>
    <x v="0"/>
    <x v="0"/>
    <x v="2"/>
    <s v="United States"/>
    <s v="M"/>
  </r>
  <r>
    <x v="1"/>
    <s v="Data Engineer"/>
    <x v="4"/>
    <x v="1"/>
    <n v="165000"/>
    <n v="165000"/>
    <s v="United States"/>
    <x v="1"/>
    <x v="0"/>
    <x v="2"/>
    <s v="United States"/>
    <s v="M"/>
  </r>
  <r>
    <x v="1"/>
    <s v="Data Engineer"/>
    <x v="4"/>
    <x v="1"/>
    <n v="132000"/>
    <n v="132000"/>
    <s v="United States"/>
    <x v="1"/>
    <x v="0"/>
    <x v="2"/>
    <s v="United States"/>
    <s v="M"/>
  </r>
  <r>
    <x v="1"/>
    <s v="Analytics Engineer"/>
    <x v="6"/>
    <x v="1"/>
    <n v="130000"/>
    <n v="130000"/>
    <s v="United States"/>
    <x v="1"/>
    <x v="0"/>
    <x v="2"/>
    <s v="United States"/>
    <s v="M"/>
  </r>
  <r>
    <x v="1"/>
    <s v="Analytics Engineer"/>
    <x v="6"/>
    <x v="1"/>
    <n v="110000"/>
    <n v="110000"/>
    <s v="United States"/>
    <x v="1"/>
    <x v="0"/>
    <x v="2"/>
    <s v="United States"/>
    <s v="M"/>
  </r>
  <r>
    <x v="1"/>
    <s v="BI Data Analyst"/>
    <x v="5"/>
    <x v="5"/>
    <n v="65000"/>
    <n v="45050"/>
    <s v="Australia"/>
    <x v="0"/>
    <x v="0"/>
    <x v="0"/>
    <s v="Australia"/>
    <s v="L"/>
  </r>
  <r>
    <x v="1"/>
    <s v="Data Analytics Engineer"/>
    <x v="6"/>
    <x v="1"/>
    <n v="135000"/>
    <n v="135000"/>
    <s v="United States"/>
    <x v="0"/>
    <x v="0"/>
    <x v="2"/>
    <s v="United States"/>
    <s v="L"/>
  </r>
  <r>
    <x v="1"/>
    <s v="Data Engineer"/>
    <x v="4"/>
    <x v="1"/>
    <n v="178800"/>
    <n v="178800"/>
    <s v="United States"/>
    <x v="1"/>
    <x v="0"/>
    <x v="2"/>
    <s v="United States"/>
    <s v="L"/>
  </r>
  <r>
    <x v="1"/>
    <s v="Data Engineer"/>
    <x v="4"/>
    <x v="1"/>
    <n v="132100"/>
    <n v="132100"/>
    <s v="United States"/>
    <x v="1"/>
    <x v="0"/>
    <x v="2"/>
    <s v="United States"/>
    <s v="L"/>
  </r>
  <r>
    <x v="1"/>
    <s v="Data Analyst"/>
    <x v="5"/>
    <x v="1"/>
    <n v="20000"/>
    <n v="20000"/>
    <s v="Costa Rica"/>
    <x v="3"/>
    <x v="0"/>
    <x v="0"/>
    <s v="United States"/>
    <s v="M"/>
  </r>
  <r>
    <x v="1"/>
    <s v="Machine Learning Engineer"/>
    <x v="3"/>
    <x v="1"/>
    <n v="140000"/>
    <n v="140000"/>
    <s v="Canada"/>
    <x v="1"/>
    <x v="0"/>
    <x v="1"/>
    <s v="Canada"/>
    <s v="M"/>
  </r>
  <r>
    <x v="1"/>
    <s v="Machine Learning Engineer"/>
    <x v="3"/>
    <x v="1"/>
    <n v="110000"/>
    <n v="110000"/>
    <s v="Canada"/>
    <x v="1"/>
    <x v="0"/>
    <x v="1"/>
    <s v="Canada"/>
    <s v="M"/>
  </r>
  <r>
    <x v="1"/>
    <s v="Data Engineer"/>
    <x v="4"/>
    <x v="1"/>
    <n v="160000"/>
    <n v="160000"/>
    <s v="United States"/>
    <x v="1"/>
    <x v="0"/>
    <x v="2"/>
    <s v="United States"/>
    <s v="M"/>
  </r>
  <r>
    <x v="1"/>
    <s v="Data Engineer"/>
    <x v="4"/>
    <x v="1"/>
    <n v="85000"/>
    <n v="85000"/>
    <s v="United States"/>
    <x v="1"/>
    <x v="0"/>
    <x v="2"/>
    <s v="United States"/>
    <s v="M"/>
  </r>
  <r>
    <x v="1"/>
    <s v="ETL Developer"/>
    <x v="4"/>
    <x v="1"/>
    <n v="250000"/>
    <n v="250000"/>
    <s v="United States"/>
    <x v="1"/>
    <x v="0"/>
    <x v="2"/>
    <s v="United States"/>
    <s v="M"/>
  </r>
  <r>
    <x v="1"/>
    <s v="ETL Developer"/>
    <x v="4"/>
    <x v="1"/>
    <n v="63000"/>
    <n v="63000"/>
    <s v="United States"/>
    <x v="1"/>
    <x v="0"/>
    <x v="2"/>
    <s v="United States"/>
    <s v="M"/>
  </r>
  <r>
    <x v="1"/>
    <s v="Data Engineer"/>
    <x v="4"/>
    <x v="1"/>
    <n v="187200"/>
    <n v="187200"/>
    <s v="United States"/>
    <x v="2"/>
    <x v="0"/>
    <x v="2"/>
    <s v="United States"/>
    <s v="M"/>
  </r>
  <r>
    <x v="1"/>
    <s v="Data Engineer"/>
    <x v="4"/>
    <x v="1"/>
    <n v="116100"/>
    <n v="116100"/>
    <s v="United States"/>
    <x v="2"/>
    <x v="0"/>
    <x v="2"/>
    <s v="United States"/>
    <s v="M"/>
  </r>
  <r>
    <x v="1"/>
    <s v="Data Engineer"/>
    <x v="4"/>
    <x v="1"/>
    <n v="145000"/>
    <n v="145000"/>
    <s v="United States"/>
    <x v="1"/>
    <x v="0"/>
    <x v="2"/>
    <s v="United States"/>
    <s v="M"/>
  </r>
  <r>
    <x v="1"/>
    <s v="Data Engineer"/>
    <x v="4"/>
    <x v="1"/>
    <n v="229998"/>
    <n v="229998"/>
    <s v="United States"/>
    <x v="1"/>
    <x v="0"/>
    <x v="1"/>
    <s v="United States"/>
    <s v="L"/>
  </r>
  <r>
    <x v="1"/>
    <s v="Data Engineer"/>
    <x v="4"/>
    <x v="1"/>
    <n v="154545"/>
    <n v="154545"/>
    <s v="United States"/>
    <x v="1"/>
    <x v="0"/>
    <x v="1"/>
    <s v="United States"/>
    <s v="L"/>
  </r>
  <r>
    <x v="1"/>
    <s v="Data Scientist"/>
    <x v="2"/>
    <x v="1"/>
    <n v="215000"/>
    <n v="215000"/>
    <s v="United States"/>
    <x v="1"/>
    <x v="0"/>
    <x v="1"/>
    <s v="United States"/>
    <s v="L"/>
  </r>
  <r>
    <x v="1"/>
    <s v="Data Scientist"/>
    <x v="2"/>
    <x v="1"/>
    <n v="159000"/>
    <n v="159000"/>
    <s v="United States"/>
    <x v="1"/>
    <x v="0"/>
    <x v="1"/>
    <s v="United States"/>
    <s v="L"/>
  </r>
  <r>
    <x v="1"/>
    <s v="AI Scientist"/>
    <x v="3"/>
    <x v="1"/>
    <n v="50000"/>
    <n v="50000"/>
    <s v="United States"/>
    <x v="3"/>
    <x v="0"/>
    <x v="2"/>
    <s v="United States"/>
    <s v="M"/>
  </r>
  <r>
    <x v="1"/>
    <s v="Data Scientist Lead"/>
    <x v="2"/>
    <x v="1"/>
    <n v="183000"/>
    <n v="183000"/>
    <s v="United States"/>
    <x v="1"/>
    <x v="0"/>
    <x v="2"/>
    <s v="United States"/>
    <s v="L"/>
  </r>
  <r>
    <x v="1"/>
    <s v="Data Analyst"/>
    <x v="5"/>
    <x v="1"/>
    <n v="99750"/>
    <n v="99750"/>
    <s v="United States"/>
    <x v="1"/>
    <x v="0"/>
    <x v="2"/>
    <s v="United States"/>
    <s v="M"/>
  </r>
  <r>
    <x v="1"/>
    <s v="Data Analyst"/>
    <x v="5"/>
    <x v="1"/>
    <n v="68400"/>
    <n v="68400"/>
    <s v="United States"/>
    <x v="1"/>
    <x v="0"/>
    <x v="2"/>
    <s v="United States"/>
    <s v="M"/>
  </r>
  <r>
    <x v="1"/>
    <s v="Data Scientist"/>
    <x v="2"/>
    <x v="1"/>
    <n v="236900"/>
    <n v="236900"/>
    <s v="United States"/>
    <x v="1"/>
    <x v="0"/>
    <x v="2"/>
    <s v="United States"/>
    <s v="L"/>
  </r>
  <r>
    <x v="1"/>
    <s v="Data Scientist"/>
    <x v="2"/>
    <x v="1"/>
    <n v="159200"/>
    <n v="159200"/>
    <s v="United States"/>
    <x v="1"/>
    <x v="0"/>
    <x v="2"/>
    <s v="United States"/>
    <s v="L"/>
  </r>
  <r>
    <x v="1"/>
    <s v="Data Science Manager"/>
    <x v="2"/>
    <x v="1"/>
    <n v="243225"/>
    <n v="243225"/>
    <s v="United States"/>
    <x v="1"/>
    <x v="0"/>
    <x v="2"/>
    <s v="United States"/>
    <s v="M"/>
  </r>
  <r>
    <x v="1"/>
    <s v="Data Science Manager"/>
    <x v="2"/>
    <x v="1"/>
    <n v="179775"/>
    <n v="179775"/>
    <s v="United States"/>
    <x v="1"/>
    <x v="0"/>
    <x v="2"/>
    <s v="United States"/>
    <s v="M"/>
  </r>
  <r>
    <x v="1"/>
    <s v="Data Scientist"/>
    <x v="2"/>
    <x v="1"/>
    <n v="128000"/>
    <n v="128000"/>
    <s v="United States"/>
    <x v="1"/>
    <x v="0"/>
    <x v="2"/>
    <s v="United States"/>
    <s v="M"/>
  </r>
  <r>
    <x v="1"/>
    <s v="Data Scientist"/>
    <x v="2"/>
    <x v="1"/>
    <n v="191475"/>
    <n v="191475"/>
    <s v="United States"/>
    <x v="1"/>
    <x v="0"/>
    <x v="2"/>
    <s v="United States"/>
    <s v="M"/>
  </r>
  <r>
    <x v="1"/>
    <s v="Data Scientist"/>
    <x v="2"/>
    <x v="1"/>
    <n v="141525"/>
    <n v="141525"/>
    <s v="United States"/>
    <x v="1"/>
    <x v="0"/>
    <x v="2"/>
    <s v="United States"/>
    <s v="M"/>
  </r>
  <r>
    <x v="1"/>
    <s v="Data Scientist"/>
    <x v="2"/>
    <x v="1"/>
    <n v="218000"/>
    <n v="218000"/>
    <s v="United States"/>
    <x v="1"/>
    <x v="0"/>
    <x v="1"/>
    <s v="United States"/>
    <s v="M"/>
  </r>
  <r>
    <x v="1"/>
    <s v="Data Scientist"/>
    <x v="2"/>
    <x v="1"/>
    <n v="145300"/>
    <n v="145300"/>
    <s v="United States"/>
    <x v="1"/>
    <x v="0"/>
    <x v="1"/>
    <s v="United States"/>
    <s v="M"/>
  </r>
  <r>
    <x v="1"/>
    <s v="ML Engineer"/>
    <x v="3"/>
    <x v="1"/>
    <n v="195400"/>
    <n v="195400"/>
    <s v="United States"/>
    <x v="1"/>
    <x v="0"/>
    <x v="2"/>
    <s v="United States"/>
    <s v="L"/>
  </r>
  <r>
    <x v="1"/>
    <s v="ML Engineer"/>
    <x v="3"/>
    <x v="1"/>
    <n v="131300"/>
    <n v="131300"/>
    <s v="United States"/>
    <x v="1"/>
    <x v="0"/>
    <x v="2"/>
    <s v="United States"/>
    <s v="L"/>
  </r>
  <r>
    <x v="1"/>
    <s v="Data Specialist"/>
    <x v="9"/>
    <x v="1"/>
    <n v="105000"/>
    <n v="105000"/>
    <s v="Chile"/>
    <x v="3"/>
    <x v="0"/>
    <x v="2"/>
    <s v="United States"/>
    <s v="L"/>
  </r>
  <r>
    <x v="1"/>
    <s v="Data Scientist"/>
    <x v="2"/>
    <x v="1"/>
    <n v="207000"/>
    <n v="207000"/>
    <s v="United States"/>
    <x v="1"/>
    <x v="0"/>
    <x v="2"/>
    <s v="United States"/>
    <s v="M"/>
  </r>
  <r>
    <x v="1"/>
    <s v="Data Scientist"/>
    <x v="2"/>
    <x v="1"/>
    <n v="153000"/>
    <n v="153000"/>
    <s v="United States"/>
    <x v="1"/>
    <x v="0"/>
    <x v="2"/>
    <s v="United States"/>
    <s v="M"/>
  </r>
  <r>
    <x v="1"/>
    <s v="Data Analyst"/>
    <x v="5"/>
    <x v="1"/>
    <n v="99000"/>
    <n v="99000"/>
    <s v="United States"/>
    <x v="1"/>
    <x v="0"/>
    <x v="1"/>
    <s v="United States"/>
    <s v="M"/>
  </r>
  <r>
    <x v="1"/>
    <s v="Machine Learning Engineer"/>
    <x v="3"/>
    <x v="1"/>
    <n v="200000"/>
    <n v="200000"/>
    <s v="Puerto Rico"/>
    <x v="1"/>
    <x v="0"/>
    <x v="2"/>
    <s v="Puerto Rico"/>
    <s v="M"/>
  </r>
  <r>
    <x v="1"/>
    <s v="Machine Learning Engineer"/>
    <x v="3"/>
    <x v="1"/>
    <n v="135000"/>
    <n v="135000"/>
    <s v="Puerto Rico"/>
    <x v="1"/>
    <x v="0"/>
    <x v="2"/>
    <s v="Puerto Rico"/>
    <s v="M"/>
  </r>
  <r>
    <x v="1"/>
    <s v="Data Engineer"/>
    <x v="4"/>
    <x v="1"/>
    <n v="195700"/>
    <n v="195700"/>
    <s v="United States"/>
    <x v="1"/>
    <x v="0"/>
    <x v="1"/>
    <s v="United States"/>
    <s v="M"/>
  </r>
  <r>
    <x v="1"/>
    <s v="Data Engineer"/>
    <x v="4"/>
    <x v="1"/>
    <n v="130500"/>
    <n v="130500"/>
    <s v="United States"/>
    <x v="1"/>
    <x v="0"/>
    <x v="1"/>
    <s v="United States"/>
    <s v="M"/>
  </r>
  <r>
    <x v="1"/>
    <s v="ML Engineer"/>
    <x v="3"/>
    <x v="1"/>
    <n v="130000"/>
    <n v="130000"/>
    <s v="United States"/>
    <x v="1"/>
    <x v="0"/>
    <x v="2"/>
    <s v="United States"/>
    <s v="M"/>
  </r>
  <r>
    <x v="1"/>
    <s v="ML Engineer"/>
    <x v="3"/>
    <x v="1"/>
    <n v="84000"/>
    <n v="84000"/>
    <s v="United States"/>
    <x v="1"/>
    <x v="0"/>
    <x v="2"/>
    <s v="United States"/>
    <s v="M"/>
  </r>
  <r>
    <x v="1"/>
    <s v="Data Operations Engineer"/>
    <x v="8"/>
    <x v="1"/>
    <n v="100000"/>
    <n v="100000"/>
    <s v="United States"/>
    <x v="0"/>
    <x v="0"/>
    <x v="2"/>
    <s v="United States"/>
    <s v="M"/>
  </r>
  <r>
    <x v="1"/>
    <s v="Data Operations Engineer"/>
    <x v="8"/>
    <x v="1"/>
    <n v="60000"/>
    <n v="60000"/>
    <s v="United States"/>
    <x v="0"/>
    <x v="0"/>
    <x v="2"/>
    <s v="United States"/>
    <s v="M"/>
  </r>
  <r>
    <x v="1"/>
    <s v="Data Engineer"/>
    <x v="4"/>
    <x v="3"/>
    <n v="65000"/>
    <n v="80036"/>
    <s v="United Kingdom"/>
    <x v="0"/>
    <x v="0"/>
    <x v="2"/>
    <s v="United Kingdom"/>
    <s v="M"/>
  </r>
  <r>
    <x v="1"/>
    <s v="Data Engineer"/>
    <x v="4"/>
    <x v="3"/>
    <n v="55000"/>
    <n v="67723"/>
    <s v="United Kingdom"/>
    <x v="0"/>
    <x v="0"/>
    <x v="2"/>
    <s v="United Kingdom"/>
    <s v="M"/>
  </r>
  <r>
    <x v="1"/>
    <s v="Data Engineer"/>
    <x v="4"/>
    <x v="1"/>
    <n v="141300"/>
    <n v="141300"/>
    <s v="United States"/>
    <x v="1"/>
    <x v="0"/>
    <x v="1"/>
    <s v="United States"/>
    <s v="M"/>
  </r>
  <r>
    <x v="1"/>
    <s v="Data Engineer"/>
    <x v="4"/>
    <x v="1"/>
    <n v="102100"/>
    <n v="102100"/>
    <s v="United States"/>
    <x v="1"/>
    <x v="0"/>
    <x v="1"/>
    <s v="United States"/>
    <s v="M"/>
  </r>
  <r>
    <x v="1"/>
    <s v="Business Data Analyst"/>
    <x v="5"/>
    <x v="1"/>
    <n v="150000"/>
    <n v="150000"/>
    <s v="United States"/>
    <x v="0"/>
    <x v="0"/>
    <x v="2"/>
    <s v="United States"/>
    <s v="L"/>
  </r>
  <r>
    <x v="1"/>
    <s v="Data Scientist"/>
    <x v="2"/>
    <x v="3"/>
    <n v="83000"/>
    <n v="102200"/>
    <s v="United Kingdom"/>
    <x v="0"/>
    <x v="0"/>
    <x v="2"/>
    <s v="United Kingdom"/>
    <s v="M"/>
  </r>
  <r>
    <x v="1"/>
    <s v="Data Analyst"/>
    <x v="5"/>
    <x v="1"/>
    <n v="144000"/>
    <n v="144000"/>
    <s v="United States"/>
    <x v="1"/>
    <x v="0"/>
    <x v="2"/>
    <s v="United States"/>
    <s v="M"/>
  </r>
  <r>
    <x v="1"/>
    <s v="Data Analyst"/>
    <x v="5"/>
    <x v="1"/>
    <n v="113000"/>
    <n v="113000"/>
    <s v="United States"/>
    <x v="1"/>
    <x v="0"/>
    <x v="2"/>
    <s v="United States"/>
    <s v="M"/>
  </r>
  <r>
    <x v="1"/>
    <s v="AI Scientist"/>
    <x v="3"/>
    <x v="0"/>
    <n v="30000"/>
    <n v="31520"/>
    <s v="Portugal"/>
    <x v="3"/>
    <x v="0"/>
    <x v="2"/>
    <s v="Spain"/>
    <s v="M"/>
  </r>
  <r>
    <x v="1"/>
    <s v="Data Architect"/>
    <x v="1"/>
    <x v="1"/>
    <n v="195400"/>
    <n v="195400"/>
    <s v="United States"/>
    <x v="1"/>
    <x v="0"/>
    <x v="2"/>
    <s v="United States"/>
    <s v="L"/>
  </r>
  <r>
    <x v="1"/>
    <s v="Data Architect"/>
    <x v="1"/>
    <x v="1"/>
    <n v="131300"/>
    <n v="131300"/>
    <s v="United States"/>
    <x v="1"/>
    <x v="0"/>
    <x v="2"/>
    <s v="United States"/>
    <s v="L"/>
  </r>
  <r>
    <x v="1"/>
    <s v="Machine Learning Engineer"/>
    <x v="3"/>
    <x v="1"/>
    <n v="195400"/>
    <n v="195400"/>
    <s v="United States"/>
    <x v="1"/>
    <x v="0"/>
    <x v="2"/>
    <s v="United States"/>
    <s v="L"/>
  </r>
  <r>
    <x v="1"/>
    <s v="Machine Learning Engineer"/>
    <x v="3"/>
    <x v="1"/>
    <n v="131300"/>
    <n v="131300"/>
    <s v="United States"/>
    <x v="1"/>
    <x v="0"/>
    <x v="2"/>
    <s v="United States"/>
    <s v="L"/>
  </r>
  <r>
    <x v="1"/>
    <s v="Data Engineer"/>
    <x v="4"/>
    <x v="1"/>
    <n v="80000"/>
    <n v="80000"/>
    <s v="United States"/>
    <x v="1"/>
    <x v="0"/>
    <x v="2"/>
    <s v="United States"/>
    <s v="M"/>
  </r>
  <r>
    <x v="1"/>
    <s v="NLP Engineer"/>
    <x v="3"/>
    <x v="1"/>
    <n v="60000"/>
    <n v="60000"/>
    <s v="India"/>
    <x v="0"/>
    <x v="2"/>
    <x v="2"/>
    <s v="United States"/>
    <s v="S"/>
  </r>
  <r>
    <x v="1"/>
    <s v="Machine Learning Engineer"/>
    <x v="3"/>
    <x v="0"/>
    <n v="60000"/>
    <n v="63040"/>
    <s v="Finland"/>
    <x v="1"/>
    <x v="0"/>
    <x v="0"/>
    <s v="Finland"/>
    <s v="S"/>
  </r>
  <r>
    <x v="1"/>
    <s v="Business Data Analyst"/>
    <x v="5"/>
    <x v="1"/>
    <n v="50000"/>
    <n v="50000"/>
    <s v="India"/>
    <x v="3"/>
    <x v="0"/>
    <x v="2"/>
    <s v="American Samoa"/>
    <s v="L"/>
  </r>
  <r>
    <x v="1"/>
    <s v="Data Engineer"/>
    <x v="4"/>
    <x v="1"/>
    <n v="105000"/>
    <n v="105000"/>
    <s v="United States"/>
    <x v="1"/>
    <x v="0"/>
    <x v="2"/>
    <s v="United States"/>
    <s v="M"/>
  </r>
  <r>
    <x v="1"/>
    <s v="Analytics Engineer"/>
    <x v="6"/>
    <x v="1"/>
    <n v="190000"/>
    <n v="190000"/>
    <s v="United States"/>
    <x v="1"/>
    <x v="0"/>
    <x v="2"/>
    <s v="United States"/>
    <s v="M"/>
  </r>
  <r>
    <x v="1"/>
    <s v="Analytics Engineer"/>
    <x v="6"/>
    <x v="1"/>
    <n v="140000"/>
    <n v="140000"/>
    <s v="United States"/>
    <x v="1"/>
    <x v="0"/>
    <x v="2"/>
    <s v="United States"/>
    <s v="M"/>
  </r>
  <r>
    <x v="1"/>
    <s v="Data Scientist"/>
    <x v="2"/>
    <x v="1"/>
    <n v="180000"/>
    <n v="180000"/>
    <s v="United States"/>
    <x v="1"/>
    <x v="0"/>
    <x v="2"/>
    <s v="United States"/>
    <s v="L"/>
  </r>
  <r>
    <x v="1"/>
    <s v="Data Scientist"/>
    <x v="2"/>
    <x v="1"/>
    <n v="165000"/>
    <n v="165000"/>
    <s v="United States"/>
    <x v="1"/>
    <x v="0"/>
    <x v="2"/>
    <s v="United States"/>
    <s v="L"/>
  </r>
  <r>
    <x v="1"/>
    <s v="Applied Machine Learning Scientist"/>
    <x v="3"/>
    <x v="1"/>
    <n v="108000"/>
    <n v="108000"/>
    <s v="United States"/>
    <x v="1"/>
    <x v="0"/>
    <x v="1"/>
    <s v="United States"/>
    <s v="L"/>
  </r>
  <r>
    <x v="1"/>
    <s v="Data Scientist"/>
    <x v="2"/>
    <x v="1"/>
    <n v="179400"/>
    <n v="179400"/>
    <s v="United States"/>
    <x v="1"/>
    <x v="0"/>
    <x v="1"/>
    <s v="United States"/>
    <s v="M"/>
  </r>
  <r>
    <x v="1"/>
    <s v="Data Scientist"/>
    <x v="2"/>
    <x v="1"/>
    <n v="154000"/>
    <n v="154000"/>
    <s v="United States"/>
    <x v="1"/>
    <x v="0"/>
    <x v="1"/>
    <s v="United States"/>
    <s v="M"/>
  </r>
  <r>
    <x v="1"/>
    <s v="Machine Learning Scientist"/>
    <x v="3"/>
    <x v="1"/>
    <n v="193900"/>
    <n v="193900"/>
    <s v="United States"/>
    <x v="1"/>
    <x v="0"/>
    <x v="1"/>
    <s v="United States"/>
    <s v="M"/>
  </r>
  <r>
    <x v="1"/>
    <s v="Machine Learning Scientist"/>
    <x v="3"/>
    <x v="1"/>
    <n v="129300"/>
    <n v="129300"/>
    <s v="United States"/>
    <x v="1"/>
    <x v="0"/>
    <x v="1"/>
    <s v="United States"/>
    <s v="M"/>
  </r>
  <r>
    <x v="1"/>
    <s v="Data Science Manager"/>
    <x v="2"/>
    <x v="1"/>
    <n v="222640"/>
    <n v="222640"/>
    <s v="United States"/>
    <x v="2"/>
    <x v="0"/>
    <x v="1"/>
    <s v="United States"/>
    <s v="M"/>
  </r>
  <r>
    <x v="1"/>
    <s v="Data Science Manager"/>
    <x v="2"/>
    <x v="1"/>
    <n v="182160"/>
    <n v="182160"/>
    <s v="United States"/>
    <x v="2"/>
    <x v="0"/>
    <x v="1"/>
    <s v="United States"/>
    <s v="M"/>
  </r>
  <r>
    <x v="1"/>
    <s v="Data Engineer"/>
    <x v="4"/>
    <x v="1"/>
    <n v="150000"/>
    <n v="150000"/>
    <s v="United States"/>
    <x v="0"/>
    <x v="0"/>
    <x v="1"/>
    <s v="United States"/>
    <s v="M"/>
  </r>
  <r>
    <x v="1"/>
    <s v="Data Engineer"/>
    <x v="4"/>
    <x v="1"/>
    <n v="100000"/>
    <n v="100000"/>
    <s v="United States"/>
    <x v="0"/>
    <x v="0"/>
    <x v="1"/>
    <s v="United States"/>
    <s v="M"/>
  </r>
  <r>
    <x v="1"/>
    <s v="Analytics Engineer"/>
    <x v="6"/>
    <x v="1"/>
    <n v="122500"/>
    <n v="122500"/>
    <s v="United States"/>
    <x v="1"/>
    <x v="0"/>
    <x v="2"/>
    <s v="United States"/>
    <s v="M"/>
  </r>
  <r>
    <x v="1"/>
    <s v="Analytics Engineer"/>
    <x v="6"/>
    <x v="1"/>
    <n v="100000"/>
    <n v="100000"/>
    <s v="United States"/>
    <x v="1"/>
    <x v="0"/>
    <x v="2"/>
    <s v="United States"/>
    <s v="M"/>
  </r>
  <r>
    <x v="1"/>
    <s v="Data Engineer"/>
    <x v="4"/>
    <x v="1"/>
    <n v="297500"/>
    <n v="297500"/>
    <s v="United States"/>
    <x v="2"/>
    <x v="0"/>
    <x v="2"/>
    <s v="United States"/>
    <s v="M"/>
  </r>
  <r>
    <x v="1"/>
    <s v="Data Engineer"/>
    <x v="4"/>
    <x v="1"/>
    <n v="260000"/>
    <n v="260000"/>
    <s v="United States"/>
    <x v="2"/>
    <x v="0"/>
    <x v="2"/>
    <s v="United States"/>
    <s v="M"/>
  </r>
  <r>
    <x v="1"/>
    <s v="Data Engineer"/>
    <x v="4"/>
    <x v="1"/>
    <n v="193000"/>
    <n v="193000"/>
    <s v="Spain"/>
    <x v="1"/>
    <x v="0"/>
    <x v="2"/>
    <s v="United States"/>
    <s v="M"/>
  </r>
  <r>
    <x v="1"/>
    <s v="Data Scientist"/>
    <x v="2"/>
    <x v="1"/>
    <n v="93000"/>
    <n v="93000"/>
    <s v="United States"/>
    <x v="3"/>
    <x v="0"/>
    <x v="1"/>
    <s v="United States"/>
    <s v="M"/>
  </r>
  <r>
    <x v="1"/>
    <s v="Data Scientist"/>
    <x v="2"/>
    <x v="1"/>
    <n v="73000"/>
    <n v="73000"/>
    <s v="United States"/>
    <x v="3"/>
    <x v="0"/>
    <x v="1"/>
    <s v="United States"/>
    <s v="M"/>
  </r>
  <r>
    <x v="1"/>
    <s v="Data Scientist"/>
    <x v="2"/>
    <x v="1"/>
    <n v="136994"/>
    <n v="136994"/>
    <s v="United States"/>
    <x v="1"/>
    <x v="0"/>
    <x v="2"/>
    <s v="United States"/>
    <s v="M"/>
  </r>
  <r>
    <x v="1"/>
    <s v="Data Scientist"/>
    <x v="2"/>
    <x v="1"/>
    <n v="101570"/>
    <n v="101570"/>
    <s v="United States"/>
    <x v="1"/>
    <x v="0"/>
    <x v="2"/>
    <s v="United States"/>
    <s v="M"/>
  </r>
  <r>
    <x v="1"/>
    <s v="Director of Data Science"/>
    <x v="2"/>
    <x v="0"/>
    <n v="55000"/>
    <n v="57786"/>
    <s v="France"/>
    <x v="1"/>
    <x v="0"/>
    <x v="0"/>
    <s v="France"/>
    <s v="L"/>
  </r>
  <r>
    <x v="1"/>
    <s v="Data Analyst"/>
    <x v="5"/>
    <x v="1"/>
    <n v="136000"/>
    <n v="136000"/>
    <s v="United States"/>
    <x v="0"/>
    <x v="0"/>
    <x v="2"/>
    <s v="United States"/>
    <s v="M"/>
  </r>
  <r>
    <x v="1"/>
    <s v="Data Analyst"/>
    <x v="5"/>
    <x v="1"/>
    <n v="112000"/>
    <n v="112000"/>
    <s v="United States"/>
    <x v="0"/>
    <x v="0"/>
    <x v="2"/>
    <s v="United States"/>
    <s v="M"/>
  </r>
  <r>
    <x v="1"/>
    <s v="Data Scientist"/>
    <x v="2"/>
    <x v="1"/>
    <n v="172000"/>
    <n v="172000"/>
    <s v="United States"/>
    <x v="1"/>
    <x v="0"/>
    <x v="2"/>
    <s v="United States"/>
    <s v="M"/>
  </r>
  <r>
    <x v="1"/>
    <s v="Data Engineer"/>
    <x v="4"/>
    <x v="1"/>
    <n v="215000"/>
    <n v="215000"/>
    <s v="United States"/>
    <x v="1"/>
    <x v="0"/>
    <x v="1"/>
    <s v="United States"/>
    <s v="M"/>
  </r>
  <r>
    <x v="1"/>
    <s v="Data Engineer"/>
    <x v="4"/>
    <x v="1"/>
    <n v="164000"/>
    <n v="164000"/>
    <s v="United States"/>
    <x v="1"/>
    <x v="0"/>
    <x v="1"/>
    <s v="United States"/>
    <s v="M"/>
  </r>
  <r>
    <x v="1"/>
    <s v="Data Analyst"/>
    <x v="5"/>
    <x v="1"/>
    <n v="97500"/>
    <n v="97500"/>
    <s v="United States"/>
    <x v="0"/>
    <x v="0"/>
    <x v="2"/>
    <s v="United States"/>
    <s v="L"/>
  </r>
  <r>
    <x v="1"/>
    <s v="Applied Scientist"/>
    <x v="2"/>
    <x v="1"/>
    <n v="212800"/>
    <n v="212800"/>
    <s v="United States"/>
    <x v="1"/>
    <x v="0"/>
    <x v="2"/>
    <s v="United States"/>
    <s v="M"/>
  </r>
  <r>
    <x v="1"/>
    <s v="Applied Scientist"/>
    <x v="2"/>
    <x v="1"/>
    <n v="142800"/>
    <n v="142800"/>
    <s v="United States"/>
    <x v="1"/>
    <x v="0"/>
    <x v="2"/>
    <s v="United States"/>
    <s v="M"/>
  </r>
  <r>
    <x v="1"/>
    <s v="Data Scientist"/>
    <x v="2"/>
    <x v="0"/>
    <n v="70000"/>
    <n v="73546"/>
    <s v="Netherlands"/>
    <x v="0"/>
    <x v="0"/>
    <x v="0"/>
    <s v="Netherlands"/>
    <s v="L"/>
  </r>
  <r>
    <x v="1"/>
    <s v="Data Scientist"/>
    <x v="2"/>
    <x v="1"/>
    <n v="50000"/>
    <n v="50000"/>
    <s v="United States"/>
    <x v="3"/>
    <x v="0"/>
    <x v="0"/>
    <s v="Germany"/>
    <s v="M"/>
  </r>
  <r>
    <x v="1"/>
    <s v="Data Scientist"/>
    <x v="2"/>
    <x v="1"/>
    <n v="151800"/>
    <n v="151800"/>
    <s v="United States"/>
    <x v="1"/>
    <x v="0"/>
    <x v="1"/>
    <s v="United States"/>
    <s v="M"/>
  </r>
  <r>
    <x v="1"/>
    <s v="Data Scientist"/>
    <x v="2"/>
    <x v="1"/>
    <n v="130240"/>
    <n v="130240"/>
    <s v="United States"/>
    <x v="1"/>
    <x v="0"/>
    <x v="1"/>
    <s v="United States"/>
    <s v="M"/>
  </r>
  <r>
    <x v="1"/>
    <s v="Analytics Engineer"/>
    <x v="6"/>
    <x v="1"/>
    <n v="165000"/>
    <n v="165000"/>
    <s v="United States"/>
    <x v="1"/>
    <x v="0"/>
    <x v="2"/>
    <s v="United States"/>
    <s v="M"/>
  </r>
  <r>
    <x v="1"/>
    <s v="Analytics Engineer"/>
    <x v="6"/>
    <x v="1"/>
    <n v="140250"/>
    <n v="140250"/>
    <s v="United States"/>
    <x v="1"/>
    <x v="0"/>
    <x v="2"/>
    <s v="United States"/>
    <s v="M"/>
  </r>
  <r>
    <x v="1"/>
    <s v="Data Scientist"/>
    <x v="2"/>
    <x v="1"/>
    <n v="179400"/>
    <n v="179400"/>
    <s v="United States"/>
    <x v="1"/>
    <x v="0"/>
    <x v="2"/>
    <s v="United States"/>
    <s v="M"/>
  </r>
  <r>
    <x v="1"/>
    <s v="Data Scientist"/>
    <x v="2"/>
    <x v="1"/>
    <n v="154000"/>
    <n v="154000"/>
    <s v="United States"/>
    <x v="1"/>
    <x v="0"/>
    <x v="2"/>
    <s v="United States"/>
    <s v="M"/>
  </r>
  <r>
    <x v="1"/>
    <s v="Financial Data Analyst"/>
    <x v="5"/>
    <x v="1"/>
    <n v="75000"/>
    <n v="75000"/>
    <s v="United States"/>
    <x v="0"/>
    <x v="0"/>
    <x v="1"/>
    <s v="United States"/>
    <s v="M"/>
  </r>
  <r>
    <x v="1"/>
    <s v="Data Engineer"/>
    <x v="4"/>
    <x v="0"/>
    <n v="80000"/>
    <n v="84053"/>
    <s v="Greece"/>
    <x v="0"/>
    <x v="0"/>
    <x v="2"/>
    <s v="Greece"/>
    <s v="M"/>
  </r>
  <r>
    <x v="1"/>
    <s v="Data Engineer"/>
    <x v="4"/>
    <x v="0"/>
    <n v="70000"/>
    <n v="73546"/>
    <s v="Greece"/>
    <x v="0"/>
    <x v="0"/>
    <x v="2"/>
    <s v="Greece"/>
    <s v="M"/>
  </r>
  <r>
    <x v="1"/>
    <s v="Data Engineer"/>
    <x v="4"/>
    <x v="3"/>
    <n v="80000"/>
    <n v="98506"/>
    <s v="United Kingdom"/>
    <x v="0"/>
    <x v="0"/>
    <x v="2"/>
    <s v="United Kingdom"/>
    <s v="M"/>
  </r>
  <r>
    <x v="1"/>
    <s v="Data Engineer"/>
    <x v="4"/>
    <x v="3"/>
    <n v="70000"/>
    <n v="86193"/>
    <s v="United Kingdom"/>
    <x v="0"/>
    <x v="0"/>
    <x v="2"/>
    <s v="United Kingdom"/>
    <s v="M"/>
  </r>
  <r>
    <x v="1"/>
    <s v="Data Engineer"/>
    <x v="4"/>
    <x v="0"/>
    <n v="80000"/>
    <n v="84053"/>
    <s v="Spain"/>
    <x v="0"/>
    <x v="0"/>
    <x v="2"/>
    <s v="Spain"/>
    <s v="M"/>
  </r>
  <r>
    <x v="1"/>
    <s v="Data Engineer"/>
    <x v="4"/>
    <x v="0"/>
    <n v="70000"/>
    <n v="73546"/>
    <s v="Spain"/>
    <x v="0"/>
    <x v="0"/>
    <x v="2"/>
    <s v="Spain"/>
    <s v="M"/>
  </r>
  <r>
    <x v="1"/>
    <s v="Analytics Engineer"/>
    <x v="6"/>
    <x v="3"/>
    <n v="83376"/>
    <n v="102663"/>
    <s v="United Kingdom"/>
    <x v="1"/>
    <x v="0"/>
    <x v="2"/>
    <s v="United Kingdom"/>
    <s v="M"/>
  </r>
  <r>
    <x v="1"/>
    <s v="Analytics Engineer"/>
    <x v="6"/>
    <x v="3"/>
    <n v="65004"/>
    <n v="80041"/>
    <s v="United Kingdom"/>
    <x v="1"/>
    <x v="0"/>
    <x v="2"/>
    <s v="United Kingdom"/>
    <s v="M"/>
  </r>
  <r>
    <x v="1"/>
    <s v="Data Engineer"/>
    <x v="4"/>
    <x v="3"/>
    <n v="84958"/>
    <n v="104611"/>
    <s v="United Kingdom"/>
    <x v="1"/>
    <x v="0"/>
    <x v="2"/>
    <s v="United Kingdom"/>
    <s v="M"/>
  </r>
  <r>
    <x v="1"/>
    <s v="Data Engineer"/>
    <x v="4"/>
    <x v="3"/>
    <n v="66822"/>
    <n v="82280"/>
    <s v="United Kingdom"/>
    <x v="1"/>
    <x v="0"/>
    <x v="2"/>
    <s v="United Kingdom"/>
    <s v="M"/>
  </r>
  <r>
    <x v="1"/>
    <s v="Data Scientist"/>
    <x v="2"/>
    <x v="1"/>
    <n v="191475"/>
    <n v="191475"/>
    <s v="United States"/>
    <x v="1"/>
    <x v="0"/>
    <x v="1"/>
    <s v="United States"/>
    <s v="M"/>
  </r>
  <r>
    <x v="1"/>
    <s v="Data Scientist"/>
    <x v="2"/>
    <x v="1"/>
    <n v="141525"/>
    <n v="141525"/>
    <s v="United States"/>
    <x v="1"/>
    <x v="0"/>
    <x v="1"/>
    <s v="United States"/>
    <s v="M"/>
  </r>
  <r>
    <x v="1"/>
    <s v="Data Analyst"/>
    <x v="5"/>
    <x v="1"/>
    <n v="115000"/>
    <n v="115000"/>
    <s v="United States"/>
    <x v="1"/>
    <x v="0"/>
    <x v="1"/>
    <s v="United States"/>
    <s v="L"/>
  </r>
  <r>
    <x v="1"/>
    <s v="Data Scientist"/>
    <x v="2"/>
    <x v="0"/>
    <n v="30000"/>
    <n v="31520"/>
    <s v="Spain"/>
    <x v="3"/>
    <x v="0"/>
    <x v="0"/>
    <s v="Spain"/>
    <s v="M"/>
  </r>
  <r>
    <x v="1"/>
    <s v="Data Operations Analyst"/>
    <x v="8"/>
    <x v="1"/>
    <n v="81000"/>
    <n v="81000"/>
    <s v="United States"/>
    <x v="1"/>
    <x v="0"/>
    <x v="2"/>
    <s v="United States"/>
    <s v="M"/>
  </r>
  <r>
    <x v="1"/>
    <s v="Data Operations Analyst"/>
    <x v="8"/>
    <x v="1"/>
    <n v="66000"/>
    <n v="66000"/>
    <s v="United States"/>
    <x v="1"/>
    <x v="0"/>
    <x v="2"/>
    <s v="United States"/>
    <s v="M"/>
  </r>
  <r>
    <x v="1"/>
    <s v="Data Analyst"/>
    <x v="5"/>
    <x v="1"/>
    <n v="46000"/>
    <n v="46000"/>
    <s v="United States"/>
    <x v="3"/>
    <x v="0"/>
    <x v="2"/>
    <s v="United States"/>
    <s v="L"/>
  </r>
  <r>
    <x v="1"/>
    <s v="Data Engineer"/>
    <x v="4"/>
    <x v="1"/>
    <n v="80000"/>
    <n v="80000"/>
    <s v="United States"/>
    <x v="3"/>
    <x v="0"/>
    <x v="2"/>
    <s v="United States"/>
    <s v="L"/>
  </r>
  <r>
    <x v="1"/>
    <s v="Machine Learning Scientist"/>
    <x v="3"/>
    <x v="1"/>
    <n v="200000"/>
    <n v="200000"/>
    <s v="United States"/>
    <x v="2"/>
    <x v="0"/>
    <x v="2"/>
    <s v="United States"/>
    <s v="S"/>
  </r>
  <r>
    <x v="1"/>
    <s v="Machine Learning Scientist"/>
    <x v="3"/>
    <x v="1"/>
    <n v="180000"/>
    <n v="180000"/>
    <s v="United States"/>
    <x v="2"/>
    <x v="0"/>
    <x v="2"/>
    <s v="United States"/>
    <s v="S"/>
  </r>
  <r>
    <x v="1"/>
    <s v="AI Scientist"/>
    <x v="3"/>
    <x v="1"/>
    <n v="200000"/>
    <n v="200000"/>
    <s v="United States"/>
    <x v="2"/>
    <x v="0"/>
    <x v="2"/>
    <s v="United States"/>
    <s v="S"/>
  </r>
  <r>
    <x v="1"/>
    <s v="Data Scientist"/>
    <x v="2"/>
    <x v="1"/>
    <n v="204100"/>
    <n v="204100"/>
    <s v="United States"/>
    <x v="1"/>
    <x v="0"/>
    <x v="1"/>
    <s v="United States"/>
    <s v="M"/>
  </r>
  <r>
    <x v="1"/>
    <s v="Data Scientist"/>
    <x v="2"/>
    <x v="1"/>
    <n v="136100"/>
    <n v="136100"/>
    <s v="United States"/>
    <x v="1"/>
    <x v="0"/>
    <x v="1"/>
    <s v="United States"/>
    <s v="M"/>
  </r>
  <r>
    <x v="1"/>
    <s v="Analytics Engineer"/>
    <x v="6"/>
    <x v="1"/>
    <n v="250000"/>
    <n v="250000"/>
    <s v="United States"/>
    <x v="1"/>
    <x v="0"/>
    <x v="1"/>
    <s v="United States"/>
    <s v="M"/>
  </r>
  <r>
    <x v="1"/>
    <s v="Analytics Engineer"/>
    <x v="6"/>
    <x v="1"/>
    <n v="63000"/>
    <n v="63000"/>
    <s v="United States"/>
    <x v="1"/>
    <x v="0"/>
    <x v="1"/>
    <s v="United States"/>
    <s v="M"/>
  </r>
  <r>
    <x v="1"/>
    <s v="Data Scientist"/>
    <x v="2"/>
    <x v="3"/>
    <n v="96000"/>
    <n v="118208"/>
    <s v="United Kingdom"/>
    <x v="0"/>
    <x v="0"/>
    <x v="1"/>
    <s v="United Kingdom"/>
    <s v="M"/>
  </r>
  <r>
    <x v="1"/>
    <s v="Data Scientist"/>
    <x v="2"/>
    <x v="3"/>
    <n v="90000"/>
    <n v="110820"/>
    <s v="United Kingdom"/>
    <x v="0"/>
    <x v="0"/>
    <x v="1"/>
    <s v="United Kingdom"/>
    <s v="M"/>
  </r>
  <r>
    <x v="1"/>
    <s v="Data Specialist"/>
    <x v="9"/>
    <x v="1"/>
    <n v="95000"/>
    <n v="95000"/>
    <s v="United States"/>
    <x v="1"/>
    <x v="0"/>
    <x v="2"/>
    <s v="United States"/>
    <s v="M"/>
  </r>
  <r>
    <x v="1"/>
    <s v="Data Specialist"/>
    <x v="9"/>
    <x v="1"/>
    <n v="70000"/>
    <n v="70000"/>
    <s v="United States"/>
    <x v="1"/>
    <x v="0"/>
    <x v="2"/>
    <s v="United States"/>
    <s v="M"/>
  </r>
  <r>
    <x v="1"/>
    <s v="Applied Machine Learning Scientist"/>
    <x v="3"/>
    <x v="1"/>
    <n v="75000"/>
    <n v="75000"/>
    <s v="Bolivia"/>
    <x v="0"/>
    <x v="0"/>
    <x v="2"/>
    <s v="United States"/>
    <s v="M"/>
  </r>
  <r>
    <x v="1"/>
    <s v="Data Analyst"/>
    <x v="5"/>
    <x v="1"/>
    <n v="113000"/>
    <n v="113000"/>
    <s v="United States"/>
    <x v="0"/>
    <x v="0"/>
    <x v="1"/>
    <s v="United States"/>
    <s v="L"/>
  </r>
  <r>
    <x v="1"/>
    <s v="Data Scientist"/>
    <x v="2"/>
    <x v="1"/>
    <n v="170000"/>
    <n v="170000"/>
    <s v="United States"/>
    <x v="1"/>
    <x v="0"/>
    <x v="2"/>
    <s v="United States"/>
    <s v="M"/>
  </r>
  <r>
    <x v="1"/>
    <s v="Data Analytics Consultant"/>
    <x v="6"/>
    <x v="1"/>
    <n v="113000"/>
    <n v="113000"/>
    <s v="United States"/>
    <x v="0"/>
    <x v="0"/>
    <x v="2"/>
    <s v="United States"/>
    <s v="L"/>
  </r>
  <r>
    <x v="1"/>
    <s v="Product Data Analyst"/>
    <x v="5"/>
    <x v="1"/>
    <n v="140000"/>
    <n v="140000"/>
    <s v="United States"/>
    <x v="0"/>
    <x v="0"/>
    <x v="2"/>
    <s v="United States"/>
    <s v="M"/>
  </r>
  <r>
    <x v="1"/>
    <s v="BI Data Analyst"/>
    <x v="5"/>
    <x v="5"/>
    <n v="77000"/>
    <n v="53368"/>
    <s v="Australia"/>
    <x v="0"/>
    <x v="0"/>
    <x v="2"/>
    <s v="Australia"/>
    <s v="M"/>
  </r>
  <r>
    <x v="1"/>
    <s v="Lead Data Scientist"/>
    <x v="2"/>
    <x v="0"/>
    <n v="28500"/>
    <n v="29944"/>
    <s v="Portugal"/>
    <x v="1"/>
    <x v="0"/>
    <x v="0"/>
    <s v="Portugal"/>
    <s v="S"/>
  </r>
  <r>
    <x v="1"/>
    <s v="Data Scientist"/>
    <x v="2"/>
    <x v="1"/>
    <n v="160000"/>
    <n v="160000"/>
    <s v="United States"/>
    <x v="1"/>
    <x v="0"/>
    <x v="1"/>
    <s v="United States"/>
    <s v="L"/>
  </r>
  <r>
    <x v="1"/>
    <s v="Data Scientist"/>
    <x v="2"/>
    <x v="1"/>
    <n v="119300"/>
    <n v="119300"/>
    <s v="United States"/>
    <x v="1"/>
    <x v="0"/>
    <x v="1"/>
    <s v="United States"/>
    <s v="L"/>
  </r>
  <r>
    <x v="1"/>
    <s v="Research Scientist"/>
    <x v="2"/>
    <x v="1"/>
    <n v="145000"/>
    <n v="145000"/>
    <s v="United States"/>
    <x v="0"/>
    <x v="0"/>
    <x v="0"/>
    <s v="United States"/>
    <s v="L"/>
  </r>
  <r>
    <x v="1"/>
    <s v="Data Engineer"/>
    <x v="4"/>
    <x v="1"/>
    <n v="90000"/>
    <n v="90000"/>
    <s v="United States"/>
    <x v="1"/>
    <x v="0"/>
    <x v="1"/>
    <s v="United States"/>
    <s v="M"/>
  </r>
  <r>
    <x v="1"/>
    <s v="ETL Developer"/>
    <x v="4"/>
    <x v="1"/>
    <n v="146200"/>
    <n v="146200"/>
    <s v="United States"/>
    <x v="1"/>
    <x v="0"/>
    <x v="2"/>
    <s v="United States"/>
    <s v="M"/>
  </r>
  <r>
    <x v="1"/>
    <s v="ETL Developer"/>
    <x v="4"/>
    <x v="1"/>
    <n v="124270"/>
    <n v="124270"/>
    <s v="United States"/>
    <x v="1"/>
    <x v="0"/>
    <x v="2"/>
    <s v="United States"/>
    <s v="M"/>
  </r>
  <r>
    <x v="1"/>
    <s v="Data Scientist"/>
    <x v="2"/>
    <x v="1"/>
    <n v="225000"/>
    <n v="225000"/>
    <s v="United States"/>
    <x v="0"/>
    <x v="0"/>
    <x v="1"/>
    <s v="United States"/>
    <s v="M"/>
  </r>
  <r>
    <x v="1"/>
    <s v="Data Scientist"/>
    <x v="2"/>
    <x v="1"/>
    <n v="160000"/>
    <n v="160000"/>
    <s v="United States"/>
    <x v="0"/>
    <x v="0"/>
    <x v="1"/>
    <s v="United States"/>
    <s v="M"/>
  </r>
  <r>
    <x v="1"/>
    <s v="Data Scientist"/>
    <x v="2"/>
    <x v="0"/>
    <n v="52000"/>
    <n v="54634"/>
    <s v="Netherlands"/>
    <x v="0"/>
    <x v="0"/>
    <x v="2"/>
    <s v="Netherlands"/>
    <s v="S"/>
  </r>
  <r>
    <x v="1"/>
    <s v="Data Engineer"/>
    <x v="4"/>
    <x v="1"/>
    <n v="185800"/>
    <n v="185800"/>
    <s v="Canada"/>
    <x v="1"/>
    <x v="0"/>
    <x v="2"/>
    <s v="Canada"/>
    <s v="M"/>
  </r>
  <r>
    <x v="1"/>
    <s v="Data Engineer"/>
    <x v="4"/>
    <x v="1"/>
    <n v="137400"/>
    <n v="137400"/>
    <s v="Canada"/>
    <x v="1"/>
    <x v="0"/>
    <x v="2"/>
    <s v="Canada"/>
    <s v="M"/>
  </r>
  <r>
    <x v="1"/>
    <s v="Analytics Engineer"/>
    <x v="6"/>
    <x v="1"/>
    <n v="245000"/>
    <n v="245000"/>
    <s v="United States"/>
    <x v="1"/>
    <x v="0"/>
    <x v="1"/>
    <s v="United States"/>
    <s v="M"/>
  </r>
  <r>
    <x v="1"/>
    <s v="Analytics Engineer"/>
    <x v="6"/>
    <x v="1"/>
    <n v="180000"/>
    <n v="180000"/>
    <s v="United States"/>
    <x v="1"/>
    <x v="0"/>
    <x v="1"/>
    <s v="United States"/>
    <s v="M"/>
  </r>
  <r>
    <x v="1"/>
    <s v="Analytics Engineer"/>
    <x v="6"/>
    <x v="1"/>
    <n v="203500"/>
    <n v="203500"/>
    <s v="United States"/>
    <x v="1"/>
    <x v="0"/>
    <x v="1"/>
    <s v="United States"/>
    <s v="M"/>
  </r>
  <r>
    <x v="1"/>
    <s v="Analytics Engineer"/>
    <x v="6"/>
    <x v="1"/>
    <n v="152000"/>
    <n v="152000"/>
    <s v="United States"/>
    <x v="1"/>
    <x v="0"/>
    <x v="1"/>
    <s v="United States"/>
    <s v="M"/>
  </r>
  <r>
    <x v="1"/>
    <s v="Data Engineer"/>
    <x v="4"/>
    <x v="1"/>
    <n v="250000"/>
    <n v="250000"/>
    <s v="United States"/>
    <x v="1"/>
    <x v="0"/>
    <x v="1"/>
    <s v="United States"/>
    <s v="M"/>
  </r>
  <r>
    <x v="1"/>
    <s v="Data Engineer"/>
    <x v="4"/>
    <x v="1"/>
    <n v="63000"/>
    <n v="63000"/>
    <s v="United States"/>
    <x v="1"/>
    <x v="0"/>
    <x v="1"/>
    <s v="United States"/>
    <s v="M"/>
  </r>
  <r>
    <x v="1"/>
    <s v="Machine Learning Infrastructure Engineer"/>
    <x v="3"/>
    <x v="1"/>
    <n v="186000"/>
    <n v="186000"/>
    <s v="United States"/>
    <x v="1"/>
    <x v="0"/>
    <x v="2"/>
    <s v="United States"/>
    <s v="M"/>
  </r>
  <r>
    <x v="1"/>
    <s v="Machine Learning Infrastructure Engineer"/>
    <x v="3"/>
    <x v="1"/>
    <n v="148800"/>
    <n v="148800"/>
    <s v="United States"/>
    <x v="1"/>
    <x v="0"/>
    <x v="2"/>
    <s v="United States"/>
    <s v="M"/>
  </r>
  <r>
    <x v="1"/>
    <s v="Machine Learning Engineer"/>
    <x v="3"/>
    <x v="3"/>
    <n v="104000"/>
    <n v="128058"/>
    <s v="United Kingdom"/>
    <x v="0"/>
    <x v="0"/>
    <x v="0"/>
    <s v="United Kingdom"/>
    <s v="L"/>
  </r>
  <r>
    <x v="1"/>
    <s v="Data Scientist"/>
    <x v="2"/>
    <x v="1"/>
    <n v="82000"/>
    <n v="82000"/>
    <s v="United States"/>
    <x v="3"/>
    <x v="0"/>
    <x v="1"/>
    <s v="United States"/>
    <s v="L"/>
  </r>
  <r>
    <x v="1"/>
    <s v="Data Scientist"/>
    <x v="2"/>
    <x v="1"/>
    <n v="110000"/>
    <n v="110000"/>
    <s v="Dominican Republic"/>
    <x v="3"/>
    <x v="1"/>
    <x v="2"/>
    <s v="France"/>
    <s v="M"/>
  </r>
  <r>
    <x v="1"/>
    <s v="Applied Machine Learning Scientist"/>
    <x v="3"/>
    <x v="1"/>
    <n v="173000"/>
    <n v="173000"/>
    <s v="United States"/>
    <x v="0"/>
    <x v="0"/>
    <x v="0"/>
    <s v="United States"/>
    <s v="M"/>
  </r>
  <r>
    <x v="1"/>
    <s v="Machine Learning Engineer"/>
    <x v="3"/>
    <x v="1"/>
    <n v="186000"/>
    <n v="186000"/>
    <s v="United States"/>
    <x v="1"/>
    <x v="0"/>
    <x v="2"/>
    <s v="United States"/>
    <s v="M"/>
  </r>
  <r>
    <x v="1"/>
    <s v="Machine Learning Engineer"/>
    <x v="3"/>
    <x v="1"/>
    <n v="148800"/>
    <n v="148800"/>
    <s v="United States"/>
    <x v="1"/>
    <x v="0"/>
    <x v="2"/>
    <s v="United States"/>
    <s v="M"/>
  </r>
  <r>
    <x v="1"/>
    <s v="Data Science Manager"/>
    <x v="2"/>
    <x v="1"/>
    <n v="158000"/>
    <n v="158000"/>
    <s v="United States"/>
    <x v="0"/>
    <x v="0"/>
    <x v="2"/>
    <s v="United States"/>
    <s v="M"/>
  </r>
  <r>
    <x v="1"/>
    <s v="Data Science Manager"/>
    <x v="2"/>
    <x v="1"/>
    <n v="134000"/>
    <n v="134000"/>
    <s v="United States"/>
    <x v="0"/>
    <x v="0"/>
    <x v="2"/>
    <s v="United States"/>
    <s v="M"/>
  </r>
  <r>
    <x v="1"/>
    <s v="Analytics Engineer"/>
    <x v="6"/>
    <x v="1"/>
    <n v="200000"/>
    <n v="200000"/>
    <s v="United States"/>
    <x v="2"/>
    <x v="0"/>
    <x v="2"/>
    <s v="United States"/>
    <s v="M"/>
  </r>
  <r>
    <x v="1"/>
    <s v="Analytics Engineer"/>
    <x v="6"/>
    <x v="1"/>
    <n v="150000"/>
    <n v="150000"/>
    <s v="United States"/>
    <x v="2"/>
    <x v="0"/>
    <x v="2"/>
    <s v="United States"/>
    <s v="M"/>
  </r>
  <r>
    <x v="1"/>
    <s v="Data Analyst"/>
    <x v="5"/>
    <x v="1"/>
    <n v="216200"/>
    <n v="216200"/>
    <s v="United States"/>
    <x v="1"/>
    <x v="0"/>
    <x v="1"/>
    <s v="United States"/>
    <s v="M"/>
  </r>
  <r>
    <x v="1"/>
    <s v="Data Analyst"/>
    <x v="5"/>
    <x v="1"/>
    <n v="144100"/>
    <n v="144100"/>
    <s v="United States"/>
    <x v="1"/>
    <x v="0"/>
    <x v="1"/>
    <s v="United States"/>
    <s v="M"/>
  </r>
  <r>
    <x v="1"/>
    <s v="Data Scientist"/>
    <x v="2"/>
    <x v="0"/>
    <n v="110000"/>
    <n v="115573"/>
    <s v="Netherlands"/>
    <x v="0"/>
    <x v="0"/>
    <x v="1"/>
    <s v="Netherlands"/>
    <s v="M"/>
  </r>
  <r>
    <x v="1"/>
    <s v="Data Scientist"/>
    <x v="2"/>
    <x v="0"/>
    <n v="85000"/>
    <n v="89306"/>
    <s v="Netherlands"/>
    <x v="0"/>
    <x v="0"/>
    <x v="1"/>
    <s v="Netherlands"/>
    <s v="M"/>
  </r>
  <r>
    <x v="1"/>
    <s v="ETL Developer"/>
    <x v="4"/>
    <x v="1"/>
    <n v="250000"/>
    <n v="250000"/>
    <s v="United States"/>
    <x v="1"/>
    <x v="0"/>
    <x v="1"/>
    <s v="United States"/>
    <s v="M"/>
  </r>
  <r>
    <x v="1"/>
    <s v="ETL Developer"/>
    <x v="4"/>
    <x v="1"/>
    <n v="63000"/>
    <n v="63000"/>
    <s v="United States"/>
    <x v="1"/>
    <x v="0"/>
    <x v="1"/>
    <s v="United States"/>
    <s v="M"/>
  </r>
  <r>
    <x v="1"/>
    <s v="Machine Learning Engineer"/>
    <x v="3"/>
    <x v="1"/>
    <n v="135000"/>
    <n v="135000"/>
    <s v="United States"/>
    <x v="1"/>
    <x v="0"/>
    <x v="2"/>
    <s v="United States"/>
    <s v="M"/>
  </r>
  <r>
    <x v="1"/>
    <s v="Machine Learning Engineer"/>
    <x v="3"/>
    <x v="1"/>
    <n v="85000"/>
    <n v="85000"/>
    <s v="United States"/>
    <x v="1"/>
    <x v="0"/>
    <x v="2"/>
    <s v="United States"/>
    <s v="M"/>
  </r>
  <r>
    <x v="1"/>
    <s v="Data Science Manager"/>
    <x v="2"/>
    <x v="1"/>
    <n v="206000"/>
    <n v="206000"/>
    <s v="United States"/>
    <x v="1"/>
    <x v="0"/>
    <x v="2"/>
    <s v="United States"/>
    <s v="M"/>
  </r>
  <r>
    <x v="1"/>
    <s v="Data Science Manager"/>
    <x v="2"/>
    <x v="1"/>
    <n v="175100"/>
    <n v="175100"/>
    <s v="United States"/>
    <x v="1"/>
    <x v="0"/>
    <x v="2"/>
    <s v="United States"/>
    <s v="M"/>
  </r>
  <r>
    <x v="1"/>
    <s v="Machine Learning Engineer"/>
    <x v="3"/>
    <x v="1"/>
    <n v="189650"/>
    <n v="189650"/>
    <s v="United States"/>
    <x v="1"/>
    <x v="0"/>
    <x v="1"/>
    <s v="United States"/>
    <s v="M"/>
  </r>
  <r>
    <x v="1"/>
    <s v="Machine Learning Engineer"/>
    <x v="3"/>
    <x v="1"/>
    <n v="164996"/>
    <n v="164996"/>
    <s v="United States"/>
    <x v="1"/>
    <x v="0"/>
    <x v="1"/>
    <s v="United States"/>
    <s v="M"/>
  </r>
  <r>
    <x v="1"/>
    <s v="Data Engineer"/>
    <x v="4"/>
    <x v="1"/>
    <n v="154000"/>
    <n v="154000"/>
    <s v="United States"/>
    <x v="1"/>
    <x v="0"/>
    <x v="2"/>
    <s v="United States"/>
    <s v="M"/>
  </r>
  <r>
    <x v="1"/>
    <s v="Data Engineer"/>
    <x v="4"/>
    <x v="1"/>
    <n v="126000"/>
    <n v="126000"/>
    <s v="United States"/>
    <x v="1"/>
    <x v="0"/>
    <x v="2"/>
    <s v="United States"/>
    <s v="M"/>
  </r>
  <r>
    <x v="1"/>
    <s v="Machine Learning Engineer"/>
    <x v="3"/>
    <x v="1"/>
    <n v="200000"/>
    <n v="200000"/>
    <s v="United States"/>
    <x v="1"/>
    <x v="0"/>
    <x v="2"/>
    <s v="United States"/>
    <s v="L"/>
  </r>
  <r>
    <x v="1"/>
    <s v="Machine Learning Engineer"/>
    <x v="3"/>
    <x v="1"/>
    <n v="150000"/>
    <n v="150000"/>
    <s v="United States"/>
    <x v="1"/>
    <x v="0"/>
    <x v="2"/>
    <s v="United States"/>
    <s v="L"/>
  </r>
  <r>
    <x v="1"/>
    <s v="Analytics Engineer"/>
    <x v="6"/>
    <x v="1"/>
    <n v="135000"/>
    <n v="135000"/>
    <s v="United States"/>
    <x v="1"/>
    <x v="0"/>
    <x v="2"/>
    <s v="United States"/>
    <s v="M"/>
  </r>
  <r>
    <x v="1"/>
    <s v="Data Engineer"/>
    <x v="4"/>
    <x v="3"/>
    <n v="80000"/>
    <n v="98506"/>
    <s v="United Kingdom"/>
    <x v="0"/>
    <x v="0"/>
    <x v="1"/>
    <s v="United Kingdom"/>
    <s v="M"/>
  </r>
  <r>
    <x v="1"/>
    <s v="Data Engineer"/>
    <x v="4"/>
    <x v="3"/>
    <n v="60000"/>
    <n v="73880"/>
    <s v="United Kingdom"/>
    <x v="0"/>
    <x v="0"/>
    <x v="1"/>
    <s v="United Kingdom"/>
    <s v="M"/>
  </r>
  <r>
    <x v="1"/>
    <s v="Data Analyst"/>
    <x v="5"/>
    <x v="1"/>
    <n v="117000"/>
    <n v="117000"/>
    <s v="United States"/>
    <x v="1"/>
    <x v="0"/>
    <x v="2"/>
    <s v="United States"/>
    <s v="M"/>
  </r>
  <r>
    <x v="1"/>
    <s v="Data Analyst"/>
    <x v="5"/>
    <x v="1"/>
    <n v="99450"/>
    <n v="99450"/>
    <s v="United States"/>
    <x v="1"/>
    <x v="0"/>
    <x v="2"/>
    <s v="United States"/>
    <s v="M"/>
  </r>
  <r>
    <x v="1"/>
    <s v="Data Engineer"/>
    <x v="4"/>
    <x v="1"/>
    <n v="200000"/>
    <n v="200000"/>
    <s v="Puerto Rico"/>
    <x v="1"/>
    <x v="0"/>
    <x v="2"/>
    <s v="Puerto Rico"/>
    <s v="M"/>
  </r>
  <r>
    <x v="1"/>
    <s v="Data Engineer"/>
    <x v="4"/>
    <x v="1"/>
    <n v="135000"/>
    <n v="135000"/>
    <s v="Puerto Rico"/>
    <x v="1"/>
    <x v="0"/>
    <x v="2"/>
    <s v="Puerto Rico"/>
    <s v="M"/>
  </r>
  <r>
    <x v="1"/>
    <s v="Machine Learning Engineer"/>
    <x v="3"/>
    <x v="1"/>
    <n v="193900"/>
    <n v="193900"/>
    <s v="United States"/>
    <x v="1"/>
    <x v="0"/>
    <x v="1"/>
    <s v="United States"/>
    <s v="M"/>
  </r>
  <r>
    <x v="1"/>
    <s v="Machine Learning Engineer"/>
    <x v="3"/>
    <x v="1"/>
    <n v="129300"/>
    <n v="129300"/>
    <s v="United States"/>
    <x v="1"/>
    <x v="0"/>
    <x v="1"/>
    <s v="United States"/>
    <s v="M"/>
  </r>
  <r>
    <x v="1"/>
    <s v="Machine Learning Engineer"/>
    <x v="3"/>
    <x v="3"/>
    <n v="45000"/>
    <n v="55410"/>
    <s v="United Kingdom"/>
    <x v="3"/>
    <x v="0"/>
    <x v="2"/>
    <s v="United Kingdom"/>
    <s v="S"/>
  </r>
  <r>
    <x v="1"/>
    <s v="Data Analyst"/>
    <x v="5"/>
    <x v="3"/>
    <n v="70000"/>
    <n v="86193"/>
    <s v="United Kingdom"/>
    <x v="1"/>
    <x v="0"/>
    <x v="1"/>
    <s v="United Kingdom"/>
    <s v="M"/>
  </r>
  <r>
    <x v="1"/>
    <s v="Data Analyst"/>
    <x v="5"/>
    <x v="3"/>
    <n v="50000"/>
    <n v="61566"/>
    <s v="United Kingdom"/>
    <x v="1"/>
    <x v="0"/>
    <x v="1"/>
    <s v="United Kingdom"/>
    <s v="M"/>
  </r>
  <r>
    <x v="1"/>
    <s v="Data Analyst"/>
    <x v="5"/>
    <x v="1"/>
    <n v="175000"/>
    <n v="175000"/>
    <s v="United States"/>
    <x v="1"/>
    <x v="0"/>
    <x v="2"/>
    <s v="United States"/>
    <s v="M"/>
  </r>
  <r>
    <x v="1"/>
    <s v="Data Analyst"/>
    <x v="5"/>
    <x v="1"/>
    <n v="130000"/>
    <n v="130000"/>
    <s v="United States"/>
    <x v="1"/>
    <x v="0"/>
    <x v="2"/>
    <s v="United States"/>
    <s v="M"/>
  </r>
  <r>
    <x v="1"/>
    <s v="Data Engineer"/>
    <x v="4"/>
    <x v="1"/>
    <n v="188100"/>
    <n v="188100"/>
    <s v="United States"/>
    <x v="1"/>
    <x v="0"/>
    <x v="1"/>
    <s v="United States"/>
    <s v="M"/>
  </r>
  <r>
    <x v="1"/>
    <s v="Data Engineer"/>
    <x v="4"/>
    <x v="1"/>
    <n v="139860"/>
    <n v="139860"/>
    <s v="United States"/>
    <x v="1"/>
    <x v="0"/>
    <x v="1"/>
    <s v="United States"/>
    <s v="M"/>
  </r>
  <r>
    <x v="1"/>
    <s v="Machine Learning Engineer"/>
    <x v="3"/>
    <x v="1"/>
    <n v="248700"/>
    <n v="248700"/>
    <s v="United States"/>
    <x v="1"/>
    <x v="0"/>
    <x v="1"/>
    <s v="United States"/>
    <s v="M"/>
  </r>
  <r>
    <x v="1"/>
    <s v="Machine Learning Engineer"/>
    <x v="3"/>
    <x v="1"/>
    <n v="167100"/>
    <n v="167100"/>
    <s v="United States"/>
    <x v="1"/>
    <x v="0"/>
    <x v="1"/>
    <s v="United States"/>
    <s v="M"/>
  </r>
  <r>
    <x v="1"/>
    <s v="BI Data Analyst"/>
    <x v="5"/>
    <x v="0"/>
    <n v="48000"/>
    <n v="50432"/>
    <s v="Germany"/>
    <x v="0"/>
    <x v="0"/>
    <x v="2"/>
    <s v="Germany"/>
    <s v="S"/>
  </r>
  <r>
    <x v="1"/>
    <s v="Data Scientist"/>
    <x v="2"/>
    <x v="1"/>
    <n v="205000"/>
    <n v="205000"/>
    <s v="United States"/>
    <x v="1"/>
    <x v="0"/>
    <x v="1"/>
    <s v="United States"/>
    <s v="M"/>
  </r>
  <r>
    <x v="1"/>
    <s v="Data Architect"/>
    <x v="1"/>
    <x v="1"/>
    <n v="141300"/>
    <n v="141300"/>
    <s v="United States"/>
    <x v="1"/>
    <x v="0"/>
    <x v="1"/>
    <s v="United States"/>
    <s v="M"/>
  </r>
  <r>
    <x v="1"/>
    <s v="Data Architect"/>
    <x v="1"/>
    <x v="1"/>
    <n v="102100"/>
    <n v="102100"/>
    <s v="United States"/>
    <x v="1"/>
    <x v="0"/>
    <x v="1"/>
    <s v="United States"/>
    <s v="M"/>
  </r>
  <r>
    <x v="1"/>
    <s v="Data Analyst"/>
    <x v="5"/>
    <x v="1"/>
    <n v="50000"/>
    <n v="50000"/>
    <s v="Argentina"/>
    <x v="3"/>
    <x v="0"/>
    <x v="2"/>
    <s v="Argentina"/>
    <s v="L"/>
  </r>
  <r>
    <x v="1"/>
    <s v="Data Scientist"/>
    <x v="2"/>
    <x v="0"/>
    <n v="80000"/>
    <n v="84053"/>
    <s v="Belgium"/>
    <x v="3"/>
    <x v="0"/>
    <x v="2"/>
    <s v="Belgium"/>
    <s v="L"/>
  </r>
  <r>
    <x v="1"/>
    <s v="Lead Data Scientist"/>
    <x v="2"/>
    <x v="3"/>
    <n v="50000"/>
    <n v="61566"/>
    <s v="United Kingdom"/>
    <x v="0"/>
    <x v="0"/>
    <x v="0"/>
    <s v="United Kingdom"/>
    <s v="S"/>
  </r>
  <r>
    <x v="1"/>
    <s v="Data Architect"/>
    <x v="1"/>
    <x v="1"/>
    <n v="250000"/>
    <n v="250000"/>
    <s v="United States"/>
    <x v="1"/>
    <x v="0"/>
    <x v="1"/>
    <s v="United States"/>
    <s v="M"/>
  </r>
  <r>
    <x v="1"/>
    <s v="Data Architect"/>
    <x v="1"/>
    <x v="1"/>
    <n v="63000"/>
    <n v="63000"/>
    <s v="United States"/>
    <x v="1"/>
    <x v="0"/>
    <x v="1"/>
    <s v="United States"/>
    <s v="M"/>
  </r>
  <r>
    <x v="1"/>
    <s v="Data Science Manager"/>
    <x v="2"/>
    <x v="1"/>
    <n v="189500"/>
    <n v="189500"/>
    <s v="United States"/>
    <x v="1"/>
    <x v="0"/>
    <x v="2"/>
    <s v="United States"/>
    <s v="L"/>
  </r>
  <r>
    <x v="1"/>
    <s v="Data Science Manager"/>
    <x v="2"/>
    <x v="1"/>
    <n v="140100"/>
    <n v="140100"/>
    <s v="United States"/>
    <x v="1"/>
    <x v="0"/>
    <x v="2"/>
    <s v="United States"/>
    <s v="L"/>
  </r>
  <r>
    <x v="1"/>
    <s v="Data Engineer"/>
    <x v="4"/>
    <x v="1"/>
    <n v="177600"/>
    <n v="177600"/>
    <s v="United States"/>
    <x v="1"/>
    <x v="0"/>
    <x v="2"/>
    <s v="United States"/>
    <s v="L"/>
  </r>
  <r>
    <x v="1"/>
    <s v="Data Engineer"/>
    <x v="4"/>
    <x v="1"/>
    <n v="131300"/>
    <n v="131300"/>
    <s v="United States"/>
    <x v="1"/>
    <x v="0"/>
    <x v="2"/>
    <s v="United States"/>
    <s v="L"/>
  </r>
  <r>
    <x v="1"/>
    <s v="Data Engineer"/>
    <x v="4"/>
    <x v="1"/>
    <n v="24000"/>
    <n v="24000"/>
    <s v="United States"/>
    <x v="0"/>
    <x v="0"/>
    <x v="1"/>
    <s v="United States"/>
    <s v="M"/>
  </r>
  <r>
    <x v="1"/>
    <s v="Machine Learning Engineer"/>
    <x v="3"/>
    <x v="1"/>
    <n v="202900"/>
    <n v="202900"/>
    <s v="United States"/>
    <x v="1"/>
    <x v="0"/>
    <x v="2"/>
    <s v="United States"/>
    <s v="L"/>
  </r>
  <r>
    <x v="1"/>
    <s v="Data Engineer"/>
    <x v="4"/>
    <x v="1"/>
    <n v="115000"/>
    <n v="115000"/>
    <s v="United States"/>
    <x v="1"/>
    <x v="0"/>
    <x v="2"/>
    <s v="United States"/>
    <s v="M"/>
  </r>
  <r>
    <x v="1"/>
    <s v="Machine Learning Engineer"/>
    <x v="3"/>
    <x v="1"/>
    <n v="115000"/>
    <n v="115000"/>
    <s v="United States"/>
    <x v="3"/>
    <x v="0"/>
    <x v="0"/>
    <s v="United States"/>
    <s v="L"/>
  </r>
  <r>
    <x v="1"/>
    <s v="Machine Learning Engineer"/>
    <x v="3"/>
    <x v="1"/>
    <n v="193900"/>
    <n v="193900"/>
    <s v="United States"/>
    <x v="0"/>
    <x v="0"/>
    <x v="1"/>
    <s v="United States"/>
    <s v="M"/>
  </r>
  <r>
    <x v="1"/>
    <s v="Machine Learning Engineer"/>
    <x v="3"/>
    <x v="1"/>
    <n v="129300"/>
    <n v="129300"/>
    <s v="United States"/>
    <x v="0"/>
    <x v="0"/>
    <x v="1"/>
    <s v="United States"/>
    <s v="M"/>
  </r>
  <r>
    <x v="1"/>
    <s v="Data Scientist"/>
    <x v="2"/>
    <x v="1"/>
    <n v="140000"/>
    <n v="140000"/>
    <s v="United States"/>
    <x v="1"/>
    <x v="0"/>
    <x v="2"/>
    <s v="United States"/>
    <s v="L"/>
  </r>
  <r>
    <x v="1"/>
    <s v="Data Analyst"/>
    <x v="5"/>
    <x v="1"/>
    <n v="216200"/>
    <n v="216200"/>
    <s v="United States"/>
    <x v="0"/>
    <x v="0"/>
    <x v="1"/>
    <s v="United States"/>
    <s v="M"/>
  </r>
  <r>
    <x v="1"/>
    <s v="Data Analyst"/>
    <x v="5"/>
    <x v="1"/>
    <n v="144100"/>
    <n v="144100"/>
    <s v="United States"/>
    <x v="0"/>
    <x v="0"/>
    <x v="1"/>
    <s v="United States"/>
    <s v="M"/>
  </r>
  <r>
    <x v="1"/>
    <s v="Machine Learning Scientist"/>
    <x v="3"/>
    <x v="1"/>
    <n v="216000"/>
    <n v="216000"/>
    <s v="United States"/>
    <x v="1"/>
    <x v="0"/>
    <x v="1"/>
    <s v="United States"/>
    <s v="M"/>
  </r>
  <r>
    <x v="1"/>
    <s v="Machine Learning Scientist"/>
    <x v="3"/>
    <x v="1"/>
    <n v="144000"/>
    <n v="144000"/>
    <s v="United States"/>
    <x v="1"/>
    <x v="0"/>
    <x v="1"/>
    <s v="United States"/>
    <s v="M"/>
  </r>
  <r>
    <x v="1"/>
    <s v="Data Analyst"/>
    <x v="5"/>
    <x v="1"/>
    <n v="150000"/>
    <n v="150000"/>
    <s v="United States"/>
    <x v="3"/>
    <x v="0"/>
    <x v="2"/>
    <s v="United States"/>
    <s v="L"/>
  </r>
  <r>
    <x v="1"/>
    <s v="Applied Data Scientist"/>
    <x v="2"/>
    <x v="1"/>
    <n v="50000"/>
    <n v="50000"/>
    <s v="Austria"/>
    <x v="3"/>
    <x v="0"/>
    <x v="0"/>
    <s v="Austria"/>
    <s v="M"/>
  </r>
  <r>
    <x v="1"/>
    <s v="Research Scientist"/>
    <x v="2"/>
    <x v="0"/>
    <n v="80000"/>
    <n v="84053"/>
    <s v="Netherlands"/>
    <x v="2"/>
    <x v="0"/>
    <x v="1"/>
    <s v="Netherlands"/>
    <s v="L"/>
  </r>
  <r>
    <x v="1"/>
    <s v="Data Scientist"/>
    <x v="2"/>
    <x v="3"/>
    <n v="107000"/>
    <n v="131752"/>
    <s v="United Kingdom"/>
    <x v="0"/>
    <x v="0"/>
    <x v="2"/>
    <s v="United Kingdom"/>
    <s v="M"/>
  </r>
  <r>
    <x v="1"/>
    <s v="Analytics Engineer"/>
    <x v="6"/>
    <x v="1"/>
    <n v="48000"/>
    <n v="48000"/>
    <s v="Argentina"/>
    <x v="1"/>
    <x v="0"/>
    <x v="2"/>
    <s v="United States"/>
    <s v="S"/>
  </r>
  <r>
    <x v="1"/>
    <s v="Data Science Manager"/>
    <x v="2"/>
    <x v="1"/>
    <n v="260500"/>
    <n v="260500"/>
    <s v="United States"/>
    <x v="2"/>
    <x v="0"/>
    <x v="1"/>
    <s v="United States"/>
    <s v="M"/>
  </r>
  <r>
    <x v="1"/>
    <s v="Data Science Manager"/>
    <x v="2"/>
    <x v="1"/>
    <n v="175100"/>
    <n v="175100"/>
    <s v="United States"/>
    <x v="2"/>
    <x v="0"/>
    <x v="1"/>
    <s v="United States"/>
    <s v="M"/>
  </r>
  <r>
    <x v="1"/>
    <s v="Data Analyst"/>
    <x v="5"/>
    <x v="1"/>
    <n v="55000"/>
    <n v="55000"/>
    <s v="United States"/>
    <x v="3"/>
    <x v="0"/>
    <x v="2"/>
    <s v="United States"/>
    <s v="S"/>
  </r>
  <r>
    <x v="1"/>
    <s v="Data Analyst"/>
    <x v="5"/>
    <x v="1"/>
    <n v="130000"/>
    <n v="130000"/>
    <s v="United States"/>
    <x v="0"/>
    <x v="0"/>
    <x v="2"/>
    <s v="United States"/>
    <s v="M"/>
  </r>
  <r>
    <x v="1"/>
    <s v="Applied Machine Learning Scientist"/>
    <x v="3"/>
    <x v="0"/>
    <n v="73400"/>
    <n v="77119"/>
    <s v="France"/>
    <x v="1"/>
    <x v="0"/>
    <x v="2"/>
    <s v="United Kingdom"/>
    <s v="L"/>
  </r>
  <r>
    <x v="1"/>
    <s v="Data Scientist"/>
    <x v="2"/>
    <x v="0"/>
    <n v="49500"/>
    <n v="52008"/>
    <s v="Belgium"/>
    <x v="3"/>
    <x v="0"/>
    <x v="0"/>
    <s v="Belgium"/>
    <s v="S"/>
  </r>
  <r>
    <x v="1"/>
    <s v="Data Engineer"/>
    <x v="4"/>
    <x v="1"/>
    <n v="206699"/>
    <n v="206699"/>
    <s v="United States"/>
    <x v="1"/>
    <x v="0"/>
    <x v="1"/>
    <s v="United States"/>
    <s v="M"/>
  </r>
  <r>
    <x v="1"/>
    <s v="Data Engineer"/>
    <x v="4"/>
    <x v="1"/>
    <n v="99100"/>
    <n v="99100"/>
    <s v="United States"/>
    <x v="1"/>
    <x v="0"/>
    <x v="1"/>
    <s v="United States"/>
    <s v="M"/>
  </r>
  <r>
    <x v="1"/>
    <s v="Analytics Engineer"/>
    <x v="6"/>
    <x v="1"/>
    <n v="200000"/>
    <n v="200000"/>
    <s v="United States"/>
    <x v="0"/>
    <x v="0"/>
    <x v="1"/>
    <s v="United States"/>
    <s v="M"/>
  </r>
  <r>
    <x v="1"/>
    <s v="Analytics Engineer"/>
    <x v="6"/>
    <x v="1"/>
    <n v="54000"/>
    <n v="54000"/>
    <s v="United States"/>
    <x v="0"/>
    <x v="0"/>
    <x v="1"/>
    <s v="United States"/>
    <s v="M"/>
  </r>
  <r>
    <x v="1"/>
    <s v="Analytics Engineer"/>
    <x v="6"/>
    <x v="1"/>
    <n v="130000"/>
    <n v="130000"/>
    <s v="United States"/>
    <x v="3"/>
    <x v="0"/>
    <x v="0"/>
    <s v="United States"/>
    <s v="L"/>
  </r>
  <r>
    <x v="1"/>
    <s v="Data Engineer"/>
    <x v="4"/>
    <x v="1"/>
    <n v="100000"/>
    <n v="100000"/>
    <s v="United States"/>
    <x v="1"/>
    <x v="0"/>
    <x v="1"/>
    <s v="United States"/>
    <s v="L"/>
  </r>
  <r>
    <x v="1"/>
    <s v="Data Engineer"/>
    <x v="4"/>
    <x v="1"/>
    <n v="80000"/>
    <n v="80000"/>
    <s v="United States"/>
    <x v="1"/>
    <x v="0"/>
    <x v="1"/>
    <s v="United States"/>
    <s v="L"/>
  </r>
  <r>
    <x v="1"/>
    <s v="Data Scientist"/>
    <x v="2"/>
    <x v="1"/>
    <n v="100000"/>
    <n v="100000"/>
    <s v="United States"/>
    <x v="1"/>
    <x v="0"/>
    <x v="1"/>
    <s v="United States"/>
    <s v="L"/>
  </r>
  <r>
    <x v="1"/>
    <s v="Data Specialist"/>
    <x v="9"/>
    <x v="1"/>
    <n v="221300"/>
    <n v="221300"/>
    <s v="United States"/>
    <x v="1"/>
    <x v="0"/>
    <x v="2"/>
    <s v="United States"/>
    <s v="L"/>
  </r>
  <r>
    <x v="1"/>
    <s v="Data Specialist"/>
    <x v="9"/>
    <x v="1"/>
    <n v="148700"/>
    <n v="148700"/>
    <s v="United States"/>
    <x v="1"/>
    <x v="0"/>
    <x v="2"/>
    <s v="United States"/>
    <s v="L"/>
  </r>
  <r>
    <x v="1"/>
    <s v="Machine Learning Engineer"/>
    <x v="3"/>
    <x v="1"/>
    <n v="30000"/>
    <n v="30000"/>
    <s v="United Kingdom"/>
    <x v="3"/>
    <x v="0"/>
    <x v="2"/>
    <s v="United Kingdom"/>
    <s v="L"/>
  </r>
  <r>
    <x v="1"/>
    <s v="Data Analyst"/>
    <x v="5"/>
    <x v="0"/>
    <n v="27000"/>
    <n v="28368"/>
    <s v="France"/>
    <x v="3"/>
    <x v="0"/>
    <x v="0"/>
    <s v="France"/>
    <s v="M"/>
  </r>
  <r>
    <x v="1"/>
    <s v="Data Engineer"/>
    <x v="4"/>
    <x v="3"/>
    <n v="74000"/>
    <n v="91118"/>
    <s v="United Kingdom"/>
    <x v="0"/>
    <x v="0"/>
    <x v="1"/>
    <s v="United Kingdom"/>
    <s v="M"/>
  </r>
  <r>
    <x v="1"/>
    <s v="Data Engineer"/>
    <x v="4"/>
    <x v="3"/>
    <n v="50000"/>
    <n v="61566"/>
    <s v="United Kingdom"/>
    <x v="0"/>
    <x v="0"/>
    <x v="1"/>
    <s v="United Kingdom"/>
    <s v="M"/>
  </r>
  <r>
    <x v="1"/>
    <s v="Data Scientist"/>
    <x v="2"/>
    <x v="0"/>
    <n v="58000"/>
    <n v="60938"/>
    <s v="Germany"/>
    <x v="0"/>
    <x v="0"/>
    <x v="2"/>
    <s v="Germany"/>
    <s v="S"/>
  </r>
  <r>
    <x v="1"/>
    <s v="Data Science Manager"/>
    <x v="2"/>
    <x v="1"/>
    <n v="249260"/>
    <n v="249260"/>
    <s v="United States"/>
    <x v="1"/>
    <x v="0"/>
    <x v="1"/>
    <s v="United States"/>
    <s v="M"/>
  </r>
  <r>
    <x v="1"/>
    <s v="Data Science Manager"/>
    <x v="2"/>
    <x v="1"/>
    <n v="185400"/>
    <n v="185400"/>
    <s v="United States"/>
    <x v="1"/>
    <x v="0"/>
    <x v="1"/>
    <s v="United States"/>
    <s v="M"/>
  </r>
  <r>
    <x v="1"/>
    <s v="Data Scientist"/>
    <x v="2"/>
    <x v="3"/>
    <n v="65000"/>
    <n v="80036"/>
    <s v="United Kingdom"/>
    <x v="0"/>
    <x v="0"/>
    <x v="0"/>
    <s v="United Kingdom"/>
    <s v="M"/>
  </r>
  <r>
    <x v="1"/>
    <s v="Data Analyst"/>
    <x v="5"/>
    <x v="1"/>
    <n v="128875"/>
    <n v="128875"/>
    <s v="United States"/>
    <x v="1"/>
    <x v="0"/>
    <x v="2"/>
    <s v="United States"/>
    <s v="M"/>
  </r>
  <r>
    <x v="1"/>
    <s v="Data Analyst"/>
    <x v="5"/>
    <x v="1"/>
    <n v="93700"/>
    <n v="93700"/>
    <s v="United States"/>
    <x v="1"/>
    <x v="0"/>
    <x v="2"/>
    <s v="United States"/>
    <s v="M"/>
  </r>
  <r>
    <x v="1"/>
    <s v="Machine Learning Engineer"/>
    <x v="3"/>
    <x v="1"/>
    <n v="100000"/>
    <n v="100000"/>
    <s v="United States"/>
    <x v="1"/>
    <x v="0"/>
    <x v="2"/>
    <s v="United States"/>
    <s v="M"/>
  </r>
  <r>
    <x v="1"/>
    <s v="Data Analyst"/>
    <x v="5"/>
    <x v="1"/>
    <n v="136260"/>
    <n v="136260"/>
    <s v="United States"/>
    <x v="1"/>
    <x v="0"/>
    <x v="2"/>
    <s v="United States"/>
    <s v="M"/>
  </r>
  <r>
    <x v="1"/>
    <s v="Data Analyst"/>
    <x v="5"/>
    <x v="1"/>
    <n v="109280"/>
    <n v="109280"/>
    <s v="United States"/>
    <x v="1"/>
    <x v="0"/>
    <x v="2"/>
    <s v="United States"/>
    <s v="M"/>
  </r>
  <r>
    <x v="1"/>
    <s v="Data Scientist"/>
    <x v="2"/>
    <x v="1"/>
    <n v="160000"/>
    <n v="160000"/>
    <s v="United States"/>
    <x v="1"/>
    <x v="0"/>
    <x v="2"/>
    <s v="United States"/>
    <s v="L"/>
  </r>
  <r>
    <x v="1"/>
    <s v="Data Scientist"/>
    <x v="2"/>
    <x v="1"/>
    <n v="92000"/>
    <n v="92000"/>
    <s v="United States"/>
    <x v="1"/>
    <x v="0"/>
    <x v="2"/>
    <s v="United States"/>
    <s v="L"/>
  </r>
  <r>
    <x v="1"/>
    <s v="Data Engineer"/>
    <x v="4"/>
    <x v="3"/>
    <n v="110000"/>
    <n v="135446"/>
    <s v="United Kingdom"/>
    <x v="0"/>
    <x v="0"/>
    <x v="1"/>
    <s v="United Kingdom"/>
    <s v="M"/>
  </r>
  <r>
    <x v="1"/>
    <s v="Data Engineer"/>
    <x v="4"/>
    <x v="3"/>
    <n v="85000"/>
    <n v="104663"/>
    <s v="United Kingdom"/>
    <x v="0"/>
    <x v="0"/>
    <x v="1"/>
    <s v="United Kingdom"/>
    <s v="M"/>
  </r>
  <r>
    <x v="1"/>
    <s v="Data Engineer"/>
    <x v="4"/>
    <x v="1"/>
    <n v="129000"/>
    <n v="129000"/>
    <s v="United States"/>
    <x v="3"/>
    <x v="0"/>
    <x v="2"/>
    <s v="United States"/>
    <s v="L"/>
  </r>
  <r>
    <x v="1"/>
    <s v="Data Engineer"/>
    <x v="4"/>
    <x v="1"/>
    <n v="86000"/>
    <n v="86000"/>
    <s v="United States"/>
    <x v="3"/>
    <x v="0"/>
    <x v="2"/>
    <s v="United States"/>
    <s v="L"/>
  </r>
  <r>
    <x v="1"/>
    <s v="Business Data Analyst"/>
    <x v="5"/>
    <x v="1"/>
    <n v="100000"/>
    <n v="100000"/>
    <s v="United States"/>
    <x v="1"/>
    <x v="0"/>
    <x v="2"/>
    <s v="United States"/>
    <s v="L"/>
  </r>
  <r>
    <x v="1"/>
    <s v="Data Scientist"/>
    <x v="2"/>
    <x v="1"/>
    <n v="25000"/>
    <n v="25000"/>
    <s v="Turkey"/>
    <x v="0"/>
    <x v="0"/>
    <x v="0"/>
    <s v="Turkey"/>
    <s v="M"/>
  </r>
  <r>
    <x v="1"/>
    <s v="Data Analyst"/>
    <x v="5"/>
    <x v="9"/>
    <n v="90000"/>
    <n v="65257"/>
    <s v="Singapore"/>
    <x v="0"/>
    <x v="0"/>
    <x v="0"/>
    <s v="Singapore"/>
    <s v="M"/>
  </r>
  <r>
    <x v="1"/>
    <s v="AI Scientist"/>
    <x v="3"/>
    <x v="1"/>
    <n v="200000"/>
    <n v="200000"/>
    <s v="United States"/>
    <x v="0"/>
    <x v="0"/>
    <x v="2"/>
    <s v="United States"/>
    <s v="M"/>
  </r>
  <r>
    <x v="1"/>
    <s v="Machine Learning Developer"/>
    <x v="3"/>
    <x v="1"/>
    <n v="180000"/>
    <n v="180000"/>
    <s v="United States"/>
    <x v="3"/>
    <x v="0"/>
    <x v="2"/>
    <s v="United States"/>
    <s v="L"/>
  </r>
  <r>
    <x v="1"/>
    <s v="Data Scientist"/>
    <x v="2"/>
    <x v="1"/>
    <n v="153000"/>
    <n v="153000"/>
    <s v="United States"/>
    <x v="0"/>
    <x v="0"/>
    <x v="2"/>
    <s v="United States"/>
    <s v="L"/>
  </r>
  <r>
    <x v="1"/>
    <s v="Data Analyst"/>
    <x v="5"/>
    <x v="1"/>
    <n v="150075"/>
    <n v="150075"/>
    <s v="United States"/>
    <x v="1"/>
    <x v="0"/>
    <x v="2"/>
    <s v="United States"/>
    <s v="M"/>
  </r>
  <r>
    <x v="1"/>
    <s v="Data Analyst"/>
    <x v="5"/>
    <x v="1"/>
    <n v="110925"/>
    <n v="110925"/>
    <s v="United States"/>
    <x v="1"/>
    <x v="0"/>
    <x v="2"/>
    <s v="United States"/>
    <s v="M"/>
  </r>
  <r>
    <x v="1"/>
    <s v="Machine Learning Scientist"/>
    <x v="3"/>
    <x v="1"/>
    <n v="22800"/>
    <n v="22800"/>
    <s v="Egypt"/>
    <x v="0"/>
    <x v="0"/>
    <x v="2"/>
    <s v="Egypt"/>
    <s v="M"/>
  </r>
  <r>
    <x v="1"/>
    <s v="Data Analyst"/>
    <x v="5"/>
    <x v="1"/>
    <n v="15000"/>
    <n v="15000"/>
    <s v="Indonesia"/>
    <x v="3"/>
    <x v="0"/>
    <x v="1"/>
    <s v="Indonesia"/>
    <s v="L"/>
  </r>
  <r>
    <x v="1"/>
    <s v="Data Science Manager"/>
    <x v="2"/>
    <x v="5"/>
    <n v="193000"/>
    <n v="133766"/>
    <s v="Australia"/>
    <x v="1"/>
    <x v="0"/>
    <x v="2"/>
    <s v="Australia"/>
    <s v="L"/>
  </r>
  <r>
    <x v="1"/>
    <s v="Machine Learning Engineer"/>
    <x v="3"/>
    <x v="1"/>
    <n v="83000"/>
    <n v="83000"/>
    <s v="United States"/>
    <x v="3"/>
    <x v="0"/>
    <x v="1"/>
    <s v="United States"/>
    <s v="L"/>
  </r>
  <r>
    <x v="1"/>
    <s v="Data Scientist"/>
    <x v="2"/>
    <x v="1"/>
    <n v="186000"/>
    <n v="186000"/>
    <s v="United States"/>
    <x v="1"/>
    <x v="0"/>
    <x v="1"/>
    <s v="United States"/>
    <s v="M"/>
  </r>
  <r>
    <x v="1"/>
    <s v="Data Scientist"/>
    <x v="2"/>
    <x v="1"/>
    <n v="148800"/>
    <n v="148800"/>
    <s v="United States"/>
    <x v="1"/>
    <x v="0"/>
    <x v="1"/>
    <s v="United States"/>
    <s v="M"/>
  </r>
  <r>
    <x v="1"/>
    <s v="Data Analyst"/>
    <x v="5"/>
    <x v="1"/>
    <n v="112900"/>
    <n v="112900"/>
    <s v="United States"/>
    <x v="1"/>
    <x v="0"/>
    <x v="1"/>
    <s v="United States"/>
    <s v="M"/>
  </r>
  <r>
    <x v="1"/>
    <s v="Data Analyst"/>
    <x v="5"/>
    <x v="1"/>
    <n v="90320"/>
    <n v="90320"/>
    <s v="United States"/>
    <x v="1"/>
    <x v="0"/>
    <x v="1"/>
    <s v="United States"/>
    <s v="M"/>
  </r>
  <r>
    <x v="1"/>
    <s v="ML Engineer"/>
    <x v="3"/>
    <x v="1"/>
    <n v="240000"/>
    <n v="240000"/>
    <s v="United States"/>
    <x v="1"/>
    <x v="0"/>
    <x v="1"/>
    <s v="United States"/>
    <s v="M"/>
  </r>
  <r>
    <x v="1"/>
    <s v="ML Engineer"/>
    <x v="3"/>
    <x v="1"/>
    <n v="160000"/>
    <n v="160000"/>
    <s v="United States"/>
    <x v="1"/>
    <x v="0"/>
    <x v="1"/>
    <s v="United States"/>
    <s v="M"/>
  </r>
  <r>
    <x v="1"/>
    <s v="Data Science Manager"/>
    <x v="2"/>
    <x v="1"/>
    <n v="300000"/>
    <n v="300000"/>
    <s v="United States"/>
    <x v="1"/>
    <x v="0"/>
    <x v="2"/>
    <s v="United States"/>
    <s v="M"/>
  </r>
  <r>
    <x v="1"/>
    <s v="Data Science Manager"/>
    <x v="2"/>
    <x v="1"/>
    <n v="200000"/>
    <n v="200000"/>
    <s v="United States"/>
    <x v="1"/>
    <x v="0"/>
    <x v="2"/>
    <s v="United States"/>
    <s v="M"/>
  </r>
  <r>
    <x v="1"/>
    <s v="Data Engineer"/>
    <x v="4"/>
    <x v="0"/>
    <n v="62500"/>
    <n v="65666"/>
    <s v="Germany"/>
    <x v="0"/>
    <x v="0"/>
    <x v="0"/>
    <s v="Germany"/>
    <s v="S"/>
  </r>
  <r>
    <x v="1"/>
    <s v="AI Scientist"/>
    <x v="3"/>
    <x v="1"/>
    <n v="200000"/>
    <n v="200000"/>
    <s v="India"/>
    <x v="0"/>
    <x v="0"/>
    <x v="2"/>
    <s v="United States"/>
    <s v="L"/>
  </r>
  <r>
    <x v="1"/>
    <s v="Machine Learning Engineer"/>
    <x v="3"/>
    <x v="3"/>
    <n v="95000"/>
    <n v="116976"/>
    <s v="United Kingdom"/>
    <x v="0"/>
    <x v="0"/>
    <x v="1"/>
    <s v="United Kingdom"/>
    <s v="M"/>
  </r>
  <r>
    <x v="1"/>
    <s v="Machine Learning Engineer"/>
    <x v="3"/>
    <x v="3"/>
    <n v="75000"/>
    <n v="92350"/>
    <s v="United Kingdom"/>
    <x v="0"/>
    <x v="0"/>
    <x v="1"/>
    <s v="United Kingdom"/>
    <s v="M"/>
  </r>
  <r>
    <x v="1"/>
    <s v="AI Scientist"/>
    <x v="3"/>
    <x v="1"/>
    <n v="120000"/>
    <n v="120000"/>
    <s v="United States"/>
    <x v="0"/>
    <x v="0"/>
    <x v="1"/>
    <s v="United States"/>
    <s v="M"/>
  </r>
  <r>
    <x v="1"/>
    <s v="Data Analyst"/>
    <x v="5"/>
    <x v="1"/>
    <n v="112900"/>
    <n v="112900"/>
    <s v="United States"/>
    <x v="1"/>
    <x v="0"/>
    <x v="2"/>
    <s v="United States"/>
    <s v="M"/>
  </r>
  <r>
    <x v="1"/>
    <s v="Data Analyst"/>
    <x v="5"/>
    <x v="1"/>
    <n v="90320"/>
    <n v="90320"/>
    <s v="United States"/>
    <x v="1"/>
    <x v="0"/>
    <x v="2"/>
    <s v="United States"/>
    <s v="M"/>
  </r>
  <r>
    <x v="1"/>
    <s v="Data Analytics Manager"/>
    <x v="6"/>
    <x v="1"/>
    <n v="145000"/>
    <n v="145000"/>
    <s v="United States"/>
    <x v="1"/>
    <x v="0"/>
    <x v="2"/>
    <s v="United States"/>
    <s v="M"/>
  </r>
  <r>
    <x v="1"/>
    <s v="Data Analytics Manager"/>
    <x v="6"/>
    <x v="1"/>
    <n v="105400"/>
    <n v="105400"/>
    <s v="United States"/>
    <x v="1"/>
    <x v="0"/>
    <x v="2"/>
    <s v="United States"/>
    <s v="M"/>
  </r>
  <r>
    <x v="1"/>
    <s v="Data Scientist"/>
    <x v="2"/>
    <x v="1"/>
    <n v="215300"/>
    <n v="215300"/>
    <s v="United States"/>
    <x v="1"/>
    <x v="0"/>
    <x v="2"/>
    <s v="United States"/>
    <s v="L"/>
  </r>
  <r>
    <x v="1"/>
    <s v="Data Scientist"/>
    <x v="2"/>
    <x v="1"/>
    <n v="158200"/>
    <n v="158200"/>
    <s v="United States"/>
    <x v="1"/>
    <x v="0"/>
    <x v="2"/>
    <s v="United States"/>
    <s v="L"/>
  </r>
  <r>
    <x v="1"/>
    <s v="Data Engineer"/>
    <x v="4"/>
    <x v="1"/>
    <n v="209100"/>
    <n v="209100"/>
    <s v="United States"/>
    <x v="1"/>
    <x v="0"/>
    <x v="2"/>
    <s v="United States"/>
    <s v="L"/>
  </r>
  <r>
    <x v="1"/>
    <s v="Data Engineer"/>
    <x v="4"/>
    <x v="1"/>
    <n v="154600"/>
    <n v="154600"/>
    <s v="United States"/>
    <x v="1"/>
    <x v="0"/>
    <x v="2"/>
    <s v="United States"/>
    <s v="L"/>
  </r>
  <r>
    <x v="1"/>
    <s v="Data Analyst"/>
    <x v="5"/>
    <x v="1"/>
    <n v="115934"/>
    <n v="115934"/>
    <s v="United States"/>
    <x v="1"/>
    <x v="0"/>
    <x v="1"/>
    <s v="United States"/>
    <s v="M"/>
  </r>
  <r>
    <x v="1"/>
    <s v="Data Analyst"/>
    <x v="5"/>
    <x v="1"/>
    <n v="81666"/>
    <n v="81666"/>
    <s v="United States"/>
    <x v="1"/>
    <x v="0"/>
    <x v="1"/>
    <s v="United States"/>
    <s v="M"/>
  </r>
  <r>
    <x v="1"/>
    <s v="Data Engineer"/>
    <x v="4"/>
    <x v="1"/>
    <n v="155000"/>
    <n v="155000"/>
    <s v="United States"/>
    <x v="1"/>
    <x v="0"/>
    <x v="2"/>
    <s v="United States"/>
    <s v="M"/>
  </r>
  <r>
    <x v="1"/>
    <s v="Machine Learning Engineer"/>
    <x v="3"/>
    <x v="0"/>
    <n v="80000"/>
    <n v="84053"/>
    <s v="France"/>
    <x v="0"/>
    <x v="0"/>
    <x v="2"/>
    <s v="Germany"/>
    <s v="M"/>
  </r>
  <r>
    <x v="1"/>
    <s v="Data Analyst"/>
    <x v="5"/>
    <x v="1"/>
    <n v="164000"/>
    <n v="164000"/>
    <s v="United States"/>
    <x v="1"/>
    <x v="0"/>
    <x v="1"/>
    <s v="United States"/>
    <s v="M"/>
  </r>
  <r>
    <x v="1"/>
    <s v="Data Analyst"/>
    <x v="5"/>
    <x v="1"/>
    <n v="132000"/>
    <n v="132000"/>
    <s v="United States"/>
    <x v="1"/>
    <x v="0"/>
    <x v="1"/>
    <s v="United States"/>
    <s v="M"/>
  </r>
  <r>
    <x v="1"/>
    <s v="Data Scientist"/>
    <x v="2"/>
    <x v="1"/>
    <n v="123000"/>
    <n v="123000"/>
    <s v="United States"/>
    <x v="1"/>
    <x v="0"/>
    <x v="2"/>
    <s v="United States"/>
    <s v="M"/>
  </r>
  <r>
    <x v="1"/>
    <s v="ETL Developer"/>
    <x v="4"/>
    <x v="0"/>
    <n v="50000"/>
    <n v="52533"/>
    <s v="Greece"/>
    <x v="0"/>
    <x v="0"/>
    <x v="1"/>
    <s v="Greece"/>
    <s v="M"/>
  </r>
  <r>
    <x v="1"/>
    <s v="Lead Data Engineer"/>
    <x v="4"/>
    <x v="4"/>
    <n v="150000"/>
    <n v="115222"/>
    <s v="Canada"/>
    <x v="2"/>
    <x v="0"/>
    <x v="2"/>
    <s v="Canada"/>
    <s v="S"/>
  </r>
  <r>
    <x v="1"/>
    <s v="Data Engineer"/>
    <x v="4"/>
    <x v="1"/>
    <n v="165400"/>
    <n v="165400"/>
    <s v="United States"/>
    <x v="1"/>
    <x v="0"/>
    <x v="2"/>
    <s v="United States"/>
    <s v="M"/>
  </r>
  <r>
    <x v="1"/>
    <s v="Data Engineer"/>
    <x v="4"/>
    <x v="1"/>
    <n v="132320"/>
    <n v="132320"/>
    <s v="United States"/>
    <x v="1"/>
    <x v="0"/>
    <x v="2"/>
    <s v="United States"/>
    <s v="M"/>
  </r>
  <r>
    <x v="1"/>
    <s v="Data Architect"/>
    <x v="1"/>
    <x v="1"/>
    <n v="208775"/>
    <n v="208775"/>
    <s v="United States"/>
    <x v="1"/>
    <x v="0"/>
    <x v="2"/>
    <s v="United States"/>
    <s v="M"/>
  </r>
  <r>
    <x v="1"/>
    <s v="Data Architect"/>
    <x v="1"/>
    <x v="1"/>
    <n v="147800"/>
    <n v="147800"/>
    <s v="United States"/>
    <x v="1"/>
    <x v="0"/>
    <x v="2"/>
    <s v="United States"/>
    <s v="M"/>
  </r>
  <r>
    <x v="1"/>
    <s v="Data Engineer"/>
    <x v="4"/>
    <x v="1"/>
    <n v="136994"/>
    <n v="136994"/>
    <s v="United States"/>
    <x v="1"/>
    <x v="0"/>
    <x v="2"/>
    <s v="United States"/>
    <s v="M"/>
  </r>
  <r>
    <x v="1"/>
    <s v="Data Engineer"/>
    <x v="4"/>
    <x v="1"/>
    <n v="101570"/>
    <n v="101570"/>
    <s v="United States"/>
    <x v="1"/>
    <x v="0"/>
    <x v="2"/>
    <s v="United States"/>
    <s v="M"/>
  </r>
  <r>
    <x v="1"/>
    <s v="Machine Learning Engineer"/>
    <x v="3"/>
    <x v="3"/>
    <n v="28500"/>
    <n v="35093"/>
    <s v="United Kingdom"/>
    <x v="3"/>
    <x v="0"/>
    <x v="2"/>
    <s v="United Kingdom"/>
    <s v="L"/>
  </r>
  <r>
    <x v="1"/>
    <s v="Data Engineer"/>
    <x v="4"/>
    <x v="1"/>
    <n v="183600"/>
    <n v="183600"/>
    <s v="United States"/>
    <x v="1"/>
    <x v="0"/>
    <x v="2"/>
    <s v="United States"/>
    <s v="L"/>
  </r>
  <r>
    <x v="1"/>
    <s v="Data Engineer"/>
    <x v="4"/>
    <x v="1"/>
    <n v="100800"/>
    <n v="100800"/>
    <s v="United States"/>
    <x v="1"/>
    <x v="0"/>
    <x v="2"/>
    <s v="United States"/>
    <s v="L"/>
  </r>
  <r>
    <x v="1"/>
    <s v="Data Analyst"/>
    <x v="5"/>
    <x v="3"/>
    <n v="40000"/>
    <n v="49253"/>
    <s v="United Kingdom"/>
    <x v="0"/>
    <x v="0"/>
    <x v="2"/>
    <s v="United Kingdom"/>
    <s v="M"/>
  </r>
  <r>
    <x v="1"/>
    <s v="Data Analyst"/>
    <x v="5"/>
    <x v="3"/>
    <n v="30000"/>
    <n v="36940"/>
    <s v="United Kingdom"/>
    <x v="0"/>
    <x v="0"/>
    <x v="2"/>
    <s v="United Kingdom"/>
    <s v="M"/>
  </r>
  <r>
    <x v="1"/>
    <s v="Data Analyst"/>
    <x v="5"/>
    <x v="0"/>
    <n v="40000"/>
    <n v="42026"/>
    <s v="Spain"/>
    <x v="0"/>
    <x v="0"/>
    <x v="2"/>
    <s v="Spain"/>
    <s v="M"/>
  </r>
  <r>
    <x v="1"/>
    <s v="Data Analyst"/>
    <x v="5"/>
    <x v="0"/>
    <n v="30000"/>
    <n v="31520"/>
    <s v="Spain"/>
    <x v="0"/>
    <x v="0"/>
    <x v="2"/>
    <s v="Spain"/>
    <s v="M"/>
  </r>
  <r>
    <x v="1"/>
    <s v="Data Analyst"/>
    <x v="5"/>
    <x v="0"/>
    <n v="40000"/>
    <n v="42026"/>
    <s v="Greece"/>
    <x v="0"/>
    <x v="0"/>
    <x v="2"/>
    <s v="Greece"/>
    <s v="M"/>
  </r>
  <r>
    <x v="1"/>
    <s v="Data Analyst"/>
    <x v="5"/>
    <x v="0"/>
    <n v="30000"/>
    <n v="31520"/>
    <s v="Greece"/>
    <x v="0"/>
    <x v="0"/>
    <x v="2"/>
    <s v="Greece"/>
    <s v="M"/>
  </r>
  <r>
    <x v="1"/>
    <s v="Data Scientist"/>
    <x v="2"/>
    <x v="1"/>
    <n v="215300"/>
    <n v="215300"/>
    <s v="United States"/>
    <x v="1"/>
    <x v="0"/>
    <x v="1"/>
    <s v="United States"/>
    <s v="L"/>
  </r>
  <r>
    <x v="1"/>
    <s v="Data Scientist"/>
    <x v="2"/>
    <x v="1"/>
    <n v="140400"/>
    <n v="140400"/>
    <s v="United States"/>
    <x v="1"/>
    <x v="0"/>
    <x v="1"/>
    <s v="United States"/>
    <s v="L"/>
  </r>
  <r>
    <x v="1"/>
    <s v="Data Engineer"/>
    <x v="4"/>
    <x v="0"/>
    <n v="60000"/>
    <n v="63040"/>
    <s v="Spain"/>
    <x v="0"/>
    <x v="0"/>
    <x v="2"/>
    <s v="Spain"/>
    <s v="M"/>
  </r>
  <r>
    <x v="1"/>
    <s v="Data Engineer"/>
    <x v="4"/>
    <x v="0"/>
    <n v="45000"/>
    <n v="47280"/>
    <s v="Spain"/>
    <x v="0"/>
    <x v="0"/>
    <x v="2"/>
    <s v="Spain"/>
    <s v="M"/>
  </r>
  <r>
    <x v="1"/>
    <s v="Data Scientist"/>
    <x v="2"/>
    <x v="1"/>
    <n v="260000"/>
    <n v="260000"/>
    <s v="United States"/>
    <x v="1"/>
    <x v="0"/>
    <x v="2"/>
    <s v="United States"/>
    <s v="M"/>
  </r>
  <r>
    <x v="1"/>
    <s v="Data Scientist"/>
    <x v="2"/>
    <x v="3"/>
    <n v="35000"/>
    <n v="43096"/>
    <s v="United Kingdom"/>
    <x v="0"/>
    <x v="0"/>
    <x v="1"/>
    <s v="United Kingdom"/>
    <s v="M"/>
  </r>
  <r>
    <x v="1"/>
    <s v="Data Engineer"/>
    <x v="4"/>
    <x v="0"/>
    <n v="60000"/>
    <n v="63040"/>
    <s v="Greece"/>
    <x v="0"/>
    <x v="0"/>
    <x v="2"/>
    <s v="Greece"/>
    <s v="M"/>
  </r>
  <r>
    <x v="1"/>
    <s v="Data Engineer"/>
    <x v="4"/>
    <x v="0"/>
    <n v="45000"/>
    <n v="47280"/>
    <s v="Greece"/>
    <x v="0"/>
    <x v="0"/>
    <x v="2"/>
    <s v="Greece"/>
    <s v="M"/>
  </r>
  <r>
    <x v="1"/>
    <s v="Data Engineer"/>
    <x v="4"/>
    <x v="3"/>
    <n v="45000"/>
    <n v="55410"/>
    <s v="United Kingdom"/>
    <x v="0"/>
    <x v="0"/>
    <x v="2"/>
    <s v="United Kingdom"/>
    <s v="M"/>
  </r>
  <r>
    <x v="1"/>
    <s v="Data Science Engineer"/>
    <x v="2"/>
    <x v="1"/>
    <n v="60000"/>
    <n v="60000"/>
    <s v="Argentina"/>
    <x v="1"/>
    <x v="0"/>
    <x v="2"/>
    <s v="Mexico"/>
    <s v="L"/>
  </r>
  <r>
    <x v="1"/>
    <s v="Data Engineer"/>
    <x v="4"/>
    <x v="1"/>
    <n v="82900"/>
    <n v="82900"/>
    <s v="United States"/>
    <x v="0"/>
    <x v="0"/>
    <x v="1"/>
    <s v="United States"/>
    <s v="M"/>
  </r>
  <r>
    <x v="1"/>
    <s v="Data Engineer"/>
    <x v="4"/>
    <x v="1"/>
    <n v="63900"/>
    <n v="63900"/>
    <s v="United States"/>
    <x v="0"/>
    <x v="0"/>
    <x v="1"/>
    <s v="United States"/>
    <s v="M"/>
  </r>
  <r>
    <x v="1"/>
    <s v="Machine Learning Scientist"/>
    <x v="3"/>
    <x v="1"/>
    <n v="160000"/>
    <n v="160000"/>
    <s v="United States"/>
    <x v="0"/>
    <x v="0"/>
    <x v="2"/>
    <s v="United States"/>
    <s v="L"/>
  </r>
  <r>
    <x v="1"/>
    <s v="Machine Learning Scientist"/>
    <x v="3"/>
    <x v="1"/>
    <n v="112300"/>
    <n v="112300"/>
    <s v="United States"/>
    <x v="0"/>
    <x v="0"/>
    <x v="2"/>
    <s v="United States"/>
    <s v="L"/>
  </r>
  <r>
    <x v="1"/>
    <s v="Data Science Manager"/>
    <x v="2"/>
    <x v="1"/>
    <n v="241000"/>
    <n v="241000"/>
    <s v="United States"/>
    <x v="0"/>
    <x v="0"/>
    <x v="2"/>
    <s v="United States"/>
    <s v="M"/>
  </r>
  <r>
    <x v="1"/>
    <s v="Data Science Manager"/>
    <x v="2"/>
    <x v="1"/>
    <n v="159000"/>
    <n v="159000"/>
    <s v="United States"/>
    <x v="0"/>
    <x v="0"/>
    <x v="2"/>
    <s v="United States"/>
    <s v="M"/>
  </r>
  <r>
    <x v="1"/>
    <s v="Data Scientist"/>
    <x v="2"/>
    <x v="1"/>
    <n v="80000"/>
    <n v="80000"/>
    <s v="United States"/>
    <x v="1"/>
    <x v="0"/>
    <x v="1"/>
    <s v="United States"/>
    <s v="M"/>
  </r>
  <r>
    <x v="1"/>
    <s v="Data Analyst"/>
    <x v="5"/>
    <x v="1"/>
    <n v="58000"/>
    <n v="58000"/>
    <s v="United States"/>
    <x v="0"/>
    <x v="0"/>
    <x v="1"/>
    <s v="United States"/>
    <s v="S"/>
  </r>
  <r>
    <x v="1"/>
    <s v="Data Engineer"/>
    <x v="4"/>
    <x v="1"/>
    <n v="136000"/>
    <n v="136000"/>
    <s v="United States"/>
    <x v="1"/>
    <x v="0"/>
    <x v="1"/>
    <s v="United States"/>
    <s v="M"/>
  </r>
  <r>
    <x v="1"/>
    <s v="Data Engineer"/>
    <x v="4"/>
    <x v="1"/>
    <n v="108800"/>
    <n v="108800"/>
    <s v="United States"/>
    <x v="1"/>
    <x v="0"/>
    <x v="1"/>
    <s v="United States"/>
    <s v="M"/>
  </r>
  <r>
    <x v="1"/>
    <s v="Data Engineer"/>
    <x v="4"/>
    <x v="1"/>
    <n v="242000"/>
    <n v="242000"/>
    <s v="United States"/>
    <x v="2"/>
    <x v="0"/>
    <x v="2"/>
    <s v="United States"/>
    <s v="M"/>
  </r>
  <r>
    <x v="1"/>
    <s v="Data Engineer"/>
    <x v="4"/>
    <x v="1"/>
    <n v="200000"/>
    <n v="200000"/>
    <s v="United States"/>
    <x v="2"/>
    <x v="0"/>
    <x v="2"/>
    <s v="United States"/>
    <s v="M"/>
  </r>
  <r>
    <x v="1"/>
    <s v="Data Scientist"/>
    <x v="2"/>
    <x v="3"/>
    <n v="50000"/>
    <n v="61566"/>
    <s v="United Kingdom"/>
    <x v="0"/>
    <x v="0"/>
    <x v="1"/>
    <s v="United Kingdom"/>
    <s v="M"/>
  </r>
  <r>
    <x v="1"/>
    <s v="Data Scientist"/>
    <x v="2"/>
    <x v="3"/>
    <n v="30000"/>
    <n v="36940"/>
    <s v="United Kingdom"/>
    <x v="0"/>
    <x v="0"/>
    <x v="1"/>
    <s v="United Kingdom"/>
    <s v="M"/>
  </r>
  <r>
    <x v="1"/>
    <s v="Data Engineer"/>
    <x v="4"/>
    <x v="3"/>
    <n v="40000"/>
    <n v="49253"/>
    <s v="United Kingdom"/>
    <x v="0"/>
    <x v="0"/>
    <x v="1"/>
    <s v="United Kingdom"/>
    <s v="M"/>
  </r>
  <r>
    <x v="1"/>
    <s v="Data Scientist"/>
    <x v="2"/>
    <x v="1"/>
    <n v="165220"/>
    <n v="165220"/>
    <s v="United States"/>
    <x v="1"/>
    <x v="0"/>
    <x v="2"/>
    <s v="United States"/>
    <s v="M"/>
  </r>
  <r>
    <x v="1"/>
    <s v="Data Scientist"/>
    <x v="2"/>
    <x v="1"/>
    <n v="120160"/>
    <n v="120160"/>
    <s v="United States"/>
    <x v="1"/>
    <x v="0"/>
    <x v="2"/>
    <s v="United States"/>
    <s v="M"/>
  </r>
  <r>
    <x v="1"/>
    <s v="Data Analyst"/>
    <x v="5"/>
    <x v="1"/>
    <n v="124190"/>
    <n v="124190"/>
    <s v="United States"/>
    <x v="1"/>
    <x v="0"/>
    <x v="2"/>
    <s v="United States"/>
    <s v="M"/>
  </r>
  <r>
    <x v="1"/>
    <s v="Data Engineer"/>
    <x v="4"/>
    <x v="1"/>
    <n v="181940"/>
    <n v="181940"/>
    <s v="United States"/>
    <x v="1"/>
    <x v="0"/>
    <x v="1"/>
    <s v="United States"/>
    <s v="M"/>
  </r>
  <r>
    <x v="1"/>
    <s v="Data Engineer"/>
    <x v="4"/>
    <x v="1"/>
    <n v="132320"/>
    <n v="132320"/>
    <s v="United States"/>
    <x v="1"/>
    <x v="0"/>
    <x v="1"/>
    <s v="United States"/>
    <s v="M"/>
  </r>
  <r>
    <x v="1"/>
    <s v="Data Engineer"/>
    <x v="4"/>
    <x v="1"/>
    <n v="220110"/>
    <n v="220110"/>
    <s v="United States"/>
    <x v="1"/>
    <x v="0"/>
    <x v="1"/>
    <s v="United States"/>
    <s v="M"/>
  </r>
  <r>
    <x v="1"/>
    <s v="Data Engineer"/>
    <x v="4"/>
    <x v="1"/>
    <n v="160080"/>
    <n v="160080"/>
    <s v="United States"/>
    <x v="1"/>
    <x v="0"/>
    <x v="1"/>
    <s v="United States"/>
    <s v="M"/>
  </r>
  <r>
    <x v="1"/>
    <s v="Data Scientist"/>
    <x v="2"/>
    <x v="1"/>
    <n v="180000"/>
    <n v="180000"/>
    <s v="United States"/>
    <x v="1"/>
    <x v="0"/>
    <x v="1"/>
    <s v="United States"/>
    <s v="L"/>
  </r>
  <r>
    <x v="1"/>
    <s v="Data Scientist"/>
    <x v="2"/>
    <x v="1"/>
    <n v="120000"/>
    <n v="120000"/>
    <s v="United States"/>
    <x v="1"/>
    <x v="0"/>
    <x v="1"/>
    <s v="United States"/>
    <s v="L"/>
  </r>
  <r>
    <x v="1"/>
    <s v="Data Analyst"/>
    <x v="5"/>
    <x v="1"/>
    <n v="126500"/>
    <n v="126500"/>
    <s v="United States"/>
    <x v="0"/>
    <x v="0"/>
    <x v="1"/>
    <s v="United States"/>
    <s v="M"/>
  </r>
  <r>
    <x v="1"/>
    <s v="Data Analyst"/>
    <x v="5"/>
    <x v="1"/>
    <n v="106260"/>
    <n v="106260"/>
    <s v="United States"/>
    <x v="0"/>
    <x v="0"/>
    <x v="1"/>
    <s v="United States"/>
    <s v="M"/>
  </r>
  <r>
    <x v="1"/>
    <s v="Data Analyst"/>
    <x v="5"/>
    <x v="1"/>
    <n v="116000"/>
    <n v="116000"/>
    <s v="United States"/>
    <x v="1"/>
    <x v="0"/>
    <x v="1"/>
    <s v="United States"/>
    <s v="M"/>
  </r>
  <r>
    <x v="1"/>
    <s v="Data Analyst"/>
    <x v="5"/>
    <x v="1"/>
    <n v="155000"/>
    <n v="155000"/>
    <s v="United States"/>
    <x v="1"/>
    <x v="0"/>
    <x v="2"/>
    <s v="United States"/>
    <s v="M"/>
  </r>
  <r>
    <x v="1"/>
    <s v="Data Analyst"/>
    <x v="5"/>
    <x v="1"/>
    <n v="120600"/>
    <n v="120600"/>
    <s v="United States"/>
    <x v="1"/>
    <x v="0"/>
    <x v="2"/>
    <s v="United States"/>
    <s v="M"/>
  </r>
  <r>
    <x v="1"/>
    <s v="Data Scientist"/>
    <x v="2"/>
    <x v="1"/>
    <n v="130000"/>
    <n v="130000"/>
    <s v="United States"/>
    <x v="0"/>
    <x v="0"/>
    <x v="1"/>
    <s v="United States"/>
    <s v="M"/>
  </r>
  <r>
    <x v="1"/>
    <s v="Data Scientist"/>
    <x v="2"/>
    <x v="1"/>
    <n v="90000"/>
    <n v="90000"/>
    <s v="United States"/>
    <x v="0"/>
    <x v="0"/>
    <x v="1"/>
    <s v="United States"/>
    <s v="M"/>
  </r>
  <r>
    <x v="1"/>
    <s v="Data Engineer"/>
    <x v="4"/>
    <x v="1"/>
    <n v="170000"/>
    <n v="170000"/>
    <s v="United States"/>
    <x v="0"/>
    <x v="0"/>
    <x v="2"/>
    <s v="United States"/>
    <s v="M"/>
  </r>
  <r>
    <x v="1"/>
    <s v="Data Analyst"/>
    <x v="5"/>
    <x v="1"/>
    <n v="102100"/>
    <n v="102100"/>
    <s v="United States"/>
    <x v="1"/>
    <x v="0"/>
    <x v="2"/>
    <s v="United States"/>
    <s v="M"/>
  </r>
  <r>
    <x v="1"/>
    <s v="Data Analyst"/>
    <x v="5"/>
    <x v="1"/>
    <n v="84900"/>
    <n v="84900"/>
    <s v="United States"/>
    <x v="1"/>
    <x v="0"/>
    <x v="2"/>
    <s v="United States"/>
    <s v="M"/>
  </r>
  <r>
    <x v="1"/>
    <s v="Data Scientist"/>
    <x v="2"/>
    <x v="1"/>
    <n v="136620"/>
    <n v="136620"/>
    <s v="United States"/>
    <x v="1"/>
    <x v="0"/>
    <x v="2"/>
    <s v="United States"/>
    <s v="M"/>
  </r>
  <r>
    <x v="1"/>
    <s v="Data Scientist"/>
    <x v="2"/>
    <x v="1"/>
    <n v="99360"/>
    <n v="99360"/>
    <s v="United States"/>
    <x v="1"/>
    <x v="0"/>
    <x v="2"/>
    <s v="United States"/>
    <s v="M"/>
  </r>
  <r>
    <x v="1"/>
    <s v="Data Scientist"/>
    <x v="2"/>
    <x v="3"/>
    <n v="90000"/>
    <n v="110820"/>
    <s v="United Kingdom"/>
    <x v="1"/>
    <x v="0"/>
    <x v="1"/>
    <s v="United Kingdom"/>
    <s v="M"/>
  </r>
  <r>
    <x v="1"/>
    <s v="Data Scientist"/>
    <x v="2"/>
    <x v="3"/>
    <n v="80000"/>
    <n v="98506"/>
    <s v="United Kingdom"/>
    <x v="1"/>
    <x v="0"/>
    <x v="1"/>
    <s v="United Kingdom"/>
    <s v="M"/>
  </r>
  <r>
    <x v="1"/>
    <s v="Data Scientist"/>
    <x v="2"/>
    <x v="1"/>
    <n v="146000"/>
    <n v="146000"/>
    <s v="United States"/>
    <x v="1"/>
    <x v="0"/>
    <x v="2"/>
    <s v="United States"/>
    <s v="M"/>
  </r>
  <r>
    <x v="1"/>
    <s v="Data Engineer"/>
    <x v="4"/>
    <x v="3"/>
    <n v="35000"/>
    <n v="43096"/>
    <s v="United Kingdom"/>
    <x v="3"/>
    <x v="0"/>
    <x v="2"/>
    <s v="United Kingdom"/>
    <s v="M"/>
  </r>
  <r>
    <x v="1"/>
    <s v="Data Analyst"/>
    <x v="5"/>
    <x v="1"/>
    <n v="130000"/>
    <n v="130000"/>
    <s v="United States"/>
    <x v="2"/>
    <x v="0"/>
    <x v="2"/>
    <s v="United States"/>
    <s v="M"/>
  </r>
  <r>
    <x v="1"/>
    <s v="Data Analyst"/>
    <x v="5"/>
    <x v="1"/>
    <n v="110000"/>
    <n v="110000"/>
    <s v="United States"/>
    <x v="2"/>
    <x v="0"/>
    <x v="2"/>
    <s v="United States"/>
    <s v="M"/>
  </r>
  <r>
    <x v="1"/>
    <s v="Data Analyst"/>
    <x v="5"/>
    <x v="1"/>
    <n v="170000"/>
    <n v="170000"/>
    <s v="United States"/>
    <x v="1"/>
    <x v="0"/>
    <x v="2"/>
    <s v="United States"/>
    <s v="M"/>
  </r>
  <r>
    <x v="1"/>
    <s v="Data Science Manager"/>
    <x v="2"/>
    <x v="1"/>
    <n v="161342"/>
    <n v="161342"/>
    <s v="United States"/>
    <x v="1"/>
    <x v="0"/>
    <x v="2"/>
    <s v="United States"/>
    <s v="M"/>
  </r>
  <r>
    <x v="1"/>
    <s v="Data Science Manager"/>
    <x v="2"/>
    <x v="1"/>
    <n v="137141"/>
    <n v="137141"/>
    <s v="United States"/>
    <x v="1"/>
    <x v="0"/>
    <x v="2"/>
    <s v="United States"/>
    <s v="M"/>
  </r>
  <r>
    <x v="1"/>
    <s v="Data Scientist"/>
    <x v="2"/>
    <x v="1"/>
    <n v="167000"/>
    <n v="167000"/>
    <s v="United States"/>
    <x v="1"/>
    <x v="0"/>
    <x v="2"/>
    <s v="United States"/>
    <s v="M"/>
  </r>
  <r>
    <x v="1"/>
    <s v="Data Engineer"/>
    <x v="4"/>
    <x v="3"/>
    <n v="60000"/>
    <n v="73880"/>
    <s v="United Kingdom"/>
    <x v="1"/>
    <x v="0"/>
    <x v="1"/>
    <s v="United Kingdom"/>
    <s v="M"/>
  </r>
  <r>
    <x v="1"/>
    <s v="Data Engineer"/>
    <x v="4"/>
    <x v="3"/>
    <n v="50000"/>
    <n v="61566"/>
    <s v="United Kingdom"/>
    <x v="1"/>
    <x v="0"/>
    <x v="1"/>
    <s v="United Kingdom"/>
    <s v="M"/>
  </r>
  <r>
    <x v="1"/>
    <s v="Data Scientist"/>
    <x v="2"/>
    <x v="1"/>
    <n v="211500"/>
    <n v="211500"/>
    <s v="United States"/>
    <x v="1"/>
    <x v="0"/>
    <x v="2"/>
    <s v="United States"/>
    <s v="M"/>
  </r>
  <r>
    <x v="1"/>
    <s v="Data Scientist"/>
    <x v="2"/>
    <x v="1"/>
    <n v="138600"/>
    <n v="138600"/>
    <s v="United States"/>
    <x v="1"/>
    <x v="0"/>
    <x v="2"/>
    <s v="United States"/>
    <s v="M"/>
  </r>
  <r>
    <x v="1"/>
    <s v="Data Architect"/>
    <x v="1"/>
    <x v="1"/>
    <n v="192400"/>
    <n v="192400"/>
    <s v="Canada"/>
    <x v="1"/>
    <x v="0"/>
    <x v="2"/>
    <s v="Canada"/>
    <s v="M"/>
  </r>
  <r>
    <x v="1"/>
    <s v="Data Architect"/>
    <x v="1"/>
    <x v="1"/>
    <n v="90700"/>
    <n v="90700"/>
    <s v="Canada"/>
    <x v="1"/>
    <x v="0"/>
    <x v="2"/>
    <s v="Canada"/>
    <s v="M"/>
  </r>
  <r>
    <x v="1"/>
    <s v="Data Analyst"/>
    <x v="5"/>
    <x v="1"/>
    <n v="130000"/>
    <n v="130000"/>
    <s v="Canada"/>
    <x v="1"/>
    <x v="0"/>
    <x v="2"/>
    <s v="Canada"/>
    <s v="M"/>
  </r>
  <r>
    <x v="1"/>
    <s v="Data Analyst"/>
    <x v="5"/>
    <x v="1"/>
    <n v="61300"/>
    <n v="61300"/>
    <s v="Canada"/>
    <x v="1"/>
    <x v="0"/>
    <x v="2"/>
    <s v="Canada"/>
    <s v="M"/>
  </r>
  <r>
    <x v="1"/>
    <s v="Data Engineer"/>
    <x v="4"/>
    <x v="1"/>
    <n v="160000"/>
    <n v="160000"/>
    <s v="United States"/>
    <x v="1"/>
    <x v="0"/>
    <x v="1"/>
    <s v="United States"/>
    <s v="L"/>
  </r>
  <r>
    <x v="1"/>
    <s v="Data Engineer"/>
    <x v="4"/>
    <x v="1"/>
    <n v="113000"/>
    <n v="113000"/>
    <s v="United States"/>
    <x v="1"/>
    <x v="0"/>
    <x v="1"/>
    <s v="United States"/>
    <s v="L"/>
  </r>
  <r>
    <x v="1"/>
    <s v="Data Scientist"/>
    <x v="2"/>
    <x v="1"/>
    <n v="95550"/>
    <n v="95550"/>
    <s v="United States"/>
    <x v="1"/>
    <x v="0"/>
    <x v="1"/>
    <s v="United States"/>
    <s v="M"/>
  </r>
  <r>
    <x v="1"/>
    <s v="Data Analyst"/>
    <x v="5"/>
    <x v="1"/>
    <n v="167000"/>
    <n v="167000"/>
    <s v="United States"/>
    <x v="0"/>
    <x v="0"/>
    <x v="2"/>
    <s v="United States"/>
    <s v="M"/>
  </r>
  <r>
    <x v="1"/>
    <s v="Data Analyst"/>
    <x v="5"/>
    <x v="1"/>
    <n v="115500"/>
    <n v="115500"/>
    <s v="United States"/>
    <x v="0"/>
    <x v="0"/>
    <x v="2"/>
    <s v="United States"/>
    <s v="M"/>
  </r>
  <r>
    <x v="1"/>
    <s v="Data Engineer"/>
    <x v="4"/>
    <x v="1"/>
    <n v="243900"/>
    <n v="243900"/>
    <s v="United States"/>
    <x v="1"/>
    <x v="0"/>
    <x v="2"/>
    <s v="United States"/>
    <s v="M"/>
  </r>
  <r>
    <x v="1"/>
    <s v="Data Engineer"/>
    <x v="4"/>
    <x v="1"/>
    <n v="156600"/>
    <n v="156600"/>
    <s v="United States"/>
    <x v="1"/>
    <x v="0"/>
    <x v="2"/>
    <s v="United States"/>
    <s v="M"/>
  </r>
  <r>
    <x v="1"/>
    <s v="Data Analyst"/>
    <x v="5"/>
    <x v="1"/>
    <n v="136600"/>
    <n v="136600"/>
    <s v="United States"/>
    <x v="1"/>
    <x v="0"/>
    <x v="2"/>
    <s v="United States"/>
    <s v="M"/>
  </r>
  <r>
    <x v="1"/>
    <s v="Data Engineer"/>
    <x v="4"/>
    <x v="1"/>
    <n v="128875"/>
    <n v="128875"/>
    <s v="United States"/>
    <x v="1"/>
    <x v="0"/>
    <x v="2"/>
    <s v="United States"/>
    <s v="M"/>
  </r>
  <r>
    <x v="1"/>
    <s v="Data Engineer"/>
    <x v="4"/>
    <x v="1"/>
    <n v="93700"/>
    <n v="93700"/>
    <s v="United States"/>
    <x v="1"/>
    <x v="0"/>
    <x v="2"/>
    <s v="United States"/>
    <s v="M"/>
  </r>
  <r>
    <x v="1"/>
    <s v="Head of Data Science"/>
    <x v="2"/>
    <x v="1"/>
    <n v="224000"/>
    <n v="224000"/>
    <s v="United States"/>
    <x v="2"/>
    <x v="0"/>
    <x v="2"/>
    <s v="United States"/>
    <s v="M"/>
  </r>
  <r>
    <x v="1"/>
    <s v="Head of Data Science"/>
    <x v="2"/>
    <x v="1"/>
    <n v="167875"/>
    <n v="167875"/>
    <s v="United States"/>
    <x v="2"/>
    <x v="0"/>
    <x v="2"/>
    <s v="United States"/>
    <s v="M"/>
  </r>
  <r>
    <x v="1"/>
    <s v="Analytics Engineer"/>
    <x v="6"/>
    <x v="1"/>
    <n v="175000"/>
    <n v="175000"/>
    <s v="United States"/>
    <x v="2"/>
    <x v="0"/>
    <x v="2"/>
    <s v="United States"/>
    <s v="M"/>
  </r>
  <r>
    <x v="1"/>
    <s v="Analytics Engineer"/>
    <x v="6"/>
    <x v="1"/>
    <n v="135000"/>
    <n v="135000"/>
    <s v="United States"/>
    <x v="2"/>
    <x v="0"/>
    <x v="2"/>
    <s v="United States"/>
    <s v="M"/>
  </r>
  <r>
    <x v="1"/>
    <s v="Data Scientist"/>
    <x v="2"/>
    <x v="1"/>
    <n v="205300"/>
    <n v="205300"/>
    <s v="United States"/>
    <x v="1"/>
    <x v="0"/>
    <x v="1"/>
    <s v="United States"/>
    <s v="L"/>
  </r>
  <r>
    <x v="1"/>
    <s v="Data Scientist"/>
    <x v="2"/>
    <x v="1"/>
    <n v="176000"/>
    <n v="176000"/>
    <s v="United States"/>
    <x v="1"/>
    <x v="0"/>
    <x v="2"/>
    <s v="United States"/>
    <s v="M"/>
  </r>
  <r>
    <x v="1"/>
    <s v="Data Engineer"/>
    <x v="4"/>
    <x v="1"/>
    <n v="200100"/>
    <n v="200100"/>
    <s v="United States"/>
    <x v="1"/>
    <x v="0"/>
    <x v="2"/>
    <s v="United States"/>
    <s v="M"/>
  </r>
  <r>
    <x v="1"/>
    <s v="Data Engineer"/>
    <x v="4"/>
    <x v="1"/>
    <n v="70500"/>
    <n v="70500"/>
    <s v="United States"/>
    <x v="1"/>
    <x v="0"/>
    <x v="1"/>
    <s v="United States"/>
    <s v="M"/>
  </r>
  <r>
    <x v="1"/>
    <s v="Data Engineer"/>
    <x v="4"/>
    <x v="1"/>
    <n v="54000"/>
    <n v="54000"/>
    <s v="United States"/>
    <x v="1"/>
    <x v="0"/>
    <x v="1"/>
    <s v="United States"/>
    <s v="M"/>
  </r>
  <r>
    <x v="1"/>
    <s v="Data Scientist"/>
    <x v="2"/>
    <x v="1"/>
    <n v="205300"/>
    <n v="205300"/>
    <s v="United States"/>
    <x v="1"/>
    <x v="0"/>
    <x v="1"/>
    <s v="United States"/>
    <s v="M"/>
  </r>
  <r>
    <x v="1"/>
    <s v="Data Scientist"/>
    <x v="2"/>
    <x v="1"/>
    <n v="140400"/>
    <n v="140400"/>
    <s v="United States"/>
    <x v="1"/>
    <x v="0"/>
    <x v="1"/>
    <s v="United States"/>
    <s v="M"/>
  </r>
  <r>
    <x v="1"/>
    <s v="Analytics Engineer"/>
    <x v="6"/>
    <x v="1"/>
    <n v="205300"/>
    <n v="205300"/>
    <s v="United States"/>
    <x v="1"/>
    <x v="0"/>
    <x v="1"/>
    <s v="United States"/>
    <s v="M"/>
  </r>
  <r>
    <x v="1"/>
    <s v="Analytics Engineer"/>
    <x v="6"/>
    <x v="1"/>
    <n v="184700"/>
    <n v="184700"/>
    <s v="United States"/>
    <x v="1"/>
    <x v="0"/>
    <x v="1"/>
    <s v="United States"/>
    <s v="M"/>
  </r>
  <r>
    <x v="1"/>
    <s v="Data Engineer"/>
    <x v="4"/>
    <x v="1"/>
    <n v="175100"/>
    <n v="175100"/>
    <s v="United States"/>
    <x v="1"/>
    <x v="0"/>
    <x v="2"/>
    <s v="United States"/>
    <s v="M"/>
  </r>
  <r>
    <x v="1"/>
    <s v="Data Engineer"/>
    <x v="4"/>
    <x v="1"/>
    <n v="140250"/>
    <n v="140250"/>
    <s v="United States"/>
    <x v="1"/>
    <x v="0"/>
    <x v="2"/>
    <s v="United States"/>
    <s v="M"/>
  </r>
  <r>
    <x v="1"/>
    <s v="Data Analyst"/>
    <x v="5"/>
    <x v="1"/>
    <n v="116150"/>
    <n v="116150"/>
    <s v="United States"/>
    <x v="1"/>
    <x v="0"/>
    <x v="2"/>
    <s v="United States"/>
    <s v="M"/>
  </r>
  <r>
    <x v="1"/>
    <s v="Data Analyst"/>
    <x v="5"/>
    <x v="1"/>
    <n v="99050"/>
    <n v="99050"/>
    <s v="United States"/>
    <x v="1"/>
    <x v="0"/>
    <x v="2"/>
    <s v="United States"/>
    <s v="M"/>
  </r>
  <r>
    <x v="1"/>
    <s v="Data Analyst"/>
    <x v="5"/>
    <x v="1"/>
    <n v="85000"/>
    <n v="85000"/>
    <s v="Canada"/>
    <x v="0"/>
    <x v="0"/>
    <x v="1"/>
    <s v="Canada"/>
    <s v="M"/>
  </r>
  <r>
    <x v="1"/>
    <s v="Data Analyst"/>
    <x v="5"/>
    <x v="1"/>
    <n v="75000"/>
    <n v="75000"/>
    <s v="Canada"/>
    <x v="0"/>
    <x v="0"/>
    <x v="1"/>
    <s v="Canada"/>
    <s v="M"/>
  </r>
  <r>
    <x v="1"/>
    <s v="Machine Learning Engineer"/>
    <x v="3"/>
    <x v="1"/>
    <n v="214000"/>
    <n v="214000"/>
    <s v="United States"/>
    <x v="1"/>
    <x v="0"/>
    <x v="2"/>
    <s v="United States"/>
    <s v="M"/>
  </r>
  <r>
    <x v="1"/>
    <s v="Machine Learning Engineer"/>
    <x v="3"/>
    <x v="1"/>
    <n v="192600"/>
    <n v="192600"/>
    <s v="United States"/>
    <x v="1"/>
    <x v="0"/>
    <x v="2"/>
    <s v="United States"/>
    <s v="M"/>
  </r>
  <r>
    <x v="1"/>
    <s v="Data Architect"/>
    <x v="1"/>
    <x v="1"/>
    <n v="266400"/>
    <n v="266400"/>
    <s v="United States"/>
    <x v="1"/>
    <x v="0"/>
    <x v="2"/>
    <s v="United States"/>
    <s v="M"/>
  </r>
  <r>
    <x v="1"/>
    <s v="Data Architect"/>
    <x v="1"/>
    <x v="1"/>
    <n v="213120"/>
    <n v="213120"/>
    <s v="United States"/>
    <x v="1"/>
    <x v="0"/>
    <x v="2"/>
    <s v="United States"/>
    <s v="M"/>
  </r>
  <r>
    <x v="1"/>
    <s v="Data Scientist"/>
    <x v="2"/>
    <x v="1"/>
    <n v="141300"/>
    <n v="141300"/>
    <s v="United States"/>
    <x v="0"/>
    <x v="0"/>
    <x v="1"/>
    <s v="United States"/>
    <s v="M"/>
  </r>
  <r>
    <x v="1"/>
    <s v="Data Scientist"/>
    <x v="2"/>
    <x v="1"/>
    <n v="102100"/>
    <n v="102100"/>
    <s v="United States"/>
    <x v="0"/>
    <x v="0"/>
    <x v="1"/>
    <s v="United States"/>
    <s v="M"/>
  </r>
  <r>
    <x v="1"/>
    <s v="Data Engineer"/>
    <x v="4"/>
    <x v="1"/>
    <n v="206699"/>
    <n v="206699"/>
    <s v="United States"/>
    <x v="0"/>
    <x v="0"/>
    <x v="1"/>
    <s v="United States"/>
    <s v="M"/>
  </r>
  <r>
    <x v="1"/>
    <s v="Data Engineer"/>
    <x v="4"/>
    <x v="1"/>
    <n v="99100"/>
    <n v="99100"/>
    <s v="United States"/>
    <x v="0"/>
    <x v="0"/>
    <x v="1"/>
    <s v="United States"/>
    <s v="M"/>
  </r>
  <r>
    <x v="1"/>
    <s v="Data Engineer"/>
    <x v="4"/>
    <x v="1"/>
    <n v="110500"/>
    <n v="110500"/>
    <s v="United States"/>
    <x v="1"/>
    <x v="0"/>
    <x v="2"/>
    <s v="United States"/>
    <s v="M"/>
  </r>
  <r>
    <x v="1"/>
    <s v="Data Analyst"/>
    <x v="5"/>
    <x v="3"/>
    <n v="50000"/>
    <n v="61566"/>
    <s v="United Kingdom"/>
    <x v="0"/>
    <x v="0"/>
    <x v="1"/>
    <s v="United Kingdom"/>
    <s v="M"/>
  </r>
  <r>
    <x v="1"/>
    <s v="Data Analyst"/>
    <x v="5"/>
    <x v="3"/>
    <n v="35000"/>
    <n v="43096"/>
    <s v="United Kingdom"/>
    <x v="0"/>
    <x v="0"/>
    <x v="1"/>
    <s v="United Kingdom"/>
    <s v="M"/>
  </r>
  <r>
    <x v="1"/>
    <s v="Data Analyst"/>
    <x v="5"/>
    <x v="1"/>
    <n v="80000"/>
    <n v="80000"/>
    <s v="United States"/>
    <x v="1"/>
    <x v="0"/>
    <x v="2"/>
    <s v="United States"/>
    <s v="M"/>
  </r>
  <r>
    <x v="1"/>
    <s v="Data Analyst"/>
    <x v="5"/>
    <x v="1"/>
    <n v="60000"/>
    <n v="60000"/>
    <s v="United States"/>
    <x v="1"/>
    <x v="0"/>
    <x v="2"/>
    <s v="United States"/>
    <s v="M"/>
  </r>
  <r>
    <x v="1"/>
    <s v="Data Scientist"/>
    <x v="2"/>
    <x v="1"/>
    <n v="230000"/>
    <n v="230000"/>
    <s v="United States"/>
    <x v="1"/>
    <x v="0"/>
    <x v="2"/>
    <s v="United States"/>
    <s v="M"/>
  </r>
  <r>
    <x v="1"/>
    <s v="Data Analytics Manager"/>
    <x v="6"/>
    <x v="1"/>
    <n v="150260"/>
    <n v="150260"/>
    <s v="United States"/>
    <x v="1"/>
    <x v="0"/>
    <x v="2"/>
    <s v="United States"/>
    <s v="M"/>
  </r>
  <r>
    <x v="1"/>
    <s v="Data Analytics Manager"/>
    <x v="6"/>
    <x v="1"/>
    <n v="109280"/>
    <n v="109280"/>
    <s v="United States"/>
    <x v="1"/>
    <x v="0"/>
    <x v="2"/>
    <s v="United States"/>
    <s v="M"/>
  </r>
  <r>
    <x v="1"/>
    <s v="Data Scientist"/>
    <x v="2"/>
    <x v="1"/>
    <n v="160000"/>
    <n v="160000"/>
    <s v="United States"/>
    <x v="0"/>
    <x v="0"/>
    <x v="2"/>
    <s v="United States"/>
    <s v="M"/>
  </r>
  <r>
    <x v="1"/>
    <s v="Data Analyst"/>
    <x v="5"/>
    <x v="1"/>
    <n v="67000"/>
    <n v="67000"/>
    <s v="Canada"/>
    <x v="3"/>
    <x v="0"/>
    <x v="1"/>
    <s v="Canada"/>
    <s v="M"/>
  </r>
  <r>
    <x v="1"/>
    <s v="Data Analyst"/>
    <x v="5"/>
    <x v="1"/>
    <n v="52000"/>
    <n v="52000"/>
    <s v="Canada"/>
    <x v="3"/>
    <x v="0"/>
    <x v="1"/>
    <s v="Canada"/>
    <s v="M"/>
  </r>
  <r>
    <x v="1"/>
    <s v="Data Analyst"/>
    <x v="5"/>
    <x v="1"/>
    <n v="129000"/>
    <n v="129000"/>
    <s v="United States"/>
    <x v="1"/>
    <x v="0"/>
    <x v="1"/>
    <s v="United States"/>
    <s v="M"/>
  </r>
  <r>
    <x v="1"/>
    <s v="Data Analyst"/>
    <x v="5"/>
    <x v="1"/>
    <n v="69000"/>
    <n v="69000"/>
    <s v="United States"/>
    <x v="1"/>
    <x v="0"/>
    <x v="2"/>
    <s v="United States"/>
    <s v="M"/>
  </r>
  <r>
    <x v="1"/>
    <s v="Data Engineer"/>
    <x v="4"/>
    <x v="1"/>
    <n v="25000"/>
    <n v="25000"/>
    <s v="United States"/>
    <x v="1"/>
    <x v="0"/>
    <x v="2"/>
    <s v="United States"/>
    <s v="M"/>
  </r>
  <r>
    <x v="1"/>
    <s v="Data Analyst"/>
    <x v="5"/>
    <x v="1"/>
    <n v="126500"/>
    <n v="126500"/>
    <s v="United States"/>
    <x v="1"/>
    <x v="0"/>
    <x v="2"/>
    <s v="United States"/>
    <s v="M"/>
  </r>
  <r>
    <x v="1"/>
    <s v="Data Analyst"/>
    <x v="5"/>
    <x v="1"/>
    <n v="106260"/>
    <n v="106260"/>
    <s v="United States"/>
    <x v="1"/>
    <x v="0"/>
    <x v="2"/>
    <s v="United States"/>
    <s v="M"/>
  </r>
  <r>
    <x v="1"/>
    <s v="Data Engineer"/>
    <x v="4"/>
    <x v="1"/>
    <n v="220110"/>
    <n v="220110"/>
    <s v="United States"/>
    <x v="1"/>
    <x v="0"/>
    <x v="2"/>
    <s v="United States"/>
    <s v="M"/>
  </r>
  <r>
    <x v="1"/>
    <s v="Data Engineer"/>
    <x v="4"/>
    <x v="1"/>
    <n v="160080"/>
    <n v="160080"/>
    <s v="United States"/>
    <x v="1"/>
    <x v="0"/>
    <x v="2"/>
    <s v="United States"/>
    <s v="M"/>
  </r>
  <r>
    <x v="1"/>
    <s v="Data Analyst"/>
    <x v="5"/>
    <x v="1"/>
    <n v="105000"/>
    <n v="105000"/>
    <s v="United States"/>
    <x v="1"/>
    <x v="0"/>
    <x v="2"/>
    <s v="United States"/>
    <s v="M"/>
  </r>
  <r>
    <x v="1"/>
    <s v="Data Analyst"/>
    <x v="5"/>
    <x v="1"/>
    <n v="135000"/>
    <n v="135000"/>
    <s v="United States"/>
    <x v="0"/>
    <x v="0"/>
    <x v="2"/>
    <s v="United States"/>
    <s v="M"/>
  </r>
  <r>
    <x v="1"/>
    <s v="Data Analyst"/>
    <x v="5"/>
    <x v="1"/>
    <n v="50000"/>
    <n v="50000"/>
    <s v="United States"/>
    <x v="0"/>
    <x v="0"/>
    <x v="2"/>
    <s v="United States"/>
    <s v="M"/>
  </r>
  <r>
    <x v="1"/>
    <s v="Data Scientist"/>
    <x v="2"/>
    <x v="1"/>
    <n v="220000"/>
    <n v="220000"/>
    <s v="United States"/>
    <x v="1"/>
    <x v="0"/>
    <x v="2"/>
    <s v="United States"/>
    <s v="M"/>
  </r>
  <r>
    <x v="1"/>
    <s v="Data Scientist"/>
    <x v="2"/>
    <x v="3"/>
    <n v="140000"/>
    <n v="172386"/>
    <s v="United Kingdom"/>
    <x v="0"/>
    <x v="0"/>
    <x v="1"/>
    <s v="United Kingdom"/>
    <s v="M"/>
  </r>
  <r>
    <x v="1"/>
    <s v="Data Scientist"/>
    <x v="2"/>
    <x v="3"/>
    <n v="70000"/>
    <n v="86193"/>
    <s v="United Kingdom"/>
    <x v="0"/>
    <x v="0"/>
    <x v="1"/>
    <s v="United Kingdom"/>
    <s v="M"/>
  </r>
  <r>
    <x v="1"/>
    <s v="Machine Learning Engineer"/>
    <x v="3"/>
    <x v="1"/>
    <n v="220000"/>
    <n v="220000"/>
    <s v="United States"/>
    <x v="1"/>
    <x v="0"/>
    <x v="2"/>
    <s v="United States"/>
    <s v="M"/>
  </r>
  <r>
    <x v="1"/>
    <s v="Machine Learning Engineer"/>
    <x v="3"/>
    <x v="1"/>
    <n v="120000"/>
    <n v="120000"/>
    <s v="United States"/>
    <x v="1"/>
    <x v="0"/>
    <x v="2"/>
    <s v="United States"/>
    <s v="M"/>
  </r>
  <r>
    <x v="1"/>
    <s v="Data Scientist"/>
    <x v="2"/>
    <x v="1"/>
    <n v="200000"/>
    <n v="200000"/>
    <s v="United States"/>
    <x v="0"/>
    <x v="0"/>
    <x v="2"/>
    <s v="United States"/>
    <s v="M"/>
  </r>
  <r>
    <x v="1"/>
    <s v="Machine Learning Engineer"/>
    <x v="3"/>
    <x v="1"/>
    <n v="120000"/>
    <n v="120000"/>
    <s v="United Arab Emirates"/>
    <x v="1"/>
    <x v="0"/>
    <x v="2"/>
    <s v="United Arab Emirates"/>
    <s v="S"/>
  </r>
  <r>
    <x v="1"/>
    <s v="Machine Learning Engineer"/>
    <x v="3"/>
    <x v="1"/>
    <n v="65000"/>
    <n v="65000"/>
    <s v="United Arab Emirates"/>
    <x v="1"/>
    <x v="0"/>
    <x v="2"/>
    <s v="United Arab Emirates"/>
    <s v="S"/>
  </r>
  <r>
    <x v="1"/>
    <s v="Data Engineer"/>
    <x v="4"/>
    <x v="1"/>
    <n v="324000"/>
    <n v="324000"/>
    <s v="United States"/>
    <x v="2"/>
    <x v="0"/>
    <x v="2"/>
    <s v="United States"/>
    <s v="M"/>
  </r>
  <r>
    <x v="1"/>
    <s v="Data Engineer"/>
    <x v="4"/>
    <x v="1"/>
    <n v="216000"/>
    <n v="216000"/>
    <s v="United States"/>
    <x v="2"/>
    <x v="0"/>
    <x v="2"/>
    <s v="United States"/>
    <s v="M"/>
  </r>
  <r>
    <x v="1"/>
    <s v="Data Scientist"/>
    <x v="2"/>
    <x v="1"/>
    <n v="185100"/>
    <n v="185100"/>
    <s v="United States"/>
    <x v="1"/>
    <x v="0"/>
    <x v="2"/>
    <s v="United States"/>
    <s v="M"/>
  </r>
  <r>
    <x v="1"/>
    <s v="Data Scientist"/>
    <x v="2"/>
    <x v="1"/>
    <n v="104890"/>
    <n v="104890"/>
    <s v="United States"/>
    <x v="1"/>
    <x v="0"/>
    <x v="2"/>
    <s v="United States"/>
    <s v="M"/>
  </r>
  <r>
    <x v="1"/>
    <s v="Machine Learning Developer"/>
    <x v="3"/>
    <x v="4"/>
    <n v="100000"/>
    <n v="76814"/>
    <s v="Canada"/>
    <x v="0"/>
    <x v="0"/>
    <x v="2"/>
    <s v="Canada"/>
    <s v="M"/>
  </r>
  <r>
    <x v="1"/>
    <s v="Director of Data Science"/>
    <x v="2"/>
    <x v="4"/>
    <n v="250000"/>
    <n v="192037"/>
    <s v="Canada"/>
    <x v="2"/>
    <x v="0"/>
    <x v="0"/>
    <s v="Canada"/>
    <s v="L"/>
  </r>
  <r>
    <x v="1"/>
    <s v="Machine Learning Engineer"/>
    <x v="3"/>
    <x v="1"/>
    <n v="120000"/>
    <n v="120000"/>
    <s v="United States"/>
    <x v="0"/>
    <x v="0"/>
    <x v="2"/>
    <s v="United States"/>
    <s v="S"/>
  </r>
  <r>
    <x v="1"/>
    <s v="Machine Learning Infrastructure Engineer"/>
    <x v="3"/>
    <x v="0"/>
    <n v="53000"/>
    <n v="55685"/>
    <s v="Portugal"/>
    <x v="0"/>
    <x v="0"/>
    <x v="0"/>
    <s v="Portugal"/>
    <s v="L"/>
  </r>
  <r>
    <x v="1"/>
    <s v="Data Engineer"/>
    <x v="4"/>
    <x v="0"/>
    <n v="50000"/>
    <n v="52533"/>
    <s v="Germany"/>
    <x v="0"/>
    <x v="1"/>
    <x v="0"/>
    <s v="Germany"/>
    <s v="L"/>
  </r>
  <r>
    <x v="1"/>
    <s v="Applied Machine Learning Scientist"/>
    <x v="3"/>
    <x v="1"/>
    <n v="75000"/>
    <n v="75000"/>
    <s v="Bolivia"/>
    <x v="0"/>
    <x v="0"/>
    <x v="2"/>
    <s v="United States"/>
    <s v="L"/>
  </r>
  <r>
    <x v="1"/>
    <s v="Applied Data Scientist"/>
    <x v="2"/>
    <x v="1"/>
    <n v="157000"/>
    <n v="157000"/>
    <s v="United States"/>
    <x v="0"/>
    <x v="0"/>
    <x v="2"/>
    <s v="United States"/>
    <s v="L"/>
  </r>
  <r>
    <x v="1"/>
    <s v="Business Data Analyst"/>
    <x v="5"/>
    <x v="4"/>
    <n v="90000"/>
    <n v="69133"/>
    <s v="Canada"/>
    <x v="0"/>
    <x v="0"/>
    <x v="0"/>
    <s v="Canada"/>
    <s v="L"/>
  </r>
  <r>
    <x v="1"/>
    <s v="Data Engineer"/>
    <x v="4"/>
    <x v="1"/>
    <n v="65000"/>
    <n v="65000"/>
    <s v="United States"/>
    <x v="3"/>
    <x v="0"/>
    <x v="2"/>
    <s v="United States"/>
    <s v="S"/>
  </r>
  <r>
    <x v="1"/>
    <s v="Machine Learning Engineer"/>
    <x v="3"/>
    <x v="0"/>
    <n v="65000"/>
    <n v="68293"/>
    <s v="Ireland"/>
    <x v="1"/>
    <x v="0"/>
    <x v="2"/>
    <s v="Ireland"/>
    <s v="S"/>
  </r>
  <r>
    <x v="1"/>
    <s v="Data Scientist"/>
    <x v="2"/>
    <x v="4"/>
    <n v="88000"/>
    <n v="67597"/>
    <s v="Canada"/>
    <x v="0"/>
    <x v="0"/>
    <x v="2"/>
    <s v="Canada"/>
    <s v="M"/>
  </r>
  <r>
    <x v="1"/>
    <s v="Data Analyst"/>
    <x v="5"/>
    <x v="1"/>
    <n v="20000"/>
    <n v="20000"/>
    <s v="Greece"/>
    <x v="0"/>
    <x v="0"/>
    <x v="2"/>
    <s v="Greece"/>
    <s v="S"/>
  </r>
  <r>
    <x v="1"/>
    <s v="Head of Data"/>
    <x v="6"/>
    <x v="1"/>
    <n v="200000"/>
    <n v="200000"/>
    <s v="Malaysia"/>
    <x v="1"/>
    <x v="0"/>
    <x v="2"/>
    <s v="United States"/>
    <s v="M"/>
  </r>
  <r>
    <x v="1"/>
    <s v="Data Scientist"/>
    <x v="2"/>
    <x v="4"/>
    <n v="66500"/>
    <n v="51081"/>
    <s v="Canada"/>
    <x v="3"/>
    <x v="0"/>
    <x v="2"/>
    <s v="Canada"/>
    <s v="L"/>
  </r>
  <r>
    <x v="1"/>
    <s v="Machine Learning Engineer"/>
    <x v="3"/>
    <x v="5"/>
    <n v="121000"/>
    <n v="83864"/>
    <s v="Australia"/>
    <x v="0"/>
    <x v="0"/>
    <x v="2"/>
    <s v="Australia"/>
    <s v="L"/>
  </r>
  <r>
    <x v="1"/>
    <s v="Data Scientist"/>
    <x v="2"/>
    <x v="1"/>
    <n v="40000"/>
    <n v="40000"/>
    <s v="Japan"/>
    <x v="3"/>
    <x v="0"/>
    <x v="2"/>
    <s v="Malaysia"/>
    <s v="L"/>
  </r>
  <r>
    <x v="1"/>
    <s v="Head of Data"/>
    <x v="6"/>
    <x v="0"/>
    <n v="30000"/>
    <n v="31520"/>
    <s v="Estonia"/>
    <x v="0"/>
    <x v="0"/>
    <x v="2"/>
    <s v="Estonia"/>
    <s v="S"/>
  </r>
  <r>
    <x v="1"/>
    <s v="Machine Learning Engineer"/>
    <x v="3"/>
    <x v="0"/>
    <n v="57000"/>
    <n v="59888"/>
    <s v="Netherlands"/>
    <x v="1"/>
    <x v="0"/>
    <x v="2"/>
    <s v="Netherlands"/>
    <s v="L"/>
  </r>
  <r>
    <x v="1"/>
    <s v="Research Scientist"/>
    <x v="2"/>
    <x v="0"/>
    <n v="85000"/>
    <n v="89306"/>
    <s v="France"/>
    <x v="1"/>
    <x v="0"/>
    <x v="0"/>
    <s v="France"/>
    <s v="L"/>
  </r>
  <r>
    <x v="1"/>
    <s v="Data Scientist"/>
    <x v="2"/>
    <x v="5"/>
    <n v="120000"/>
    <n v="83171"/>
    <s v="Australia"/>
    <x v="3"/>
    <x v="0"/>
    <x v="0"/>
    <s v="Australia"/>
    <s v="M"/>
  </r>
  <r>
    <x v="1"/>
    <s v="Data Scientist"/>
    <x v="2"/>
    <x v="1"/>
    <n v="165000"/>
    <n v="165000"/>
    <s v="United States"/>
    <x v="1"/>
    <x v="0"/>
    <x v="2"/>
    <s v="United States"/>
    <s v="M"/>
  </r>
  <r>
    <x v="1"/>
    <s v="Machine Learning Scientist"/>
    <x v="3"/>
    <x v="1"/>
    <n v="153000"/>
    <n v="153000"/>
    <s v="United States"/>
    <x v="0"/>
    <x v="0"/>
    <x v="0"/>
    <s v="United States"/>
    <s v="M"/>
  </r>
  <r>
    <x v="1"/>
    <s v="Data Scientist"/>
    <x v="2"/>
    <x v="1"/>
    <n v="100000"/>
    <n v="100000"/>
    <s v="Brazil"/>
    <x v="1"/>
    <x v="0"/>
    <x v="2"/>
    <s v="United States"/>
    <s v="M"/>
  </r>
  <r>
    <x v="1"/>
    <s v="Machine Learning Developer"/>
    <x v="3"/>
    <x v="4"/>
    <n v="100000"/>
    <n v="76814"/>
    <s v="Canada"/>
    <x v="1"/>
    <x v="0"/>
    <x v="2"/>
    <s v="Canada"/>
    <s v="M"/>
  </r>
  <r>
    <x v="1"/>
    <s v="Data Scientist"/>
    <x v="2"/>
    <x v="2"/>
    <n v="150000"/>
    <n v="33609"/>
    <s v="Poland"/>
    <x v="0"/>
    <x v="0"/>
    <x v="2"/>
    <s v="Poland"/>
    <s v="L"/>
  </r>
  <r>
    <x v="1"/>
    <s v="Principal Data Analyst"/>
    <x v="5"/>
    <x v="1"/>
    <n v="75000"/>
    <n v="75000"/>
    <s v="Canada"/>
    <x v="0"/>
    <x v="0"/>
    <x v="2"/>
    <s v="Canada"/>
    <s v="S"/>
  </r>
  <r>
    <x v="1"/>
    <s v="Applied Machine Learning Scientist"/>
    <x v="3"/>
    <x v="0"/>
    <n v="29000"/>
    <n v="30469"/>
    <s v="Tunisia"/>
    <x v="3"/>
    <x v="2"/>
    <x v="2"/>
    <s v="Czech Republic"/>
    <s v="M"/>
  </r>
  <r>
    <x v="1"/>
    <s v="Data Engineer"/>
    <x v="4"/>
    <x v="0"/>
    <n v="52800"/>
    <n v="55475"/>
    <s v="Pakistan"/>
    <x v="3"/>
    <x v="0"/>
    <x v="2"/>
    <s v="Germany"/>
    <s v="M"/>
  </r>
  <r>
    <x v="1"/>
    <s v="Research Scientist"/>
    <x v="2"/>
    <x v="0"/>
    <n v="59000"/>
    <n v="61989"/>
    <s v="Austria"/>
    <x v="0"/>
    <x v="0"/>
    <x v="1"/>
    <s v="Austria"/>
    <s v="L"/>
  </r>
  <r>
    <x v="1"/>
    <s v="Data Science Manager"/>
    <x v="2"/>
    <x v="1"/>
    <n v="152500"/>
    <n v="152500"/>
    <s v="United States"/>
    <x v="1"/>
    <x v="0"/>
    <x v="2"/>
    <s v="United States"/>
    <s v="M"/>
  </r>
  <r>
    <x v="1"/>
    <s v="Research Scientist"/>
    <x v="2"/>
    <x v="1"/>
    <n v="120000"/>
    <n v="120000"/>
    <s v="United States"/>
    <x v="3"/>
    <x v="0"/>
    <x v="2"/>
    <s v="United States"/>
    <s v="L"/>
  </r>
  <r>
    <x v="1"/>
    <s v="Data Scientist"/>
    <x v="2"/>
    <x v="1"/>
    <n v="135000"/>
    <n v="135000"/>
    <s v="United States"/>
    <x v="0"/>
    <x v="0"/>
    <x v="2"/>
    <s v="United States"/>
    <s v="L"/>
  </r>
  <r>
    <x v="1"/>
    <s v="Data Analytics Lead"/>
    <x v="6"/>
    <x v="1"/>
    <n v="405000"/>
    <n v="405000"/>
    <s v="United States"/>
    <x v="1"/>
    <x v="0"/>
    <x v="2"/>
    <s v="United States"/>
    <s v="L"/>
  </r>
  <r>
    <x v="1"/>
    <s v="Applied Data Scientist"/>
    <x v="2"/>
    <x v="1"/>
    <n v="380000"/>
    <n v="380000"/>
    <s v="United States"/>
    <x v="1"/>
    <x v="0"/>
    <x v="2"/>
    <s v="United States"/>
    <s v="L"/>
  </r>
  <r>
    <x v="1"/>
    <s v="Data Scientist"/>
    <x v="2"/>
    <x v="8"/>
    <n v="115000"/>
    <n v="120402"/>
    <s v="Switzerland"/>
    <x v="0"/>
    <x v="0"/>
    <x v="1"/>
    <s v="Switzerland"/>
    <s v="L"/>
  </r>
  <r>
    <x v="1"/>
    <s v="Applied Data Scientist"/>
    <x v="2"/>
    <x v="1"/>
    <n v="177000"/>
    <n v="177000"/>
    <s v="United States"/>
    <x v="1"/>
    <x v="0"/>
    <x v="2"/>
    <s v="United States"/>
    <s v="L"/>
  </r>
  <r>
    <x v="1"/>
    <s v="Data Engineer"/>
    <x v="4"/>
    <x v="0"/>
    <n v="62000"/>
    <n v="65141"/>
    <s v="France"/>
    <x v="0"/>
    <x v="0"/>
    <x v="2"/>
    <s v="France"/>
    <s v="M"/>
  </r>
  <r>
    <x v="1"/>
    <s v="Data Scientist"/>
    <x v="2"/>
    <x v="1"/>
    <n v="48000"/>
    <n v="48000"/>
    <s v="Russia"/>
    <x v="0"/>
    <x v="0"/>
    <x v="2"/>
    <s v="United States"/>
    <s v="S"/>
  </r>
  <r>
    <x v="1"/>
    <s v="Data Analytics Engineer"/>
    <x v="6"/>
    <x v="1"/>
    <n v="20000"/>
    <n v="20000"/>
    <s v="Pakistan"/>
    <x v="3"/>
    <x v="0"/>
    <x v="1"/>
    <s v="Pakistan"/>
    <s v="M"/>
  </r>
  <r>
    <x v="1"/>
    <s v="Computer Vision Software Engineer"/>
    <x v="3"/>
    <x v="1"/>
    <n v="150000"/>
    <n v="150000"/>
    <s v="Australia"/>
    <x v="3"/>
    <x v="0"/>
    <x v="2"/>
    <s v="Australia"/>
    <s v="S"/>
  </r>
  <r>
    <x v="1"/>
    <s v="Data Scientist"/>
    <x v="2"/>
    <x v="1"/>
    <n v="100000"/>
    <n v="100000"/>
    <s v="Canada"/>
    <x v="0"/>
    <x v="3"/>
    <x v="2"/>
    <s v="United States"/>
    <s v="M"/>
  </r>
  <r>
    <x v="1"/>
    <s v="Data Scientist"/>
    <x v="2"/>
    <x v="1"/>
    <n v="100000"/>
    <n v="100000"/>
    <s v="Algeria"/>
    <x v="3"/>
    <x v="1"/>
    <x v="0"/>
    <s v="Algeria"/>
    <s v="M"/>
  </r>
  <r>
    <x v="1"/>
    <s v="Research Scientist"/>
    <x v="2"/>
    <x v="1"/>
    <n v="144000"/>
    <n v="144000"/>
    <s v="United States"/>
    <x v="1"/>
    <x v="0"/>
    <x v="0"/>
    <s v="United States"/>
    <s v="L"/>
  </r>
  <r>
    <x v="1"/>
    <s v="Principal Data Scientist"/>
    <x v="2"/>
    <x v="0"/>
    <n v="148000"/>
    <n v="155499"/>
    <s v="Germany"/>
    <x v="1"/>
    <x v="0"/>
    <x v="2"/>
    <s v="Germany"/>
    <s v="M"/>
  </r>
  <r>
    <x v="1"/>
    <s v="Financial Data Analyst"/>
    <x v="5"/>
    <x v="1"/>
    <n v="100000"/>
    <n v="100000"/>
    <s v="United States"/>
    <x v="3"/>
    <x v="0"/>
    <x v="0"/>
    <s v="United States"/>
    <s v="L"/>
  </r>
  <r>
    <x v="1"/>
    <s v="Data Engineer"/>
    <x v="4"/>
    <x v="1"/>
    <n v="120000"/>
    <n v="120000"/>
    <s v="United States"/>
    <x v="3"/>
    <x v="0"/>
    <x v="2"/>
    <s v="United States"/>
    <s v="M"/>
  </r>
  <r>
    <x v="1"/>
    <s v="Lead Machine Learning Engineer"/>
    <x v="3"/>
    <x v="0"/>
    <n v="80000"/>
    <n v="84053"/>
    <s v="Germany"/>
    <x v="1"/>
    <x v="0"/>
    <x v="1"/>
    <s v="Germany"/>
    <s v="M"/>
  </r>
  <r>
    <x v="1"/>
    <s v="Computer Vision Engineer"/>
    <x v="3"/>
    <x v="1"/>
    <n v="125000"/>
    <n v="125000"/>
    <s v="United States"/>
    <x v="3"/>
    <x v="0"/>
    <x v="1"/>
    <s v="United States"/>
    <s v="M"/>
  </r>
  <r>
    <x v="1"/>
    <s v="ML Engineer"/>
    <x v="3"/>
    <x v="0"/>
    <n v="20000"/>
    <n v="21013"/>
    <s v="Portugal"/>
    <x v="3"/>
    <x v="0"/>
    <x v="2"/>
    <s v="Portugal"/>
    <s v="L"/>
  </r>
  <r>
    <x v="2"/>
    <s v="Staff Machine Learning Engineer"/>
    <x v="3"/>
    <x v="1"/>
    <n v="185000"/>
    <n v="185000"/>
    <s v="United States"/>
    <x v="1"/>
    <x v="0"/>
    <x v="0"/>
    <s v="United States"/>
    <s v="M"/>
  </r>
  <r>
    <x v="2"/>
    <s v="Business Data Analyst"/>
    <x v="5"/>
    <x v="1"/>
    <n v="56000"/>
    <n v="56000"/>
    <s v="Ghana"/>
    <x v="0"/>
    <x v="1"/>
    <x v="2"/>
    <s v="United States"/>
    <s v="M"/>
  </r>
  <r>
    <x v="2"/>
    <s v="Machine Learning Developer"/>
    <x v="3"/>
    <x v="1"/>
    <n v="60000"/>
    <n v="60000"/>
    <s v="Nigeria"/>
    <x v="1"/>
    <x v="3"/>
    <x v="2"/>
    <s v="Nigeria"/>
    <s v="M"/>
  </r>
  <r>
    <x v="2"/>
    <s v="Data Science Lead"/>
    <x v="2"/>
    <x v="1"/>
    <n v="150000"/>
    <n v="150000"/>
    <s v="United States"/>
    <x v="0"/>
    <x v="0"/>
    <x v="2"/>
    <s v="United States"/>
    <s v="M"/>
  </r>
  <r>
    <x v="2"/>
    <s v="AI Scientist"/>
    <x v="3"/>
    <x v="1"/>
    <n v="30000"/>
    <n v="30000"/>
    <s v="Ghana"/>
    <x v="0"/>
    <x v="0"/>
    <x v="1"/>
    <s v="Ghana"/>
    <s v="S"/>
  </r>
  <r>
    <x v="2"/>
    <s v="Marketing Data Engineer"/>
    <x v="4"/>
    <x v="9"/>
    <n v="90000"/>
    <n v="66970"/>
    <s v="Singapore"/>
    <x v="3"/>
    <x v="0"/>
    <x v="0"/>
    <s v="Singapore"/>
    <s v="L"/>
  </r>
  <r>
    <x v="2"/>
    <s v="Data Analyst"/>
    <x v="5"/>
    <x v="1"/>
    <n v="115000"/>
    <n v="115000"/>
    <s v="United States"/>
    <x v="1"/>
    <x v="0"/>
    <x v="2"/>
    <s v="United States"/>
    <s v="S"/>
  </r>
  <r>
    <x v="2"/>
    <s v="Autonomous Vehicle Technician"/>
    <x v="3"/>
    <x v="1"/>
    <n v="45555"/>
    <n v="45555"/>
    <s v="American Samoa"/>
    <x v="0"/>
    <x v="3"/>
    <x v="0"/>
    <s v="Bahamas"/>
    <s v="M"/>
  </r>
  <r>
    <x v="2"/>
    <s v="Data Engineer"/>
    <x v="4"/>
    <x v="5"/>
    <n v="100000"/>
    <n v="75050"/>
    <s v="Australia"/>
    <x v="0"/>
    <x v="0"/>
    <x v="0"/>
    <s v="Australia"/>
    <s v="L"/>
  </r>
  <r>
    <x v="2"/>
    <s v="Data Analyst"/>
    <x v="5"/>
    <x v="5"/>
    <n v="56000"/>
    <n v="42028"/>
    <s v="Australia"/>
    <x v="3"/>
    <x v="0"/>
    <x v="0"/>
    <s v="Australia"/>
    <s v="L"/>
  </r>
  <r>
    <x v="2"/>
    <s v="Machine Learning Research Engineer"/>
    <x v="2"/>
    <x v="1"/>
    <n v="20000"/>
    <n v="20000"/>
    <s v="France"/>
    <x v="3"/>
    <x v="0"/>
    <x v="0"/>
    <s v="France"/>
    <s v="M"/>
  </r>
  <r>
    <x v="2"/>
    <s v="Machine Learning Developer"/>
    <x v="3"/>
    <x v="1"/>
    <n v="15000"/>
    <n v="15000"/>
    <s v="Thailand"/>
    <x v="3"/>
    <x v="0"/>
    <x v="2"/>
    <s v="Thailand"/>
    <s v="L"/>
  </r>
  <r>
    <x v="2"/>
    <s v="Data Engineer"/>
    <x v="4"/>
    <x v="3"/>
    <n v="33000"/>
    <n v="45390"/>
    <s v="United Kingdom"/>
    <x v="3"/>
    <x v="0"/>
    <x v="0"/>
    <s v="United Kingdom"/>
    <s v="L"/>
  </r>
  <r>
    <x v="2"/>
    <s v="Computer Vision Software Engineer"/>
    <x v="3"/>
    <x v="10"/>
    <n v="120000"/>
    <n v="19073"/>
    <s v="Denmark"/>
    <x v="3"/>
    <x v="1"/>
    <x v="0"/>
    <s v="Denmark"/>
    <s v="L"/>
  </r>
  <r>
    <x v="2"/>
    <s v="Data Analyst"/>
    <x v="5"/>
    <x v="1"/>
    <n v="50000"/>
    <n v="50000"/>
    <s v="Philippines"/>
    <x v="1"/>
    <x v="0"/>
    <x v="2"/>
    <s v="Philippines"/>
    <s v="S"/>
  </r>
  <r>
    <x v="2"/>
    <s v="Cloud Data Architect"/>
    <x v="1"/>
    <x v="1"/>
    <n v="250000"/>
    <n v="250000"/>
    <s v="United States"/>
    <x v="1"/>
    <x v="0"/>
    <x v="0"/>
    <s v="United States"/>
    <s v="L"/>
  </r>
  <r>
    <x v="2"/>
    <s v="Machine Learning Engineer"/>
    <x v="3"/>
    <x v="0"/>
    <n v="43200"/>
    <n v="51064"/>
    <s v="Italy"/>
    <x v="0"/>
    <x v="0"/>
    <x v="0"/>
    <s v="Italy"/>
    <s v="L"/>
  </r>
  <r>
    <x v="2"/>
    <s v="Data Scientist"/>
    <x v="2"/>
    <x v="1"/>
    <n v="109000"/>
    <n v="109000"/>
    <s v="United States"/>
    <x v="0"/>
    <x v="0"/>
    <x v="0"/>
    <s v="United States"/>
    <s v="L"/>
  </r>
  <r>
    <x v="2"/>
    <s v="Head of Data"/>
    <x v="6"/>
    <x v="0"/>
    <n v="87000"/>
    <n v="102839"/>
    <s v="Slovenia"/>
    <x v="1"/>
    <x v="0"/>
    <x v="2"/>
    <s v="Slovenia"/>
    <s v="L"/>
  </r>
  <r>
    <x v="2"/>
    <s v="Research Scientist"/>
    <x v="2"/>
    <x v="1"/>
    <n v="69999"/>
    <n v="69999"/>
    <s v="Czech Republic"/>
    <x v="0"/>
    <x v="0"/>
    <x v="0"/>
    <s v="Czech Republic"/>
    <s v="L"/>
  </r>
  <r>
    <x v="2"/>
    <s v="Data Engineer"/>
    <x v="4"/>
    <x v="1"/>
    <n v="150000"/>
    <n v="150000"/>
    <s v="United States"/>
    <x v="1"/>
    <x v="0"/>
    <x v="1"/>
    <s v="United States"/>
    <s v="L"/>
  </r>
  <r>
    <x v="2"/>
    <s v="Data Science Manager"/>
    <x v="2"/>
    <x v="1"/>
    <n v="240000"/>
    <n v="240000"/>
    <s v="United States"/>
    <x v="1"/>
    <x v="0"/>
    <x v="1"/>
    <s v="United States"/>
    <s v="L"/>
  </r>
  <r>
    <x v="2"/>
    <s v="Data Analyst"/>
    <x v="5"/>
    <x v="1"/>
    <n v="135000"/>
    <n v="135000"/>
    <s v="United States"/>
    <x v="0"/>
    <x v="0"/>
    <x v="2"/>
    <s v="United States"/>
    <s v="L"/>
  </r>
  <r>
    <x v="2"/>
    <s v="Data Scientist"/>
    <x v="2"/>
    <x v="1"/>
    <n v="80000"/>
    <n v="80000"/>
    <s v="United States"/>
    <x v="3"/>
    <x v="0"/>
    <x v="2"/>
    <s v="United States"/>
    <s v="M"/>
  </r>
  <r>
    <x v="2"/>
    <s v="Principal Data Scientist"/>
    <x v="2"/>
    <x v="1"/>
    <n v="220000"/>
    <n v="220000"/>
    <s v="United States"/>
    <x v="1"/>
    <x v="0"/>
    <x v="1"/>
    <s v="United States"/>
    <s v="L"/>
  </r>
  <r>
    <x v="2"/>
    <s v="Data Analyst"/>
    <x v="5"/>
    <x v="1"/>
    <n v="90000"/>
    <n v="90000"/>
    <s v="United States"/>
    <x v="0"/>
    <x v="0"/>
    <x v="2"/>
    <s v="United States"/>
    <s v="M"/>
  </r>
  <r>
    <x v="2"/>
    <s v="Data Scientist"/>
    <x v="2"/>
    <x v="1"/>
    <n v="100000"/>
    <n v="100000"/>
    <s v="United States"/>
    <x v="3"/>
    <x v="0"/>
    <x v="1"/>
    <s v="United States"/>
    <s v="S"/>
  </r>
  <r>
    <x v="2"/>
    <s v="Computer Vision Engineer"/>
    <x v="3"/>
    <x v="1"/>
    <n v="24000"/>
    <n v="24000"/>
    <s v="Brazil"/>
    <x v="1"/>
    <x v="0"/>
    <x v="2"/>
    <s v="Brazil"/>
    <s v="M"/>
  </r>
  <r>
    <x v="2"/>
    <s v="Applied Machine Learning Scientist"/>
    <x v="3"/>
    <x v="1"/>
    <n v="38400"/>
    <n v="38400"/>
    <s v="Vietnam"/>
    <x v="0"/>
    <x v="0"/>
    <x v="2"/>
    <s v="United States"/>
    <s v="M"/>
  </r>
  <r>
    <x v="2"/>
    <s v="Data Scientist"/>
    <x v="2"/>
    <x v="1"/>
    <n v="82500"/>
    <n v="82500"/>
    <s v="United States"/>
    <x v="0"/>
    <x v="0"/>
    <x v="2"/>
    <s v="United States"/>
    <s v="S"/>
  </r>
  <r>
    <x v="2"/>
    <s v="Data Scientist"/>
    <x v="2"/>
    <x v="0"/>
    <n v="42000"/>
    <n v="49646"/>
    <s v="France"/>
    <x v="3"/>
    <x v="0"/>
    <x v="0"/>
    <s v="France"/>
    <s v="M"/>
  </r>
  <r>
    <x v="2"/>
    <s v="Machine Learning Engineer"/>
    <x v="3"/>
    <x v="1"/>
    <n v="20000"/>
    <n v="20000"/>
    <s v="India"/>
    <x v="3"/>
    <x v="0"/>
    <x v="2"/>
    <s v="India"/>
    <s v="S"/>
  </r>
  <r>
    <x v="2"/>
    <s v="Machine Learning Scientist"/>
    <x v="3"/>
    <x v="1"/>
    <n v="120000"/>
    <n v="120000"/>
    <s v="United States"/>
    <x v="1"/>
    <x v="0"/>
    <x v="0"/>
    <s v="United States"/>
    <s v="S"/>
  </r>
  <r>
    <x v="2"/>
    <s v="Applied Data Scientist"/>
    <x v="2"/>
    <x v="3"/>
    <n v="80000"/>
    <n v="110037"/>
    <s v="United Kingdom"/>
    <x v="3"/>
    <x v="0"/>
    <x v="1"/>
    <s v="United Kingdom"/>
    <s v="L"/>
  </r>
  <r>
    <x v="2"/>
    <s v="Data Analyst"/>
    <x v="5"/>
    <x v="1"/>
    <n v="50000"/>
    <n v="50000"/>
    <s v="United States"/>
    <x v="3"/>
    <x v="0"/>
    <x v="2"/>
    <s v="United States"/>
    <s v="M"/>
  </r>
  <r>
    <x v="2"/>
    <s v="Principal Data Engineer"/>
    <x v="4"/>
    <x v="1"/>
    <n v="200000"/>
    <n v="200000"/>
    <s v="United States"/>
    <x v="1"/>
    <x v="0"/>
    <x v="2"/>
    <s v="United States"/>
    <s v="M"/>
  </r>
  <r>
    <x v="2"/>
    <s v="Big Data Engineer"/>
    <x v="4"/>
    <x v="1"/>
    <n v="60000"/>
    <n v="60000"/>
    <s v="Spain"/>
    <x v="0"/>
    <x v="0"/>
    <x v="0"/>
    <s v="Romania"/>
    <s v="M"/>
  </r>
  <r>
    <x v="2"/>
    <s v="Data Engineer"/>
    <x v="4"/>
    <x v="1"/>
    <n v="200000"/>
    <n v="200000"/>
    <s v="United States"/>
    <x v="0"/>
    <x v="0"/>
    <x v="2"/>
    <s v="United States"/>
    <s v="L"/>
  </r>
  <r>
    <x v="2"/>
    <s v="Machine Learning Developer"/>
    <x v="3"/>
    <x v="1"/>
    <n v="100000"/>
    <n v="100000"/>
    <s v="Iraq"/>
    <x v="3"/>
    <x v="0"/>
    <x v="0"/>
    <s v="Iraq"/>
    <s v="S"/>
  </r>
  <r>
    <x v="2"/>
    <s v="Data Engineer"/>
    <x v="4"/>
    <x v="1"/>
    <n v="100000"/>
    <n v="100000"/>
    <s v="United States"/>
    <x v="0"/>
    <x v="0"/>
    <x v="2"/>
    <s v="United States"/>
    <s v="L"/>
  </r>
  <r>
    <x v="2"/>
    <s v="Machine Learning Engineer"/>
    <x v="3"/>
    <x v="0"/>
    <n v="70000"/>
    <n v="82744"/>
    <s v="Belgium"/>
    <x v="1"/>
    <x v="0"/>
    <x v="0"/>
    <s v="Belgium"/>
    <s v="M"/>
  </r>
  <r>
    <x v="2"/>
    <s v="Research Scientist"/>
    <x v="2"/>
    <x v="0"/>
    <n v="53000"/>
    <n v="62649"/>
    <s v="France"/>
    <x v="0"/>
    <x v="0"/>
    <x v="0"/>
    <s v="France"/>
    <s v="M"/>
  </r>
  <r>
    <x v="2"/>
    <s v="Data Engineer"/>
    <x v="4"/>
    <x v="3"/>
    <n v="60000"/>
    <n v="82528"/>
    <s v="United Kingdom"/>
    <x v="0"/>
    <x v="0"/>
    <x v="2"/>
    <s v="United Kingdom"/>
    <s v="L"/>
  </r>
  <r>
    <x v="2"/>
    <s v="Data Architect"/>
    <x v="1"/>
    <x v="1"/>
    <n v="170000"/>
    <n v="170000"/>
    <s v="United States"/>
    <x v="0"/>
    <x v="0"/>
    <x v="2"/>
    <s v="United States"/>
    <s v="L"/>
  </r>
  <r>
    <x v="2"/>
    <s v="Data Architect"/>
    <x v="1"/>
    <x v="1"/>
    <n v="150000"/>
    <n v="150000"/>
    <s v="United States"/>
    <x v="0"/>
    <x v="0"/>
    <x v="2"/>
    <s v="United States"/>
    <s v="L"/>
  </r>
  <r>
    <x v="2"/>
    <s v="BI Data Analyst"/>
    <x v="5"/>
    <x v="1"/>
    <n v="55000"/>
    <n v="55000"/>
    <s v="United States"/>
    <x v="3"/>
    <x v="0"/>
    <x v="0"/>
    <s v="United States"/>
    <s v="S"/>
  </r>
  <r>
    <x v="2"/>
    <s v="Director of Data Science"/>
    <x v="2"/>
    <x v="1"/>
    <n v="250000"/>
    <n v="250000"/>
    <s v="United States"/>
    <x v="2"/>
    <x v="0"/>
    <x v="1"/>
    <s v="United States"/>
    <s v="L"/>
  </r>
  <r>
    <x v="2"/>
    <s v="Data Engineer"/>
    <x v="4"/>
    <x v="1"/>
    <n v="80000"/>
    <n v="80000"/>
    <s v="United States"/>
    <x v="3"/>
    <x v="0"/>
    <x v="2"/>
    <s v="United States"/>
    <s v="L"/>
  </r>
  <r>
    <x v="2"/>
    <s v="Director of Data Science"/>
    <x v="2"/>
    <x v="0"/>
    <n v="110000"/>
    <n v="130026"/>
    <s v="Germany"/>
    <x v="2"/>
    <x v="0"/>
    <x v="0"/>
    <s v="Germany"/>
    <s v="M"/>
  </r>
  <r>
    <x v="2"/>
    <s v="Data Science Consultant"/>
    <x v="2"/>
    <x v="0"/>
    <n v="54000"/>
    <n v="63831"/>
    <s v="Germany"/>
    <x v="3"/>
    <x v="0"/>
    <x v="0"/>
    <s v="Germany"/>
    <s v="L"/>
  </r>
  <r>
    <x v="2"/>
    <s v="Head of Data Science"/>
    <x v="2"/>
    <x v="1"/>
    <n v="85000"/>
    <n v="85000"/>
    <s v="Russia"/>
    <x v="2"/>
    <x v="0"/>
    <x v="1"/>
    <s v="Russia"/>
    <s v="M"/>
  </r>
  <r>
    <x v="2"/>
    <s v="Head of Data"/>
    <x v="6"/>
    <x v="1"/>
    <n v="230000"/>
    <n v="230000"/>
    <s v="Russia"/>
    <x v="2"/>
    <x v="0"/>
    <x v="0"/>
    <s v="Russia"/>
    <s v="L"/>
  </r>
  <r>
    <x v="2"/>
    <s v="Machine Learning Engineer"/>
    <x v="3"/>
    <x v="1"/>
    <n v="125000"/>
    <n v="125000"/>
    <s v="United States"/>
    <x v="3"/>
    <x v="0"/>
    <x v="2"/>
    <s v="United States"/>
    <s v="S"/>
  </r>
  <r>
    <x v="2"/>
    <s v="Data Analytics Manager"/>
    <x v="6"/>
    <x v="1"/>
    <n v="120000"/>
    <n v="120000"/>
    <s v="United States"/>
    <x v="1"/>
    <x v="0"/>
    <x v="2"/>
    <s v="United States"/>
    <s v="M"/>
  </r>
  <r>
    <x v="2"/>
    <s v="Data Science Engineer"/>
    <x v="2"/>
    <x v="4"/>
    <n v="159500"/>
    <n v="127221"/>
    <s v="Canada"/>
    <x v="1"/>
    <x v="0"/>
    <x v="0"/>
    <s v="Canada"/>
    <s v="L"/>
  </r>
  <r>
    <x v="2"/>
    <s v="Data Science Manager"/>
    <x v="2"/>
    <x v="1"/>
    <n v="144000"/>
    <n v="144000"/>
    <s v="United States"/>
    <x v="1"/>
    <x v="0"/>
    <x v="2"/>
    <s v="United States"/>
    <s v="L"/>
  </r>
  <r>
    <x v="2"/>
    <s v="Data Scientist"/>
    <x v="2"/>
    <x v="4"/>
    <n v="95000"/>
    <n v="75774"/>
    <s v="Canada"/>
    <x v="0"/>
    <x v="0"/>
    <x v="2"/>
    <s v="Canada"/>
    <s v="L"/>
  </r>
  <r>
    <x v="2"/>
    <s v="Data Scientist"/>
    <x v="2"/>
    <x v="1"/>
    <n v="150000"/>
    <n v="150000"/>
    <s v="United States"/>
    <x v="0"/>
    <x v="0"/>
    <x v="2"/>
    <s v="United States"/>
    <s v="M"/>
  </r>
  <r>
    <x v="2"/>
    <s v="Data Engineer"/>
    <x v="4"/>
    <x v="1"/>
    <n v="153000"/>
    <n v="153000"/>
    <s v="United States"/>
    <x v="1"/>
    <x v="0"/>
    <x v="2"/>
    <s v="United States"/>
    <s v="L"/>
  </r>
  <r>
    <x v="2"/>
    <s v="Data Engineer"/>
    <x v="4"/>
    <x v="1"/>
    <n v="90000"/>
    <n v="90000"/>
    <s v="United States"/>
    <x v="0"/>
    <x v="0"/>
    <x v="2"/>
    <s v="United States"/>
    <s v="L"/>
  </r>
  <r>
    <x v="2"/>
    <s v="Data Analyst"/>
    <x v="5"/>
    <x v="1"/>
    <n v="90000"/>
    <n v="90000"/>
    <s v="United States"/>
    <x v="3"/>
    <x v="0"/>
    <x v="2"/>
    <s v="United States"/>
    <s v="S"/>
  </r>
  <r>
    <x v="2"/>
    <s v="Data Analyst"/>
    <x v="5"/>
    <x v="1"/>
    <n v="60000"/>
    <n v="60000"/>
    <s v="United States"/>
    <x v="3"/>
    <x v="0"/>
    <x v="2"/>
    <s v="United States"/>
    <s v="S"/>
  </r>
  <r>
    <x v="2"/>
    <s v="Data Scientist"/>
    <x v="2"/>
    <x v="1"/>
    <n v="50000"/>
    <n v="50000"/>
    <s v="Nigeria"/>
    <x v="0"/>
    <x v="0"/>
    <x v="2"/>
    <s v="Nigeria"/>
    <s v="L"/>
  </r>
  <r>
    <x v="2"/>
    <s v="ML Engineer"/>
    <x v="3"/>
    <x v="1"/>
    <n v="270000"/>
    <n v="270000"/>
    <s v="United States"/>
    <x v="0"/>
    <x v="2"/>
    <x v="2"/>
    <s v="United States"/>
    <s v="L"/>
  </r>
  <r>
    <x v="2"/>
    <s v="Applied Data Scientist"/>
    <x v="2"/>
    <x v="4"/>
    <n v="68000"/>
    <n v="54238"/>
    <s v="United Kingdom"/>
    <x v="0"/>
    <x v="0"/>
    <x v="0"/>
    <s v="Canada"/>
    <s v="L"/>
  </r>
  <r>
    <x v="2"/>
    <s v="Machine Learning Engineer"/>
    <x v="3"/>
    <x v="0"/>
    <n v="40000"/>
    <n v="47282"/>
    <s v="Spain"/>
    <x v="0"/>
    <x v="0"/>
    <x v="2"/>
    <s v="Spain"/>
    <s v="S"/>
  </r>
  <r>
    <x v="2"/>
    <s v="Director of Data Science"/>
    <x v="2"/>
    <x v="0"/>
    <n v="130000"/>
    <n v="153667"/>
    <s v="Italy"/>
    <x v="2"/>
    <x v="0"/>
    <x v="2"/>
    <s v="Poland"/>
    <s v="L"/>
  </r>
  <r>
    <x v="2"/>
    <s v="Data Engineer"/>
    <x v="4"/>
    <x v="2"/>
    <n v="110000"/>
    <n v="28476"/>
    <s v="Poland"/>
    <x v="0"/>
    <x v="0"/>
    <x v="2"/>
    <s v="Poland"/>
    <s v="L"/>
  </r>
  <r>
    <x v="2"/>
    <s v="Data Analytics Engineer"/>
    <x v="6"/>
    <x v="1"/>
    <n v="110000"/>
    <n v="110000"/>
    <s v="United States"/>
    <x v="0"/>
    <x v="0"/>
    <x v="2"/>
    <s v="United States"/>
    <s v="L"/>
  </r>
  <r>
    <x v="2"/>
    <s v="Research Scientist"/>
    <x v="2"/>
    <x v="3"/>
    <n v="60000"/>
    <n v="82528"/>
    <s v="United Kingdom"/>
    <x v="3"/>
    <x v="0"/>
    <x v="0"/>
    <s v="United Kingdom"/>
    <s v="L"/>
  </r>
  <r>
    <x v="2"/>
    <s v="Data Analyst"/>
    <x v="5"/>
    <x v="0"/>
    <n v="50000"/>
    <n v="59102"/>
    <s v="France"/>
    <x v="3"/>
    <x v="0"/>
    <x v="0"/>
    <s v="France"/>
    <s v="M"/>
  </r>
  <r>
    <x v="2"/>
    <s v="Data Analyst"/>
    <x v="5"/>
    <x v="1"/>
    <n v="80000"/>
    <n v="80000"/>
    <s v="Bulgaria"/>
    <x v="1"/>
    <x v="0"/>
    <x v="2"/>
    <s v="United States"/>
    <s v="S"/>
  </r>
  <r>
    <x v="2"/>
    <s v="Data Engineer"/>
    <x v="4"/>
    <x v="1"/>
    <n v="140000"/>
    <n v="140000"/>
    <s v="United States"/>
    <x v="0"/>
    <x v="0"/>
    <x v="2"/>
    <s v="United States"/>
    <s v="L"/>
  </r>
  <r>
    <x v="2"/>
    <s v="Data Analytics Engineer"/>
    <x v="6"/>
    <x v="0"/>
    <n v="67000"/>
    <n v="79197"/>
    <s v="Germany"/>
    <x v="1"/>
    <x v="0"/>
    <x v="2"/>
    <s v="Germany"/>
    <s v="L"/>
  </r>
  <r>
    <x v="2"/>
    <s v="Lead Data Analyst"/>
    <x v="5"/>
    <x v="1"/>
    <n v="170000"/>
    <n v="170000"/>
    <s v="United States"/>
    <x v="1"/>
    <x v="0"/>
    <x v="2"/>
    <s v="United States"/>
    <s v="L"/>
  </r>
  <r>
    <x v="2"/>
    <s v="Data Analyst"/>
    <x v="5"/>
    <x v="1"/>
    <n v="80000"/>
    <n v="80000"/>
    <s v="United States"/>
    <x v="3"/>
    <x v="0"/>
    <x v="2"/>
    <s v="United States"/>
    <s v="M"/>
  </r>
  <r>
    <x v="2"/>
    <s v="BI Data Analyst"/>
    <x v="5"/>
    <x v="1"/>
    <n v="100000"/>
    <n v="100000"/>
    <s v="United States"/>
    <x v="0"/>
    <x v="0"/>
    <x v="2"/>
    <s v="United States"/>
    <s v="M"/>
  </r>
  <r>
    <x v="2"/>
    <s v="Data Scientist"/>
    <x v="2"/>
    <x v="0"/>
    <n v="45000"/>
    <n v="53192"/>
    <s v="France"/>
    <x v="1"/>
    <x v="0"/>
    <x v="0"/>
    <s v="France"/>
    <s v="L"/>
  </r>
  <r>
    <x v="2"/>
    <s v="Head of Data"/>
    <x v="6"/>
    <x v="1"/>
    <n v="235000"/>
    <n v="235000"/>
    <s v="United States"/>
    <x v="2"/>
    <x v="0"/>
    <x v="2"/>
    <s v="United States"/>
    <s v="L"/>
  </r>
  <r>
    <x v="2"/>
    <s v="BI Data Analyst"/>
    <x v="5"/>
    <x v="1"/>
    <n v="150000"/>
    <n v="150000"/>
    <s v="India"/>
    <x v="2"/>
    <x v="0"/>
    <x v="2"/>
    <s v="United States"/>
    <s v="L"/>
  </r>
  <r>
    <x v="2"/>
    <s v="Machine Learning Scientist"/>
    <x v="3"/>
    <x v="1"/>
    <n v="225000"/>
    <n v="225000"/>
    <s v="United States"/>
    <x v="3"/>
    <x v="0"/>
    <x v="2"/>
    <s v="United States"/>
    <s v="L"/>
  </r>
  <r>
    <x v="2"/>
    <s v="Data Science Consultant"/>
    <x v="2"/>
    <x v="0"/>
    <n v="65000"/>
    <n v="76833"/>
    <s v="Germany"/>
    <x v="3"/>
    <x v="0"/>
    <x v="2"/>
    <s v="Germany"/>
    <s v="S"/>
  </r>
  <r>
    <x v="2"/>
    <s v="Marketing Data Analyst"/>
    <x v="5"/>
    <x v="0"/>
    <n v="75000"/>
    <n v="88654"/>
    <s v="Greece"/>
    <x v="1"/>
    <x v="0"/>
    <x v="2"/>
    <s v="Denmark"/>
    <s v="L"/>
  </r>
  <r>
    <x v="2"/>
    <s v="Lead Data Engineer"/>
    <x v="4"/>
    <x v="3"/>
    <n v="75000"/>
    <n v="103160"/>
    <s v="United Kingdom"/>
    <x v="1"/>
    <x v="0"/>
    <x v="2"/>
    <s v="United Kingdom"/>
    <s v="S"/>
  </r>
  <r>
    <x v="2"/>
    <s v="Data Engineer"/>
    <x v="4"/>
    <x v="3"/>
    <n v="82500"/>
    <n v="113476"/>
    <s v="United Kingdom"/>
    <x v="1"/>
    <x v="0"/>
    <x v="2"/>
    <s v="United Kingdom"/>
    <s v="M"/>
  </r>
  <r>
    <x v="2"/>
    <s v="Machine Learning Engineer"/>
    <x v="3"/>
    <x v="0"/>
    <n v="80000"/>
    <n v="94564"/>
    <s v="Germany"/>
    <x v="1"/>
    <x v="0"/>
    <x v="0"/>
    <s v="Germany"/>
    <s v="L"/>
  </r>
  <r>
    <x v="2"/>
    <s v="Data Engineer"/>
    <x v="4"/>
    <x v="1"/>
    <n v="150000"/>
    <n v="150000"/>
    <s v="United States"/>
    <x v="1"/>
    <x v="0"/>
    <x v="2"/>
    <s v="United States"/>
    <s v="M"/>
  </r>
  <r>
    <x v="2"/>
    <s v="Data Engineer"/>
    <x v="4"/>
    <x v="1"/>
    <n v="115000"/>
    <n v="115000"/>
    <s v="United States"/>
    <x v="1"/>
    <x v="0"/>
    <x v="2"/>
    <s v="United States"/>
    <s v="S"/>
  </r>
  <r>
    <x v="2"/>
    <s v="Research Scientist"/>
    <x v="2"/>
    <x v="4"/>
    <n v="235000"/>
    <n v="187442"/>
    <s v="Canada"/>
    <x v="0"/>
    <x v="0"/>
    <x v="2"/>
    <s v="Canada"/>
    <s v="L"/>
  </r>
  <r>
    <x v="2"/>
    <s v="Data Analyst"/>
    <x v="5"/>
    <x v="3"/>
    <n v="37456"/>
    <n v="51519"/>
    <s v="United Kingdom"/>
    <x v="0"/>
    <x v="0"/>
    <x v="0"/>
    <s v="United Kingdom"/>
    <s v="L"/>
  </r>
  <r>
    <x v="2"/>
    <s v="Data Engineer"/>
    <x v="4"/>
    <x v="1"/>
    <n v="150000"/>
    <n v="150000"/>
    <s v="United States"/>
    <x v="1"/>
    <x v="0"/>
    <x v="2"/>
    <s v="United States"/>
    <s v="L"/>
  </r>
  <r>
    <x v="2"/>
    <s v="Computer Vision Software Engineer"/>
    <x v="3"/>
    <x v="0"/>
    <n v="81000"/>
    <n v="95746"/>
    <s v="Germany"/>
    <x v="0"/>
    <x v="0"/>
    <x v="2"/>
    <s v="United States"/>
    <s v="S"/>
  </r>
  <r>
    <x v="2"/>
    <s v="Computer Vision Software Engineer"/>
    <x v="3"/>
    <x v="1"/>
    <n v="70000"/>
    <n v="70000"/>
    <s v="United States"/>
    <x v="3"/>
    <x v="0"/>
    <x v="2"/>
    <s v="United States"/>
    <s v="M"/>
  </r>
  <r>
    <x v="2"/>
    <s v="Cloud Data Engineer"/>
    <x v="4"/>
    <x v="9"/>
    <n v="120000"/>
    <n v="89294"/>
    <s v="Singapore"/>
    <x v="0"/>
    <x v="0"/>
    <x v="0"/>
    <s v="Singapore"/>
    <s v="L"/>
  </r>
  <r>
    <x v="2"/>
    <s v="Lead Data Engineer"/>
    <x v="4"/>
    <x v="1"/>
    <n v="276000"/>
    <n v="276000"/>
    <s v="United States"/>
    <x v="1"/>
    <x v="0"/>
    <x v="1"/>
    <s v="United States"/>
    <s v="L"/>
  </r>
  <r>
    <x v="2"/>
    <s v="Cloud Data Engineer"/>
    <x v="4"/>
    <x v="1"/>
    <n v="160000"/>
    <n v="160000"/>
    <s v="Brazil"/>
    <x v="1"/>
    <x v="0"/>
    <x v="2"/>
    <s v="United States"/>
    <s v="S"/>
  </r>
  <r>
    <x v="2"/>
    <s v="Data Engineer"/>
    <x v="4"/>
    <x v="1"/>
    <n v="174000"/>
    <n v="174000"/>
    <s v="United States"/>
    <x v="1"/>
    <x v="0"/>
    <x v="2"/>
    <s v="United States"/>
    <s v="L"/>
  </r>
  <r>
    <x v="2"/>
    <s v="Data Analyst"/>
    <x v="5"/>
    <x v="1"/>
    <n v="93000"/>
    <n v="93000"/>
    <s v="United States"/>
    <x v="0"/>
    <x v="0"/>
    <x v="2"/>
    <s v="United States"/>
    <s v="L"/>
  </r>
  <r>
    <x v="2"/>
    <s v="Research Scientist"/>
    <x v="2"/>
    <x v="0"/>
    <n v="51400"/>
    <n v="60757"/>
    <s v="Portugal"/>
    <x v="1"/>
    <x v="0"/>
    <x v="0"/>
    <s v="Portugal"/>
    <s v="L"/>
  </r>
  <r>
    <x v="2"/>
    <s v="Data Scientist"/>
    <x v="2"/>
    <x v="1"/>
    <n v="90000"/>
    <n v="90000"/>
    <s v="United States"/>
    <x v="3"/>
    <x v="0"/>
    <x v="2"/>
    <s v="United States"/>
    <s v="S"/>
  </r>
  <r>
    <x v="2"/>
    <s v="Principal Data Analyst"/>
    <x v="5"/>
    <x v="1"/>
    <n v="170000"/>
    <n v="170000"/>
    <s v="United States"/>
    <x v="1"/>
    <x v="0"/>
    <x v="2"/>
    <s v="United States"/>
    <s v="M"/>
  </r>
  <r>
    <x v="2"/>
    <s v="Data Engineer"/>
    <x v="4"/>
    <x v="3"/>
    <n v="70000"/>
    <n v="96282"/>
    <s v="United Kingdom"/>
    <x v="1"/>
    <x v="0"/>
    <x v="0"/>
    <s v="United Kingdom"/>
    <s v="L"/>
  </r>
  <r>
    <x v="2"/>
    <s v="Data Scientist"/>
    <x v="2"/>
    <x v="0"/>
    <n v="31000"/>
    <n v="36643"/>
    <s v="France"/>
    <x v="3"/>
    <x v="0"/>
    <x v="0"/>
    <s v="France"/>
    <s v="L"/>
  </r>
  <r>
    <x v="2"/>
    <s v="Data Engineer"/>
    <x v="4"/>
    <x v="3"/>
    <n v="52500"/>
    <n v="72212"/>
    <s v="United Kingdom"/>
    <x v="0"/>
    <x v="0"/>
    <x v="0"/>
    <s v="United Kingdom"/>
    <s v="L"/>
  </r>
  <r>
    <x v="2"/>
    <s v="Big Data Architect"/>
    <x v="1"/>
    <x v="4"/>
    <n v="125000"/>
    <n v="99703"/>
    <s v="Canada"/>
    <x v="1"/>
    <x v="0"/>
    <x v="0"/>
    <s v="Canada"/>
    <s v="M"/>
  </r>
  <r>
    <x v="2"/>
    <s v="Data Scientist"/>
    <x v="2"/>
    <x v="1"/>
    <n v="165000"/>
    <n v="165000"/>
    <s v="United States"/>
    <x v="1"/>
    <x v="0"/>
    <x v="2"/>
    <s v="United States"/>
    <s v="L"/>
  </r>
  <r>
    <x v="2"/>
    <s v="Data Analyst"/>
    <x v="5"/>
    <x v="1"/>
    <n v="80000"/>
    <n v="80000"/>
    <s v="United States"/>
    <x v="0"/>
    <x v="0"/>
    <x v="2"/>
    <s v="United States"/>
    <s v="L"/>
  </r>
  <r>
    <x v="2"/>
    <s v="Data Scientist"/>
    <x v="2"/>
    <x v="4"/>
    <n v="130000"/>
    <n v="103691"/>
    <s v="Canada"/>
    <x v="1"/>
    <x v="0"/>
    <x v="2"/>
    <s v="Canada"/>
    <s v="L"/>
  </r>
  <r>
    <x v="2"/>
    <s v="Research Scientist"/>
    <x v="2"/>
    <x v="4"/>
    <n v="80000"/>
    <n v="63810"/>
    <s v="Canada"/>
    <x v="0"/>
    <x v="0"/>
    <x v="2"/>
    <s v="Canada"/>
    <s v="M"/>
  </r>
  <r>
    <x v="2"/>
    <s v="Head of Data Science"/>
    <x v="2"/>
    <x v="1"/>
    <n v="110000"/>
    <n v="110000"/>
    <s v="United States"/>
    <x v="0"/>
    <x v="0"/>
    <x v="1"/>
    <s v="United States"/>
    <s v="S"/>
  </r>
  <r>
    <x v="2"/>
    <s v="Data Architect"/>
    <x v="1"/>
    <x v="1"/>
    <n v="180000"/>
    <n v="180000"/>
    <s v="United States"/>
    <x v="0"/>
    <x v="0"/>
    <x v="2"/>
    <s v="United States"/>
    <s v="L"/>
  </r>
  <r>
    <x v="2"/>
    <s v="Data Analyst"/>
    <x v="5"/>
    <x v="1"/>
    <n v="200000"/>
    <n v="200000"/>
    <s v="United States"/>
    <x v="1"/>
    <x v="0"/>
    <x v="2"/>
    <s v="United States"/>
    <s v="L"/>
  </r>
  <r>
    <x v="2"/>
    <s v="Data Engineer"/>
    <x v="4"/>
    <x v="1"/>
    <n v="200000"/>
    <n v="200000"/>
    <s v="United States"/>
    <x v="1"/>
    <x v="0"/>
    <x v="2"/>
    <s v="United States"/>
    <s v="L"/>
  </r>
  <r>
    <x v="2"/>
    <s v="ML Engineer"/>
    <x v="3"/>
    <x v="1"/>
    <n v="256000"/>
    <n v="256000"/>
    <s v="United States"/>
    <x v="1"/>
    <x v="0"/>
    <x v="2"/>
    <s v="United States"/>
    <s v="S"/>
  </r>
  <r>
    <x v="2"/>
    <s v="Data Engineer"/>
    <x v="4"/>
    <x v="1"/>
    <n v="110000"/>
    <n v="110000"/>
    <s v="United States"/>
    <x v="0"/>
    <x v="0"/>
    <x v="2"/>
    <s v="United States"/>
    <s v="L"/>
  </r>
  <r>
    <x v="2"/>
    <s v="Data Engineer"/>
    <x v="4"/>
    <x v="1"/>
    <n v="72500"/>
    <n v="72500"/>
    <s v="United States"/>
    <x v="3"/>
    <x v="0"/>
    <x v="2"/>
    <s v="United States"/>
    <s v="L"/>
  </r>
  <r>
    <x v="2"/>
    <s v="Machine Learning Engineer"/>
    <x v="3"/>
    <x v="1"/>
    <n v="185000"/>
    <n v="185000"/>
    <s v="United States"/>
    <x v="1"/>
    <x v="0"/>
    <x v="0"/>
    <s v="United States"/>
    <s v="L"/>
  </r>
  <r>
    <x v="2"/>
    <s v="Data Engineer"/>
    <x v="4"/>
    <x v="0"/>
    <n v="59000"/>
    <n v="69741"/>
    <s v="Netherlands"/>
    <x v="0"/>
    <x v="1"/>
    <x v="2"/>
    <s v="Netherlands"/>
    <s v="L"/>
  </r>
  <r>
    <x v="2"/>
    <s v="Research Scientist"/>
    <x v="2"/>
    <x v="1"/>
    <n v="100000"/>
    <n v="100000"/>
    <s v="Jersey"/>
    <x v="3"/>
    <x v="0"/>
    <x v="1"/>
    <s v="China"/>
    <s v="L"/>
  </r>
  <r>
    <x v="2"/>
    <s v="Data Engineer"/>
    <x v="4"/>
    <x v="1"/>
    <n v="112000"/>
    <n v="112000"/>
    <s v="United States"/>
    <x v="0"/>
    <x v="0"/>
    <x v="2"/>
    <s v="United States"/>
    <s v="L"/>
  </r>
  <r>
    <x v="2"/>
    <s v="Data Scientist"/>
    <x v="2"/>
    <x v="7"/>
    <n v="180000"/>
    <n v="20171"/>
    <s v="Turkey"/>
    <x v="1"/>
    <x v="0"/>
    <x v="0"/>
    <s v="Turkey"/>
    <s v="L"/>
  </r>
  <r>
    <x v="2"/>
    <s v="AI Scientist"/>
    <x v="3"/>
    <x v="1"/>
    <n v="55000"/>
    <n v="55000"/>
    <s v="Spain"/>
    <x v="1"/>
    <x v="0"/>
    <x v="2"/>
    <s v="Spain"/>
    <s v="L"/>
  </r>
  <r>
    <x v="2"/>
    <s v="Data Scientist"/>
    <x v="2"/>
    <x v="1"/>
    <n v="58000"/>
    <n v="58000"/>
    <s v="United States"/>
    <x v="3"/>
    <x v="0"/>
    <x v="0"/>
    <s v="United States"/>
    <s v="L"/>
  </r>
  <r>
    <x v="2"/>
    <s v="Data Scientist"/>
    <x v="2"/>
    <x v="1"/>
    <n v="100000"/>
    <n v="100000"/>
    <s v="United States"/>
    <x v="3"/>
    <x v="0"/>
    <x v="2"/>
    <s v="United States"/>
    <s v="M"/>
  </r>
  <r>
    <x v="2"/>
    <s v="Data Scientist"/>
    <x v="2"/>
    <x v="0"/>
    <n v="65720"/>
    <n v="77684"/>
    <s v="France"/>
    <x v="1"/>
    <x v="0"/>
    <x v="0"/>
    <s v="France"/>
    <s v="M"/>
  </r>
  <r>
    <x v="2"/>
    <s v="Machine Learning Engineer"/>
    <x v="3"/>
    <x v="1"/>
    <n v="85000"/>
    <n v="85000"/>
    <s v="Netherlands"/>
    <x v="3"/>
    <x v="0"/>
    <x v="2"/>
    <s v="Germany"/>
    <s v="S"/>
  </r>
  <r>
    <x v="2"/>
    <s v="Data Science Consultant"/>
    <x v="2"/>
    <x v="0"/>
    <n v="65000"/>
    <n v="76833"/>
    <s v="Germany"/>
    <x v="3"/>
    <x v="0"/>
    <x v="1"/>
    <s v="Germany"/>
    <s v="L"/>
  </r>
  <r>
    <x v="2"/>
    <s v="Staff Data Scientist"/>
    <x v="2"/>
    <x v="1"/>
    <n v="105000"/>
    <n v="105000"/>
    <s v="United States"/>
    <x v="1"/>
    <x v="2"/>
    <x v="2"/>
    <s v="United States"/>
    <s v="M"/>
  </r>
  <r>
    <x v="2"/>
    <s v="Data Engineer"/>
    <x v="4"/>
    <x v="0"/>
    <n v="55000"/>
    <n v="65013"/>
    <s v="Germany"/>
    <x v="3"/>
    <x v="0"/>
    <x v="0"/>
    <s v="Germany"/>
    <s v="M"/>
  </r>
  <r>
    <x v="2"/>
    <s v="Data Engineer"/>
    <x v="4"/>
    <x v="7"/>
    <n v="250000"/>
    <n v="28016"/>
    <s v="Turkey"/>
    <x v="0"/>
    <x v="0"/>
    <x v="2"/>
    <s v="Turkey"/>
    <s v="M"/>
  </r>
  <r>
    <x v="2"/>
    <s v="Data Engineer"/>
    <x v="4"/>
    <x v="1"/>
    <n v="111775"/>
    <n v="111775"/>
    <s v="United States"/>
    <x v="0"/>
    <x v="0"/>
    <x v="1"/>
    <s v="United States"/>
    <s v="M"/>
  </r>
  <r>
    <x v="2"/>
    <s v="Data Engineer"/>
    <x v="4"/>
    <x v="1"/>
    <n v="93150"/>
    <n v="93150"/>
    <s v="United States"/>
    <x v="0"/>
    <x v="0"/>
    <x v="1"/>
    <s v="United States"/>
    <s v="M"/>
  </r>
  <r>
    <x v="2"/>
    <s v="Lead Data Engineer"/>
    <x v="4"/>
    <x v="1"/>
    <n v="160000"/>
    <n v="160000"/>
    <s v="Puerto Rico"/>
    <x v="1"/>
    <x v="0"/>
    <x v="0"/>
    <s v="United States"/>
    <s v="S"/>
  </r>
  <r>
    <x v="2"/>
    <s v="Data Scientist"/>
    <x v="2"/>
    <x v="0"/>
    <n v="21600"/>
    <n v="25532"/>
    <s v="Serbia"/>
    <x v="0"/>
    <x v="0"/>
    <x v="2"/>
    <s v="Germany"/>
    <s v="S"/>
  </r>
  <r>
    <x v="2"/>
    <s v="Data Analyst"/>
    <x v="5"/>
    <x v="0"/>
    <n v="54000"/>
    <n v="63831"/>
    <s v="Germany"/>
    <x v="1"/>
    <x v="0"/>
    <x v="0"/>
    <s v="Germany"/>
    <s v="L"/>
  </r>
  <r>
    <x v="2"/>
    <s v="Director of Data Science"/>
    <x v="2"/>
    <x v="0"/>
    <n v="120000"/>
    <n v="141846"/>
    <s v="Germany"/>
    <x v="2"/>
    <x v="0"/>
    <x v="1"/>
    <s v="Germany"/>
    <s v="L"/>
  </r>
  <r>
    <x v="2"/>
    <s v="Data Analyst"/>
    <x v="5"/>
    <x v="4"/>
    <n v="90000"/>
    <n v="71786"/>
    <s v="Canada"/>
    <x v="1"/>
    <x v="0"/>
    <x v="2"/>
    <s v="Canada"/>
    <s v="M"/>
  </r>
  <r>
    <x v="2"/>
    <s v="Data Scientist"/>
    <x v="2"/>
    <x v="1"/>
    <n v="135000"/>
    <n v="135000"/>
    <s v="United States"/>
    <x v="1"/>
    <x v="0"/>
    <x v="1"/>
    <s v="United States"/>
    <s v="L"/>
  </r>
  <r>
    <x v="2"/>
    <s v="Machine Learning Engineer"/>
    <x v="3"/>
    <x v="0"/>
    <n v="21000"/>
    <n v="24823"/>
    <s v="Germany"/>
    <x v="3"/>
    <x v="0"/>
    <x v="0"/>
    <s v="Germany"/>
    <s v="M"/>
  </r>
  <r>
    <x v="2"/>
    <s v="Data Scientist"/>
    <x v="2"/>
    <x v="1"/>
    <n v="147000"/>
    <n v="147000"/>
    <s v="United States"/>
    <x v="0"/>
    <x v="0"/>
    <x v="0"/>
    <s v="United States"/>
    <s v="L"/>
  </r>
  <r>
    <x v="2"/>
    <s v="Research Scientist"/>
    <x v="2"/>
    <x v="4"/>
    <n v="120500"/>
    <n v="96113"/>
    <s v="Canada"/>
    <x v="1"/>
    <x v="0"/>
    <x v="0"/>
    <s v="Canada"/>
    <s v="L"/>
  </r>
  <r>
    <x v="2"/>
    <s v="Data Science Manager"/>
    <x v="2"/>
    <x v="1"/>
    <n v="174000"/>
    <n v="174000"/>
    <s v="United States"/>
    <x v="1"/>
    <x v="0"/>
    <x v="2"/>
    <s v="United States"/>
    <s v="L"/>
  </r>
  <r>
    <x v="2"/>
    <s v="Machine Learning Engineer"/>
    <x v="3"/>
    <x v="1"/>
    <n v="21844"/>
    <n v="21844"/>
    <s v="Colombia"/>
    <x v="3"/>
    <x v="0"/>
    <x v="0"/>
    <s v="Colombia"/>
    <s v="M"/>
  </r>
  <r>
    <x v="2"/>
    <s v="Data Science Consultant"/>
    <x v="2"/>
    <x v="0"/>
    <n v="59000"/>
    <n v="69741"/>
    <s v="France"/>
    <x v="2"/>
    <x v="0"/>
    <x v="2"/>
    <s v="Spain"/>
    <s v="S"/>
  </r>
  <r>
    <x v="2"/>
    <s v="Data Analytics Engineer"/>
    <x v="6"/>
    <x v="1"/>
    <n v="50000"/>
    <n v="50000"/>
    <s v="Vietnam"/>
    <x v="1"/>
    <x v="0"/>
    <x v="2"/>
    <s v="United Kingdom"/>
    <s v="M"/>
  </r>
  <r>
    <x v="2"/>
    <s v="Data Engineer"/>
    <x v="4"/>
    <x v="0"/>
    <n v="22000"/>
    <n v="26005"/>
    <s v="Romania"/>
    <x v="0"/>
    <x v="0"/>
    <x v="1"/>
    <s v="United States"/>
    <s v="L"/>
  </r>
  <r>
    <x v="2"/>
    <s v="Data Scientist"/>
    <x v="2"/>
    <x v="0"/>
    <n v="76760"/>
    <n v="90734"/>
    <s v="Germany"/>
    <x v="0"/>
    <x v="0"/>
    <x v="0"/>
    <s v="Germany"/>
    <s v="L"/>
  </r>
  <r>
    <x v="2"/>
    <s v="Machine Learning Engineer"/>
    <x v="3"/>
    <x v="1"/>
    <n v="81000"/>
    <n v="81000"/>
    <s v="United States"/>
    <x v="3"/>
    <x v="0"/>
    <x v="0"/>
    <s v="United States"/>
    <s v="S"/>
  </r>
  <r>
    <x v="2"/>
    <s v="Data Science Consultant"/>
    <x v="2"/>
    <x v="1"/>
    <n v="90000"/>
    <n v="90000"/>
    <s v="United States"/>
    <x v="3"/>
    <x v="0"/>
    <x v="2"/>
    <s v="United States"/>
    <s v="S"/>
  </r>
  <r>
    <x v="2"/>
    <s v="Data Scientist"/>
    <x v="2"/>
    <x v="0"/>
    <n v="52000"/>
    <n v="61467"/>
    <s v="Germany"/>
    <x v="0"/>
    <x v="0"/>
    <x v="0"/>
    <s v="Austria"/>
    <s v="M"/>
  </r>
  <r>
    <x v="2"/>
    <s v="Machine Learning Infrastructure Engineer"/>
    <x v="3"/>
    <x v="1"/>
    <n v="195000"/>
    <n v="195000"/>
    <s v="United States"/>
    <x v="1"/>
    <x v="0"/>
    <x v="2"/>
    <s v="United States"/>
    <s v="M"/>
  </r>
  <r>
    <x v="2"/>
    <s v="Data Scientist"/>
    <x v="2"/>
    <x v="0"/>
    <n v="32000"/>
    <n v="37825"/>
    <s v="Spain"/>
    <x v="0"/>
    <x v="0"/>
    <x v="2"/>
    <s v="Spain"/>
    <s v="L"/>
  </r>
  <r>
    <x v="2"/>
    <s v="Principal Data Scientist"/>
    <x v="2"/>
    <x v="1"/>
    <n v="416000"/>
    <n v="416000"/>
    <s v="United States"/>
    <x v="2"/>
    <x v="2"/>
    <x v="2"/>
    <s v="United States"/>
    <s v="S"/>
  </r>
  <r>
    <x v="2"/>
    <s v="Machine Learning Scientist"/>
    <x v="3"/>
    <x v="1"/>
    <n v="225000"/>
    <n v="225000"/>
    <s v="United States"/>
    <x v="1"/>
    <x v="0"/>
    <x v="2"/>
    <s v="Canada"/>
    <s v="L"/>
  </r>
  <r>
    <x v="2"/>
    <s v="Data Scientist"/>
    <x v="2"/>
    <x v="3"/>
    <n v="40900"/>
    <n v="56256"/>
    <s v="United Kingdom"/>
    <x v="0"/>
    <x v="0"/>
    <x v="0"/>
    <s v="United Kingdom"/>
    <s v="L"/>
  </r>
  <r>
    <x v="2"/>
    <s v="Data Scientist"/>
    <x v="2"/>
    <x v="3"/>
    <n v="85000"/>
    <n v="116914"/>
    <s v="United Kingdom"/>
    <x v="0"/>
    <x v="0"/>
    <x v="0"/>
    <s v="United Kingdom"/>
    <s v="L"/>
  </r>
  <r>
    <x v="2"/>
    <s v="Machine Learning Engineer"/>
    <x v="3"/>
    <x v="2"/>
    <n v="180000"/>
    <n v="46597"/>
    <s v="Poland"/>
    <x v="0"/>
    <x v="0"/>
    <x v="2"/>
    <s v="Poland"/>
    <s v="L"/>
  </r>
  <r>
    <x v="2"/>
    <s v="Machine Learning Engineer"/>
    <x v="3"/>
    <x v="0"/>
    <n v="75000"/>
    <n v="88654"/>
    <s v="Belgium"/>
    <x v="0"/>
    <x v="0"/>
    <x v="2"/>
    <s v="Belgium"/>
    <s v="M"/>
  </r>
  <r>
    <x v="2"/>
    <s v="Computer Vision Engineer"/>
    <x v="3"/>
    <x v="10"/>
    <n v="180000"/>
    <n v="28609"/>
    <s v="Denmark"/>
    <x v="3"/>
    <x v="1"/>
    <x v="0"/>
    <s v="Denmark"/>
    <s v="S"/>
  </r>
  <r>
    <x v="2"/>
    <s v="Data Scientist"/>
    <x v="2"/>
    <x v="0"/>
    <n v="75000"/>
    <n v="88654"/>
    <s v="Germany"/>
    <x v="0"/>
    <x v="0"/>
    <x v="0"/>
    <s v="Germany"/>
    <s v="L"/>
  </r>
  <r>
    <x v="2"/>
    <s v="Data Engineer"/>
    <x v="4"/>
    <x v="3"/>
    <n v="48000"/>
    <n v="66022"/>
    <s v="Hong Kong"/>
    <x v="0"/>
    <x v="0"/>
    <x v="0"/>
    <s v="United Kingdom"/>
    <s v="S"/>
  </r>
  <r>
    <x v="2"/>
    <s v="Research Scientist"/>
    <x v="2"/>
    <x v="0"/>
    <n v="48000"/>
    <n v="56738"/>
    <s v="France"/>
    <x v="0"/>
    <x v="0"/>
    <x v="0"/>
    <s v="France"/>
    <s v="S"/>
  </r>
  <r>
    <x v="2"/>
    <s v="Machine Learning Engineer"/>
    <x v="3"/>
    <x v="0"/>
    <n v="21000"/>
    <n v="24823"/>
    <s v="Slovenia"/>
    <x v="0"/>
    <x v="0"/>
    <x v="0"/>
    <s v="Slovenia"/>
    <s v="L"/>
  </r>
  <r>
    <x v="2"/>
    <s v="Data Analytics Manager"/>
    <x v="6"/>
    <x v="1"/>
    <n v="120000"/>
    <n v="120000"/>
    <s v="United States"/>
    <x v="1"/>
    <x v="0"/>
    <x v="1"/>
    <s v="United States"/>
    <s v="L"/>
  </r>
  <r>
    <x v="2"/>
    <s v="Data Engineer"/>
    <x v="4"/>
    <x v="1"/>
    <n v="20000"/>
    <n v="20000"/>
    <s v="Italy"/>
    <x v="0"/>
    <x v="3"/>
    <x v="1"/>
    <s v="United States"/>
    <s v="L"/>
  </r>
  <r>
    <x v="2"/>
    <s v="Machine Learning Engineer"/>
    <x v="3"/>
    <x v="1"/>
    <n v="200000"/>
    <n v="200000"/>
    <s v="United States"/>
    <x v="1"/>
    <x v="0"/>
    <x v="2"/>
    <s v="United States"/>
    <s v="L"/>
  </r>
  <r>
    <x v="2"/>
    <s v="Data Scientist"/>
    <x v="2"/>
    <x v="1"/>
    <n v="160000"/>
    <n v="160000"/>
    <s v="United States"/>
    <x v="0"/>
    <x v="0"/>
    <x v="2"/>
    <s v="United States"/>
    <s v="L"/>
  </r>
  <r>
    <x v="2"/>
    <s v="Research Scientist"/>
    <x v="2"/>
    <x v="1"/>
    <n v="50000"/>
    <n v="50000"/>
    <s v="France"/>
    <x v="1"/>
    <x v="0"/>
    <x v="2"/>
    <s v="United States"/>
    <s v="S"/>
  </r>
  <r>
    <x v="2"/>
    <s v="Data Science Engineer"/>
    <x v="2"/>
    <x v="0"/>
    <n v="34000"/>
    <n v="40189"/>
    <s v="Greece"/>
    <x v="0"/>
    <x v="0"/>
    <x v="2"/>
    <s v="Greece"/>
    <s v="M"/>
  </r>
  <r>
    <x v="2"/>
    <s v="Data Engineer"/>
    <x v="4"/>
    <x v="1"/>
    <n v="165000"/>
    <n v="165000"/>
    <s v="United States"/>
    <x v="1"/>
    <x v="0"/>
    <x v="1"/>
    <s v="United States"/>
    <s v="M"/>
  </r>
  <r>
    <x v="2"/>
    <s v="Principal Data Engineer"/>
    <x v="4"/>
    <x v="1"/>
    <n v="185000"/>
    <n v="185000"/>
    <s v="United States"/>
    <x v="1"/>
    <x v="0"/>
    <x v="2"/>
    <s v="United States"/>
    <s v="L"/>
  </r>
  <r>
    <x v="2"/>
    <s v="Data Analytics Manager"/>
    <x v="6"/>
    <x v="1"/>
    <n v="140000"/>
    <n v="140000"/>
    <s v="United States"/>
    <x v="1"/>
    <x v="0"/>
    <x v="2"/>
    <s v="United States"/>
    <s v="L"/>
  </r>
  <r>
    <x v="2"/>
    <s v="Data Scientist"/>
    <x v="2"/>
    <x v="4"/>
    <n v="110000"/>
    <n v="87738"/>
    <s v="Canada"/>
    <x v="1"/>
    <x v="0"/>
    <x v="2"/>
    <s v="Canada"/>
    <s v="S"/>
  </r>
  <r>
    <x v="2"/>
    <s v="Finance Data Analyst"/>
    <x v="5"/>
    <x v="3"/>
    <n v="45000"/>
    <n v="61896"/>
    <s v="United Kingdom"/>
    <x v="1"/>
    <x v="0"/>
    <x v="0"/>
    <s v="United Kingdom"/>
    <s v="L"/>
  </r>
  <r>
    <x v="2"/>
    <s v="Data Engineer"/>
    <x v="4"/>
    <x v="0"/>
    <n v="65000"/>
    <n v="76833"/>
    <s v="Romania"/>
    <x v="1"/>
    <x v="0"/>
    <x v="0"/>
    <s v="United Kingdom"/>
    <s v="S"/>
  </r>
  <r>
    <x v="2"/>
    <s v="Machine Learning Engineer"/>
    <x v="3"/>
    <x v="1"/>
    <n v="74000"/>
    <n v="74000"/>
    <s v="Japan"/>
    <x v="0"/>
    <x v="0"/>
    <x v="0"/>
    <s v="Japan"/>
    <s v="S"/>
  </r>
  <r>
    <x v="2"/>
    <s v="Data Science Manager"/>
    <x v="2"/>
    <x v="1"/>
    <n v="152000"/>
    <n v="152000"/>
    <s v="United States"/>
    <x v="1"/>
    <x v="0"/>
    <x v="2"/>
    <s v="France"/>
    <s v="L"/>
  </r>
  <r>
    <x v="2"/>
    <s v="Big Data Engineer"/>
    <x v="4"/>
    <x v="1"/>
    <n v="18000"/>
    <n v="18000"/>
    <s v="Moldova"/>
    <x v="0"/>
    <x v="0"/>
    <x v="1"/>
    <s v="Moldova"/>
    <s v="S"/>
  </r>
  <r>
    <x v="2"/>
    <s v="Data Scientist"/>
    <x v="2"/>
    <x v="1"/>
    <n v="130000"/>
    <n v="130000"/>
    <s v="United States"/>
    <x v="0"/>
    <x v="0"/>
    <x v="0"/>
    <s v="United States"/>
    <s v="L"/>
  </r>
  <r>
    <x v="2"/>
    <s v="Computer Vision Engineer"/>
    <x v="3"/>
    <x v="6"/>
    <n v="102000"/>
    <n v="18907"/>
    <s v="Brazil"/>
    <x v="1"/>
    <x v="0"/>
    <x v="1"/>
    <s v="Brazil"/>
    <s v="M"/>
  </r>
  <r>
    <x v="2"/>
    <s v="Business Data Analyst"/>
    <x v="5"/>
    <x v="0"/>
    <n v="50000"/>
    <n v="59102"/>
    <s v="Luxembourg"/>
    <x v="3"/>
    <x v="0"/>
    <x v="2"/>
    <s v="Luxembourg"/>
    <s v="L"/>
  </r>
  <r>
    <x v="2"/>
    <s v="Principal Data Scientist"/>
    <x v="2"/>
    <x v="0"/>
    <n v="147000"/>
    <n v="173762"/>
    <s v="Germany"/>
    <x v="1"/>
    <x v="0"/>
    <x v="2"/>
    <s v="Germany"/>
    <s v="M"/>
  </r>
  <r>
    <x v="2"/>
    <s v="Data Scientist"/>
    <x v="2"/>
    <x v="0"/>
    <n v="39600"/>
    <n v="46809"/>
    <s v="Spain"/>
    <x v="0"/>
    <x v="0"/>
    <x v="2"/>
    <s v="Spain"/>
    <s v="M"/>
  </r>
  <r>
    <x v="2"/>
    <s v="Data Scientist"/>
    <x v="2"/>
    <x v="1"/>
    <n v="115000"/>
    <n v="115000"/>
    <s v="United States"/>
    <x v="0"/>
    <x v="0"/>
    <x v="0"/>
    <s v="United States"/>
    <s v="L"/>
  </r>
  <r>
    <x v="2"/>
    <s v="Principal Data Scientist"/>
    <x v="2"/>
    <x v="1"/>
    <n v="235000"/>
    <n v="235000"/>
    <s v="United States"/>
    <x v="1"/>
    <x v="0"/>
    <x v="2"/>
    <s v="United States"/>
    <s v="L"/>
  </r>
  <r>
    <x v="2"/>
    <s v="Data Analyst"/>
    <x v="5"/>
    <x v="1"/>
    <n v="75000"/>
    <n v="75000"/>
    <s v="United States"/>
    <x v="0"/>
    <x v="0"/>
    <x v="1"/>
    <s v="United States"/>
    <s v="L"/>
  </r>
  <r>
    <x v="2"/>
    <s v="Data Analyst"/>
    <x v="5"/>
    <x v="1"/>
    <n v="62000"/>
    <n v="62000"/>
    <s v="United States"/>
    <x v="0"/>
    <x v="0"/>
    <x v="1"/>
    <s v="United States"/>
    <s v="L"/>
  </r>
  <r>
    <x v="2"/>
    <s v="Data Scientist"/>
    <x v="2"/>
    <x v="1"/>
    <n v="73000"/>
    <n v="73000"/>
    <s v="United States"/>
    <x v="0"/>
    <x v="0"/>
    <x v="1"/>
    <s v="United States"/>
    <s v="L"/>
  </r>
  <r>
    <x v="2"/>
    <s v="Data Engineer"/>
    <x v="4"/>
    <x v="0"/>
    <n v="38400"/>
    <n v="45391"/>
    <s v="Netherlands"/>
    <x v="0"/>
    <x v="0"/>
    <x v="2"/>
    <s v="Netherlands"/>
    <s v="L"/>
  </r>
  <r>
    <x v="2"/>
    <s v="Director of Data Science"/>
    <x v="2"/>
    <x v="1"/>
    <n v="168000"/>
    <n v="168000"/>
    <s v="Japan"/>
    <x v="1"/>
    <x v="0"/>
    <x v="1"/>
    <s v="Japan"/>
    <s v="S"/>
  </r>
  <r>
    <x v="2"/>
    <s v="Data Scientist"/>
    <x v="2"/>
    <x v="9"/>
    <n v="160000"/>
    <n v="119059"/>
    <s v="Singapore"/>
    <x v="0"/>
    <x v="0"/>
    <x v="2"/>
    <s v="Israel"/>
    <s v="M"/>
  </r>
  <r>
    <x v="2"/>
    <s v="Applied Machine Learning Scientist"/>
    <x v="3"/>
    <x v="1"/>
    <n v="423000"/>
    <n v="423000"/>
    <s v="United States"/>
    <x v="0"/>
    <x v="0"/>
    <x v="0"/>
    <s v="United States"/>
    <s v="L"/>
  </r>
  <r>
    <x v="2"/>
    <s v="Data Engineer"/>
    <x v="4"/>
    <x v="0"/>
    <n v="24000"/>
    <n v="28369"/>
    <s v="Malta"/>
    <x v="0"/>
    <x v="0"/>
    <x v="0"/>
    <s v="Malta"/>
    <s v="L"/>
  </r>
  <r>
    <x v="2"/>
    <s v="Data Specialist"/>
    <x v="9"/>
    <x v="1"/>
    <n v="165000"/>
    <n v="165000"/>
    <s v="United States"/>
    <x v="1"/>
    <x v="0"/>
    <x v="2"/>
    <s v="United States"/>
    <s v="L"/>
  </r>
  <r>
    <x v="2"/>
    <s v="Principal Data Scientist"/>
    <x v="2"/>
    <x v="1"/>
    <n v="151000"/>
    <n v="151000"/>
    <s v="United States"/>
    <x v="0"/>
    <x v="0"/>
    <x v="2"/>
    <s v="United States"/>
    <s v="L"/>
  </r>
  <r>
    <x v="3"/>
    <s v="Azure Data Engineer"/>
    <x v="4"/>
    <x v="1"/>
    <n v="100000"/>
    <n v="100000"/>
    <s v="Mauritius"/>
    <x v="3"/>
    <x v="0"/>
    <x v="1"/>
    <s v="Mauritius"/>
    <s v="S"/>
  </r>
  <r>
    <x v="3"/>
    <s v="Staff Data Analyst"/>
    <x v="5"/>
    <x v="4"/>
    <n v="60000"/>
    <n v="44753"/>
    <s v="Canada"/>
    <x v="3"/>
    <x v="2"/>
    <x v="0"/>
    <s v="Canada"/>
    <s v="L"/>
  </r>
  <r>
    <x v="3"/>
    <s v="Staff Data Scientist"/>
    <x v="2"/>
    <x v="1"/>
    <n v="164000"/>
    <n v="164000"/>
    <s v="United States"/>
    <x v="1"/>
    <x v="0"/>
    <x v="0"/>
    <s v="United States"/>
    <s v="M"/>
  </r>
  <r>
    <x v="3"/>
    <s v="Data Analyst"/>
    <x v="5"/>
    <x v="0"/>
    <n v="42000"/>
    <n v="47899"/>
    <s v="Germany"/>
    <x v="3"/>
    <x v="0"/>
    <x v="1"/>
    <s v="Germany"/>
    <s v="L"/>
  </r>
  <r>
    <x v="3"/>
    <s v="Managing Director Data Science"/>
    <x v="2"/>
    <x v="1"/>
    <n v="300000"/>
    <n v="300000"/>
    <s v="United States"/>
    <x v="2"/>
    <x v="0"/>
    <x v="2"/>
    <s v="United States"/>
    <s v="L"/>
  </r>
  <r>
    <x v="3"/>
    <s v="Sales Data Analyst"/>
    <x v="5"/>
    <x v="1"/>
    <n v="60000"/>
    <n v="60000"/>
    <s v="Nigeria"/>
    <x v="0"/>
    <x v="2"/>
    <x v="1"/>
    <s v="Nigeria"/>
    <s v="M"/>
  </r>
  <r>
    <x v="3"/>
    <s v="Staff Data Analyst"/>
    <x v="5"/>
    <x v="1"/>
    <n v="15000"/>
    <n v="15000"/>
    <s v="Nigeria"/>
    <x v="2"/>
    <x v="0"/>
    <x v="1"/>
    <s v="Canada"/>
    <s v="M"/>
  </r>
  <r>
    <x v="3"/>
    <s v="Business Data Analyst"/>
    <x v="5"/>
    <x v="1"/>
    <n v="95000"/>
    <n v="95000"/>
    <s v="United States"/>
    <x v="0"/>
    <x v="0"/>
    <x v="1"/>
    <s v="United States"/>
    <s v="M"/>
  </r>
  <r>
    <x v="3"/>
    <s v="Data Analyst"/>
    <x v="5"/>
    <x v="0"/>
    <n v="20000"/>
    <n v="22809"/>
    <s v="Portugal"/>
    <x v="3"/>
    <x v="0"/>
    <x v="2"/>
    <s v="Portugal"/>
    <s v="M"/>
  </r>
  <r>
    <x v="3"/>
    <s v="Data Scientist"/>
    <x v="2"/>
    <x v="0"/>
    <n v="43200"/>
    <n v="49268"/>
    <s v="Germany"/>
    <x v="3"/>
    <x v="0"/>
    <x v="1"/>
    <s v="Germany"/>
    <s v="S"/>
  </r>
  <r>
    <x v="3"/>
    <s v="Machine Learning Manager"/>
    <x v="3"/>
    <x v="4"/>
    <n v="157000"/>
    <n v="117104"/>
    <s v="Canada"/>
    <x v="1"/>
    <x v="0"/>
    <x v="0"/>
    <s v="Canada"/>
    <s v="L"/>
  </r>
  <r>
    <x v="3"/>
    <s v="Data Engineer"/>
    <x v="4"/>
    <x v="0"/>
    <n v="48000"/>
    <n v="54742"/>
    <s v="Pakistan"/>
    <x v="3"/>
    <x v="0"/>
    <x v="2"/>
    <s v="Germany"/>
    <s v="L"/>
  </r>
  <r>
    <x v="3"/>
    <s v="Product Data Analyst"/>
    <x v="5"/>
    <x v="1"/>
    <n v="20000"/>
    <n v="20000"/>
    <s v="Honduras"/>
    <x v="0"/>
    <x v="0"/>
    <x v="1"/>
    <s v="Honduras"/>
    <s v="S"/>
  </r>
  <r>
    <x v="3"/>
    <s v="Data Engineer"/>
    <x v="4"/>
    <x v="0"/>
    <n v="51999"/>
    <n v="59303"/>
    <s v="Germany"/>
    <x v="0"/>
    <x v="0"/>
    <x v="2"/>
    <s v="Germany"/>
    <s v="S"/>
  </r>
  <r>
    <x v="3"/>
    <s v="Big Data Engineer"/>
    <x v="4"/>
    <x v="1"/>
    <n v="70000"/>
    <n v="70000"/>
    <s v="United States"/>
    <x v="3"/>
    <x v="0"/>
    <x v="2"/>
    <s v="United States"/>
    <s v="L"/>
  </r>
  <r>
    <x v="3"/>
    <s v="Data Scientist"/>
    <x v="2"/>
    <x v="0"/>
    <n v="60000"/>
    <n v="68428"/>
    <s v="Greece"/>
    <x v="1"/>
    <x v="0"/>
    <x v="2"/>
    <s v="United States"/>
    <s v="L"/>
  </r>
  <r>
    <x v="3"/>
    <s v="Research Scientist"/>
    <x v="2"/>
    <x v="1"/>
    <n v="450000"/>
    <n v="450000"/>
    <s v="United States"/>
    <x v="0"/>
    <x v="0"/>
    <x v="1"/>
    <s v="United States"/>
    <s v="M"/>
  </r>
  <r>
    <x v="3"/>
    <s v="Data Analyst"/>
    <x v="5"/>
    <x v="0"/>
    <n v="41000"/>
    <n v="46759"/>
    <s v="France"/>
    <x v="0"/>
    <x v="0"/>
    <x v="0"/>
    <s v="France"/>
    <s v="L"/>
  </r>
  <r>
    <x v="3"/>
    <s v="Data Engineer"/>
    <x v="4"/>
    <x v="0"/>
    <n v="65000"/>
    <n v="74130"/>
    <s v="Austria"/>
    <x v="0"/>
    <x v="0"/>
    <x v="0"/>
    <s v="Austria"/>
    <s v="L"/>
  </r>
  <r>
    <x v="3"/>
    <s v="Data Science Consultant"/>
    <x v="2"/>
    <x v="1"/>
    <n v="103000"/>
    <n v="103000"/>
    <s v="United States"/>
    <x v="0"/>
    <x v="0"/>
    <x v="2"/>
    <s v="United States"/>
    <s v="L"/>
  </r>
  <r>
    <x v="3"/>
    <s v="Machine Learning Engineer"/>
    <x v="3"/>
    <x v="1"/>
    <n v="250000"/>
    <n v="250000"/>
    <s v="United States"/>
    <x v="3"/>
    <x v="0"/>
    <x v="0"/>
    <s v="United States"/>
    <s v="L"/>
  </r>
  <r>
    <x v="3"/>
    <s v="Machine Learning Engineer"/>
    <x v="3"/>
    <x v="1"/>
    <n v="138000"/>
    <n v="138000"/>
    <s v="United States"/>
    <x v="3"/>
    <x v="0"/>
    <x v="2"/>
    <s v="United States"/>
    <s v="S"/>
  </r>
  <r>
    <x v="3"/>
    <s v="Data Scientist"/>
    <x v="2"/>
    <x v="1"/>
    <n v="45760"/>
    <n v="45760"/>
    <s v="Philippines"/>
    <x v="0"/>
    <x v="0"/>
    <x v="2"/>
    <s v="United States"/>
    <s v="S"/>
  </r>
  <r>
    <x v="3"/>
    <s v="Data Engineer"/>
    <x v="4"/>
    <x v="0"/>
    <n v="70000"/>
    <n v="79833"/>
    <s v="Spain"/>
    <x v="2"/>
    <x v="0"/>
    <x v="0"/>
    <s v="Spain"/>
    <s v="L"/>
  </r>
  <r>
    <x v="3"/>
    <s v="Machine Learning Infrastructure Engineer"/>
    <x v="3"/>
    <x v="0"/>
    <n v="44000"/>
    <n v="50180"/>
    <s v="Portugal"/>
    <x v="0"/>
    <x v="0"/>
    <x v="1"/>
    <s v="Portugal"/>
    <s v="M"/>
  </r>
  <r>
    <x v="3"/>
    <s v="Data Engineer"/>
    <x v="4"/>
    <x v="1"/>
    <n v="106000"/>
    <n v="106000"/>
    <s v="United States"/>
    <x v="0"/>
    <x v="0"/>
    <x v="2"/>
    <s v="United States"/>
    <s v="L"/>
  </r>
  <r>
    <x v="3"/>
    <s v="Data Engineer"/>
    <x v="4"/>
    <x v="3"/>
    <n v="88000"/>
    <n v="112872"/>
    <s v="United Kingdom"/>
    <x v="0"/>
    <x v="0"/>
    <x v="0"/>
    <s v="United Kingdom"/>
    <s v="L"/>
  </r>
  <r>
    <x v="3"/>
    <s v="ML Engineer"/>
    <x v="3"/>
    <x v="0"/>
    <n v="14000"/>
    <n v="15966"/>
    <s v="Germany"/>
    <x v="3"/>
    <x v="1"/>
    <x v="2"/>
    <s v="Germany"/>
    <s v="S"/>
  </r>
  <r>
    <x v="3"/>
    <s v="Data Scientist"/>
    <x v="2"/>
    <x v="3"/>
    <n v="60000"/>
    <n v="76958"/>
    <s v="United Kingdom"/>
    <x v="0"/>
    <x v="0"/>
    <x v="2"/>
    <s v="United Kingdom"/>
    <s v="S"/>
  </r>
  <r>
    <x v="3"/>
    <s v="Data Engineer"/>
    <x v="4"/>
    <x v="1"/>
    <n v="188000"/>
    <n v="188000"/>
    <s v="United States"/>
    <x v="1"/>
    <x v="0"/>
    <x v="2"/>
    <s v="United States"/>
    <s v="L"/>
  </r>
  <r>
    <x v="3"/>
    <s v="Data Scientist"/>
    <x v="2"/>
    <x v="1"/>
    <n v="105000"/>
    <n v="105000"/>
    <s v="United States"/>
    <x v="0"/>
    <x v="0"/>
    <x v="2"/>
    <s v="United States"/>
    <s v="L"/>
  </r>
  <r>
    <x v="3"/>
    <s v="Data Engineer"/>
    <x v="4"/>
    <x v="0"/>
    <n v="61500"/>
    <n v="70139"/>
    <s v="France"/>
    <x v="0"/>
    <x v="0"/>
    <x v="0"/>
    <s v="France"/>
    <s v="L"/>
  </r>
  <r>
    <x v="3"/>
    <s v="Data Analyst"/>
    <x v="5"/>
    <x v="1"/>
    <n v="91000"/>
    <n v="91000"/>
    <s v="United States"/>
    <x v="3"/>
    <x v="0"/>
    <x v="2"/>
    <s v="United States"/>
    <s v="L"/>
  </r>
  <r>
    <x v="3"/>
    <s v="Research Scientist"/>
    <x v="2"/>
    <x v="1"/>
    <n v="42000"/>
    <n v="42000"/>
    <s v="Netherlands"/>
    <x v="3"/>
    <x v="0"/>
    <x v="0"/>
    <s v="Netherlands"/>
    <s v="L"/>
  </r>
  <r>
    <x v="3"/>
    <s v="Lead Data Scientist"/>
    <x v="2"/>
    <x v="1"/>
    <n v="115000"/>
    <n v="115000"/>
    <s v="United Arab Emirates"/>
    <x v="0"/>
    <x v="0"/>
    <x v="1"/>
    <s v="United Arab Emirates"/>
    <s v="L"/>
  </r>
  <r>
    <x v="3"/>
    <s v="Machine Learning Scientist"/>
    <x v="3"/>
    <x v="1"/>
    <n v="260000"/>
    <n v="260000"/>
    <s v="Japan"/>
    <x v="1"/>
    <x v="0"/>
    <x v="1"/>
    <s v="Japan"/>
    <s v="S"/>
  </r>
  <r>
    <x v="3"/>
    <s v="Big Data Engineer"/>
    <x v="4"/>
    <x v="3"/>
    <n v="85000"/>
    <n v="109024"/>
    <s v="United Kingdom"/>
    <x v="1"/>
    <x v="0"/>
    <x v="0"/>
    <s v="United Kingdom"/>
    <s v="M"/>
  </r>
  <r>
    <x v="3"/>
    <s v="Data Scientist"/>
    <x v="2"/>
    <x v="0"/>
    <n v="70000"/>
    <n v="79833"/>
    <s v="Germany"/>
    <x v="0"/>
    <x v="0"/>
    <x v="1"/>
    <s v="Germany"/>
    <s v="L"/>
  </r>
  <r>
    <x v="3"/>
    <s v="Machine Learning Engineer"/>
    <x v="3"/>
    <x v="1"/>
    <n v="150000"/>
    <n v="150000"/>
    <s v="United States"/>
    <x v="1"/>
    <x v="0"/>
    <x v="0"/>
    <s v="United States"/>
    <s v="L"/>
  </r>
  <r>
    <x v="3"/>
    <s v="Data Analyst"/>
    <x v="5"/>
    <x v="1"/>
    <n v="72000"/>
    <n v="72000"/>
    <s v="United States"/>
    <x v="3"/>
    <x v="0"/>
    <x v="2"/>
    <s v="United States"/>
    <s v="L"/>
  </r>
  <r>
    <x v="3"/>
    <s v="Lead Data Scientist"/>
    <x v="2"/>
    <x v="1"/>
    <n v="190000"/>
    <n v="190000"/>
    <s v="United States"/>
    <x v="1"/>
    <x v="0"/>
    <x v="2"/>
    <s v="United States"/>
    <s v="S"/>
  </r>
  <r>
    <x v="3"/>
    <s v="Business Data Analyst"/>
    <x v="5"/>
    <x v="1"/>
    <n v="135000"/>
    <n v="135000"/>
    <s v="United States"/>
    <x v="0"/>
    <x v="0"/>
    <x v="2"/>
    <s v="United States"/>
    <s v="L"/>
  </r>
  <r>
    <x v="3"/>
    <s v="Lead Data Engineer"/>
    <x v="4"/>
    <x v="1"/>
    <n v="125000"/>
    <n v="125000"/>
    <s v="New Zealand"/>
    <x v="1"/>
    <x v="0"/>
    <x v="0"/>
    <s v="New Zealand"/>
    <s v="S"/>
  </r>
  <r>
    <x v="3"/>
    <s v="Data Scientist"/>
    <x v="2"/>
    <x v="0"/>
    <n v="45000"/>
    <n v="51321"/>
    <s v="France"/>
    <x v="3"/>
    <x v="0"/>
    <x v="1"/>
    <s v="France"/>
    <s v="S"/>
  </r>
  <r>
    <x v="3"/>
    <s v="Data Scientist"/>
    <x v="2"/>
    <x v="0"/>
    <n v="35000"/>
    <n v="39916"/>
    <s v="France"/>
    <x v="3"/>
    <x v="0"/>
    <x v="1"/>
    <s v="France"/>
    <s v="M"/>
  </r>
  <r>
    <x v="3"/>
    <s v="Lead Data Analyst"/>
    <x v="5"/>
    <x v="1"/>
    <n v="87000"/>
    <n v="87000"/>
    <s v="United States"/>
    <x v="0"/>
    <x v="0"/>
    <x v="2"/>
    <s v="United States"/>
    <s v="L"/>
  </r>
  <r>
    <x v="3"/>
    <s v="Data Analyst"/>
    <x v="5"/>
    <x v="1"/>
    <n v="85000"/>
    <n v="85000"/>
    <s v="United States"/>
    <x v="0"/>
    <x v="0"/>
    <x v="2"/>
    <s v="United States"/>
    <s v="L"/>
  </r>
  <r>
    <x v="3"/>
    <s v="Big Data Engineer"/>
    <x v="4"/>
    <x v="0"/>
    <n v="100000"/>
    <n v="114047"/>
    <s v="Poland"/>
    <x v="1"/>
    <x v="0"/>
    <x v="2"/>
    <s v="United Kingdom"/>
    <s v="S"/>
  </r>
  <r>
    <x v="3"/>
    <s v="Lead Data Engineer"/>
    <x v="4"/>
    <x v="1"/>
    <n v="56000"/>
    <n v="56000"/>
    <s v="Portugal"/>
    <x v="0"/>
    <x v="0"/>
    <x v="2"/>
    <s v="United States"/>
    <s v="M"/>
  </r>
  <r>
    <x v="3"/>
    <s v="Data Engineer"/>
    <x v="4"/>
    <x v="0"/>
    <n v="42000"/>
    <n v="47899"/>
    <s v="Greece"/>
    <x v="1"/>
    <x v="0"/>
    <x v="0"/>
    <s v="Greece"/>
    <s v="L"/>
  </r>
  <r>
    <x v="3"/>
    <s v="BI Data Analyst"/>
    <x v="5"/>
    <x v="1"/>
    <n v="98000"/>
    <n v="98000"/>
    <s v="United States"/>
    <x v="0"/>
    <x v="0"/>
    <x v="1"/>
    <s v="United States"/>
    <s v="M"/>
  </r>
  <r>
    <x v="3"/>
    <s v="Director of Data Science"/>
    <x v="2"/>
    <x v="1"/>
    <n v="325000"/>
    <n v="325000"/>
    <s v="United States"/>
    <x v="2"/>
    <x v="0"/>
    <x v="2"/>
    <s v="United States"/>
    <s v="L"/>
  </r>
  <r>
    <x v="3"/>
    <s v="AI Scientist"/>
    <x v="3"/>
    <x v="10"/>
    <n v="300000"/>
    <n v="45896"/>
    <s v="Denmark"/>
    <x v="3"/>
    <x v="0"/>
    <x v="0"/>
    <s v="Denmark"/>
    <s v="S"/>
  </r>
  <r>
    <x v="3"/>
    <s v="Data Scientist"/>
    <x v="2"/>
    <x v="0"/>
    <n v="37000"/>
    <n v="42197"/>
    <s v="France"/>
    <x v="0"/>
    <x v="0"/>
    <x v="0"/>
    <s v="France"/>
    <s v="S"/>
  </r>
  <r>
    <x v="3"/>
    <s v="Data Scientist"/>
    <x v="2"/>
    <x v="0"/>
    <n v="55000"/>
    <n v="62726"/>
    <s v="Germany"/>
    <x v="3"/>
    <x v="0"/>
    <x v="0"/>
    <s v="Germany"/>
    <s v="S"/>
  </r>
  <r>
    <x v="3"/>
    <s v="Data Scientist"/>
    <x v="2"/>
    <x v="0"/>
    <n v="19000"/>
    <n v="21669"/>
    <s v="Italy"/>
    <x v="3"/>
    <x v="1"/>
    <x v="0"/>
    <s v="Italy"/>
    <s v="S"/>
  </r>
  <r>
    <x v="3"/>
    <s v="Data Engineer"/>
    <x v="4"/>
    <x v="1"/>
    <n v="110000"/>
    <n v="110000"/>
    <s v="United States"/>
    <x v="0"/>
    <x v="0"/>
    <x v="2"/>
    <s v="United States"/>
    <s v="L"/>
  </r>
  <r>
    <x v="3"/>
    <s v="Data Scientist"/>
    <x v="2"/>
    <x v="1"/>
    <n v="120000"/>
    <n v="120000"/>
    <s v="United States"/>
    <x v="1"/>
    <x v="0"/>
    <x v="0"/>
    <s v="United States"/>
    <s v="L"/>
  </r>
  <r>
    <x v="3"/>
    <s v="Computer Vision Engineer"/>
    <x v="3"/>
    <x v="1"/>
    <n v="60000"/>
    <n v="60000"/>
    <s v="Russia"/>
    <x v="1"/>
    <x v="3"/>
    <x v="2"/>
    <s v="United States"/>
    <s v="S"/>
  </r>
  <r>
    <x v="3"/>
    <s v="Principal Data Scientist"/>
    <x v="2"/>
    <x v="0"/>
    <n v="130000"/>
    <n v="148261"/>
    <s v="Germany"/>
    <x v="1"/>
    <x v="0"/>
    <x v="2"/>
    <s v="Germany"/>
    <s v="M"/>
  </r>
  <r>
    <x v="3"/>
    <s v="Data Scientist"/>
    <x v="2"/>
    <x v="0"/>
    <n v="34000"/>
    <n v="38776"/>
    <s v="Spain"/>
    <x v="0"/>
    <x v="0"/>
    <x v="2"/>
    <s v="Spain"/>
    <s v="M"/>
  </r>
  <r>
    <x v="3"/>
    <s v="Data Scientist"/>
    <x v="2"/>
    <x v="0"/>
    <n v="80000"/>
    <n v="91237"/>
    <s v="Austria"/>
    <x v="1"/>
    <x v="0"/>
    <x v="1"/>
    <s v="Austria"/>
    <s v="S"/>
  </r>
  <r>
    <x v="3"/>
    <s v="Data Scientist"/>
    <x v="2"/>
    <x v="0"/>
    <n v="55000"/>
    <n v="62726"/>
    <s v="France"/>
    <x v="0"/>
    <x v="0"/>
    <x v="0"/>
    <s v="Luxembourg"/>
    <s v="S"/>
  </r>
  <r>
    <x v="3"/>
    <s v="Data Science Manager"/>
    <x v="2"/>
    <x v="1"/>
    <n v="190200"/>
    <n v="190200"/>
    <s v="United States"/>
    <x v="1"/>
    <x v="0"/>
    <x v="2"/>
    <s v="United States"/>
    <s v="M"/>
  </r>
  <r>
    <x v="3"/>
    <s v="Data Scientist"/>
    <x v="2"/>
    <x v="1"/>
    <n v="118000"/>
    <n v="118000"/>
    <s v="United States"/>
    <x v="0"/>
    <x v="0"/>
    <x v="2"/>
    <s v="United States"/>
    <s v="M"/>
  </r>
  <r>
    <x v="3"/>
    <s v="Data Scientist"/>
    <x v="2"/>
    <x v="1"/>
    <n v="138350"/>
    <n v="138350"/>
    <s v="United States"/>
    <x v="0"/>
    <x v="0"/>
    <x v="2"/>
    <s v="United States"/>
    <s v="M"/>
  </r>
  <r>
    <x v="3"/>
    <s v="Data Engineer"/>
    <x v="4"/>
    <x v="1"/>
    <n v="130800"/>
    <n v="130800"/>
    <s v="Spain"/>
    <x v="0"/>
    <x v="0"/>
    <x v="2"/>
    <s v="United States"/>
    <s v="M"/>
  </r>
  <r>
    <x v="3"/>
    <s v="Machine Learning Engineer"/>
    <x v="3"/>
    <x v="0"/>
    <n v="40000"/>
    <n v="45618"/>
    <s v="Croatia"/>
    <x v="1"/>
    <x v="0"/>
    <x v="2"/>
    <s v="Croatia"/>
    <s v="S"/>
  </r>
  <r>
    <x v="3"/>
    <s v="Data Scientist"/>
    <x v="2"/>
    <x v="1"/>
    <n v="412000"/>
    <n v="412000"/>
    <s v="United States"/>
    <x v="1"/>
    <x v="0"/>
    <x v="2"/>
    <s v="United States"/>
    <s v="L"/>
  </r>
  <r>
    <x v="3"/>
    <s v="Data Scientist"/>
    <x v="2"/>
    <x v="1"/>
    <n v="105000"/>
    <n v="105000"/>
    <s v="United States"/>
    <x v="3"/>
    <x v="0"/>
    <x v="2"/>
    <s v="United States"/>
    <s v="S"/>
  </r>
  <r>
    <x v="3"/>
    <s v="Business Data Analyst"/>
    <x v="5"/>
    <x v="1"/>
    <n v="100000"/>
    <n v="100000"/>
    <s v="United States"/>
    <x v="3"/>
    <x v="2"/>
    <x v="2"/>
    <s v="United States"/>
    <s v="L"/>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41">
  <r>
    <n v="2023"/>
    <s v="Data Engineer"/>
    <s v="Data Engineer"/>
    <s v="EUR"/>
    <n v="88000"/>
    <n v="95012"/>
    <s v="Germany"/>
    <s v="Mid-level"/>
    <s v="Full-time"/>
    <s v="Hybrid"/>
    <s v="Germany"/>
    <s v="M"/>
    <n v="61678.333333333336"/>
    <b v="1"/>
    <s v="Data Engineer"/>
  </r>
  <r>
    <n v="2023"/>
    <s v="Machine Learning Researcher"/>
    <s v="Data Architecture and Modeling"/>
    <s v="USD"/>
    <n v="186000"/>
    <n v="186000"/>
    <s v="United States"/>
    <s v="Senior"/>
    <s v="Full-time"/>
    <s v="In-person"/>
    <s v="United States"/>
    <s v="M"/>
    <n v="124674.33333333333"/>
    <b v="0"/>
    <s v="Machine Learning Researcher"/>
  </r>
  <r>
    <n v="2023"/>
    <s v="Machine Learning Engineer"/>
    <s v="Data Architecture and Modeling"/>
    <s v="USD"/>
    <n v="81800"/>
    <n v="81800"/>
    <s v="United States"/>
    <s v="Senior"/>
    <s v="Full-time"/>
    <s v="In-person"/>
    <s v="United States"/>
    <s v="M"/>
    <n v="55207.666666666664"/>
    <b v="1"/>
    <s v="Data Architect"/>
  </r>
  <r>
    <n v="2023"/>
    <s v="Data Scientist"/>
    <s v="Data Science and Research"/>
    <s v="USD"/>
    <n v="212000"/>
    <n v="212000"/>
    <s v="United States"/>
    <s v="Senior"/>
    <s v="Full-time"/>
    <s v="In-person"/>
    <s v="United States"/>
    <s v="M"/>
    <n v="142007.66666666666"/>
    <b v="1"/>
    <s v="Data Scientist"/>
  </r>
  <r>
    <n v="2023"/>
    <s v="Data Scientist"/>
    <s v="Data Science and Research"/>
    <s v="USD"/>
    <n v="93300"/>
    <n v="93300"/>
    <s v="United States"/>
    <s v="Senior"/>
    <s v="Full-time"/>
    <s v="In-person"/>
    <s v="United States"/>
    <s v="M"/>
    <n v="62874.333333333336"/>
    <b v="1"/>
    <s v="Data Scientist"/>
  </r>
  <r>
    <n v="2023"/>
    <s v="Data Scientist"/>
    <s v="Data Science and Research"/>
    <s v="USD"/>
    <n v="130000"/>
    <n v="130000"/>
    <s v="United States"/>
    <s v="Senior"/>
    <s v="Full-time"/>
    <s v="Remote"/>
    <s v="United States"/>
    <s v="M"/>
    <n v="87341"/>
    <b v="1"/>
    <s v="Data Scientist"/>
  </r>
  <r>
    <n v="2023"/>
    <s v="Data Scientist"/>
    <s v="Data Science and Research"/>
    <s v="PLN"/>
    <n v="100000"/>
    <n v="100000"/>
    <s v="United States"/>
    <s v="Senior"/>
    <s v="Full-time"/>
    <s v="Remote"/>
    <s v="United States"/>
    <s v="M"/>
    <n v="67341"/>
    <b v="1"/>
    <s v="Data Scientist"/>
  </r>
  <r>
    <n v="2023"/>
    <s v="Machine Learning Researcher"/>
    <s v="Machine Learning and AI"/>
    <s v="USD"/>
    <n v="224400"/>
    <n v="224400"/>
    <s v="United States"/>
    <s v="Mid-level"/>
    <s v="Full-time"/>
    <s v="In-person"/>
    <s v="United States"/>
    <s v="M"/>
    <n v="150274.33333333334"/>
    <b v="1"/>
    <s v="Machine Learning Researcher"/>
  </r>
  <r>
    <n v="2023"/>
    <s v="Machine Learning Researcher"/>
    <s v="Machine Learning and AI"/>
    <s v="USD"/>
    <n v="138700"/>
    <n v="138700"/>
    <s v="United States"/>
    <s v="Mid-level"/>
    <s v="Full-time"/>
    <s v="In-person"/>
    <s v="United States"/>
    <s v="M"/>
    <n v="93141"/>
    <b v="1"/>
    <s v="Machine Learning Researcher"/>
  </r>
  <r>
    <n v="2023"/>
    <s v="Data Engineer"/>
    <s v="Data Engineering"/>
    <s v="USD"/>
    <n v="210000"/>
    <n v="210000"/>
    <s v="United States"/>
    <s v="Executive"/>
    <s v="Full-time"/>
    <s v="Remote"/>
    <s v="United States"/>
    <s v="M"/>
    <n v="140674.33333333334"/>
    <b v="1"/>
    <s v="Data Engineer"/>
  </r>
  <r>
    <n v="2023"/>
    <s v="Data Engineer"/>
    <s v="Data Engineering"/>
    <s v="USD"/>
    <n v="168000"/>
    <n v="168000"/>
    <s v="United States"/>
    <s v="Executive"/>
    <s v="Full-time"/>
    <s v="Remote"/>
    <s v="United States"/>
    <s v="M"/>
    <n v="112674.33333333333"/>
    <b v="1"/>
    <s v="Data Engineer"/>
  </r>
  <r>
    <n v="2023"/>
    <s v="Machine Learning Engineer"/>
    <s v="Machine Learning and AI"/>
    <s v="USD"/>
    <n v="224400"/>
    <n v="224400"/>
    <s v="United States"/>
    <s v="Senior"/>
    <s v="Full-time"/>
    <s v="In-person"/>
    <s v="United States"/>
    <s v="M"/>
    <n v="150274.33333333334"/>
    <b v="1"/>
    <s v="Machine Learning Engineer"/>
  </r>
  <r>
    <n v="2023"/>
    <s v="Machine Learning Engineer"/>
    <s v="Machine Learning and AI"/>
    <s v="USD"/>
    <n v="138700"/>
    <n v="138700"/>
    <s v="United States"/>
    <s v="Senior"/>
    <s v="Full-time"/>
    <s v="In-person"/>
    <s v="United States"/>
    <s v="M"/>
    <n v="93141"/>
    <b v="1"/>
    <s v="Machine Learning Engineer"/>
  </r>
  <r>
    <n v="2023"/>
    <s v="Data Scientist"/>
    <s v="Data Science and Research"/>
    <s v="GBP"/>
    <n v="35000"/>
    <n v="43064"/>
    <s v="United Kingdom"/>
    <s v="Mid-level"/>
    <s v="Full-time"/>
    <s v="In-person"/>
    <s v="United Kingdom"/>
    <s v="M"/>
    <n v="26695.666666666668"/>
    <b v="1"/>
    <s v="Data Scientist"/>
  </r>
  <r>
    <n v="2023"/>
    <s v="Data Scientist"/>
    <s v="Data Science and Research"/>
    <s v="GBP"/>
    <n v="30000"/>
    <n v="36912"/>
    <s v="United Kingdom"/>
    <s v="Mid-level"/>
    <s v="Full-time"/>
    <s v="In-person"/>
    <s v="United Kingdom"/>
    <s v="M"/>
    <n v="22978.333333333332"/>
    <b v="1"/>
    <s v="Data Scientist"/>
  </r>
  <r>
    <n v="2023"/>
    <s v="Data Analyst"/>
    <s v="Data Analysis"/>
    <s v="USD"/>
    <n v="95000"/>
    <n v="95000"/>
    <s v="United States"/>
    <s v="Entry-level"/>
    <s v="Full-time"/>
    <s v="In-person"/>
    <s v="United States"/>
    <s v="M"/>
    <n v="64007.666666666664"/>
    <b v="1"/>
    <s v="Data Analyst"/>
  </r>
  <r>
    <n v="2023"/>
    <s v="Data Analyst"/>
    <s v="Data Analysis"/>
    <s v="USD"/>
    <n v="75000"/>
    <n v="75000"/>
    <s v="United States"/>
    <s v="Entry-level"/>
    <s v="Full-time"/>
    <s v="In-person"/>
    <s v="United States"/>
    <s v="M"/>
    <n v="50674.333333333336"/>
    <b v="1"/>
    <s v="Data Analyst"/>
  </r>
  <r>
    <n v="2023"/>
    <s v="Data Scientist"/>
    <s v="Data Science and Research"/>
    <s v="USD"/>
    <n v="300000"/>
    <n v="300000"/>
    <s v="United States"/>
    <s v="Senior"/>
    <s v="Full-time"/>
    <s v="In-person"/>
    <s v="United States"/>
    <s v="M"/>
    <n v="200674.33333333334"/>
    <b v="1"/>
    <s v="Data Scientist"/>
  </r>
  <r>
    <n v="2023"/>
    <s v="Data Scientist"/>
    <s v="Data Science and Research"/>
    <s v="USD"/>
    <n v="234000"/>
    <n v="234000"/>
    <s v="United States"/>
    <s v="Senior"/>
    <s v="Full-time"/>
    <s v="In-person"/>
    <s v="United States"/>
    <s v="M"/>
    <n v="156674.33333333334"/>
    <b v="1"/>
    <s v="Data Scientist"/>
  </r>
  <r>
    <n v="2023"/>
    <s v="Analytics Engineer"/>
    <s v="Leadership and Management"/>
    <s v="USD"/>
    <n v="140000"/>
    <n v="140000"/>
    <s v="United States"/>
    <s v="Mid-level"/>
    <s v="Full-time"/>
    <s v="In-person"/>
    <s v="United States"/>
    <s v="M"/>
    <n v="94007.666666666672"/>
    <b v="1"/>
    <s v="Analytics Engineer"/>
  </r>
  <r>
    <n v="2023"/>
    <s v="Analytics Engineer"/>
    <s v="Leadership and Management"/>
    <s v="USD"/>
    <n v="120000"/>
    <n v="120000"/>
    <s v="United States"/>
    <s v="Mid-level"/>
    <s v="Full-time"/>
    <s v="In-person"/>
    <s v="United States"/>
    <s v="M"/>
    <n v="80674.333333333328"/>
    <b v="1"/>
    <s v="Analytics Engineer"/>
  </r>
  <r>
    <n v="2023"/>
    <s v="Machine Learning Engineer"/>
    <s v="Machine Learning and AI"/>
    <s v="USD"/>
    <n v="204500"/>
    <n v="204500"/>
    <s v="United States"/>
    <s v="Mid-level"/>
    <s v="Full-time"/>
    <s v="In-person"/>
    <s v="United States"/>
    <s v="M"/>
    <n v="137007.66666666666"/>
    <b v="1"/>
    <s v="Machine Learning Engineer"/>
  </r>
  <r>
    <n v="2023"/>
    <s v="Machine Learning Engineer"/>
    <s v="Machine Learning and AI"/>
    <s v="USD"/>
    <n v="142200"/>
    <n v="142200"/>
    <s v="United States"/>
    <s v="Mid-level"/>
    <s v="Full-time"/>
    <s v="In-person"/>
    <s v="United States"/>
    <s v="M"/>
    <n v="95474.333333333328"/>
    <b v="1"/>
    <s v="Machine Learning Engineer"/>
  </r>
  <r>
    <n v="2023"/>
    <s v="Data Analyst"/>
    <s v="Data Analysis"/>
    <s v="USD"/>
    <n v="155000"/>
    <n v="155000"/>
    <s v="United States"/>
    <s v="Mid-level"/>
    <s v="Full-time"/>
    <s v="In-person"/>
    <s v="United States"/>
    <s v="M"/>
    <n v="104007.66666666667"/>
    <b v="1"/>
    <s v="Data Analyst"/>
  </r>
  <r>
    <n v="2023"/>
    <s v="Data Analyst"/>
    <s v="Data Analysis"/>
    <s v="USD"/>
    <n v="110000"/>
    <n v="110000"/>
    <s v="United States"/>
    <s v="Mid-level"/>
    <s v="Full-time"/>
    <s v="In-person"/>
    <s v="United States"/>
    <s v="M"/>
    <n v="74007.666666666672"/>
    <b v="1"/>
    <s v="Data Analyst"/>
  </r>
  <r>
    <n v="2023"/>
    <s v="Machine Learning Engineer"/>
    <s v="Machine Learning and AI"/>
    <s v="USD"/>
    <n v="266500"/>
    <n v="266500"/>
    <s v="United States"/>
    <s v="Senior"/>
    <s v="Full-time"/>
    <s v="In-person"/>
    <s v="United States"/>
    <s v="M"/>
    <n v="178341"/>
    <b v="1"/>
    <s v="Machine Learning Engineer"/>
  </r>
  <r>
    <n v="2023"/>
    <s v="Machine Learning Engineer"/>
    <s v="Machine Learning and AI"/>
    <s v="USD"/>
    <n v="152000"/>
    <n v="152000"/>
    <s v="United States"/>
    <s v="Senior"/>
    <s v="Full-time"/>
    <s v="In-person"/>
    <s v="United States"/>
    <s v="M"/>
    <n v="102007.66666666667"/>
    <b v="1"/>
    <s v="Machine Learning Engineer"/>
  </r>
  <r>
    <n v="2023"/>
    <s v="Applied Scientist"/>
    <s v="Data Science and Research"/>
    <s v="USD"/>
    <n v="222200"/>
    <n v="222200"/>
    <s v="United States"/>
    <s v="Mid-level"/>
    <s v="Full-time"/>
    <s v="In-person"/>
    <s v="United States"/>
    <s v="L"/>
    <n v="148807.66666666666"/>
    <b v="1"/>
    <s v="Applied Scientist"/>
  </r>
  <r>
    <n v="2023"/>
    <s v="Applied Scientist"/>
    <s v="Data Science and Research"/>
    <s v="USD"/>
    <n v="136000"/>
    <n v="136000"/>
    <s v="United States"/>
    <s v="Mid-level"/>
    <s v="Full-time"/>
    <s v="In-person"/>
    <s v="United States"/>
    <s v="L"/>
    <n v="91341"/>
    <b v="1"/>
    <s v="Applied Scientist"/>
  </r>
  <r>
    <n v="2023"/>
    <s v="Machine Learning Engineer"/>
    <s v="Machine Learning and AI"/>
    <s v="USD"/>
    <n v="273400"/>
    <n v="273400"/>
    <s v="United States"/>
    <s v="Senior"/>
    <s v="Full-time"/>
    <s v="In-person"/>
    <s v="United States"/>
    <s v="M"/>
    <n v="182941"/>
    <b v="1"/>
    <s v="Machine Learning Engineer"/>
  </r>
  <r>
    <n v="2023"/>
    <s v="Machine Learning Engineer"/>
    <s v="Machine Learning and AI"/>
    <s v="USD"/>
    <n v="182200"/>
    <n v="182200"/>
    <s v="United States"/>
    <s v="Senior"/>
    <s v="Full-time"/>
    <s v="In-person"/>
    <s v="United States"/>
    <s v="M"/>
    <n v="122141"/>
    <b v="1"/>
    <s v="Machine Learning Engineer"/>
  </r>
  <r>
    <n v="2023"/>
    <s v="BI Developer"/>
    <s v="BI and Visualization"/>
    <s v="USD"/>
    <n v="167500"/>
    <n v="167500"/>
    <s v="United States"/>
    <s v="Senior"/>
    <s v="Full-time"/>
    <s v="In-person"/>
    <s v="United States"/>
    <s v="M"/>
    <n v="112341"/>
    <b v="1"/>
    <s v="BI Developer"/>
  </r>
  <r>
    <n v="2023"/>
    <s v="BI Developer"/>
    <s v="BI and Visualization"/>
    <s v="USD"/>
    <n v="106500"/>
    <n v="106500"/>
    <s v="United States"/>
    <s v="Senior"/>
    <s v="Full-time"/>
    <s v="In-person"/>
    <s v="United States"/>
    <s v="M"/>
    <n v="71674.333333333328"/>
    <b v="1"/>
    <s v="BI Developer"/>
  </r>
  <r>
    <n v="2023"/>
    <s v="Data Engineer"/>
    <s v="Data Engineering"/>
    <s v="USD"/>
    <n v="185900"/>
    <n v="185900"/>
    <s v="United States"/>
    <s v="Senior"/>
    <s v="Full-time"/>
    <s v="In-person"/>
    <s v="United States"/>
    <s v="M"/>
    <n v="124607.66666666667"/>
    <b v="1"/>
    <s v="Data Engineer"/>
  </r>
  <r>
    <n v="2023"/>
    <s v="Data Engineer"/>
    <s v="Data Engineering"/>
    <s v="USD"/>
    <n v="129300"/>
    <n v="129300"/>
    <s v="United States"/>
    <s v="Senior"/>
    <s v="Full-time"/>
    <s v="In-person"/>
    <s v="United States"/>
    <s v="M"/>
    <n v="86874.333333333328"/>
    <b v="1"/>
    <s v="Data Engineer"/>
  </r>
  <r>
    <n v="2023"/>
    <s v="Business Intelligence Engineer"/>
    <s v="BI and Visualization"/>
    <s v="USD"/>
    <n v="185000"/>
    <n v="185000"/>
    <s v="United States"/>
    <s v="Mid-level"/>
    <s v="Full-time"/>
    <s v="In-person"/>
    <s v="United States"/>
    <s v="L"/>
    <n v="124007.66666666667"/>
    <b v="1"/>
    <s v="Business Intelligence Engineer"/>
  </r>
  <r>
    <n v="2023"/>
    <s v="Business Intelligence Engineer"/>
    <s v="BI and Visualization"/>
    <s v="USD"/>
    <n v="79600"/>
    <n v="79600"/>
    <s v="United States"/>
    <s v="Mid-level"/>
    <s v="Full-time"/>
    <s v="In-person"/>
    <s v="United States"/>
    <s v="L"/>
    <n v="53741"/>
    <b v="1"/>
    <s v="Business Intelligence Engineer"/>
  </r>
  <r>
    <n v="2023"/>
    <s v="Data Engineer"/>
    <s v="Data Engineering"/>
    <s v="USD"/>
    <n v="122000"/>
    <n v="122000"/>
    <s v="United States"/>
    <s v="Senior"/>
    <s v="Full-time"/>
    <s v="In-person"/>
    <s v="United States"/>
    <s v="M"/>
    <n v="82007.666666666672"/>
    <b v="1"/>
    <s v="Data Engineer"/>
  </r>
  <r>
    <n v="2023"/>
    <s v="Data Engineer"/>
    <s v="Data Engineering"/>
    <s v="USD"/>
    <n v="94500"/>
    <n v="94500"/>
    <s v="United States"/>
    <s v="Senior"/>
    <s v="Full-time"/>
    <s v="In-person"/>
    <s v="United States"/>
    <s v="M"/>
    <n v="63674.333333333336"/>
    <b v="1"/>
    <s v="Data Engineer"/>
  </r>
  <r>
    <n v="2023"/>
    <s v="Data Engineer"/>
    <s v="Data Engineering"/>
    <s v="USD"/>
    <n v="247300"/>
    <n v="247300"/>
    <s v="United States"/>
    <s v="Senior"/>
    <s v="Full-time"/>
    <s v="In-person"/>
    <s v="United States"/>
    <s v="M"/>
    <n v="165541"/>
    <b v="1"/>
    <s v="Data Engineer"/>
  </r>
  <r>
    <n v="2023"/>
    <s v="Data Engineer"/>
    <s v="Data Engineering"/>
    <s v="USD"/>
    <n v="139700"/>
    <n v="139700"/>
    <s v="United States"/>
    <s v="Senior"/>
    <s v="Full-time"/>
    <s v="In-person"/>
    <s v="United States"/>
    <s v="M"/>
    <n v="93807.666666666672"/>
    <b v="1"/>
    <s v="Data Engineer"/>
  </r>
  <r>
    <n v="2023"/>
    <s v="Data Analyst"/>
    <s v="Data Analysis"/>
    <s v="USD"/>
    <n v="176000"/>
    <n v="176000"/>
    <s v="United States"/>
    <s v="Senior"/>
    <s v="Full-time"/>
    <s v="In-person"/>
    <s v="United States"/>
    <s v="M"/>
    <n v="118007.66666666667"/>
    <b v="1"/>
    <s v="Data Analyst"/>
  </r>
  <r>
    <n v="2023"/>
    <s v="Data Analyst"/>
    <s v="Data Analysis"/>
    <s v="USD"/>
    <n v="100000"/>
    <n v="100000"/>
    <s v="United States"/>
    <s v="Senior"/>
    <s v="Full-time"/>
    <s v="In-person"/>
    <s v="United States"/>
    <s v="M"/>
    <n v="67341"/>
    <b v="1"/>
    <s v="Data Analyst"/>
  </r>
  <r>
    <n v="2023"/>
    <s v="Machine Learning Engineer"/>
    <s v="Machine Learning and AI"/>
    <s v="USD"/>
    <n v="204500"/>
    <n v="204500"/>
    <s v="United States"/>
    <s v="Senior"/>
    <s v="Full-time"/>
    <s v="In-person"/>
    <s v="United States"/>
    <s v="M"/>
    <n v="137007.66666666666"/>
    <b v="1"/>
    <s v="Machine Learning Engineer"/>
  </r>
  <r>
    <n v="2023"/>
    <s v="Machine Learning Engineer"/>
    <s v="Machine Learning and AI"/>
    <s v="USD"/>
    <n v="142200"/>
    <n v="142200"/>
    <s v="United States"/>
    <s v="Senior"/>
    <s v="Full-time"/>
    <s v="In-person"/>
    <s v="United States"/>
    <s v="M"/>
    <n v="95474.333333333328"/>
    <b v="1"/>
    <s v="Machine Learning Engineer"/>
  </r>
  <r>
    <n v="2023"/>
    <s v="Research Scientist"/>
    <s v="Data Science and Research"/>
    <s v="USD"/>
    <n v="247600"/>
    <n v="247600"/>
    <s v="United States"/>
    <s v="Senior"/>
    <s v="Full-time"/>
    <s v="In-person"/>
    <s v="United States"/>
    <s v="L"/>
    <n v="165741"/>
    <b v="1"/>
    <s v="Research Scientist"/>
  </r>
  <r>
    <n v="2023"/>
    <s v="Research Scientist"/>
    <s v="Data Science and Research"/>
    <s v="USD"/>
    <n v="127300"/>
    <n v="127300"/>
    <s v="United States"/>
    <s v="Senior"/>
    <s v="Full-time"/>
    <s v="In-person"/>
    <s v="United States"/>
    <s v="L"/>
    <n v="85541"/>
    <b v="1"/>
    <s v="Research Scientist"/>
  </r>
  <r>
    <n v="2023"/>
    <s v="Data Scientist"/>
    <s v="Data Science and Research"/>
    <s v="USD"/>
    <n v="223400"/>
    <n v="223400"/>
    <s v="United States"/>
    <s v="Senior"/>
    <s v="Full-time"/>
    <s v="Remote"/>
    <s v="United States"/>
    <s v="M"/>
    <n v="149607.66666666666"/>
    <b v="1"/>
    <s v="Data Scientist"/>
  </r>
  <r>
    <n v="2023"/>
    <s v="Data Scientist"/>
    <s v="Data Science and Research"/>
    <s v="USD"/>
    <n v="186200"/>
    <n v="186200"/>
    <s v="United States"/>
    <s v="Senior"/>
    <s v="Full-time"/>
    <s v="Remote"/>
    <s v="United States"/>
    <s v="M"/>
    <n v="124807.66666666667"/>
    <b v="1"/>
    <s v="Data Scientist"/>
  </r>
  <r>
    <n v="2023"/>
    <s v="Data Engineer"/>
    <s v="Data Engineering"/>
    <s v="USD"/>
    <n v="167500"/>
    <n v="167500"/>
    <s v="United States"/>
    <s v="Senior"/>
    <s v="Full-time"/>
    <s v="In-person"/>
    <s v="United States"/>
    <s v="M"/>
    <n v="112341"/>
    <b v="1"/>
    <s v="Data Engineer"/>
  </r>
  <r>
    <n v="2023"/>
    <s v="Data Engineer"/>
    <s v="Data Engineering"/>
    <s v="USD"/>
    <n v="106500"/>
    <n v="106500"/>
    <s v="United States"/>
    <s v="Senior"/>
    <s v="Full-time"/>
    <s v="In-person"/>
    <s v="United States"/>
    <s v="M"/>
    <n v="71674.333333333328"/>
    <b v="1"/>
    <s v="Data Engineer"/>
  </r>
  <r>
    <n v="2023"/>
    <s v="Data Scientist"/>
    <s v="Data Science and Research"/>
    <s v="USD"/>
    <n v="185900"/>
    <n v="185900"/>
    <s v="United States"/>
    <s v="Senior"/>
    <s v="Full-time"/>
    <s v="In-person"/>
    <s v="United States"/>
    <s v="M"/>
    <n v="124607.66666666667"/>
    <b v="1"/>
    <s v="Data Scientist"/>
  </r>
  <r>
    <n v="2023"/>
    <s v="Data Scientist"/>
    <s v="Data Science and Research"/>
    <s v="USD"/>
    <n v="129300"/>
    <n v="129300"/>
    <s v="United States"/>
    <s v="Senior"/>
    <s v="Full-time"/>
    <s v="In-person"/>
    <s v="United States"/>
    <s v="M"/>
    <n v="86874.333333333328"/>
    <b v="1"/>
    <s v="Data Scientist"/>
  </r>
  <r>
    <n v="2023"/>
    <s v="Research Analyst"/>
    <s v="Data Science and Research"/>
    <s v="USD"/>
    <n v="72000"/>
    <n v="72000"/>
    <s v="United States"/>
    <s v="Entry-level"/>
    <s v="Full-time"/>
    <s v="Remote"/>
    <s v="United States"/>
    <s v="M"/>
    <n v="48674.333333333336"/>
    <b v="1"/>
    <s v="Research Analyst"/>
  </r>
  <r>
    <n v="2023"/>
    <s v="Research Analyst"/>
    <s v="Data Science and Research"/>
    <s v="USD"/>
    <n v="64000"/>
    <n v="64000"/>
    <s v="United States"/>
    <s v="Entry-level"/>
    <s v="Full-time"/>
    <s v="Remote"/>
    <s v="United States"/>
    <s v="M"/>
    <n v="43341"/>
    <b v="1"/>
    <s v="Research Analyst"/>
  </r>
  <r>
    <n v="2023"/>
    <s v="Analytics Engineer"/>
    <s v="Leadership and Management"/>
    <s v="USD"/>
    <n v="179820"/>
    <n v="179820"/>
    <s v="United States"/>
    <s v="Senior"/>
    <s v="Full-time"/>
    <s v="In-person"/>
    <s v="United States"/>
    <s v="M"/>
    <n v="120554.33333333333"/>
    <b v="1"/>
    <s v="Analytics Engineer"/>
  </r>
  <r>
    <n v="2023"/>
    <s v="Analytics Engineer"/>
    <s v="Leadership and Management"/>
    <s v="USD"/>
    <n v="143860"/>
    <n v="143860"/>
    <s v="United States"/>
    <s v="Senior"/>
    <s v="Full-time"/>
    <s v="In-person"/>
    <s v="United States"/>
    <s v="M"/>
    <n v="96581"/>
    <b v="1"/>
    <s v="Analytics Engineer"/>
  </r>
  <r>
    <n v="2023"/>
    <s v="Research Scientist"/>
    <s v="Data Science and Research"/>
    <s v="USD"/>
    <n v="283050"/>
    <n v="283050"/>
    <s v="United States"/>
    <s v="Senior"/>
    <s v="Full-time"/>
    <s v="In-person"/>
    <s v="United States"/>
    <s v="M"/>
    <n v="189374.33333333334"/>
    <b v="1"/>
    <s v="Research Scientist"/>
  </r>
  <r>
    <n v="2023"/>
    <s v="Research Scientist"/>
    <s v="Data Science and Research"/>
    <s v="USD"/>
    <n v="188700"/>
    <n v="188700"/>
    <s v="United States"/>
    <s v="Senior"/>
    <s v="Full-time"/>
    <s v="In-person"/>
    <s v="United States"/>
    <s v="M"/>
    <n v="126474.33333333333"/>
    <b v="1"/>
    <s v="Research Scientist"/>
  </r>
  <r>
    <n v="2023"/>
    <s v="Data Engineer"/>
    <s v="Data Engineering"/>
    <s v="USD"/>
    <n v="133000"/>
    <n v="133000"/>
    <s v="United States"/>
    <s v="Mid-level"/>
    <s v="Full-time"/>
    <s v="In-person"/>
    <s v="United States"/>
    <s v="M"/>
    <n v="89341"/>
    <b v="1"/>
    <s v="Data Engineer"/>
  </r>
  <r>
    <n v="2023"/>
    <s v="Data Engineer"/>
    <s v="Data Engineering"/>
    <s v="USD"/>
    <n v="58400"/>
    <n v="58400"/>
    <s v="United States"/>
    <s v="Mid-level"/>
    <s v="Full-time"/>
    <s v="In-person"/>
    <s v="Spain"/>
    <s v="M"/>
    <n v="39607.666666666664"/>
    <b v="1"/>
    <s v="Data Engineer"/>
  </r>
  <r>
    <n v="2023"/>
    <s v="Research Engineer"/>
    <s v="Data Science and Research"/>
    <s v="USD"/>
    <n v="141298"/>
    <n v="141298"/>
    <s v="United States"/>
    <s v="Senior"/>
    <s v="Full-time"/>
    <s v="In-person"/>
    <s v="United States"/>
    <s v="M"/>
    <n v="94873"/>
    <b v="1"/>
    <s v="Research Engineer"/>
  </r>
  <r>
    <n v="2023"/>
    <s v="Research Engineer"/>
    <s v="Data Science and Research"/>
    <s v="USD"/>
    <n v="115607"/>
    <n v="115607"/>
    <s v="United States"/>
    <s v="Senior"/>
    <s v="Full-time"/>
    <s v="In-person"/>
    <s v="United States"/>
    <s v="M"/>
    <n v="77745.666666666672"/>
    <b v="1"/>
    <s v="Research Engineer"/>
  </r>
  <r>
    <n v="2023"/>
    <s v="Data Analyst"/>
    <s v="Data Analysis"/>
    <s v="USD"/>
    <n v="100000"/>
    <n v="100000"/>
    <s v="United States"/>
    <s v="Entry-level"/>
    <s v="Full-time"/>
    <s v="In-person"/>
    <s v="United States"/>
    <s v="M"/>
    <n v="67341"/>
    <b v="1"/>
    <s v="Data Analyst"/>
  </r>
  <r>
    <n v="2023"/>
    <s v="Machine Learning Engineer"/>
    <s v="Machine Learning and AI"/>
    <s v="USD"/>
    <n v="266500"/>
    <n v="266500"/>
    <s v="Canada"/>
    <s v="Senior"/>
    <s v="Full-time"/>
    <s v="In-person"/>
    <s v="Canada"/>
    <s v="M"/>
    <n v="178341"/>
    <b v="1"/>
    <s v="Machine Learning Engineer"/>
  </r>
  <r>
    <n v="2023"/>
    <s v="Machine Learning Engineer"/>
    <s v="Machine Learning and AI"/>
    <s v="USD"/>
    <n v="144400"/>
    <n v="144400"/>
    <s v="Canada"/>
    <s v="Senior"/>
    <s v="Full-time"/>
    <s v="In-person"/>
    <s v="Canada"/>
    <s v="M"/>
    <n v="96941"/>
    <b v="1"/>
    <s v="Machine Learning Engineer"/>
  </r>
  <r>
    <n v="2023"/>
    <s v="Data Engineer"/>
    <s v="Data Engineering"/>
    <s v="GBP"/>
    <n v="58000"/>
    <n v="71363"/>
    <s v="United Kingdom"/>
    <s v="Senior"/>
    <s v="Full-time"/>
    <s v="In-person"/>
    <s v="United Kingdom"/>
    <s v="M"/>
    <n v="43795.333333333336"/>
    <b v="1"/>
    <s v="Data Engineer"/>
  </r>
  <r>
    <n v="2023"/>
    <s v="Data Engineer"/>
    <s v="Data Engineering"/>
    <s v="GBP"/>
    <n v="45000"/>
    <n v="55368"/>
    <s v="United Kingdom"/>
    <s v="Senior"/>
    <s v="Full-time"/>
    <s v="In-person"/>
    <s v="United Kingdom"/>
    <s v="M"/>
    <n v="34130.333333333336"/>
    <b v="1"/>
    <s v="Data Engineer"/>
  </r>
  <r>
    <n v="2023"/>
    <s v="Research Scientist"/>
    <s v="Data Science and Research"/>
    <s v="USD"/>
    <n v="287500"/>
    <n v="287500"/>
    <s v="United States"/>
    <s v="Senior"/>
    <s v="Full-time"/>
    <s v="In-person"/>
    <s v="United States"/>
    <s v="M"/>
    <n v="192341"/>
    <b v="1"/>
    <s v="Research Scientist"/>
  </r>
  <r>
    <n v="2023"/>
    <s v="Research Scientist"/>
    <s v="Data Science and Research"/>
    <s v="USD"/>
    <n v="156000"/>
    <n v="156000"/>
    <s v="United States"/>
    <s v="Senior"/>
    <s v="Full-time"/>
    <s v="In-person"/>
    <s v="United States"/>
    <s v="M"/>
    <n v="104674.33333333333"/>
    <b v="1"/>
    <s v="Research Scientist"/>
  </r>
  <r>
    <n v="2023"/>
    <s v="Data Analyst"/>
    <s v="Data Analysis"/>
    <s v="USD"/>
    <n v="90000"/>
    <n v="90000"/>
    <s v="United States"/>
    <s v="Mid-level"/>
    <s v="Full-time"/>
    <s v="Remote"/>
    <s v="United States"/>
    <s v="M"/>
    <n v="60674.333333333336"/>
    <b v="1"/>
    <s v="Data Analyst"/>
  </r>
  <r>
    <n v="2023"/>
    <s v="Data Analyst"/>
    <s v="Data Analysis"/>
    <s v="USD"/>
    <n v="70000"/>
    <n v="70000"/>
    <s v="United States"/>
    <s v="Mid-level"/>
    <s v="Full-time"/>
    <s v="Remote"/>
    <s v="United States"/>
    <s v="M"/>
    <n v="47341"/>
    <b v="1"/>
    <s v="Data Analyst"/>
  </r>
  <r>
    <n v="2023"/>
    <s v="Data Engineer"/>
    <s v="Data Engineering"/>
    <s v="USD"/>
    <n v="199000"/>
    <n v="199000"/>
    <s v="United States"/>
    <s v="Senior"/>
    <s v="Full-time"/>
    <s v="In-person"/>
    <s v="United States"/>
    <s v="M"/>
    <n v="133341"/>
    <b v="1"/>
    <s v="Data Engineer"/>
  </r>
  <r>
    <n v="2023"/>
    <s v="Data Engineer"/>
    <s v="Data Engineering"/>
    <s v="USD"/>
    <n v="162000"/>
    <n v="162000"/>
    <s v="United States"/>
    <s v="Senior"/>
    <s v="Full-time"/>
    <s v="In-person"/>
    <s v="United States"/>
    <s v="M"/>
    <n v="108674.33333333333"/>
    <b v="1"/>
    <s v="Data Engineer"/>
  </r>
  <r>
    <n v="2023"/>
    <s v="Data Engineer"/>
    <s v="Data Engineering"/>
    <s v="USD"/>
    <n v="170884"/>
    <n v="170884"/>
    <s v="United States"/>
    <s v="Mid-level"/>
    <s v="Full-time"/>
    <s v="Remote"/>
    <s v="United States"/>
    <s v="M"/>
    <n v="114597"/>
    <b v="1"/>
    <s v="Data Engineer"/>
  </r>
  <r>
    <n v="2023"/>
    <s v="Data Engineer"/>
    <s v="Data Engineering"/>
    <s v="USD"/>
    <n v="113923"/>
    <n v="113923"/>
    <s v="United States"/>
    <s v="Mid-level"/>
    <s v="Full-time"/>
    <s v="Remote"/>
    <s v="United States"/>
    <s v="M"/>
    <n v="76623"/>
    <b v="1"/>
    <s v="Data Engineer"/>
  </r>
  <r>
    <n v="2023"/>
    <s v="Data Engineer"/>
    <s v="Data Engineering"/>
    <s v="USD"/>
    <n v="184000"/>
    <n v="184000"/>
    <s v="United States"/>
    <s v="Mid-level"/>
    <s v="Full-time"/>
    <s v="In-person"/>
    <s v="United States"/>
    <s v="M"/>
    <n v="123341"/>
    <b v="1"/>
    <s v="Data Engineer"/>
  </r>
  <r>
    <n v="2023"/>
    <s v="Data Engineer"/>
    <s v="Data Engineering"/>
    <s v="USD"/>
    <n v="123000"/>
    <n v="123000"/>
    <s v="United States"/>
    <s v="Mid-level"/>
    <s v="Full-time"/>
    <s v="In-person"/>
    <s v="United States"/>
    <s v="M"/>
    <n v="82674.333333333328"/>
    <b v="1"/>
    <s v="Data Engineer"/>
  </r>
  <r>
    <n v="2023"/>
    <s v="Data Scientist"/>
    <s v="Data Science and Research"/>
    <s v="USD"/>
    <n v="235750"/>
    <n v="235750"/>
    <s v="United States"/>
    <s v="Senior"/>
    <s v="Full-time"/>
    <s v="In-person"/>
    <s v="United States"/>
    <s v="M"/>
    <n v="157841"/>
    <b v="1"/>
    <s v="Data Scientist"/>
  </r>
  <r>
    <n v="2023"/>
    <s v="Data Scientist"/>
    <s v="Data Science and Research"/>
    <s v="USD"/>
    <n v="174250"/>
    <n v="174250"/>
    <s v="United States"/>
    <s v="Senior"/>
    <s v="Full-time"/>
    <s v="In-person"/>
    <s v="United States"/>
    <s v="M"/>
    <n v="116841"/>
    <b v="1"/>
    <s v="Data Scientist"/>
  </r>
  <r>
    <n v="2023"/>
    <s v="Research Scientist"/>
    <s v="Data Science and Research"/>
    <s v="USD"/>
    <n v="165000"/>
    <n v="165000"/>
    <s v="United States"/>
    <s v="Mid-level"/>
    <s v="Full-time"/>
    <s v="Remote"/>
    <s v="United States"/>
    <s v="M"/>
    <n v="110674.33333333333"/>
    <b v="1"/>
    <s v="Research Scientist"/>
  </r>
  <r>
    <n v="2023"/>
    <s v="Research Scientist"/>
    <s v="Data Science and Research"/>
    <s v="USD"/>
    <n v="118800"/>
    <n v="118800"/>
    <s v="United States"/>
    <s v="Mid-level"/>
    <s v="Full-time"/>
    <s v="Remote"/>
    <s v="United States"/>
    <s v="M"/>
    <n v="79874.333333333328"/>
    <b v="1"/>
    <s v="Research Scientist"/>
  </r>
  <r>
    <n v="2023"/>
    <s v="Data Engineer"/>
    <s v="Data Engineering"/>
    <s v="USD"/>
    <n v="225000"/>
    <n v="225000"/>
    <s v="United States"/>
    <s v="Senior"/>
    <s v="Full-time"/>
    <s v="Remote"/>
    <s v="United States"/>
    <s v="M"/>
    <n v="150674.33333333334"/>
    <b v="1"/>
    <s v="Data Engineer"/>
  </r>
  <r>
    <n v="2023"/>
    <s v="Data Engineer"/>
    <s v="Data Engineering"/>
    <s v="USD"/>
    <n v="150000"/>
    <n v="150000"/>
    <s v="United States"/>
    <s v="Senior"/>
    <s v="Full-time"/>
    <s v="Remote"/>
    <s v="United States"/>
    <s v="M"/>
    <n v="100674.33333333333"/>
    <b v="1"/>
    <s v="Data Engineer"/>
  </r>
  <r>
    <n v="2023"/>
    <s v="Machine Learning Engineer"/>
    <s v="Machine Learning and AI"/>
    <s v="USD"/>
    <n v="213900"/>
    <n v="213900"/>
    <s v="United States"/>
    <s v="Mid-level"/>
    <s v="Full-time"/>
    <s v="In-person"/>
    <s v="United States"/>
    <s v="M"/>
    <n v="143274.33333333334"/>
    <b v="1"/>
    <s v="Machine Learning Engineer"/>
  </r>
  <r>
    <n v="2023"/>
    <s v="Machine Learning Engineer"/>
    <s v="Machine Learning and AI"/>
    <s v="USD"/>
    <n v="116800"/>
    <n v="116800"/>
    <s v="United States"/>
    <s v="Mid-level"/>
    <s v="Full-time"/>
    <s v="In-person"/>
    <s v="United States"/>
    <s v="M"/>
    <n v="78541"/>
    <b v="1"/>
    <s v="Machine Learning Engineer"/>
  </r>
  <r>
    <n v="2023"/>
    <s v="Data Scientist"/>
    <s v="Data Science and Research"/>
    <s v="USD"/>
    <n v="220000"/>
    <n v="220000"/>
    <s v="United States"/>
    <s v="Senior"/>
    <s v="Full-time"/>
    <s v="Remote"/>
    <s v="United States"/>
    <s v="M"/>
    <n v="147341"/>
    <b v="1"/>
    <s v="Data Scientist"/>
  </r>
  <r>
    <n v="2023"/>
    <s v="Data Scientist"/>
    <s v="Data Science and Research"/>
    <s v="USD"/>
    <n v="150000"/>
    <n v="150000"/>
    <s v="United States"/>
    <s v="Senior"/>
    <s v="Full-time"/>
    <s v="Remote"/>
    <s v="United States"/>
    <s v="M"/>
    <n v="100674.33333333333"/>
    <b v="1"/>
    <s v="Data Scientist"/>
  </r>
  <r>
    <n v="2023"/>
    <s v="Data Scientist"/>
    <s v="Data Science and Research"/>
    <s v="USD"/>
    <n v="150000"/>
    <n v="150000"/>
    <s v="United States"/>
    <s v="Mid-level"/>
    <s v="Full-time"/>
    <s v="In-person"/>
    <s v="United States"/>
    <s v="M"/>
    <n v="100674.33333333333"/>
    <b v="1"/>
    <s v="Data Scientist"/>
  </r>
  <r>
    <n v="2023"/>
    <s v="Data Scientist"/>
    <s v="Data Science and Research"/>
    <s v="USD"/>
    <n v="100000"/>
    <n v="100000"/>
    <s v="United States"/>
    <s v="Mid-level"/>
    <s v="Full-time"/>
    <s v="In-person"/>
    <s v="United States"/>
    <s v="M"/>
    <n v="67341"/>
    <b v="1"/>
    <s v="Data Scientist"/>
  </r>
  <r>
    <n v="2023"/>
    <s v="Machine Learning Engineer"/>
    <s v="Machine Learning and AI"/>
    <s v="USD"/>
    <n v="247500"/>
    <n v="247500"/>
    <s v="United States"/>
    <s v="Mid-level"/>
    <s v="Full-time"/>
    <s v="In-person"/>
    <s v="United States"/>
    <s v="M"/>
    <n v="165674.33333333334"/>
    <b v="1"/>
    <s v="Machine Learning Engineer"/>
  </r>
  <r>
    <n v="2023"/>
    <s v="Machine Learning Engineer"/>
    <s v="Machine Learning and AI"/>
    <s v="USD"/>
    <n v="172200"/>
    <n v="172200"/>
    <s v="United States"/>
    <s v="Mid-level"/>
    <s v="Full-time"/>
    <s v="In-person"/>
    <s v="United States"/>
    <s v="M"/>
    <n v="115474.33333333333"/>
    <b v="1"/>
    <s v="Machine Learning Engineer"/>
  </r>
  <r>
    <n v="2023"/>
    <s v="Data Engineer"/>
    <s v="Data Engineering"/>
    <s v="USD"/>
    <n v="155000"/>
    <n v="155000"/>
    <s v="United States"/>
    <s v="Mid-level"/>
    <s v="Full-time"/>
    <s v="In-person"/>
    <s v="United States"/>
    <s v="M"/>
    <n v="104007.66666666667"/>
    <b v="1"/>
    <s v="Data Engineer"/>
  </r>
  <r>
    <n v="2023"/>
    <s v="Data Engineer"/>
    <s v="Data Engineering"/>
    <s v="USD"/>
    <n v="120000"/>
    <n v="120000"/>
    <s v="United States"/>
    <s v="Mid-level"/>
    <s v="Full-time"/>
    <s v="In-person"/>
    <s v="United States"/>
    <s v="M"/>
    <n v="80674.333333333328"/>
    <b v="1"/>
    <s v="Data Engineer"/>
  </r>
  <r>
    <n v="2023"/>
    <s v="Data Engineer"/>
    <s v="Data Engineering"/>
    <s v="USD"/>
    <n v="226700"/>
    <n v="226700"/>
    <s v="United States"/>
    <s v="Senior"/>
    <s v="Full-time"/>
    <s v="In-person"/>
    <s v="United States"/>
    <s v="M"/>
    <n v="151807.66666666666"/>
    <b v="1"/>
    <s v="Data Engineer"/>
  </r>
  <r>
    <n v="2023"/>
    <s v="Data Engineer"/>
    <s v="Data Engineering"/>
    <s v="USD"/>
    <n v="133300"/>
    <n v="133300"/>
    <s v="United States"/>
    <s v="Senior"/>
    <s v="Full-time"/>
    <s v="In-person"/>
    <s v="United States"/>
    <s v="M"/>
    <n v="89541"/>
    <b v="1"/>
    <s v="Data Engineer"/>
  </r>
  <r>
    <n v="2023"/>
    <s v="Data Engineer"/>
    <s v="Data Engineering"/>
    <s v="USD"/>
    <n v="184000"/>
    <n v="184000"/>
    <s v="United States"/>
    <s v="Senior"/>
    <s v="Full-time"/>
    <s v="In-person"/>
    <s v="United States"/>
    <s v="M"/>
    <n v="123341"/>
    <b v="1"/>
    <s v="Data Engineer"/>
  </r>
  <r>
    <n v="2023"/>
    <s v="Data Engineer"/>
    <s v="Data Engineering"/>
    <s v="USD"/>
    <n v="123000"/>
    <n v="123000"/>
    <s v="United States"/>
    <s v="Senior"/>
    <s v="Full-time"/>
    <s v="In-person"/>
    <s v="United States"/>
    <s v="M"/>
    <n v="82674.333333333328"/>
    <b v="1"/>
    <s v="Data Engineer"/>
  </r>
  <r>
    <n v="2023"/>
    <s v="Data Scientist"/>
    <s v="Data Science and Research"/>
    <s v="USD"/>
    <n v="130000"/>
    <n v="130000"/>
    <s v="United States"/>
    <s v="Senior"/>
    <s v="Full-time"/>
    <s v="In-person"/>
    <s v="United States"/>
    <s v="M"/>
    <n v="87341"/>
    <b v="1"/>
    <s v="Data Scientist"/>
  </r>
  <r>
    <n v="2023"/>
    <s v="Data Scientist"/>
    <s v="Data Science and Research"/>
    <s v="USD"/>
    <n v="117000"/>
    <n v="117000"/>
    <s v="United States"/>
    <s v="Senior"/>
    <s v="Full-time"/>
    <s v="In-person"/>
    <s v="United States"/>
    <s v="M"/>
    <n v="78674.333333333328"/>
    <b v="1"/>
    <s v="Data Scientist"/>
  </r>
  <r>
    <n v="2023"/>
    <s v="Data Science Engineer"/>
    <s v="Data Science and Research"/>
    <s v="USD"/>
    <n v="160000"/>
    <n v="160000"/>
    <s v="United States"/>
    <s v="Senior"/>
    <s v="Full-time"/>
    <s v="Remote"/>
    <s v="United States"/>
    <s v="M"/>
    <n v="107341"/>
    <b v="1"/>
    <s v="Data Science Engineer"/>
  </r>
  <r>
    <n v="2023"/>
    <s v="Data Science Engineer"/>
    <s v="Data Science and Research"/>
    <s v="USD"/>
    <n v="140000"/>
    <n v="140000"/>
    <s v="United States"/>
    <s v="Senior"/>
    <s v="Full-time"/>
    <s v="Remote"/>
    <s v="United States"/>
    <s v="M"/>
    <n v="94007.666666666672"/>
    <b v="1"/>
    <s v="Data Science Engineer"/>
  </r>
  <r>
    <n v="2023"/>
    <s v="Data Scientist"/>
    <s v="Data Science and Research"/>
    <s v="USD"/>
    <n v="166000"/>
    <n v="166000"/>
    <s v="United States"/>
    <s v="Mid-level"/>
    <s v="Full-time"/>
    <s v="In-person"/>
    <s v="United States"/>
    <s v="M"/>
    <n v="111341"/>
    <b v="1"/>
    <s v="Data Scientist"/>
  </r>
  <r>
    <n v="2023"/>
    <s v="Data Scientist"/>
    <s v="Data Science and Research"/>
    <s v="USD"/>
    <n v="73000"/>
    <n v="73000"/>
    <s v="United States"/>
    <s v="Mid-level"/>
    <s v="Full-time"/>
    <s v="In-person"/>
    <s v="United States"/>
    <s v="M"/>
    <n v="49341"/>
    <b v="1"/>
    <s v="Data Scientist"/>
  </r>
  <r>
    <n v="2023"/>
    <s v="Data Scientist"/>
    <s v="Data Science and Research"/>
    <s v="USD"/>
    <n v="185900"/>
    <n v="185900"/>
    <s v="United States"/>
    <s v="Senior"/>
    <s v="Full-time"/>
    <s v="Remote"/>
    <s v="United States"/>
    <s v="M"/>
    <n v="124607.66666666667"/>
    <b v="1"/>
    <s v="Data Scientist"/>
  </r>
  <r>
    <n v="2023"/>
    <s v="Data Scientist"/>
    <s v="Data Science and Research"/>
    <s v="USD"/>
    <n v="129300"/>
    <n v="129300"/>
    <s v="United States"/>
    <s v="Senior"/>
    <s v="Full-time"/>
    <s v="Remote"/>
    <s v="United States"/>
    <s v="M"/>
    <n v="86874.333333333328"/>
    <b v="1"/>
    <s v="Data Scientist"/>
  </r>
  <r>
    <n v="2023"/>
    <s v="Data Engineer"/>
    <s v="Data Engineering"/>
    <s v="USD"/>
    <n v="130000"/>
    <n v="130000"/>
    <s v="United States"/>
    <s v="Mid-level"/>
    <s v="Full-time"/>
    <s v="In-person"/>
    <s v="United States"/>
    <s v="M"/>
    <n v="87341"/>
    <b v="1"/>
    <s v="Data Engineer"/>
  </r>
  <r>
    <n v="2023"/>
    <s v="Data Engineer"/>
    <s v="Data Engineering"/>
    <s v="USD"/>
    <n v="104000"/>
    <n v="104000"/>
    <s v="United States"/>
    <s v="Mid-level"/>
    <s v="Full-time"/>
    <s v="In-person"/>
    <s v="United States"/>
    <s v="M"/>
    <n v="70007.666666666672"/>
    <b v="1"/>
    <s v="Data Engineer"/>
  </r>
  <r>
    <n v="2023"/>
    <s v="Data Engineer"/>
    <s v="Data Engineering"/>
    <s v="USD"/>
    <n v="143000"/>
    <n v="143000"/>
    <s v="United States"/>
    <s v="Senior"/>
    <s v="Full-time"/>
    <s v="Remote"/>
    <s v="United States"/>
    <s v="M"/>
    <n v="96007.666666666672"/>
    <b v="1"/>
    <s v="Data Engineer"/>
  </r>
  <r>
    <n v="2023"/>
    <s v="Data Engineer"/>
    <s v="Data Engineering"/>
    <s v="USD"/>
    <n v="116000"/>
    <n v="116000"/>
    <s v="United States"/>
    <s v="Senior"/>
    <s v="Full-time"/>
    <s v="Remote"/>
    <s v="United States"/>
    <s v="M"/>
    <n v="78007.666666666672"/>
    <b v="1"/>
    <s v="Data Engineer"/>
  </r>
  <r>
    <n v="2023"/>
    <s v="Research Scientist"/>
    <s v="Data Science and Research"/>
    <s v="USD"/>
    <n v="220000"/>
    <n v="220000"/>
    <s v="United States"/>
    <s v="Mid-level"/>
    <s v="Full-time"/>
    <s v="In-person"/>
    <s v="United States"/>
    <s v="M"/>
    <n v="147341"/>
    <b v="1"/>
    <s v="Research Scientist"/>
  </r>
  <r>
    <n v="2023"/>
    <s v="Research Scientist"/>
    <s v="Data Science and Research"/>
    <s v="USD"/>
    <n v="180000"/>
    <n v="180000"/>
    <s v="United States"/>
    <s v="Mid-level"/>
    <s v="Full-time"/>
    <s v="In-person"/>
    <s v="United States"/>
    <s v="M"/>
    <n v="120674.33333333333"/>
    <b v="1"/>
    <s v="Research Scientist"/>
  </r>
  <r>
    <n v="2023"/>
    <s v="Data Engineer"/>
    <s v="Data Engineering"/>
    <s v="USD"/>
    <n v="215000"/>
    <n v="215000"/>
    <s v="United States"/>
    <s v="Senior"/>
    <s v="Full-time"/>
    <s v="In-person"/>
    <s v="United States"/>
    <s v="M"/>
    <n v="144007.66666666666"/>
    <b v="1"/>
    <s v="Data Engineer"/>
  </r>
  <r>
    <n v="2023"/>
    <s v="Data Engineer"/>
    <s v="Data Engineering"/>
    <s v="USD"/>
    <n v="200000"/>
    <n v="200000"/>
    <s v="United States"/>
    <s v="Senior"/>
    <s v="Full-time"/>
    <s v="In-person"/>
    <s v="United States"/>
    <s v="M"/>
    <n v="134007.66666666666"/>
    <b v="1"/>
    <s v="Data Engineer"/>
  </r>
  <r>
    <n v="2023"/>
    <s v="Data Scientist"/>
    <s v="Data Science and Research"/>
    <s v="USD"/>
    <n v="253000"/>
    <n v="253000"/>
    <s v="United States"/>
    <s v="Mid-level"/>
    <s v="Full-time"/>
    <s v="In-person"/>
    <s v="United States"/>
    <s v="M"/>
    <n v="169341"/>
    <b v="1"/>
    <s v="Data Scientist"/>
  </r>
  <r>
    <n v="2023"/>
    <s v="Data Scientist"/>
    <s v="Data Science and Research"/>
    <s v="USD"/>
    <n v="131000"/>
    <n v="131000"/>
    <s v="United States"/>
    <s v="Mid-level"/>
    <s v="Full-time"/>
    <s v="In-person"/>
    <s v="United States"/>
    <s v="M"/>
    <n v="88007.666666666672"/>
    <b v="1"/>
    <s v="Data Scientist"/>
  </r>
  <r>
    <n v="2023"/>
    <s v="Machine Learning Engineer"/>
    <s v="Machine Learning and AI"/>
    <s v="USD"/>
    <n v="220000"/>
    <n v="220000"/>
    <s v="United States"/>
    <s v="Senior"/>
    <s v="Full-time"/>
    <s v="In-person"/>
    <s v="United States"/>
    <s v="M"/>
    <n v="147341"/>
    <b v="1"/>
    <s v="Machine Learning Engineer"/>
  </r>
  <r>
    <n v="2023"/>
    <s v="Machine Learning Engineer"/>
    <s v="Machine Learning and AI"/>
    <s v="USD"/>
    <n v="176000"/>
    <n v="176000"/>
    <s v="United States"/>
    <s v="Senior"/>
    <s v="Full-time"/>
    <s v="In-person"/>
    <s v="United States"/>
    <s v="M"/>
    <n v="118007.66666666667"/>
    <b v="1"/>
    <s v="Machine Learning Engineer"/>
  </r>
  <r>
    <n v="2023"/>
    <s v="Data Quality Analyst"/>
    <s v="Data Quality and Operations"/>
    <s v="GBP"/>
    <n v="40000"/>
    <n v="49216"/>
    <s v="United Kingdom"/>
    <s v="Entry-level"/>
    <s v="Full-time"/>
    <s v="Remote"/>
    <s v="United Kingdom"/>
    <s v="M"/>
    <n v="30413"/>
    <b v="1"/>
    <s v="Data Quality Analyst"/>
  </r>
  <r>
    <n v="2023"/>
    <s v="Data Quality Analyst"/>
    <s v="Data Quality and Operations"/>
    <s v="GBP"/>
    <n v="30000"/>
    <n v="36912"/>
    <s v="United Kingdom"/>
    <s v="Entry-level"/>
    <s v="Full-time"/>
    <s v="Remote"/>
    <s v="United Kingdom"/>
    <s v="M"/>
    <n v="22978.333333333332"/>
    <b v="1"/>
    <s v="Data Quality Analyst"/>
  </r>
  <r>
    <n v="2023"/>
    <s v="Data Scientist"/>
    <s v="Data Science and Research"/>
    <s v="USD"/>
    <n v="210000"/>
    <n v="210000"/>
    <s v="United States"/>
    <s v="Senior"/>
    <s v="Full-time"/>
    <s v="In-person"/>
    <s v="United States"/>
    <s v="M"/>
    <n v="140674.33333333334"/>
    <b v="1"/>
    <s v="Data Scientist"/>
  </r>
  <r>
    <n v="2023"/>
    <s v="Data Scientist"/>
    <s v="Data Science and Research"/>
    <s v="USD"/>
    <n v="147000"/>
    <n v="147000"/>
    <s v="United States"/>
    <s v="Senior"/>
    <s v="Full-time"/>
    <s v="In-person"/>
    <s v="United States"/>
    <s v="M"/>
    <n v="98674.333333333328"/>
    <b v="1"/>
    <s v="Data Scientist"/>
  </r>
  <r>
    <n v="2023"/>
    <s v="Data Product Manager"/>
    <s v="Leadership and Management"/>
    <s v="USD"/>
    <n v="186000"/>
    <n v="186000"/>
    <s v="United States"/>
    <s v="Mid-level"/>
    <s v="Full-time"/>
    <s v="In-person"/>
    <s v="United States"/>
    <s v="M"/>
    <n v="124674.33333333333"/>
    <b v="1"/>
    <s v="Data Product Manager"/>
  </r>
  <r>
    <n v="2023"/>
    <s v="Data Product Manager"/>
    <s v="Leadership and Management"/>
    <s v="USD"/>
    <n v="161000"/>
    <n v="161000"/>
    <s v="United States"/>
    <s v="Mid-level"/>
    <s v="Full-time"/>
    <s v="In-person"/>
    <s v="United States"/>
    <s v="M"/>
    <n v="108007.66666666667"/>
    <b v="1"/>
    <s v="Data Product Manager"/>
  </r>
  <r>
    <n v="2023"/>
    <s v="Machine Learning Engineer"/>
    <s v="Machine Learning and AI"/>
    <s v="USD"/>
    <n v="205000"/>
    <n v="205000"/>
    <s v="United States"/>
    <s v="Senior"/>
    <s v="Full-time"/>
    <s v="In-person"/>
    <s v="United States"/>
    <s v="M"/>
    <n v="137341"/>
    <b v="1"/>
    <s v="Machine Learning Engineer"/>
  </r>
  <r>
    <n v="2023"/>
    <s v="Data Engineer"/>
    <s v="Data Engineering"/>
    <s v="USD"/>
    <n v="220000"/>
    <n v="220000"/>
    <s v="Canada"/>
    <s v="Mid-level"/>
    <s v="Full-time"/>
    <s v="Remote"/>
    <s v="Canada"/>
    <s v="M"/>
    <n v="147341"/>
    <b v="1"/>
    <s v="Data Engineer"/>
  </r>
  <r>
    <n v="2023"/>
    <s v="Data Engineer"/>
    <s v="Data Engineering"/>
    <s v="USD"/>
    <n v="190000"/>
    <n v="190000"/>
    <s v="Canada"/>
    <s v="Mid-level"/>
    <s v="Full-time"/>
    <s v="Remote"/>
    <s v="Canada"/>
    <s v="M"/>
    <n v="127341"/>
    <b v="1"/>
    <s v="Data Engineer"/>
  </r>
  <r>
    <n v="2023"/>
    <s v="Data Analyst"/>
    <s v="Data Analysis"/>
    <s v="USD"/>
    <n v="137000"/>
    <n v="137000"/>
    <s v="United States"/>
    <s v="Senior"/>
    <s v="Full-time"/>
    <s v="Remote"/>
    <s v="United States"/>
    <s v="M"/>
    <n v="92007.666666666672"/>
    <b v="1"/>
    <s v="Data Analyst"/>
  </r>
  <r>
    <n v="2023"/>
    <s v="Data Analyst"/>
    <s v="Data Analysis"/>
    <s v="USD"/>
    <n v="110000"/>
    <n v="110000"/>
    <s v="United States"/>
    <s v="Senior"/>
    <s v="Full-time"/>
    <s v="Remote"/>
    <s v="United States"/>
    <s v="M"/>
    <n v="74007.666666666672"/>
    <b v="1"/>
    <s v="Data Analyst"/>
  </r>
  <r>
    <n v="2023"/>
    <s v="Data Scientist"/>
    <s v="Data Science and Research"/>
    <s v="USD"/>
    <n v="172000"/>
    <n v="172000"/>
    <s v="United States"/>
    <s v="Senior"/>
    <s v="Full-time"/>
    <s v="Remote"/>
    <s v="United States"/>
    <s v="M"/>
    <n v="115341"/>
    <b v="1"/>
    <s v="Data Scientist"/>
  </r>
  <r>
    <n v="2023"/>
    <s v="Data Scientist"/>
    <s v="Data Science and Research"/>
    <s v="USD"/>
    <n v="146000"/>
    <n v="146000"/>
    <s v="United States"/>
    <s v="Senior"/>
    <s v="Full-time"/>
    <s v="Remote"/>
    <s v="United States"/>
    <s v="M"/>
    <n v="98007.666666666672"/>
    <b v="1"/>
    <s v="Data Scientist"/>
  </r>
  <r>
    <n v="2023"/>
    <s v="Data Engineer"/>
    <s v="Data Engineering"/>
    <s v="USD"/>
    <n v="148000"/>
    <n v="148000"/>
    <s v="United States"/>
    <s v="Mid-level"/>
    <s v="Full-time"/>
    <s v="In-person"/>
    <s v="United States"/>
    <s v="M"/>
    <n v="99341"/>
    <b v="1"/>
    <s v="Data Engineer"/>
  </r>
  <r>
    <n v="2023"/>
    <s v="Data Engineer"/>
    <s v="Data Engineering"/>
    <s v="USD"/>
    <n v="99000"/>
    <n v="99000"/>
    <s v="United States"/>
    <s v="Mid-level"/>
    <s v="Full-time"/>
    <s v="In-person"/>
    <s v="United States"/>
    <s v="M"/>
    <n v="66674.333333333328"/>
    <b v="1"/>
    <s v="Data Engineer"/>
  </r>
  <r>
    <n v="2023"/>
    <s v="Data Scientist"/>
    <s v="Data Science and Research"/>
    <s v="USD"/>
    <n v="150000"/>
    <n v="150000"/>
    <s v="United States"/>
    <s v="Senior"/>
    <s v="Full-time"/>
    <s v="In-person"/>
    <s v="United States"/>
    <s v="M"/>
    <n v="100674.33333333333"/>
    <b v="1"/>
    <s v="Data Scientist"/>
  </r>
  <r>
    <n v="2023"/>
    <s v="Data Analyst"/>
    <s v="Data Analysis"/>
    <s v="USD"/>
    <n v="105000"/>
    <n v="105000"/>
    <s v="United States"/>
    <s v="Entry-level"/>
    <s v="Full-time"/>
    <s v="In-person"/>
    <s v="United States"/>
    <s v="M"/>
    <n v="70674.333333333328"/>
    <b v="1"/>
    <s v="Data Analyst"/>
  </r>
  <r>
    <n v="2023"/>
    <s v="Data Engineer"/>
    <s v="Data Engineering"/>
    <s v="USD"/>
    <n v="99000"/>
    <n v="99000"/>
    <s v="United States"/>
    <s v="Senior"/>
    <s v="Full-time"/>
    <s v="In-person"/>
    <s v="United States"/>
    <s v="M"/>
    <n v="66674.333333333328"/>
    <b v="1"/>
    <s v="Data Engineer"/>
  </r>
  <r>
    <n v="2023"/>
    <s v="Data Engineer"/>
    <s v="Data Engineering"/>
    <s v="USD"/>
    <n v="52500"/>
    <n v="52500"/>
    <s v="United States"/>
    <s v="Senior"/>
    <s v="Full-time"/>
    <s v="In-person"/>
    <s v="United States"/>
    <s v="M"/>
    <n v="35674.333333333336"/>
    <b v="1"/>
    <s v="Data Engineer"/>
  </r>
  <r>
    <n v="2023"/>
    <s v="Machine Learning Scientist"/>
    <s v="Machine Learning and AI"/>
    <s v="USD"/>
    <n v="180514"/>
    <n v="180514"/>
    <s v="United States"/>
    <s v="Senior"/>
    <s v="Full-time"/>
    <s v="Remote"/>
    <s v="United States"/>
    <s v="M"/>
    <n v="121017"/>
    <b v="1"/>
    <s v="Machine Learning Scientist"/>
  </r>
  <r>
    <n v="2023"/>
    <s v="Machine Learning Scientist"/>
    <s v="Machine Learning and AI"/>
    <s v="USD"/>
    <n v="108308"/>
    <n v="108308"/>
    <s v="United States"/>
    <s v="Senior"/>
    <s v="Full-time"/>
    <s v="Remote"/>
    <s v="United States"/>
    <s v="M"/>
    <n v="72879.666666666672"/>
    <b v="1"/>
    <s v="Machine Learning Scientist"/>
  </r>
  <r>
    <n v="2023"/>
    <s v="Machine Learning Engineer"/>
    <s v="Machine Learning and AI"/>
    <s v="USD"/>
    <n v="210000"/>
    <n v="210000"/>
    <s v="United States"/>
    <s v="Senior"/>
    <s v="Full-time"/>
    <s v="In-person"/>
    <s v="United States"/>
    <s v="M"/>
    <n v="140674.33333333334"/>
    <b v="1"/>
    <s v="Machine Learning Engineer"/>
  </r>
  <r>
    <n v="2023"/>
    <s v="Machine Learning Engineer"/>
    <s v="Machine Learning and AI"/>
    <s v="USD"/>
    <n v="147000"/>
    <n v="147000"/>
    <s v="United States"/>
    <s v="Senior"/>
    <s v="Full-time"/>
    <s v="In-person"/>
    <s v="United States"/>
    <s v="M"/>
    <n v="98674.333333333328"/>
    <b v="1"/>
    <s v="Machine Learning Engineer"/>
  </r>
  <r>
    <n v="2023"/>
    <s v="Data Engineer"/>
    <s v="Data Engineering"/>
    <s v="USD"/>
    <n v="290300"/>
    <n v="290300"/>
    <s v="United States"/>
    <s v="Senior"/>
    <s v="Full-time"/>
    <s v="In-person"/>
    <s v="United States"/>
    <s v="M"/>
    <n v="194207.66666666666"/>
    <b v="1"/>
    <s v="Data Engineer"/>
  </r>
  <r>
    <n v="2023"/>
    <s v="Data Engineer"/>
    <s v="Data Engineering"/>
    <s v="USD"/>
    <n v="196685"/>
    <n v="196685"/>
    <s v="United States"/>
    <s v="Senior"/>
    <s v="Full-time"/>
    <s v="In-person"/>
    <s v="United States"/>
    <s v="M"/>
    <n v="131797.66666666666"/>
    <b v="1"/>
    <s v="Data Engineer"/>
  </r>
  <r>
    <n v="2023"/>
    <s v="AI Engineer"/>
    <s v="Machine Learning and AI"/>
    <s v="USD"/>
    <n v="220000"/>
    <n v="220000"/>
    <s v="United States"/>
    <s v="Senior"/>
    <s v="Full-time"/>
    <s v="In-person"/>
    <s v="United States"/>
    <s v="M"/>
    <n v="147341"/>
    <b v="1"/>
    <s v="AI Engineer"/>
  </r>
  <r>
    <n v="2023"/>
    <s v="AI Engineer"/>
    <s v="Machine Learning and AI"/>
    <s v="USD"/>
    <n v="176000"/>
    <n v="176000"/>
    <s v="United States"/>
    <s v="Senior"/>
    <s v="Full-time"/>
    <s v="In-person"/>
    <s v="United States"/>
    <s v="M"/>
    <n v="118007.66666666667"/>
    <b v="1"/>
    <s v="AI Engineer"/>
  </r>
  <r>
    <n v="2023"/>
    <s v="Machine Learning Engineer"/>
    <s v="Machine Learning and AI"/>
    <s v="USD"/>
    <n v="175000"/>
    <n v="175000"/>
    <s v="United States"/>
    <s v="Mid-level"/>
    <s v="Full-time"/>
    <s v="In-person"/>
    <s v="United States"/>
    <s v="M"/>
    <n v="117341"/>
    <b v="1"/>
    <s v="Machine Learning Engineer"/>
  </r>
  <r>
    <n v="2023"/>
    <s v="Machine Learning Engineer"/>
    <s v="Machine Learning and AI"/>
    <s v="USD"/>
    <n v="130000"/>
    <n v="130000"/>
    <s v="United States"/>
    <s v="Mid-level"/>
    <s v="Full-time"/>
    <s v="In-person"/>
    <s v="United States"/>
    <s v="M"/>
    <n v="87341"/>
    <b v="1"/>
    <s v="Machine Learning Engineer"/>
  </r>
  <r>
    <n v="2023"/>
    <s v="Data Architect"/>
    <s v="Data Architecture and Modeling"/>
    <s v="USD"/>
    <n v="185000"/>
    <n v="185000"/>
    <s v="United States"/>
    <s v="Senior"/>
    <s v="Full-time"/>
    <s v="In-person"/>
    <s v="United States"/>
    <s v="M"/>
    <n v="124007.66666666667"/>
    <b v="1"/>
    <s v="Data Architect"/>
  </r>
  <r>
    <n v="2023"/>
    <s v="Data Architect"/>
    <s v="Data Architecture and Modeling"/>
    <s v="USD"/>
    <n v="150000"/>
    <n v="150000"/>
    <s v="United States"/>
    <s v="Senior"/>
    <s v="Full-time"/>
    <s v="In-person"/>
    <s v="United States"/>
    <s v="M"/>
    <n v="100674.33333333333"/>
    <b v="1"/>
    <s v="Data Architect"/>
  </r>
  <r>
    <n v="2023"/>
    <s v="Data Engineer"/>
    <s v="Data Engineering"/>
    <s v="USD"/>
    <n v="145000"/>
    <n v="145000"/>
    <s v="United States"/>
    <s v="Senior"/>
    <s v="Full-time"/>
    <s v="In-person"/>
    <s v="United States"/>
    <s v="M"/>
    <n v="97341"/>
    <b v="1"/>
    <s v="Data Engineer"/>
  </r>
  <r>
    <n v="2023"/>
    <s v="Data Engineer"/>
    <s v="Data Engineering"/>
    <s v="USD"/>
    <n v="115000"/>
    <n v="115000"/>
    <s v="United States"/>
    <s v="Senior"/>
    <s v="Full-time"/>
    <s v="In-person"/>
    <s v="United States"/>
    <s v="M"/>
    <n v="77341"/>
    <b v="1"/>
    <s v="Data Engineer"/>
  </r>
  <r>
    <n v="2023"/>
    <s v="MLOps Engineer"/>
    <s v="Machine Learning and AI"/>
    <s v="USD"/>
    <n v="133000"/>
    <n v="133000"/>
    <s v="United States"/>
    <s v="Entry-level"/>
    <s v="Full-time"/>
    <s v="In-person"/>
    <s v="United States"/>
    <s v="M"/>
    <n v="89341"/>
    <b v="1"/>
    <s v="MLOps Engineer"/>
  </r>
  <r>
    <n v="2023"/>
    <s v="MLOps Engineer"/>
    <s v="Machine Learning and AI"/>
    <s v="USD"/>
    <n v="58300"/>
    <n v="58300"/>
    <s v="United States"/>
    <s v="Entry-level"/>
    <s v="Full-time"/>
    <s v="In-person"/>
    <s v="United States"/>
    <s v="M"/>
    <n v="39541"/>
    <b v="1"/>
    <s v="MLOps Engineer"/>
  </r>
  <r>
    <n v="2023"/>
    <s v="Analytics Engineer"/>
    <s v="Leadership and Management"/>
    <s v="USD"/>
    <n v="115000"/>
    <n v="115000"/>
    <s v="United States"/>
    <s v="Senior"/>
    <s v="Full-time"/>
    <s v="In-person"/>
    <s v="United States"/>
    <s v="M"/>
    <n v="77341"/>
    <b v="1"/>
    <s v="Analytics Engineer"/>
  </r>
  <r>
    <n v="2023"/>
    <s v="Analytics Engineer"/>
    <s v="Leadership and Management"/>
    <s v="USD"/>
    <n v="95000"/>
    <n v="95000"/>
    <s v="United States"/>
    <s v="Senior"/>
    <s v="Full-time"/>
    <s v="In-person"/>
    <s v="United States"/>
    <s v="M"/>
    <n v="64007.666666666664"/>
    <b v="1"/>
    <s v="Analytics Engineer"/>
  </r>
  <r>
    <n v="2023"/>
    <s v="Data Engineer"/>
    <s v="Data Engineering"/>
    <s v="GBP"/>
    <n v="89600"/>
    <n v="110244"/>
    <s v="United Kingdom"/>
    <s v="Mid-level"/>
    <s v="Full-time"/>
    <s v="In-person"/>
    <s v="United Kingdom"/>
    <s v="M"/>
    <n v="67289"/>
    <b v="1"/>
    <s v="Data Engineer"/>
  </r>
  <r>
    <n v="2023"/>
    <s v="Data Engineer"/>
    <s v="Data Engineering"/>
    <s v="GBP"/>
    <n v="32000"/>
    <n v="39372"/>
    <s v="United Kingdom"/>
    <s v="Mid-level"/>
    <s v="Full-time"/>
    <s v="In-person"/>
    <s v="United Kingdom"/>
    <s v="M"/>
    <n v="24465"/>
    <b v="1"/>
    <s v="Data Engineer"/>
  </r>
  <r>
    <n v="2023"/>
    <s v="Data Scientist"/>
    <s v="Data Science and Research"/>
    <s v="EUR"/>
    <n v="40000"/>
    <n v="43187"/>
    <s v="Spain"/>
    <s v="Entry-level"/>
    <s v="Full-time"/>
    <s v="In-person"/>
    <s v="Spain"/>
    <s v="M"/>
    <n v="28403.333333333332"/>
    <b v="1"/>
    <s v="Data Scientist"/>
  </r>
  <r>
    <n v="2023"/>
    <s v="Data Scientist"/>
    <s v="Data Science and Research"/>
    <s v="EUR"/>
    <n v="29000"/>
    <n v="31310"/>
    <s v="Spain"/>
    <s v="Entry-level"/>
    <s v="Full-time"/>
    <s v="In-person"/>
    <s v="Spain"/>
    <s v="M"/>
    <n v="20777.666666666668"/>
    <b v="1"/>
    <s v="Data Scientist"/>
  </r>
  <r>
    <n v="2023"/>
    <s v="Data Analyst"/>
    <s v="Data Analysis"/>
    <s v="GBP"/>
    <n v="75000"/>
    <n v="92280"/>
    <s v="United Kingdom"/>
    <s v="Entry-level"/>
    <s v="Full-time"/>
    <s v="In-person"/>
    <s v="United Kingdom"/>
    <s v="M"/>
    <n v="56434.333333333336"/>
    <b v="1"/>
    <s v="Data Analyst"/>
  </r>
  <r>
    <n v="2023"/>
    <s v="Data Analyst"/>
    <s v="Data Analysis"/>
    <s v="GBP"/>
    <n v="55000"/>
    <n v="67672"/>
    <s v="United Kingdom"/>
    <s v="Entry-level"/>
    <s v="Full-time"/>
    <s v="In-person"/>
    <s v="United Kingdom"/>
    <s v="M"/>
    <n v="41565"/>
    <b v="1"/>
    <s v="Data Analyst"/>
  </r>
  <r>
    <n v="2023"/>
    <s v="Data Scientist"/>
    <s v="Data Science and Research"/>
    <s v="EUR"/>
    <n v="70000"/>
    <n v="75577"/>
    <s v="Ireland"/>
    <s v="Senior"/>
    <s v="Full-time"/>
    <s v="Hybrid"/>
    <s v="Ireland"/>
    <s v="L"/>
    <n v="49200"/>
    <b v="1"/>
    <s v="Data Scientist"/>
  </r>
  <r>
    <n v="2023"/>
    <s v="Deep Learning Engineer"/>
    <s v="Machine Learning and AI"/>
    <s v="CAD"/>
    <n v="409500"/>
    <n v="303387"/>
    <s v="Canada"/>
    <s v="Senior"/>
    <s v="Full-time"/>
    <s v="Remote"/>
    <s v="Canada"/>
    <s v="M"/>
    <n v="238303.33333333334"/>
    <b v="1"/>
    <s v="Deep Learning Engineer"/>
  </r>
  <r>
    <n v="2023"/>
    <s v="Deep Learning Engineer"/>
    <s v="Machine Learning and AI"/>
    <s v="CAD"/>
    <n v="135000"/>
    <n v="100017"/>
    <s v="Canada"/>
    <s v="Senior"/>
    <s v="Full-time"/>
    <s v="Remote"/>
    <s v="Canada"/>
    <s v="M"/>
    <n v="79013.333333333328"/>
    <b v="1"/>
    <s v="Deep Learning Engineer"/>
  </r>
  <r>
    <n v="2023"/>
    <s v="Data Engineer"/>
    <s v="Data Engineering"/>
    <s v="USD"/>
    <n v="230300"/>
    <n v="230300"/>
    <s v="United States"/>
    <s v="Senior"/>
    <s v="Full-time"/>
    <s v="In-person"/>
    <s v="United States"/>
    <s v="M"/>
    <n v="154207.66666666666"/>
    <b v="1"/>
    <s v="Data Engineer"/>
  </r>
  <r>
    <n v="2023"/>
    <s v="Data Engineer"/>
    <s v="Data Engineering"/>
    <s v="USD"/>
    <n v="140000"/>
    <n v="140000"/>
    <s v="United States"/>
    <s v="Senior"/>
    <s v="Full-time"/>
    <s v="In-person"/>
    <s v="United States"/>
    <s v="M"/>
    <n v="94007.666666666672"/>
    <b v="1"/>
    <s v="Data Engineer"/>
  </r>
  <r>
    <n v="2023"/>
    <s v="Data Engineer"/>
    <s v="Data Engineering"/>
    <s v="USD"/>
    <n v="124935"/>
    <n v="124935"/>
    <s v="South Africa"/>
    <s v="Senior"/>
    <s v="Full-time"/>
    <s v="In-person"/>
    <s v="South Africa"/>
    <s v="M"/>
    <n v="83964.333333333328"/>
    <b v="1"/>
    <s v="Data Engineer"/>
  </r>
  <r>
    <n v="2023"/>
    <s v="Data Engineer"/>
    <s v="Data Engineering"/>
    <s v="USD"/>
    <n v="76050"/>
    <n v="76050"/>
    <s v="South Africa"/>
    <s v="Senior"/>
    <s v="Full-time"/>
    <s v="In-person"/>
    <s v="South Africa"/>
    <s v="M"/>
    <n v="51374.333333333336"/>
    <b v="1"/>
    <s v="Data Engineer"/>
  </r>
  <r>
    <n v="2023"/>
    <s v="Data Scientist"/>
    <s v="Data Science and Research"/>
    <s v="USD"/>
    <n v="224800"/>
    <n v="224800"/>
    <s v="United States"/>
    <s v="Senior"/>
    <s v="Full-time"/>
    <s v="In-person"/>
    <s v="United States"/>
    <s v="M"/>
    <n v="150541"/>
    <b v="1"/>
    <s v="Data Scientist"/>
  </r>
  <r>
    <n v="2023"/>
    <s v="Data Scientist"/>
    <s v="Data Science and Research"/>
    <s v="USD"/>
    <n v="131100"/>
    <n v="131100"/>
    <s v="United States"/>
    <s v="Senior"/>
    <s v="Full-time"/>
    <s v="In-person"/>
    <s v="United States"/>
    <s v="M"/>
    <n v="88074.333333333328"/>
    <b v="1"/>
    <s v="Data Scientist"/>
  </r>
  <r>
    <n v="2023"/>
    <s v="Data Scientist"/>
    <s v="Data Science and Research"/>
    <s v="USD"/>
    <n v="258000"/>
    <n v="258000"/>
    <s v="United States"/>
    <s v="Senior"/>
    <s v="Full-time"/>
    <s v="In-person"/>
    <s v="United States"/>
    <s v="M"/>
    <n v="172674.33333333334"/>
    <b v="1"/>
    <s v="Data Scientist"/>
  </r>
  <r>
    <n v="2023"/>
    <s v="Data Scientist"/>
    <s v="Data Science and Research"/>
    <s v="USD"/>
    <n v="171000"/>
    <n v="171000"/>
    <s v="United States"/>
    <s v="Senior"/>
    <s v="Full-time"/>
    <s v="In-person"/>
    <s v="United States"/>
    <s v="M"/>
    <n v="114674.33333333333"/>
    <b v="1"/>
    <s v="Data Scientist"/>
  </r>
  <r>
    <n v="2023"/>
    <s v="Data Engineer"/>
    <s v="Data Engineering"/>
    <s v="USD"/>
    <n v="196000"/>
    <n v="196000"/>
    <s v="United States"/>
    <s v="Senior"/>
    <s v="Full-time"/>
    <s v="In-person"/>
    <s v="United States"/>
    <s v="M"/>
    <n v="131341"/>
    <b v="1"/>
    <s v="Data Engineer"/>
  </r>
  <r>
    <n v="2023"/>
    <s v="Data Engineer"/>
    <s v="Data Engineering"/>
    <s v="USD"/>
    <n v="121000"/>
    <n v="121000"/>
    <s v="United States"/>
    <s v="Senior"/>
    <s v="Full-time"/>
    <s v="In-person"/>
    <s v="United States"/>
    <s v="M"/>
    <n v="81341"/>
    <b v="1"/>
    <s v="Data Engineer"/>
  </r>
  <r>
    <n v="2023"/>
    <s v="Data Engineer"/>
    <s v="Data Engineering"/>
    <s v="USD"/>
    <n v="195800"/>
    <n v="195800"/>
    <s v="United States"/>
    <s v="Senior"/>
    <s v="Full-time"/>
    <s v="In-person"/>
    <s v="United States"/>
    <s v="M"/>
    <n v="131207.66666666666"/>
    <b v="1"/>
    <s v="Data Engineer"/>
  </r>
  <r>
    <n v="2023"/>
    <s v="Data Engineer"/>
    <s v="Data Engineering"/>
    <s v="USD"/>
    <n v="171500"/>
    <n v="171500"/>
    <s v="United States"/>
    <s v="Senior"/>
    <s v="Full-time"/>
    <s v="In-person"/>
    <s v="United States"/>
    <s v="M"/>
    <n v="115007.66666666667"/>
    <b v="1"/>
    <s v="Data Engineer"/>
  </r>
  <r>
    <n v="2023"/>
    <s v="Data Modeler"/>
    <s v="Data Architecture and Modeling"/>
    <s v="USD"/>
    <n v="166000"/>
    <n v="166000"/>
    <s v="United States"/>
    <s v="Mid-level"/>
    <s v="Full-time"/>
    <s v="In-person"/>
    <s v="United States"/>
    <s v="M"/>
    <n v="111341"/>
    <b v="1"/>
    <s v="Data Modeler"/>
  </r>
  <r>
    <n v="2023"/>
    <s v="Data Modeler"/>
    <s v="Data Architecture and Modeling"/>
    <s v="USD"/>
    <n v="73100"/>
    <n v="73100"/>
    <s v="United States"/>
    <s v="Mid-level"/>
    <s v="Full-time"/>
    <s v="In-person"/>
    <s v="United States"/>
    <s v="M"/>
    <n v="49407.666666666664"/>
    <b v="1"/>
    <s v="Data Modeler"/>
  </r>
  <r>
    <n v="2023"/>
    <s v="Data Scientist"/>
    <s v="Data Science and Research"/>
    <s v="USD"/>
    <n v="220000"/>
    <n v="220000"/>
    <s v="United States"/>
    <s v="Mid-level"/>
    <s v="Full-time"/>
    <s v="In-person"/>
    <s v="United States"/>
    <s v="M"/>
    <n v="147341"/>
    <b v="1"/>
    <s v="Data Scientist"/>
  </r>
  <r>
    <n v="2023"/>
    <s v="Data Scientist"/>
    <s v="Data Science and Research"/>
    <s v="USD"/>
    <n v="160000"/>
    <n v="160000"/>
    <s v="United States"/>
    <s v="Mid-level"/>
    <s v="Full-time"/>
    <s v="In-person"/>
    <s v="United States"/>
    <s v="M"/>
    <n v="107341"/>
    <b v="1"/>
    <s v="Data Scientist"/>
  </r>
  <r>
    <n v="2023"/>
    <s v="Data Scientist"/>
    <s v="Data Science and Research"/>
    <s v="USD"/>
    <n v="85000"/>
    <n v="85000"/>
    <s v="United States"/>
    <s v="Entry-level"/>
    <s v="Full-time"/>
    <s v="In-person"/>
    <s v="United States"/>
    <s v="M"/>
    <n v="57341"/>
    <b v="1"/>
    <s v="Data Scientist"/>
  </r>
  <r>
    <n v="2023"/>
    <s v="Data Scientist"/>
    <s v="Data Science and Research"/>
    <s v="USD"/>
    <n v="65000"/>
    <n v="65000"/>
    <s v="United States"/>
    <s v="Entry-level"/>
    <s v="Full-time"/>
    <s v="In-person"/>
    <s v="United States"/>
    <s v="M"/>
    <n v="44007.666666666664"/>
    <b v="1"/>
    <s v="Data Scientist"/>
  </r>
  <r>
    <n v="2023"/>
    <s v="Machine Learning Engineer"/>
    <s v="Machine Learning and AI"/>
    <s v="USD"/>
    <n v="220000"/>
    <n v="220000"/>
    <s v="United States"/>
    <s v="Mid-level"/>
    <s v="Full-time"/>
    <s v="In-person"/>
    <s v="United States"/>
    <s v="M"/>
    <n v="147341"/>
    <b v="1"/>
    <s v="Machine Learning Engineer"/>
  </r>
  <r>
    <n v="2023"/>
    <s v="Machine Learning Engineer"/>
    <s v="Machine Learning and AI"/>
    <s v="USD"/>
    <n v="100000"/>
    <n v="100000"/>
    <s v="United States"/>
    <s v="Mid-level"/>
    <s v="Full-time"/>
    <s v="In-person"/>
    <s v="United States"/>
    <s v="M"/>
    <n v="67341"/>
    <b v="1"/>
    <s v="Machine Learning Engineer"/>
  </r>
  <r>
    <n v="2023"/>
    <s v="Data Scientist"/>
    <s v="Data Science and Research"/>
    <s v="USD"/>
    <n v="185000"/>
    <n v="185000"/>
    <s v="United States"/>
    <s v="Senior"/>
    <s v="Full-time"/>
    <s v="In-person"/>
    <s v="United States"/>
    <s v="M"/>
    <n v="124007.66666666667"/>
    <b v="1"/>
    <s v="Data Scientist"/>
  </r>
  <r>
    <n v="2023"/>
    <s v="Data Scientist"/>
    <s v="Data Science and Research"/>
    <s v="USD"/>
    <n v="152000"/>
    <n v="152000"/>
    <s v="United States"/>
    <s v="Senior"/>
    <s v="Full-time"/>
    <s v="In-person"/>
    <s v="United States"/>
    <s v="M"/>
    <n v="102007.66666666667"/>
    <b v="1"/>
    <s v="Data Scientist"/>
  </r>
  <r>
    <n v="2023"/>
    <s v="Data Scientist"/>
    <s v="Data Science and Research"/>
    <s v="EUR"/>
    <n v="45000"/>
    <n v="48585"/>
    <s v="Spain"/>
    <s v="Senior"/>
    <s v="Full-time"/>
    <s v="In-person"/>
    <s v="Spain"/>
    <s v="M"/>
    <n v="31869.333333333332"/>
    <b v="1"/>
    <s v="Data Scientist"/>
  </r>
  <r>
    <n v="2023"/>
    <s v="Data Scientist"/>
    <s v="Data Science and Research"/>
    <s v="EUR"/>
    <n v="36000"/>
    <n v="38868"/>
    <s v="Spain"/>
    <s v="Senior"/>
    <s v="Full-time"/>
    <s v="In-person"/>
    <s v="Spain"/>
    <s v="M"/>
    <n v="25630.333333333332"/>
    <b v="1"/>
    <s v="Data Scientist"/>
  </r>
  <r>
    <n v="2023"/>
    <s v="Research Engineer"/>
    <s v="Data Science and Research"/>
    <s v="USD"/>
    <n v="220000"/>
    <n v="220000"/>
    <s v="United States"/>
    <s v="Mid-level"/>
    <s v="Full-time"/>
    <s v="In-person"/>
    <s v="United States"/>
    <s v="M"/>
    <n v="147341"/>
    <b v="1"/>
    <s v="Research Engineer"/>
  </r>
  <r>
    <n v="2023"/>
    <s v="Research Engineer"/>
    <s v="Data Science and Research"/>
    <s v="USD"/>
    <n v="100000"/>
    <n v="100000"/>
    <s v="United States"/>
    <s v="Mid-level"/>
    <s v="Full-time"/>
    <s v="In-person"/>
    <s v="United States"/>
    <s v="M"/>
    <n v="67341"/>
    <b v="1"/>
    <s v="Research Engineer"/>
  </r>
  <r>
    <n v="2023"/>
    <s v="Data Analyst"/>
    <s v="Data Analysis"/>
    <s v="USD"/>
    <n v="110000"/>
    <n v="110000"/>
    <s v="Poland"/>
    <s v="Senior"/>
    <s v="Full-time"/>
    <s v="Remote"/>
    <s v="Poland"/>
    <s v="M"/>
    <n v="74007.666666666672"/>
    <b v="1"/>
    <s v="Data Analyst"/>
  </r>
  <r>
    <n v="2023"/>
    <s v="Data Analyst"/>
    <s v="Data Analysis"/>
    <s v="USD"/>
    <n v="80000"/>
    <n v="80000"/>
    <s v="Poland"/>
    <s v="Senior"/>
    <s v="Full-time"/>
    <s v="Remote"/>
    <s v="Poland"/>
    <s v="M"/>
    <n v="54007.666666666664"/>
    <b v="1"/>
    <s v="Data Analyst"/>
  </r>
  <r>
    <n v="2023"/>
    <s v="Data Analyst"/>
    <s v="Data Analysis"/>
    <s v="GBP"/>
    <n v="30000"/>
    <n v="36912"/>
    <s v="United Kingdom"/>
    <s v="Senior"/>
    <s v="Full-time"/>
    <s v="Remote"/>
    <s v="United Kingdom"/>
    <s v="S"/>
    <n v="22978.333333333332"/>
    <b v="1"/>
    <s v="Data Analyst"/>
  </r>
  <r>
    <n v="2023"/>
    <s v="Data Scientist"/>
    <s v="Data Science and Research"/>
    <s v="USD"/>
    <n v="150200"/>
    <n v="150200"/>
    <s v="United States"/>
    <s v="Senior"/>
    <s v="Full-time"/>
    <s v="In-person"/>
    <s v="United States"/>
    <s v="M"/>
    <n v="100807.66666666667"/>
    <b v="1"/>
    <s v="Data Scientist"/>
  </r>
  <r>
    <n v="2023"/>
    <s v="Data Scientist"/>
    <s v="Data Science and Research"/>
    <s v="USD"/>
    <n v="71000"/>
    <n v="71000"/>
    <s v="United States"/>
    <s v="Senior"/>
    <s v="Full-time"/>
    <s v="In-person"/>
    <s v="United States"/>
    <s v="M"/>
    <n v="48007.666666666664"/>
    <b v="1"/>
    <s v="Data Scientist"/>
  </r>
  <r>
    <n v="2023"/>
    <s v="Data Engineer"/>
    <s v="Data Engineering"/>
    <s v="USD"/>
    <n v="167200"/>
    <n v="167200"/>
    <s v="United States"/>
    <s v="Senior"/>
    <s v="Full-time"/>
    <s v="In-person"/>
    <s v="United States"/>
    <s v="M"/>
    <n v="112141"/>
    <b v="1"/>
    <s v="Data Engineer"/>
  </r>
  <r>
    <n v="2023"/>
    <s v="Data Engineer"/>
    <s v="Data Engineering"/>
    <s v="USD"/>
    <n v="133000"/>
    <n v="133000"/>
    <s v="United States"/>
    <s v="Senior"/>
    <s v="Full-time"/>
    <s v="In-person"/>
    <s v="United States"/>
    <s v="M"/>
    <n v="89341"/>
    <b v="1"/>
    <s v="Data Engineer"/>
  </r>
  <r>
    <n v="2023"/>
    <s v="Data Engineer"/>
    <s v="Data Engineering"/>
    <s v="USD"/>
    <n v="58400"/>
    <n v="58400"/>
    <s v="United States"/>
    <s v="Senior"/>
    <s v="Full-time"/>
    <s v="In-person"/>
    <s v="United States"/>
    <s v="M"/>
    <n v="39607.666666666664"/>
    <b v="1"/>
    <s v="Data Engineer"/>
  </r>
  <r>
    <n v="2023"/>
    <s v="Data Scientist"/>
    <s v="Data Science and Research"/>
    <s v="USD"/>
    <n v="135000"/>
    <n v="135000"/>
    <s v="United States"/>
    <s v="Mid-level"/>
    <s v="Full-time"/>
    <s v="In-person"/>
    <s v="United States"/>
    <s v="M"/>
    <n v="90674.333333333328"/>
    <b v="1"/>
    <s v="Data Scientist"/>
  </r>
  <r>
    <n v="2023"/>
    <s v="Data Scientist"/>
    <s v="Data Science and Research"/>
    <s v="USD"/>
    <n v="110000"/>
    <n v="110000"/>
    <s v="United States"/>
    <s v="Mid-level"/>
    <s v="Full-time"/>
    <s v="In-person"/>
    <s v="United States"/>
    <s v="M"/>
    <n v="74007.666666666672"/>
    <b v="1"/>
    <s v="Data Scientist"/>
  </r>
  <r>
    <n v="2023"/>
    <s v="Data Product Owner"/>
    <s v="Leadership and Management"/>
    <s v="GBP"/>
    <n v="85000"/>
    <n v="104584"/>
    <s v="United Kingdom"/>
    <s v="Mid-level"/>
    <s v="Full-time"/>
    <s v="In-person"/>
    <s v="United Kingdom"/>
    <s v="M"/>
    <n v="63869"/>
    <b v="1"/>
    <s v="Data Product Owner"/>
  </r>
  <r>
    <n v="2023"/>
    <s v="Data Product Owner"/>
    <s v="Leadership and Management"/>
    <s v="GBP"/>
    <n v="60000"/>
    <n v="73824"/>
    <s v="United Kingdom"/>
    <s v="Mid-level"/>
    <s v="Full-time"/>
    <s v="In-person"/>
    <s v="United Kingdom"/>
    <s v="M"/>
    <n v="45282.333333333336"/>
    <b v="1"/>
    <s v="Data Product Owner"/>
  </r>
  <r>
    <n v="2023"/>
    <s v="Data Scientist"/>
    <s v="Data Science and Research"/>
    <s v="USD"/>
    <n v="187415"/>
    <n v="187415"/>
    <s v="United States"/>
    <s v="Senior"/>
    <s v="Full-time"/>
    <s v="In-person"/>
    <s v="United States"/>
    <s v="M"/>
    <n v="125617.66666666667"/>
    <b v="1"/>
    <s v="Data Scientist"/>
  </r>
  <r>
    <n v="2023"/>
    <s v="Data Scientist"/>
    <s v="Data Science and Research"/>
    <s v="USD"/>
    <n v="114080"/>
    <n v="114080"/>
    <s v="United States"/>
    <s v="Senior"/>
    <s v="Full-time"/>
    <s v="In-person"/>
    <s v="United States"/>
    <s v="M"/>
    <n v="76727.666666666672"/>
    <b v="1"/>
    <s v="Data Scientist"/>
  </r>
  <r>
    <n v="2023"/>
    <s v="Data Engineer"/>
    <s v="Data Engineering"/>
    <s v="USD"/>
    <n v="166000"/>
    <n v="166000"/>
    <s v="United States"/>
    <s v="Mid-level"/>
    <s v="Full-time"/>
    <s v="In-person"/>
    <s v="United States"/>
    <s v="M"/>
    <n v="111341"/>
    <b v="1"/>
    <s v="Data Engineer"/>
  </r>
  <r>
    <n v="2023"/>
    <s v="Data Engineer"/>
    <s v="Data Engineering"/>
    <s v="USD"/>
    <n v="73100"/>
    <n v="73100"/>
    <s v="United States"/>
    <s v="Mid-level"/>
    <s v="Full-time"/>
    <s v="In-person"/>
    <s v="United States"/>
    <s v="M"/>
    <n v="49407.666666666664"/>
    <b v="1"/>
    <s v="Data Engineer"/>
  </r>
  <r>
    <n v="2023"/>
    <s v="Machine Learning Engineer"/>
    <s v="Machine Learning and AI"/>
    <s v="USD"/>
    <n v="306400"/>
    <n v="306400"/>
    <s v="Canada"/>
    <s v="Senior"/>
    <s v="Full-time"/>
    <s v="In-person"/>
    <s v="Canada"/>
    <s v="M"/>
    <n v="204941"/>
    <b v="1"/>
    <s v="Machine Learning Engineer"/>
  </r>
  <r>
    <n v="2023"/>
    <s v="Machine Learning Engineer"/>
    <s v="Machine Learning and AI"/>
    <s v="USD"/>
    <n v="168700"/>
    <n v="168700"/>
    <s v="Canada"/>
    <s v="Senior"/>
    <s v="Full-time"/>
    <s v="In-person"/>
    <s v="Canada"/>
    <s v="M"/>
    <n v="113141"/>
    <b v="1"/>
    <s v="Machine Learning Engineer"/>
  </r>
  <r>
    <n v="2023"/>
    <s v="Data Analyst"/>
    <s v="Data Analysis"/>
    <s v="GBP"/>
    <n v="26800"/>
    <n v="32974"/>
    <s v="United Kingdom"/>
    <s v="Entry-level"/>
    <s v="Full-time"/>
    <s v="In-person"/>
    <s v="United Kingdom"/>
    <s v="M"/>
    <n v="20599"/>
    <b v="1"/>
    <s v="Data Analyst"/>
  </r>
  <r>
    <n v="2023"/>
    <s v="Data Analyst"/>
    <s v="Data Analysis"/>
    <s v="USD"/>
    <n v="165000"/>
    <n v="165000"/>
    <s v="United States"/>
    <s v="Senior"/>
    <s v="Full-time"/>
    <s v="Remote"/>
    <s v="United States"/>
    <s v="M"/>
    <n v="110674.33333333333"/>
    <b v="1"/>
    <s v="Data Analyst"/>
  </r>
  <r>
    <n v="2023"/>
    <s v="Data Analyst"/>
    <s v="Data Analysis"/>
    <s v="USD"/>
    <n v="140000"/>
    <n v="140000"/>
    <s v="United States"/>
    <s v="Senior"/>
    <s v="Full-time"/>
    <s v="Remote"/>
    <s v="United States"/>
    <s v="M"/>
    <n v="94007.666666666672"/>
    <b v="1"/>
    <s v="Data Analyst"/>
  </r>
  <r>
    <n v="2023"/>
    <s v="Analytics Engineer"/>
    <s v="Leadership and Management"/>
    <s v="USD"/>
    <n v="150000"/>
    <n v="150000"/>
    <s v="United States"/>
    <s v="Mid-level"/>
    <s v="Full-time"/>
    <s v="Remote"/>
    <s v="United States"/>
    <s v="M"/>
    <n v="100674.33333333333"/>
    <b v="1"/>
    <s v="Analytics Engineer"/>
  </r>
  <r>
    <n v="2023"/>
    <s v="Data Analyst"/>
    <s v="Data Analysis"/>
    <s v="USD"/>
    <n v="167000"/>
    <n v="167000"/>
    <s v="United States"/>
    <s v="Mid-level"/>
    <s v="Full-time"/>
    <s v="In-person"/>
    <s v="United States"/>
    <s v="M"/>
    <n v="112007.66666666667"/>
    <b v="1"/>
    <s v="Data Analyst"/>
  </r>
  <r>
    <n v="2023"/>
    <s v="Data Analyst"/>
    <s v="Data Analysis"/>
    <s v="USD"/>
    <n v="121000"/>
    <n v="121000"/>
    <s v="United States"/>
    <s v="Mid-level"/>
    <s v="Full-time"/>
    <s v="In-person"/>
    <s v="United States"/>
    <s v="M"/>
    <n v="81341"/>
    <b v="1"/>
    <s v="Data Analyst"/>
  </r>
  <r>
    <n v="2023"/>
    <s v="Data Scientist"/>
    <s v="Data Science and Research"/>
    <s v="USD"/>
    <n v="190200"/>
    <n v="190200"/>
    <s v="United States"/>
    <s v="Senior"/>
    <s v="Full-time"/>
    <s v="In-person"/>
    <s v="United States"/>
    <s v="M"/>
    <n v="127474.33333333333"/>
    <b v="1"/>
    <s v="Data Scientist"/>
  </r>
  <r>
    <n v="2023"/>
    <s v="Data Scientist"/>
    <s v="Data Science and Research"/>
    <s v="USD"/>
    <n v="95100"/>
    <n v="95100"/>
    <s v="United States"/>
    <s v="Senior"/>
    <s v="Full-time"/>
    <s v="In-person"/>
    <s v="United States"/>
    <s v="M"/>
    <n v="64074.333333333336"/>
    <b v="1"/>
    <s v="Data Scientist"/>
  </r>
  <r>
    <n v="2023"/>
    <s v="Data Analyst"/>
    <s v="Data Analysis"/>
    <s v="USD"/>
    <n v="133000"/>
    <n v="133000"/>
    <s v="United States"/>
    <s v="Entry-level"/>
    <s v="Full-time"/>
    <s v="In-person"/>
    <s v="United States"/>
    <s v="M"/>
    <n v="89341"/>
    <b v="1"/>
    <s v="Data Analyst"/>
  </r>
  <r>
    <n v="2023"/>
    <s v="Data Analyst"/>
    <s v="Data Analysis"/>
    <s v="USD"/>
    <n v="58400"/>
    <n v="58400"/>
    <s v="United States"/>
    <s v="Entry-level"/>
    <s v="Full-time"/>
    <s v="In-person"/>
    <s v="United States"/>
    <s v="M"/>
    <n v="39607.666666666664"/>
    <b v="1"/>
    <s v="Data Analyst"/>
  </r>
  <r>
    <n v="2023"/>
    <s v="Data Engineer"/>
    <s v="Data Engineering"/>
    <s v="USD"/>
    <n v="90000"/>
    <n v="90000"/>
    <s v="United States"/>
    <s v="Mid-level"/>
    <s v="Full-time"/>
    <s v="Remote"/>
    <s v="United States"/>
    <s v="M"/>
    <n v="60674.333333333336"/>
    <b v="1"/>
    <s v="Data Engineer"/>
  </r>
  <r>
    <n v="2023"/>
    <s v="Data Engineer"/>
    <s v="Data Engineering"/>
    <s v="USD"/>
    <n v="70000"/>
    <n v="70000"/>
    <s v="United States"/>
    <s v="Mid-level"/>
    <s v="Full-time"/>
    <s v="Remote"/>
    <s v="United States"/>
    <s v="M"/>
    <n v="47341"/>
    <b v="1"/>
    <s v="Data Engineer"/>
  </r>
  <r>
    <n v="2023"/>
    <s v="Data Scientist"/>
    <s v="Data Science and Research"/>
    <s v="USD"/>
    <n v="73100"/>
    <n v="73100"/>
    <s v="United States"/>
    <s v="Mid-level"/>
    <s v="Full-time"/>
    <s v="In-person"/>
    <s v="United States"/>
    <s v="M"/>
    <n v="49407.666666666664"/>
    <b v="1"/>
    <s v="Data Scientist"/>
  </r>
  <r>
    <n v="2023"/>
    <s v="Data Engineer"/>
    <s v="Data Engineering"/>
    <s v="USD"/>
    <n v="135000"/>
    <n v="135000"/>
    <s v="United States"/>
    <s v="Senior"/>
    <s v="Full-time"/>
    <s v="In-person"/>
    <s v="United States"/>
    <s v="M"/>
    <n v="90674.333333333328"/>
    <b v="1"/>
    <s v="Data Engineer"/>
  </r>
  <r>
    <n v="2023"/>
    <s v="Data Engineer"/>
    <s v="Data Engineering"/>
    <s v="USD"/>
    <n v="100000"/>
    <n v="100000"/>
    <s v="United States"/>
    <s v="Senior"/>
    <s v="Full-time"/>
    <s v="In-person"/>
    <s v="United States"/>
    <s v="M"/>
    <n v="67341"/>
    <b v="1"/>
    <s v="Data Engineer"/>
  </r>
  <r>
    <n v="2023"/>
    <s v="Data Engineer"/>
    <s v="Data Engineering"/>
    <s v="USD"/>
    <n v="180514"/>
    <n v="180514"/>
    <s v="United Kingdom"/>
    <s v="Senior"/>
    <s v="Full-time"/>
    <s v="Remote"/>
    <s v="United Kingdom"/>
    <s v="M"/>
    <n v="121017"/>
    <b v="1"/>
    <s v="Data Engineer"/>
  </r>
  <r>
    <n v="2023"/>
    <s v="Data Engineer"/>
    <s v="Data Engineering"/>
    <s v="USD"/>
    <n v="108308"/>
    <n v="108308"/>
    <s v="United Kingdom"/>
    <s v="Senior"/>
    <s v="Full-time"/>
    <s v="Remote"/>
    <s v="United Kingdom"/>
    <s v="M"/>
    <n v="72879.666666666672"/>
    <b v="1"/>
    <s v="Data Engineer"/>
  </r>
  <r>
    <n v="2023"/>
    <s v="Machine Learning Engineer"/>
    <s v="Machine Learning and AI"/>
    <s v="USD"/>
    <n v="294000"/>
    <n v="294000"/>
    <s v="United States"/>
    <s v="Senior"/>
    <s v="Full-time"/>
    <s v="In-person"/>
    <s v="United States"/>
    <s v="M"/>
    <n v="196674.33333333334"/>
    <b v="1"/>
    <s v="Machine Learning Engineer"/>
  </r>
  <r>
    <n v="2023"/>
    <s v="Machine Learning Engineer"/>
    <s v="Machine Learning and AI"/>
    <s v="USD"/>
    <n v="192000"/>
    <n v="192000"/>
    <s v="United States"/>
    <s v="Senior"/>
    <s v="Full-time"/>
    <s v="In-person"/>
    <s v="United States"/>
    <s v="M"/>
    <n v="128674.33333333333"/>
    <b v="1"/>
    <s v="Machine Learning Engineer"/>
  </r>
  <r>
    <n v="2023"/>
    <s v="Machine Learning Engineer"/>
    <s v="Machine Learning and AI"/>
    <s v="USD"/>
    <n v="266000"/>
    <n v="266000"/>
    <s v="United States"/>
    <s v="Senior"/>
    <s v="Full-time"/>
    <s v="In-person"/>
    <s v="United States"/>
    <s v="M"/>
    <n v="178007.66666666666"/>
    <b v="1"/>
    <s v="Machine Learning Engineer"/>
  </r>
  <r>
    <n v="2023"/>
    <s v="Machine Learning Engineer"/>
    <s v="Machine Learning and AI"/>
    <s v="USD"/>
    <n v="167000"/>
    <n v="167000"/>
    <s v="United States"/>
    <s v="Senior"/>
    <s v="Full-time"/>
    <s v="In-person"/>
    <s v="United States"/>
    <s v="M"/>
    <n v="112007.66666666667"/>
    <b v="1"/>
    <s v="Machine Learning Engineer"/>
  </r>
  <r>
    <n v="2023"/>
    <s v="Machine Learning Engineer"/>
    <s v="Machine Learning and AI"/>
    <s v="USD"/>
    <n v="200000"/>
    <n v="200000"/>
    <s v="United States"/>
    <s v="Senior"/>
    <s v="Full-time"/>
    <s v="Remote"/>
    <s v="United States"/>
    <s v="M"/>
    <n v="134007.66666666666"/>
    <b v="1"/>
    <s v="Machine Learning Engineer"/>
  </r>
  <r>
    <n v="2023"/>
    <s v="Machine Learning Engineer"/>
    <s v="Machine Learning and AI"/>
    <s v="USD"/>
    <n v="150000"/>
    <n v="150000"/>
    <s v="United States"/>
    <s v="Senior"/>
    <s v="Full-time"/>
    <s v="Remote"/>
    <s v="United States"/>
    <s v="M"/>
    <n v="100674.33333333333"/>
    <b v="1"/>
    <s v="Machine Learning Engineer"/>
  </r>
  <r>
    <n v="2023"/>
    <s v="Data Analyst"/>
    <s v="Data Analysis"/>
    <s v="USD"/>
    <n v="163800"/>
    <n v="163800"/>
    <s v="United States"/>
    <s v="Entry-level"/>
    <s v="Full-time"/>
    <s v="Remote"/>
    <s v="United States"/>
    <s v="M"/>
    <n v="109874.33333333333"/>
    <b v="1"/>
    <s v="Data Analyst"/>
  </r>
  <r>
    <n v="2023"/>
    <s v="Data Analyst"/>
    <s v="Data Analysis"/>
    <s v="USD"/>
    <n v="88200"/>
    <n v="88200"/>
    <s v="United States"/>
    <s v="Entry-level"/>
    <s v="Full-time"/>
    <s v="Remote"/>
    <s v="United States"/>
    <s v="M"/>
    <n v="59474.333333333336"/>
    <b v="1"/>
    <s v="Data Analyst"/>
  </r>
  <r>
    <n v="2023"/>
    <s v="Data Analyst"/>
    <s v="Data Analysis"/>
    <s v="USD"/>
    <n v="180400"/>
    <n v="180400"/>
    <s v="United States"/>
    <s v="Senior"/>
    <s v="Full-time"/>
    <s v="In-person"/>
    <s v="United States"/>
    <s v="M"/>
    <n v="120941"/>
    <b v="1"/>
    <s v="Data Analyst"/>
  </r>
  <r>
    <n v="2023"/>
    <s v="Data Analyst"/>
    <s v="Data Analysis"/>
    <s v="USD"/>
    <n v="138800"/>
    <n v="138800"/>
    <s v="United States"/>
    <s v="Senior"/>
    <s v="Full-time"/>
    <s v="In-person"/>
    <s v="United States"/>
    <s v="M"/>
    <n v="93207.666666666672"/>
    <b v="1"/>
    <s v="Data Analyst"/>
  </r>
  <r>
    <n v="2023"/>
    <s v="Data Analyst"/>
    <s v="Data Analysis"/>
    <s v="GBP"/>
    <n v="55000"/>
    <n v="67672"/>
    <s v="United Kingdom"/>
    <s v="Mid-level"/>
    <s v="Full-time"/>
    <s v="In-person"/>
    <s v="United Kingdom"/>
    <s v="M"/>
    <n v="41565"/>
    <b v="1"/>
    <s v="Data Analyst"/>
  </r>
  <r>
    <n v="2023"/>
    <s v="Data Analyst"/>
    <s v="Data Analysis"/>
    <s v="GBP"/>
    <n v="45000"/>
    <n v="55368"/>
    <s v="United Kingdom"/>
    <s v="Mid-level"/>
    <s v="Full-time"/>
    <s v="In-person"/>
    <s v="United Kingdom"/>
    <s v="M"/>
    <n v="34130.333333333336"/>
    <b v="1"/>
    <s v="Data Analyst"/>
  </r>
  <r>
    <n v="2023"/>
    <s v="Machine Learning Engineer"/>
    <s v="Machine Learning and AI"/>
    <s v="USD"/>
    <n v="319000"/>
    <n v="319000"/>
    <s v="United States"/>
    <s v="Senior"/>
    <s v="Full-time"/>
    <s v="Remote"/>
    <s v="United States"/>
    <s v="M"/>
    <n v="213341"/>
    <b v="1"/>
    <s v="Machine Learning Engineer"/>
  </r>
  <r>
    <n v="2023"/>
    <s v="Machine Learning Engineer"/>
    <s v="Machine Learning and AI"/>
    <s v="USD"/>
    <n v="206000"/>
    <n v="206000"/>
    <s v="United States"/>
    <s v="Senior"/>
    <s v="Full-time"/>
    <s v="Remote"/>
    <s v="United States"/>
    <s v="M"/>
    <n v="138007.66666666666"/>
    <b v="1"/>
    <s v="Machine Learning Engineer"/>
  </r>
  <r>
    <n v="2023"/>
    <s v="Data Scientist"/>
    <s v="Data Science and Research"/>
    <s v="USD"/>
    <n v="215000"/>
    <n v="215000"/>
    <s v="United States"/>
    <s v="Senior"/>
    <s v="Full-time"/>
    <s v="In-person"/>
    <s v="United States"/>
    <s v="M"/>
    <n v="144007.66666666666"/>
    <b v="1"/>
    <s v="Data Scientist"/>
  </r>
  <r>
    <n v="2023"/>
    <s v="Data Scientist"/>
    <s v="Data Science and Research"/>
    <s v="USD"/>
    <n v="142000"/>
    <n v="142000"/>
    <s v="United States"/>
    <s v="Senior"/>
    <s v="Full-time"/>
    <s v="In-person"/>
    <s v="United States"/>
    <s v="M"/>
    <n v="95341"/>
    <b v="1"/>
    <s v="Data Scientist"/>
  </r>
  <r>
    <n v="2023"/>
    <s v="Data Scientist"/>
    <s v="Data Science and Research"/>
    <s v="USD"/>
    <n v="266000"/>
    <n v="266000"/>
    <s v="United States"/>
    <s v="Senior"/>
    <s v="Full-time"/>
    <s v="In-person"/>
    <s v="United States"/>
    <s v="M"/>
    <n v="178007.66666666666"/>
    <b v="1"/>
    <s v="Data Scientist"/>
  </r>
  <r>
    <n v="2023"/>
    <s v="Data Scientist"/>
    <s v="Data Science and Research"/>
    <s v="USD"/>
    <n v="167000"/>
    <n v="167000"/>
    <s v="United States"/>
    <s v="Senior"/>
    <s v="Full-time"/>
    <s v="In-person"/>
    <s v="United States"/>
    <s v="M"/>
    <n v="112007.66666666667"/>
    <b v="1"/>
    <s v="Data Scientist"/>
  </r>
  <r>
    <n v="2023"/>
    <s v="Data Analyst"/>
    <s v="Data Analysis"/>
    <s v="USD"/>
    <n v="140130"/>
    <n v="140130"/>
    <s v="United States"/>
    <s v="Senior"/>
    <s v="Full-time"/>
    <s v="In-person"/>
    <s v="United States"/>
    <s v="M"/>
    <n v="94094.333333333328"/>
    <b v="1"/>
    <s v="Data Analyst"/>
  </r>
  <r>
    <n v="2023"/>
    <s v="Data Analyst"/>
    <s v="Data Analysis"/>
    <s v="USD"/>
    <n v="84870"/>
    <n v="84870"/>
    <s v="United States"/>
    <s v="Senior"/>
    <s v="Full-time"/>
    <s v="In-person"/>
    <s v="United States"/>
    <s v="M"/>
    <n v="57254.333333333336"/>
    <b v="1"/>
    <s v="Data Analyst"/>
  </r>
  <r>
    <n v="2023"/>
    <s v="Data Engineer"/>
    <s v="Data Engineering"/>
    <s v="USD"/>
    <n v="178300"/>
    <n v="178300"/>
    <s v="United States"/>
    <s v="Mid-level"/>
    <s v="Full-time"/>
    <s v="In-person"/>
    <s v="United States"/>
    <s v="M"/>
    <n v="119541"/>
    <b v="1"/>
    <s v="Data Engineer"/>
  </r>
  <r>
    <n v="2023"/>
    <s v="Data Engineer"/>
    <s v="Data Engineering"/>
    <s v="USD"/>
    <n v="105400"/>
    <n v="105400"/>
    <s v="United States"/>
    <s v="Mid-level"/>
    <s v="Full-time"/>
    <s v="In-person"/>
    <s v="United States"/>
    <s v="M"/>
    <n v="70941"/>
    <b v="1"/>
    <s v="Data Engineer"/>
  </r>
  <r>
    <n v="2023"/>
    <s v="Machine Learning Engineer"/>
    <s v="Machine Learning and AI"/>
    <s v="USD"/>
    <n v="215000"/>
    <n v="215000"/>
    <s v="United States"/>
    <s v="Senior"/>
    <s v="Full-time"/>
    <s v="In-person"/>
    <s v="United States"/>
    <s v="M"/>
    <n v="144007.66666666666"/>
    <b v="1"/>
    <s v="Machine Learning Engineer"/>
  </r>
  <r>
    <n v="2023"/>
    <s v="Machine Learning Engineer"/>
    <s v="Machine Learning and AI"/>
    <s v="USD"/>
    <n v="142000"/>
    <n v="142000"/>
    <s v="United States"/>
    <s v="Senior"/>
    <s v="Full-time"/>
    <s v="In-person"/>
    <s v="United States"/>
    <s v="M"/>
    <n v="95341"/>
    <b v="1"/>
    <s v="Machine Learning Engineer"/>
  </r>
  <r>
    <n v="2023"/>
    <s v="Research Scientist"/>
    <s v="Data Science and Research"/>
    <s v="USD"/>
    <n v="240000"/>
    <n v="240000"/>
    <s v="United States"/>
    <s v="Senior"/>
    <s v="Full-time"/>
    <s v="Remote"/>
    <s v="United States"/>
    <s v="M"/>
    <n v="160674.33333333334"/>
    <b v="1"/>
    <s v="Research Scientist"/>
  </r>
  <r>
    <n v="2023"/>
    <s v="Research Scientist"/>
    <s v="Data Science and Research"/>
    <s v="USD"/>
    <n v="210000"/>
    <n v="210000"/>
    <s v="United States"/>
    <s v="Senior"/>
    <s v="Full-time"/>
    <s v="Remote"/>
    <s v="United States"/>
    <s v="M"/>
    <n v="140674.33333333334"/>
    <b v="1"/>
    <s v="Research Scientist"/>
  </r>
  <r>
    <n v="2023"/>
    <s v="Data Engineer"/>
    <s v="Data Engineering"/>
    <s v="USD"/>
    <n v="150000"/>
    <n v="150000"/>
    <s v="United States"/>
    <s v="Mid-level"/>
    <s v="Full-time"/>
    <s v="In-person"/>
    <s v="United States"/>
    <s v="M"/>
    <n v="100674.33333333333"/>
    <b v="1"/>
    <s v="Data Engineer"/>
  </r>
  <r>
    <n v="2023"/>
    <s v="Data Science Consultant"/>
    <s v="Data Science and Research"/>
    <s v="USD"/>
    <n v="116000"/>
    <n v="116000"/>
    <s v="United States"/>
    <s v="Senior"/>
    <s v="Full-time"/>
    <s v="In-person"/>
    <s v="United States"/>
    <s v="M"/>
    <n v="78007.666666666672"/>
    <b v="1"/>
    <s v="Data Science Consultant"/>
  </r>
  <r>
    <n v="2023"/>
    <s v="Data Science Consultant"/>
    <s v="Data Science and Research"/>
    <s v="USD"/>
    <n v="90000"/>
    <n v="90000"/>
    <s v="United States"/>
    <s v="Senior"/>
    <s v="Full-time"/>
    <s v="In-person"/>
    <s v="United States"/>
    <s v="M"/>
    <n v="60674.333333333336"/>
    <b v="1"/>
    <s v="Data Science Consultant"/>
  </r>
  <r>
    <n v="2023"/>
    <s v="Data Science Consultant"/>
    <s v="Data Science and Research"/>
    <s v="USD"/>
    <n v="145000"/>
    <n v="145000"/>
    <s v="United States"/>
    <s v="Senior"/>
    <s v="Full-time"/>
    <s v="In-person"/>
    <s v="United States"/>
    <s v="M"/>
    <n v="97341"/>
    <b v="1"/>
    <s v="Data Science Consultant"/>
  </r>
  <r>
    <n v="2023"/>
    <s v="Data Science Consultant"/>
    <s v="Data Science and Research"/>
    <s v="USD"/>
    <n v="128000"/>
    <n v="128000"/>
    <s v="United States"/>
    <s v="Senior"/>
    <s v="Full-time"/>
    <s v="In-person"/>
    <s v="United States"/>
    <s v="M"/>
    <n v="86007.666666666672"/>
    <b v="1"/>
    <s v="Data Science Consultant"/>
  </r>
  <r>
    <n v="2023"/>
    <s v="Data Engineer"/>
    <s v="Data Engineering"/>
    <s v="USD"/>
    <n v="154000"/>
    <n v="154000"/>
    <s v="United States"/>
    <s v="Senior"/>
    <s v="Full-time"/>
    <s v="Remote"/>
    <s v="United States"/>
    <s v="M"/>
    <n v="103341"/>
    <b v="1"/>
    <s v="Data Engineer"/>
  </r>
  <r>
    <n v="2023"/>
    <s v="Data Engineer"/>
    <s v="Data Engineering"/>
    <s v="USD"/>
    <n v="126000"/>
    <n v="126000"/>
    <s v="United States"/>
    <s v="Senior"/>
    <s v="Full-time"/>
    <s v="Remote"/>
    <s v="United States"/>
    <s v="M"/>
    <n v="84674.333333333328"/>
    <b v="1"/>
    <s v="Data Engineer"/>
  </r>
  <r>
    <n v="2023"/>
    <s v="Machine Learning Scientist"/>
    <s v="Machine Learning and AI"/>
    <s v="USD"/>
    <n v="240000"/>
    <n v="240000"/>
    <s v="United States"/>
    <s v="Senior"/>
    <s v="Full-time"/>
    <s v="In-person"/>
    <s v="United States"/>
    <s v="M"/>
    <n v="160674.33333333334"/>
    <b v="1"/>
    <s v="Machine Learning Scientist"/>
  </r>
  <r>
    <n v="2023"/>
    <s v="Machine Learning Scientist"/>
    <s v="Machine Learning and AI"/>
    <s v="USD"/>
    <n v="157250"/>
    <n v="157250"/>
    <s v="United States"/>
    <s v="Senior"/>
    <s v="Full-time"/>
    <s v="In-person"/>
    <s v="United States"/>
    <s v="M"/>
    <n v="105507.66666666667"/>
    <b v="1"/>
    <s v="Machine Learning Scientist"/>
  </r>
  <r>
    <n v="2023"/>
    <s v="Data Engineer"/>
    <s v="Data Engineering"/>
    <s v="USD"/>
    <n v="219650"/>
    <n v="219650"/>
    <s v="United States"/>
    <s v="Executive"/>
    <s v="Full-time"/>
    <s v="Remote"/>
    <s v="United States"/>
    <s v="M"/>
    <n v="147107.66666666666"/>
    <b v="1"/>
    <s v="Data Engineer"/>
  </r>
  <r>
    <n v="2023"/>
    <s v="Data Engineer"/>
    <s v="Data Engineering"/>
    <s v="USD"/>
    <n v="136000"/>
    <n v="136000"/>
    <s v="United States"/>
    <s v="Executive"/>
    <s v="Full-time"/>
    <s v="Remote"/>
    <s v="United States"/>
    <s v="M"/>
    <n v="91341"/>
    <b v="1"/>
    <s v="Data Engineer"/>
  </r>
  <r>
    <n v="2023"/>
    <s v="Machine Learning Engineer"/>
    <s v="Machine Learning and AI"/>
    <s v="USD"/>
    <n v="180000"/>
    <n v="180000"/>
    <s v="United States"/>
    <s v="Mid-level"/>
    <s v="Full-time"/>
    <s v="Remote"/>
    <s v="United States"/>
    <s v="M"/>
    <n v="120674.33333333333"/>
    <b v="1"/>
    <s v="Machine Learning Engineer"/>
  </r>
  <r>
    <n v="2023"/>
    <s v="Machine Learning Engineer"/>
    <s v="Machine Learning and AI"/>
    <s v="USD"/>
    <n v="125000"/>
    <n v="125000"/>
    <s v="United States"/>
    <s v="Mid-level"/>
    <s v="Full-time"/>
    <s v="Remote"/>
    <s v="United States"/>
    <s v="M"/>
    <n v="84007.666666666672"/>
    <b v="1"/>
    <s v="Machine Learning Engineer"/>
  </r>
  <r>
    <n v="2023"/>
    <s v="Data Scientist"/>
    <s v="Data Science and Research"/>
    <s v="USD"/>
    <n v="247600"/>
    <n v="247600"/>
    <s v="United States"/>
    <s v="Senior"/>
    <s v="Full-time"/>
    <s v="In-person"/>
    <s v="United States"/>
    <s v="L"/>
    <n v="165741"/>
    <b v="1"/>
    <s v="Data Scientist"/>
  </r>
  <r>
    <n v="2023"/>
    <s v="Data Scientist"/>
    <s v="Data Science and Research"/>
    <s v="USD"/>
    <n v="127300"/>
    <n v="127300"/>
    <s v="United States"/>
    <s v="Senior"/>
    <s v="Full-time"/>
    <s v="In-person"/>
    <s v="United States"/>
    <s v="L"/>
    <n v="85541"/>
    <b v="1"/>
    <s v="Data Scientist"/>
  </r>
  <r>
    <n v="2023"/>
    <s v="Data Scientist"/>
    <s v="Data Science and Research"/>
    <s v="USD"/>
    <n v="60000"/>
    <n v="60000"/>
    <s v="United States"/>
    <s v="Mid-level"/>
    <s v="Full-time"/>
    <s v="In-person"/>
    <s v="United States"/>
    <s v="M"/>
    <n v="40674.333333333336"/>
    <b v="1"/>
    <s v="Data Scientist"/>
  </r>
  <r>
    <n v="2023"/>
    <s v="Data Scientist"/>
    <s v="Data Science and Research"/>
    <s v="USD"/>
    <n v="55000"/>
    <n v="55000"/>
    <s v="United States"/>
    <s v="Mid-level"/>
    <s v="Full-time"/>
    <s v="In-person"/>
    <s v="United States"/>
    <s v="M"/>
    <n v="37341"/>
    <b v="1"/>
    <s v="Data Scientist"/>
  </r>
  <r>
    <n v="2023"/>
    <s v="Data Engineer"/>
    <s v="Data Engineering"/>
    <s v="USD"/>
    <n v="250000"/>
    <n v="250000"/>
    <s v="United States"/>
    <s v="Mid-level"/>
    <s v="Full-time"/>
    <s v="In-person"/>
    <s v="United States"/>
    <s v="M"/>
    <n v="167341"/>
    <b v="1"/>
    <s v="Data Engineer"/>
  </r>
  <r>
    <n v="2023"/>
    <s v="Data Engineer"/>
    <s v="Data Engineering"/>
    <s v="USD"/>
    <n v="125000"/>
    <n v="125000"/>
    <s v="United States"/>
    <s v="Mid-level"/>
    <s v="Full-time"/>
    <s v="In-person"/>
    <s v="United States"/>
    <s v="M"/>
    <n v="84007.666666666672"/>
    <b v="1"/>
    <s v="Data Engineer"/>
  </r>
  <r>
    <n v="2023"/>
    <s v="Machine Learning Engineer"/>
    <s v="Machine Learning and AI"/>
    <s v="USD"/>
    <n v="190000"/>
    <n v="190000"/>
    <s v="United States"/>
    <s v="Senior"/>
    <s v="Full-time"/>
    <s v="Remote"/>
    <s v="United States"/>
    <s v="M"/>
    <n v="127341"/>
    <b v="1"/>
    <s v="Machine Learning Engineer"/>
  </r>
  <r>
    <n v="2023"/>
    <s v="Machine Learning Engineer"/>
    <s v="Machine Learning and AI"/>
    <s v="USD"/>
    <n v="170000"/>
    <n v="170000"/>
    <s v="United States"/>
    <s v="Senior"/>
    <s v="Full-time"/>
    <s v="Remote"/>
    <s v="United States"/>
    <s v="M"/>
    <n v="114007.66666666667"/>
    <b v="1"/>
    <s v="Machine Learning Engineer"/>
  </r>
  <r>
    <n v="2023"/>
    <s v="Data Scientist"/>
    <s v="Data Science and Research"/>
    <s v="USD"/>
    <n v="202600"/>
    <n v="202600"/>
    <s v="United States"/>
    <s v="Senior"/>
    <s v="Full-time"/>
    <s v="Remote"/>
    <s v="United States"/>
    <s v="M"/>
    <n v="135741"/>
    <b v="1"/>
    <s v="Data Scientist"/>
  </r>
  <r>
    <n v="2023"/>
    <s v="Data Scientist"/>
    <s v="Data Science and Research"/>
    <s v="USD"/>
    <n v="168800"/>
    <n v="168800"/>
    <s v="United States"/>
    <s v="Senior"/>
    <s v="Full-time"/>
    <s v="Remote"/>
    <s v="United States"/>
    <s v="M"/>
    <n v="113207.66666666667"/>
    <b v="1"/>
    <s v="Data Scientist"/>
  </r>
  <r>
    <n v="2023"/>
    <s v="Data Engineer"/>
    <s v="Data Engineering"/>
    <s v="USD"/>
    <n v="132000"/>
    <n v="132000"/>
    <s v="United States"/>
    <s v="Mid-level"/>
    <s v="Full-time"/>
    <s v="Remote"/>
    <s v="United States"/>
    <s v="M"/>
    <n v="88674.333333333328"/>
    <b v="1"/>
    <s v="Data Engineer"/>
  </r>
  <r>
    <n v="2023"/>
    <s v="Data Engineer"/>
    <s v="Data Engineering"/>
    <s v="USD"/>
    <n v="111000"/>
    <n v="111000"/>
    <s v="United States"/>
    <s v="Mid-level"/>
    <s v="Full-time"/>
    <s v="Remote"/>
    <s v="United States"/>
    <s v="M"/>
    <n v="74674.333333333328"/>
    <b v="1"/>
    <s v="Data Engineer"/>
  </r>
  <r>
    <n v="2023"/>
    <s v="Data Scientist"/>
    <s v="Data Science and Research"/>
    <s v="USD"/>
    <n v="203000"/>
    <n v="203000"/>
    <s v="United States"/>
    <s v="Senior"/>
    <s v="Full-time"/>
    <s v="Remote"/>
    <s v="United States"/>
    <s v="M"/>
    <n v="136007.66666666666"/>
    <b v="1"/>
    <s v="Data Scientist"/>
  </r>
  <r>
    <n v="2023"/>
    <s v="Data Scientist"/>
    <s v="Data Science and Research"/>
    <s v="USD"/>
    <n v="127000"/>
    <n v="127000"/>
    <s v="United States"/>
    <s v="Senior"/>
    <s v="Full-time"/>
    <s v="Remote"/>
    <s v="United States"/>
    <s v="M"/>
    <n v="85341"/>
    <b v="1"/>
    <s v="Data Scientist"/>
  </r>
  <r>
    <n v="2023"/>
    <s v="Business Intelligence Analyst"/>
    <s v="BI and Visualization"/>
    <s v="USD"/>
    <n v="125009"/>
    <n v="125009"/>
    <s v="United States"/>
    <s v="Mid-level"/>
    <s v="Full-time"/>
    <s v="Remote"/>
    <s v="United States"/>
    <s v="M"/>
    <n v="84013.666666666672"/>
    <b v="1"/>
    <s v="Business Intelligence Analyst"/>
  </r>
  <r>
    <n v="2023"/>
    <s v="Business Intelligence Analyst"/>
    <s v="BI and Visualization"/>
    <s v="USD"/>
    <n v="83339"/>
    <n v="83339"/>
    <s v="United States"/>
    <s v="Mid-level"/>
    <s v="Full-time"/>
    <s v="Remote"/>
    <s v="United States"/>
    <s v="M"/>
    <n v="56233.666666666664"/>
    <b v="1"/>
    <s v="Business Intelligence Analyst"/>
  </r>
  <r>
    <n v="2023"/>
    <s v="Data Analyst"/>
    <s v="Data Analysis"/>
    <s v="USD"/>
    <n v="112200"/>
    <n v="112200"/>
    <s v="United States"/>
    <s v="Senior"/>
    <s v="Full-time"/>
    <s v="Remote"/>
    <s v="United States"/>
    <s v="M"/>
    <n v="75474.333333333328"/>
    <b v="1"/>
    <s v="Data Analyst"/>
  </r>
  <r>
    <n v="2023"/>
    <s v="Data Analyst"/>
    <s v="Data Analysis"/>
    <s v="USD"/>
    <n v="91800"/>
    <n v="91800"/>
    <s v="United States"/>
    <s v="Senior"/>
    <s v="Full-time"/>
    <s v="Remote"/>
    <s v="United States"/>
    <s v="M"/>
    <n v="61874.333333333336"/>
    <b v="1"/>
    <s v="Data Analyst"/>
  </r>
  <r>
    <n v="2023"/>
    <s v="Machine Learning Engineer"/>
    <s v="Machine Learning and AI"/>
    <s v="USD"/>
    <n v="200000"/>
    <n v="200000"/>
    <s v="United States"/>
    <s v="Senior"/>
    <s v="Full-time"/>
    <s v="In-person"/>
    <s v="United States"/>
    <s v="M"/>
    <n v="134007.66666666666"/>
    <b v="1"/>
    <s v="Machine Learning Engineer"/>
  </r>
  <r>
    <n v="2023"/>
    <s v="Machine Learning Engineer"/>
    <s v="Machine Learning and AI"/>
    <s v="USD"/>
    <n v="160000"/>
    <n v="160000"/>
    <s v="United States"/>
    <s v="Senior"/>
    <s v="Full-time"/>
    <s v="In-person"/>
    <s v="United States"/>
    <s v="M"/>
    <n v="107341"/>
    <b v="1"/>
    <s v="Machine Learning Engineer"/>
  </r>
  <r>
    <n v="2023"/>
    <s v="AI Developer"/>
    <s v="Machine Learning and AI"/>
    <s v="EUR"/>
    <n v="150000"/>
    <n v="161952"/>
    <s v="France"/>
    <s v="Senior"/>
    <s v="Full-time"/>
    <s v="Hybrid"/>
    <s v="France"/>
    <s v="M"/>
    <n v="104658.33333333333"/>
    <b v="1"/>
    <s v="AI Developer"/>
  </r>
  <r>
    <n v="2023"/>
    <s v="Data Engineer"/>
    <s v="Data Engineering"/>
    <s v="USD"/>
    <n v="160000"/>
    <n v="160000"/>
    <s v="United States"/>
    <s v="Mid-level"/>
    <s v="Full-time"/>
    <s v="In-person"/>
    <s v="United States"/>
    <s v="M"/>
    <n v="107341"/>
    <b v="1"/>
    <s v="Data Engineer"/>
  </r>
  <r>
    <n v="2023"/>
    <s v="Data Scientist"/>
    <s v="Data Science and Research"/>
    <s v="USD"/>
    <n v="133000"/>
    <n v="133000"/>
    <s v="United States"/>
    <s v="Entry-level"/>
    <s v="Part-time"/>
    <s v="In-person"/>
    <s v="United States"/>
    <s v="M"/>
    <n v="89341"/>
    <b v="1"/>
    <s v="Data Scientist"/>
  </r>
  <r>
    <n v="2023"/>
    <s v="Data Scientist"/>
    <s v="Data Science and Research"/>
    <s v="USD"/>
    <n v="58300"/>
    <n v="58300"/>
    <s v="United States"/>
    <s v="Entry-level"/>
    <s v="Part-time"/>
    <s v="In-person"/>
    <s v="United States"/>
    <s v="M"/>
    <n v="39541"/>
    <b v="1"/>
    <s v="Data Scientist"/>
  </r>
  <r>
    <n v="2023"/>
    <s v="Data Engineer"/>
    <s v="Data Engineering"/>
    <s v="USD"/>
    <n v="254000"/>
    <n v="254000"/>
    <s v="United States"/>
    <s v="Senior"/>
    <s v="Full-time"/>
    <s v="In-person"/>
    <s v="United States"/>
    <s v="M"/>
    <n v="170007.66666666666"/>
    <b v="1"/>
    <s v="Data Engineer"/>
  </r>
  <r>
    <n v="2023"/>
    <s v="Data Engineer"/>
    <s v="Data Engineering"/>
    <s v="USD"/>
    <n v="159000"/>
    <n v="159000"/>
    <s v="United States"/>
    <s v="Senior"/>
    <s v="Full-time"/>
    <s v="In-person"/>
    <s v="United States"/>
    <s v="M"/>
    <n v="106674.33333333333"/>
    <b v="1"/>
    <s v="Data Engineer"/>
  </r>
  <r>
    <n v="2023"/>
    <s v="Data Engineer"/>
    <s v="Data Engineering"/>
    <s v="USD"/>
    <n v="170000"/>
    <n v="170000"/>
    <s v="United States"/>
    <s v="Senior"/>
    <s v="Full-time"/>
    <s v="In-person"/>
    <s v="United States"/>
    <s v="M"/>
    <n v="114007.66666666667"/>
    <b v="1"/>
    <s v="Data Engineer"/>
  </r>
  <r>
    <n v="2023"/>
    <s v="Data Engineer"/>
    <s v="Data Engineering"/>
    <s v="USD"/>
    <n v="85000"/>
    <n v="85000"/>
    <s v="United States"/>
    <s v="Senior"/>
    <s v="Full-time"/>
    <s v="In-person"/>
    <s v="United States"/>
    <s v="M"/>
    <n v="57341"/>
    <b v="1"/>
    <s v="Data Engineer"/>
  </r>
  <r>
    <n v="2023"/>
    <s v="Data Scientist"/>
    <s v="Data Science and Research"/>
    <s v="USD"/>
    <n v="130500"/>
    <n v="130500"/>
    <s v="United States"/>
    <s v="Mid-level"/>
    <s v="Full-time"/>
    <s v="In-person"/>
    <s v="United States"/>
    <s v="M"/>
    <n v="87674.333333333328"/>
    <b v="1"/>
    <s v="Data Scientist"/>
  </r>
  <r>
    <n v="2023"/>
    <s v="Data Scientist"/>
    <s v="Data Science and Research"/>
    <s v="USD"/>
    <n v="116000"/>
    <n v="116000"/>
    <s v="United States"/>
    <s v="Mid-level"/>
    <s v="Full-time"/>
    <s v="In-person"/>
    <s v="United States"/>
    <s v="M"/>
    <n v="78007.666666666672"/>
    <b v="1"/>
    <s v="Data Scientist"/>
  </r>
  <r>
    <n v="2023"/>
    <s v="Research Analyst"/>
    <s v="Data Science and Research"/>
    <s v="USD"/>
    <n v="81400"/>
    <n v="81400"/>
    <s v="United States"/>
    <s v="Entry-level"/>
    <s v="Full-time"/>
    <s v="Remote"/>
    <s v="United States"/>
    <s v="M"/>
    <n v="54941"/>
    <b v="1"/>
    <s v="Research Analyst"/>
  </r>
  <r>
    <n v="2023"/>
    <s v="Research Analyst"/>
    <s v="Data Science and Research"/>
    <s v="USD"/>
    <n v="43500"/>
    <n v="43500"/>
    <s v="United States"/>
    <s v="Entry-level"/>
    <s v="Full-time"/>
    <s v="Remote"/>
    <s v="United States"/>
    <s v="M"/>
    <n v="29674.333333333332"/>
    <b v="1"/>
    <s v="Research Analyst"/>
  </r>
  <r>
    <n v="2023"/>
    <s v="Data Engineer"/>
    <s v="Data Engineering"/>
    <s v="USD"/>
    <n v="169000"/>
    <n v="169000"/>
    <s v="United States"/>
    <s v="Mid-level"/>
    <s v="Full-time"/>
    <s v="In-person"/>
    <s v="United States"/>
    <s v="M"/>
    <n v="113341"/>
    <b v="1"/>
    <s v="Data Engineer"/>
  </r>
  <r>
    <n v="2023"/>
    <s v="Data Engineer"/>
    <s v="Data Engineering"/>
    <s v="USD"/>
    <n v="92000"/>
    <n v="92000"/>
    <s v="United States"/>
    <s v="Mid-level"/>
    <s v="Full-time"/>
    <s v="In-person"/>
    <s v="United States"/>
    <s v="M"/>
    <n v="62007.666666666664"/>
    <b v="1"/>
    <s v="Data Engineer"/>
  </r>
  <r>
    <n v="2023"/>
    <s v="Data Analyst"/>
    <s v="Data Analysis"/>
    <s v="USD"/>
    <n v="166000"/>
    <n v="166000"/>
    <s v="United States"/>
    <s v="Senior"/>
    <s v="Full-time"/>
    <s v="In-person"/>
    <s v="United States"/>
    <s v="M"/>
    <n v="111341"/>
    <b v="1"/>
    <s v="Data Analyst"/>
  </r>
  <r>
    <n v="2023"/>
    <s v="Data Analyst"/>
    <s v="Data Analysis"/>
    <s v="USD"/>
    <n v="73100"/>
    <n v="73100"/>
    <s v="United States"/>
    <s v="Senior"/>
    <s v="Full-time"/>
    <s v="In-person"/>
    <s v="United States"/>
    <s v="M"/>
    <n v="49407.666666666664"/>
    <b v="1"/>
    <s v="Data Analyst"/>
  </r>
  <r>
    <n v="2023"/>
    <s v="Research Scientist"/>
    <s v="Data Science and Research"/>
    <s v="USD"/>
    <n v="190000"/>
    <n v="190000"/>
    <s v="United States"/>
    <s v="Senior"/>
    <s v="Full-time"/>
    <s v="In-person"/>
    <s v="United States"/>
    <s v="M"/>
    <n v="127341"/>
    <b v="1"/>
    <s v="Research Scientist"/>
  </r>
  <r>
    <n v="2023"/>
    <s v="Research Scientist"/>
    <s v="Data Science and Research"/>
    <s v="USD"/>
    <n v="165000"/>
    <n v="165000"/>
    <s v="United States"/>
    <s v="Senior"/>
    <s v="Full-time"/>
    <s v="In-person"/>
    <s v="United States"/>
    <s v="M"/>
    <n v="110674.33333333333"/>
    <b v="1"/>
    <s v="Research Scientist"/>
  </r>
  <r>
    <n v="2023"/>
    <s v="Machine Learning Engineer"/>
    <s v="Machine Learning and AI"/>
    <s v="USD"/>
    <n v="305600"/>
    <n v="305600"/>
    <s v="United States"/>
    <s v="Senior"/>
    <s v="Full-time"/>
    <s v="In-person"/>
    <s v="United States"/>
    <s v="M"/>
    <n v="204407.66666666666"/>
    <b v="1"/>
    <s v="Machine Learning Engineer"/>
  </r>
  <r>
    <n v="2023"/>
    <s v="Machine Learning Engineer"/>
    <s v="Machine Learning and AI"/>
    <s v="USD"/>
    <n v="146600"/>
    <n v="146600"/>
    <s v="United States"/>
    <s v="Senior"/>
    <s v="Full-time"/>
    <s v="In-person"/>
    <s v="United States"/>
    <s v="M"/>
    <n v="98407.666666666672"/>
    <b v="1"/>
    <s v="Machine Learning Engineer"/>
  </r>
  <r>
    <n v="2023"/>
    <s v="Data Analyst"/>
    <s v="Data Analysis"/>
    <s v="USD"/>
    <n v="150000"/>
    <n v="150000"/>
    <s v="United States"/>
    <s v="Senior"/>
    <s v="Full-time"/>
    <s v="In-person"/>
    <s v="United States"/>
    <s v="M"/>
    <n v="100674.33333333333"/>
    <b v="1"/>
    <s v="Data Analyst"/>
  </r>
  <r>
    <n v="2023"/>
    <s v="Data Analyst"/>
    <s v="Data Analysis"/>
    <s v="USD"/>
    <n v="120000"/>
    <n v="120000"/>
    <s v="United States"/>
    <s v="Senior"/>
    <s v="Full-time"/>
    <s v="In-person"/>
    <s v="United States"/>
    <s v="M"/>
    <n v="80674.333333333328"/>
    <b v="1"/>
    <s v="Data Analyst"/>
  </r>
  <r>
    <n v="2023"/>
    <s v="Data Engineer"/>
    <s v="Data Engineering"/>
    <s v="USD"/>
    <n v="275000"/>
    <n v="275000"/>
    <s v="United States"/>
    <s v="Senior"/>
    <s v="Full-time"/>
    <s v="In-person"/>
    <s v="United States"/>
    <s v="M"/>
    <n v="184007.66666666666"/>
    <b v="1"/>
    <s v="Data Engineer"/>
  </r>
  <r>
    <n v="2023"/>
    <s v="Data Engineer"/>
    <s v="Data Engineering"/>
    <s v="USD"/>
    <n v="146400"/>
    <n v="146400"/>
    <s v="United States"/>
    <s v="Senior"/>
    <s v="Full-time"/>
    <s v="In-person"/>
    <s v="United States"/>
    <s v="M"/>
    <n v="98274.333333333328"/>
    <b v="1"/>
    <s v="Data Engineer"/>
  </r>
  <r>
    <n v="2023"/>
    <s v="Data Scientist"/>
    <s v="Data Science and Research"/>
    <s v="USD"/>
    <n v="208500"/>
    <n v="208500"/>
    <s v="United States"/>
    <s v="Senior"/>
    <s v="Full-time"/>
    <s v="In-person"/>
    <s v="United States"/>
    <s v="M"/>
    <n v="139674.33333333334"/>
    <b v="1"/>
    <s v="Data Scientist"/>
  </r>
  <r>
    <n v="2023"/>
    <s v="Data Scientist"/>
    <s v="Data Science and Research"/>
    <s v="USD"/>
    <n v="165000"/>
    <n v="165000"/>
    <s v="United States"/>
    <s v="Senior"/>
    <s v="Full-time"/>
    <s v="In-person"/>
    <s v="United States"/>
    <s v="M"/>
    <n v="110674.33333333333"/>
    <b v="1"/>
    <s v="Data Scientist"/>
  </r>
  <r>
    <n v="2023"/>
    <s v="Data Scientist"/>
    <s v="Data Science and Research"/>
    <s v="USD"/>
    <n v="258700"/>
    <n v="258700"/>
    <s v="United States"/>
    <s v="Senior"/>
    <s v="Full-time"/>
    <s v="In-person"/>
    <s v="United States"/>
    <s v="M"/>
    <n v="173141"/>
    <b v="1"/>
    <s v="Data Scientist"/>
  </r>
  <r>
    <n v="2023"/>
    <s v="Data Scientist"/>
    <s v="Data Science and Research"/>
    <s v="USD"/>
    <n v="172500"/>
    <n v="172500"/>
    <s v="United States"/>
    <s v="Senior"/>
    <s v="Full-time"/>
    <s v="In-person"/>
    <s v="United States"/>
    <s v="M"/>
    <n v="115674.33333333333"/>
    <b v="1"/>
    <s v="Data Scientist"/>
  </r>
  <r>
    <n v="2023"/>
    <s v="Data Engineer"/>
    <s v="Data Engineering"/>
    <s v="USD"/>
    <n v="185000"/>
    <n v="185000"/>
    <s v="United States"/>
    <s v="Senior"/>
    <s v="Full-time"/>
    <s v="Remote"/>
    <s v="United States"/>
    <s v="M"/>
    <n v="124007.66666666667"/>
    <b v="1"/>
    <s v="Data Engineer"/>
  </r>
  <r>
    <n v="2023"/>
    <s v="Business Intelligence Analyst"/>
    <s v="BI and Visualization"/>
    <s v="USD"/>
    <n v="198200"/>
    <n v="198200"/>
    <s v="United States"/>
    <s v="Senior"/>
    <s v="Full-time"/>
    <s v="In-person"/>
    <s v="United States"/>
    <s v="M"/>
    <n v="132807.66666666666"/>
    <b v="1"/>
    <s v="Business Intelligence Analyst"/>
  </r>
  <r>
    <n v="2023"/>
    <s v="Business Intelligence Analyst"/>
    <s v="BI and Visualization"/>
    <s v="USD"/>
    <n v="110200"/>
    <n v="110200"/>
    <s v="United States"/>
    <s v="Senior"/>
    <s v="Full-time"/>
    <s v="In-person"/>
    <s v="United States"/>
    <s v="M"/>
    <n v="74141"/>
    <b v="1"/>
    <s v="Business Intelligence Analyst"/>
  </r>
  <r>
    <n v="2023"/>
    <s v="Machine Learning Researcher"/>
    <s v="Machine Learning and AI"/>
    <s v="USD"/>
    <n v="166000"/>
    <n v="166000"/>
    <s v="United States"/>
    <s v="Senior"/>
    <s v="Full-time"/>
    <s v="In-person"/>
    <s v="United States"/>
    <s v="M"/>
    <n v="111341"/>
    <b v="1"/>
    <s v="Machine Learning Researcher"/>
  </r>
  <r>
    <n v="2023"/>
    <s v="Machine Learning Researcher"/>
    <s v="Machine Learning and AI"/>
    <s v="USD"/>
    <n v="73100"/>
    <n v="73100"/>
    <s v="United States"/>
    <s v="Senior"/>
    <s v="Full-time"/>
    <s v="In-person"/>
    <s v="United States"/>
    <s v="M"/>
    <n v="49407.666666666664"/>
    <b v="1"/>
    <s v="Machine Learning Researcher"/>
  </r>
  <r>
    <n v="2023"/>
    <s v="Machine Learning Researcher"/>
    <s v="Machine Learning and AI"/>
    <s v="USD"/>
    <n v="212000"/>
    <n v="212000"/>
    <s v="United States"/>
    <s v="Senior"/>
    <s v="Full-time"/>
    <s v="In-person"/>
    <s v="United States"/>
    <s v="M"/>
    <n v="142007.66666666666"/>
    <b v="1"/>
    <s v="Machine Learning Researcher"/>
  </r>
  <r>
    <n v="2023"/>
    <s v="Machine Learning Researcher"/>
    <s v="Machine Learning and AI"/>
    <s v="USD"/>
    <n v="93300"/>
    <n v="93300"/>
    <s v="United States"/>
    <s v="Senior"/>
    <s v="Full-time"/>
    <s v="In-person"/>
    <s v="United States"/>
    <s v="M"/>
    <n v="62874.333333333336"/>
    <b v="1"/>
    <s v="Machine Learning Researcher"/>
  </r>
  <r>
    <n v="2023"/>
    <s v="AI Engineer"/>
    <s v="Machine Learning and AI"/>
    <s v="USD"/>
    <n v="212000"/>
    <n v="212000"/>
    <s v="United States"/>
    <s v="Senior"/>
    <s v="Full-time"/>
    <s v="In-person"/>
    <s v="United States"/>
    <s v="M"/>
    <n v="142007.66666666666"/>
    <b v="1"/>
    <s v="AI Engineer"/>
  </r>
  <r>
    <n v="2023"/>
    <s v="AI Engineer"/>
    <s v="Machine Learning and AI"/>
    <s v="USD"/>
    <n v="93300"/>
    <n v="93300"/>
    <s v="United States"/>
    <s v="Senior"/>
    <s v="Full-time"/>
    <s v="In-person"/>
    <s v="United States"/>
    <s v="M"/>
    <n v="62874.333333333336"/>
    <b v="1"/>
    <s v="AI Engineer"/>
  </r>
  <r>
    <n v="2023"/>
    <s v="Data Engineer"/>
    <s v="Data Engineering"/>
    <s v="USD"/>
    <n v="166000"/>
    <n v="166000"/>
    <s v="United States"/>
    <s v="Senior"/>
    <s v="Full-time"/>
    <s v="In-person"/>
    <s v="United States"/>
    <s v="M"/>
    <n v="111341"/>
    <b v="1"/>
    <s v="Data Engineer"/>
  </r>
  <r>
    <n v="2023"/>
    <s v="Data Engineer"/>
    <s v="Data Engineering"/>
    <s v="USD"/>
    <n v="73100"/>
    <n v="73100"/>
    <s v="United States"/>
    <s v="Senior"/>
    <s v="Full-time"/>
    <s v="In-person"/>
    <s v="United States"/>
    <s v="M"/>
    <n v="49407.666666666664"/>
    <b v="1"/>
    <s v="Data Engineer"/>
  </r>
  <r>
    <n v="2023"/>
    <s v="Data Engineer"/>
    <s v="Data Engineering"/>
    <s v="USD"/>
    <n v="167100"/>
    <n v="167100"/>
    <s v="United States"/>
    <s v="Mid-level"/>
    <s v="Full-time"/>
    <s v="In-person"/>
    <s v="United States"/>
    <s v="M"/>
    <n v="112074.33333333333"/>
    <b v="1"/>
    <s v="Data Engineer"/>
  </r>
  <r>
    <n v="2023"/>
    <s v="Data Engineer"/>
    <s v="Data Engineering"/>
    <s v="USD"/>
    <n v="111400"/>
    <n v="111400"/>
    <s v="United States"/>
    <s v="Mid-level"/>
    <s v="Full-time"/>
    <s v="In-person"/>
    <s v="United States"/>
    <s v="M"/>
    <n v="74941"/>
    <b v="1"/>
    <s v="Data Engineer"/>
  </r>
  <r>
    <n v="2023"/>
    <s v="Data Scientist"/>
    <s v="Data Science and Research"/>
    <s v="USD"/>
    <n v="166000"/>
    <n v="166000"/>
    <s v="United States"/>
    <s v="Entry-level"/>
    <s v="Full-time"/>
    <s v="Remote"/>
    <s v="United States"/>
    <s v="M"/>
    <n v="111341"/>
    <b v="1"/>
    <s v="Data Scientist"/>
  </r>
  <r>
    <n v="2023"/>
    <s v="Data Scientist"/>
    <s v="Data Science and Research"/>
    <s v="USD"/>
    <n v="73100"/>
    <n v="73100"/>
    <s v="United States"/>
    <s v="Entry-level"/>
    <s v="Full-time"/>
    <s v="Remote"/>
    <s v="United States"/>
    <s v="M"/>
    <n v="49407.666666666664"/>
    <b v="1"/>
    <s v="Data Scientist"/>
  </r>
  <r>
    <n v="2023"/>
    <s v="Data Analyst"/>
    <s v="Data Analysis"/>
    <s v="USD"/>
    <n v="170000"/>
    <n v="170000"/>
    <s v="United States"/>
    <s v="Executive"/>
    <s v="Full-time"/>
    <s v="In-person"/>
    <s v="United States"/>
    <s v="M"/>
    <n v="114007.66666666667"/>
    <b v="1"/>
    <s v="Data Analyst"/>
  </r>
  <r>
    <n v="2023"/>
    <s v="Data Analyst"/>
    <s v="Data Analysis"/>
    <s v="USD"/>
    <n v="145000"/>
    <n v="145000"/>
    <s v="United States"/>
    <s v="Executive"/>
    <s v="Full-time"/>
    <s v="In-person"/>
    <s v="United States"/>
    <s v="M"/>
    <n v="97341"/>
    <b v="1"/>
    <s v="Data Analyst"/>
  </r>
  <r>
    <n v="2023"/>
    <s v="Data Architect"/>
    <s v="Data Architecture and Modeling"/>
    <s v="USD"/>
    <n v="170000"/>
    <n v="170000"/>
    <s v="United States"/>
    <s v="Senior"/>
    <s v="Full-time"/>
    <s v="Remote"/>
    <s v="United States"/>
    <s v="M"/>
    <n v="114007.66666666667"/>
    <b v="1"/>
    <s v="Data Architect"/>
  </r>
  <r>
    <n v="2023"/>
    <s v="Data Architect"/>
    <s v="Data Architecture and Modeling"/>
    <s v="USD"/>
    <n v="135000"/>
    <n v="135000"/>
    <s v="United States"/>
    <s v="Senior"/>
    <s v="Full-time"/>
    <s v="Remote"/>
    <s v="United States"/>
    <s v="M"/>
    <n v="90674.333333333328"/>
    <b v="1"/>
    <s v="Data Architect"/>
  </r>
  <r>
    <n v="2023"/>
    <s v="Data Engineer"/>
    <s v="Data Engineering"/>
    <s v="USD"/>
    <n v="139810"/>
    <n v="139810"/>
    <s v="United States"/>
    <s v="Senior"/>
    <s v="Full-time"/>
    <s v="In-person"/>
    <s v="United States"/>
    <s v="M"/>
    <n v="93881"/>
    <b v="1"/>
    <s v="Data Engineer"/>
  </r>
  <r>
    <n v="2023"/>
    <s v="Data Engineer"/>
    <s v="Data Engineering"/>
    <s v="USD"/>
    <n v="95325"/>
    <n v="95325"/>
    <s v="United States"/>
    <s v="Senior"/>
    <s v="Full-time"/>
    <s v="In-person"/>
    <s v="United States"/>
    <s v="M"/>
    <n v="64224.333333333336"/>
    <b v="1"/>
    <s v="Data Engineer"/>
  </r>
  <r>
    <n v="2023"/>
    <s v="Research Scientist"/>
    <s v="Data Science and Research"/>
    <s v="USD"/>
    <n v="278700"/>
    <n v="278700"/>
    <s v="United States"/>
    <s v="Senior"/>
    <s v="Full-time"/>
    <s v="In-person"/>
    <s v="United States"/>
    <s v="M"/>
    <n v="186474.33333333334"/>
    <b v="1"/>
    <s v="Research Scientist"/>
  </r>
  <r>
    <n v="2023"/>
    <s v="Research Scientist"/>
    <s v="Data Science and Research"/>
    <s v="USD"/>
    <n v="159300"/>
    <n v="159300"/>
    <s v="United States"/>
    <s v="Senior"/>
    <s v="Full-time"/>
    <s v="In-person"/>
    <s v="United States"/>
    <s v="M"/>
    <n v="106874.33333333333"/>
    <b v="1"/>
    <s v="Research Scientist"/>
  </r>
  <r>
    <n v="2023"/>
    <s v="Machine Learning Engineer"/>
    <s v="Machine Learning and AI"/>
    <s v="USD"/>
    <n v="226700"/>
    <n v="226700"/>
    <s v="Canada"/>
    <s v="Senior"/>
    <s v="Full-time"/>
    <s v="Remote"/>
    <s v="Canada"/>
    <s v="M"/>
    <n v="151807.66666666666"/>
    <b v="1"/>
    <s v="Machine Learning Engineer"/>
  </r>
  <r>
    <n v="2023"/>
    <s v="Machine Learning Engineer"/>
    <s v="Machine Learning and AI"/>
    <s v="USD"/>
    <n v="151100"/>
    <n v="151100"/>
    <s v="Canada"/>
    <s v="Senior"/>
    <s v="Full-time"/>
    <s v="Remote"/>
    <s v="Canada"/>
    <s v="M"/>
    <n v="101407.66666666667"/>
    <b v="1"/>
    <s v="Machine Learning Engineer"/>
  </r>
  <r>
    <n v="2023"/>
    <s v="Data Engineer"/>
    <s v="Data Engineering"/>
    <s v="USD"/>
    <n v="247300"/>
    <n v="247300"/>
    <s v="United States"/>
    <s v="Senior"/>
    <s v="Full-time"/>
    <s v="Remote"/>
    <s v="United States"/>
    <s v="M"/>
    <n v="165541"/>
    <b v="1"/>
    <s v="Data Engineer"/>
  </r>
  <r>
    <n v="2023"/>
    <s v="Data Engineer"/>
    <s v="Data Engineering"/>
    <s v="USD"/>
    <n v="139700"/>
    <n v="139700"/>
    <s v="United States"/>
    <s v="Senior"/>
    <s v="Full-time"/>
    <s v="Remote"/>
    <s v="United States"/>
    <s v="M"/>
    <n v="93807.666666666672"/>
    <b v="1"/>
    <s v="Data Engineer"/>
  </r>
  <r>
    <n v="2023"/>
    <s v="Data Scientist"/>
    <s v="Data Science and Research"/>
    <s v="USD"/>
    <n v="188000"/>
    <n v="188000"/>
    <s v="United States"/>
    <s v="Senior"/>
    <s v="Full-time"/>
    <s v="Remote"/>
    <s v="United States"/>
    <s v="M"/>
    <n v="126007.66666666667"/>
    <b v="1"/>
    <s v="Data Scientist"/>
  </r>
  <r>
    <n v="2023"/>
    <s v="Data Scientist"/>
    <s v="Data Science and Research"/>
    <s v="USD"/>
    <n v="139000"/>
    <n v="139000"/>
    <s v="United States"/>
    <s v="Senior"/>
    <s v="Full-time"/>
    <s v="Remote"/>
    <s v="United States"/>
    <s v="M"/>
    <n v="93341"/>
    <b v="1"/>
    <s v="Data Scientist"/>
  </r>
  <r>
    <n v="2023"/>
    <s v="Data Engineer"/>
    <s v="Data Engineering"/>
    <s v="USD"/>
    <n v="160000"/>
    <n v="160000"/>
    <s v="United States"/>
    <s v="Senior"/>
    <s v="Full-time"/>
    <s v="In-person"/>
    <s v="United States"/>
    <s v="M"/>
    <n v="107341"/>
    <b v="1"/>
    <s v="Data Engineer"/>
  </r>
  <r>
    <n v="2023"/>
    <s v="Data Engineer"/>
    <s v="Data Engineering"/>
    <s v="USD"/>
    <n v="94000"/>
    <n v="94000"/>
    <s v="United States"/>
    <s v="Senior"/>
    <s v="Full-time"/>
    <s v="In-person"/>
    <s v="United States"/>
    <s v="M"/>
    <n v="63341"/>
    <b v="1"/>
    <s v="Data Engineer"/>
  </r>
  <r>
    <n v="2023"/>
    <s v="Data Manager"/>
    <s v="Leadership and Management"/>
    <s v="USD"/>
    <n v="127000"/>
    <n v="127000"/>
    <s v="United States"/>
    <s v="Mid-level"/>
    <s v="Full-time"/>
    <s v="Remote"/>
    <s v="United States"/>
    <s v="M"/>
    <n v="85341"/>
    <b v="1"/>
    <s v="Data Manager"/>
  </r>
  <r>
    <n v="2023"/>
    <s v="Data Manager"/>
    <s v="Leadership and Management"/>
    <s v="USD"/>
    <n v="65000"/>
    <n v="65000"/>
    <s v="United States"/>
    <s v="Mid-level"/>
    <s v="Full-time"/>
    <s v="Remote"/>
    <s v="United States"/>
    <s v="M"/>
    <n v="44007.666666666664"/>
    <b v="1"/>
    <s v="Data Manager"/>
  </r>
  <r>
    <n v="2023"/>
    <s v="ML Engineer"/>
    <s v="Machine Learning and AI"/>
    <s v="USD"/>
    <n v="276000"/>
    <n v="276000"/>
    <s v="United States"/>
    <s v="Senior"/>
    <s v="Full-time"/>
    <s v="In-person"/>
    <s v="United States"/>
    <s v="M"/>
    <n v="184674.33333333334"/>
    <b v="1"/>
    <s v="ML Engineer"/>
  </r>
  <r>
    <n v="2023"/>
    <s v="ML Engineer"/>
    <s v="Machine Learning and AI"/>
    <s v="USD"/>
    <n v="174000"/>
    <n v="174000"/>
    <s v="United States"/>
    <s v="Senior"/>
    <s v="Full-time"/>
    <s v="In-person"/>
    <s v="United States"/>
    <s v="M"/>
    <n v="116674.33333333333"/>
    <b v="1"/>
    <s v="ML Engineer"/>
  </r>
  <r>
    <n v="2023"/>
    <s v="Applied Scientist"/>
    <s v="Data Science and Research"/>
    <s v="USD"/>
    <n v="260000"/>
    <n v="260000"/>
    <s v="United States"/>
    <s v="Senior"/>
    <s v="Full-time"/>
    <s v="In-person"/>
    <s v="United States"/>
    <s v="L"/>
    <n v="174007.66666666666"/>
    <b v="1"/>
    <s v="Applied Scientist"/>
  </r>
  <r>
    <n v="2023"/>
    <s v="Applied Scientist"/>
    <s v="Data Science and Research"/>
    <s v="USD"/>
    <n v="136000"/>
    <n v="136000"/>
    <s v="United States"/>
    <s v="Senior"/>
    <s v="Full-time"/>
    <s v="In-person"/>
    <s v="United States"/>
    <s v="L"/>
    <n v="91341"/>
    <b v="1"/>
    <s v="Applied Scientist"/>
  </r>
  <r>
    <n v="2023"/>
    <s v="Analytics Engineer"/>
    <s v="Leadership and Management"/>
    <s v="USD"/>
    <n v="250000"/>
    <n v="250000"/>
    <s v="United States"/>
    <s v="Executive"/>
    <s v="Full-time"/>
    <s v="Remote"/>
    <s v="United States"/>
    <s v="M"/>
    <n v="167341"/>
    <b v="1"/>
    <s v="Analytics Engineer"/>
  </r>
  <r>
    <n v="2023"/>
    <s v="Analytics Engineer"/>
    <s v="Leadership and Management"/>
    <s v="USD"/>
    <n v="210000"/>
    <n v="210000"/>
    <s v="United States"/>
    <s v="Executive"/>
    <s v="Full-time"/>
    <s v="Remote"/>
    <s v="United States"/>
    <s v="M"/>
    <n v="140674.33333333334"/>
    <b v="1"/>
    <s v="Analytics Engineer"/>
  </r>
  <r>
    <n v="2023"/>
    <s v="Machine Learning Engineer"/>
    <s v="Machine Learning and AI"/>
    <s v="USD"/>
    <n v="238000"/>
    <n v="238000"/>
    <s v="United States"/>
    <s v="Senior"/>
    <s v="Full-time"/>
    <s v="In-person"/>
    <s v="United States"/>
    <s v="M"/>
    <n v="159341"/>
    <b v="1"/>
    <s v="Machine Learning Engineer"/>
  </r>
  <r>
    <n v="2023"/>
    <s v="Data Science Director"/>
    <s v="Data Science and Research"/>
    <s v="USD"/>
    <n v="212000"/>
    <n v="212000"/>
    <s v="United States"/>
    <s v="Executive"/>
    <s v="Full-time"/>
    <s v="In-person"/>
    <s v="United States"/>
    <s v="M"/>
    <n v="142007.66666666666"/>
    <b v="1"/>
    <s v="Data Science Director"/>
  </r>
  <r>
    <n v="2023"/>
    <s v="Data Science Director"/>
    <s v="Data Science and Research"/>
    <s v="USD"/>
    <n v="190000"/>
    <n v="190000"/>
    <s v="United States"/>
    <s v="Executive"/>
    <s v="Full-time"/>
    <s v="In-person"/>
    <s v="United States"/>
    <s v="M"/>
    <n v="127341"/>
    <b v="1"/>
    <s v="Data Science Director"/>
  </r>
  <r>
    <n v="2023"/>
    <s v="Research Engineer"/>
    <s v="Data Science and Research"/>
    <s v="USD"/>
    <n v="261500"/>
    <n v="261500"/>
    <s v="United States"/>
    <s v="Senior"/>
    <s v="Full-time"/>
    <s v="In-person"/>
    <s v="United States"/>
    <s v="L"/>
    <n v="175007.66666666666"/>
    <b v="1"/>
    <s v="Research Engineer"/>
  </r>
  <r>
    <n v="2023"/>
    <s v="Research Engineer"/>
    <s v="Data Science and Research"/>
    <s v="USD"/>
    <n v="134500"/>
    <n v="134500"/>
    <s v="United States"/>
    <s v="Senior"/>
    <s v="Full-time"/>
    <s v="In-person"/>
    <s v="United States"/>
    <s v="L"/>
    <n v="90341"/>
    <b v="1"/>
    <s v="Research Engineer"/>
  </r>
  <r>
    <n v="2023"/>
    <s v="Data Architect"/>
    <s v="Data Architecture and Modeling"/>
    <s v="USD"/>
    <n v="239000"/>
    <n v="239000"/>
    <s v="United States"/>
    <s v="Senior"/>
    <s v="Full-time"/>
    <s v="In-person"/>
    <s v="United States"/>
    <s v="L"/>
    <n v="160007.66666666666"/>
    <b v="1"/>
    <s v="Data Architect"/>
  </r>
  <r>
    <n v="2023"/>
    <s v="Data Architect"/>
    <s v="Data Architecture and Modeling"/>
    <s v="USD"/>
    <n v="122900"/>
    <n v="122900"/>
    <s v="United States"/>
    <s v="Senior"/>
    <s v="Full-time"/>
    <s v="In-person"/>
    <s v="United States"/>
    <s v="L"/>
    <n v="82607.666666666672"/>
    <b v="1"/>
    <s v="Data Architect"/>
  </r>
  <r>
    <n v="2023"/>
    <s v="Data Scientist"/>
    <s v="Data Science and Research"/>
    <s v="USD"/>
    <n v="158500"/>
    <n v="158500"/>
    <s v="Canada"/>
    <s v="Senior"/>
    <s v="Full-time"/>
    <s v="Remote"/>
    <s v="Canada"/>
    <s v="M"/>
    <n v="106341"/>
    <b v="1"/>
    <s v="Data Scientist"/>
  </r>
  <r>
    <n v="2023"/>
    <s v="Data Scientist"/>
    <s v="Data Science and Research"/>
    <s v="USD"/>
    <n v="115000"/>
    <n v="115000"/>
    <s v="Canada"/>
    <s v="Senior"/>
    <s v="Full-time"/>
    <s v="Remote"/>
    <s v="Canada"/>
    <s v="M"/>
    <n v="77341"/>
    <b v="1"/>
    <s v="Data Scientist"/>
  </r>
  <r>
    <n v="2023"/>
    <s v="ML Engineer"/>
    <s v="Machine Learning and AI"/>
    <s v="USD"/>
    <n v="331640"/>
    <n v="331640"/>
    <s v="United States"/>
    <s v="Senior"/>
    <s v="Full-time"/>
    <s v="In-person"/>
    <s v="United States"/>
    <s v="M"/>
    <n v="221767.66666666666"/>
    <b v="1"/>
    <s v="ML Engineer"/>
  </r>
  <r>
    <n v="2023"/>
    <s v="ML Engineer"/>
    <s v="Machine Learning and AI"/>
    <s v="USD"/>
    <n v="267720"/>
    <n v="267720"/>
    <s v="United States"/>
    <s v="Senior"/>
    <s v="Full-time"/>
    <s v="In-person"/>
    <s v="United States"/>
    <s v="M"/>
    <n v="179154.33333333334"/>
    <b v="1"/>
    <s v="ML Engineer"/>
  </r>
  <r>
    <n v="2023"/>
    <s v="Data Engineer"/>
    <s v="Data Engineering"/>
    <s v="USD"/>
    <n v="180000"/>
    <n v="180000"/>
    <s v="United States"/>
    <s v="Senior"/>
    <s v="Full-time"/>
    <s v="In-person"/>
    <s v="United States"/>
    <s v="M"/>
    <n v="120674.33333333333"/>
    <b v="1"/>
    <s v="Data Engineer"/>
  </r>
  <r>
    <n v="2023"/>
    <s v="Data Engineer"/>
    <s v="Data Engineering"/>
    <s v="USD"/>
    <n v="90000"/>
    <n v="90000"/>
    <s v="United States"/>
    <s v="Senior"/>
    <s v="Full-time"/>
    <s v="In-person"/>
    <s v="United States"/>
    <s v="M"/>
    <n v="60674.333333333336"/>
    <b v="1"/>
    <s v="Data Engineer"/>
  </r>
  <r>
    <n v="2023"/>
    <s v="Data Analyst"/>
    <s v="Data Analysis"/>
    <s v="USD"/>
    <n v="83000"/>
    <n v="83000"/>
    <s v="United States"/>
    <s v="Mid-level"/>
    <s v="Full-time"/>
    <s v="Remote"/>
    <s v="United States"/>
    <s v="M"/>
    <n v="56007.666666666664"/>
    <b v="1"/>
    <s v="Data Analyst"/>
  </r>
  <r>
    <n v="2023"/>
    <s v="Data Analyst"/>
    <s v="Data Analysis"/>
    <s v="USD"/>
    <n v="66000"/>
    <n v="66000"/>
    <s v="United States"/>
    <s v="Mid-level"/>
    <s v="Full-time"/>
    <s v="Remote"/>
    <s v="United States"/>
    <s v="M"/>
    <n v="44674.333333333336"/>
    <b v="1"/>
    <s v="Data Analyst"/>
  </r>
  <r>
    <n v="2023"/>
    <s v="Data Scientist"/>
    <s v="Data Science and Research"/>
    <s v="USD"/>
    <n v="224250"/>
    <n v="224250"/>
    <s v="United States"/>
    <s v="Senior"/>
    <s v="Full-time"/>
    <s v="In-person"/>
    <s v="United States"/>
    <s v="M"/>
    <n v="150174.33333333334"/>
    <b v="1"/>
    <s v="Data Scientist"/>
  </r>
  <r>
    <n v="2023"/>
    <s v="Data Scientist"/>
    <s v="Data Science and Research"/>
    <s v="USD"/>
    <n v="121550"/>
    <n v="121550"/>
    <s v="United States"/>
    <s v="Senior"/>
    <s v="Full-time"/>
    <s v="In-person"/>
    <s v="United States"/>
    <s v="M"/>
    <n v="81707.666666666672"/>
    <b v="1"/>
    <s v="Data Scientist"/>
  </r>
  <r>
    <n v="2023"/>
    <s v="Data Engineer"/>
    <s v="Data Engineering"/>
    <s v="USD"/>
    <n v="109000"/>
    <n v="109000"/>
    <s v="United States"/>
    <s v="Mid-level"/>
    <s v="Full-time"/>
    <s v="Remote"/>
    <s v="United States"/>
    <s v="M"/>
    <n v="73341"/>
    <b v="1"/>
    <s v="Data Engineer"/>
  </r>
  <r>
    <n v="2023"/>
    <s v="Data Engineer"/>
    <s v="Data Engineering"/>
    <s v="USD"/>
    <n v="100000"/>
    <n v="100000"/>
    <s v="United States"/>
    <s v="Mid-level"/>
    <s v="Full-time"/>
    <s v="Remote"/>
    <s v="United States"/>
    <s v="M"/>
    <n v="67341"/>
    <b v="1"/>
    <s v="Data Engineer"/>
  </r>
  <r>
    <n v="2023"/>
    <s v="Data Scientist"/>
    <s v="Data Science and Research"/>
    <s v="USD"/>
    <n v="205400"/>
    <n v="205400"/>
    <s v="United States"/>
    <s v="Senior"/>
    <s v="Full-time"/>
    <s v="In-person"/>
    <s v="United States"/>
    <s v="M"/>
    <n v="137607.66666666666"/>
    <b v="1"/>
    <s v="Data Scientist"/>
  </r>
  <r>
    <n v="2023"/>
    <s v="Data Scientist"/>
    <s v="Data Science and Research"/>
    <s v="USD"/>
    <n v="92900"/>
    <n v="92900"/>
    <s v="United States"/>
    <s v="Senior"/>
    <s v="Full-time"/>
    <s v="In-person"/>
    <s v="United States"/>
    <s v="M"/>
    <n v="62607.666666666664"/>
    <b v="1"/>
    <s v="Data Scientist"/>
  </r>
  <r>
    <n v="2023"/>
    <s v="ML Engineer"/>
    <s v="Machine Learning and AI"/>
    <s v="USD"/>
    <n v="220000"/>
    <n v="220000"/>
    <s v="United States"/>
    <s v="Entry-level"/>
    <s v="Full-time"/>
    <s v="In-person"/>
    <s v="United States"/>
    <s v="M"/>
    <n v="147341"/>
    <b v="1"/>
    <s v="ML Engineer"/>
  </r>
  <r>
    <n v="2023"/>
    <s v="ML Engineer"/>
    <s v="Machine Learning and AI"/>
    <s v="USD"/>
    <n v="130000"/>
    <n v="130000"/>
    <s v="United States"/>
    <s v="Entry-level"/>
    <s v="Full-time"/>
    <s v="In-person"/>
    <s v="United States"/>
    <s v="M"/>
    <n v="87341"/>
    <b v="1"/>
    <s v="ML Engineer"/>
  </r>
  <r>
    <n v="2023"/>
    <s v="Data Scientist"/>
    <s v="Data Science and Research"/>
    <s v="USD"/>
    <n v="160000"/>
    <n v="160000"/>
    <s v="United States"/>
    <s v="Mid-level"/>
    <s v="Full-time"/>
    <s v="Remote"/>
    <s v="United States"/>
    <s v="M"/>
    <n v="107341"/>
    <b v="1"/>
    <s v="Data Scientist"/>
  </r>
  <r>
    <n v="2023"/>
    <s v="Data Scientist"/>
    <s v="Data Science and Research"/>
    <s v="USD"/>
    <n v="110000"/>
    <n v="110000"/>
    <s v="United States"/>
    <s v="Mid-level"/>
    <s v="Full-time"/>
    <s v="Remote"/>
    <s v="United States"/>
    <s v="M"/>
    <n v="74007.666666666672"/>
    <b v="1"/>
    <s v="Data Scientist"/>
  </r>
  <r>
    <n v="2023"/>
    <s v="Data Engineer"/>
    <s v="Data Engineering"/>
    <s v="USD"/>
    <n v="230000"/>
    <n v="230000"/>
    <s v="United States"/>
    <s v="Senior"/>
    <s v="Full-time"/>
    <s v="In-person"/>
    <s v="United States"/>
    <s v="M"/>
    <n v="154007.66666666666"/>
    <b v="1"/>
    <s v="Data Engineer"/>
  </r>
  <r>
    <n v="2023"/>
    <s v="Business Intelligence Engineer"/>
    <s v="BI and Visualization"/>
    <s v="USD"/>
    <n v="186030"/>
    <n v="186030"/>
    <s v="United States"/>
    <s v="Senior"/>
    <s v="Full-time"/>
    <s v="Remote"/>
    <s v="United States"/>
    <s v="M"/>
    <n v="124694.33333333333"/>
    <b v="1"/>
    <s v="Business Intelligence Engineer"/>
  </r>
  <r>
    <n v="2023"/>
    <s v="Business Intelligence Engineer"/>
    <s v="BI and Visualization"/>
    <s v="USD"/>
    <n v="110200"/>
    <n v="110200"/>
    <s v="United States"/>
    <s v="Senior"/>
    <s v="Full-time"/>
    <s v="Remote"/>
    <s v="United States"/>
    <s v="M"/>
    <n v="74141"/>
    <b v="1"/>
    <s v="Business Intelligence Engineer"/>
  </r>
  <r>
    <n v="2023"/>
    <s v="Research Engineer"/>
    <s v="Data Science and Research"/>
    <s v="USD"/>
    <n v="130000"/>
    <n v="130000"/>
    <s v="United States"/>
    <s v="Mid-level"/>
    <s v="Full-time"/>
    <s v="Remote"/>
    <s v="United States"/>
    <s v="M"/>
    <n v="87341"/>
    <b v="1"/>
    <s v="Research Engineer"/>
  </r>
  <r>
    <n v="2023"/>
    <s v="Research Engineer"/>
    <s v="Data Science and Research"/>
    <s v="USD"/>
    <n v="100000"/>
    <n v="100000"/>
    <s v="United States"/>
    <s v="Mid-level"/>
    <s v="Full-time"/>
    <s v="Remote"/>
    <s v="United States"/>
    <s v="M"/>
    <n v="67341"/>
    <b v="1"/>
    <s v="Research Engineer"/>
  </r>
  <r>
    <n v="2023"/>
    <s v="Data Scientist"/>
    <s v="Data Science and Research"/>
    <s v="USD"/>
    <n v="242000"/>
    <n v="242000"/>
    <s v="United States"/>
    <s v="Mid-level"/>
    <s v="Full-time"/>
    <s v="In-person"/>
    <s v="United States"/>
    <s v="M"/>
    <n v="162007.66666666666"/>
    <b v="1"/>
    <s v="Data Scientist"/>
  </r>
  <r>
    <n v="2023"/>
    <s v="Data Scientist"/>
    <s v="Data Science and Research"/>
    <s v="USD"/>
    <n v="106200"/>
    <n v="106200"/>
    <s v="United States"/>
    <s v="Mid-level"/>
    <s v="Full-time"/>
    <s v="In-person"/>
    <s v="United States"/>
    <s v="M"/>
    <n v="71474.333333333328"/>
    <b v="1"/>
    <s v="Data Scientist"/>
  </r>
  <r>
    <n v="2023"/>
    <s v="Data Scientist"/>
    <s v="Data Science and Research"/>
    <s v="USD"/>
    <n v="220000"/>
    <n v="220000"/>
    <s v="United States"/>
    <s v="Executive"/>
    <s v="Full-time"/>
    <s v="Remote"/>
    <s v="United States"/>
    <s v="M"/>
    <n v="147341"/>
    <b v="1"/>
    <s v="Data Scientist"/>
  </r>
  <r>
    <n v="2023"/>
    <s v="Data Scientist"/>
    <s v="Data Science and Research"/>
    <s v="USD"/>
    <n v="120000"/>
    <n v="120000"/>
    <s v="United States"/>
    <s v="Executive"/>
    <s v="Full-time"/>
    <s v="Remote"/>
    <s v="United States"/>
    <s v="M"/>
    <n v="80674.333333333328"/>
    <b v="1"/>
    <s v="Data Scientist"/>
  </r>
  <r>
    <n v="2023"/>
    <s v="Research Analyst"/>
    <s v="Data Science and Research"/>
    <s v="USD"/>
    <n v="91200"/>
    <n v="91200"/>
    <s v="United States"/>
    <s v="Entry-level"/>
    <s v="Full-time"/>
    <s v="In-person"/>
    <s v="United States"/>
    <s v="M"/>
    <n v="61474.333333333336"/>
    <b v="1"/>
    <s v="Research Analyst"/>
  </r>
  <r>
    <n v="2023"/>
    <s v="Research Analyst"/>
    <s v="Data Science and Research"/>
    <s v="USD"/>
    <n v="58200"/>
    <n v="58200"/>
    <s v="United States"/>
    <s v="Entry-level"/>
    <s v="Full-time"/>
    <s v="In-person"/>
    <s v="United States"/>
    <s v="M"/>
    <n v="39474.333333333336"/>
    <b v="1"/>
    <s v="Research Analyst"/>
  </r>
  <r>
    <n v="2023"/>
    <s v="Data Scientist"/>
    <s v="Data Science and Research"/>
    <s v="USD"/>
    <n v="192000"/>
    <n v="192000"/>
    <s v="United States"/>
    <s v="Senior"/>
    <s v="Full-time"/>
    <s v="Remote"/>
    <s v="United States"/>
    <s v="M"/>
    <n v="128674.33333333333"/>
    <b v="1"/>
    <s v="Data Scientist"/>
  </r>
  <r>
    <n v="2023"/>
    <s v="Data Scientist"/>
    <s v="Data Science and Research"/>
    <s v="USD"/>
    <n v="178000"/>
    <n v="178000"/>
    <s v="United States"/>
    <s v="Senior"/>
    <s v="Full-time"/>
    <s v="Remote"/>
    <s v="United States"/>
    <s v="M"/>
    <n v="119341"/>
    <b v="1"/>
    <s v="Data Scientist"/>
  </r>
  <r>
    <n v="2023"/>
    <s v="Data Engineer"/>
    <s v="Data Engineering"/>
    <s v="USD"/>
    <n v="210000"/>
    <n v="210000"/>
    <s v="United States"/>
    <s v="Senior"/>
    <s v="Full-time"/>
    <s v="Remote"/>
    <s v="United States"/>
    <s v="M"/>
    <n v="140674.33333333334"/>
    <b v="1"/>
    <s v="Data Engineer"/>
  </r>
  <r>
    <n v="2023"/>
    <s v="Data Engineer"/>
    <s v="Data Engineering"/>
    <s v="USD"/>
    <n v="130000"/>
    <n v="130000"/>
    <s v="United States"/>
    <s v="Senior"/>
    <s v="Full-time"/>
    <s v="Remote"/>
    <s v="United States"/>
    <s v="M"/>
    <n v="87341"/>
    <b v="1"/>
    <s v="Data Engineer"/>
  </r>
  <r>
    <n v="2023"/>
    <s v="Research Engineer"/>
    <s v="Data Science and Research"/>
    <s v="USD"/>
    <n v="160000"/>
    <n v="160000"/>
    <s v="United States"/>
    <s v="Entry-level"/>
    <s v="Full-time"/>
    <s v="In-person"/>
    <s v="United States"/>
    <s v="M"/>
    <n v="107341"/>
    <b v="1"/>
    <s v="Research Engineer"/>
  </r>
  <r>
    <n v="2023"/>
    <s v="Research Engineer"/>
    <s v="Data Science and Research"/>
    <s v="USD"/>
    <n v="150000"/>
    <n v="150000"/>
    <s v="United States"/>
    <s v="Entry-level"/>
    <s v="Full-time"/>
    <s v="In-person"/>
    <s v="United States"/>
    <s v="M"/>
    <n v="100674.33333333333"/>
    <b v="1"/>
    <s v="Research Engineer"/>
  </r>
  <r>
    <n v="2023"/>
    <s v="Data Architect"/>
    <s v="Data Architecture and Modeling"/>
    <s v="USD"/>
    <n v="206000"/>
    <n v="206000"/>
    <s v="United States"/>
    <s v="Senior"/>
    <s v="Full-time"/>
    <s v="In-person"/>
    <s v="United States"/>
    <s v="M"/>
    <n v="138007.66666666666"/>
    <b v="1"/>
    <s v="Data Architect"/>
  </r>
  <r>
    <n v="2023"/>
    <s v="Data Architect"/>
    <s v="Data Architecture and Modeling"/>
    <s v="USD"/>
    <n v="134000"/>
    <n v="134000"/>
    <s v="United States"/>
    <s v="Senior"/>
    <s v="Full-time"/>
    <s v="In-person"/>
    <s v="United States"/>
    <s v="M"/>
    <n v="90007.666666666672"/>
    <b v="1"/>
    <s v="Data Architect"/>
  </r>
  <r>
    <n v="2023"/>
    <s v="Data Scientist"/>
    <s v="Data Science and Research"/>
    <s v="USD"/>
    <n v="180000"/>
    <n v="180000"/>
    <s v="United States"/>
    <s v="Senior"/>
    <s v="Full-time"/>
    <s v="Remote"/>
    <s v="United States"/>
    <s v="M"/>
    <n v="120674.33333333333"/>
    <b v="1"/>
    <s v="Data Scientist"/>
  </r>
  <r>
    <n v="2023"/>
    <s v="Data Scientist"/>
    <s v="Data Science and Research"/>
    <s v="USD"/>
    <n v="135000"/>
    <n v="135000"/>
    <s v="United States"/>
    <s v="Senior"/>
    <s v="Full-time"/>
    <s v="Remote"/>
    <s v="United States"/>
    <s v="M"/>
    <n v="90674.333333333328"/>
    <b v="1"/>
    <s v="Data Scientist"/>
  </r>
  <r>
    <n v="2023"/>
    <s v="Data Scientist"/>
    <s v="Data Science and Research"/>
    <s v="USD"/>
    <n v="200000"/>
    <n v="200000"/>
    <s v="United States"/>
    <s v="Senior"/>
    <s v="Full-time"/>
    <s v="In-person"/>
    <s v="United States"/>
    <s v="M"/>
    <n v="134007.66666666666"/>
    <b v="1"/>
    <s v="Data Scientist"/>
  </r>
  <r>
    <n v="2023"/>
    <s v="Data Scientist"/>
    <s v="Data Science and Research"/>
    <s v="USD"/>
    <n v="120000"/>
    <n v="120000"/>
    <s v="United States"/>
    <s v="Senior"/>
    <s v="Full-time"/>
    <s v="In-person"/>
    <s v="United States"/>
    <s v="M"/>
    <n v="80674.333333333328"/>
    <b v="1"/>
    <s v="Data Scientist"/>
  </r>
  <r>
    <n v="2023"/>
    <s v="Machine Learning Engineer"/>
    <s v="Machine Learning and AI"/>
    <s v="USD"/>
    <n v="212000"/>
    <n v="212000"/>
    <s v="United States"/>
    <s v="Senior"/>
    <s v="Full-time"/>
    <s v="In-person"/>
    <s v="United States"/>
    <s v="M"/>
    <n v="142007.66666666666"/>
    <b v="1"/>
    <s v="Machine Learning Engineer"/>
  </r>
  <r>
    <n v="2023"/>
    <s v="Machine Learning Engineer"/>
    <s v="Machine Learning and AI"/>
    <s v="USD"/>
    <n v="93300"/>
    <n v="93300"/>
    <s v="United States"/>
    <s v="Senior"/>
    <s v="Full-time"/>
    <s v="In-person"/>
    <s v="United States"/>
    <s v="M"/>
    <n v="62874.333333333336"/>
    <b v="1"/>
    <s v="Machine Learning Engineer"/>
  </r>
  <r>
    <n v="2023"/>
    <s v="Data Engineer"/>
    <s v="Data Engineering"/>
    <s v="USD"/>
    <n v="106700"/>
    <n v="106700"/>
    <s v="United States"/>
    <s v="Mid-level"/>
    <s v="Full-time"/>
    <s v="In-person"/>
    <s v="United States"/>
    <s v="M"/>
    <n v="71807.666666666672"/>
    <b v="1"/>
    <s v="Data Engineer"/>
  </r>
  <r>
    <n v="2023"/>
    <s v="Data Engineer"/>
    <s v="Data Engineering"/>
    <s v="USD"/>
    <n v="57700"/>
    <n v="57700"/>
    <s v="United States"/>
    <s v="Mid-level"/>
    <s v="Full-time"/>
    <s v="In-person"/>
    <s v="United States"/>
    <s v="M"/>
    <n v="39141"/>
    <b v="1"/>
    <s v="Data Engineer"/>
  </r>
  <r>
    <n v="2023"/>
    <s v="Machine Learning Engineer"/>
    <s v="Machine Learning and AI"/>
    <s v="USD"/>
    <n v="266400"/>
    <n v="266400"/>
    <s v="United States"/>
    <s v="Senior"/>
    <s v="Full-time"/>
    <s v="In-person"/>
    <s v="United States"/>
    <s v="M"/>
    <n v="178274.33333333334"/>
    <b v="1"/>
    <s v="Machine Learning Engineer"/>
  </r>
  <r>
    <n v="2023"/>
    <s v="Machine Learning Engineer"/>
    <s v="Machine Learning and AI"/>
    <s v="USD"/>
    <n v="173300"/>
    <n v="173300"/>
    <s v="United States"/>
    <s v="Senior"/>
    <s v="Full-time"/>
    <s v="In-person"/>
    <s v="United States"/>
    <s v="M"/>
    <n v="116207.66666666667"/>
    <b v="1"/>
    <s v="Machine Learning Engineer"/>
  </r>
  <r>
    <n v="2023"/>
    <s v="Data Analyst"/>
    <s v="Data Analysis"/>
    <s v="USD"/>
    <n v="125000"/>
    <n v="125000"/>
    <s v="United States"/>
    <s v="Mid-level"/>
    <s v="Full-time"/>
    <s v="In-person"/>
    <s v="United States"/>
    <s v="M"/>
    <n v="84007.666666666672"/>
    <b v="1"/>
    <s v="Data Analyst"/>
  </r>
  <r>
    <n v="2023"/>
    <s v="Data Analyst"/>
    <s v="Data Analysis"/>
    <s v="USD"/>
    <n v="100000"/>
    <n v="100000"/>
    <s v="United States"/>
    <s v="Mid-level"/>
    <s v="Full-time"/>
    <s v="In-person"/>
    <s v="United States"/>
    <s v="M"/>
    <n v="67341"/>
    <b v="1"/>
    <s v="Data Analyst"/>
  </r>
  <r>
    <n v="2023"/>
    <s v="Business Intelligence Engineer"/>
    <s v="BI and Visualization"/>
    <s v="USD"/>
    <n v="165600"/>
    <n v="165600"/>
    <s v="United States"/>
    <s v="Senior"/>
    <s v="Full-time"/>
    <s v="In-person"/>
    <s v="United States"/>
    <s v="L"/>
    <n v="111074.33333333333"/>
    <b v="1"/>
    <s v="Business Intelligence Engineer"/>
  </r>
  <r>
    <n v="2023"/>
    <s v="Business Intelligence Engineer"/>
    <s v="BI and Visualization"/>
    <s v="USD"/>
    <n v="65800"/>
    <n v="65800"/>
    <s v="United States"/>
    <s v="Senior"/>
    <s v="Full-time"/>
    <s v="In-person"/>
    <s v="United States"/>
    <s v="L"/>
    <n v="44541"/>
    <b v="1"/>
    <s v="Business Intelligence Engineer"/>
  </r>
  <r>
    <n v="2023"/>
    <s v="Data Scientist"/>
    <s v="Data Science and Research"/>
    <s v="USD"/>
    <n v="210400"/>
    <n v="210400"/>
    <s v="United States"/>
    <s v="Mid-level"/>
    <s v="Full-time"/>
    <s v="In-person"/>
    <s v="United States"/>
    <s v="M"/>
    <n v="140941"/>
    <b v="1"/>
    <s v="Data Scientist"/>
  </r>
  <r>
    <n v="2023"/>
    <s v="Data Scientist"/>
    <s v="Data Science and Research"/>
    <s v="USD"/>
    <n v="170500"/>
    <n v="170500"/>
    <s v="United States"/>
    <s v="Mid-level"/>
    <s v="Full-time"/>
    <s v="In-person"/>
    <s v="United States"/>
    <s v="M"/>
    <n v="114341"/>
    <b v="1"/>
    <s v="Data Scientist"/>
  </r>
  <r>
    <n v="2023"/>
    <s v="Data Engineer"/>
    <s v="Data Engineering"/>
    <s v="USD"/>
    <n v="170000"/>
    <n v="170000"/>
    <s v="United States"/>
    <s v="Mid-level"/>
    <s v="Full-time"/>
    <s v="Remote"/>
    <s v="United States"/>
    <s v="M"/>
    <n v="114007.66666666667"/>
    <b v="1"/>
    <s v="Data Engineer"/>
  </r>
  <r>
    <n v="2023"/>
    <s v="Data Engineer"/>
    <s v="Data Engineering"/>
    <s v="USD"/>
    <n v="160000"/>
    <n v="160000"/>
    <s v="United States"/>
    <s v="Mid-level"/>
    <s v="Full-time"/>
    <s v="Remote"/>
    <s v="United States"/>
    <s v="M"/>
    <n v="107341"/>
    <b v="1"/>
    <s v="Data Engineer"/>
  </r>
  <r>
    <n v="2023"/>
    <s v="Data Scientist"/>
    <s v="Data Science and Research"/>
    <s v="USD"/>
    <n v="185400"/>
    <n v="185400"/>
    <s v="United States"/>
    <s v="Senior"/>
    <s v="Full-time"/>
    <s v="Remote"/>
    <s v="United States"/>
    <s v="M"/>
    <n v="124274.33333333333"/>
    <b v="1"/>
    <s v="Data Scientist"/>
  </r>
  <r>
    <n v="2023"/>
    <s v="Data Scientist"/>
    <s v="Data Science and Research"/>
    <s v="USD"/>
    <n v="81536"/>
    <n v="81536"/>
    <s v="United States"/>
    <s v="Senior"/>
    <s v="Full-time"/>
    <s v="Remote"/>
    <s v="United States"/>
    <s v="M"/>
    <n v="55031.666666666664"/>
    <b v="1"/>
    <s v="Data Scientist"/>
  </r>
  <r>
    <n v="2023"/>
    <s v="Data Analyst"/>
    <s v="Data Analysis"/>
    <s v="USD"/>
    <n v="193000"/>
    <n v="193000"/>
    <s v="United States"/>
    <s v="Senior"/>
    <s v="Full-time"/>
    <s v="In-person"/>
    <s v="United States"/>
    <s v="M"/>
    <n v="129341"/>
    <b v="1"/>
    <s v="Data Analyst"/>
  </r>
  <r>
    <n v="2023"/>
    <s v="Data Analyst"/>
    <s v="Data Analysis"/>
    <s v="USD"/>
    <n v="158000"/>
    <n v="158000"/>
    <s v="United States"/>
    <s v="Senior"/>
    <s v="Full-time"/>
    <s v="In-person"/>
    <s v="United States"/>
    <s v="M"/>
    <n v="106007.66666666667"/>
    <b v="1"/>
    <s v="Data Analyst"/>
  </r>
  <r>
    <n v="2023"/>
    <s v="Data Engineer"/>
    <s v="Data Engineering"/>
    <s v="USD"/>
    <n v="170000"/>
    <n v="170000"/>
    <s v="United States"/>
    <s v="Senior"/>
    <s v="Full-time"/>
    <s v="Remote"/>
    <s v="United States"/>
    <s v="M"/>
    <n v="114007.66666666667"/>
    <b v="1"/>
    <s v="Data Engineer"/>
  </r>
  <r>
    <n v="2023"/>
    <s v="Data Engineer"/>
    <s v="Data Engineering"/>
    <s v="USD"/>
    <n v="100000"/>
    <n v="100000"/>
    <s v="United States"/>
    <s v="Senior"/>
    <s v="Full-time"/>
    <s v="Remote"/>
    <s v="United States"/>
    <s v="M"/>
    <n v="67341"/>
    <b v="1"/>
    <s v="Data Engineer"/>
  </r>
  <r>
    <n v="2023"/>
    <s v="Data Analyst"/>
    <s v="Data Analysis"/>
    <s v="USD"/>
    <n v="95000"/>
    <n v="95000"/>
    <s v="United States"/>
    <s v="Mid-level"/>
    <s v="Full-time"/>
    <s v="Remote"/>
    <s v="United States"/>
    <s v="M"/>
    <n v="64007.666666666664"/>
    <b v="1"/>
    <s v="Data Analyst"/>
  </r>
  <r>
    <n v="2023"/>
    <s v="Data Analyst"/>
    <s v="Data Analysis"/>
    <s v="USD"/>
    <n v="75000"/>
    <n v="75000"/>
    <s v="United States"/>
    <s v="Mid-level"/>
    <s v="Full-time"/>
    <s v="Remote"/>
    <s v="United States"/>
    <s v="M"/>
    <n v="50674.333333333336"/>
    <b v="1"/>
    <s v="Data Analyst"/>
  </r>
  <r>
    <n v="2023"/>
    <s v="Data Analyst"/>
    <s v="Data Analysis"/>
    <s v="USD"/>
    <n v="115000"/>
    <n v="115000"/>
    <s v="United States"/>
    <s v="Mid-level"/>
    <s v="Full-time"/>
    <s v="In-person"/>
    <s v="United States"/>
    <s v="M"/>
    <n v="77341"/>
    <b v="1"/>
    <s v="Data Analyst"/>
  </r>
  <r>
    <n v="2023"/>
    <s v="Data Analyst"/>
    <s v="Data Analysis"/>
    <s v="USD"/>
    <n v="105000"/>
    <n v="105000"/>
    <s v="United States"/>
    <s v="Mid-level"/>
    <s v="Full-time"/>
    <s v="In-person"/>
    <s v="United States"/>
    <s v="M"/>
    <n v="70674.333333333328"/>
    <b v="1"/>
    <s v="Data Analyst"/>
  </r>
  <r>
    <n v="2023"/>
    <s v="Data Engineer"/>
    <s v="Data Engineering"/>
    <s v="USD"/>
    <n v="161900"/>
    <n v="161900"/>
    <s v="United States"/>
    <s v="Senior"/>
    <s v="Full-time"/>
    <s v="In-person"/>
    <s v="United States"/>
    <s v="M"/>
    <n v="108607.66666666667"/>
    <b v="1"/>
    <s v="Data Engineer"/>
  </r>
  <r>
    <n v="2023"/>
    <s v="Data Analyst"/>
    <s v="Data Analysis"/>
    <s v="USD"/>
    <n v="80000"/>
    <n v="80000"/>
    <s v="United States"/>
    <s v="Mid-level"/>
    <s v="Full-time"/>
    <s v="Remote"/>
    <s v="United States"/>
    <s v="M"/>
    <n v="54007.666666666664"/>
    <b v="1"/>
    <s v="Data Analyst"/>
  </r>
  <r>
    <n v="2023"/>
    <s v="Data Analyst"/>
    <s v="Data Analysis"/>
    <s v="USD"/>
    <n v="192500"/>
    <n v="192500"/>
    <s v="United States"/>
    <s v="Senior"/>
    <s v="Full-time"/>
    <s v="Remote"/>
    <s v="United States"/>
    <s v="M"/>
    <n v="129007.66666666667"/>
    <b v="1"/>
    <s v="Data Analyst"/>
  </r>
  <r>
    <n v="2023"/>
    <s v="Analytics Engineer"/>
    <s v="Leadership and Management"/>
    <s v="USD"/>
    <n v="100000"/>
    <n v="100000"/>
    <s v="United States"/>
    <s v="Mid-level"/>
    <s v="Full-time"/>
    <s v="In-person"/>
    <s v="United States"/>
    <s v="M"/>
    <n v="67341"/>
    <b v="1"/>
    <s v="Analytics Engineer"/>
  </r>
  <r>
    <n v="2023"/>
    <s v="Analytics Engineer"/>
    <s v="Leadership and Management"/>
    <s v="USD"/>
    <n v="75000"/>
    <n v="75000"/>
    <s v="United States"/>
    <s v="Mid-level"/>
    <s v="Full-time"/>
    <s v="In-person"/>
    <s v="United States"/>
    <s v="M"/>
    <n v="50674.333333333336"/>
    <b v="1"/>
    <s v="Analytics Engineer"/>
  </r>
  <r>
    <n v="2023"/>
    <s v="Data Engineer"/>
    <s v="Data Engineering"/>
    <s v="USD"/>
    <n v="91000"/>
    <n v="91000"/>
    <s v="United States"/>
    <s v="Mid-level"/>
    <s v="Full-time"/>
    <s v="In-person"/>
    <s v="United States"/>
    <s v="M"/>
    <n v="61341"/>
    <b v="1"/>
    <s v="Data Engineer"/>
  </r>
  <r>
    <n v="2023"/>
    <s v="Machine Learning Engineer"/>
    <s v="Machine Learning and AI"/>
    <s v="USD"/>
    <n v="216600"/>
    <n v="216600"/>
    <s v="Canada"/>
    <s v="Senior"/>
    <s v="Full-time"/>
    <s v="In-person"/>
    <s v="Canada"/>
    <s v="M"/>
    <n v="145074.33333333334"/>
    <b v="1"/>
    <s v="Machine Learning Engineer"/>
  </r>
  <r>
    <n v="2023"/>
    <s v="Data Scientist"/>
    <s v="Data Science and Research"/>
    <s v="USD"/>
    <n v="166000"/>
    <n v="166000"/>
    <s v="United States"/>
    <s v="Senior"/>
    <s v="Full-time"/>
    <s v="In-person"/>
    <s v="United States"/>
    <s v="M"/>
    <n v="111341"/>
    <b v="1"/>
    <s v="Data Scientist"/>
  </r>
  <r>
    <n v="2023"/>
    <s v="Data Scientist"/>
    <s v="Data Science and Research"/>
    <s v="USD"/>
    <n v="73100"/>
    <n v="73100"/>
    <s v="United States"/>
    <s v="Senior"/>
    <s v="Full-time"/>
    <s v="In-person"/>
    <s v="United States"/>
    <s v="M"/>
    <n v="49407.666666666664"/>
    <b v="1"/>
    <s v="Data Scientist"/>
  </r>
  <r>
    <n v="2023"/>
    <s v="ML Engineer"/>
    <s v="Machine Learning and AI"/>
    <s v="USD"/>
    <n v="336300"/>
    <n v="336300"/>
    <s v="United States"/>
    <s v="Senior"/>
    <s v="Full-time"/>
    <s v="In-person"/>
    <s v="United States"/>
    <s v="M"/>
    <n v="224874.33333333334"/>
    <b v="1"/>
    <s v="ML Engineer"/>
  </r>
  <r>
    <n v="2023"/>
    <s v="ML Engineer"/>
    <s v="Machine Learning and AI"/>
    <s v="USD"/>
    <n v="179000"/>
    <n v="179000"/>
    <s v="United States"/>
    <s v="Senior"/>
    <s v="Full-time"/>
    <s v="In-person"/>
    <s v="United States"/>
    <s v="M"/>
    <n v="120007.66666666667"/>
    <b v="1"/>
    <s v="ML Engineer"/>
  </r>
  <r>
    <n v="2023"/>
    <s v="Machine Learning Engineer"/>
    <s v="Machine Learning and AI"/>
    <s v="USD"/>
    <n v="296400"/>
    <n v="296400"/>
    <s v="United States"/>
    <s v="Senior"/>
    <s v="Full-time"/>
    <s v="In-person"/>
    <s v="United States"/>
    <s v="M"/>
    <n v="198274.33333333334"/>
    <b v="1"/>
    <s v="Machine Learning Engineer"/>
  </r>
  <r>
    <n v="2023"/>
    <s v="Machine Learning Engineer"/>
    <s v="Machine Learning and AI"/>
    <s v="USD"/>
    <n v="159600"/>
    <n v="159600"/>
    <s v="United States"/>
    <s v="Senior"/>
    <s v="Full-time"/>
    <s v="In-person"/>
    <s v="United States"/>
    <s v="M"/>
    <n v="107074.33333333333"/>
    <b v="1"/>
    <s v="Machine Learning Engineer"/>
  </r>
  <r>
    <n v="2023"/>
    <s v="Head of Data"/>
    <s v="Leadership and Management"/>
    <s v="USD"/>
    <n v="258500"/>
    <n v="258500"/>
    <s v="United States"/>
    <s v="Senior"/>
    <s v="Full-time"/>
    <s v="Remote"/>
    <s v="United States"/>
    <s v="M"/>
    <n v="173007.66666666666"/>
    <b v="1"/>
    <s v="Head of Data"/>
  </r>
  <r>
    <n v="2023"/>
    <s v="Head of Data"/>
    <s v="Leadership and Management"/>
    <s v="USD"/>
    <n v="226500"/>
    <n v="226500"/>
    <s v="United States"/>
    <s v="Senior"/>
    <s v="Full-time"/>
    <s v="Remote"/>
    <s v="United States"/>
    <s v="M"/>
    <n v="151674.33333333334"/>
    <b v="1"/>
    <s v="Head of Data"/>
  </r>
  <r>
    <n v="2023"/>
    <s v="Research Scientist"/>
    <s v="Data Science and Research"/>
    <s v="USD"/>
    <n v="247250"/>
    <n v="247250"/>
    <s v="United States"/>
    <s v="Senior"/>
    <s v="Full-time"/>
    <s v="In-person"/>
    <s v="United States"/>
    <s v="M"/>
    <n v="165507.66666666666"/>
    <b v="1"/>
    <s v="Research Scientist"/>
  </r>
  <r>
    <n v="2023"/>
    <s v="Research Scientist"/>
    <s v="Data Science and Research"/>
    <s v="USD"/>
    <n v="118400"/>
    <n v="118400"/>
    <s v="United States"/>
    <s v="Senior"/>
    <s v="Full-time"/>
    <s v="In-person"/>
    <s v="United States"/>
    <s v="M"/>
    <n v="79607.666666666672"/>
    <b v="1"/>
    <s v="Research Scientist"/>
  </r>
  <r>
    <n v="2023"/>
    <s v="BI Analyst"/>
    <s v="BI and Visualization"/>
    <s v="USD"/>
    <n v="160000"/>
    <n v="160000"/>
    <s v="United States"/>
    <s v="Mid-level"/>
    <s v="Full-time"/>
    <s v="In-person"/>
    <s v="United States"/>
    <s v="M"/>
    <n v="107341"/>
    <b v="1"/>
    <s v="BI Analyst"/>
  </r>
  <r>
    <n v="2023"/>
    <s v="BI Analyst"/>
    <s v="BI and Visualization"/>
    <s v="USD"/>
    <n v="140000"/>
    <n v="140000"/>
    <s v="United States"/>
    <s v="Mid-level"/>
    <s v="Full-time"/>
    <s v="In-person"/>
    <s v="United States"/>
    <s v="M"/>
    <n v="94007.666666666672"/>
    <b v="1"/>
    <s v="BI Analyst"/>
  </r>
  <r>
    <n v="2023"/>
    <s v="Machine Learning Engineer"/>
    <s v="Machine Learning and AI"/>
    <s v="USD"/>
    <n v="93400"/>
    <n v="93400"/>
    <s v="United States"/>
    <s v="Senior"/>
    <s v="Full-time"/>
    <s v="In-person"/>
    <s v="United States"/>
    <s v="M"/>
    <n v="62941"/>
    <b v="1"/>
    <s v="Machine Learning Engineer"/>
  </r>
  <r>
    <n v="2023"/>
    <s v="Data Scientist"/>
    <s v="Data Science and Research"/>
    <s v="GBP"/>
    <n v="140000"/>
    <n v="172256"/>
    <s v="United Kingdom"/>
    <s v="Senior"/>
    <s v="Full-time"/>
    <s v="Remote"/>
    <s v="United Kingdom"/>
    <s v="M"/>
    <n v="104759.66666666667"/>
    <b v="1"/>
    <s v="Data Scientist"/>
  </r>
  <r>
    <n v="2023"/>
    <s v="Data Scientist"/>
    <s v="Data Science and Research"/>
    <s v="GBP"/>
    <n v="100000"/>
    <n v="123040"/>
    <s v="United Kingdom"/>
    <s v="Senior"/>
    <s v="Full-time"/>
    <s v="Remote"/>
    <s v="United Kingdom"/>
    <s v="M"/>
    <n v="75021"/>
    <b v="1"/>
    <s v="Data Scientist"/>
  </r>
  <r>
    <n v="2023"/>
    <s v="Data Scientist"/>
    <s v="Data Science and Research"/>
    <s v="USD"/>
    <n v="219000"/>
    <n v="219000"/>
    <s v="United States"/>
    <s v="Senior"/>
    <s v="Full-time"/>
    <s v="In-person"/>
    <s v="United States"/>
    <s v="M"/>
    <n v="146674.33333333334"/>
    <b v="1"/>
    <s v="Data Scientist"/>
  </r>
  <r>
    <n v="2023"/>
    <s v="Data Scientist"/>
    <s v="Data Science and Research"/>
    <s v="USD"/>
    <n v="132000"/>
    <n v="132000"/>
    <s v="United States"/>
    <s v="Senior"/>
    <s v="Full-time"/>
    <s v="In-person"/>
    <s v="United States"/>
    <s v="M"/>
    <n v="88674.333333333328"/>
    <b v="1"/>
    <s v="Data Scientist"/>
  </r>
  <r>
    <n v="2023"/>
    <s v="Data Scientist"/>
    <s v="Data Science and Research"/>
    <s v="USD"/>
    <n v="130500"/>
    <n v="130500"/>
    <s v="United States"/>
    <s v="Senior"/>
    <s v="Full-time"/>
    <s v="In-person"/>
    <s v="United States"/>
    <s v="M"/>
    <n v="87674.333333333328"/>
    <b v="1"/>
    <s v="Data Scientist"/>
  </r>
  <r>
    <n v="2023"/>
    <s v="Data Scientist"/>
    <s v="Data Science and Research"/>
    <s v="USD"/>
    <n v="116000"/>
    <n v="116000"/>
    <s v="United States"/>
    <s v="Senior"/>
    <s v="Full-time"/>
    <s v="In-person"/>
    <s v="United States"/>
    <s v="M"/>
    <n v="78007.666666666672"/>
    <b v="1"/>
    <s v="Data Scientist"/>
  </r>
  <r>
    <n v="2023"/>
    <s v="Research Scientist"/>
    <s v="Data Science and Research"/>
    <s v="USD"/>
    <n v="323300"/>
    <n v="323300"/>
    <s v="United States"/>
    <s v="Senior"/>
    <s v="Full-time"/>
    <s v="In-person"/>
    <s v="United States"/>
    <s v="M"/>
    <n v="216207.66666666666"/>
    <b v="1"/>
    <s v="Research Scientist"/>
  </r>
  <r>
    <n v="2023"/>
    <s v="Research Scientist"/>
    <s v="Data Science and Research"/>
    <s v="USD"/>
    <n v="184700"/>
    <n v="184700"/>
    <s v="United States"/>
    <s v="Senior"/>
    <s v="Full-time"/>
    <s v="In-person"/>
    <s v="United States"/>
    <s v="M"/>
    <n v="123807.66666666667"/>
    <b v="1"/>
    <s v="Research Scientist"/>
  </r>
  <r>
    <n v="2023"/>
    <s v="Machine Learning Scientist"/>
    <s v="Machine Learning and AI"/>
    <s v="USD"/>
    <n v="250000"/>
    <n v="250000"/>
    <s v="United States"/>
    <s v="Senior"/>
    <s v="Full-time"/>
    <s v="In-person"/>
    <s v="United States"/>
    <s v="M"/>
    <n v="167341"/>
    <b v="1"/>
    <s v="Machine Learning Scientist"/>
  </r>
  <r>
    <n v="2023"/>
    <s v="Machine Learning Scientist"/>
    <s v="Machine Learning and AI"/>
    <s v="USD"/>
    <n v="200000"/>
    <n v="200000"/>
    <s v="United States"/>
    <s v="Senior"/>
    <s v="Full-time"/>
    <s v="In-person"/>
    <s v="United States"/>
    <s v="M"/>
    <n v="134007.66666666666"/>
    <b v="1"/>
    <s v="Machine Learning Scientist"/>
  </r>
  <r>
    <n v="2023"/>
    <s v="Data Scientist"/>
    <s v="Data Science and Research"/>
    <s v="USD"/>
    <n v="136000"/>
    <n v="136000"/>
    <s v="United States"/>
    <s v="Mid-level"/>
    <s v="Full-time"/>
    <s v="In-person"/>
    <s v="United States"/>
    <s v="M"/>
    <n v="91341"/>
    <b v="1"/>
    <s v="Data Scientist"/>
  </r>
  <r>
    <n v="2023"/>
    <s v="Data Scientist"/>
    <s v="Data Science and Research"/>
    <s v="USD"/>
    <n v="91000"/>
    <n v="91000"/>
    <s v="United States"/>
    <s v="Mid-level"/>
    <s v="Full-time"/>
    <s v="In-person"/>
    <s v="United States"/>
    <s v="M"/>
    <n v="61341"/>
    <b v="1"/>
    <s v="Data Scientist"/>
  </r>
  <r>
    <n v="2023"/>
    <s v="Data Analyst"/>
    <s v="Data Analysis"/>
    <s v="USD"/>
    <n v="143000"/>
    <n v="143000"/>
    <s v="Canada"/>
    <s v="Senior"/>
    <s v="Full-time"/>
    <s v="Remote"/>
    <s v="Canada"/>
    <s v="M"/>
    <n v="96007.666666666672"/>
    <b v="1"/>
    <s v="Data Analyst"/>
  </r>
  <r>
    <n v="2023"/>
    <s v="Data Analyst"/>
    <s v="Data Analysis"/>
    <s v="USD"/>
    <n v="78000"/>
    <n v="78000"/>
    <s v="Canada"/>
    <s v="Senior"/>
    <s v="Full-time"/>
    <s v="Remote"/>
    <s v="Canada"/>
    <s v="M"/>
    <n v="52674.333333333336"/>
    <b v="1"/>
    <s v="Data Analyst"/>
  </r>
  <r>
    <n v="2023"/>
    <s v="Data Scientist"/>
    <s v="Data Science and Research"/>
    <s v="USD"/>
    <n v="135000"/>
    <n v="135000"/>
    <s v="United States"/>
    <s v="Entry-level"/>
    <s v="Full-time"/>
    <s v="In-person"/>
    <s v="United States"/>
    <s v="M"/>
    <n v="90674.333333333328"/>
    <b v="1"/>
    <s v="Data Scientist"/>
  </r>
  <r>
    <n v="2023"/>
    <s v="Data Scientist"/>
    <s v="Data Science and Research"/>
    <s v="USD"/>
    <n v="110000"/>
    <n v="110000"/>
    <s v="United States"/>
    <s v="Entry-level"/>
    <s v="Full-time"/>
    <s v="In-person"/>
    <s v="United States"/>
    <s v="M"/>
    <n v="74007.666666666672"/>
    <b v="1"/>
    <s v="Data Scientist"/>
  </r>
  <r>
    <n v="2023"/>
    <s v="Data Engineer"/>
    <s v="Data Engineering"/>
    <s v="USD"/>
    <n v="142000"/>
    <n v="142000"/>
    <s v="Canada"/>
    <s v="Mid-level"/>
    <s v="Full-time"/>
    <s v="In-person"/>
    <s v="Canada"/>
    <s v="M"/>
    <n v="95341"/>
    <b v="1"/>
    <s v="Data Engineer"/>
  </r>
  <r>
    <n v="2023"/>
    <s v="Data Engineer"/>
    <s v="Data Engineering"/>
    <s v="USD"/>
    <n v="102200"/>
    <n v="102200"/>
    <s v="Canada"/>
    <s v="Mid-level"/>
    <s v="Full-time"/>
    <s v="In-person"/>
    <s v="Canada"/>
    <s v="M"/>
    <n v="68807.666666666672"/>
    <b v="1"/>
    <s v="Data Engineer"/>
  </r>
  <r>
    <n v="2023"/>
    <s v="Data Scientist"/>
    <s v="Data Science and Research"/>
    <s v="USD"/>
    <n v="137500"/>
    <n v="137500"/>
    <s v="United States"/>
    <s v="Senior"/>
    <s v="Full-time"/>
    <s v="In-person"/>
    <s v="United States"/>
    <s v="M"/>
    <n v="92341"/>
    <b v="1"/>
    <s v="Data Scientist"/>
  </r>
  <r>
    <n v="2023"/>
    <s v="Data Scientist"/>
    <s v="Data Science and Research"/>
    <s v="USD"/>
    <n v="81500"/>
    <n v="81500"/>
    <s v="United States"/>
    <s v="Senior"/>
    <s v="Full-time"/>
    <s v="In-person"/>
    <s v="United States"/>
    <s v="M"/>
    <n v="55007.666666666664"/>
    <b v="1"/>
    <s v="Data Scientist"/>
  </r>
  <r>
    <n v="2023"/>
    <s v="BI Analyst"/>
    <s v="BI and Visualization"/>
    <s v="USD"/>
    <n v="202000"/>
    <n v="202000"/>
    <s v="United States"/>
    <s v="Senior"/>
    <s v="Full-time"/>
    <s v="Remote"/>
    <s v="United States"/>
    <s v="M"/>
    <n v="135341"/>
    <b v="1"/>
    <s v="BI Analyst"/>
  </r>
  <r>
    <n v="2023"/>
    <s v="BI Analyst"/>
    <s v="BI and Visualization"/>
    <s v="USD"/>
    <n v="147000"/>
    <n v="147000"/>
    <s v="United States"/>
    <s v="Senior"/>
    <s v="Full-time"/>
    <s v="Remote"/>
    <s v="United States"/>
    <s v="M"/>
    <n v="98674.333333333328"/>
    <b v="1"/>
    <s v="BI Analyst"/>
  </r>
  <r>
    <n v="2023"/>
    <s v="Data Scientist"/>
    <s v="Data Science and Research"/>
    <s v="USD"/>
    <n v="140000"/>
    <n v="140000"/>
    <s v="United States"/>
    <s v="Senior"/>
    <s v="Full-time"/>
    <s v="In-person"/>
    <s v="United States"/>
    <s v="M"/>
    <n v="94007.666666666672"/>
    <b v="1"/>
    <s v="Data Scientist"/>
  </r>
  <r>
    <n v="2023"/>
    <s v="Data Scientist"/>
    <s v="Data Science and Research"/>
    <s v="USD"/>
    <n v="125000"/>
    <n v="125000"/>
    <s v="United States"/>
    <s v="Senior"/>
    <s v="Full-time"/>
    <s v="In-person"/>
    <s v="United States"/>
    <s v="M"/>
    <n v="84007.666666666672"/>
    <b v="1"/>
    <s v="Data Scientist"/>
  </r>
  <r>
    <n v="2023"/>
    <s v="Data Scientist"/>
    <s v="Data Science and Research"/>
    <s v="USD"/>
    <n v="170625"/>
    <n v="170625"/>
    <s v="United States"/>
    <s v="Senior"/>
    <s v="Full-time"/>
    <s v="In-person"/>
    <s v="United States"/>
    <s v="M"/>
    <n v="114424.33333333333"/>
    <b v="1"/>
    <s v="Data Scientist"/>
  </r>
  <r>
    <n v="2023"/>
    <s v="Data Scientist"/>
    <s v="Data Science and Research"/>
    <s v="USD"/>
    <n v="127950"/>
    <n v="127950"/>
    <s v="United States"/>
    <s v="Senior"/>
    <s v="Full-time"/>
    <s v="In-person"/>
    <s v="United States"/>
    <s v="M"/>
    <n v="85974.333333333328"/>
    <b v="1"/>
    <s v="Data Scientist"/>
  </r>
  <r>
    <n v="2023"/>
    <s v="Data Scientist"/>
    <s v="Data Science and Research"/>
    <s v="GBP"/>
    <n v="100000"/>
    <n v="123040"/>
    <s v="United Kingdom"/>
    <s v="Mid-level"/>
    <s v="Full-time"/>
    <s v="In-person"/>
    <s v="United Kingdom"/>
    <s v="M"/>
    <n v="75021"/>
    <b v="1"/>
    <s v="Data Scientist"/>
  </r>
  <r>
    <n v="2023"/>
    <s v="Data Scientist"/>
    <s v="Data Science and Research"/>
    <s v="GBP"/>
    <n v="70000"/>
    <n v="86128"/>
    <s v="United Kingdom"/>
    <s v="Mid-level"/>
    <s v="Full-time"/>
    <s v="In-person"/>
    <s v="United Kingdom"/>
    <s v="M"/>
    <n v="52717"/>
    <b v="1"/>
    <s v="Data Scientist"/>
  </r>
  <r>
    <n v="2023"/>
    <s v="Data Analyst"/>
    <s v="Data Analysis"/>
    <s v="USD"/>
    <n v="85256"/>
    <n v="85256"/>
    <s v="United States"/>
    <s v="Entry-level"/>
    <s v="Full-time"/>
    <s v="In-person"/>
    <s v="United States"/>
    <s v="M"/>
    <n v="57511.666666666664"/>
    <b v="1"/>
    <s v="Data Analyst"/>
  </r>
  <r>
    <n v="2023"/>
    <s v="Data Analyst"/>
    <s v="Data Analysis"/>
    <s v="USD"/>
    <n v="71615"/>
    <n v="71615"/>
    <s v="United States"/>
    <s v="Entry-level"/>
    <s v="Full-time"/>
    <s v="In-person"/>
    <s v="United States"/>
    <s v="M"/>
    <n v="48417.666666666664"/>
    <b v="1"/>
    <s v="Data Analyst"/>
  </r>
  <r>
    <n v="2023"/>
    <s v="Data Scientist"/>
    <s v="Data Science and Research"/>
    <s v="USD"/>
    <n v="100000"/>
    <n v="100000"/>
    <s v="United States"/>
    <s v="Entry-level"/>
    <s v="Full-time"/>
    <s v="In-person"/>
    <s v="United States"/>
    <s v="L"/>
    <n v="67341"/>
    <b v="1"/>
    <s v="Data Scientist"/>
  </r>
  <r>
    <n v="2023"/>
    <s v="Research Analyst"/>
    <s v="Data Science and Research"/>
    <s v="USD"/>
    <n v="100000"/>
    <n v="100000"/>
    <s v="United States"/>
    <s v="Mid-level"/>
    <s v="Full-time"/>
    <s v="In-person"/>
    <s v="United States"/>
    <s v="S"/>
    <n v="67341"/>
    <b v="1"/>
    <s v="Research Analyst"/>
  </r>
  <r>
    <n v="2023"/>
    <s v="Data Engineer"/>
    <s v="Data Engineering"/>
    <s v="USD"/>
    <n v="185000"/>
    <n v="185000"/>
    <s v="United States"/>
    <s v="Executive"/>
    <s v="Full-time"/>
    <s v="In-person"/>
    <s v="United States"/>
    <s v="M"/>
    <n v="124007.66666666667"/>
    <b v="1"/>
    <s v="Data Engineer"/>
  </r>
  <r>
    <n v="2023"/>
    <s v="Data Engineer"/>
    <s v="Data Engineering"/>
    <s v="USD"/>
    <n v="125000"/>
    <n v="125000"/>
    <s v="United States"/>
    <s v="Executive"/>
    <s v="Full-time"/>
    <s v="In-person"/>
    <s v="United States"/>
    <s v="M"/>
    <n v="84007.666666666672"/>
    <b v="1"/>
    <s v="Data Engineer"/>
  </r>
  <r>
    <n v="2023"/>
    <s v="Data Management Analyst"/>
    <s v="Data Management and Strategy"/>
    <s v="USD"/>
    <n v="60000"/>
    <n v="60000"/>
    <s v="United States"/>
    <s v="Entry-level"/>
    <s v="Full-time"/>
    <s v="Remote"/>
    <s v="United States"/>
    <s v="M"/>
    <n v="40674.333333333336"/>
    <b v="1"/>
    <s v="Data Management Analyst"/>
  </r>
  <r>
    <n v="2023"/>
    <s v="Data Management Analyst"/>
    <s v="Data Management and Strategy"/>
    <s v="USD"/>
    <n v="52000"/>
    <n v="52000"/>
    <s v="United States"/>
    <s v="Entry-level"/>
    <s v="Full-time"/>
    <s v="Remote"/>
    <s v="United States"/>
    <s v="M"/>
    <n v="35341"/>
    <b v="1"/>
    <s v="Data Management Analyst"/>
  </r>
  <r>
    <n v="2023"/>
    <s v="Machine Learning Engineer"/>
    <s v="Machine Learning and AI"/>
    <s v="USD"/>
    <n v="300000"/>
    <n v="300000"/>
    <s v="United States"/>
    <s v="Senior"/>
    <s v="Full-time"/>
    <s v="In-person"/>
    <s v="United States"/>
    <s v="M"/>
    <n v="200674.33333333334"/>
    <b v="1"/>
    <s v="Machine Learning Engineer"/>
  </r>
  <r>
    <n v="2023"/>
    <s v="Machine Learning Engineer"/>
    <s v="Machine Learning and AI"/>
    <s v="USD"/>
    <n v="260000"/>
    <n v="260000"/>
    <s v="United States"/>
    <s v="Senior"/>
    <s v="Full-time"/>
    <s v="In-person"/>
    <s v="United States"/>
    <s v="M"/>
    <n v="174007.66666666666"/>
    <b v="1"/>
    <s v="Machine Learning Engineer"/>
  </r>
  <r>
    <n v="2023"/>
    <s v="Data Scientist"/>
    <s v="Data Science and Research"/>
    <s v="USD"/>
    <n v="225000"/>
    <n v="225000"/>
    <s v="United States"/>
    <s v="Senior"/>
    <s v="Full-time"/>
    <s v="In-person"/>
    <s v="United States"/>
    <s v="M"/>
    <n v="150674.33333333334"/>
    <b v="1"/>
    <s v="Data Scientist"/>
  </r>
  <r>
    <n v="2023"/>
    <s v="Data Scientist"/>
    <s v="Data Science and Research"/>
    <s v="USD"/>
    <n v="170000"/>
    <n v="170000"/>
    <s v="United States"/>
    <s v="Senior"/>
    <s v="Full-time"/>
    <s v="In-person"/>
    <s v="United States"/>
    <s v="M"/>
    <n v="114007.66666666667"/>
    <b v="1"/>
    <s v="Data Scientist"/>
  </r>
  <r>
    <n v="2023"/>
    <s v="Business Intelligence Analyst"/>
    <s v="BI and Visualization"/>
    <s v="USD"/>
    <n v="100000"/>
    <n v="100000"/>
    <s v="United States"/>
    <s v="Senior"/>
    <s v="Full-time"/>
    <s v="Remote"/>
    <s v="United States"/>
    <s v="M"/>
    <n v="67341"/>
    <b v="1"/>
    <s v="Business Intelligence Analyst"/>
  </r>
  <r>
    <n v="2023"/>
    <s v="Business Intelligence Analyst"/>
    <s v="BI and Visualization"/>
    <s v="USD"/>
    <n v="80000"/>
    <n v="80000"/>
    <s v="United States"/>
    <s v="Senior"/>
    <s v="Full-time"/>
    <s v="Remote"/>
    <s v="United States"/>
    <s v="M"/>
    <n v="54007.666666666664"/>
    <b v="1"/>
    <s v="Business Intelligence Analyst"/>
  </r>
  <r>
    <n v="2023"/>
    <s v="Machine Learning Modeler"/>
    <s v="Machine Learning and AI"/>
    <s v="USD"/>
    <n v="204500"/>
    <n v="204500"/>
    <s v="United States"/>
    <s v="Senior"/>
    <s v="Full-time"/>
    <s v="In-person"/>
    <s v="United States"/>
    <s v="M"/>
    <n v="137007.66666666666"/>
    <b v="1"/>
    <s v="Machine Learning Modeler"/>
  </r>
  <r>
    <n v="2023"/>
    <s v="Machine Learning Modeler"/>
    <s v="Machine Learning and AI"/>
    <s v="USD"/>
    <n v="142200"/>
    <n v="142200"/>
    <s v="United States"/>
    <s v="Senior"/>
    <s v="Full-time"/>
    <s v="In-person"/>
    <s v="United States"/>
    <s v="M"/>
    <n v="95474.333333333328"/>
    <b v="1"/>
    <s v="Machine Learning Modeler"/>
  </r>
  <r>
    <n v="2023"/>
    <s v="Data Scientist"/>
    <s v="Data Science and Research"/>
    <s v="USD"/>
    <n v="297300"/>
    <n v="297300"/>
    <s v="United States"/>
    <s v="Senior"/>
    <s v="Full-time"/>
    <s v="Remote"/>
    <s v="United States"/>
    <s v="M"/>
    <n v="198874.33333333334"/>
    <b v="1"/>
    <s v="Data Scientist"/>
  </r>
  <r>
    <n v="2023"/>
    <s v="Data Scientist"/>
    <s v="Data Science and Research"/>
    <s v="USD"/>
    <n v="198200"/>
    <n v="198200"/>
    <s v="United States"/>
    <s v="Senior"/>
    <s v="Full-time"/>
    <s v="Remote"/>
    <s v="United States"/>
    <s v="M"/>
    <n v="132807.66666666666"/>
    <b v="1"/>
    <s v="Data Scientist"/>
  </r>
  <r>
    <n v="2023"/>
    <s v="Machine Learning Engineer"/>
    <s v="Machine Learning and AI"/>
    <s v="USD"/>
    <n v="240000"/>
    <n v="240000"/>
    <s v="United States"/>
    <s v="Senior"/>
    <s v="Full-time"/>
    <s v="Remote"/>
    <s v="United States"/>
    <s v="M"/>
    <n v="160674.33333333334"/>
    <b v="1"/>
    <s v="Machine Learning Engineer"/>
  </r>
  <r>
    <n v="2023"/>
    <s v="Business Intelligence Engineer"/>
    <s v="BI and Visualization"/>
    <s v="USD"/>
    <n v="185000"/>
    <n v="185000"/>
    <s v="United States"/>
    <s v="Senior"/>
    <s v="Full-time"/>
    <s v="In-person"/>
    <s v="United States"/>
    <s v="L"/>
    <n v="124007.66666666667"/>
    <b v="1"/>
    <s v="Business Intelligence Engineer"/>
  </r>
  <r>
    <n v="2023"/>
    <s v="Business Intelligence Engineer"/>
    <s v="BI and Visualization"/>
    <s v="USD"/>
    <n v="79600"/>
    <n v="79600"/>
    <s v="United States"/>
    <s v="Senior"/>
    <s v="Full-time"/>
    <s v="In-person"/>
    <s v="United States"/>
    <s v="L"/>
    <n v="53741"/>
    <b v="1"/>
    <s v="Business Intelligence Engineer"/>
  </r>
  <r>
    <n v="2023"/>
    <s v="Applied Scientist"/>
    <s v="Data Science and Research"/>
    <s v="USD"/>
    <n v="222200"/>
    <n v="222200"/>
    <s v="United States"/>
    <s v="Senior"/>
    <s v="Full-time"/>
    <s v="In-person"/>
    <s v="United States"/>
    <s v="L"/>
    <n v="148807.66666666666"/>
    <b v="1"/>
    <s v="Applied Scientist"/>
  </r>
  <r>
    <n v="2023"/>
    <s v="Data Engineer"/>
    <s v="Data Engineering"/>
    <s v="USD"/>
    <n v="110000"/>
    <n v="110000"/>
    <s v="United States"/>
    <s v="Senior"/>
    <s v="Full-time"/>
    <s v="Remote"/>
    <s v="United States"/>
    <s v="M"/>
    <n v="74007.666666666672"/>
    <b v="1"/>
    <s v="Data Engineer"/>
  </r>
  <r>
    <n v="2023"/>
    <s v="Data Engineer"/>
    <s v="Data Engineering"/>
    <s v="USD"/>
    <n v="95000"/>
    <n v="95000"/>
    <s v="United States"/>
    <s v="Senior"/>
    <s v="Full-time"/>
    <s v="Remote"/>
    <s v="United States"/>
    <s v="M"/>
    <n v="64007.666666666664"/>
    <b v="1"/>
    <s v="Data Engineer"/>
  </r>
  <r>
    <n v="2023"/>
    <s v="Machine Learning Engineer"/>
    <s v="Machine Learning and AI"/>
    <s v="USD"/>
    <n v="324000"/>
    <n v="324000"/>
    <s v="United States"/>
    <s v="Senior"/>
    <s v="Full-time"/>
    <s v="In-person"/>
    <s v="United States"/>
    <s v="M"/>
    <n v="216674.33333333334"/>
    <b v="1"/>
    <s v="Machine Learning Engineer"/>
  </r>
  <r>
    <n v="2023"/>
    <s v="Machine Learning Engineer"/>
    <s v="Machine Learning and AI"/>
    <s v="USD"/>
    <n v="159000"/>
    <n v="159000"/>
    <s v="United States"/>
    <s v="Senior"/>
    <s v="Full-time"/>
    <s v="In-person"/>
    <s v="United States"/>
    <s v="M"/>
    <n v="106674.33333333333"/>
    <b v="1"/>
    <s v="Machine Learning Engineer"/>
  </r>
  <r>
    <n v="2023"/>
    <s v="Machine Learning Engineer"/>
    <s v="Machine Learning and AI"/>
    <s v="USD"/>
    <n v="207700"/>
    <n v="207700"/>
    <s v="Canada"/>
    <s v="Senior"/>
    <s v="Full-time"/>
    <s v="In-person"/>
    <s v="Canada"/>
    <s v="M"/>
    <n v="139141"/>
    <b v="1"/>
    <s v="Machine Learning Engineer"/>
  </r>
  <r>
    <n v="2023"/>
    <s v="Machine Learning Engineer"/>
    <s v="Machine Learning and AI"/>
    <s v="USD"/>
    <n v="133700"/>
    <n v="133700"/>
    <s v="Canada"/>
    <s v="Senior"/>
    <s v="Full-time"/>
    <s v="In-person"/>
    <s v="Canada"/>
    <s v="M"/>
    <n v="89807.666666666672"/>
    <b v="1"/>
    <s v="Machine Learning Engineer"/>
  </r>
  <r>
    <n v="2023"/>
    <s v="Research Analyst"/>
    <s v="Data Science and Research"/>
    <s v="USD"/>
    <n v="71000"/>
    <n v="71000"/>
    <s v="United States"/>
    <s v="Mid-level"/>
    <s v="Full-time"/>
    <s v="Remote"/>
    <s v="United States"/>
    <s v="M"/>
    <n v="48007.666666666664"/>
    <b v="1"/>
    <s v="Research Analyst"/>
  </r>
  <r>
    <n v="2023"/>
    <s v="Research Analyst"/>
    <s v="Data Science and Research"/>
    <s v="USD"/>
    <n v="57000"/>
    <n v="57000"/>
    <s v="United States"/>
    <s v="Mid-level"/>
    <s v="Full-time"/>
    <s v="Remote"/>
    <s v="United States"/>
    <s v="M"/>
    <n v="38674.333333333336"/>
    <b v="1"/>
    <s v="Research Analyst"/>
  </r>
  <r>
    <n v="2023"/>
    <s v="Data Analyst"/>
    <s v="Data Analysis"/>
    <s v="USD"/>
    <n v="59000"/>
    <n v="59000"/>
    <s v="United States"/>
    <s v="Mid-level"/>
    <s v="Full-time"/>
    <s v="Remote"/>
    <s v="United States"/>
    <s v="M"/>
    <n v="40007.666666666664"/>
    <b v="1"/>
    <s v="Data Analyst"/>
  </r>
  <r>
    <n v="2023"/>
    <s v="Data Analyst"/>
    <s v="Data Analysis"/>
    <s v="USD"/>
    <n v="50000"/>
    <n v="50000"/>
    <s v="United States"/>
    <s v="Mid-level"/>
    <s v="Full-time"/>
    <s v="Remote"/>
    <s v="United States"/>
    <s v="M"/>
    <n v="34007.666666666664"/>
    <b v="1"/>
    <s v="Data Analyst"/>
  </r>
  <r>
    <n v="2023"/>
    <s v="Machine Learning Engineer"/>
    <s v="Machine Learning and AI"/>
    <s v="USD"/>
    <n v="234000"/>
    <n v="234000"/>
    <s v="United States"/>
    <s v="Senior"/>
    <s v="Full-time"/>
    <s v="Remote"/>
    <s v="United States"/>
    <s v="M"/>
    <n v="156674.33333333334"/>
    <b v="1"/>
    <s v="Machine Learning Engineer"/>
  </r>
  <r>
    <n v="2023"/>
    <s v="Machine Learning Engineer"/>
    <s v="Machine Learning and AI"/>
    <s v="USD"/>
    <n v="208000"/>
    <n v="208000"/>
    <s v="United States"/>
    <s v="Senior"/>
    <s v="Full-time"/>
    <s v="Remote"/>
    <s v="United States"/>
    <s v="M"/>
    <n v="139341"/>
    <b v="1"/>
    <s v="Machine Learning Engineer"/>
  </r>
  <r>
    <n v="2023"/>
    <s v="Analytics Engineer"/>
    <s v="Leadership and Management"/>
    <s v="USD"/>
    <n v="187000"/>
    <n v="187000"/>
    <s v="United States"/>
    <s v="Senior"/>
    <s v="Full-time"/>
    <s v="Remote"/>
    <s v="United States"/>
    <s v="M"/>
    <n v="125341"/>
    <b v="1"/>
    <s v="Analytics Engineer"/>
  </r>
  <r>
    <n v="2023"/>
    <s v="Analytics Engineer"/>
    <s v="Leadership and Management"/>
    <s v="USD"/>
    <n v="128000"/>
    <n v="128000"/>
    <s v="United States"/>
    <s v="Senior"/>
    <s v="Full-time"/>
    <s v="Remote"/>
    <s v="United States"/>
    <s v="M"/>
    <n v="86007.666666666672"/>
    <b v="1"/>
    <s v="Analytics Engineer"/>
  </r>
  <r>
    <n v="2023"/>
    <s v="AI Engineer"/>
    <s v="Machine Learning and AI"/>
    <s v="USD"/>
    <n v="50000"/>
    <n v="50000"/>
    <s v="Czech Republic"/>
    <s v="Mid-level"/>
    <s v="Contract"/>
    <s v="Remote"/>
    <s v="Canada"/>
    <s v="L"/>
    <n v="34007.666666666664"/>
    <b v="1"/>
    <s v="AI Engineer"/>
  </r>
  <r>
    <n v="2023"/>
    <s v="Data Scientist"/>
    <s v="Data Science and Research"/>
    <s v="EUR"/>
    <n v="60000"/>
    <n v="64781"/>
    <s v="Spain"/>
    <s v="Mid-level"/>
    <s v="Full-time"/>
    <s v="Remote"/>
    <s v="Spain"/>
    <s v="L"/>
    <n v="42268"/>
    <b v="1"/>
    <s v="Data Scientist"/>
  </r>
  <r>
    <n v="2023"/>
    <s v="Data Scientist"/>
    <s v="Data Science and Research"/>
    <s v="EUR"/>
    <n v="53000"/>
    <n v="57223"/>
    <s v="Netherlands"/>
    <s v="Entry-level"/>
    <s v="Full-time"/>
    <s v="Hybrid"/>
    <s v="Netherlands"/>
    <s v="L"/>
    <n v="37415.333333333336"/>
    <b v="1"/>
    <s v="Data Scientist"/>
  </r>
  <r>
    <n v="2023"/>
    <s v="Data Science Consultant"/>
    <s v="Data Science and Research"/>
    <s v="USD"/>
    <n v="21000"/>
    <n v="21000"/>
    <s v="Pakistan"/>
    <s v="Mid-level"/>
    <s v="Freelance"/>
    <s v="Remote"/>
    <s v="Luxembourg"/>
    <s v="S"/>
    <n v="14674.333333333334"/>
    <b v="1"/>
    <s v="Data Science Consultant"/>
  </r>
  <r>
    <n v="2023"/>
    <s v="Data Analyst"/>
    <s v="Data Analysis"/>
    <s v="USD"/>
    <n v="135000"/>
    <n v="135000"/>
    <s v="United States"/>
    <s v="Mid-level"/>
    <s v="Full-time"/>
    <s v="In-person"/>
    <s v="United States"/>
    <s v="M"/>
    <n v="90674.333333333328"/>
    <b v="1"/>
    <s v="Data Analyst"/>
  </r>
  <r>
    <n v="2023"/>
    <s v="Data Analyst"/>
    <s v="Data Analysis"/>
    <s v="USD"/>
    <n v="120000"/>
    <n v="120000"/>
    <s v="United States"/>
    <s v="Mid-level"/>
    <s v="Full-time"/>
    <s v="In-person"/>
    <s v="United States"/>
    <s v="M"/>
    <n v="80674.333333333328"/>
    <b v="1"/>
    <s v="Data Analyst"/>
  </r>
  <r>
    <n v="2023"/>
    <s v="Data Architect"/>
    <s v="Data Architecture and Modeling"/>
    <s v="USD"/>
    <n v="150000"/>
    <n v="150000"/>
    <s v="United States"/>
    <s v="Mid-level"/>
    <s v="Full-time"/>
    <s v="Remote"/>
    <s v="United States"/>
    <s v="M"/>
    <n v="100674.33333333333"/>
    <b v="1"/>
    <s v="Data Architect"/>
  </r>
  <r>
    <n v="2023"/>
    <s v="Data Architect"/>
    <s v="Data Architecture and Modeling"/>
    <s v="USD"/>
    <n v="140000"/>
    <n v="140000"/>
    <s v="United States"/>
    <s v="Mid-level"/>
    <s v="Full-time"/>
    <s v="Remote"/>
    <s v="United States"/>
    <s v="M"/>
    <n v="94007.666666666672"/>
    <b v="1"/>
    <s v="Data Architect"/>
  </r>
  <r>
    <n v="2023"/>
    <s v="Data Scientist"/>
    <s v="Data Science and Research"/>
    <s v="USD"/>
    <n v="280000"/>
    <n v="280000"/>
    <s v="United States"/>
    <s v="Senior"/>
    <s v="Full-time"/>
    <s v="Remote"/>
    <s v="United States"/>
    <s v="M"/>
    <n v="187341"/>
    <b v="1"/>
    <s v="Data Scientist"/>
  </r>
  <r>
    <n v="2023"/>
    <s v="Data Scientist"/>
    <s v="Data Science and Research"/>
    <s v="USD"/>
    <n v="190000"/>
    <n v="190000"/>
    <s v="United States"/>
    <s v="Senior"/>
    <s v="Full-time"/>
    <s v="Remote"/>
    <s v="United States"/>
    <s v="M"/>
    <n v="127341"/>
    <b v="1"/>
    <s v="Data Scientist"/>
  </r>
  <r>
    <n v="2023"/>
    <s v="Business Intelligence Engineer"/>
    <s v="BI and Visualization"/>
    <s v="GBP"/>
    <n v="35000"/>
    <n v="43064"/>
    <s v="United Kingdom"/>
    <s v="Mid-level"/>
    <s v="Full-time"/>
    <s v="In-person"/>
    <s v="United Kingdom"/>
    <s v="M"/>
    <n v="26695.666666666668"/>
    <b v="1"/>
    <s v="Business Intelligence Engineer"/>
  </r>
  <r>
    <n v="2023"/>
    <s v="Machine Learning Engineer"/>
    <s v="Machine Learning and AI"/>
    <s v="USD"/>
    <n v="245700"/>
    <n v="245700"/>
    <s v="United States"/>
    <s v="Senior"/>
    <s v="Full-time"/>
    <s v="In-person"/>
    <s v="United States"/>
    <s v="M"/>
    <n v="164474.33333333334"/>
    <b v="1"/>
    <s v="Machine Learning Engineer"/>
  </r>
  <r>
    <n v="2023"/>
    <s v="Machine Learning Engineer"/>
    <s v="Machine Learning and AI"/>
    <s v="USD"/>
    <n v="132300"/>
    <n v="132300"/>
    <s v="United States"/>
    <s v="Senior"/>
    <s v="Full-time"/>
    <s v="In-person"/>
    <s v="United States"/>
    <s v="M"/>
    <n v="88874.333333333328"/>
    <b v="1"/>
    <s v="Machine Learning Engineer"/>
  </r>
  <r>
    <n v="2023"/>
    <s v="Data Specialist"/>
    <s v="Data Management and Strategy"/>
    <s v="USD"/>
    <n v="90000"/>
    <n v="90000"/>
    <s v="United States"/>
    <s v="Mid-level"/>
    <s v="Full-time"/>
    <s v="In-person"/>
    <s v="United States"/>
    <s v="M"/>
    <n v="60674.333333333336"/>
    <b v="1"/>
    <s v="Data Specialist"/>
  </r>
  <r>
    <n v="2023"/>
    <s v="Data Specialist"/>
    <s v="Data Management and Strategy"/>
    <s v="USD"/>
    <n v="80000"/>
    <n v="80000"/>
    <s v="United States"/>
    <s v="Mid-level"/>
    <s v="Full-time"/>
    <s v="In-person"/>
    <s v="United States"/>
    <s v="M"/>
    <n v="54007.666666666664"/>
    <b v="1"/>
    <s v="Data Specialist"/>
  </r>
  <r>
    <n v="2023"/>
    <s v="Data Scientist"/>
    <s v="Data Science and Research"/>
    <s v="USD"/>
    <n v="212000"/>
    <n v="212000"/>
    <s v="United States"/>
    <s v="Mid-level"/>
    <s v="Full-time"/>
    <s v="In-person"/>
    <s v="United States"/>
    <s v="M"/>
    <n v="142007.66666666666"/>
    <b v="1"/>
    <s v="Data Scientist"/>
  </r>
  <r>
    <n v="2023"/>
    <s v="Data Scientist"/>
    <s v="Data Science and Research"/>
    <s v="USD"/>
    <n v="93300"/>
    <n v="93300"/>
    <s v="United States"/>
    <s v="Mid-level"/>
    <s v="Full-time"/>
    <s v="In-person"/>
    <s v="United States"/>
    <s v="M"/>
    <n v="62874.333333333336"/>
    <b v="1"/>
    <s v="Data Scientist"/>
  </r>
  <r>
    <n v="2023"/>
    <s v="Data Engineer"/>
    <s v="Data Engineering"/>
    <s v="USD"/>
    <n v="58300"/>
    <n v="58300"/>
    <s v="United States"/>
    <s v="Mid-level"/>
    <s v="Full-time"/>
    <s v="In-person"/>
    <s v="United States"/>
    <s v="M"/>
    <n v="39541"/>
    <b v="1"/>
    <s v="Data Engineer"/>
  </r>
  <r>
    <n v="2023"/>
    <s v="Data Analyst"/>
    <s v="Data Analysis"/>
    <s v="USD"/>
    <n v="145640"/>
    <n v="145640"/>
    <s v="United States"/>
    <s v="Senior"/>
    <s v="Full-time"/>
    <s v="In-person"/>
    <s v="United States"/>
    <s v="M"/>
    <n v="97767.666666666672"/>
    <b v="1"/>
    <s v="Data Analyst"/>
  </r>
  <r>
    <n v="2023"/>
    <s v="Data Analyst"/>
    <s v="Data Analysis"/>
    <s v="USD"/>
    <n v="84400"/>
    <n v="84400"/>
    <s v="United States"/>
    <s v="Senior"/>
    <s v="Full-time"/>
    <s v="In-person"/>
    <s v="United States"/>
    <s v="M"/>
    <n v="56941"/>
    <b v="1"/>
    <s v="Data Analyst"/>
  </r>
  <r>
    <n v="2023"/>
    <s v="Data Engineer"/>
    <s v="Data Engineering"/>
    <s v="USD"/>
    <n v="300000"/>
    <n v="300000"/>
    <s v="United States"/>
    <s v="Senior"/>
    <s v="Full-time"/>
    <s v="Remote"/>
    <s v="United States"/>
    <s v="M"/>
    <n v="200674.33333333334"/>
    <b v="1"/>
    <s v="Data Engineer"/>
  </r>
  <r>
    <n v="2023"/>
    <s v="Data Engineer"/>
    <s v="Data Engineering"/>
    <s v="USD"/>
    <n v="195000"/>
    <n v="195000"/>
    <s v="United States"/>
    <s v="Senior"/>
    <s v="Full-time"/>
    <s v="Remote"/>
    <s v="United States"/>
    <s v="M"/>
    <n v="130674.33333333333"/>
    <b v="1"/>
    <s v="Data Engineer"/>
  </r>
  <r>
    <n v="2023"/>
    <s v="Data Architect"/>
    <s v="Data Architecture and Modeling"/>
    <s v="USD"/>
    <n v="190000"/>
    <n v="190000"/>
    <s v="Canada"/>
    <s v="Senior"/>
    <s v="Full-time"/>
    <s v="Remote"/>
    <s v="Canada"/>
    <s v="M"/>
    <n v="127341"/>
    <b v="1"/>
    <s v="Data Architect"/>
  </r>
  <r>
    <n v="2023"/>
    <s v="Data Architect"/>
    <s v="Data Architecture and Modeling"/>
    <s v="USD"/>
    <n v="107500"/>
    <n v="107500"/>
    <s v="Canada"/>
    <s v="Senior"/>
    <s v="Full-time"/>
    <s v="Remote"/>
    <s v="Canada"/>
    <s v="M"/>
    <n v="72341"/>
    <b v="1"/>
    <s v="Data Architect"/>
  </r>
  <r>
    <n v="2023"/>
    <s v="Data Analyst"/>
    <s v="Data Analysis"/>
    <s v="USD"/>
    <n v="105000"/>
    <n v="105000"/>
    <s v="United States"/>
    <s v="Senior"/>
    <s v="Full-time"/>
    <s v="In-person"/>
    <s v="United States"/>
    <s v="M"/>
    <n v="70674.333333333328"/>
    <b v="1"/>
    <s v="Data Analyst"/>
  </r>
  <r>
    <n v="2023"/>
    <s v="Data Analyst"/>
    <s v="Data Analysis"/>
    <s v="USD"/>
    <n v="75000"/>
    <n v="75000"/>
    <s v="United States"/>
    <s v="Senior"/>
    <s v="Full-time"/>
    <s v="In-person"/>
    <s v="United States"/>
    <s v="M"/>
    <n v="50674.333333333336"/>
    <b v="1"/>
    <s v="Data Analyst"/>
  </r>
  <r>
    <n v="2023"/>
    <s v="Data Analyst"/>
    <s v="Data Analysis"/>
    <s v="USD"/>
    <n v="98000"/>
    <n v="98000"/>
    <s v="United States"/>
    <s v="Senior"/>
    <s v="Full-time"/>
    <s v="Remote"/>
    <s v="United States"/>
    <s v="M"/>
    <n v="66007.666666666672"/>
    <b v="1"/>
    <s v="Data Analyst"/>
  </r>
  <r>
    <n v="2023"/>
    <s v="Data Scientist"/>
    <s v="Data Science and Research"/>
    <s v="USD"/>
    <n v="236160"/>
    <n v="236160"/>
    <s v="United States"/>
    <s v="Senior"/>
    <s v="Full-time"/>
    <s v="Remote"/>
    <s v="United States"/>
    <s v="M"/>
    <n v="158114.33333333334"/>
    <b v="1"/>
    <s v="Data Scientist"/>
  </r>
  <r>
    <n v="2023"/>
    <s v="Data Scientist"/>
    <s v="Data Science and Research"/>
    <s v="USD"/>
    <n v="159408"/>
    <n v="159408"/>
    <s v="United States"/>
    <s v="Senior"/>
    <s v="Full-time"/>
    <s v="Remote"/>
    <s v="United States"/>
    <s v="M"/>
    <n v="106946.33333333333"/>
    <b v="1"/>
    <s v="Data Scientist"/>
  </r>
  <r>
    <n v="2023"/>
    <s v="Data Analyst"/>
    <s v="Data Analysis"/>
    <s v="USD"/>
    <n v="115000"/>
    <n v="115000"/>
    <s v="United States"/>
    <s v="Senior"/>
    <s v="Full-time"/>
    <s v="Remote"/>
    <s v="United States"/>
    <s v="M"/>
    <n v="77341"/>
    <b v="1"/>
    <s v="Data Analyst"/>
  </r>
  <r>
    <n v="2023"/>
    <s v="Data Analyst"/>
    <s v="Data Analysis"/>
    <s v="USD"/>
    <n v="85000"/>
    <n v="85000"/>
    <s v="United States"/>
    <s v="Senior"/>
    <s v="Full-time"/>
    <s v="Remote"/>
    <s v="United States"/>
    <s v="M"/>
    <n v="57341"/>
    <b v="1"/>
    <s v="Data Analyst"/>
  </r>
  <r>
    <n v="2023"/>
    <s v="Data Product Manager"/>
    <s v="Leadership and Management"/>
    <s v="USD"/>
    <n v="145000"/>
    <n v="145000"/>
    <s v="United States"/>
    <s v="Senior"/>
    <s v="Full-time"/>
    <s v="In-person"/>
    <s v="United States"/>
    <s v="M"/>
    <n v="97341"/>
    <b v="1"/>
    <s v="Data Product Manager"/>
  </r>
  <r>
    <n v="2023"/>
    <s v="Data Product Manager"/>
    <s v="Leadership and Management"/>
    <s v="USD"/>
    <n v="120000"/>
    <n v="120000"/>
    <s v="United States"/>
    <s v="Senior"/>
    <s v="Full-time"/>
    <s v="In-person"/>
    <s v="United States"/>
    <s v="M"/>
    <n v="80674.333333333328"/>
    <b v="1"/>
    <s v="Data Product Manager"/>
  </r>
  <r>
    <n v="2023"/>
    <s v="Data Analyst"/>
    <s v="Data Analysis"/>
    <s v="USD"/>
    <n v="120350"/>
    <n v="120350"/>
    <s v="United States"/>
    <s v="Senior"/>
    <s v="Full-time"/>
    <s v="Remote"/>
    <s v="United States"/>
    <s v="M"/>
    <n v="80907.666666666672"/>
    <b v="1"/>
    <s v="Data Analyst"/>
  </r>
  <r>
    <n v="2023"/>
    <s v="Data Analyst"/>
    <s v="Data Analysis"/>
    <s v="USD"/>
    <n v="74400"/>
    <n v="74400"/>
    <s v="United States"/>
    <s v="Senior"/>
    <s v="Full-time"/>
    <s v="Remote"/>
    <s v="United States"/>
    <s v="M"/>
    <n v="50274.333333333336"/>
    <b v="1"/>
    <s v="Data Analyst"/>
  </r>
  <r>
    <n v="2023"/>
    <s v="Data Analyst"/>
    <s v="Data Analysis"/>
    <s v="USD"/>
    <n v="158494"/>
    <n v="158494"/>
    <s v="United States"/>
    <s v="Senior"/>
    <s v="Full-time"/>
    <s v="Remote"/>
    <s v="United States"/>
    <s v="M"/>
    <n v="106337"/>
    <b v="1"/>
    <s v="Data Analyst"/>
  </r>
  <r>
    <n v="2023"/>
    <s v="Data Analyst"/>
    <s v="Data Analysis"/>
    <s v="USD"/>
    <n v="88052"/>
    <n v="88052"/>
    <s v="United States"/>
    <s v="Senior"/>
    <s v="Full-time"/>
    <s v="Remote"/>
    <s v="United States"/>
    <s v="M"/>
    <n v="59375.666666666664"/>
    <b v="1"/>
    <s v="Data Analyst"/>
  </r>
  <r>
    <n v="2023"/>
    <s v="Analytics Engineer"/>
    <s v="Leadership and Management"/>
    <s v="USD"/>
    <n v="181500"/>
    <n v="181500"/>
    <s v="United States"/>
    <s v="Senior"/>
    <s v="Full-time"/>
    <s v="In-person"/>
    <s v="United States"/>
    <s v="M"/>
    <n v="121674.33333333333"/>
    <b v="1"/>
    <s v="Analytics Engineer"/>
  </r>
  <r>
    <n v="2023"/>
    <s v="Analytics Engineer"/>
    <s v="Leadership and Management"/>
    <s v="USD"/>
    <n v="127000"/>
    <n v="127000"/>
    <s v="United States"/>
    <s v="Senior"/>
    <s v="Full-time"/>
    <s v="In-person"/>
    <s v="United States"/>
    <s v="M"/>
    <n v="85341"/>
    <b v="1"/>
    <s v="Analytics Engineer"/>
  </r>
  <r>
    <n v="2023"/>
    <s v="Machine Learning Engineer"/>
    <s v="Machine Learning and AI"/>
    <s v="USD"/>
    <n v="300000"/>
    <n v="300000"/>
    <s v="United States"/>
    <s v="Mid-level"/>
    <s v="Full-time"/>
    <s v="In-person"/>
    <s v="United States"/>
    <s v="M"/>
    <n v="200674.33333333334"/>
    <b v="1"/>
    <s v="Machine Learning Engineer"/>
  </r>
  <r>
    <n v="2023"/>
    <s v="Machine Learning Engineer"/>
    <s v="Machine Learning and AI"/>
    <s v="USD"/>
    <n v="260000"/>
    <n v="260000"/>
    <s v="United States"/>
    <s v="Mid-level"/>
    <s v="Full-time"/>
    <s v="In-person"/>
    <s v="United States"/>
    <s v="M"/>
    <n v="174007.66666666666"/>
    <b v="1"/>
    <s v="Machine Learning Engineer"/>
  </r>
  <r>
    <n v="2023"/>
    <s v="BI Data Analyst"/>
    <s v="Data Analysis"/>
    <s v="USD"/>
    <n v="25000"/>
    <n v="25000"/>
    <s v="Ukraine"/>
    <s v="Entry-level"/>
    <s v="Full-time"/>
    <s v="Remote"/>
    <s v="Netherlands"/>
    <s v="M"/>
    <n v="17341"/>
    <b v="1"/>
    <s v="BI Data Analyst"/>
  </r>
  <r>
    <n v="2023"/>
    <s v="Machine Learning Engineer"/>
    <s v="Machine Learning and AI"/>
    <s v="USD"/>
    <n v="225300"/>
    <n v="225300"/>
    <s v="United States"/>
    <s v="Senior"/>
    <s v="Full-time"/>
    <s v="In-person"/>
    <s v="United States"/>
    <s v="M"/>
    <n v="150874.33333333334"/>
    <b v="1"/>
    <s v="Machine Learning Engineer"/>
  </r>
  <r>
    <n v="2023"/>
    <s v="Machine Learning Engineer"/>
    <s v="Machine Learning and AI"/>
    <s v="USD"/>
    <n v="197400"/>
    <n v="197400"/>
    <s v="United States"/>
    <s v="Senior"/>
    <s v="Full-time"/>
    <s v="In-person"/>
    <s v="United States"/>
    <s v="M"/>
    <n v="132274.33333333334"/>
    <b v="1"/>
    <s v="Machine Learning Engineer"/>
  </r>
  <r>
    <n v="2023"/>
    <s v="Data Engineer"/>
    <s v="Data Engineering"/>
    <s v="USD"/>
    <n v="205500"/>
    <n v="205500"/>
    <s v="United States"/>
    <s v="Senior"/>
    <s v="Full-time"/>
    <s v="In-person"/>
    <s v="United States"/>
    <s v="M"/>
    <n v="137674.33333333334"/>
    <b v="1"/>
    <s v="Data Engineer"/>
  </r>
  <r>
    <n v="2023"/>
    <s v="Data Engineer"/>
    <s v="Data Engineering"/>
    <s v="USD"/>
    <n v="128500"/>
    <n v="128500"/>
    <s v="United States"/>
    <s v="Senior"/>
    <s v="Full-time"/>
    <s v="In-person"/>
    <s v="United States"/>
    <s v="M"/>
    <n v="86341"/>
    <b v="1"/>
    <s v="Data Engineer"/>
  </r>
  <r>
    <n v="2023"/>
    <s v="Data Architect"/>
    <s v="Data Architecture and Modeling"/>
    <s v="USD"/>
    <n v="191600"/>
    <n v="191600"/>
    <s v="United States"/>
    <s v="Senior"/>
    <s v="Full-time"/>
    <s v="In-person"/>
    <s v="United States"/>
    <s v="M"/>
    <n v="128407.66666666667"/>
    <b v="1"/>
    <s v="Data Architect"/>
  </r>
  <r>
    <n v="2023"/>
    <s v="Data Architect"/>
    <s v="Data Architecture and Modeling"/>
    <s v="USD"/>
    <n v="125600"/>
    <n v="125600"/>
    <s v="United States"/>
    <s v="Senior"/>
    <s v="Full-time"/>
    <s v="In-person"/>
    <s v="United States"/>
    <s v="M"/>
    <n v="84407.666666666672"/>
    <b v="1"/>
    <s v="Data Architect"/>
  </r>
  <r>
    <n v="2023"/>
    <s v="Data Scientist"/>
    <s v="Data Science and Research"/>
    <s v="USD"/>
    <n v="130410"/>
    <n v="130410"/>
    <s v="United States"/>
    <s v="Mid-level"/>
    <s v="Full-time"/>
    <s v="In-person"/>
    <s v="United States"/>
    <s v="M"/>
    <n v="87614.333333333328"/>
    <b v="1"/>
    <s v="Data Scientist"/>
  </r>
  <r>
    <n v="2023"/>
    <s v="Data Scientist"/>
    <s v="Data Science and Research"/>
    <s v="USD"/>
    <n v="92000"/>
    <n v="92000"/>
    <s v="United States"/>
    <s v="Mid-level"/>
    <s v="Full-time"/>
    <s v="In-person"/>
    <s v="United States"/>
    <s v="M"/>
    <n v="62007.666666666664"/>
    <b v="1"/>
    <s v="Data Scientist"/>
  </r>
  <r>
    <n v="2023"/>
    <s v="Data Scientist"/>
    <s v="Data Science and Research"/>
    <s v="USD"/>
    <n v="183900"/>
    <n v="183900"/>
    <s v="United States"/>
    <s v="Senior"/>
    <s v="Full-time"/>
    <s v="In-person"/>
    <s v="United States"/>
    <s v="M"/>
    <n v="123274.33333333333"/>
    <b v="1"/>
    <s v="Data Scientist"/>
  </r>
  <r>
    <n v="2023"/>
    <s v="Data Scientist"/>
    <s v="Data Science and Research"/>
    <s v="USD"/>
    <n v="108800"/>
    <n v="108800"/>
    <s v="United States"/>
    <s v="Senior"/>
    <s v="Full-time"/>
    <s v="In-person"/>
    <s v="United States"/>
    <s v="M"/>
    <n v="73207.666666666672"/>
    <b v="1"/>
    <s v="Data Scientist"/>
  </r>
  <r>
    <n v="2023"/>
    <s v="Machine Learning Engineer"/>
    <s v="Machine Learning and AI"/>
    <s v="USD"/>
    <n v="275000"/>
    <n v="275000"/>
    <s v="United States"/>
    <s v="Senior"/>
    <s v="Full-time"/>
    <s v="In-person"/>
    <s v="United States"/>
    <s v="M"/>
    <n v="184007.66666666666"/>
    <b v="1"/>
    <s v="Machine Learning Engineer"/>
  </r>
  <r>
    <n v="2023"/>
    <s v="Machine Learning Engineer"/>
    <s v="Machine Learning and AI"/>
    <s v="USD"/>
    <n v="121200"/>
    <n v="121200"/>
    <s v="United States"/>
    <s v="Senior"/>
    <s v="Full-time"/>
    <s v="In-person"/>
    <s v="United States"/>
    <s v="M"/>
    <n v="81474.333333333328"/>
    <b v="1"/>
    <s v="Machine Learning Engineer"/>
  </r>
  <r>
    <n v="2023"/>
    <s v="Data Scientist"/>
    <s v="Data Science and Research"/>
    <s v="USD"/>
    <n v="231250"/>
    <n v="231250"/>
    <s v="United States"/>
    <s v="Senior"/>
    <s v="Full-time"/>
    <s v="In-person"/>
    <s v="United States"/>
    <s v="M"/>
    <n v="154841"/>
    <b v="1"/>
    <s v="Data Scientist"/>
  </r>
  <r>
    <n v="2023"/>
    <s v="Data Scientist"/>
    <s v="Data Science and Research"/>
    <s v="USD"/>
    <n v="111000"/>
    <n v="111000"/>
    <s v="United States"/>
    <s v="Senior"/>
    <s v="Full-time"/>
    <s v="In-person"/>
    <s v="United States"/>
    <s v="M"/>
    <n v="74674.333333333328"/>
    <b v="1"/>
    <s v="Data Scientist"/>
  </r>
  <r>
    <n v="2023"/>
    <s v="Data Engineer"/>
    <s v="Data Engineering"/>
    <s v="USD"/>
    <n v="300000"/>
    <n v="300000"/>
    <s v="United States"/>
    <s v="Senior"/>
    <s v="Full-time"/>
    <s v="In-person"/>
    <s v="United States"/>
    <s v="M"/>
    <n v="200674.33333333334"/>
    <b v="1"/>
    <s v="Data Engineer"/>
  </r>
  <r>
    <n v="2023"/>
    <s v="Data Engineer"/>
    <s v="Data Engineering"/>
    <s v="USD"/>
    <n v="130000"/>
    <n v="130000"/>
    <s v="United States"/>
    <s v="Senior"/>
    <s v="Full-time"/>
    <s v="In-person"/>
    <s v="United States"/>
    <s v="M"/>
    <n v="87341"/>
    <b v="1"/>
    <s v="Data Engineer"/>
  </r>
  <r>
    <n v="2023"/>
    <s v="Data Engineer"/>
    <s v="Data Engineering"/>
    <s v="USD"/>
    <n v="210500"/>
    <n v="210500"/>
    <s v="United States"/>
    <s v="Mid-level"/>
    <s v="Full-time"/>
    <s v="In-person"/>
    <s v="United States"/>
    <s v="M"/>
    <n v="141007.66666666666"/>
    <b v="1"/>
    <s v="Data Engineer"/>
  </r>
  <r>
    <n v="2023"/>
    <s v="Data Engineer"/>
    <s v="Data Engineering"/>
    <s v="USD"/>
    <n v="105300"/>
    <n v="105300"/>
    <s v="United States"/>
    <s v="Mid-level"/>
    <s v="Full-time"/>
    <s v="In-person"/>
    <s v="United States"/>
    <s v="M"/>
    <n v="70874.333333333328"/>
    <b v="1"/>
    <s v="Data Engineer"/>
  </r>
  <r>
    <n v="2023"/>
    <s v="Data Engineer"/>
    <s v="Data Engineering"/>
    <s v="USD"/>
    <n v="158400"/>
    <n v="158400"/>
    <s v="United States"/>
    <s v="Mid-level"/>
    <s v="Full-time"/>
    <s v="In-person"/>
    <s v="United States"/>
    <s v="M"/>
    <n v="106274.33333333333"/>
    <b v="1"/>
    <s v="Data Engineer"/>
  </r>
  <r>
    <n v="2023"/>
    <s v="Data Engineer"/>
    <s v="Data Engineering"/>
    <s v="USD"/>
    <n v="85800"/>
    <n v="85800"/>
    <s v="United States"/>
    <s v="Mid-level"/>
    <s v="Full-time"/>
    <s v="In-person"/>
    <s v="United States"/>
    <s v="M"/>
    <n v="57874.333333333336"/>
    <b v="1"/>
    <s v="Data Engineer"/>
  </r>
  <r>
    <n v="2023"/>
    <s v="Data Scientist"/>
    <s v="Data Science and Research"/>
    <s v="USD"/>
    <n v="156100"/>
    <n v="156100"/>
    <s v="Canada"/>
    <s v="Senior"/>
    <s v="Full-time"/>
    <s v="In-person"/>
    <s v="Canada"/>
    <s v="M"/>
    <n v="104741"/>
    <b v="1"/>
    <s v="Data Scientist"/>
  </r>
  <r>
    <n v="2023"/>
    <s v="Data Scientist"/>
    <s v="Data Science and Research"/>
    <s v="USD"/>
    <n v="100400"/>
    <n v="100400"/>
    <s v="Canada"/>
    <s v="Senior"/>
    <s v="Full-time"/>
    <s v="In-person"/>
    <s v="Canada"/>
    <s v="M"/>
    <n v="67607.666666666672"/>
    <b v="1"/>
    <s v="Data Scientist"/>
  </r>
  <r>
    <n v="2023"/>
    <s v="Data Analyst"/>
    <s v="Data Analysis"/>
    <s v="USD"/>
    <n v="134200"/>
    <n v="134200"/>
    <s v="United States"/>
    <s v="Senior"/>
    <s v="Full-time"/>
    <s v="In-person"/>
    <s v="United States"/>
    <s v="M"/>
    <n v="90141"/>
    <b v="1"/>
    <s v="Data Analyst"/>
  </r>
  <r>
    <n v="2023"/>
    <s v="Data Analyst"/>
    <s v="Data Analysis"/>
    <s v="USD"/>
    <n v="103200"/>
    <n v="103200"/>
    <s v="United States"/>
    <s v="Senior"/>
    <s v="Full-time"/>
    <s v="In-person"/>
    <s v="United States"/>
    <s v="M"/>
    <n v="69474.333333333328"/>
    <b v="1"/>
    <s v="Data Analyst"/>
  </r>
  <r>
    <n v="2023"/>
    <s v="Data Analyst"/>
    <s v="Data Analysis"/>
    <s v="USD"/>
    <n v="85000"/>
    <n v="85000"/>
    <s v="United States"/>
    <s v="Mid-level"/>
    <s v="Full-time"/>
    <s v="In-person"/>
    <s v="United States"/>
    <s v="M"/>
    <n v="57341"/>
    <b v="1"/>
    <s v="Data Analyst"/>
  </r>
  <r>
    <n v="2023"/>
    <s v="Data Scientist"/>
    <s v="Data Science and Research"/>
    <s v="USD"/>
    <n v="220000"/>
    <n v="220000"/>
    <s v="United States"/>
    <s v="Senior"/>
    <s v="Full-time"/>
    <s v="In-person"/>
    <s v="United States"/>
    <s v="M"/>
    <n v="147341"/>
    <b v="1"/>
    <s v="Data Scientist"/>
  </r>
  <r>
    <n v="2023"/>
    <s v="Data Scientist"/>
    <s v="Data Science and Research"/>
    <s v="USD"/>
    <n v="160000"/>
    <n v="160000"/>
    <s v="United States"/>
    <s v="Senior"/>
    <s v="Full-time"/>
    <s v="In-person"/>
    <s v="United States"/>
    <s v="M"/>
    <n v="107341"/>
    <b v="1"/>
    <s v="Data Scientist"/>
  </r>
  <r>
    <n v="2023"/>
    <s v="Data Analyst"/>
    <s v="Data Analysis"/>
    <s v="USD"/>
    <n v="95000"/>
    <n v="95000"/>
    <s v="United States"/>
    <s v="Senior"/>
    <s v="Full-time"/>
    <s v="Remote"/>
    <s v="United States"/>
    <s v="M"/>
    <n v="64007.666666666664"/>
    <b v="1"/>
    <s v="Data Analyst"/>
  </r>
  <r>
    <n v="2023"/>
    <s v="Data Analyst"/>
    <s v="Data Analysis"/>
    <s v="USD"/>
    <n v="95400"/>
    <n v="95400"/>
    <s v="United States"/>
    <s v="Mid-level"/>
    <s v="Full-time"/>
    <s v="Remote"/>
    <s v="United States"/>
    <s v="M"/>
    <n v="64274.333333333336"/>
    <b v="1"/>
    <s v="Data Analyst"/>
  </r>
  <r>
    <n v="2023"/>
    <s v="Data Analyst"/>
    <s v="Data Analysis"/>
    <s v="USD"/>
    <n v="57800"/>
    <n v="57800"/>
    <s v="United States"/>
    <s v="Mid-level"/>
    <s v="Full-time"/>
    <s v="Remote"/>
    <s v="United States"/>
    <s v="M"/>
    <n v="39207.666666666664"/>
    <b v="1"/>
    <s v="Data Analyst"/>
  </r>
  <r>
    <n v="2023"/>
    <s v="Data Scientist"/>
    <s v="Data Science and Research"/>
    <s v="USD"/>
    <n v="86000"/>
    <n v="86000"/>
    <s v="United States"/>
    <s v="Mid-level"/>
    <s v="Full-time"/>
    <s v="In-person"/>
    <s v="United States"/>
    <s v="M"/>
    <n v="58007.666666666664"/>
    <b v="1"/>
    <s v="Data Scientist"/>
  </r>
  <r>
    <n v="2023"/>
    <s v="Data Analyst"/>
    <s v="Data Analysis"/>
    <s v="USD"/>
    <n v="125000"/>
    <n v="125000"/>
    <s v="United States"/>
    <s v="Executive"/>
    <s v="Full-time"/>
    <s v="In-person"/>
    <s v="United States"/>
    <s v="M"/>
    <n v="84007.666666666672"/>
    <b v="1"/>
    <s v="Data Analyst"/>
  </r>
  <r>
    <n v="2023"/>
    <s v="Data Analyst"/>
    <s v="Data Analysis"/>
    <s v="USD"/>
    <n v="87500"/>
    <n v="87500"/>
    <s v="United States"/>
    <s v="Executive"/>
    <s v="Full-time"/>
    <s v="In-person"/>
    <s v="United States"/>
    <s v="M"/>
    <n v="59007.666666666664"/>
    <b v="1"/>
    <s v="Data Analyst"/>
  </r>
  <r>
    <n v="2023"/>
    <s v="Machine Learning Engineer"/>
    <s v="Machine Learning and AI"/>
    <s v="USD"/>
    <n v="170000"/>
    <n v="170000"/>
    <s v="United States"/>
    <s v="Senior"/>
    <s v="Full-time"/>
    <s v="In-person"/>
    <s v="United States"/>
    <s v="M"/>
    <n v="114007.66666666667"/>
    <b v="1"/>
    <s v="Machine Learning Engineer"/>
  </r>
  <r>
    <n v="2023"/>
    <s v="Data Engineer"/>
    <s v="Data Engineering"/>
    <s v="USD"/>
    <n v="133200"/>
    <n v="133200"/>
    <s v="United States"/>
    <s v="Senior"/>
    <s v="Full-time"/>
    <s v="Remote"/>
    <s v="United States"/>
    <s v="M"/>
    <n v="89474.333333333328"/>
    <b v="1"/>
    <s v="Data Engineer"/>
  </r>
  <r>
    <n v="2023"/>
    <s v="Data Engineer"/>
    <s v="Data Engineering"/>
    <s v="USD"/>
    <n v="84000"/>
    <n v="84000"/>
    <s v="United States"/>
    <s v="Senior"/>
    <s v="Full-time"/>
    <s v="Remote"/>
    <s v="United States"/>
    <s v="M"/>
    <n v="56674.333333333336"/>
    <b v="1"/>
    <s v="Data Engineer"/>
  </r>
  <r>
    <n v="2023"/>
    <s v="Data Analyst"/>
    <s v="Data Analysis"/>
    <s v="USD"/>
    <n v="171000"/>
    <n v="171000"/>
    <s v="United States"/>
    <s v="Senior"/>
    <s v="Full-time"/>
    <s v="In-person"/>
    <s v="United States"/>
    <s v="M"/>
    <n v="114674.33333333333"/>
    <b v="1"/>
    <s v="Data Analyst"/>
  </r>
  <r>
    <n v="2023"/>
    <s v="Data Analyst"/>
    <s v="Data Analysis"/>
    <s v="USD"/>
    <n v="93000"/>
    <n v="93000"/>
    <s v="United States"/>
    <s v="Senior"/>
    <s v="Full-time"/>
    <s v="In-person"/>
    <s v="United States"/>
    <s v="M"/>
    <n v="62674.333333333336"/>
    <b v="1"/>
    <s v="Data Analyst"/>
  </r>
  <r>
    <n v="2023"/>
    <s v="Analytics Engineer"/>
    <s v="Leadership and Management"/>
    <s v="USD"/>
    <n v="216450"/>
    <n v="216450"/>
    <s v="United States"/>
    <s v="Senior"/>
    <s v="Full-time"/>
    <s v="In-person"/>
    <s v="United States"/>
    <s v="M"/>
    <n v="144974.33333333334"/>
    <b v="1"/>
    <s v="Analytics Engineer"/>
  </r>
  <r>
    <n v="2023"/>
    <s v="Analytics Engineer"/>
    <s v="Leadership and Management"/>
    <s v="USD"/>
    <n v="123750"/>
    <n v="123750"/>
    <s v="United States"/>
    <s v="Senior"/>
    <s v="Full-time"/>
    <s v="In-person"/>
    <s v="United States"/>
    <s v="M"/>
    <n v="83174.333333333328"/>
    <b v="1"/>
    <s v="Analytics Engineer"/>
  </r>
  <r>
    <n v="2023"/>
    <s v="Research Scientist"/>
    <s v="Data Science and Research"/>
    <s v="USD"/>
    <n v="212800"/>
    <n v="212800"/>
    <s v="United States"/>
    <s v="Senior"/>
    <s v="Full-time"/>
    <s v="In-person"/>
    <s v="United States"/>
    <s v="L"/>
    <n v="142541"/>
    <b v="1"/>
    <s v="Research Scientist"/>
  </r>
  <r>
    <n v="2023"/>
    <s v="Research Scientist"/>
    <s v="Data Science and Research"/>
    <s v="USD"/>
    <n v="124100"/>
    <n v="124100"/>
    <s v="United States"/>
    <s v="Senior"/>
    <s v="Full-time"/>
    <s v="In-person"/>
    <s v="United States"/>
    <s v="L"/>
    <n v="83407.666666666672"/>
    <b v="1"/>
    <s v="Research Scientist"/>
  </r>
  <r>
    <n v="2023"/>
    <s v="Data Scientist"/>
    <s v="Data Science and Research"/>
    <s v="USD"/>
    <n v="205000"/>
    <n v="205000"/>
    <s v="United States"/>
    <s v="Mid-level"/>
    <s v="Full-time"/>
    <s v="Remote"/>
    <s v="United States"/>
    <s v="M"/>
    <n v="137341"/>
    <b v="1"/>
    <s v="Data Scientist"/>
  </r>
  <r>
    <n v="2023"/>
    <s v="Data Scientist"/>
    <s v="Data Science and Research"/>
    <s v="USD"/>
    <n v="166000"/>
    <n v="166000"/>
    <s v="United States"/>
    <s v="Mid-level"/>
    <s v="Full-time"/>
    <s v="Remote"/>
    <s v="United States"/>
    <s v="M"/>
    <n v="111341"/>
    <b v="1"/>
    <s v="Data Scientist"/>
  </r>
  <r>
    <n v="2023"/>
    <s v="Data Scientist"/>
    <s v="Data Science and Research"/>
    <s v="USD"/>
    <n v="231650"/>
    <n v="231650"/>
    <s v="United States"/>
    <s v="Senior"/>
    <s v="Full-time"/>
    <s v="In-person"/>
    <s v="United States"/>
    <s v="M"/>
    <n v="155107.66666666666"/>
    <b v="1"/>
    <s v="Data Scientist"/>
  </r>
  <r>
    <n v="2023"/>
    <s v="Data Scientist"/>
    <s v="Data Science and Research"/>
    <s v="USD"/>
    <n v="189100"/>
    <n v="189100"/>
    <s v="United States"/>
    <s v="Senior"/>
    <s v="Full-time"/>
    <s v="In-person"/>
    <s v="United States"/>
    <s v="M"/>
    <n v="126741"/>
    <b v="1"/>
    <s v="Data Scientist"/>
  </r>
  <r>
    <n v="2023"/>
    <s v="Data Engineer"/>
    <s v="Data Engineering"/>
    <s v="USD"/>
    <n v="160000"/>
    <n v="160000"/>
    <s v="Canada"/>
    <s v="Senior"/>
    <s v="Full-time"/>
    <s v="Remote"/>
    <s v="Canada"/>
    <s v="M"/>
    <n v="107341"/>
    <b v="1"/>
    <s v="Data Engineer"/>
  </r>
  <r>
    <n v="2023"/>
    <s v="Data Engineer"/>
    <s v="Data Engineering"/>
    <s v="USD"/>
    <n v="120000"/>
    <n v="120000"/>
    <s v="Canada"/>
    <s v="Senior"/>
    <s v="Full-time"/>
    <s v="Remote"/>
    <s v="Canada"/>
    <s v="M"/>
    <n v="80674.333333333328"/>
    <b v="1"/>
    <s v="Data Engineer"/>
  </r>
  <r>
    <n v="2023"/>
    <s v="Data Engineer"/>
    <s v="Data Engineering"/>
    <s v="USD"/>
    <n v="266875"/>
    <n v="266875"/>
    <s v="United States"/>
    <s v="Senior"/>
    <s v="Full-time"/>
    <s v="In-person"/>
    <s v="United States"/>
    <s v="M"/>
    <n v="178591"/>
    <b v="1"/>
    <s v="Data Engineer"/>
  </r>
  <r>
    <n v="2023"/>
    <s v="Data Engineer"/>
    <s v="Data Engineering"/>
    <s v="USD"/>
    <n v="128250"/>
    <n v="128250"/>
    <s v="United States"/>
    <s v="Senior"/>
    <s v="Full-time"/>
    <s v="In-person"/>
    <s v="United States"/>
    <s v="M"/>
    <n v="86174.333333333328"/>
    <b v="1"/>
    <s v="Data Engineer"/>
  </r>
  <r>
    <n v="2023"/>
    <s v="Data Engineer"/>
    <s v="Data Engineering"/>
    <s v="USD"/>
    <n v="158600"/>
    <n v="158600"/>
    <s v="United States"/>
    <s v="Mid-level"/>
    <s v="Full-time"/>
    <s v="Remote"/>
    <s v="United States"/>
    <s v="M"/>
    <n v="106407.66666666667"/>
    <b v="1"/>
    <s v="Data Engineer"/>
  </r>
  <r>
    <n v="2023"/>
    <s v="Data Engineer"/>
    <s v="Data Engineering"/>
    <s v="USD"/>
    <n v="115300"/>
    <n v="115300"/>
    <s v="United States"/>
    <s v="Mid-level"/>
    <s v="Full-time"/>
    <s v="Remote"/>
    <s v="United States"/>
    <s v="M"/>
    <n v="77541"/>
    <b v="1"/>
    <s v="Data Engineer"/>
  </r>
  <r>
    <n v="2023"/>
    <s v="Data Engineer"/>
    <s v="Data Engineering"/>
    <s v="USD"/>
    <n v="225300"/>
    <n v="225300"/>
    <s v="United States"/>
    <s v="Senior"/>
    <s v="Full-time"/>
    <s v="In-person"/>
    <s v="United States"/>
    <s v="M"/>
    <n v="150874.33333333334"/>
    <b v="1"/>
    <s v="Data Engineer"/>
  </r>
  <r>
    <n v="2023"/>
    <s v="Data Engineer"/>
    <s v="Data Engineering"/>
    <s v="USD"/>
    <n v="197400"/>
    <n v="197400"/>
    <s v="United States"/>
    <s v="Senior"/>
    <s v="Full-time"/>
    <s v="In-person"/>
    <s v="United States"/>
    <s v="M"/>
    <n v="132274.33333333334"/>
    <b v="1"/>
    <s v="Data Engineer"/>
  </r>
  <r>
    <n v="2023"/>
    <s v="Data Analyst"/>
    <s v="Data Analysis"/>
    <s v="USD"/>
    <n v="109900"/>
    <n v="109900"/>
    <s v="United States"/>
    <s v="Entry-level"/>
    <s v="Full-time"/>
    <s v="In-person"/>
    <s v="United States"/>
    <s v="M"/>
    <n v="73941"/>
    <b v="1"/>
    <s v="Data Analyst"/>
  </r>
  <r>
    <n v="2023"/>
    <s v="Data Analyst"/>
    <s v="Data Analysis"/>
    <s v="USD"/>
    <n v="61200"/>
    <n v="61200"/>
    <s v="United States"/>
    <s v="Entry-level"/>
    <s v="Full-time"/>
    <s v="In-person"/>
    <s v="United States"/>
    <s v="M"/>
    <n v="41474.333333333336"/>
    <b v="1"/>
    <s v="Data Analyst"/>
  </r>
  <r>
    <n v="2023"/>
    <s v="Data Integration Engineer"/>
    <s v="Data Engineering"/>
    <s v="USD"/>
    <n v="161000"/>
    <n v="161000"/>
    <s v="United States"/>
    <s v="Senior"/>
    <s v="Full-time"/>
    <s v="Remote"/>
    <s v="United States"/>
    <s v="M"/>
    <n v="108007.66666666667"/>
    <b v="1"/>
    <s v="Data Integration Engineer"/>
  </r>
  <r>
    <n v="2023"/>
    <s v="Data Integration Engineer"/>
    <s v="Data Engineering"/>
    <s v="USD"/>
    <n v="75000"/>
    <n v="75000"/>
    <s v="United States"/>
    <s v="Senior"/>
    <s v="Full-time"/>
    <s v="Remote"/>
    <s v="United States"/>
    <s v="M"/>
    <n v="50674.333333333336"/>
    <b v="1"/>
    <s v="Data Integration Engineer"/>
  </r>
  <r>
    <n v="2023"/>
    <s v="Data Analyst"/>
    <s v="Data Analysis"/>
    <s v="USD"/>
    <n v="166000"/>
    <n v="166000"/>
    <s v="United States"/>
    <s v="Mid-level"/>
    <s v="Full-time"/>
    <s v="In-person"/>
    <s v="United States"/>
    <s v="M"/>
    <n v="111341"/>
    <b v="1"/>
    <s v="Data Analyst"/>
  </r>
  <r>
    <n v="2023"/>
    <s v="Data Analyst"/>
    <s v="Data Analysis"/>
    <s v="USD"/>
    <n v="73100"/>
    <n v="73100"/>
    <s v="United States"/>
    <s v="Mid-level"/>
    <s v="Full-time"/>
    <s v="In-person"/>
    <s v="United States"/>
    <s v="M"/>
    <n v="49407.666666666664"/>
    <b v="1"/>
    <s v="Data Analyst"/>
  </r>
  <r>
    <n v="2023"/>
    <s v="Data Scientist"/>
    <s v="Data Science and Research"/>
    <s v="USD"/>
    <n v="138510"/>
    <n v="138510"/>
    <s v="United States"/>
    <s v="Mid-level"/>
    <s v="Full-time"/>
    <s v="In-person"/>
    <s v="United States"/>
    <s v="M"/>
    <n v="93014.333333333328"/>
    <b v="1"/>
    <s v="Data Scientist"/>
  </r>
  <r>
    <n v="2023"/>
    <s v="Data Scientist"/>
    <s v="Data Science and Research"/>
    <s v="USD"/>
    <n v="95490"/>
    <n v="95490"/>
    <s v="United States"/>
    <s v="Mid-level"/>
    <s v="Full-time"/>
    <s v="In-person"/>
    <s v="United States"/>
    <s v="M"/>
    <n v="64334.333333333336"/>
    <b v="1"/>
    <s v="Data Scientist"/>
  </r>
  <r>
    <n v="2023"/>
    <s v="Data Analyst"/>
    <s v="Data Analysis"/>
    <s v="USD"/>
    <n v="150000"/>
    <n v="150000"/>
    <s v="United States"/>
    <s v="Mid-level"/>
    <s v="Full-time"/>
    <s v="Remote"/>
    <s v="United States"/>
    <s v="M"/>
    <n v="100674.33333333333"/>
    <b v="1"/>
    <s v="Data Analyst"/>
  </r>
  <r>
    <n v="2023"/>
    <s v="Data Analyst"/>
    <s v="Data Analysis"/>
    <s v="USD"/>
    <n v="110000"/>
    <n v="110000"/>
    <s v="United States"/>
    <s v="Mid-level"/>
    <s v="Full-time"/>
    <s v="Remote"/>
    <s v="United States"/>
    <s v="M"/>
    <n v="74007.666666666672"/>
    <b v="1"/>
    <s v="Data Analyst"/>
  </r>
  <r>
    <n v="2023"/>
    <s v="Data Scientist"/>
    <s v="Data Science and Research"/>
    <s v="USD"/>
    <n v="232200"/>
    <n v="232200"/>
    <s v="United States"/>
    <s v="Senior"/>
    <s v="Full-time"/>
    <s v="In-person"/>
    <s v="United States"/>
    <s v="M"/>
    <n v="155474.33333333334"/>
    <b v="1"/>
    <s v="Data Scientist"/>
  </r>
  <r>
    <n v="2023"/>
    <s v="Data Scientist"/>
    <s v="Data Science and Research"/>
    <s v="USD"/>
    <n v="133300"/>
    <n v="133300"/>
    <s v="United States"/>
    <s v="Senior"/>
    <s v="Full-time"/>
    <s v="In-person"/>
    <s v="United States"/>
    <s v="M"/>
    <n v="89541"/>
    <b v="1"/>
    <s v="Data Scientist"/>
  </r>
  <r>
    <n v="2023"/>
    <s v="Machine Learning Engineer"/>
    <s v="Machine Learning and AI"/>
    <s v="EUR"/>
    <n v="112800"/>
    <n v="121788"/>
    <s v="Lithuania"/>
    <s v="Senior"/>
    <s v="Full-time"/>
    <s v="In-person"/>
    <s v="Lithuania"/>
    <s v="M"/>
    <n v="78870.333333333328"/>
    <b v="1"/>
    <s v="Machine Learning Engineer"/>
  </r>
  <r>
    <n v="2023"/>
    <s v="Machine Learning Engineer"/>
    <s v="Machine Learning and AI"/>
    <s v="EUR"/>
    <n v="73200"/>
    <n v="79032"/>
    <s v="Lithuania"/>
    <s v="Senior"/>
    <s v="Full-time"/>
    <s v="In-person"/>
    <s v="Lithuania"/>
    <s v="M"/>
    <n v="51418.333333333336"/>
    <b v="1"/>
    <s v="Machine Learning Engineer"/>
  </r>
  <r>
    <n v="2023"/>
    <s v="Analytics Engineer"/>
    <s v="Leadership and Management"/>
    <s v="USD"/>
    <n v="178250"/>
    <n v="178250"/>
    <s v="United States"/>
    <s v="Senior"/>
    <s v="Full-time"/>
    <s v="In-person"/>
    <s v="United States"/>
    <s v="M"/>
    <n v="119507.66666666667"/>
    <b v="1"/>
    <s v="Analytics Engineer"/>
  </r>
  <r>
    <n v="2023"/>
    <s v="Analytics Engineer"/>
    <s v="Leadership and Management"/>
    <s v="USD"/>
    <n v="110500"/>
    <n v="110500"/>
    <s v="United States"/>
    <s v="Senior"/>
    <s v="Full-time"/>
    <s v="In-person"/>
    <s v="United States"/>
    <s v="M"/>
    <n v="74341"/>
    <b v="1"/>
    <s v="Analytics Engineer"/>
  </r>
  <r>
    <n v="2023"/>
    <s v="AI Engineer"/>
    <s v="Machine Learning and AI"/>
    <s v="USD"/>
    <n v="190000"/>
    <n v="190000"/>
    <s v="United States"/>
    <s v="Senior"/>
    <s v="Full-time"/>
    <s v="In-person"/>
    <s v="United States"/>
    <s v="M"/>
    <n v="127341"/>
    <b v="1"/>
    <s v="AI Engineer"/>
  </r>
  <r>
    <n v="2023"/>
    <s v="AI Engineer"/>
    <s v="Machine Learning and AI"/>
    <s v="USD"/>
    <n v="160000"/>
    <n v="160000"/>
    <s v="United States"/>
    <s v="Senior"/>
    <s v="Full-time"/>
    <s v="In-person"/>
    <s v="United States"/>
    <s v="M"/>
    <n v="107341"/>
    <b v="1"/>
    <s v="AI Engineer"/>
  </r>
  <r>
    <n v="2023"/>
    <s v="Applied Scientist"/>
    <s v="Data Science and Research"/>
    <s v="USD"/>
    <n v="216000"/>
    <n v="216000"/>
    <s v="United States"/>
    <s v="Senior"/>
    <s v="Full-time"/>
    <s v="Remote"/>
    <s v="United States"/>
    <s v="M"/>
    <n v="144674.33333333334"/>
    <b v="1"/>
    <s v="Applied Scientist"/>
  </r>
  <r>
    <n v="2023"/>
    <s v="Applied Scientist"/>
    <s v="Data Science and Research"/>
    <s v="USD"/>
    <n v="184000"/>
    <n v="184000"/>
    <s v="United States"/>
    <s v="Senior"/>
    <s v="Full-time"/>
    <s v="Remote"/>
    <s v="United States"/>
    <s v="M"/>
    <n v="123341"/>
    <b v="1"/>
    <s v="Applied Scientist"/>
  </r>
  <r>
    <n v="2023"/>
    <s v="Data Scientist"/>
    <s v="Data Science and Research"/>
    <s v="USD"/>
    <n v="166000"/>
    <n v="166000"/>
    <s v="Canada"/>
    <s v="Senior"/>
    <s v="Full-time"/>
    <s v="Remote"/>
    <s v="Canada"/>
    <s v="M"/>
    <n v="111341"/>
    <b v="1"/>
    <s v="Data Scientist"/>
  </r>
  <r>
    <n v="2023"/>
    <s v="Data Scientist"/>
    <s v="Data Science and Research"/>
    <s v="USD"/>
    <n v="104000"/>
    <n v="104000"/>
    <s v="Canada"/>
    <s v="Senior"/>
    <s v="Full-time"/>
    <s v="Remote"/>
    <s v="Canada"/>
    <s v="M"/>
    <n v="70007.666666666672"/>
    <b v="1"/>
    <s v="Data Scientist"/>
  </r>
  <r>
    <n v="2023"/>
    <s v="Machine Learning Engineer"/>
    <s v="Machine Learning and AI"/>
    <s v="USD"/>
    <n v="230000"/>
    <n v="230000"/>
    <s v="United States"/>
    <s v="Senior"/>
    <s v="Full-time"/>
    <s v="In-person"/>
    <s v="United States"/>
    <s v="M"/>
    <n v="154007.66666666666"/>
    <b v="1"/>
    <s v="Machine Learning Engineer"/>
  </r>
  <r>
    <n v="2023"/>
    <s v="Machine Learning Engineer"/>
    <s v="Machine Learning and AI"/>
    <s v="USD"/>
    <n v="196000"/>
    <n v="196000"/>
    <s v="United States"/>
    <s v="Senior"/>
    <s v="Full-time"/>
    <s v="In-person"/>
    <s v="United States"/>
    <s v="M"/>
    <n v="131341"/>
    <b v="1"/>
    <s v="Machine Learning Engineer"/>
  </r>
  <r>
    <n v="2023"/>
    <s v="Business Intelligence Engineer"/>
    <s v="BI and Visualization"/>
    <s v="USD"/>
    <n v="165600"/>
    <n v="165600"/>
    <s v="United States"/>
    <s v="Mid-level"/>
    <s v="Full-time"/>
    <s v="In-person"/>
    <s v="United States"/>
    <s v="L"/>
    <n v="111074.33333333333"/>
    <b v="1"/>
    <s v="Business Intelligence Engineer"/>
  </r>
  <r>
    <n v="2023"/>
    <s v="Business Intelligence Engineer"/>
    <s v="BI and Visualization"/>
    <s v="USD"/>
    <n v="65800"/>
    <n v="65800"/>
    <s v="United States"/>
    <s v="Mid-level"/>
    <s v="Full-time"/>
    <s v="In-person"/>
    <s v="United States"/>
    <s v="L"/>
    <n v="44541"/>
    <b v="1"/>
    <s v="Business Intelligence Engineer"/>
  </r>
  <r>
    <n v="2023"/>
    <s v="Data Engineer"/>
    <s v="Data Engineering"/>
    <s v="USD"/>
    <n v="186000"/>
    <n v="186000"/>
    <s v="United States"/>
    <s v="Senior"/>
    <s v="Full-time"/>
    <s v="In-person"/>
    <s v="United States"/>
    <s v="M"/>
    <n v="124674.33333333333"/>
    <b v="1"/>
    <s v="Data Engineer"/>
  </r>
  <r>
    <n v="2023"/>
    <s v="Data Engineer"/>
    <s v="Data Engineering"/>
    <s v="USD"/>
    <n v="81800"/>
    <n v="81800"/>
    <s v="United States"/>
    <s v="Senior"/>
    <s v="Full-time"/>
    <s v="In-person"/>
    <s v="United States"/>
    <s v="M"/>
    <n v="55207.666666666664"/>
    <b v="1"/>
    <s v="Data Engineer"/>
  </r>
  <r>
    <n v="2023"/>
    <s v="Data Analyst"/>
    <s v="Data Analysis"/>
    <s v="USD"/>
    <n v="135000"/>
    <n v="135000"/>
    <s v="United States"/>
    <s v="Senior"/>
    <s v="Full-time"/>
    <s v="In-person"/>
    <s v="United States"/>
    <s v="M"/>
    <n v="90674.333333333328"/>
    <b v="1"/>
    <s v="Data Analyst"/>
  </r>
  <r>
    <n v="2023"/>
    <s v="Data Analyst"/>
    <s v="Data Analysis"/>
    <s v="USD"/>
    <n v="82500"/>
    <n v="82500"/>
    <s v="United States"/>
    <s v="Senior"/>
    <s v="Full-time"/>
    <s v="In-person"/>
    <s v="United States"/>
    <s v="M"/>
    <n v="55674.333333333336"/>
    <b v="1"/>
    <s v="Data Analyst"/>
  </r>
  <r>
    <n v="2023"/>
    <s v="Data Engineer"/>
    <s v="Data Engineering"/>
    <s v="USD"/>
    <n v="247250"/>
    <n v="247250"/>
    <s v="United States"/>
    <s v="Senior"/>
    <s v="Full-time"/>
    <s v="In-person"/>
    <s v="United States"/>
    <s v="M"/>
    <n v="165507.66666666666"/>
    <b v="1"/>
    <s v="Data Engineer"/>
  </r>
  <r>
    <n v="2023"/>
    <s v="Machine Learning Scientist"/>
    <s v="Machine Learning and AI"/>
    <s v="USD"/>
    <n v="169000"/>
    <n v="169000"/>
    <s v="United States"/>
    <s v="Senior"/>
    <s v="Full-time"/>
    <s v="In-person"/>
    <s v="United States"/>
    <s v="M"/>
    <n v="113341"/>
    <b v="1"/>
    <s v="Machine Learning Scientist"/>
  </r>
  <r>
    <n v="2023"/>
    <s v="Machine Learning Scientist"/>
    <s v="Machine Learning and AI"/>
    <s v="USD"/>
    <n v="105500"/>
    <n v="105500"/>
    <s v="United States"/>
    <s v="Senior"/>
    <s v="Full-time"/>
    <s v="In-person"/>
    <s v="United States"/>
    <s v="M"/>
    <n v="71007.666666666672"/>
    <b v="1"/>
    <s v="Machine Learning Scientist"/>
  </r>
  <r>
    <n v="2023"/>
    <s v="Data Scientist"/>
    <s v="Data Science and Research"/>
    <s v="USD"/>
    <n v="195800"/>
    <n v="195800"/>
    <s v="United States"/>
    <s v="Senior"/>
    <s v="Full-time"/>
    <s v="In-person"/>
    <s v="United States"/>
    <s v="M"/>
    <n v="131207.66666666666"/>
    <b v="1"/>
    <s v="Data Scientist"/>
  </r>
  <r>
    <n v="2023"/>
    <s v="Data Scientist"/>
    <s v="Data Science and Research"/>
    <s v="USD"/>
    <n v="161900"/>
    <n v="161900"/>
    <s v="United States"/>
    <s v="Senior"/>
    <s v="Full-time"/>
    <s v="In-person"/>
    <s v="United States"/>
    <s v="M"/>
    <n v="108607.66666666667"/>
    <b v="1"/>
    <s v="Data Scientist"/>
  </r>
  <r>
    <n v="2023"/>
    <s v="Business Intelligence Engineer"/>
    <s v="BI and Visualization"/>
    <s v="USD"/>
    <n v="108500"/>
    <n v="108500"/>
    <s v="United States"/>
    <s v="Senior"/>
    <s v="Full-time"/>
    <s v="Remote"/>
    <s v="United States"/>
    <s v="M"/>
    <n v="73007.666666666672"/>
    <b v="1"/>
    <s v="Business Intelligence Engineer"/>
  </r>
  <r>
    <n v="2023"/>
    <s v="Business Intelligence Engineer"/>
    <s v="BI and Visualization"/>
    <s v="USD"/>
    <n v="78800"/>
    <n v="78800"/>
    <s v="United States"/>
    <s v="Senior"/>
    <s v="Full-time"/>
    <s v="Remote"/>
    <s v="United States"/>
    <s v="M"/>
    <n v="53207.666666666664"/>
    <b v="1"/>
    <s v="Business Intelligence Engineer"/>
  </r>
  <r>
    <n v="2023"/>
    <s v="Research Scientist"/>
    <s v="Data Science and Research"/>
    <s v="USD"/>
    <n v="225000"/>
    <n v="225000"/>
    <s v="United States"/>
    <s v="Senior"/>
    <s v="Full-time"/>
    <s v="In-person"/>
    <s v="United States"/>
    <s v="M"/>
    <n v="150674.33333333334"/>
    <b v="1"/>
    <s v="Research Scientist"/>
  </r>
  <r>
    <n v="2023"/>
    <s v="Research Scientist"/>
    <s v="Data Science and Research"/>
    <s v="USD"/>
    <n v="166000"/>
    <n v="166000"/>
    <s v="United States"/>
    <s v="Senior"/>
    <s v="Full-time"/>
    <s v="In-person"/>
    <s v="United States"/>
    <s v="M"/>
    <n v="111341"/>
    <b v="1"/>
    <s v="Research Scientist"/>
  </r>
  <r>
    <n v="2023"/>
    <s v="Business Intelligence Manager"/>
    <s v="BI and Visualization"/>
    <s v="USD"/>
    <n v="160000"/>
    <n v="160000"/>
    <s v="United States"/>
    <s v="Mid-level"/>
    <s v="Full-time"/>
    <s v="Remote"/>
    <s v="United States"/>
    <s v="M"/>
    <n v="107341"/>
    <b v="1"/>
    <s v="Business Intelligence Manager"/>
  </r>
  <r>
    <n v="2023"/>
    <s v="Business Intelligence Manager"/>
    <s v="BI and Visualization"/>
    <s v="USD"/>
    <n v="110000"/>
    <n v="110000"/>
    <s v="United States"/>
    <s v="Mid-level"/>
    <s v="Full-time"/>
    <s v="Remote"/>
    <s v="United States"/>
    <s v="M"/>
    <n v="74007.666666666672"/>
    <b v="1"/>
    <s v="Business Intelligence Manager"/>
  </r>
  <r>
    <n v="2023"/>
    <s v="Data Analyst"/>
    <s v="Data Analysis"/>
    <s v="USD"/>
    <n v="120000"/>
    <n v="120000"/>
    <s v="Canada"/>
    <s v="Senior"/>
    <s v="Full-time"/>
    <s v="In-person"/>
    <s v="Canada"/>
    <s v="M"/>
    <n v="80674.333333333328"/>
    <b v="1"/>
    <s v="Data Analyst"/>
  </r>
  <r>
    <n v="2023"/>
    <s v="Data Analyst"/>
    <s v="Data Analysis"/>
    <s v="USD"/>
    <n v="105000"/>
    <n v="105000"/>
    <s v="Canada"/>
    <s v="Senior"/>
    <s v="Full-time"/>
    <s v="In-person"/>
    <s v="Canada"/>
    <s v="M"/>
    <n v="70674.333333333328"/>
    <b v="1"/>
    <s v="Data Analyst"/>
  </r>
  <r>
    <n v="2023"/>
    <s v="Data Analyst"/>
    <s v="Data Analysis"/>
    <s v="USD"/>
    <n v="87500"/>
    <n v="87500"/>
    <s v="United States"/>
    <s v="Mid-level"/>
    <s v="Full-time"/>
    <s v="Remote"/>
    <s v="United States"/>
    <s v="M"/>
    <n v="59007.666666666664"/>
    <b v="1"/>
    <s v="Data Analyst"/>
  </r>
  <r>
    <n v="2023"/>
    <s v="Data Engineer"/>
    <s v="Data Engineering"/>
    <s v="USD"/>
    <n v="135000"/>
    <n v="135000"/>
    <s v="United States"/>
    <s v="Executive"/>
    <s v="Full-time"/>
    <s v="In-person"/>
    <s v="United States"/>
    <s v="M"/>
    <n v="90674.333333333328"/>
    <b v="1"/>
    <s v="Data Engineer"/>
  </r>
  <r>
    <n v="2023"/>
    <s v="Data Engineer"/>
    <s v="Data Engineering"/>
    <s v="USD"/>
    <n v="100000"/>
    <n v="100000"/>
    <s v="United States"/>
    <s v="Executive"/>
    <s v="Full-time"/>
    <s v="In-person"/>
    <s v="United States"/>
    <s v="M"/>
    <n v="67341"/>
    <b v="1"/>
    <s v="Data Engineer"/>
  </r>
  <r>
    <n v="2023"/>
    <s v="Machine Learning Engineer"/>
    <s v="Machine Learning and AI"/>
    <s v="USD"/>
    <n v="105000"/>
    <n v="105000"/>
    <s v="Portugal"/>
    <s v="Mid-level"/>
    <s v="Full-time"/>
    <s v="Remote"/>
    <s v="Portugal"/>
    <s v="M"/>
    <n v="70674.333333333328"/>
    <b v="1"/>
    <s v="Machine Learning Engineer"/>
  </r>
  <r>
    <n v="2023"/>
    <s v="Machine Learning Engineer"/>
    <s v="Machine Learning and AI"/>
    <s v="USD"/>
    <n v="95000"/>
    <n v="95000"/>
    <s v="Portugal"/>
    <s v="Mid-level"/>
    <s v="Full-time"/>
    <s v="Remote"/>
    <s v="Portugal"/>
    <s v="M"/>
    <n v="64007.666666666664"/>
    <b v="1"/>
    <s v="Machine Learning Engineer"/>
  </r>
  <r>
    <n v="2023"/>
    <s v="Analytics Engineer"/>
    <s v="Leadership and Management"/>
    <s v="USD"/>
    <n v="289800"/>
    <n v="289800"/>
    <s v="United States"/>
    <s v="Senior"/>
    <s v="Full-time"/>
    <s v="In-person"/>
    <s v="United States"/>
    <s v="M"/>
    <n v="193874.33333333334"/>
    <b v="1"/>
    <s v="Analytics Engineer"/>
  </r>
  <r>
    <n v="2023"/>
    <s v="Analytics Engineer"/>
    <s v="Leadership and Management"/>
    <s v="USD"/>
    <n v="214200"/>
    <n v="214200"/>
    <s v="United States"/>
    <s v="Senior"/>
    <s v="Full-time"/>
    <s v="In-person"/>
    <s v="United States"/>
    <s v="M"/>
    <n v="143474.33333333334"/>
    <b v="1"/>
    <s v="Analytics Engineer"/>
  </r>
  <r>
    <n v="2023"/>
    <s v="Data Engineer"/>
    <s v="Data Engineering"/>
    <s v="USD"/>
    <n v="167500"/>
    <n v="167500"/>
    <s v="United States"/>
    <s v="Mid-level"/>
    <s v="Full-time"/>
    <s v="In-person"/>
    <s v="United States"/>
    <s v="M"/>
    <n v="112341"/>
    <b v="1"/>
    <s v="Data Engineer"/>
  </r>
  <r>
    <n v="2023"/>
    <s v="Data Engineer"/>
    <s v="Data Engineering"/>
    <s v="USD"/>
    <n v="106500"/>
    <n v="106500"/>
    <s v="United States"/>
    <s v="Mid-level"/>
    <s v="Full-time"/>
    <s v="In-person"/>
    <s v="United States"/>
    <s v="M"/>
    <n v="71674.333333333328"/>
    <b v="1"/>
    <s v="Data Engineer"/>
  </r>
  <r>
    <n v="2023"/>
    <s v="Data Scientist"/>
    <s v="Data Science and Research"/>
    <s v="USD"/>
    <n v="146000"/>
    <n v="146000"/>
    <s v="United States"/>
    <s v="Senior"/>
    <s v="Full-time"/>
    <s v="In-person"/>
    <s v="United States"/>
    <s v="M"/>
    <n v="98007.666666666672"/>
    <b v="1"/>
    <s v="Data Scientist"/>
  </r>
  <r>
    <n v="2023"/>
    <s v="Data Engineer"/>
    <s v="Data Engineering"/>
    <s v="USD"/>
    <n v="128000"/>
    <n v="128000"/>
    <s v="United States"/>
    <s v="Senior"/>
    <s v="Full-time"/>
    <s v="In-person"/>
    <s v="United States"/>
    <s v="M"/>
    <n v="86007.666666666672"/>
    <b v="1"/>
    <s v="Data Engineer"/>
  </r>
  <r>
    <n v="2023"/>
    <s v="Data Engineer"/>
    <s v="Data Engineering"/>
    <s v="USD"/>
    <n v="81500"/>
    <n v="81500"/>
    <s v="United States"/>
    <s v="Senior"/>
    <s v="Full-time"/>
    <s v="In-person"/>
    <s v="United States"/>
    <s v="M"/>
    <n v="55007.666666666664"/>
    <b v="1"/>
    <s v="Data Engineer"/>
  </r>
  <r>
    <n v="2023"/>
    <s v="Research Scientist"/>
    <s v="Data Science and Research"/>
    <s v="USD"/>
    <n v="370000"/>
    <n v="370000"/>
    <s v="United States"/>
    <s v="Senior"/>
    <s v="Full-time"/>
    <s v="In-person"/>
    <s v="United States"/>
    <s v="M"/>
    <n v="247341"/>
    <b v="1"/>
    <s v="Research Scientist"/>
  </r>
  <r>
    <n v="2023"/>
    <s v="Research Scientist"/>
    <s v="Data Science and Research"/>
    <s v="USD"/>
    <n v="200000"/>
    <n v="200000"/>
    <s v="United States"/>
    <s v="Senior"/>
    <s v="Full-time"/>
    <s v="In-person"/>
    <s v="United States"/>
    <s v="M"/>
    <n v="134007.66666666666"/>
    <b v="1"/>
    <s v="Research Scientist"/>
  </r>
  <r>
    <n v="2023"/>
    <s v="Analytics Engineer"/>
    <s v="Leadership and Management"/>
    <s v="USD"/>
    <n v="175000"/>
    <n v="175000"/>
    <s v="United States"/>
    <s v="Senior"/>
    <s v="Full-time"/>
    <s v="Remote"/>
    <s v="United States"/>
    <s v="M"/>
    <n v="117341"/>
    <b v="1"/>
    <s v="Analytics Engineer"/>
  </r>
  <r>
    <n v="2023"/>
    <s v="Analytics Engineer"/>
    <s v="Leadership and Management"/>
    <s v="USD"/>
    <n v="160000"/>
    <n v="160000"/>
    <s v="United States"/>
    <s v="Senior"/>
    <s v="Full-time"/>
    <s v="Remote"/>
    <s v="United States"/>
    <s v="M"/>
    <n v="107341"/>
    <b v="1"/>
    <s v="Analytics Engineer"/>
  </r>
  <r>
    <n v="2023"/>
    <s v="Data Integration Specialist"/>
    <s v="Data Management and Strategy"/>
    <s v="USD"/>
    <n v="240000"/>
    <n v="240000"/>
    <s v="United States"/>
    <s v="Entry-level"/>
    <s v="Full-time"/>
    <s v="Remote"/>
    <s v="United States"/>
    <s v="M"/>
    <n v="160674.33333333334"/>
    <b v="1"/>
    <s v="Data Integration Specialist"/>
  </r>
  <r>
    <n v="2023"/>
    <s v="Data Integration Specialist"/>
    <s v="Data Management and Strategy"/>
    <s v="USD"/>
    <n v="100000"/>
    <n v="100000"/>
    <s v="United States"/>
    <s v="Entry-level"/>
    <s v="Full-time"/>
    <s v="Remote"/>
    <s v="United States"/>
    <s v="M"/>
    <n v="67341"/>
    <b v="1"/>
    <s v="Data Integration Specialist"/>
  </r>
  <r>
    <n v="2023"/>
    <s v="Data Scientist"/>
    <s v="Data Science and Research"/>
    <s v="USD"/>
    <n v="180000"/>
    <n v="180000"/>
    <s v="United States"/>
    <s v="Senior"/>
    <s v="Full-time"/>
    <s v="In-person"/>
    <s v="United States"/>
    <s v="M"/>
    <n v="120674.33333333333"/>
    <b v="1"/>
    <s v="Data Scientist"/>
  </r>
  <r>
    <n v="2023"/>
    <s v="Business Intelligence Engineer"/>
    <s v="BI and Visualization"/>
    <s v="USD"/>
    <n v="143000"/>
    <n v="143000"/>
    <s v="Canada"/>
    <s v="Senior"/>
    <s v="Full-time"/>
    <s v="In-person"/>
    <s v="Canada"/>
    <s v="M"/>
    <n v="96007.666666666672"/>
    <b v="1"/>
    <s v="Business Intelligence Engineer"/>
  </r>
  <r>
    <n v="2023"/>
    <s v="Business Intelligence Engineer"/>
    <s v="BI and Visualization"/>
    <s v="USD"/>
    <n v="127000"/>
    <n v="127000"/>
    <s v="Canada"/>
    <s v="Senior"/>
    <s v="Full-time"/>
    <s v="In-person"/>
    <s v="Canada"/>
    <s v="M"/>
    <n v="85341"/>
    <b v="1"/>
    <s v="Business Intelligence Engineer"/>
  </r>
  <r>
    <n v="2023"/>
    <s v="Applied Scientist"/>
    <s v="Data Science and Research"/>
    <s v="USD"/>
    <n v="249300"/>
    <n v="249300"/>
    <s v="United States"/>
    <s v="Mid-level"/>
    <s v="Full-time"/>
    <s v="In-person"/>
    <s v="United States"/>
    <s v="L"/>
    <n v="166874.33333333334"/>
    <b v="1"/>
    <s v="Applied Scientist"/>
  </r>
  <r>
    <n v="2023"/>
    <s v="Applied Scientist"/>
    <s v="Data Science and Research"/>
    <s v="USD"/>
    <n v="149300"/>
    <n v="149300"/>
    <s v="United States"/>
    <s v="Mid-level"/>
    <s v="Full-time"/>
    <s v="In-person"/>
    <s v="United States"/>
    <s v="L"/>
    <n v="100207.66666666667"/>
    <b v="1"/>
    <s v="Applied Scientist"/>
  </r>
  <r>
    <n v="2023"/>
    <s v="Data Engineer"/>
    <s v="Data Engineering"/>
    <s v="USD"/>
    <n v="190000"/>
    <n v="190000"/>
    <s v="United States"/>
    <s v="Senior"/>
    <s v="Full-time"/>
    <s v="Remote"/>
    <s v="United States"/>
    <s v="M"/>
    <n v="127341"/>
    <b v="1"/>
    <s v="Data Engineer"/>
  </r>
  <r>
    <n v="2023"/>
    <s v="Data Engineer"/>
    <s v="Data Engineering"/>
    <s v="USD"/>
    <n v="160000"/>
    <n v="160000"/>
    <s v="United States"/>
    <s v="Senior"/>
    <s v="Full-time"/>
    <s v="Remote"/>
    <s v="United States"/>
    <s v="M"/>
    <n v="107341"/>
    <b v="1"/>
    <s v="Data Engineer"/>
  </r>
  <r>
    <n v="2023"/>
    <s v="Research Scientist"/>
    <s v="Data Science and Research"/>
    <s v="USD"/>
    <n v="248100"/>
    <n v="248100"/>
    <s v="United States"/>
    <s v="Senior"/>
    <s v="Full-time"/>
    <s v="In-person"/>
    <s v="United States"/>
    <s v="M"/>
    <n v="166074.33333333334"/>
    <b v="1"/>
    <s v="Research Scientist"/>
  </r>
  <r>
    <n v="2023"/>
    <s v="Research Scientist"/>
    <s v="Data Science and Research"/>
    <s v="USD"/>
    <n v="145900"/>
    <n v="145900"/>
    <s v="United States"/>
    <s v="Senior"/>
    <s v="Full-time"/>
    <s v="In-person"/>
    <s v="United States"/>
    <s v="M"/>
    <n v="97941"/>
    <b v="1"/>
    <s v="Research Scientist"/>
  </r>
  <r>
    <n v="2023"/>
    <s v="Data Science Practitioner"/>
    <s v="Data Science and Research"/>
    <s v="USD"/>
    <n v="170200"/>
    <n v="170200"/>
    <s v="United States"/>
    <s v="Senior"/>
    <s v="Full-time"/>
    <s v="In-person"/>
    <s v="United States"/>
    <s v="M"/>
    <n v="114141"/>
    <b v="1"/>
    <s v="Data Science Practitioner"/>
  </r>
  <r>
    <n v="2023"/>
    <s v="Data Science Practitioner"/>
    <s v="Data Science and Research"/>
    <s v="USD"/>
    <n v="83900"/>
    <n v="83900"/>
    <s v="United States"/>
    <s v="Senior"/>
    <s v="Full-time"/>
    <s v="In-person"/>
    <s v="United States"/>
    <s v="M"/>
    <n v="56607.666666666664"/>
    <b v="1"/>
    <s v="Data Science Practitioner"/>
  </r>
  <r>
    <n v="2023"/>
    <s v="Data Scientist"/>
    <s v="Data Science and Research"/>
    <s v="USD"/>
    <n v="166000"/>
    <n v="166000"/>
    <s v="United Kingdom"/>
    <s v="Senior"/>
    <s v="Full-time"/>
    <s v="In-person"/>
    <s v="United Kingdom"/>
    <s v="M"/>
    <n v="111341"/>
    <b v="1"/>
    <s v="Data Scientist"/>
  </r>
  <r>
    <n v="2023"/>
    <s v="Data Scientist"/>
    <s v="Data Science and Research"/>
    <s v="USD"/>
    <n v="90000"/>
    <n v="90000"/>
    <s v="United Kingdom"/>
    <s v="Senior"/>
    <s v="Full-time"/>
    <s v="In-person"/>
    <s v="United Kingdom"/>
    <s v="M"/>
    <n v="60674.333333333336"/>
    <b v="1"/>
    <s v="Data Scientist"/>
  </r>
  <r>
    <n v="2023"/>
    <s v="Data Scientist"/>
    <s v="Data Science and Research"/>
    <s v="USD"/>
    <n v="94100"/>
    <n v="94100"/>
    <s v="United States"/>
    <s v="Senior"/>
    <s v="Full-time"/>
    <s v="In-person"/>
    <s v="United States"/>
    <s v="M"/>
    <n v="63407.666666666664"/>
    <b v="1"/>
    <s v="Data Scientist"/>
  </r>
  <r>
    <n v="2023"/>
    <s v="Machine Learning Engineer"/>
    <s v="Machine Learning and AI"/>
    <s v="USD"/>
    <n v="226600"/>
    <n v="226600"/>
    <s v="United States"/>
    <s v="Senior"/>
    <s v="Full-time"/>
    <s v="In-person"/>
    <s v="United States"/>
    <s v="M"/>
    <n v="151741"/>
    <b v="1"/>
    <s v="Machine Learning Engineer"/>
  </r>
  <r>
    <n v="2023"/>
    <s v="Machine Learning Engineer"/>
    <s v="Machine Learning and AI"/>
    <s v="USD"/>
    <n v="140100"/>
    <n v="140100"/>
    <s v="United States"/>
    <s v="Senior"/>
    <s v="Full-time"/>
    <s v="In-person"/>
    <s v="United States"/>
    <s v="M"/>
    <n v="94074.333333333328"/>
    <b v="1"/>
    <s v="Machine Learning Engineer"/>
  </r>
  <r>
    <n v="2023"/>
    <s v="Data Analyst"/>
    <s v="Data Analysis"/>
    <s v="USD"/>
    <n v="156000"/>
    <n v="156000"/>
    <s v="United States"/>
    <s v="Senior"/>
    <s v="Full-time"/>
    <s v="In-person"/>
    <s v="United States"/>
    <s v="M"/>
    <n v="104674.33333333333"/>
    <b v="1"/>
    <s v="Data Analyst"/>
  </r>
  <r>
    <n v="2023"/>
    <s v="Data Analyst"/>
    <s v="Data Analysis"/>
    <s v="USD"/>
    <n v="124000"/>
    <n v="124000"/>
    <s v="United States"/>
    <s v="Senior"/>
    <s v="Full-time"/>
    <s v="In-person"/>
    <s v="United States"/>
    <s v="M"/>
    <n v="83341"/>
    <b v="1"/>
    <s v="Data Analyst"/>
  </r>
  <r>
    <n v="2023"/>
    <s v="Data Engineer"/>
    <s v="Data Engineering"/>
    <s v="USD"/>
    <n v="132600"/>
    <n v="132600"/>
    <s v="United States"/>
    <s v="Senior"/>
    <s v="Full-time"/>
    <s v="In-person"/>
    <s v="United States"/>
    <s v="M"/>
    <n v="89074.333333333328"/>
    <b v="1"/>
    <s v="Data Engineer"/>
  </r>
  <r>
    <n v="2023"/>
    <s v="Research Engineer"/>
    <s v="Data Science and Research"/>
    <s v="USD"/>
    <n v="308000"/>
    <n v="308000"/>
    <s v="United States"/>
    <s v="Senior"/>
    <s v="Full-time"/>
    <s v="In-person"/>
    <s v="United States"/>
    <s v="M"/>
    <n v="206007.66666666666"/>
    <b v="1"/>
    <s v="Research Engineer"/>
  </r>
  <r>
    <n v="2023"/>
    <s v="Research Engineer"/>
    <s v="Data Science and Research"/>
    <s v="USD"/>
    <n v="190400"/>
    <n v="190400"/>
    <s v="United States"/>
    <s v="Senior"/>
    <s v="Full-time"/>
    <s v="In-person"/>
    <s v="United States"/>
    <s v="M"/>
    <n v="127607.66666666667"/>
    <b v="1"/>
    <s v="Research Engineer"/>
  </r>
  <r>
    <n v="2023"/>
    <s v="Data Architect"/>
    <s v="Data Architecture and Modeling"/>
    <s v="USD"/>
    <n v="155000"/>
    <n v="155000"/>
    <s v="United States"/>
    <s v="Senior"/>
    <s v="Full-time"/>
    <s v="In-person"/>
    <s v="United States"/>
    <s v="M"/>
    <n v="104007.66666666667"/>
    <b v="1"/>
    <s v="Data Architect"/>
  </r>
  <r>
    <n v="2023"/>
    <s v="Data Architect"/>
    <s v="Data Architecture and Modeling"/>
    <s v="USD"/>
    <n v="136000"/>
    <n v="136000"/>
    <s v="United States"/>
    <s v="Senior"/>
    <s v="Full-time"/>
    <s v="In-person"/>
    <s v="United States"/>
    <s v="M"/>
    <n v="91341"/>
    <b v="1"/>
    <s v="Data Architect"/>
  </r>
  <r>
    <n v="2023"/>
    <s v="Data Engineer"/>
    <s v="Data Engineering"/>
    <s v="USD"/>
    <n v="75000"/>
    <n v="75000"/>
    <s v="United States"/>
    <s v="Senior"/>
    <s v="Full-time"/>
    <s v="Remote"/>
    <s v="United States"/>
    <s v="M"/>
    <n v="50674.333333333336"/>
    <b v="1"/>
    <s v="Data Engineer"/>
  </r>
  <r>
    <n v="2023"/>
    <s v="Machine Learning Engineer"/>
    <s v="Machine Learning and AI"/>
    <s v="USD"/>
    <n v="214500"/>
    <n v="214500"/>
    <s v="United States"/>
    <s v="Senior"/>
    <s v="Full-time"/>
    <s v="In-person"/>
    <s v="United States"/>
    <s v="M"/>
    <n v="143674.33333333334"/>
    <b v="1"/>
    <s v="Machine Learning Engineer"/>
  </r>
  <r>
    <n v="2023"/>
    <s v="Machine Learning Engineer"/>
    <s v="Machine Learning and AI"/>
    <s v="USD"/>
    <n v="132600"/>
    <n v="132600"/>
    <s v="United States"/>
    <s v="Senior"/>
    <s v="Full-time"/>
    <s v="In-person"/>
    <s v="United States"/>
    <s v="M"/>
    <n v="89074.333333333328"/>
    <b v="1"/>
    <s v="Machine Learning Engineer"/>
  </r>
  <r>
    <n v="2023"/>
    <s v="Data Analyst"/>
    <s v="Data Analysis"/>
    <s v="USD"/>
    <n v="111000"/>
    <n v="111000"/>
    <s v="United States"/>
    <s v="Mid-level"/>
    <s v="Full-time"/>
    <s v="In-person"/>
    <s v="United States"/>
    <s v="M"/>
    <n v="74674.333333333328"/>
    <b v="1"/>
    <s v="Data Analyst"/>
  </r>
  <r>
    <n v="2023"/>
    <s v="Data Analyst"/>
    <s v="Data Analysis"/>
    <s v="USD"/>
    <n v="104000"/>
    <n v="104000"/>
    <s v="United States"/>
    <s v="Mid-level"/>
    <s v="Full-time"/>
    <s v="In-person"/>
    <s v="United States"/>
    <s v="M"/>
    <n v="70007.666666666672"/>
    <b v="1"/>
    <s v="Data Analyst"/>
  </r>
  <r>
    <n v="2023"/>
    <s v="Data Engineer"/>
    <s v="Data Engineering"/>
    <s v="USD"/>
    <n v="85000"/>
    <n v="85000"/>
    <s v="United States"/>
    <s v="Mid-level"/>
    <s v="Full-time"/>
    <s v="In-person"/>
    <s v="United States"/>
    <s v="M"/>
    <n v="57341"/>
    <b v="1"/>
    <s v="Data Engineer"/>
  </r>
  <r>
    <n v="2023"/>
    <s v="Data Engineer"/>
    <s v="Data Engineering"/>
    <s v="USD"/>
    <n v="75000"/>
    <n v="75000"/>
    <s v="United States"/>
    <s v="Mid-level"/>
    <s v="Full-time"/>
    <s v="In-person"/>
    <s v="United States"/>
    <s v="M"/>
    <n v="50674.333333333336"/>
    <b v="1"/>
    <s v="Data Engineer"/>
  </r>
  <r>
    <n v="2023"/>
    <s v="Data Scientist"/>
    <s v="Data Science and Research"/>
    <s v="USD"/>
    <n v="180250"/>
    <n v="180250"/>
    <s v="United States"/>
    <s v="Senior"/>
    <s v="Full-time"/>
    <s v="Remote"/>
    <s v="United States"/>
    <s v="M"/>
    <n v="120841"/>
    <b v="1"/>
    <s v="Data Scientist"/>
  </r>
  <r>
    <n v="2023"/>
    <s v="Data Scientist"/>
    <s v="Data Science and Research"/>
    <s v="USD"/>
    <n v="118000"/>
    <n v="118000"/>
    <s v="United States"/>
    <s v="Senior"/>
    <s v="Full-time"/>
    <s v="Remote"/>
    <s v="United States"/>
    <s v="M"/>
    <n v="79341"/>
    <b v="1"/>
    <s v="Data Scientist"/>
  </r>
  <r>
    <n v="2023"/>
    <s v="Data Scientist"/>
    <s v="Data Science and Research"/>
    <s v="USD"/>
    <n v="212800"/>
    <n v="212800"/>
    <s v="United States"/>
    <s v="Senior"/>
    <s v="Full-time"/>
    <s v="In-person"/>
    <s v="United States"/>
    <s v="L"/>
    <n v="142541"/>
    <b v="1"/>
    <s v="Data Scientist"/>
  </r>
  <r>
    <n v="2023"/>
    <s v="Data Scientist"/>
    <s v="Data Science and Research"/>
    <s v="USD"/>
    <n v="111600"/>
    <n v="111600"/>
    <s v="United States"/>
    <s v="Senior"/>
    <s v="Full-time"/>
    <s v="In-person"/>
    <s v="United States"/>
    <s v="L"/>
    <n v="75074.333333333328"/>
    <b v="1"/>
    <s v="Data Scientist"/>
  </r>
  <r>
    <n v="2023"/>
    <s v="Data Analyst"/>
    <s v="Data Analysis"/>
    <s v="USD"/>
    <n v="157500"/>
    <n v="157500"/>
    <s v="United States"/>
    <s v="Senior"/>
    <s v="Full-time"/>
    <s v="Remote"/>
    <s v="United States"/>
    <s v="M"/>
    <n v="105674.33333333333"/>
    <b v="1"/>
    <s v="Data Analyst"/>
  </r>
  <r>
    <n v="2023"/>
    <s v="Data Analyst"/>
    <s v="Data Analysis"/>
    <s v="USD"/>
    <n v="132500"/>
    <n v="132500"/>
    <s v="United States"/>
    <s v="Senior"/>
    <s v="Full-time"/>
    <s v="Remote"/>
    <s v="United States"/>
    <s v="M"/>
    <n v="89007.666666666672"/>
    <b v="1"/>
    <s v="Data Analyst"/>
  </r>
  <r>
    <n v="2023"/>
    <s v="Data Analyst"/>
    <s v="Data Analysis"/>
    <s v="USD"/>
    <n v="75000"/>
    <n v="75000"/>
    <s v="United States"/>
    <s v="Mid-level"/>
    <s v="Full-time"/>
    <s v="In-person"/>
    <s v="United States"/>
    <s v="M"/>
    <n v="50674.333333333336"/>
    <b v="1"/>
    <s v="Data Analyst"/>
  </r>
  <r>
    <n v="2023"/>
    <s v="Data Analyst"/>
    <s v="Data Analysis"/>
    <s v="USD"/>
    <n v="93918"/>
    <n v="93918"/>
    <s v="United States"/>
    <s v="Senior"/>
    <s v="Full-time"/>
    <s v="In-person"/>
    <s v="United States"/>
    <s v="M"/>
    <n v="63286.333333333336"/>
    <b v="1"/>
    <s v="Data Analyst"/>
  </r>
  <r>
    <n v="2023"/>
    <s v="Data Analyst"/>
    <s v="Data Analysis"/>
    <s v="USD"/>
    <n v="51962"/>
    <n v="51962"/>
    <s v="United States"/>
    <s v="Senior"/>
    <s v="Full-time"/>
    <s v="In-person"/>
    <s v="United States"/>
    <s v="M"/>
    <n v="35315.666666666664"/>
    <b v="1"/>
    <s v="Data Analyst"/>
  </r>
  <r>
    <n v="2023"/>
    <s v="Business Intelligence Analyst"/>
    <s v="BI and Visualization"/>
    <s v="USD"/>
    <n v="171000"/>
    <n v="171000"/>
    <s v="United States"/>
    <s v="Senior"/>
    <s v="Full-time"/>
    <s v="Remote"/>
    <s v="United States"/>
    <s v="M"/>
    <n v="114674.33333333333"/>
    <b v="1"/>
    <s v="Business Intelligence Analyst"/>
  </r>
  <r>
    <n v="2023"/>
    <s v="Business Intelligence Analyst"/>
    <s v="BI and Visualization"/>
    <s v="USD"/>
    <n v="152000"/>
    <n v="152000"/>
    <s v="United States"/>
    <s v="Senior"/>
    <s v="Full-time"/>
    <s v="Remote"/>
    <s v="United States"/>
    <s v="M"/>
    <n v="102007.66666666667"/>
    <b v="1"/>
    <s v="Business Intelligence Analyst"/>
  </r>
  <r>
    <n v="2023"/>
    <s v="Machine Learning Engineer"/>
    <s v="Machine Learning and AI"/>
    <s v="USD"/>
    <n v="223600"/>
    <n v="223600"/>
    <s v="United States"/>
    <s v="Senior"/>
    <s v="Full-time"/>
    <s v="In-person"/>
    <s v="United States"/>
    <s v="L"/>
    <n v="149741"/>
    <b v="1"/>
    <s v="Machine Learning Engineer"/>
  </r>
  <r>
    <n v="2023"/>
    <s v="Machine Learning Engineer"/>
    <s v="Machine Learning and AI"/>
    <s v="USD"/>
    <n v="115000"/>
    <n v="115000"/>
    <s v="United States"/>
    <s v="Senior"/>
    <s v="Full-time"/>
    <s v="In-person"/>
    <s v="United States"/>
    <s v="L"/>
    <n v="77341"/>
    <b v="1"/>
    <s v="Machine Learning Engineer"/>
  </r>
  <r>
    <n v="2023"/>
    <s v="Business Intelligence Developer"/>
    <s v="BI and Visualization"/>
    <s v="USD"/>
    <n v="140000"/>
    <n v="140000"/>
    <s v="United States"/>
    <s v="Mid-level"/>
    <s v="Full-time"/>
    <s v="Remote"/>
    <s v="United States"/>
    <s v="M"/>
    <n v="94007.666666666672"/>
    <b v="1"/>
    <s v="Business Intelligence Developer"/>
  </r>
  <r>
    <n v="2023"/>
    <s v="Business Intelligence Developer"/>
    <s v="BI and Visualization"/>
    <s v="USD"/>
    <n v="110000"/>
    <n v="110000"/>
    <s v="United States"/>
    <s v="Mid-level"/>
    <s v="Full-time"/>
    <s v="Remote"/>
    <s v="United States"/>
    <s v="M"/>
    <n v="74007.666666666672"/>
    <b v="1"/>
    <s v="Business Intelligence Developer"/>
  </r>
  <r>
    <n v="2023"/>
    <s v="Data Scientist"/>
    <s v="Data Science and Research"/>
    <s v="USD"/>
    <n v="130900"/>
    <n v="130900"/>
    <s v="United States"/>
    <s v="Mid-level"/>
    <s v="Full-time"/>
    <s v="In-person"/>
    <s v="United States"/>
    <s v="M"/>
    <n v="87941"/>
    <b v="1"/>
    <s v="Data Scientist"/>
  </r>
  <r>
    <n v="2023"/>
    <s v="Data Scientist"/>
    <s v="Data Science and Research"/>
    <s v="USD"/>
    <n v="72700"/>
    <n v="72700"/>
    <s v="United States"/>
    <s v="Mid-level"/>
    <s v="Full-time"/>
    <s v="In-person"/>
    <s v="United States"/>
    <s v="M"/>
    <n v="49141"/>
    <b v="1"/>
    <s v="Data Scientist"/>
  </r>
  <r>
    <n v="2023"/>
    <s v="Machine Learning Engineer"/>
    <s v="Machine Learning and AI"/>
    <s v="USD"/>
    <n v="333500"/>
    <n v="333500"/>
    <s v="United States"/>
    <s v="Senior"/>
    <s v="Full-time"/>
    <s v="In-person"/>
    <s v="United States"/>
    <s v="M"/>
    <n v="223007.66666666666"/>
    <b v="1"/>
    <s v="Machine Learning Engineer"/>
  </r>
  <r>
    <n v="2023"/>
    <s v="Machine Learning Engineer"/>
    <s v="Machine Learning and AI"/>
    <s v="USD"/>
    <n v="144000"/>
    <n v="144000"/>
    <s v="United States"/>
    <s v="Senior"/>
    <s v="Full-time"/>
    <s v="In-person"/>
    <s v="United States"/>
    <s v="M"/>
    <n v="96674.333333333328"/>
    <b v="1"/>
    <s v="Machine Learning Engineer"/>
  </r>
  <r>
    <n v="2023"/>
    <s v="Business Intelligence Engineer"/>
    <s v="BI and Visualization"/>
    <s v="USD"/>
    <n v="180000"/>
    <n v="180000"/>
    <s v="United States"/>
    <s v="Senior"/>
    <s v="Full-time"/>
    <s v="Remote"/>
    <s v="United States"/>
    <s v="M"/>
    <n v="120674.33333333333"/>
    <b v="1"/>
    <s v="Business Intelligence Engineer"/>
  </r>
  <r>
    <n v="2023"/>
    <s v="Business Intelligence Engineer"/>
    <s v="BI and Visualization"/>
    <s v="USD"/>
    <n v="118200"/>
    <n v="118200"/>
    <s v="United States"/>
    <s v="Senior"/>
    <s v="Full-time"/>
    <s v="Remote"/>
    <s v="United States"/>
    <s v="M"/>
    <n v="79474.333333333328"/>
    <b v="1"/>
    <s v="Business Intelligence Engineer"/>
  </r>
  <r>
    <n v="2023"/>
    <s v="Data Architect"/>
    <s v="Data Architecture and Modeling"/>
    <s v="USD"/>
    <n v="354200"/>
    <n v="354200"/>
    <s v="United States"/>
    <s v="Senior"/>
    <s v="Full-time"/>
    <s v="Remote"/>
    <s v="United States"/>
    <s v="M"/>
    <n v="236807.66666666666"/>
    <b v="1"/>
    <s v="Data Architect"/>
  </r>
  <r>
    <n v="2023"/>
    <s v="Data Architect"/>
    <s v="Data Architecture and Modeling"/>
    <s v="USD"/>
    <n v="221800"/>
    <n v="221800"/>
    <s v="United States"/>
    <s v="Senior"/>
    <s v="Full-time"/>
    <s v="Remote"/>
    <s v="United States"/>
    <s v="M"/>
    <n v="148541"/>
    <b v="1"/>
    <s v="Data Architect"/>
  </r>
  <r>
    <n v="2023"/>
    <s v="Data Analyst"/>
    <s v="Data Analysis"/>
    <s v="USD"/>
    <n v="73000"/>
    <n v="73000"/>
    <s v="United States"/>
    <s v="Senior"/>
    <s v="Full-time"/>
    <s v="In-person"/>
    <s v="United States"/>
    <s v="M"/>
    <n v="49341"/>
    <b v="1"/>
    <s v="Data Analyst"/>
  </r>
  <r>
    <n v="2023"/>
    <s v="Data Engineer"/>
    <s v="Data Engineering"/>
    <s v="USD"/>
    <n v="156600"/>
    <n v="156600"/>
    <s v="United States"/>
    <s v="Senior"/>
    <s v="Full-time"/>
    <s v="Remote"/>
    <s v="United States"/>
    <s v="M"/>
    <n v="105074.33333333333"/>
    <b v="1"/>
    <s v="Data Engineer"/>
  </r>
  <r>
    <n v="2023"/>
    <s v="Data Engineer"/>
    <s v="Data Engineering"/>
    <s v="USD"/>
    <n v="137200"/>
    <n v="137200"/>
    <s v="United States"/>
    <s v="Senior"/>
    <s v="Full-time"/>
    <s v="Remote"/>
    <s v="United States"/>
    <s v="M"/>
    <n v="92141"/>
    <b v="1"/>
    <s v="Data Engineer"/>
  </r>
  <r>
    <n v="2023"/>
    <s v="Data Analyst"/>
    <s v="Data Analysis"/>
    <s v="USD"/>
    <n v="149000"/>
    <n v="149000"/>
    <s v="United States"/>
    <s v="Mid-level"/>
    <s v="Full-time"/>
    <s v="In-person"/>
    <s v="United States"/>
    <s v="M"/>
    <n v="100007.66666666667"/>
    <b v="1"/>
    <s v="Data Analyst"/>
  </r>
  <r>
    <n v="2023"/>
    <s v="Data Analyst"/>
    <s v="Data Analysis"/>
    <s v="USD"/>
    <n v="65300"/>
    <n v="65300"/>
    <s v="United States"/>
    <s v="Mid-level"/>
    <s v="Full-time"/>
    <s v="In-person"/>
    <s v="United States"/>
    <s v="M"/>
    <n v="44207.666666666664"/>
    <b v="1"/>
    <s v="Data Analyst"/>
  </r>
  <r>
    <n v="2023"/>
    <s v="Data Engineer"/>
    <s v="Data Engineering"/>
    <s v="USD"/>
    <n v="187000"/>
    <n v="187000"/>
    <s v="United States"/>
    <s v="Mid-level"/>
    <s v="Full-time"/>
    <s v="Remote"/>
    <s v="United States"/>
    <s v="M"/>
    <n v="125341"/>
    <b v="1"/>
    <s v="Data Engineer"/>
  </r>
  <r>
    <n v="2023"/>
    <s v="Data Engineer"/>
    <s v="Data Engineering"/>
    <s v="USD"/>
    <n v="180000"/>
    <n v="180000"/>
    <s v="United States"/>
    <s v="Mid-level"/>
    <s v="Full-time"/>
    <s v="Remote"/>
    <s v="United States"/>
    <s v="M"/>
    <n v="120674.33333333333"/>
    <b v="1"/>
    <s v="Data Engineer"/>
  </r>
  <r>
    <n v="2023"/>
    <s v="Data Analyst"/>
    <s v="Data Analysis"/>
    <s v="USD"/>
    <n v="119636"/>
    <n v="119636"/>
    <s v="United States"/>
    <s v="Senior"/>
    <s v="Full-time"/>
    <s v="In-person"/>
    <s v="United States"/>
    <s v="M"/>
    <n v="80431.666666666672"/>
    <b v="1"/>
    <s v="Data Analyst"/>
  </r>
  <r>
    <n v="2023"/>
    <s v="Data Analyst"/>
    <s v="Data Analysis"/>
    <s v="USD"/>
    <n v="70374"/>
    <n v="70374"/>
    <s v="United States"/>
    <s v="Senior"/>
    <s v="Full-time"/>
    <s v="In-person"/>
    <s v="United States"/>
    <s v="M"/>
    <n v="47590.333333333336"/>
    <b v="1"/>
    <s v="Data Analyst"/>
  </r>
  <r>
    <n v="2023"/>
    <s v="Data Analyst"/>
    <s v="Data Analysis"/>
    <s v="USD"/>
    <n v="105000"/>
    <n v="105000"/>
    <s v="United States"/>
    <s v="Senior"/>
    <s v="Full-time"/>
    <s v="Remote"/>
    <s v="United States"/>
    <s v="M"/>
    <n v="70674.333333333328"/>
    <b v="1"/>
    <s v="Data Analyst"/>
  </r>
  <r>
    <n v="2023"/>
    <s v="Data Analyst"/>
    <s v="Data Analysis"/>
    <s v="USD"/>
    <n v="67000"/>
    <n v="67000"/>
    <s v="United States"/>
    <s v="Senior"/>
    <s v="Full-time"/>
    <s v="Remote"/>
    <s v="United States"/>
    <s v="M"/>
    <n v="45341"/>
    <b v="1"/>
    <s v="Data Analyst"/>
  </r>
  <r>
    <n v="2023"/>
    <s v="Data Analyst"/>
    <s v="Data Analysis"/>
    <s v="USD"/>
    <n v="102000"/>
    <n v="102000"/>
    <s v="United States"/>
    <s v="Senior"/>
    <s v="Full-time"/>
    <s v="Remote"/>
    <s v="United States"/>
    <s v="M"/>
    <n v="68674.333333333328"/>
    <b v="1"/>
    <s v="Data Analyst"/>
  </r>
  <r>
    <n v="2023"/>
    <s v="Data Analyst"/>
    <s v="Data Analysis"/>
    <s v="USD"/>
    <n v="94770"/>
    <n v="94770"/>
    <s v="United States"/>
    <s v="Senior"/>
    <s v="Full-time"/>
    <s v="Remote"/>
    <s v="United States"/>
    <s v="M"/>
    <n v="63854.333333333336"/>
    <b v="1"/>
    <s v="Data Analyst"/>
  </r>
  <r>
    <n v="2023"/>
    <s v="Data Scientist"/>
    <s v="Data Science and Research"/>
    <s v="USD"/>
    <n v="133000"/>
    <n v="133000"/>
    <s v="United States"/>
    <s v="Entry-level"/>
    <s v="Full-time"/>
    <s v="In-person"/>
    <s v="United States"/>
    <s v="M"/>
    <n v="89341"/>
    <b v="1"/>
    <s v="Data Scientist"/>
  </r>
  <r>
    <n v="2023"/>
    <s v="Data Scientist"/>
    <s v="Data Science and Research"/>
    <s v="USD"/>
    <n v="58400"/>
    <n v="58400"/>
    <s v="United States"/>
    <s v="Entry-level"/>
    <s v="Full-time"/>
    <s v="In-person"/>
    <s v="United States"/>
    <s v="M"/>
    <n v="39607.666666666664"/>
    <b v="1"/>
    <s v="Data Scientist"/>
  </r>
  <r>
    <n v="2023"/>
    <s v="Analytics Engineer"/>
    <s v="Leadership and Management"/>
    <s v="USD"/>
    <n v="169900"/>
    <n v="169900"/>
    <s v="United States"/>
    <s v="Senior"/>
    <s v="Full-time"/>
    <s v="Remote"/>
    <s v="United States"/>
    <s v="M"/>
    <n v="113941"/>
    <b v="1"/>
    <s v="Analytics Engineer"/>
  </r>
  <r>
    <n v="2023"/>
    <s v="Analytics Engineer"/>
    <s v="Leadership and Management"/>
    <s v="USD"/>
    <n v="164100"/>
    <n v="164100"/>
    <s v="United States"/>
    <s v="Senior"/>
    <s v="Full-time"/>
    <s v="Remote"/>
    <s v="United States"/>
    <s v="M"/>
    <n v="110074.33333333333"/>
    <b v="1"/>
    <s v="Analytics Engineer"/>
  </r>
  <r>
    <n v="2023"/>
    <s v="Data Scientist"/>
    <s v="Data Science and Research"/>
    <s v="USD"/>
    <n v="305600"/>
    <n v="305600"/>
    <s v="United States"/>
    <s v="Senior"/>
    <s v="Full-time"/>
    <s v="In-person"/>
    <s v="United States"/>
    <s v="M"/>
    <n v="204407.66666666666"/>
    <b v="1"/>
    <s v="Data Scientist"/>
  </r>
  <r>
    <n v="2023"/>
    <s v="Data Analyst"/>
    <s v="Data Analysis"/>
    <s v="USD"/>
    <n v="75000"/>
    <n v="75000"/>
    <s v="United States"/>
    <s v="Senior"/>
    <s v="Full-time"/>
    <s v="Remote"/>
    <s v="United States"/>
    <s v="M"/>
    <n v="50674.333333333336"/>
    <b v="1"/>
    <s v="Data Analyst"/>
  </r>
  <r>
    <n v="2023"/>
    <s v="Analytics Engineer"/>
    <s v="Leadership and Management"/>
    <s v="EUR"/>
    <n v="34800"/>
    <n v="37573"/>
    <s v="Netherlands"/>
    <s v="Entry-level"/>
    <s v="Full-time"/>
    <s v="Remote"/>
    <s v="Netherlands"/>
    <s v="M"/>
    <n v="24798.666666666668"/>
    <b v="1"/>
    <s v="Analytics Engineer"/>
  </r>
  <r>
    <n v="2023"/>
    <s v="Machine Learning Engineer"/>
    <s v="Machine Learning and AI"/>
    <s v="USD"/>
    <n v="180240"/>
    <n v="180240"/>
    <s v="United States"/>
    <s v="Senior"/>
    <s v="Full-time"/>
    <s v="In-person"/>
    <s v="United States"/>
    <s v="M"/>
    <n v="120834.33333333333"/>
    <b v="1"/>
    <s v="Machine Learning Engineer"/>
  </r>
  <r>
    <n v="2023"/>
    <s v="Machine Learning Engineer"/>
    <s v="Machine Learning and AI"/>
    <s v="USD"/>
    <n v="120160"/>
    <n v="120160"/>
    <s v="United States"/>
    <s v="Senior"/>
    <s v="Full-time"/>
    <s v="In-person"/>
    <s v="United States"/>
    <s v="M"/>
    <n v="80781"/>
    <b v="1"/>
    <s v="Machine Learning Engineer"/>
  </r>
  <r>
    <n v="2023"/>
    <s v="Data Scientist"/>
    <s v="Data Science and Research"/>
    <s v="USD"/>
    <n v="93400"/>
    <n v="93400"/>
    <s v="United States"/>
    <s v="Mid-level"/>
    <s v="Full-time"/>
    <s v="In-person"/>
    <s v="United States"/>
    <s v="M"/>
    <n v="62941"/>
    <b v="1"/>
    <s v="Data Scientist"/>
  </r>
  <r>
    <n v="2023"/>
    <s v="Data Scientist"/>
    <s v="Data Science and Research"/>
    <s v="USD"/>
    <n v="119000"/>
    <n v="119000"/>
    <s v="United States"/>
    <s v="Senior"/>
    <s v="Full-time"/>
    <s v="In-person"/>
    <s v="United States"/>
    <s v="M"/>
    <n v="80007.666666666672"/>
    <b v="1"/>
    <s v="Data Scientist"/>
  </r>
  <r>
    <n v="2023"/>
    <s v="Data Scientist"/>
    <s v="Data Science and Research"/>
    <s v="USD"/>
    <n v="71400"/>
    <n v="71400"/>
    <s v="United States"/>
    <s v="Senior"/>
    <s v="Full-time"/>
    <s v="In-person"/>
    <s v="United States"/>
    <s v="M"/>
    <n v="48274.333333333336"/>
    <b v="1"/>
    <s v="Data Scientist"/>
  </r>
  <r>
    <n v="2023"/>
    <s v="Data Analyst"/>
    <s v="Data Analysis"/>
    <s v="USD"/>
    <n v="115950"/>
    <n v="115950"/>
    <s v="United States"/>
    <s v="Mid-level"/>
    <s v="Full-time"/>
    <s v="In-person"/>
    <s v="United States"/>
    <s v="M"/>
    <n v="77974.333333333328"/>
    <b v="1"/>
    <s v="Data Analyst"/>
  </r>
  <r>
    <n v="2023"/>
    <s v="Data Analyst"/>
    <s v="Data Analysis"/>
    <s v="USD"/>
    <n v="69570"/>
    <n v="69570"/>
    <s v="United States"/>
    <s v="Mid-level"/>
    <s v="Full-time"/>
    <s v="In-person"/>
    <s v="United States"/>
    <s v="M"/>
    <n v="47054.333333333336"/>
    <b v="1"/>
    <s v="Data Analyst"/>
  </r>
  <r>
    <n v="2023"/>
    <s v="Data Scientist"/>
    <s v="Data Science and Research"/>
    <s v="USD"/>
    <n v="225100"/>
    <n v="225100"/>
    <s v="United States"/>
    <s v="Senior"/>
    <s v="Full-time"/>
    <s v="Remote"/>
    <s v="United States"/>
    <s v="M"/>
    <n v="150741"/>
    <b v="1"/>
    <s v="Data Scientist"/>
  </r>
  <r>
    <n v="2023"/>
    <s v="Data Scientist"/>
    <s v="Data Science and Research"/>
    <s v="USD"/>
    <n v="140900"/>
    <n v="140900"/>
    <s v="United States"/>
    <s v="Senior"/>
    <s v="Full-time"/>
    <s v="Remote"/>
    <s v="United States"/>
    <s v="M"/>
    <n v="94607.666666666672"/>
    <b v="1"/>
    <s v="Data Scientist"/>
  </r>
  <r>
    <n v="2023"/>
    <s v="ML Engineer"/>
    <s v="Machine Learning and AI"/>
    <s v="USD"/>
    <n v="179000"/>
    <n v="179000"/>
    <s v="United States"/>
    <s v="Mid-level"/>
    <s v="Full-time"/>
    <s v="In-person"/>
    <s v="United States"/>
    <s v="M"/>
    <n v="120007.66666666667"/>
    <b v="1"/>
    <s v="ML Engineer"/>
  </r>
  <r>
    <n v="2023"/>
    <s v="ML Engineer"/>
    <s v="Machine Learning and AI"/>
    <s v="USD"/>
    <n v="144000"/>
    <n v="144000"/>
    <s v="United States"/>
    <s v="Mid-level"/>
    <s v="Full-time"/>
    <s v="In-person"/>
    <s v="United States"/>
    <s v="M"/>
    <n v="96674.333333333328"/>
    <b v="1"/>
    <s v="ML Engineer"/>
  </r>
  <r>
    <n v="2023"/>
    <s v="Research Scientist"/>
    <s v="Data Science and Research"/>
    <s v="USD"/>
    <n v="250800"/>
    <n v="250800"/>
    <s v="United States"/>
    <s v="Entry-level"/>
    <s v="Full-time"/>
    <s v="In-person"/>
    <s v="United States"/>
    <s v="M"/>
    <n v="167874.33333333334"/>
    <b v="1"/>
    <s v="Research Scientist"/>
  </r>
  <r>
    <n v="2023"/>
    <s v="Research Scientist"/>
    <s v="Data Science and Research"/>
    <s v="USD"/>
    <n v="167200"/>
    <n v="167200"/>
    <s v="United States"/>
    <s v="Entry-level"/>
    <s v="Full-time"/>
    <s v="In-person"/>
    <s v="United States"/>
    <s v="M"/>
    <n v="112141"/>
    <b v="1"/>
    <s v="Research Scientist"/>
  </r>
  <r>
    <n v="2023"/>
    <s v="Research Scientist"/>
    <s v="Data Science and Research"/>
    <s v="USD"/>
    <n v="144000"/>
    <n v="144000"/>
    <s v="United States"/>
    <s v="Mid-level"/>
    <s v="Full-time"/>
    <s v="In-person"/>
    <s v="United States"/>
    <s v="M"/>
    <n v="96674.333333333328"/>
    <b v="1"/>
    <s v="Research Scientist"/>
  </r>
  <r>
    <n v="2023"/>
    <s v="Research Scientist"/>
    <s v="Data Science and Research"/>
    <s v="USD"/>
    <n v="76000"/>
    <n v="76000"/>
    <s v="United States"/>
    <s v="Mid-level"/>
    <s v="Full-time"/>
    <s v="In-person"/>
    <s v="United States"/>
    <s v="M"/>
    <n v="51341"/>
    <b v="1"/>
    <s v="Research Scientist"/>
  </r>
  <r>
    <n v="2023"/>
    <s v="Data Lead"/>
    <s v="Leadership and Management"/>
    <s v="USD"/>
    <n v="230000"/>
    <n v="230000"/>
    <s v="United States"/>
    <s v="Executive"/>
    <s v="Full-time"/>
    <s v="In-person"/>
    <s v="United States"/>
    <s v="M"/>
    <n v="154007.66666666666"/>
    <b v="1"/>
    <s v="Data Lead"/>
  </r>
  <r>
    <n v="2023"/>
    <s v="Data Lead"/>
    <s v="Leadership and Management"/>
    <s v="USD"/>
    <n v="180000"/>
    <n v="180000"/>
    <s v="United States"/>
    <s v="Executive"/>
    <s v="Full-time"/>
    <s v="In-person"/>
    <s v="United States"/>
    <s v="M"/>
    <n v="120674.33333333333"/>
    <b v="1"/>
    <s v="Data Lead"/>
  </r>
  <r>
    <n v="2023"/>
    <s v="Data Scientist"/>
    <s v="Data Science and Research"/>
    <s v="USD"/>
    <n v="156450"/>
    <n v="156450"/>
    <s v="United States"/>
    <s v="Entry-level"/>
    <s v="Full-time"/>
    <s v="Remote"/>
    <s v="United States"/>
    <s v="M"/>
    <n v="104974.33333333333"/>
    <b v="1"/>
    <s v="Data Scientist"/>
  </r>
  <r>
    <n v="2023"/>
    <s v="Data Scientist"/>
    <s v="Data Science and Research"/>
    <s v="USD"/>
    <n v="119200"/>
    <n v="119200"/>
    <s v="United States"/>
    <s v="Entry-level"/>
    <s v="Full-time"/>
    <s v="Remote"/>
    <s v="United States"/>
    <s v="M"/>
    <n v="80141"/>
    <b v="1"/>
    <s v="Data Scientist"/>
  </r>
  <r>
    <n v="2023"/>
    <s v="Research Scientist"/>
    <s v="Data Science and Research"/>
    <s v="USD"/>
    <n v="150000"/>
    <n v="150000"/>
    <s v="United States"/>
    <s v="Senior"/>
    <s v="Full-time"/>
    <s v="Remote"/>
    <s v="United States"/>
    <s v="M"/>
    <n v="100674.33333333333"/>
    <b v="1"/>
    <s v="Research Scientist"/>
  </r>
  <r>
    <n v="2023"/>
    <s v="Research Scientist"/>
    <s v="Data Science and Research"/>
    <s v="USD"/>
    <n v="130000"/>
    <n v="130000"/>
    <s v="United States"/>
    <s v="Senior"/>
    <s v="Full-time"/>
    <s v="Remote"/>
    <s v="United States"/>
    <s v="M"/>
    <n v="87341"/>
    <b v="1"/>
    <s v="Research Scientist"/>
  </r>
  <r>
    <n v="2023"/>
    <s v="Head of Data"/>
    <s v="Leadership and Management"/>
    <s v="USD"/>
    <n v="247500"/>
    <n v="247500"/>
    <s v="United States"/>
    <s v="Executive"/>
    <s v="Full-time"/>
    <s v="In-person"/>
    <s v="United States"/>
    <s v="M"/>
    <n v="165674.33333333334"/>
    <b v="1"/>
    <s v="Head of Data"/>
  </r>
  <r>
    <n v="2023"/>
    <s v="Head of Data"/>
    <s v="Leadership and Management"/>
    <s v="USD"/>
    <n v="172200"/>
    <n v="172200"/>
    <s v="United States"/>
    <s v="Executive"/>
    <s v="Full-time"/>
    <s v="In-person"/>
    <s v="United States"/>
    <s v="M"/>
    <n v="115474.33333333333"/>
    <b v="1"/>
    <s v="Head of Data"/>
  </r>
  <r>
    <n v="2023"/>
    <s v="ML Engineer"/>
    <s v="Machine Learning and AI"/>
    <s v="USD"/>
    <n v="155000"/>
    <n v="155000"/>
    <s v="United States"/>
    <s v="Mid-level"/>
    <s v="Full-time"/>
    <s v="In-person"/>
    <s v="United States"/>
    <s v="M"/>
    <n v="104007.66666666667"/>
    <b v="1"/>
    <s v="ML Engineer"/>
  </r>
  <r>
    <n v="2023"/>
    <s v="ML Engineer"/>
    <s v="Machine Learning and AI"/>
    <s v="USD"/>
    <n v="125000"/>
    <n v="125000"/>
    <s v="United States"/>
    <s v="Mid-level"/>
    <s v="Full-time"/>
    <s v="In-person"/>
    <s v="United States"/>
    <s v="M"/>
    <n v="84007.666666666672"/>
    <b v="1"/>
    <s v="ML Engineer"/>
  </r>
  <r>
    <n v="2023"/>
    <s v="Data Engineer"/>
    <s v="Data Engineering"/>
    <s v="USD"/>
    <n v="175000"/>
    <n v="175000"/>
    <s v="United States"/>
    <s v="Senior"/>
    <s v="Full-time"/>
    <s v="Remote"/>
    <s v="United States"/>
    <s v="M"/>
    <n v="117341"/>
    <b v="1"/>
    <s v="Data Engineer"/>
  </r>
  <r>
    <n v="2023"/>
    <s v="Data Engineer"/>
    <s v="Data Engineering"/>
    <s v="USD"/>
    <n v="97500"/>
    <n v="97500"/>
    <s v="United States"/>
    <s v="Senior"/>
    <s v="Full-time"/>
    <s v="Remote"/>
    <s v="United States"/>
    <s v="M"/>
    <n v="65674.333333333328"/>
    <b v="1"/>
    <s v="Data Engineer"/>
  </r>
  <r>
    <n v="2023"/>
    <s v="Research Scientist"/>
    <s v="Data Science and Research"/>
    <s v="USD"/>
    <n v="220000"/>
    <n v="220000"/>
    <s v="United States"/>
    <s v="Executive"/>
    <s v="Full-time"/>
    <s v="In-person"/>
    <s v="United States"/>
    <s v="M"/>
    <n v="147341"/>
    <b v="1"/>
    <s v="Research Scientist"/>
  </r>
  <r>
    <n v="2023"/>
    <s v="Research Scientist"/>
    <s v="Data Science and Research"/>
    <s v="USD"/>
    <n v="185000"/>
    <n v="185000"/>
    <s v="United States"/>
    <s v="Executive"/>
    <s v="Full-time"/>
    <s v="In-person"/>
    <s v="United States"/>
    <s v="M"/>
    <n v="124007.66666666667"/>
    <b v="1"/>
    <s v="Research Scientist"/>
  </r>
  <r>
    <n v="2023"/>
    <s v="Research Scientist"/>
    <s v="Data Science and Research"/>
    <s v="USD"/>
    <n v="303050"/>
    <n v="303050"/>
    <s v="United States"/>
    <s v="Senior"/>
    <s v="Full-time"/>
    <s v="In-person"/>
    <s v="United States"/>
    <s v="M"/>
    <n v="202707.66666666666"/>
    <b v="1"/>
    <s v="Research Scientist"/>
  </r>
  <r>
    <n v="2023"/>
    <s v="Research Scientist"/>
    <s v="Data Science and Research"/>
    <s v="USD"/>
    <n v="202350"/>
    <n v="202350"/>
    <s v="United States"/>
    <s v="Senior"/>
    <s v="Full-time"/>
    <s v="In-person"/>
    <s v="United States"/>
    <s v="M"/>
    <n v="135574.33333333334"/>
    <b v="1"/>
    <s v="Research Scientist"/>
  </r>
  <r>
    <n v="2023"/>
    <s v="AI Engineer"/>
    <s v="Machine Learning and AI"/>
    <s v="EUR"/>
    <n v="20000"/>
    <n v="21593"/>
    <s v="Portugal"/>
    <s v="Entry-level"/>
    <s v="Full-time"/>
    <s v="Hybrid"/>
    <s v="Portugal"/>
    <s v="L"/>
    <n v="14538.666666666666"/>
    <b v="1"/>
    <s v="AI Engineer"/>
  </r>
  <r>
    <n v="2023"/>
    <s v="Data Scientist"/>
    <s v="Data Science and Research"/>
    <s v="USD"/>
    <n v="201650"/>
    <n v="201650"/>
    <s v="United States"/>
    <s v="Senior"/>
    <s v="Full-time"/>
    <s v="In-person"/>
    <s v="United States"/>
    <s v="M"/>
    <n v="135107.66666666666"/>
    <b v="1"/>
    <s v="Data Scientist"/>
  </r>
  <r>
    <n v="2023"/>
    <s v="Data Scientist"/>
    <s v="Data Science and Research"/>
    <s v="USD"/>
    <n v="124600"/>
    <n v="124600"/>
    <s v="United States"/>
    <s v="Senior"/>
    <s v="Full-time"/>
    <s v="In-person"/>
    <s v="United States"/>
    <s v="M"/>
    <n v="83741"/>
    <b v="1"/>
    <s v="Data Scientist"/>
  </r>
  <r>
    <n v="2023"/>
    <s v="Data Scientist"/>
    <s v="Data Science and Research"/>
    <s v="USD"/>
    <n v="93400"/>
    <n v="93400"/>
    <s v="United States"/>
    <s v="Senior"/>
    <s v="Full-time"/>
    <s v="In-person"/>
    <s v="United States"/>
    <s v="M"/>
    <n v="62941"/>
    <b v="1"/>
    <s v="Data Scientist"/>
  </r>
  <r>
    <n v="2023"/>
    <s v="Data Analyst"/>
    <s v="Data Analysis"/>
    <s v="USD"/>
    <n v="145000"/>
    <n v="145000"/>
    <s v="United States"/>
    <s v="Senior"/>
    <s v="Full-time"/>
    <s v="In-person"/>
    <s v="United States"/>
    <s v="M"/>
    <n v="97341"/>
    <b v="1"/>
    <s v="Data Analyst"/>
  </r>
  <r>
    <n v="2023"/>
    <s v="Data Analyst"/>
    <s v="Data Analysis"/>
    <s v="USD"/>
    <n v="110000"/>
    <n v="110000"/>
    <s v="United States"/>
    <s v="Senior"/>
    <s v="Full-time"/>
    <s v="In-person"/>
    <s v="United States"/>
    <s v="M"/>
    <n v="74007.666666666672"/>
    <b v="1"/>
    <s v="Data Analyst"/>
  </r>
  <r>
    <n v="2023"/>
    <s v="Business Intelligence Engineer"/>
    <s v="BI and Visualization"/>
    <s v="USD"/>
    <n v="89500"/>
    <n v="89500"/>
    <s v="United States"/>
    <s v="Mid-level"/>
    <s v="Full-time"/>
    <s v="Remote"/>
    <s v="United States"/>
    <s v="M"/>
    <n v="60341"/>
    <b v="1"/>
    <s v="Business Intelligence Engineer"/>
  </r>
  <r>
    <n v="2023"/>
    <s v="Business Intelligence Engineer"/>
    <s v="BI and Visualization"/>
    <s v="USD"/>
    <n v="65000"/>
    <n v="65000"/>
    <s v="United States"/>
    <s v="Mid-level"/>
    <s v="Full-time"/>
    <s v="Remote"/>
    <s v="United States"/>
    <s v="M"/>
    <n v="44007.666666666664"/>
    <b v="1"/>
    <s v="Business Intelligence Engineer"/>
  </r>
  <r>
    <n v="2023"/>
    <s v="Machine Learning Engineer"/>
    <s v="Machine Learning and AI"/>
    <s v="USD"/>
    <n v="328400"/>
    <n v="328400"/>
    <s v="United States"/>
    <s v="Senior"/>
    <s v="Full-time"/>
    <s v="Remote"/>
    <s v="United States"/>
    <s v="M"/>
    <n v="219607.66666666666"/>
    <b v="1"/>
    <s v="Machine Learning Engineer"/>
  </r>
  <r>
    <n v="2023"/>
    <s v="Machine Learning Engineer"/>
    <s v="Machine Learning and AI"/>
    <s v="USD"/>
    <n v="205600"/>
    <n v="205600"/>
    <s v="United States"/>
    <s v="Senior"/>
    <s v="Full-time"/>
    <s v="Remote"/>
    <s v="United States"/>
    <s v="M"/>
    <n v="137741"/>
    <b v="1"/>
    <s v="Machine Learning Engineer"/>
  </r>
  <r>
    <n v="2023"/>
    <s v="Data Scientist"/>
    <s v="Data Science and Research"/>
    <s v="USD"/>
    <n v="184800"/>
    <n v="184800"/>
    <s v="United States"/>
    <s v="Senior"/>
    <s v="Full-time"/>
    <s v="In-person"/>
    <s v="United States"/>
    <s v="M"/>
    <n v="123874.33333333333"/>
    <b v="1"/>
    <s v="Data Scientist"/>
  </r>
  <r>
    <n v="2023"/>
    <s v="Data Engineer"/>
    <s v="Data Engineering"/>
    <s v="USD"/>
    <n v="85000"/>
    <n v="85000"/>
    <s v="United States"/>
    <s v="Entry-level"/>
    <s v="Full-time"/>
    <s v="Remote"/>
    <s v="United States"/>
    <s v="M"/>
    <n v="57341"/>
    <b v="1"/>
    <s v="Data Engineer"/>
  </r>
  <r>
    <n v="2023"/>
    <s v="Data Engineer"/>
    <s v="Data Engineering"/>
    <s v="USD"/>
    <n v="61800"/>
    <n v="61800"/>
    <s v="United States"/>
    <s v="Entry-level"/>
    <s v="Full-time"/>
    <s v="Remote"/>
    <s v="United States"/>
    <s v="M"/>
    <n v="41874.333333333336"/>
    <b v="1"/>
    <s v="Data Engineer"/>
  </r>
  <r>
    <n v="2023"/>
    <s v="Data Engineer"/>
    <s v="Data Engineering"/>
    <s v="GBP"/>
    <n v="57500"/>
    <n v="70748"/>
    <s v="United Kingdom"/>
    <s v="Mid-level"/>
    <s v="Full-time"/>
    <s v="In-person"/>
    <s v="United Kingdom"/>
    <s v="M"/>
    <n v="43423.666666666664"/>
    <b v="1"/>
    <s v="Data Engineer"/>
  </r>
  <r>
    <n v="2023"/>
    <s v="Data Engineer"/>
    <s v="Data Engineering"/>
    <s v="GBP"/>
    <n v="54500"/>
    <n v="67056"/>
    <s v="United Kingdom"/>
    <s v="Mid-level"/>
    <s v="Full-time"/>
    <s v="In-person"/>
    <s v="United Kingdom"/>
    <s v="M"/>
    <n v="41193"/>
    <b v="1"/>
    <s v="Data Engineer"/>
  </r>
  <r>
    <n v="2023"/>
    <s v="Data Analyst"/>
    <s v="Data Analysis"/>
    <s v="USD"/>
    <n v="116000"/>
    <n v="116000"/>
    <s v="United States"/>
    <s v="Entry-level"/>
    <s v="Full-time"/>
    <s v="In-person"/>
    <s v="United States"/>
    <s v="M"/>
    <n v="78007.666666666672"/>
    <b v="1"/>
    <s v="Data Analyst"/>
  </r>
  <r>
    <n v="2023"/>
    <s v="Data Analyst"/>
    <s v="Data Analysis"/>
    <s v="USD"/>
    <n v="72500"/>
    <n v="72500"/>
    <s v="United States"/>
    <s v="Entry-level"/>
    <s v="Full-time"/>
    <s v="In-person"/>
    <s v="United States"/>
    <s v="M"/>
    <n v="49007.666666666664"/>
    <b v="1"/>
    <s v="Data Analyst"/>
  </r>
  <r>
    <n v="2023"/>
    <s v="Machine Learning Engineer"/>
    <s v="Machine Learning and AI"/>
    <s v="USD"/>
    <n v="215000"/>
    <n v="215000"/>
    <s v="United States"/>
    <s v="Senior"/>
    <s v="Full-time"/>
    <s v="Remote"/>
    <s v="United States"/>
    <s v="M"/>
    <n v="144007.66666666666"/>
    <b v="1"/>
    <s v="Machine Learning Engineer"/>
  </r>
  <r>
    <n v="2023"/>
    <s v="Machine Learning Engineer"/>
    <s v="Machine Learning and AI"/>
    <s v="USD"/>
    <n v="169850"/>
    <n v="169850"/>
    <s v="United States"/>
    <s v="Senior"/>
    <s v="Full-time"/>
    <s v="Remote"/>
    <s v="United States"/>
    <s v="M"/>
    <n v="113907.66666666667"/>
    <b v="1"/>
    <s v="Machine Learning Engineer"/>
  </r>
  <r>
    <n v="2023"/>
    <s v="Business Intelligence Engineer"/>
    <s v="BI and Visualization"/>
    <s v="USD"/>
    <n v="225000"/>
    <n v="225000"/>
    <s v="United States"/>
    <s v="Senior"/>
    <s v="Full-time"/>
    <s v="In-person"/>
    <s v="United States"/>
    <s v="M"/>
    <n v="150674.33333333334"/>
    <b v="1"/>
    <s v="Business Intelligence Engineer"/>
  </r>
  <r>
    <n v="2023"/>
    <s v="Business Intelligence Engineer"/>
    <s v="BI and Visualization"/>
    <s v="USD"/>
    <n v="180000"/>
    <n v="180000"/>
    <s v="United States"/>
    <s v="Senior"/>
    <s v="Full-time"/>
    <s v="In-person"/>
    <s v="United States"/>
    <s v="M"/>
    <n v="120674.33333333333"/>
    <b v="1"/>
    <s v="Business Intelligence Engineer"/>
  </r>
  <r>
    <n v="2023"/>
    <s v="Data Scientist"/>
    <s v="Data Science and Research"/>
    <s v="USD"/>
    <n v="147400"/>
    <n v="147400"/>
    <s v="United States"/>
    <s v="Senior"/>
    <s v="Full-time"/>
    <s v="In-person"/>
    <s v="United States"/>
    <s v="M"/>
    <n v="98941"/>
    <b v="1"/>
    <s v="Data Scientist"/>
  </r>
  <r>
    <n v="2023"/>
    <s v="Data Scientist"/>
    <s v="Data Science and Research"/>
    <s v="USD"/>
    <n v="107682"/>
    <n v="107682"/>
    <s v="United States"/>
    <s v="Senior"/>
    <s v="Full-time"/>
    <s v="In-person"/>
    <s v="United States"/>
    <s v="M"/>
    <n v="72462.333333333328"/>
    <b v="1"/>
    <s v="Data Scientist"/>
  </r>
  <r>
    <n v="2023"/>
    <s v="Data Scientist"/>
    <s v="Data Science and Research"/>
    <s v="USD"/>
    <n v="225300"/>
    <n v="225300"/>
    <s v="United States"/>
    <s v="Mid-level"/>
    <s v="Full-time"/>
    <s v="In-person"/>
    <s v="United States"/>
    <s v="M"/>
    <n v="150874.33333333334"/>
    <b v="1"/>
    <s v="Data Scientist"/>
  </r>
  <r>
    <n v="2023"/>
    <s v="Data Scientist"/>
    <s v="Data Science and Research"/>
    <s v="USD"/>
    <n v="197400"/>
    <n v="197400"/>
    <s v="United States"/>
    <s v="Mid-level"/>
    <s v="Full-time"/>
    <s v="In-person"/>
    <s v="United States"/>
    <s v="M"/>
    <n v="132274.33333333334"/>
    <b v="1"/>
    <s v="Data Scientist"/>
  </r>
  <r>
    <n v="2023"/>
    <s v="Analytics Engineer"/>
    <s v="Leadership and Management"/>
    <s v="USD"/>
    <n v="160000"/>
    <n v="160000"/>
    <s v="United States"/>
    <s v="Senior"/>
    <s v="Full-time"/>
    <s v="In-person"/>
    <s v="United States"/>
    <s v="M"/>
    <n v="107341"/>
    <b v="1"/>
    <s v="Analytics Engineer"/>
  </r>
  <r>
    <n v="2023"/>
    <s v="Analytics Engineer"/>
    <s v="Leadership and Management"/>
    <s v="USD"/>
    <n v="136000"/>
    <n v="136000"/>
    <s v="United States"/>
    <s v="Senior"/>
    <s v="Full-time"/>
    <s v="In-person"/>
    <s v="United States"/>
    <s v="M"/>
    <n v="91341"/>
    <b v="1"/>
    <s v="Analytics Engineer"/>
  </r>
  <r>
    <n v="2023"/>
    <s v="Machine Learning Engineer"/>
    <s v="Machine Learning and AI"/>
    <s v="USD"/>
    <n v="204600"/>
    <n v="204600"/>
    <s v="United States"/>
    <s v="Senior"/>
    <s v="Full-time"/>
    <s v="In-person"/>
    <s v="United States"/>
    <s v="M"/>
    <n v="137074.33333333334"/>
    <b v="1"/>
    <s v="Machine Learning Engineer"/>
  </r>
  <r>
    <n v="2023"/>
    <s v="Machine Learning Engineer"/>
    <s v="Machine Learning and AI"/>
    <s v="USD"/>
    <n v="126500"/>
    <n v="126500"/>
    <s v="United States"/>
    <s v="Senior"/>
    <s v="Full-time"/>
    <s v="In-person"/>
    <s v="United States"/>
    <s v="M"/>
    <n v="85007.666666666672"/>
    <b v="1"/>
    <s v="Machine Learning Engineer"/>
  </r>
  <r>
    <n v="2023"/>
    <s v="Data Architect"/>
    <s v="Data Architecture and Modeling"/>
    <s v="USD"/>
    <n v="210000"/>
    <n v="210000"/>
    <s v="United States"/>
    <s v="Senior"/>
    <s v="Full-time"/>
    <s v="Remote"/>
    <s v="United States"/>
    <s v="M"/>
    <n v="140674.33333333334"/>
    <b v="1"/>
    <s v="Data Architect"/>
  </r>
  <r>
    <n v="2023"/>
    <s v="Data Architect"/>
    <s v="Data Architecture and Modeling"/>
    <s v="USD"/>
    <n v="115000"/>
    <n v="115000"/>
    <s v="United States"/>
    <s v="Senior"/>
    <s v="Full-time"/>
    <s v="Remote"/>
    <s v="United States"/>
    <s v="M"/>
    <n v="77341"/>
    <b v="1"/>
    <s v="Data Architect"/>
  </r>
  <r>
    <n v="2023"/>
    <s v="Data Analyst"/>
    <s v="Data Analysis"/>
    <s v="USD"/>
    <n v="86500"/>
    <n v="86500"/>
    <s v="United States"/>
    <s v="Entry-level"/>
    <s v="Full-time"/>
    <s v="In-person"/>
    <s v="United States"/>
    <s v="L"/>
    <n v="58341"/>
    <b v="1"/>
    <s v="Data Analyst"/>
  </r>
  <r>
    <n v="2023"/>
    <s v="Data Analyst"/>
    <s v="Data Analysis"/>
    <s v="USD"/>
    <n v="40400"/>
    <n v="40400"/>
    <s v="United States"/>
    <s v="Entry-level"/>
    <s v="Full-time"/>
    <s v="In-person"/>
    <s v="United States"/>
    <s v="L"/>
    <n v="27607.666666666668"/>
    <b v="1"/>
    <s v="Data Analyst"/>
  </r>
  <r>
    <n v="2023"/>
    <s v="Data Scientist"/>
    <s v="Data Science and Research"/>
    <s v="USD"/>
    <n v="329700"/>
    <n v="329700"/>
    <s v="United States"/>
    <s v="Senior"/>
    <s v="Full-time"/>
    <s v="In-person"/>
    <s v="United States"/>
    <s v="M"/>
    <n v="220474.33333333334"/>
    <b v="1"/>
    <s v="Data Scientist"/>
  </r>
  <r>
    <n v="2023"/>
    <s v="Data Scientist"/>
    <s v="Data Science and Research"/>
    <s v="USD"/>
    <n v="192351"/>
    <n v="192351"/>
    <s v="United States"/>
    <s v="Senior"/>
    <s v="Full-time"/>
    <s v="In-person"/>
    <s v="United States"/>
    <s v="M"/>
    <n v="128908.33333333333"/>
    <b v="1"/>
    <s v="Data Scientist"/>
  </r>
  <r>
    <n v="2023"/>
    <s v="Data Engineer"/>
    <s v="Data Engineering"/>
    <s v="USD"/>
    <n v="280000"/>
    <n v="280000"/>
    <s v="United States"/>
    <s v="Senior"/>
    <s v="Full-time"/>
    <s v="In-person"/>
    <s v="United States"/>
    <s v="M"/>
    <n v="187341"/>
    <b v="1"/>
    <s v="Data Engineer"/>
  </r>
  <r>
    <n v="2023"/>
    <s v="Business Intelligence Analyst"/>
    <s v="BI and Visualization"/>
    <s v="USD"/>
    <n v="106700"/>
    <n v="106700"/>
    <s v="United States"/>
    <s v="Mid-level"/>
    <s v="Full-time"/>
    <s v="In-person"/>
    <s v="United States"/>
    <s v="M"/>
    <n v="71807.666666666672"/>
    <b v="1"/>
    <s v="Business Intelligence Analyst"/>
  </r>
  <r>
    <n v="2023"/>
    <s v="Business Intelligence Analyst"/>
    <s v="BI and Visualization"/>
    <s v="USD"/>
    <n v="97000"/>
    <n v="97000"/>
    <s v="United States"/>
    <s v="Mid-level"/>
    <s v="Full-time"/>
    <s v="In-person"/>
    <s v="United States"/>
    <s v="M"/>
    <n v="65341"/>
    <b v="1"/>
    <s v="Business Intelligence Analyst"/>
  </r>
  <r>
    <n v="2023"/>
    <s v="Data Analyst"/>
    <s v="Data Analysis"/>
    <s v="USD"/>
    <n v="175000"/>
    <n v="175000"/>
    <s v="United States"/>
    <s v="Senior"/>
    <s v="Full-time"/>
    <s v="Remote"/>
    <s v="United States"/>
    <s v="M"/>
    <n v="117341"/>
    <b v="1"/>
    <s v="Data Analyst"/>
  </r>
  <r>
    <n v="2023"/>
    <s v="Data Analyst"/>
    <s v="Data Analysis"/>
    <s v="USD"/>
    <n v="150000"/>
    <n v="150000"/>
    <s v="United States"/>
    <s v="Senior"/>
    <s v="Full-time"/>
    <s v="Remote"/>
    <s v="United States"/>
    <s v="M"/>
    <n v="100674.33333333333"/>
    <b v="1"/>
    <s v="Data Analyst"/>
  </r>
  <r>
    <n v="2023"/>
    <s v="Data Engineer"/>
    <s v="Data Engineering"/>
    <s v="USD"/>
    <n v="88000"/>
    <n v="88000"/>
    <s v="United States"/>
    <s v="Entry-level"/>
    <s v="Full-time"/>
    <s v="In-person"/>
    <s v="United States"/>
    <s v="M"/>
    <n v="59341"/>
    <b v="1"/>
    <s v="Data Engineer"/>
  </r>
  <r>
    <n v="2023"/>
    <s v="Data Engineer"/>
    <s v="Data Engineering"/>
    <s v="USD"/>
    <n v="60000"/>
    <n v="60000"/>
    <s v="United States"/>
    <s v="Entry-level"/>
    <s v="Full-time"/>
    <s v="In-person"/>
    <s v="United States"/>
    <s v="M"/>
    <n v="40674.333333333336"/>
    <b v="1"/>
    <s v="Data Engineer"/>
  </r>
  <r>
    <n v="2023"/>
    <s v="Data Management Specialist"/>
    <s v="Data Management and Strategy"/>
    <s v="USD"/>
    <n v="123000"/>
    <n v="123000"/>
    <s v="United States"/>
    <s v="Senior"/>
    <s v="Full-time"/>
    <s v="In-person"/>
    <s v="United States"/>
    <s v="M"/>
    <n v="82674.333333333328"/>
    <b v="1"/>
    <s v="Data Management Specialist"/>
  </r>
  <r>
    <n v="2023"/>
    <s v="Data Management Specialist"/>
    <s v="Data Management and Strategy"/>
    <s v="USD"/>
    <n v="93593"/>
    <n v="93593"/>
    <s v="United States"/>
    <s v="Senior"/>
    <s v="Full-time"/>
    <s v="In-person"/>
    <s v="United States"/>
    <s v="M"/>
    <n v="63069.666666666664"/>
    <b v="1"/>
    <s v="Data Management Specialist"/>
  </r>
  <r>
    <n v="2023"/>
    <s v="Machine Learning Engineer"/>
    <s v="Machine Learning and AI"/>
    <s v="USD"/>
    <n v="222405"/>
    <n v="222405"/>
    <s v="United States"/>
    <s v="Senior"/>
    <s v="Full-time"/>
    <s v="In-person"/>
    <s v="United States"/>
    <s v="M"/>
    <n v="148944.33333333334"/>
    <b v="1"/>
    <s v="Machine Learning Engineer"/>
  </r>
  <r>
    <n v="2023"/>
    <s v="Machine Learning Engineer"/>
    <s v="Machine Learning and AI"/>
    <s v="USD"/>
    <n v="172800"/>
    <n v="172800"/>
    <s v="United States"/>
    <s v="Senior"/>
    <s v="Full-time"/>
    <s v="In-person"/>
    <s v="United States"/>
    <s v="M"/>
    <n v="115874.33333333333"/>
    <b v="1"/>
    <s v="Machine Learning Engineer"/>
  </r>
  <r>
    <n v="2023"/>
    <s v="Data Engineer"/>
    <s v="Data Engineering"/>
    <s v="USD"/>
    <n v="205600"/>
    <n v="205600"/>
    <s v="United States"/>
    <s v="Senior"/>
    <s v="Full-time"/>
    <s v="In-person"/>
    <s v="United States"/>
    <s v="L"/>
    <n v="137741"/>
    <b v="1"/>
    <s v="Data Engineer"/>
  </r>
  <r>
    <n v="2023"/>
    <s v="Data Engineer"/>
    <s v="Data Engineering"/>
    <s v="USD"/>
    <n v="105700"/>
    <n v="105700"/>
    <s v="United States"/>
    <s v="Senior"/>
    <s v="Full-time"/>
    <s v="In-person"/>
    <s v="United States"/>
    <s v="L"/>
    <n v="71141"/>
    <b v="1"/>
    <s v="Data Engineer"/>
  </r>
  <r>
    <n v="2023"/>
    <s v="Machine Learning Engineer"/>
    <s v="Machine Learning and AI"/>
    <s v="USD"/>
    <n v="263500"/>
    <n v="263500"/>
    <s v="United States"/>
    <s v="Senior"/>
    <s v="Full-time"/>
    <s v="Remote"/>
    <s v="United States"/>
    <s v="M"/>
    <n v="176341"/>
    <b v="1"/>
    <s v="Machine Learning Engineer"/>
  </r>
  <r>
    <n v="2023"/>
    <s v="Machine Learning Engineer"/>
    <s v="Machine Learning and AI"/>
    <s v="USD"/>
    <n v="189360"/>
    <n v="189360"/>
    <s v="United States"/>
    <s v="Senior"/>
    <s v="Full-time"/>
    <s v="Remote"/>
    <s v="United States"/>
    <s v="M"/>
    <n v="126914.33333333333"/>
    <b v="1"/>
    <s v="Machine Learning Engineer"/>
  </r>
  <r>
    <n v="2023"/>
    <s v="Machine Learning Engineer"/>
    <s v="Machine Learning and AI"/>
    <s v="USD"/>
    <n v="192000"/>
    <n v="192000"/>
    <s v="Canada"/>
    <s v="Senior"/>
    <s v="Full-time"/>
    <s v="In-person"/>
    <s v="Canada"/>
    <s v="M"/>
    <n v="128674.33333333333"/>
    <b v="1"/>
    <s v="Machine Learning Engineer"/>
  </r>
  <r>
    <n v="2023"/>
    <s v="Machine Learning Engineer"/>
    <s v="Machine Learning and AI"/>
    <s v="USD"/>
    <n v="124000"/>
    <n v="124000"/>
    <s v="Canada"/>
    <s v="Senior"/>
    <s v="Full-time"/>
    <s v="In-person"/>
    <s v="Canada"/>
    <s v="M"/>
    <n v="83341"/>
    <b v="1"/>
    <s v="Machine Learning Engineer"/>
  </r>
  <r>
    <n v="2023"/>
    <s v="AI Developer"/>
    <s v="Machine Learning and AI"/>
    <s v="USD"/>
    <n v="230000"/>
    <n v="230000"/>
    <s v="United States"/>
    <s v="Senior"/>
    <s v="Full-time"/>
    <s v="In-person"/>
    <s v="United States"/>
    <s v="M"/>
    <n v="154007.66666666666"/>
    <b v="1"/>
    <s v="AI Developer"/>
  </r>
  <r>
    <n v="2023"/>
    <s v="AI Developer"/>
    <s v="Machine Learning and AI"/>
    <s v="USD"/>
    <n v="124000"/>
    <n v="124000"/>
    <s v="United States"/>
    <s v="Senior"/>
    <s v="Full-time"/>
    <s v="In-person"/>
    <s v="United States"/>
    <s v="M"/>
    <n v="83341"/>
    <b v="1"/>
    <s v="AI Developer"/>
  </r>
  <r>
    <n v="2023"/>
    <s v="Data Engineer"/>
    <s v="Data Engineering"/>
    <s v="USD"/>
    <n v="148500"/>
    <n v="148500"/>
    <s v="Canada"/>
    <s v="Senior"/>
    <s v="Full-time"/>
    <s v="In-person"/>
    <s v="Canada"/>
    <s v="M"/>
    <n v="99674.333333333328"/>
    <b v="1"/>
    <s v="Data Engineer"/>
  </r>
  <r>
    <n v="2023"/>
    <s v="Data Engineer"/>
    <s v="Data Engineering"/>
    <s v="USD"/>
    <n v="82500"/>
    <n v="82500"/>
    <s v="Canada"/>
    <s v="Senior"/>
    <s v="Full-time"/>
    <s v="In-person"/>
    <s v="Canada"/>
    <s v="M"/>
    <n v="55674.333333333336"/>
    <b v="1"/>
    <s v="Data Engineer"/>
  </r>
  <r>
    <n v="2023"/>
    <s v="Data Engineer"/>
    <s v="Data Engineering"/>
    <s v="USD"/>
    <n v="184800"/>
    <n v="184800"/>
    <s v="United States"/>
    <s v="Senior"/>
    <s v="Full-time"/>
    <s v="In-person"/>
    <s v="United States"/>
    <s v="M"/>
    <n v="123874.33333333333"/>
    <b v="1"/>
    <s v="Data Engineer"/>
  </r>
  <r>
    <n v="2023"/>
    <s v="Data Architect"/>
    <s v="Data Architecture and Modeling"/>
    <s v="USD"/>
    <n v="310000"/>
    <n v="310000"/>
    <s v="United States"/>
    <s v="Senior"/>
    <s v="Full-time"/>
    <s v="Remote"/>
    <s v="United States"/>
    <s v="M"/>
    <n v="207341"/>
    <b v="1"/>
    <s v="Data Architect"/>
  </r>
  <r>
    <n v="2023"/>
    <s v="Data Architect"/>
    <s v="Data Architecture and Modeling"/>
    <s v="USD"/>
    <n v="206000"/>
    <n v="206000"/>
    <s v="United States"/>
    <s v="Senior"/>
    <s v="Full-time"/>
    <s v="Remote"/>
    <s v="United States"/>
    <s v="M"/>
    <n v="138007.66666666666"/>
    <b v="1"/>
    <s v="Data Architect"/>
  </r>
  <r>
    <n v="2023"/>
    <s v="AI Engineer"/>
    <s v="Machine Learning and AI"/>
    <s v="USD"/>
    <n v="372000"/>
    <n v="372000"/>
    <s v="United States"/>
    <s v="Senior"/>
    <s v="Full-time"/>
    <s v="In-person"/>
    <s v="United States"/>
    <s v="M"/>
    <n v="248674.33333333334"/>
    <b v="1"/>
    <s v="AI Engineer"/>
  </r>
  <r>
    <n v="2023"/>
    <s v="AI Engineer"/>
    <s v="Machine Learning and AI"/>
    <s v="USD"/>
    <n v="223000"/>
    <n v="223000"/>
    <s v="United States"/>
    <s v="Senior"/>
    <s v="Full-time"/>
    <s v="In-person"/>
    <s v="United States"/>
    <s v="M"/>
    <n v="149341"/>
    <b v="1"/>
    <s v="AI Engineer"/>
  </r>
  <r>
    <n v="2023"/>
    <s v="Data Scientist"/>
    <s v="Data Science and Research"/>
    <s v="GBP"/>
    <n v="140000"/>
    <n v="172256"/>
    <s v="United Kingdom"/>
    <s v="Senior"/>
    <s v="Full-time"/>
    <s v="In-person"/>
    <s v="United Kingdom"/>
    <s v="M"/>
    <n v="104759.66666666667"/>
    <b v="1"/>
    <s v="Data Scientist"/>
  </r>
  <r>
    <n v="2023"/>
    <s v="Data Scientist"/>
    <s v="Data Science and Research"/>
    <s v="GBP"/>
    <n v="100000"/>
    <n v="123040"/>
    <s v="United Kingdom"/>
    <s v="Senior"/>
    <s v="Full-time"/>
    <s v="In-person"/>
    <s v="United Kingdom"/>
    <s v="M"/>
    <n v="75021"/>
    <b v="1"/>
    <s v="Data Scientist"/>
  </r>
  <r>
    <n v="2023"/>
    <s v="Data Scientist"/>
    <s v="Data Science and Research"/>
    <s v="USD"/>
    <n v="131000"/>
    <n v="131000"/>
    <s v="United States"/>
    <s v="Mid-level"/>
    <s v="Full-time"/>
    <s v="Remote"/>
    <s v="United States"/>
    <s v="M"/>
    <n v="88007.666666666672"/>
    <b v="1"/>
    <s v="Data Scientist"/>
  </r>
  <r>
    <n v="2023"/>
    <s v="Data Engineer"/>
    <s v="Data Engineering"/>
    <s v="USD"/>
    <n v="148500"/>
    <n v="148500"/>
    <s v="Canada"/>
    <s v="Mid-level"/>
    <s v="Full-time"/>
    <s v="In-person"/>
    <s v="Canada"/>
    <s v="M"/>
    <n v="99674.333333333328"/>
    <b v="1"/>
    <s v="Data Engineer"/>
  </r>
  <r>
    <n v="2023"/>
    <s v="Data Engineer"/>
    <s v="Data Engineering"/>
    <s v="USD"/>
    <n v="82500"/>
    <n v="82500"/>
    <s v="Canada"/>
    <s v="Mid-level"/>
    <s v="Full-time"/>
    <s v="In-person"/>
    <s v="Canada"/>
    <s v="M"/>
    <n v="55674.333333333336"/>
    <b v="1"/>
    <s v="Data Engineer"/>
  </r>
  <r>
    <n v="2023"/>
    <s v="Data Manager"/>
    <s v="Leadership and Management"/>
    <s v="USD"/>
    <n v="233500"/>
    <n v="233500"/>
    <s v="United States"/>
    <s v="Senior"/>
    <s v="Full-time"/>
    <s v="In-person"/>
    <s v="United States"/>
    <s v="M"/>
    <n v="156341"/>
    <b v="1"/>
    <s v="Data Manager"/>
  </r>
  <r>
    <n v="2023"/>
    <s v="Data Manager"/>
    <s v="Leadership and Management"/>
    <s v="USD"/>
    <n v="146000"/>
    <n v="146000"/>
    <s v="United States"/>
    <s v="Senior"/>
    <s v="Full-time"/>
    <s v="In-person"/>
    <s v="United States"/>
    <s v="M"/>
    <n v="98007.666666666672"/>
    <b v="1"/>
    <s v="Data Manager"/>
  </r>
  <r>
    <n v="2023"/>
    <s v="Data Scientist"/>
    <s v="Data Science and Research"/>
    <s v="USD"/>
    <n v="280889"/>
    <n v="280889"/>
    <s v="United States"/>
    <s v="Senior"/>
    <s v="Full-time"/>
    <s v="In-person"/>
    <s v="United States"/>
    <s v="M"/>
    <n v="187933.66666666666"/>
    <b v="1"/>
    <s v="Data Scientist"/>
  </r>
  <r>
    <n v="2023"/>
    <s v="Data Scientist"/>
    <s v="Data Science and Research"/>
    <s v="USD"/>
    <n v="187259"/>
    <n v="187259"/>
    <s v="United States"/>
    <s v="Senior"/>
    <s v="Full-time"/>
    <s v="In-person"/>
    <s v="United States"/>
    <s v="M"/>
    <n v="125513.66666666667"/>
    <b v="1"/>
    <s v="Data Scientist"/>
  </r>
  <r>
    <n v="2023"/>
    <s v="AI Architect"/>
    <s v="Machine Learning and AI"/>
    <s v="USD"/>
    <n v="305100"/>
    <n v="305100"/>
    <s v="United States"/>
    <s v="Senior"/>
    <s v="Full-time"/>
    <s v="Remote"/>
    <s v="United States"/>
    <s v="M"/>
    <n v="204074.33333333334"/>
    <b v="1"/>
    <s v="AI Architect"/>
  </r>
  <r>
    <n v="2023"/>
    <s v="AI Architect"/>
    <s v="Machine Learning and AI"/>
    <s v="USD"/>
    <n v="146900"/>
    <n v="146900"/>
    <s v="United States"/>
    <s v="Senior"/>
    <s v="Full-time"/>
    <s v="Remote"/>
    <s v="United States"/>
    <s v="M"/>
    <n v="98607.666666666672"/>
    <b v="1"/>
    <s v="AI Architect"/>
  </r>
  <r>
    <n v="2023"/>
    <s v="Business Intelligence Analyst"/>
    <s v="BI and Visualization"/>
    <s v="USD"/>
    <n v="78800"/>
    <n v="78800"/>
    <s v="United States"/>
    <s v="Entry-level"/>
    <s v="Full-time"/>
    <s v="In-person"/>
    <s v="United States"/>
    <s v="M"/>
    <n v="53207.666666666664"/>
    <b v="1"/>
    <s v="Business Intelligence Analyst"/>
  </r>
  <r>
    <n v="2023"/>
    <s v="Business Intelligence Analyst"/>
    <s v="BI and Visualization"/>
    <s v="USD"/>
    <n v="44100"/>
    <n v="44100"/>
    <s v="United States"/>
    <s v="Entry-level"/>
    <s v="Full-time"/>
    <s v="In-person"/>
    <s v="United States"/>
    <s v="M"/>
    <n v="30074.333333333332"/>
    <b v="1"/>
    <s v="Business Intelligence Analyst"/>
  </r>
  <r>
    <n v="2023"/>
    <s v="MLOps Engineer"/>
    <s v="Machine Learning and AI"/>
    <s v="USD"/>
    <n v="166000"/>
    <n v="166000"/>
    <s v="United States"/>
    <s v="Mid-level"/>
    <s v="Full-time"/>
    <s v="In-person"/>
    <s v="United States"/>
    <s v="M"/>
    <n v="111341"/>
    <b v="1"/>
    <s v="MLOps Engineer"/>
  </r>
  <r>
    <n v="2023"/>
    <s v="MLOps Engineer"/>
    <s v="Machine Learning and AI"/>
    <s v="USD"/>
    <n v="73100"/>
    <n v="73100"/>
    <s v="United States"/>
    <s v="Mid-level"/>
    <s v="Full-time"/>
    <s v="In-person"/>
    <s v="United States"/>
    <s v="M"/>
    <n v="49407.666666666664"/>
    <b v="1"/>
    <s v="MLOps Engineer"/>
  </r>
  <r>
    <n v="2023"/>
    <s v="Data Scientist"/>
    <s v="Data Science and Research"/>
    <s v="USD"/>
    <n v="80000"/>
    <n v="80000"/>
    <s v="United States"/>
    <s v="Senior"/>
    <s v="Full-time"/>
    <s v="Remote"/>
    <s v="United States"/>
    <s v="M"/>
    <n v="54007.666666666664"/>
    <b v="1"/>
    <s v="Data Scientist"/>
  </r>
  <r>
    <n v="2023"/>
    <s v="Analytics Engineer"/>
    <s v="Leadership and Management"/>
    <s v="USD"/>
    <n v="150000"/>
    <n v="150000"/>
    <s v="United States"/>
    <s v="Senior"/>
    <s v="Full-time"/>
    <s v="Remote"/>
    <s v="United States"/>
    <s v="M"/>
    <n v="100674.33333333333"/>
    <b v="1"/>
    <s v="Analytics Engineer"/>
  </r>
  <r>
    <n v="2023"/>
    <s v="Analytics Engineer"/>
    <s v="Leadership and Management"/>
    <s v="USD"/>
    <n v="80000"/>
    <n v="80000"/>
    <s v="United States"/>
    <s v="Senior"/>
    <s v="Full-time"/>
    <s v="Remote"/>
    <s v="United States"/>
    <s v="M"/>
    <n v="54007.666666666664"/>
    <b v="1"/>
    <s v="Analytics Engineer"/>
  </r>
  <r>
    <n v="2023"/>
    <s v="Data Engineer"/>
    <s v="Data Engineering"/>
    <s v="USD"/>
    <n v="110000"/>
    <n v="110000"/>
    <s v="United States"/>
    <s v="Senior"/>
    <s v="Full-time"/>
    <s v="In-person"/>
    <s v="United States"/>
    <s v="M"/>
    <n v="74007.666666666672"/>
    <b v="1"/>
    <s v="Data Engineer"/>
  </r>
  <r>
    <n v="2023"/>
    <s v="Business Intelligence Engineer"/>
    <s v="BI and Visualization"/>
    <s v="USD"/>
    <n v="202800"/>
    <n v="202800"/>
    <s v="United States"/>
    <s v="Senior"/>
    <s v="Full-time"/>
    <s v="In-person"/>
    <s v="United States"/>
    <s v="L"/>
    <n v="135874.33333333334"/>
    <b v="1"/>
    <s v="Business Intelligence Engineer"/>
  </r>
  <r>
    <n v="2023"/>
    <s v="Business Intelligence Engineer"/>
    <s v="BI and Visualization"/>
    <s v="USD"/>
    <n v="104300"/>
    <n v="104300"/>
    <s v="United States"/>
    <s v="Senior"/>
    <s v="Full-time"/>
    <s v="In-person"/>
    <s v="United States"/>
    <s v="L"/>
    <n v="70207.666666666672"/>
    <b v="1"/>
    <s v="Business Intelligence Engineer"/>
  </r>
  <r>
    <n v="2023"/>
    <s v="Data Science Manager"/>
    <s v="Data Science and Research"/>
    <s v="USD"/>
    <n v="272400"/>
    <n v="272400"/>
    <s v="United States"/>
    <s v="Executive"/>
    <s v="Full-time"/>
    <s v="In-person"/>
    <s v="United States"/>
    <s v="L"/>
    <n v="182274.33333333334"/>
    <b v="1"/>
    <s v="Data Science Manager"/>
  </r>
  <r>
    <n v="2023"/>
    <s v="Data Science Manager"/>
    <s v="Data Science and Research"/>
    <s v="USD"/>
    <n v="140100"/>
    <n v="140100"/>
    <s v="United States"/>
    <s v="Executive"/>
    <s v="Full-time"/>
    <s v="In-person"/>
    <s v="United States"/>
    <s v="L"/>
    <n v="94074.333333333328"/>
    <b v="1"/>
    <s v="Data Science Manager"/>
  </r>
  <r>
    <n v="2023"/>
    <s v="Data Engineer"/>
    <s v="Data Engineering"/>
    <s v="USD"/>
    <n v="154000"/>
    <n v="154000"/>
    <s v="United States"/>
    <s v="Mid-level"/>
    <s v="Full-time"/>
    <s v="In-person"/>
    <s v="United States"/>
    <s v="M"/>
    <n v="103341"/>
    <b v="1"/>
    <s v="Data Engineer"/>
  </r>
  <r>
    <n v="2023"/>
    <s v="Data Engineer"/>
    <s v="Data Engineering"/>
    <s v="USD"/>
    <n v="103000"/>
    <n v="103000"/>
    <s v="United States"/>
    <s v="Mid-level"/>
    <s v="Full-time"/>
    <s v="In-person"/>
    <s v="United States"/>
    <s v="M"/>
    <n v="69341"/>
    <b v="1"/>
    <s v="Data Engineer"/>
  </r>
  <r>
    <n v="2023"/>
    <s v="Business Intelligence Analyst"/>
    <s v="BI and Visualization"/>
    <s v="USD"/>
    <n v="80750"/>
    <n v="80750"/>
    <s v="Canada"/>
    <s v="Mid-level"/>
    <s v="Full-time"/>
    <s v="In-person"/>
    <s v="Canada"/>
    <s v="M"/>
    <n v="54507.666666666664"/>
    <b v="1"/>
    <s v="Business Intelligence Analyst"/>
  </r>
  <r>
    <n v="2023"/>
    <s v="Business Intelligence Analyst"/>
    <s v="BI and Visualization"/>
    <s v="USD"/>
    <n v="48450"/>
    <n v="48450"/>
    <s v="Canada"/>
    <s v="Mid-level"/>
    <s v="Full-time"/>
    <s v="In-person"/>
    <s v="Canada"/>
    <s v="M"/>
    <n v="32974.333333333336"/>
    <b v="1"/>
    <s v="Business Intelligence Analyst"/>
  </r>
  <r>
    <n v="2023"/>
    <s v="BI Developer"/>
    <s v="BI and Visualization"/>
    <s v="USD"/>
    <n v="85600"/>
    <n v="85600"/>
    <s v="United States"/>
    <s v="Entry-level"/>
    <s v="Full-time"/>
    <s v="In-person"/>
    <s v="United States"/>
    <s v="M"/>
    <n v="57741"/>
    <b v="1"/>
    <s v="BI Developer"/>
  </r>
  <r>
    <n v="2023"/>
    <s v="BI Developer"/>
    <s v="BI and Visualization"/>
    <s v="USD"/>
    <n v="57000"/>
    <n v="57000"/>
    <s v="United States"/>
    <s v="Entry-level"/>
    <s v="Full-time"/>
    <s v="In-person"/>
    <s v="United States"/>
    <s v="M"/>
    <n v="38674.333333333336"/>
    <b v="1"/>
    <s v="BI Developer"/>
  </r>
  <r>
    <n v="2023"/>
    <s v="Data Engineer"/>
    <s v="Data Engineering"/>
    <s v="USD"/>
    <n v="190400"/>
    <n v="190400"/>
    <s v="United States"/>
    <s v="Senior"/>
    <s v="Full-time"/>
    <s v="In-person"/>
    <s v="United States"/>
    <s v="M"/>
    <n v="127607.66666666667"/>
    <b v="1"/>
    <s v="Data Engineer"/>
  </r>
  <r>
    <n v="2023"/>
    <s v="Data Engineer"/>
    <s v="Data Engineering"/>
    <s v="USD"/>
    <n v="112000"/>
    <n v="112000"/>
    <s v="United States"/>
    <s v="Senior"/>
    <s v="Full-time"/>
    <s v="In-person"/>
    <s v="United States"/>
    <s v="M"/>
    <n v="75341"/>
    <b v="1"/>
    <s v="Data Engineer"/>
  </r>
  <r>
    <n v="2023"/>
    <s v="Data Strategist"/>
    <s v="Data Architecture and Modeling"/>
    <s v="USD"/>
    <n v="119636"/>
    <n v="119636"/>
    <s v="United States"/>
    <s v="Senior"/>
    <s v="Full-time"/>
    <s v="Remote"/>
    <s v="United States"/>
    <s v="M"/>
    <n v="80431.666666666672"/>
    <b v="1"/>
    <s v="Data Strategist"/>
  </r>
  <r>
    <n v="2023"/>
    <s v="Data Strategist"/>
    <s v="Data Architecture and Modeling"/>
    <s v="USD"/>
    <n v="70374"/>
    <n v="70374"/>
    <s v="United States"/>
    <s v="Senior"/>
    <s v="Full-time"/>
    <s v="Remote"/>
    <s v="United States"/>
    <s v="M"/>
    <n v="47590.333333333336"/>
    <b v="1"/>
    <s v="Data Strategist"/>
  </r>
  <r>
    <n v="2023"/>
    <s v="Data Engineer"/>
    <s v="Data Engineering"/>
    <s v="USD"/>
    <n v="304750"/>
    <n v="304750"/>
    <s v="United States"/>
    <s v="Senior"/>
    <s v="Full-time"/>
    <s v="In-person"/>
    <s v="United States"/>
    <s v="M"/>
    <n v="203841"/>
    <b v="1"/>
    <s v="Data Engineer"/>
  </r>
  <r>
    <n v="2023"/>
    <s v="Data Analyst"/>
    <s v="Data Analysis"/>
    <s v="USD"/>
    <n v="98873"/>
    <n v="98873"/>
    <s v="United States"/>
    <s v="Mid-level"/>
    <s v="Full-time"/>
    <s v="In-person"/>
    <s v="United States"/>
    <s v="M"/>
    <n v="66589.666666666672"/>
    <b v="1"/>
    <s v="Data Analyst"/>
  </r>
  <r>
    <n v="2023"/>
    <s v="Data Analyst"/>
    <s v="Data Analysis"/>
    <s v="USD"/>
    <n v="58161"/>
    <n v="58161"/>
    <s v="United States"/>
    <s v="Mid-level"/>
    <s v="Full-time"/>
    <s v="In-person"/>
    <s v="United States"/>
    <s v="M"/>
    <n v="39448.333333333336"/>
    <b v="1"/>
    <s v="Data Analyst"/>
  </r>
  <r>
    <n v="2023"/>
    <s v="Analytics Engineer"/>
    <s v="Leadership and Management"/>
    <s v="USD"/>
    <n v="138000"/>
    <n v="138000"/>
    <s v="United States"/>
    <s v="Senior"/>
    <s v="Full-time"/>
    <s v="In-person"/>
    <s v="United States"/>
    <s v="M"/>
    <n v="92674.333333333328"/>
    <b v="1"/>
    <s v="Analytics Engineer"/>
  </r>
  <r>
    <n v="2023"/>
    <s v="Analytics Engineer"/>
    <s v="Leadership and Management"/>
    <s v="USD"/>
    <n v="85500"/>
    <n v="85500"/>
    <s v="United States"/>
    <s v="Senior"/>
    <s v="Full-time"/>
    <s v="In-person"/>
    <s v="United States"/>
    <s v="M"/>
    <n v="57674.333333333336"/>
    <b v="1"/>
    <s v="Analytics Engineer"/>
  </r>
  <r>
    <n v="2023"/>
    <s v="Data Scientist"/>
    <s v="Data Science and Research"/>
    <s v="USD"/>
    <n v="307100"/>
    <n v="307100"/>
    <s v="United States"/>
    <s v="Senior"/>
    <s v="Full-time"/>
    <s v="In-person"/>
    <s v="United States"/>
    <s v="M"/>
    <n v="205407.66666666666"/>
    <b v="1"/>
    <s v="Data Scientist"/>
  </r>
  <r>
    <n v="2023"/>
    <s v="Data Scientist"/>
    <s v="Data Science and Research"/>
    <s v="USD"/>
    <n v="216800"/>
    <n v="216800"/>
    <s v="United States"/>
    <s v="Senior"/>
    <s v="Full-time"/>
    <s v="In-person"/>
    <s v="United States"/>
    <s v="M"/>
    <n v="145207.66666666666"/>
    <b v="1"/>
    <s v="Data Scientist"/>
  </r>
  <r>
    <n v="2023"/>
    <s v="Data Scientist"/>
    <s v="Data Science and Research"/>
    <s v="USD"/>
    <n v="153600"/>
    <n v="153600"/>
    <s v="United States"/>
    <s v="Senior"/>
    <s v="Full-time"/>
    <s v="In-person"/>
    <s v="United States"/>
    <s v="M"/>
    <n v="103074.33333333333"/>
    <b v="1"/>
    <s v="Data Scientist"/>
  </r>
  <r>
    <n v="2023"/>
    <s v="Data Scientist"/>
    <s v="Data Science and Research"/>
    <s v="USD"/>
    <n v="106800"/>
    <n v="106800"/>
    <s v="United States"/>
    <s v="Senior"/>
    <s v="Full-time"/>
    <s v="In-person"/>
    <s v="United States"/>
    <s v="M"/>
    <n v="71874.333333333328"/>
    <b v="1"/>
    <s v="Data Scientist"/>
  </r>
  <r>
    <n v="2023"/>
    <s v="Data Analyst"/>
    <s v="Data Analysis"/>
    <s v="USD"/>
    <n v="250000"/>
    <n v="250000"/>
    <s v="United States"/>
    <s v="Mid-level"/>
    <s v="Full-time"/>
    <s v="In-person"/>
    <s v="United States"/>
    <s v="M"/>
    <n v="167341"/>
    <b v="1"/>
    <s v="Data Analyst"/>
  </r>
  <r>
    <n v="2023"/>
    <s v="Machine Learning Engineer"/>
    <s v="Machine Learning and AI"/>
    <s v="USD"/>
    <n v="280000"/>
    <n v="280000"/>
    <s v="United States"/>
    <s v="Senior"/>
    <s v="Full-time"/>
    <s v="In-person"/>
    <s v="United States"/>
    <s v="M"/>
    <n v="187341"/>
    <b v="1"/>
    <s v="Machine Learning Engineer"/>
  </r>
  <r>
    <n v="2023"/>
    <s v="Machine Learning Engineer"/>
    <s v="Machine Learning and AI"/>
    <s v="USD"/>
    <n v="180000"/>
    <n v="180000"/>
    <s v="United States"/>
    <s v="Senior"/>
    <s v="Full-time"/>
    <s v="In-person"/>
    <s v="United States"/>
    <s v="M"/>
    <n v="120674.33333333333"/>
    <b v="1"/>
    <s v="Machine Learning Engineer"/>
  </r>
  <r>
    <n v="2023"/>
    <s v="Data Engineer"/>
    <s v="Data Engineering"/>
    <s v="USD"/>
    <n v="160000"/>
    <n v="160000"/>
    <s v="United States"/>
    <s v="Executive"/>
    <s v="Full-time"/>
    <s v="In-person"/>
    <s v="United States"/>
    <s v="M"/>
    <n v="107341"/>
    <b v="1"/>
    <s v="Data Engineer"/>
  </r>
  <r>
    <n v="2023"/>
    <s v="Data Engineer"/>
    <s v="Data Engineering"/>
    <s v="USD"/>
    <n v="130000"/>
    <n v="130000"/>
    <s v="United States"/>
    <s v="Executive"/>
    <s v="Full-time"/>
    <s v="In-person"/>
    <s v="United States"/>
    <s v="M"/>
    <n v="87341"/>
    <b v="1"/>
    <s v="Data Engineer"/>
  </r>
  <r>
    <n v="2023"/>
    <s v="Data Scientist"/>
    <s v="Data Science and Research"/>
    <s v="USD"/>
    <n v="162000"/>
    <n v="162000"/>
    <s v="United States"/>
    <s v="Senior"/>
    <s v="Full-time"/>
    <s v="In-person"/>
    <s v="United States"/>
    <s v="M"/>
    <n v="108674.33333333333"/>
    <b v="1"/>
    <s v="Data Scientist"/>
  </r>
  <r>
    <n v="2023"/>
    <s v="Data Analyst"/>
    <s v="Data Analysis"/>
    <s v="USD"/>
    <n v="164640"/>
    <n v="164640"/>
    <s v="United States"/>
    <s v="Senior"/>
    <s v="Full-time"/>
    <s v="In-person"/>
    <s v="United States"/>
    <s v="M"/>
    <n v="110434.33333333333"/>
    <b v="1"/>
    <s v="Data Analyst"/>
  </r>
  <r>
    <n v="2023"/>
    <s v="Data Analyst"/>
    <s v="Data Analysis"/>
    <s v="USD"/>
    <n v="131712"/>
    <n v="131712"/>
    <s v="United States"/>
    <s v="Senior"/>
    <s v="Full-time"/>
    <s v="In-person"/>
    <s v="United States"/>
    <s v="M"/>
    <n v="88482.333333333328"/>
    <b v="1"/>
    <s v="Data Analyst"/>
  </r>
  <r>
    <n v="2023"/>
    <s v="Data Analyst"/>
    <s v="Data Analysis"/>
    <s v="USD"/>
    <n v="74800"/>
    <n v="74800"/>
    <s v="United States"/>
    <s v="Mid-level"/>
    <s v="Full-time"/>
    <s v="In-person"/>
    <s v="United States"/>
    <s v="M"/>
    <n v="50541"/>
    <b v="1"/>
    <s v="Data Analyst"/>
  </r>
  <r>
    <n v="2023"/>
    <s v="Data Analyst"/>
    <s v="Data Analysis"/>
    <s v="USD"/>
    <n v="63600"/>
    <n v="63600"/>
    <s v="United States"/>
    <s v="Mid-level"/>
    <s v="Full-time"/>
    <s v="In-person"/>
    <s v="United States"/>
    <s v="M"/>
    <n v="43074.333333333336"/>
    <b v="1"/>
    <s v="Data Analyst"/>
  </r>
  <r>
    <n v="2023"/>
    <s v="Machine Learning Engineer"/>
    <s v="Machine Learning and AI"/>
    <s v="GBP"/>
    <n v="75000"/>
    <n v="92280"/>
    <s v="United Kingdom"/>
    <s v="Mid-level"/>
    <s v="Full-time"/>
    <s v="Remote"/>
    <s v="United Kingdom"/>
    <s v="M"/>
    <n v="56434.333333333336"/>
    <b v="1"/>
    <s v="Machine Learning Engineer"/>
  </r>
  <r>
    <n v="2023"/>
    <s v="Machine Learning Engineer"/>
    <s v="Machine Learning and AI"/>
    <s v="GBP"/>
    <n v="55000"/>
    <n v="67672"/>
    <s v="United Kingdom"/>
    <s v="Mid-level"/>
    <s v="Full-time"/>
    <s v="Remote"/>
    <s v="United Kingdom"/>
    <s v="M"/>
    <n v="41565"/>
    <b v="1"/>
    <s v="Machine Learning Engineer"/>
  </r>
  <r>
    <n v="2023"/>
    <s v="Machine Learning Engineer"/>
    <s v="Machine Learning and AI"/>
    <s v="USD"/>
    <n v="140000"/>
    <n v="140000"/>
    <s v="United States"/>
    <s v="Senior"/>
    <s v="Full-time"/>
    <s v="In-person"/>
    <s v="United States"/>
    <s v="M"/>
    <n v="94007.666666666672"/>
    <b v="1"/>
    <s v="Machine Learning Engineer"/>
  </r>
  <r>
    <n v="2023"/>
    <s v="Data Engineer"/>
    <s v="Data Engineering"/>
    <s v="USD"/>
    <n v="253792"/>
    <n v="253792"/>
    <s v="United States"/>
    <s v="Senior"/>
    <s v="Full-time"/>
    <s v="In-person"/>
    <s v="United States"/>
    <s v="M"/>
    <n v="169869"/>
    <b v="1"/>
    <s v="Data Engineer"/>
  </r>
  <r>
    <n v="2023"/>
    <s v="Data Engineer"/>
    <s v="Data Engineering"/>
    <s v="USD"/>
    <n v="158620"/>
    <n v="158620"/>
    <s v="United States"/>
    <s v="Senior"/>
    <s v="Full-time"/>
    <s v="In-person"/>
    <s v="United States"/>
    <s v="M"/>
    <n v="106421"/>
    <b v="1"/>
    <s v="Data Engineer"/>
  </r>
  <r>
    <n v="2023"/>
    <s v="Business Intelligence Specialist"/>
    <s v="BI and Visualization"/>
    <s v="USD"/>
    <n v="259900"/>
    <n v="259900"/>
    <s v="United States"/>
    <s v="Senior"/>
    <s v="Full-time"/>
    <s v="In-person"/>
    <s v="United States"/>
    <s v="M"/>
    <n v="173941"/>
    <b v="1"/>
    <s v="Business Intelligence Specialist"/>
  </r>
  <r>
    <n v="2023"/>
    <s v="Business Intelligence Specialist"/>
    <s v="BI and Visualization"/>
    <s v="USD"/>
    <n v="139200"/>
    <n v="139200"/>
    <s v="United States"/>
    <s v="Senior"/>
    <s v="Full-time"/>
    <s v="In-person"/>
    <s v="United States"/>
    <s v="M"/>
    <n v="93474.333333333328"/>
    <b v="1"/>
    <s v="Business Intelligence Specialist"/>
  </r>
  <r>
    <n v="2023"/>
    <s v="Machine Learning Infrastructure Engineer"/>
    <s v="Machine Learning and AI"/>
    <s v="GBP"/>
    <n v="96000"/>
    <n v="118118"/>
    <s v="United Kingdom"/>
    <s v="Senior"/>
    <s v="Full-time"/>
    <s v="Remote"/>
    <s v="United Kingdom"/>
    <s v="M"/>
    <n v="72047"/>
    <b v="1"/>
    <s v="Machine Learning Infrastructure Engineer"/>
  </r>
  <r>
    <n v="2023"/>
    <s v="Machine Learning Infrastructure Engineer"/>
    <s v="Machine Learning and AI"/>
    <s v="GBP"/>
    <n v="65000"/>
    <n v="79976"/>
    <s v="United Kingdom"/>
    <s v="Senior"/>
    <s v="Full-time"/>
    <s v="Remote"/>
    <s v="United Kingdom"/>
    <s v="M"/>
    <n v="48999.666666666664"/>
    <b v="1"/>
    <s v="Machine Learning Infrastructure Engineer"/>
  </r>
  <r>
    <n v="2023"/>
    <s v="Research Scientist"/>
    <s v="Data Science and Research"/>
    <s v="USD"/>
    <n v="293000"/>
    <n v="293000"/>
    <s v="United States"/>
    <s v="Senior"/>
    <s v="Full-time"/>
    <s v="In-person"/>
    <s v="United States"/>
    <s v="M"/>
    <n v="196007.66666666666"/>
    <b v="1"/>
    <s v="Research Scientist"/>
  </r>
  <r>
    <n v="2023"/>
    <s v="Research Scientist"/>
    <s v="Data Science and Research"/>
    <s v="USD"/>
    <n v="185000"/>
    <n v="185000"/>
    <s v="United States"/>
    <s v="Senior"/>
    <s v="Full-time"/>
    <s v="In-person"/>
    <s v="United States"/>
    <s v="M"/>
    <n v="124007.66666666667"/>
    <b v="1"/>
    <s v="Research Scientist"/>
  </r>
  <r>
    <n v="2023"/>
    <s v="Data Scientist"/>
    <s v="Data Science and Research"/>
    <s v="USD"/>
    <n v="115500"/>
    <n v="115500"/>
    <s v="United States"/>
    <s v="Senior"/>
    <s v="Full-time"/>
    <s v="In-person"/>
    <s v="United States"/>
    <s v="M"/>
    <n v="77674.333333333328"/>
    <b v="1"/>
    <s v="Data Scientist"/>
  </r>
  <r>
    <n v="2023"/>
    <s v="Data Engineer"/>
    <s v="Data Engineering"/>
    <s v="USD"/>
    <n v="70000"/>
    <n v="70000"/>
    <s v="United States"/>
    <s v="Senior"/>
    <s v="Full-time"/>
    <s v="In-person"/>
    <s v="United States"/>
    <s v="M"/>
    <n v="47341"/>
    <b v="1"/>
    <s v="Data Engineer"/>
  </r>
  <r>
    <n v="2023"/>
    <s v="Research Analyst"/>
    <s v="Data Science and Research"/>
    <s v="USD"/>
    <n v="142000"/>
    <n v="142000"/>
    <s v="United States"/>
    <s v="Mid-level"/>
    <s v="Full-time"/>
    <s v="In-person"/>
    <s v="United States"/>
    <s v="M"/>
    <n v="95341"/>
    <b v="1"/>
    <s v="Research Analyst"/>
  </r>
  <r>
    <n v="2023"/>
    <s v="Research Analyst"/>
    <s v="Data Science and Research"/>
    <s v="USD"/>
    <n v="102000"/>
    <n v="102000"/>
    <s v="United States"/>
    <s v="Mid-level"/>
    <s v="Full-time"/>
    <s v="In-person"/>
    <s v="United States"/>
    <s v="M"/>
    <n v="68674.333333333328"/>
    <b v="1"/>
    <s v="Research Analyst"/>
  </r>
  <r>
    <n v="2023"/>
    <s v="Data Quality Engineer"/>
    <s v="Data Quality and Operations"/>
    <s v="USD"/>
    <n v="141600"/>
    <n v="141600"/>
    <s v="United States"/>
    <s v="Senior"/>
    <s v="Full-time"/>
    <s v="In-person"/>
    <s v="United States"/>
    <s v="M"/>
    <n v="95074.333333333328"/>
    <b v="1"/>
    <s v="Data Quality Engineer"/>
  </r>
  <r>
    <n v="2023"/>
    <s v="Data Quality Engineer"/>
    <s v="Data Quality and Operations"/>
    <s v="USD"/>
    <n v="121400"/>
    <n v="121400"/>
    <s v="United States"/>
    <s v="Senior"/>
    <s v="Full-time"/>
    <s v="In-person"/>
    <s v="United States"/>
    <s v="M"/>
    <n v="81607.666666666672"/>
    <b v="1"/>
    <s v="Data Quality Engineer"/>
  </r>
  <r>
    <n v="2023"/>
    <s v="Data Engineer"/>
    <s v="Data Engineering"/>
    <s v="USD"/>
    <n v="240000"/>
    <n v="240000"/>
    <s v="United States"/>
    <s v="Senior"/>
    <s v="Full-time"/>
    <s v="In-person"/>
    <s v="United States"/>
    <s v="M"/>
    <n v="160674.33333333334"/>
    <b v="1"/>
    <s v="Data Engineer"/>
  </r>
  <r>
    <n v="2023"/>
    <s v="Data Analyst"/>
    <s v="Data Analysis"/>
    <s v="USD"/>
    <n v="55000"/>
    <n v="55000"/>
    <s v="United States"/>
    <s v="Mid-level"/>
    <s v="Full-time"/>
    <s v="In-person"/>
    <s v="United States"/>
    <s v="M"/>
    <n v="37341"/>
    <b v="1"/>
    <s v="Data Analyst"/>
  </r>
  <r>
    <n v="2023"/>
    <s v="Data Analyst"/>
    <s v="Data Analysis"/>
    <s v="USD"/>
    <n v="49000"/>
    <n v="49000"/>
    <s v="United States"/>
    <s v="Mid-level"/>
    <s v="Full-time"/>
    <s v="In-person"/>
    <s v="United States"/>
    <s v="M"/>
    <n v="33341"/>
    <b v="1"/>
    <s v="Data Analyst"/>
  </r>
  <r>
    <n v="2023"/>
    <s v="Data Engineer"/>
    <s v="Data Engineering"/>
    <s v="USD"/>
    <n v="135000"/>
    <n v="135000"/>
    <s v="United States"/>
    <s v="Senior"/>
    <s v="Full-time"/>
    <s v="Remote"/>
    <s v="United States"/>
    <s v="M"/>
    <n v="90674.333333333328"/>
    <b v="1"/>
    <s v="Data Engineer"/>
  </r>
  <r>
    <n v="2023"/>
    <s v="Data Engineer"/>
    <s v="Data Engineering"/>
    <s v="USD"/>
    <n v="200000"/>
    <n v="200000"/>
    <s v="United States"/>
    <s v="Senior"/>
    <s v="Full-time"/>
    <s v="Remote"/>
    <s v="United States"/>
    <s v="M"/>
    <n v="134007.66666666666"/>
    <b v="1"/>
    <s v="Data Engineer"/>
  </r>
  <r>
    <n v="2023"/>
    <s v="Data Engineer"/>
    <s v="Data Engineering"/>
    <s v="USD"/>
    <n v="180000"/>
    <n v="180000"/>
    <s v="United States"/>
    <s v="Senior"/>
    <s v="Full-time"/>
    <s v="Remote"/>
    <s v="United States"/>
    <s v="M"/>
    <n v="120674.33333333333"/>
    <b v="1"/>
    <s v="Data Engineer"/>
  </r>
  <r>
    <n v="2023"/>
    <s v="Director of Data Science"/>
    <s v="Data Science and Research"/>
    <s v="GBP"/>
    <n v="200000"/>
    <n v="246080"/>
    <s v="United Kingdom"/>
    <s v="Executive"/>
    <s v="Full-time"/>
    <s v="Remote"/>
    <s v="United Kingdom"/>
    <s v="M"/>
    <n v="149367.66666666666"/>
    <b v="1"/>
    <s v="Director of Data Science"/>
  </r>
  <r>
    <n v="2023"/>
    <s v="Director of Data Science"/>
    <s v="Data Science and Research"/>
    <s v="GBP"/>
    <n v="150000"/>
    <n v="184560"/>
    <s v="United Kingdom"/>
    <s v="Executive"/>
    <s v="Full-time"/>
    <s v="Remote"/>
    <s v="United Kingdom"/>
    <s v="M"/>
    <n v="112194.33333333333"/>
    <b v="1"/>
    <s v="Director of Data Science"/>
  </r>
  <r>
    <n v="2023"/>
    <s v="Data Scientist"/>
    <s v="Data Science and Research"/>
    <s v="USD"/>
    <n v="168000"/>
    <n v="168000"/>
    <s v="United States"/>
    <s v="Senior"/>
    <s v="Full-time"/>
    <s v="Remote"/>
    <s v="United States"/>
    <s v="M"/>
    <n v="112674.33333333333"/>
    <b v="1"/>
    <s v="Data Scientist"/>
  </r>
  <r>
    <n v="2023"/>
    <s v="Data Scientist"/>
    <s v="Data Science and Research"/>
    <s v="USD"/>
    <n v="105000"/>
    <n v="105000"/>
    <s v="United States"/>
    <s v="Entry-level"/>
    <s v="Full-time"/>
    <s v="In-person"/>
    <s v="United States"/>
    <s v="M"/>
    <n v="70674.333333333328"/>
    <b v="1"/>
    <s v="Data Scientist"/>
  </r>
  <r>
    <n v="2023"/>
    <s v="Data Scientist"/>
    <s v="Data Science and Research"/>
    <s v="USD"/>
    <n v="70000"/>
    <n v="70000"/>
    <s v="United States"/>
    <s v="Entry-level"/>
    <s v="Full-time"/>
    <s v="In-person"/>
    <s v="United States"/>
    <s v="M"/>
    <n v="47341"/>
    <b v="1"/>
    <s v="Data Scientist"/>
  </r>
  <r>
    <n v="2023"/>
    <s v="Data Analyst"/>
    <s v="Data Analysis"/>
    <s v="USD"/>
    <n v="100000"/>
    <n v="100000"/>
    <s v="United States"/>
    <s v="Senior"/>
    <s v="Full-time"/>
    <s v="Remote"/>
    <s v="United States"/>
    <s v="M"/>
    <n v="67341"/>
    <b v="1"/>
    <s v="Data Analyst"/>
  </r>
  <r>
    <n v="2023"/>
    <s v="Data Engineer"/>
    <s v="Data Engineering"/>
    <s v="USD"/>
    <n v="243000"/>
    <n v="243000"/>
    <s v="Canada"/>
    <s v="Senior"/>
    <s v="Full-time"/>
    <s v="In-person"/>
    <s v="Canada"/>
    <s v="M"/>
    <n v="162674.33333333334"/>
    <b v="1"/>
    <s v="Data Engineer"/>
  </r>
  <r>
    <n v="2023"/>
    <s v="Data Engineer"/>
    <s v="Data Engineering"/>
    <s v="USD"/>
    <n v="152000"/>
    <n v="152000"/>
    <s v="Canada"/>
    <s v="Senior"/>
    <s v="Full-time"/>
    <s v="In-person"/>
    <s v="Canada"/>
    <s v="M"/>
    <n v="102007.66666666667"/>
    <b v="1"/>
    <s v="Data Engineer"/>
  </r>
  <r>
    <n v="2023"/>
    <s v="Business Data Analyst"/>
    <s v="Data Analysis"/>
    <s v="GBP"/>
    <n v="65000"/>
    <n v="79976"/>
    <s v="South Africa"/>
    <s v="Senior"/>
    <s v="Full-time"/>
    <s v="Remote"/>
    <s v="Gibraltar"/>
    <s v="L"/>
    <n v="48999.666666666664"/>
    <b v="1"/>
    <s v="Business Data Analyst"/>
  </r>
  <r>
    <n v="2023"/>
    <s v="Business Intelligence Analyst"/>
    <s v="BI and Visualization"/>
    <s v="USD"/>
    <n v="115600"/>
    <n v="115600"/>
    <s v="United States"/>
    <s v="Senior"/>
    <s v="Full-time"/>
    <s v="In-person"/>
    <s v="United States"/>
    <s v="M"/>
    <n v="77741"/>
    <b v="1"/>
    <s v="Business Intelligence Analyst"/>
  </r>
  <r>
    <n v="2023"/>
    <s v="Business Intelligence Analyst"/>
    <s v="BI and Visualization"/>
    <s v="USD"/>
    <n v="79700"/>
    <n v="79700"/>
    <s v="United States"/>
    <s v="Senior"/>
    <s v="Full-time"/>
    <s v="In-person"/>
    <s v="United States"/>
    <s v="M"/>
    <n v="53807.666666666664"/>
    <b v="1"/>
    <s v="Business Intelligence Analyst"/>
  </r>
  <r>
    <n v="2023"/>
    <s v="Applied Scientist"/>
    <s v="Data Science and Research"/>
    <s v="USD"/>
    <n v="281700"/>
    <n v="281700"/>
    <s v="United States"/>
    <s v="Entry-level"/>
    <s v="Full-time"/>
    <s v="In-person"/>
    <s v="United States"/>
    <s v="M"/>
    <n v="188474.33333333334"/>
    <b v="1"/>
    <s v="Applied Scientist"/>
  </r>
  <r>
    <n v="2023"/>
    <s v="Applied Scientist"/>
    <s v="Data Science and Research"/>
    <s v="USD"/>
    <n v="141100"/>
    <n v="141100"/>
    <s v="United States"/>
    <s v="Entry-level"/>
    <s v="Full-time"/>
    <s v="In-person"/>
    <s v="United States"/>
    <s v="M"/>
    <n v="94741"/>
    <b v="1"/>
    <s v="Applied Scientist"/>
  </r>
  <r>
    <n v="2023"/>
    <s v="Data Specialist"/>
    <s v="Data Management and Strategy"/>
    <s v="USD"/>
    <n v="173100"/>
    <n v="173100"/>
    <s v="United States"/>
    <s v="Senior"/>
    <s v="Full-time"/>
    <s v="In-person"/>
    <s v="United States"/>
    <s v="M"/>
    <n v="116074.33333333333"/>
    <b v="1"/>
    <s v="Data Specialist"/>
  </r>
  <r>
    <n v="2023"/>
    <s v="Data Specialist"/>
    <s v="Data Management and Strategy"/>
    <s v="USD"/>
    <n v="86900"/>
    <n v="86900"/>
    <s v="United States"/>
    <s v="Senior"/>
    <s v="Full-time"/>
    <s v="In-person"/>
    <s v="United States"/>
    <s v="M"/>
    <n v="58607.666666666664"/>
    <b v="1"/>
    <s v="Data Specialist"/>
  </r>
  <r>
    <n v="2023"/>
    <s v="Machine Learning Engineer"/>
    <s v="Machine Learning and AI"/>
    <s v="USD"/>
    <n v="258700"/>
    <n v="258700"/>
    <s v="United States"/>
    <s v="Mid-level"/>
    <s v="Full-time"/>
    <s v="In-person"/>
    <s v="United States"/>
    <s v="M"/>
    <n v="173141"/>
    <b v="1"/>
    <s v="Machine Learning Engineer"/>
  </r>
  <r>
    <n v="2023"/>
    <s v="Machine Learning Engineer"/>
    <s v="Machine Learning and AI"/>
    <s v="USD"/>
    <n v="133800"/>
    <n v="133800"/>
    <s v="United States"/>
    <s v="Mid-level"/>
    <s v="Full-time"/>
    <s v="In-person"/>
    <s v="United States"/>
    <s v="M"/>
    <n v="89874.333333333328"/>
    <b v="1"/>
    <s v="Machine Learning Engineer"/>
  </r>
  <r>
    <n v="2023"/>
    <s v="Machine Learning Engineer"/>
    <s v="Machine Learning and AI"/>
    <s v="USD"/>
    <n v="225300"/>
    <n v="225300"/>
    <s v="United States"/>
    <s v="Mid-level"/>
    <s v="Full-time"/>
    <s v="In-person"/>
    <s v="United States"/>
    <s v="M"/>
    <n v="150874.33333333334"/>
    <b v="1"/>
    <s v="Machine Learning Engineer"/>
  </r>
  <r>
    <n v="2023"/>
    <s v="Machine Learning Engineer"/>
    <s v="Machine Learning and AI"/>
    <s v="USD"/>
    <n v="197400"/>
    <n v="197400"/>
    <s v="United States"/>
    <s v="Mid-level"/>
    <s v="Full-time"/>
    <s v="In-person"/>
    <s v="United States"/>
    <s v="M"/>
    <n v="132274.33333333334"/>
    <b v="1"/>
    <s v="Machine Learning Engineer"/>
  </r>
  <r>
    <n v="2023"/>
    <s v="Data Analyst"/>
    <s v="Data Analysis"/>
    <s v="USD"/>
    <n v="157000"/>
    <n v="157000"/>
    <s v="United States"/>
    <s v="Senior"/>
    <s v="Full-time"/>
    <s v="Remote"/>
    <s v="United States"/>
    <s v="M"/>
    <n v="105341"/>
    <b v="1"/>
    <s v="Data Analyst"/>
  </r>
  <r>
    <n v="2023"/>
    <s v="Data Analyst"/>
    <s v="Data Analysis"/>
    <s v="USD"/>
    <n v="125000"/>
    <n v="125000"/>
    <s v="United States"/>
    <s v="Senior"/>
    <s v="Full-time"/>
    <s v="Remote"/>
    <s v="United States"/>
    <s v="M"/>
    <n v="84007.666666666672"/>
    <b v="1"/>
    <s v="Data Analyst"/>
  </r>
  <r>
    <n v="2023"/>
    <s v="Data Scientist"/>
    <s v="Data Science and Research"/>
    <s v="USD"/>
    <n v="208000"/>
    <n v="208000"/>
    <s v="United States"/>
    <s v="Senior"/>
    <s v="Full-time"/>
    <s v="In-person"/>
    <s v="United States"/>
    <s v="M"/>
    <n v="139341"/>
    <b v="1"/>
    <s v="Data Scientist"/>
  </r>
  <r>
    <n v="2023"/>
    <s v="Data Scientist"/>
    <s v="Data Science and Research"/>
    <s v="USD"/>
    <n v="134000"/>
    <n v="134000"/>
    <s v="United States"/>
    <s v="Senior"/>
    <s v="Full-time"/>
    <s v="In-person"/>
    <s v="United States"/>
    <s v="M"/>
    <n v="90007.666666666672"/>
    <b v="1"/>
    <s v="Data Scientist"/>
  </r>
  <r>
    <n v="2023"/>
    <s v="Data Engineer"/>
    <s v="Data Engineering"/>
    <s v="USD"/>
    <n v="140000"/>
    <n v="140000"/>
    <s v="United States"/>
    <s v="Mid-level"/>
    <s v="Full-time"/>
    <s v="In-person"/>
    <s v="United States"/>
    <s v="M"/>
    <n v="94007.666666666672"/>
    <b v="1"/>
    <s v="Data Engineer"/>
  </r>
  <r>
    <n v="2023"/>
    <s v="Data Engineer"/>
    <s v="Data Engineering"/>
    <s v="USD"/>
    <n v="65000"/>
    <n v="65000"/>
    <s v="United States"/>
    <s v="Mid-level"/>
    <s v="Full-time"/>
    <s v="In-person"/>
    <s v="United States"/>
    <s v="M"/>
    <n v="44007.666666666664"/>
    <b v="1"/>
    <s v="Data Engineer"/>
  </r>
  <r>
    <n v="2023"/>
    <s v="Data Scientist"/>
    <s v="Data Science and Research"/>
    <s v="USD"/>
    <n v="188200"/>
    <n v="188200"/>
    <s v="United States"/>
    <s v="Senior"/>
    <s v="Full-time"/>
    <s v="In-person"/>
    <s v="United States"/>
    <s v="M"/>
    <n v="126141"/>
    <b v="1"/>
    <s v="Data Scientist"/>
  </r>
  <r>
    <n v="2023"/>
    <s v="Data Engineer"/>
    <s v="Data Engineering"/>
    <s v="GBP"/>
    <n v="40000"/>
    <n v="49216"/>
    <s v="United Kingdom"/>
    <s v="Mid-level"/>
    <s v="Full-time"/>
    <s v="In-person"/>
    <s v="United Kingdom"/>
    <s v="M"/>
    <n v="30413"/>
    <b v="1"/>
    <s v="Data Engineer"/>
  </r>
  <r>
    <n v="2023"/>
    <s v="Data Engineer"/>
    <s v="Data Engineering"/>
    <s v="USD"/>
    <n v="110000"/>
    <n v="110000"/>
    <s v="United States"/>
    <s v="Mid-level"/>
    <s v="Full-time"/>
    <s v="In-person"/>
    <s v="United States"/>
    <s v="M"/>
    <n v="74007.666666666672"/>
    <b v="1"/>
    <s v="Data Engineer"/>
  </r>
  <r>
    <n v="2023"/>
    <s v="Data Engineer"/>
    <s v="Data Engineering"/>
    <s v="USD"/>
    <n v="73400"/>
    <n v="73400"/>
    <s v="United States"/>
    <s v="Mid-level"/>
    <s v="Full-time"/>
    <s v="In-person"/>
    <s v="United States"/>
    <s v="M"/>
    <n v="49607.666666666664"/>
    <b v="1"/>
    <s v="Data Engineer"/>
  </r>
  <r>
    <n v="2023"/>
    <s v="Data Engineer"/>
    <s v="Data Engineering"/>
    <s v="USD"/>
    <n v="183414"/>
    <n v="183414"/>
    <s v="United States"/>
    <s v="Senior"/>
    <s v="Full-time"/>
    <s v="In-person"/>
    <s v="United States"/>
    <s v="M"/>
    <n v="122950.33333333333"/>
    <b v="1"/>
    <s v="Data Engineer"/>
  </r>
  <r>
    <n v="2023"/>
    <s v="Data Engineer"/>
    <s v="Data Engineering"/>
    <s v="USD"/>
    <n v="97200"/>
    <n v="97200"/>
    <s v="United States"/>
    <s v="Senior"/>
    <s v="Full-time"/>
    <s v="In-person"/>
    <s v="United States"/>
    <s v="M"/>
    <n v="65474.333333333336"/>
    <b v="1"/>
    <s v="Data Engineer"/>
  </r>
  <r>
    <n v="2023"/>
    <s v="Machine Learning Engineer"/>
    <s v="Machine Learning and AI"/>
    <s v="USD"/>
    <n v="299000"/>
    <n v="299000"/>
    <s v="United States"/>
    <s v="Senior"/>
    <s v="Full-time"/>
    <s v="In-person"/>
    <s v="United States"/>
    <s v="M"/>
    <n v="200007.66666666666"/>
    <b v="1"/>
    <s v="Machine Learning Engineer"/>
  </r>
  <r>
    <n v="2023"/>
    <s v="Machine Learning Engineer"/>
    <s v="Machine Learning and AI"/>
    <s v="USD"/>
    <n v="187000"/>
    <n v="187000"/>
    <s v="United States"/>
    <s v="Senior"/>
    <s v="Full-time"/>
    <s v="In-person"/>
    <s v="United States"/>
    <s v="M"/>
    <n v="125341"/>
    <b v="1"/>
    <s v="Machine Learning Engineer"/>
  </r>
  <r>
    <n v="2023"/>
    <s v="Machine Learning Engineer"/>
    <s v="Machine Learning and AI"/>
    <s v="USD"/>
    <n v="66000"/>
    <n v="66000"/>
    <s v="United States"/>
    <s v="Senior"/>
    <s v="Full-time"/>
    <s v="In-person"/>
    <s v="United States"/>
    <s v="M"/>
    <n v="44674.333333333336"/>
    <b v="1"/>
    <s v="Machine Learning Engineer"/>
  </r>
  <r>
    <n v="2023"/>
    <s v="Machine Learning Engineer"/>
    <s v="Machine Learning and AI"/>
    <s v="USD"/>
    <n v="140000"/>
    <n v="140000"/>
    <s v="United States"/>
    <s v="Senior"/>
    <s v="Full-time"/>
    <s v="Remote"/>
    <s v="United States"/>
    <s v="M"/>
    <n v="94007.666666666672"/>
    <b v="1"/>
    <s v="Machine Learning Engineer"/>
  </r>
  <r>
    <n v="2023"/>
    <s v="Data Engineer"/>
    <s v="Data Engineering"/>
    <s v="USD"/>
    <n v="170200"/>
    <n v="170200"/>
    <s v="United States"/>
    <s v="Mid-level"/>
    <s v="Full-time"/>
    <s v="In-person"/>
    <s v="United States"/>
    <s v="M"/>
    <n v="114141"/>
    <b v="1"/>
    <s v="Data Engineer"/>
  </r>
  <r>
    <n v="2023"/>
    <s v="Data Engineer"/>
    <s v="Data Engineering"/>
    <s v="USD"/>
    <n v="83900"/>
    <n v="83900"/>
    <s v="United States"/>
    <s v="Mid-level"/>
    <s v="Full-time"/>
    <s v="In-person"/>
    <s v="United States"/>
    <s v="M"/>
    <n v="56607.666666666664"/>
    <b v="1"/>
    <s v="Data Engineer"/>
  </r>
  <r>
    <n v="2023"/>
    <s v="Data Engineer"/>
    <s v="Data Engineering"/>
    <s v="USD"/>
    <n v="101570"/>
    <n v="101570"/>
    <s v="United States"/>
    <s v="Senior"/>
    <s v="Full-time"/>
    <s v="Remote"/>
    <s v="United States"/>
    <s v="M"/>
    <n v="68387.666666666672"/>
    <b v="1"/>
    <s v="Data Engineer"/>
  </r>
  <r>
    <n v="2023"/>
    <s v="Data Analyst"/>
    <s v="Data Analysis"/>
    <s v="USD"/>
    <n v="177000"/>
    <n v="177000"/>
    <s v="United States"/>
    <s v="Senior"/>
    <s v="Full-time"/>
    <s v="Remote"/>
    <s v="United States"/>
    <s v="M"/>
    <n v="118674.33333333333"/>
    <b v="1"/>
    <s v="Data Analyst"/>
  </r>
  <r>
    <n v="2023"/>
    <s v="Data Analyst"/>
    <s v="Data Analysis"/>
    <s v="USD"/>
    <n v="118000"/>
    <n v="118000"/>
    <s v="United States"/>
    <s v="Senior"/>
    <s v="Full-time"/>
    <s v="Remote"/>
    <s v="United States"/>
    <s v="M"/>
    <n v="79341"/>
    <b v="1"/>
    <s v="Data Analyst"/>
  </r>
  <r>
    <n v="2023"/>
    <s v="Machine Learning Engineer"/>
    <s v="Machine Learning and AI"/>
    <s v="USD"/>
    <n v="234500"/>
    <n v="234500"/>
    <s v="United States"/>
    <s v="Senior"/>
    <s v="Full-time"/>
    <s v="In-person"/>
    <s v="United States"/>
    <s v="M"/>
    <n v="157007.66666666666"/>
    <b v="1"/>
    <s v="Machine Learning Engineer"/>
  </r>
  <r>
    <n v="2023"/>
    <s v="Machine Learning Engineer"/>
    <s v="Machine Learning and AI"/>
    <s v="USD"/>
    <n v="127000"/>
    <n v="127000"/>
    <s v="United States"/>
    <s v="Senior"/>
    <s v="Full-time"/>
    <s v="In-person"/>
    <s v="United States"/>
    <s v="M"/>
    <n v="85341"/>
    <b v="1"/>
    <s v="Machine Learning Engineer"/>
  </r>
  <r>
    <n v="2023"/>
    <s v="ML Engineer"/>
    <s v="Machine Learning and AI"/>
    <s v="AUD"/>
    <n v="170000"/>
    <n v="114979"/>
    <s v="Australia"/>
    <s v="Senior"/>
    <s v="Full-time"/>
    <s v="Remote"/>
    <s v="Australia"/>
    <s v="L"/>
    <n v="95667.333333333328"/>
    <b v="1"/>
    <s v="ML Engineer"/>
  </r>
  <r>
    <n v="2023"/>
    <s v="Data Scientist"/>
    <s v="Data Science and Research"/>
    <s v="USD"/>
    <n v="287500"/>
    <n v="287500"/>
    <s v="United States"/>
    <s v="Senior"/>
    <s v="Full-time"/>
    <s v="In-person"/>
    <s v="United States"/>
    <s v="M"/>
    <n v="192341"/>
    <b v="1"/>
    <s v="Data Scientist"/>
  </r>
  <r>
    <n v="2023"/>
    <s v="Data Scientist"/>
    <s v="Data Science and Research"/>
    <s v="USD"/>
    <n v="168000"/>
    <n v="168000"/>
    <s v="United States"/>
    <s v="Senior"/>
    <s v="Full-time"/>
    <s v="In-person"/>
    <s v="United States"/>
    <s v="M"/>
    <n v="112674.33333333333"/>
    <b v="1"/>
    <s v="Data Scientist"/>
  </r>
  <r>
    <n v="2023"/>
    <s v="Data Engineer"/>
    <s v="Data Engineering"/>
    <s v="USD"/>
    <n v="155000"/>
    <n v="155000"/>
    <s v="United States"/>
    <s v="Senior"/>
    <s v="Full-time"/>
    <s v="In-person"/>
    <s v="United States"/>
    <s v="M"/>
    <n v="104007.66666666667"/>
    <b v="1"/>
    <s v="Data Engineer"/>
  </r>
  <r>
    <n v="2023"/>
    <s v="Data Scientist"/>
    <s v="Data Science and Research"/>
    <s v="USD"/>
    <n v="153000"/>
    <n v="153000"/>
    <s v="United States"/>
    <s v="Senior"/>
    <s v="Full-time"/>
    <s v="In-person"/>
    <s v="United States"/>
    <s v="M"/>
    <n v="102674.33333333333"/>
    <b v="1"/>
    <s v="Data Scientist"/>
  </r>
  <r>
    <n v="2023"/>
    <s v="Data Scientist"/>
    <s v="Data Science and Research"/>
    <s v="USD"/>
    <n v="136000"/>
    <n v="136000"/>
    <s v="United States"/>
    <s v="Senior"/>
    <s v="Full-time"/>
    <s v="In-person"/>
    <s v="United States"/>
    <s v="M"/>
    <n v="91341"/>
    <b v="1"/>
    <s v="Data Scientist"/>
  </r>
  <r>
    <n v="2023"/>
    <s v="Machine Learning Engineer"/>
    <s v="Machine Learning and AI"/>
    <s v="USD"/>
    <n v="254000"/>
    <n v="254000"/>
    <s v="United States"/>
    <s v="Senior"/>
    <s v="Full-time"/>
    <s v="In-person"/>
    <s v="United States"/>
    <s v="M"/>
    <n v="170007.66666666666"/>
    <b v="1"/>
    <s v="Machine Learning Engineer"/>
  </r>
  <r>
    <n v="2023"/>
    <s v="Data Engineer"/>
    <s v="Data Engineering"/>
    <s v="USD"/>
    <n v="214500"/>
    <n v="214500"/>
    <s v="United States"/>
    <s v="Senior"/>
    <s v="Full-time"/>
    <s v="In-person"/>
    <s v="United States"/>
    <s v="M"/>
    <n v="143674.33333333334"/>
    <b v="1"/>
    <s v="Data Engineer"/>
  </r>
  <r>
    <n v="2023"/>
    <s v="Data Engineer"/>
    <s v="Data Engineering"/>
    <s v="USD"/>
    <n v="134500"/>
    <n v="134500"/>
    <s v="United States"/>
    <s v="Senior"/>
    <s v="Full-time"/>
    <s v="In-person"/>
    <s v="United States"/>
    <s v="M"/>
    <n v="90341"/>
    <b v="1"/>
    <s v="Data Engineer"/>
  </r>
  <r>
    <n v="2023"/>
    <s v="Data Scientist"/>
    <s v="Data Science and Research"/>
    <s v="USD"/>
    <n v="136000"/>
    <n v="136000"/>
    <s v="United States"/>
    <s v="Senior"/>
    <s v="Full-time"/>
    <s v="Remote"/>
    <s v="United States"/>
    <s v="M"/>
    <n v="91341"/>
    <b v="1"/>
    <s v="Data Scientist"/>
  </r>
  <r>
    <n v="2023"/>
    <s v="Data Scientist"/>
    <s v="Data Science and Research"/>
    <s v="USD"/>
    <n v="104000"/>
    <n v="104000"/>
    <s v="United States"/>
    <s v="Senior"/>
    <s v="Full-time"/>
    <s v="Remote"/>
    <s v="United States"/>
    <s v="M"/>
    <n v="70007.666666666672"/>
    <b v="1"/>
    <s v="Data Scientist"/>
  </r>
  <r>
    <n v="2023"/>
    <s v="Data Scientist"/>
    <s v="Data Science and Research"/>
    <s v="USD"/>
    <n v="143000"/>
    <n v="143000"/>
    <s v="United States"/>
    <s v="Mid-level"/>
    <s v="Full-time"/>
    <s v="Remote"/>
    <s v="United States"/>
    <s v="M"/>
    <n v="96007.666666666672"/>
    <b v="1"/>
    <s v="Data Scientist"/>
  </r>
  <r>
    <n v="2023"/>
    <s v="Data Scientist"/>
    <s v="Data Science and Research"/>
    <s v="USD"/>
    <n v="117000"/>
    <n v="117000"/>
    <s v="United States"/>
    <s v="Mid-level"/>
    <s v="Full-time"/>
    <s v="Remote"/>
    <s v="United States"/>
    <s v="M"/>
    <n v="78674.333333333328"/>
    <b v="1"/>
    <s v="Data Scientist"/>
  </r>
  <r>
    <n v="2023"/>
    <s v="Data Scientist"/>
    <s v="Data Science and Research"/>
    <s v="USD"/>
    <n v="110000"/>
    <n v="110000"/>
    <s v="United States"/>
    <s v="Senior"/>
    <s v="Full-time"/>
    <s v="Remote"/>
    <s v="United States"/>
    <s v="M"/>
    <n v="74007.666666666672"/>
    <b v="1"/>
    <s v="Data Scientist"/>
  </r>
  <r>
    <n v="2023"/>
    <s v="Data Scientist"/>
    <s v="Data Science and Research"/>
    <s v="GBP"/>
    <n v="60000"/>
    <n v="73824"/>
    <s v="United Kingdom"/>
    <s v="Mid-level"/>
    <s v="Full-time"/>
    <s v="In-person"/>
    <s v="United Kingdom"/>
    <s v="M"/>
    <n v="45282.333333333336"/>
    <b v="1"/>
    <s v="Data Scientist"/>
  </r>
  <r>
    <n v="2023"/>
    <s v="Data Scientist"/>
    <s v="Data Science and Research"/>
    <s v="GBP"/>
    <n v="45000"/>
    <n v="55368"/>
    <s v="United Kingdom"/>
    <s v="Mid-level"/>
    <s v="Full-time"/>
    <s v="In-person"/>
    <s v="United Kingdom"/>
    <s v="M"/>
    <n v="34130.333333333336"/>
    <b v="1"/>
    <s v="Data Scientist"/>
  </r>
  <r>
    <n v="2023"/>
    <s v="Research Engineer"/>
    <s v="Data Science and Research"/>
    <s v="USD"/>
    <n v="370000"/>
    <n v="370000"/>
    <s v="United States"/>
    <s v="Senior"/>
    <s v="Full-time"/>
    <s v="In-person"/>
    <s v="United States"/>
    <s v="M"/>
    <n v="247341"/>
    <b v="1"/>
    <s v="Research Engineer"/>
  </r>
  <r>
    <n v="2023"/>
    <s v="Research Engineer"/>
    <s v="Data Science and Research"/>
    <s v="USD"/>
    <n v="200000"/>
    <n v="200000"/>
    <s v="United States"/>
    <s v="Senior"/>
    <s v="Full-time"/>
    <s v="In-person"/>
    <s v="United States"/>
    <s v="M"/>
    <n v="134007.66666666666"/>
    <b v="1"/>
    <s v="Research Engineer"/>
  </r>
  <r>
    <n v="2023"/>
    <s v="Data Scientist"/>
    <s v="Data Science and Research"/>
    <s v="USD"/>
    <n v="275300"/>
    <n v="275300"/>
    <s v="United States"/>
    <s v="Senior"/>
    <s v="Full-time"/>
    <s v="Remote"/>
    <s v="United States"/>
    <s v="M"/>
    <n v="184207.66666666666"/>
    <b v="1"/>
    <s v="Data Scientist"/>
  </r>
  <r>
    <n v="2023"/>
    <s v="Data Scientist"/>
    <s v="Data Science and Research"/>
    <s v="USD"/>
    <n v="183500"/>
    <n v="183500"/>
    <s v="United States"/>
    <s v="Senior"/>
    <s v="Full-time"/>
    <s v="Remote"/>
    <s v="United States"/>
    <s v="M"/>
    <n v="123007.66666666667"/>
    <b v="1"/>
    <s v="Data Scientist"/>
  </r>
  <r>
    <n v="2023"/>
    <s v="Applied Scientist"/>
    <s v="Data Science and Research"/>
    <s v="USD"/>
    <n v="230000"/>
    <n v="230000"/>
    <s v="United States"/>
    <s v="Senior"/>
    <s v="Full-time"/>
    <s v="Remote"/>
    <s v="United States"/>
    <s v="M"/>
    <n v="154007.66666666666"/>
    <b v="1"/>
    <s v="Applied Scientist"/>
  </r>
  <r>
    <n v="2023"/>
    <s v="Applied Scientist"/>
    <s v="Data Science and Research"/>
    <s v="USD"/>
    <n v="196000"/>
    <n v="196000"/>
    <s v="United States"/>
    <s v="Senior"/>
    <s v="Full-time"/>
    <s v="Remote"/>
    <s v="United States"/>
    <s v="M"/>
    <n v="131341"/>
    <b v="1"/>
    <s v="Applied Scientist"/>
  </r>
  <r>
    <n v="2023"/>
    <s v="Machine Learning Engineer"/>
    <s v="Machine Learning and AI"/>
    <s v="USD"/>
    <n v="253000"/>
    <n v="253000"/>
    <s v="United States"/>
    <s v="Senior"/>
    <s v="Full-time"/>
    <s v="Remote"/>
    <s v="United States"/>
    <s v="M"/>
    <n v="169341"/>
    <b v="1"/>
    <s v="Machine Learning Engineer"/>
  </r>
  <r>
    <n v="2023"/>
    <s v="Machine Learning Engineer"/>
    <s v="Machine Learning and AI"/>
    <s v="USD"/>
    <n v="172040"/>
    <n v="172040"/>
    <s v="United States"/>
    <s v="Senior"/>
    <s v="Full-time"/>
    <s v="Remote"/>
    <s v="United States"/>
    <s v="M"/>
    <n v="115367.66666666667"/>
    <b v="1"/>
    <s v="Machine Learning Engineer"/>
  </r>
  <r>
    <n v="2023"/>
    <s v="Data Engineer"/>
    <s v="Data Engineering"/>
    <s v="USD"/>
    <n v="234000"/>
    <n v="234000"/>
    <s v="United States"/>
    <s v="Senior"/>
    <s v="Full-time"/>
    <s v="Remote"/>
    <s v="United States"/>
    <s v="M"/>
    <n v="156674.33333333334"/>
    <b v="1"/>
    <s v="Data Engineer"/>
  </r>
  <r>
    <n v="2023"/>
    <s v="Data Engineer"/>
    <s v="Data Engineering"/>
    <s v="USD"/>
    <n v="178000"/>
    <n v="178000"/>
    <s v="United States"/>
    <s v="Senior"/>
    <s v="Full-time"/>
    <s v="Remote"/>
    <s v="United States"/>
    <s v="M"/>
    <n v="119341"/>
    <b v="1"/>
    <s v="Data Engineer"/>
  </r>
  <r>
    <n v="2023"/>
    <s v="Data Scientist"/>
    <s v="Data Science and Research"/>
    <s v="USD"/>
    <n v="164000"/>
    <n v="164000"/>
    <s v="United States"/>
    <s v="Senior"/>
    <s v="Full-time"/>
    <s v="Remote"/>
    <s v="United States"/>
    <s v="M"/>
    <n v="110007.66666666667"/>
    <b v="1"/>
    <s v="Data Scientist"/>
  </r>
  <r>
    <n v="2023"/>
    <s v="Business Intelligence Specialist"/>
    <s v="BI and Visualization"/>
    <s v="USD"/>
    <n v="109238"/>
    <n v="109238"/>
    <s v="United States"/>
    <s v="Mid-level"/>
    <s v="Full-time"/>
    <s v="In-person"/>
    <s v="United States"/>
    <s v="M"/>
    <n v="73499.666666666672"/>
    <b v="1"/>
    <s v="Business Intelligence Specialist"/>
  </r>
  <r>
    <n v="2023"/>
    <s v="Business Intelligence Specialist"/>
    <s v="BI and Visualization"/>
    <s v="USD"/>
    <n v="68274"/>
    <n v="68274"/>
    <s v="United States"/>
    <s v="Mid-level"/>
    <s v="Full-time"/>
    <s v="In-person"/>
    <s v="United States"/>
    <s v="M"/>
    <n v="46190.333333333336"/>
    <b v="1"/>
    <s v="Business Intelligence Specialist"/>
  </r>
  <r>
    <n v="2023"/>
    <s v="Data Engineer"/>
    <s v="Data Engineering"/>
    <s v="EUR"/>
    <n v="53000"/>
    <n v="57223"/>
    <s v="France"/>
    <s v="Mid-level"/>
    <s v="Full-time"/>
    <s v="Remote"/>
    <s v="France"/>
    <s v="M"/>
    <n v="37415.333333333336"/>
    <b v="1"/>
    <s v="Data Engineer"/>
  </r>
  <r>
    <n v="2023"/>
    <s v="Data Engineer"/>
    <s v="Data Engineering"/>
    <s v="EUR"/>
    <n v="48000"/>
    <n v="51824"/>
    <s v="France"/>
    <s v="Mid-level"/>
    <s v="Full-time"/>
    <s v="Remote"/>
    <s v="France"/>
    <s v="M"/>
    <n v="33949"/>
    <b v="1"/>
    <s v="Data Engineer"/>
  </r>
  <r>
    <n v="2023"/>
    <s v="Data Analyst"/>
    <s v="Data Analysis"/>
    <s v="USD"/>
    <n v="80800"/>
    <n v="80800"/>
    <s v="United States"/>
    <s v="Entry-level"/>
    <s v="Full-time"/>
    <s v="In-person"/>
    <s v="United States"/>
    <s v="M"/>
    <n v="54541"/>
    <b v="1"/>
    <s v="Data Analyst"/>
  </r>
  <r>
    <n v="2023"/>
    <s v="Data Analyst"/>
    <s v="Data Analysis"/>
    <s v="USD"/>
    <n v="53800"/>
    <n v="53800"/>
    <s v="United States"/>
    <s v="Entry-level"/>
    <s v="Full-time"/>
    <s v="In-person"/>
    <s v="United States"/>
    <s v="M"/>
    <n v="36541"/>
    <b v="1"/>
    <s v="Data Analyst"/>
  </r>
  <r>
    <n v="2023"/>
    <s v="Data Engineer"/>
    <s v="Data Engineering"/>
    <s v="USD"/>
    <n v="258900"/>
    <n v="258900"/>
    <s v="United States"/>
    <s v="Senior"/>
    <s v="Full-time"/>
    <s v="Remote"/>
    <s v="United States"/>
    <s v="M"/>
    <n v="173274.33333333334"/>
    <b v="1"/>
    <s v="Data Engineer"/>
  </r>
  <r>
    <n v="2023"/>
    <s v="Data Engineer"/>
    <s v="Data Engineering"/>
    <s v="USD"/>
    <n v="176080"/>
    <n v="176080"/>
    <s v="United States"/>
    <s v="Senior"/>
    <s v="Full-time"/>
    <s v="Remote"/>
    <s v="United States"/>
    <s v="M"/>
    <n v="118061"/>
    <b v="1"/>
    <s v="Data Engineer"/>
  </r>
  <r>
    <n v="2023"/>
    <s v="Business Intelligence Analyst"/>
    <s v="BI and Visualization"/>
    <s v="USD"/>
    <n v="120000"/>
    <n v="120000"/>
    <s v="United States"/>
    <s v="Mid-level"/>
    <s v="Full-time"/>
    <s v="Remote"/>
    <s v="United States"/>
    <s v="M"/>
    <n v="80674.333333333328"/>
    <b v="1"/>
    <s v="Business Intelligence Analyst"/>
  </r>
  <r>
    <n v="2023"/>
    <s v="Business Intelligence Analyst"/>
    <s v="BI and Visualization"/>
    <s v="USD"/>
    <n v="110000"/>
    <n v="110000"/>
    <s v="United States"/>
    <s v="Mid-level"/>
    <s v="Full-time"/>
    <s v="Remote"/>
    <s v="United States"/>
    <s v="M"/>
    <n v="74007.666666666672"/>
    <b v="1"/>
    <s v="Business Intelligence Analyst"/>
  </r>
  <r>
    <n v="2023"/>
    <s v="Machine Learning Engineer"/>
    <s v="Machine Learning and AI"/>
    <s v="USD"/>
    <n v="309000"/>
    <n v="309000"/>
    <s v="United States"/>
    <s v="Senior"/>
    <s v="Full-time"/>
    <s v="In-person"/>
    <s v="United States"/>
    <s v="M"/>
    <n v="206674.33333333334"/>
    <b v="1"/>
    <s v="Machine Learning Engineer"/>
  </r>
  <r>
    <n v="2023"/>
    <s v="Data Quality Analyst"/>
    <s v="Data Quality and Operations"/>
    <s v="USD"/>
    <n v="65000"/>
    <n v="65000"/>
    <s v="United States"/>
    <s v="Mid-level"/>
    <s v="Full-time"/>
    <s v="Remote"/>
    <s v="United States"/>
    <s v="M"/>
    <n v="44007.666666666664"/>
    <b v="1"/>
    <s v="Data Quality Analyst"/>
  </r>
  <r>
    <n v="2023"/>
    <s v="Data Quality Analyst"/>
    <s v="Data Quality and Operations"/>
    <s v="USD"/>
    <n v="60000"/>
    <n v="60000"/>
    <s v="United States"/>
    <s v="Mid-level"/>
    <s v="Full-time"/>
    <s v="Remote"/>
    <s v="United States"/>
    <s v="M"/>
    <n v="40674.333333333336"/>
    <b v="1"/>
    <s v="Data Quality Analyst"/>
  </r>
  <r>
    <n v="2023"/>
    <s v="Data Engineer"/>
    <s v="Data Engineering"/>
    <s v="USD"/>
    <n v="132100"/>
    <n v="132100"/>
    <s v="United States"/>
    <s v="Senior"/>
    <s v="Full-time"/>
    <s v="In-person"/>
    <s v="United States"/>
    <s v="M"/>
    <n v="88741"/>
    <b v="1"/>
    <s v="Data Engineer"/>
  </r>
  <r>
    <n v="2023"/>
    <s v="Data Engineer"/>
    <s v="Data Engineering"/>
    <s v="USD"/>
    <n v="68400"/>
    <n v="68400"/>
    <s v="United States"/>
    <s v="Senior"/>
    <s v="Full-time"/>
    <s v="In-person"/>
    <s v="United States"/>
    <s v="M"/>
    <n v="46274.333333333336"/>
    <b v="1"/>
    <s v="Data Engineer"/>
  </r>
  <r>
    <n v="2023"/>
    <s v="Business Intelligence Engineer"/>
    <s v="BI and Visualization"/>
    <s v="USD"/>
    <n v="160000"/>
    <n v="160000"/>
    <s v="United States"/>
    <s v="Senior"/>
    <s v="Full-time"/>
    <s v="Remote"/>
    <s v="United States"/>
    <s v="M"/>
    <n v="107341"/>
    <b v="1"/>
    <s v="Business Intelligence Engineer"/>
  </r>
  <r>
    <n v="2023"/>
    <s v="Business Intelligence Engineer"/>
    <s v="BI and Visualization"/>
    <s v="USD"/>
    <n v="140000"/>
    <n v="140000"/>
    <s v="United States"/>
    <s v="Senior"/>
    <s v="Full-time"/>
    <s v="Remote"/>
    <s v="United States"/>
    <s v="M"/>
    <n v="94007.666666666672"/>
    <b v="1"/>
    <s v="Business Intelligence Engineer"/>
  </r>
  <r>
    <n v="2023"/>
    <s v="Data Analyst"/>
    <s v="Data Analysis"/>
    <s v="USD"/>
    <n v="62500"/>
    <n v="62500"/>
    <s v="United States"/>
    <s v="Mid-level"/>
    <s v="Full-time"/>
    <s v="Remote"/>
    <s v="United States"/>
    <s v="M"/>
    <n v="42341"/>
    <b v="1"/>
    <s v="Data Analyst"/>
  </r>
  <r>
    <n v="2023"/>
    <s v="Data Analyst"/>
    <s v="Data Analysis"/>
    <s v="USD"/>
    <n v="142000"/>
    <n v="142000"/>
    <s v="United States"/>
    <s v="Senior"/>
    <s v="Full-time"/>
    <s v="In-person"/>
    <s v="United States"/>
    <s v="M"/>
    <n v="95341"/>
    <b v="1"/>
    <s v="Data Analyst"/>
  </r>
  <r>
    <n v="2023"/>
    <s v="Data Analyst"/>
    <s v="Data Analysis"/>
    <s v="USD"/>
    <n v="128000"/>
    <n v="128000"/>
    <s v="United States"/>
    <s v="Senior"/>
    <s v="Full-time"/>
    <s v="In-person"/>
    <s v="United States"/>
    <s v="M"/>
    <n v="86007.666666666672"/>
    <b v="1"/>
    <s v="Data Analyst"/>
  </r>
  <r>
    <n v="2023"/>
    <s v="Data Scientist"/>
    <s v="Data Science and Research"/>
    <s v="USD"/>
    <n v="155000"/>
    <n v="155000"/>
    <s v="United States"/>
    <s v="Senior"/>
    <s v="Full-time"/>
    <s v="In-person"/>
    <s v="United States"/>
    <s v="M"/>
    <n v="104007.66666666667"/>
    <b v="1"/>
    <s v="Data Scientist"/>
  </r>
  <r>
    <n v="2023"/>
    <s v="Data Scientist"/>
    <s v="Data Science and Research"/>
    <s v="USD"/>
    <n v="139500"/>
    <n v="139500"/>
    <s v="United States"/>
    <s v="Senior"/>
    <s v="Full-time"/>
    <s v="In-person"/>
    <s v="United States"/>
    <s v="M"/>
    <n v="93674.333333333328"/>
    <b v="1"/>
    <s v="Data Scientist"/>
  </r>
  <r>
    <n v="2023"/>
    <s v="Machine Learning Engineer"/>
    <s v="Machine Learning and AI"/>
    <s v="USD"/>
    <n v="221000"/>
    <n v="221000"/>
    <s v="United States"/>
    <s v="Senior"/>
    <s v="Full-time"/>
    <s v="In-person"/>
    <s v="United States"/>
    <s v="M"/>
    <n v="148007.66666666666"/>
    <b v="1"/>
    <s v="Machine Learning Engineer"/>
  </r>
  <r>
    <n v="2023"/>
    <s v="Machine Learning Engineer"/>
    <s v="Machine Learning and AI"/>
    <s v="USD"/>
    <n v="129000"/>
    <n v="129000"/>
    <s v="United States"/>
    <s v="Senior"/>
    <s v="Full-time"/>
    <s v="In-person"/>
    <s v="United States"/>
    <s v="M"/>
    <n v="86674.333333333328"/>
    <b v="1"/>
    <s v="Machine Learning Engineer"/>
  </r>
  <r>
    <n v="2023"/>
    <s v="Data Engineer"/>
    <s v="Data Engineering"/>
    <s v="USD"/>
    <n v="259000"/>
    <n v="259000"/>
    <s v="United States"/>
    <s v="Senior"/>
    <s v="Full-time"/>
    <s v="In-person"/>
    <s v="United States"/>
    <s v="M"/>
    <n v="173341"/>
    <b v="1"/>
    <s v="Data Engineer"/>
  </r>
  <r>
    <n v="2023"/>
    <s v="Data Engineer"/>
    <s v="Data Engineering"/>
    <s v="USD"/>
    <n v="138750"/>
    <n v="138750"/>
    <s v="United States"/>
    <s v="Senior"/>
    <s v="Full-time"/>
    <s v="In-person"/>
    <s v="United States"/>
    <s v="M"/>
    <n v="93174.333333333328"/>
    <b v="1"/>
    <s v="Data Engineer"/>
  </r>
  <r>
    <n v="2023"/>
    <s v="Data Scientist"/>
    <s v="Data Science and Research"/>
    <s v="USD"/>
    <n v="100000"/>
    <n v="100000"/>
    <s v="United States"/>
    <s v="Senior"/>
    <s v="Full-time"/>
    <s v="In-person"/>
    <s v="United States"/>
    <s v="M"/>
    <n v="67341"/>
    <b v="1"/>
    <s v="Data Scientist"/>
  </r>
  <r>
    <n v="2023"/>
    <s v="Research Engineer"/>
    <s v="Data Science and Research"/>
    <s v="USD"/>
    <n v="155000"/>
    <n v="155000"/>
    <s v="United States"/>
    <s v="Senior"/>
    <s v="Full-time"/>
    <s v="In-person"/>
    <s v="United States"/>
    <s v="M"/>
    <n v="104007.66666666667"/>
    <b v="1"/>
    <s v="Research Engineer"/>
  </r>
  <r>
    <n v="2023"/>
    <s v="Research Engineer"/>
    <s v="Data Science and Research"/>
    <s v="USD"/>
    <n v="130000"/>
    <n v="130000"/>
    <s v="United States"/>
    <s v="Senior"/>
    <s v="Full-time"/>
    <s v="In-person"/>
    <s v="United States"/>
    <s v="M"/>
    <n v="87341"/>
    <b v="1"/>
    <s v="Research Engineer"/>
  </r>
  <r>
    <n v="2023"/>
    <s v="Applied Scientist"/>
    <s v="Data Science and Research"/>
    <s v="USD"/>
    <n v="215000"/>
    <n v="215000"/>
    <s v="United States"/>
    <s v="Senior"/>
    <s v="Full-time"/>
    <s v="In-person"/>
    <s v="United States"/>
    <s v="M"/>
    <n v="144007.66666666666"/>
    <b v="1"/>
    <s v="Applied Scientist"/>
  </r>
  <r>
    <n v="2023"/>
    <s v="Applied Scientist"/>
    <s v="Data Science and Research"/>
    <s v="USD"/>
    <n v="182750"/>
    <n v="182750"/>
    <s v="United States"/>
    <s v="Senior"/>
    <s v="Full-time"/>
    <s v="In-person"/>
    <s v="United States"/>
    <s v="M"/>
    <n v="122507.66666666667"/>
    <b v="1"/>
    <s v="Applied Scientist"/>
  </r>
  <r>
    <n v="2023"/>
    <s v="Data Scientist"/>
    <s v="Data Science and Research"/>
    <s v="USD"/>
    <n v="207000"/>
    <n v="207000"/>
    <s v="United States"/>
    <s v="Senior"/>
    <s v="Full-time"/>
    <s v="Remote"/>
    <s v="United States"/>
    <s v="M"/>
    <n v="138674.33333333334"/>
    <b v="1"/>
    <s v="Data Scientist"/>
  </r>
  <r>
    <n v="2023"/>
    <s v="Data Scientist"/>
    <s v="Data Science and Research"/>
    <s v="USD"/>
    <n v="141000"/>
    <n v="141000"/>
    <s v="United States"/>
    <s v="Senior"/>
    <s v="Full-time"/>
    <s v="Remote"/>
    <s v="United States"/>
    <s v="M"/>
    <n v="94674.333333333328"/>
    <b v="1"/>
    <s v="Data Scientist"/>
  </r>
  <r>
    <n v="2023"/>
    <s v="Data Scientist"/>
    <s v="Data Science and Research"/>
    <s v="USD"/>
    <n v="90000"/>
    <n v="90000"/>
    <s v="United States"/>
    <s v="Mid-level"/>
    <s v="Full-time"/>
    <s v="In-person"/>
    <s v="United States"/>
    <s v="M"/>
    <n v="60674.333333333336"/>
    <b v="1"/>
    <s v="Data Scientist"/>
  </r>
  <r>
    <n v="2023"/>
    <s v="Machine Learning Engineer"/>
    <s v="Machine Learning and AI"/>
    <s v="USD"/>
    <n v="36000"/>
    <n v="36000"/>
    <s v="Uganda"/>
    <s v="Entry-level"/>
    <s v="Full-time"/>
    <s v="Remote"/>
    <s v="United States"/>
    <s v="M"/>
    <n v="24674.333333333332"/>
    <b v="1"/>
    <s v="Machine Learning Engineer"/>
  </r>
  <r>
    <n v="2023"/>
    <s v="Research Engineer"/>
    <s v="Data Science and Research"/>
    <s v="USD"/>
    <n v="300000"/>
    <n v="300000"/>
    <s v="United States"/>
    <s v="Mid-level"/>
    <s v="Full-time"/>
    <s v="In-person"/>
    <s v="United States"/>
    <s v="M"/>
    <n v="200674.33333333334"/>
    <b v="1"/>
    <s v="Research Engineer"/>
  </r>
  <r>
    <n v="2023"/>
    <s v="Data Analyst"/>
    <s v="Data Analysis"/>
    <s v="USD"/>
    <n v="116700"/>
    <n v="116700"/>
    <s v="United States"/>
    <s v="Mid-level"/>
    <s v="Full-time"/>
    <s v="In-person"/>
    <s v="United States"/>
    <s v="M"/>
    <n v="78474.333333333328"/>
    <b v="1"/>
    <s v="Data Analyst"/>
  </r>
  <r>
    <n v="2023"/>
    <s v="Data Analyst"/>
    <s v="Data Analysis"/>
    <s v="USD"/>
    <n v="93400"/>
    <n v="93400"/>
    <s v="United States"/>
    <s v="Mid-level"/>
    <s v="Full-time"/>
    <s v="In-person"/>
    <s v="United States"/>
    <s v="M"/>
    <n v="62941"/>
    <b v="1"/>
    <s v="Data Analyst"/>
  </r>
  <r>
    <n v="2023"/>
    <s v="Data Analyst"/>
    <s v="Data Analysis"/>
    <s v="USD"/>
    <n v="80000"/>
    <n v="80000"/>
    <s v="United States"/>
    <s v="Entry-level"/>
    <s v="Full-time"/>
    <s v="In-person"/>
    <s v="United States"/>
    <s v="M"/>
    <n v="54007.666666666664"/>
    <b v="1"/>
    <s v="Data Analyst"/>
  </r>
  <r>
    <n v="2023"/>
    <s v="Data Analyst"/>
    <s v="Data Analysis"/>
    <s v="USD"/>
    <n v="50000"/>
    <n v="50000"/>
    <s v="United States"/>
    <s v="Entry-level"/>
    <s v="Full-time"/>
    <s v="In-person"/>
    <s v="United States"/>
    <s v="M"/>
    <n v="34007.666666666664"/>
    <b v="1"/>
    <s v="Data Analyst"/>
  </r>
  <r>
    <n v="2023"/>
    <s v="Applied Scientist"/>
    <s v="Data Science and Research"/>
    <s v="USD"/>
    <n v="179000"/>
    <n v="179000"/>
    <s v="United States"/>
    <s v="Mid-level"/>
    <s v="Full-time"/>
    <s v="In-person"/>
    <s v="United States"/>
    <s v="M"/>
    <n v="120007.66666666667"/>
    <b v="1"/>
    <s v="Applied Scientist"/>
  </r>
  <r>
    <n v="2023"/>
    <s v="Applied Scientist"/>
    <s v="Data Science and Research"/>
    <s v="USD"/>
    <n v="176490"/>
    <n v="176490"/>
    <s v="United States"/>
    <s v="Mid-level"/>
    <s v="Full-time"/>
    <s v="In-person"/>
    <s v="United States"/>
    <s v="M"/>
    <n v="118334.33333333333"/>
    <b v="1"/>
    <s v="Applied Scientist"/>
  </r>
  <r>
    <n v="2023"/>
    <s v="Data Scientist"/>
    <s v="Data Science and Research"/>
    <s v="USD"/>
    <n v="195000"/>
    <n v="195000"/>
    <s v="United States"/>
    <s v="Senior"/>
    <s v="Full-time"/>
    <s v="In-person"/>
    <s v="United States"/>
    <s v="M"/>
    <n v="130674.33333333333"/>
    <b v="1"/>
    <s v="Data Scientist"/>
  </r>
  <r>
    <n v="2023"/>
    <s v="Data Scientist"/>
    <s v="Data Science and Research"/>
    <s v="USD"/>
    <n v="143750"/>
    <n v="143750"/>
    <s v="United States"/>
    <s v="Senior"/>
    <s v="Full-time"/>
    <s v="In-person"/>
    <s v="United States"/>
    <s v="M"/>
    <n v="96507.666666666672"/>
    <b v="1"/>
    <s v="Data Scientist"/>
  </r>
  <r>
    <n v="2023"/>
    <s v="Data Scientist"/>
    <s v="Data Science and Research"/>
    <s v="USD"/>
    <n v="180000"/>
    <n v="180000"/>
    <s v="United States"/>
    <s v="Mid-level"/>
    <s v="Full-time"/>
    <s v="In-person"/>
    <s v="United States"/>
    <s v="M"/>
    <n v="120674.33333333333"/>
    <b v="1"/>
    <s v="Data Scientist"/>
  </r>
  <r>
    <n v="2023"/>
    <s v="Data Scientist"/>
    <s v="Data Science and Research"/>
    <s v="USD"/>
    <n v="162000"/>
    <n v="162000"/>
    <s v="United States"/>
    <s v="Mid-level"/>
    <s v="Full-time"/>
    <s v="In-person"/>
    <s v="United States"/>
    <s v="M"/>
    <n v="108674.33333333333"/>
    <b v="1"/>
    <s v="Data Scientist"/>
  </r>
  <r>
    <n v="2023"/>
    <s v="Data Scientist"/>
    <s v="Data Science and Research"/>
    <s v="USD"/>
    <n v="199000"/>
    <n v="199000"/>
    <s v="United States"/>
    <s v="Senior"/>
    <s v="Full-time"/>
    <s v="In-person"/>
    <s v="United States"/>
    <s v="M"/>
    <n v="133341"/>
    <b v="1"/>
    <s v="Data Scientist"/>
  </r>
  <r>
    <n v="2023"/>
    <s v="Data Scientist"/>
    <s v="Data Science and Research"/>
    <s v="USD"/>
    <n v="196760"/>
    <n v="196760"/>
    <s v="United States"/>
    <s v="Senior"/>
    <s v="Full-time"/>
    <s v="In-person"/>
    <s v="United States"/>
    <s v="M"/>
    <n v="131847.66666666666"/>
    <b v="1"/>
    <s v="Data Scientist"/>
  </r>
  <r>
    <n v="2023"/>
    <s v="Machine Learning Engineer"/>
    <s v="Machine Learning and AI"/>
    <s v="USD"/>
    <n v="90000"/>
    <n v="90000"/>
    <s v="Colombia"/>
    <s v="Senior"/>
    <s v="Full-time"/>
    <s v="In-person"/>
    <s v="Colombia"/>
    <s v="M"/>
    <n v="60674.333333333336"/>
    <b v="1"/>
    <s v="Machine Learning Engineer"/>
  </r>
  <r>
    <n v="2023"/>
    <s v="Machine Learning Engineer"/>
    <s v="Machine Learning and AI"/>
    <s v="USD"/>
    <n v="70000"/>
    <n v="70000"/>
    <s v="Colombia"/>
    <s v="Senior"/>
    <s v="Full-time"/>
    <s v="In-person"/>
    <s v="Colombia"/>
    <s v="M"/>
    <n v="47341"/>
    <b v="1"/>
    <s v="Machine Learning Engineer"/>
  </r>
  <r>
    <n v="2023"/>
    <s v="ML Engineer"/>
    <s v="Machine Learning and AI"/>
    <s v="USD"/>
    <n v="324000"/>
    <n v="324000"/>
    <s v="United States"/>
    <s v="Senior"/>
    <s v="Full-time"/>
    <s v="In-person"/>
    <s v="United States"/>
    <s v="M"/>
    <n v="216674.33333333334"/>
    <b v="1"/>
    <s v="ML Engineer"/>
  </r>
  <r>
    <n v="2023"/>
    <s v="ML Engineer"/>
    <s v="Machine Learning and AI"/>
    <s v="USD"/>
    <n v="159000"/>
    <n v="159000"/>
    <s v="United States"/>
    <s v="Senior"/>
    <s v="Full-time"/>
    <s v="In-person"/>
    <s v="United States"/>
    <s v="M"/>
    <n v="106674.33333333333"/>
    <b v="1"/>
    <s v="ML Engineer"/>
  </r>
  <r>
    <n v="2023"/>
    <s v="Data Engineer"/>
    <s v="Data Engineering"/>
    <s v="USD"/>
    <n v="222000"/>
    <n v="222000"/>
    <s v="United States"/>
    <s v="Senior"/>
    <s v="Full-time"/>
    <s v="In-person"/>
    <s v="United States"/>
    <s v="M"/>
    <n v="148674.33333333334"/>
    <b v="1"/>
    <s v="Data Engineer"/>
  </r>
  <r>
    <n v="2023"/>
    <s v="AI Developer"/>
    <s v="Machine Learning and AI"/>
    <s v="USD"/>
    <n v="50000"/>
    <n v="50000"/>
    <s v="Ukraine"/>
    <s v="Entry-level"/>
    <s v="Full-time"/>
    <s v="Remote"/>
    <s v="Ukraine"/>
    <s v="M"/>
    <n v="34007.666666666664"/>
    <b v="1"/>
    <s v="AI Developer"/>
  </r>
  <r>
    <n v="2023"/>
    <s v="Machine Learning Engineer"/>
    <s v="Machine Learning and AI"/>
    <s v="EUR"/>
    <n v="65000"/>
    <n v="70179"/>
    <s v="Italy"/>
    <s v="Senior"/>
    <s v="Full-time"/>
    <s v="Remote"/>
    <s v="United States"/>
    <s v="L"/>
    <n v="45734"/>
    <b v="1"/>
    <s v="Machine Learning Engineer"/>
  </r>
  <r>
    <n v="2023"/>
    <s v="BI Developer"/>
    <s v="BI and Visualization"/>
    <s v="USD"/>
    <n v="110000"/>
    <n v="110000"/>
    <s v="United States"/>
    <s v="Mid-level"/>
    <s v="Full-time"/>
    <s v="In-person"/>
    <s v="United States"/>
    <s v="M"/>
    <n v="74007.666666666672"/>
    <b v="1"/>
    <s v="BI Developer"/>
  </r>
  <r>
    <n v="2023"/>
    <s v="BI Developer"/>
    <s v="BI and Visualization"/>
    <s v="USD"/>
    <n v="75000"/>
    <n v="75000"/>
    <s v="United States"/>
    <s v="Mid-level"/>
    <s v="Full-time"/>
    <s v="In-person"/>
    <s v="United States"/>
    <s v="M"/>
    <n v="50674.333333333336"/>
    <b v="1"/>
    <s v="BI Developer"/>
  </r>
  <r>
    <n v="2023"/>
    <s v="Data Analyst"/>
    <s v="Data Analysis"/>
    <s v="EUR"/>
    <n v="43000"/>
    <n v="46426"/>
    <s v="Slovenia"/>
    <s v="Mid-level"/>
    <s v="Full-time"/>
    <s v="In-person"/>
    <s v="Slovenia"/>
    <s v="M"/>
    <n v="30483"/>
    <b v="1"/>
    <s v="Data Analyst"/>
  </r>
  <r>
    <n v="2023"/>
    <s v="Data Analyst"/>
    <s v="Data Analysis"/>
    <s v="EUR"/>
    <n v="36000"/>
    <n v="38868"/>
    <s v="Slovenia"/>
    <s v="Mid-level"/>
    <s v="Full-time"/>
    <s v="In-person"/>
    <s v="Slovenia"/>
    <s v="M"/>
    <n v="25630.333333333332"/>
    <b v="1"/>
    <s v="Data Analyst"/>
  </r>
  <r>
    <n v="2023"/>
    <s v="Machine Learning Engineer"/>
    <s v="Machine Learning and AI"/>
    <s v="USD"/>
    <n v="80000"/>
    <n v="80000"/>
    <s v="United States"/>
    <s v="Senior"/>
    <s v="Full-time"/>
    <s v="In-person"/>
    <s v="United States"/>
    <s v="M"/>
    <n v="54007.666666666664"/>
    <b v="1"/>
    <s v="Machine Learning Engineer"/>
  </r>
  <r>
    <n v="2023"/>
    <s v="Research Scientist"/>
    <s v="Data Science and Research"/>
    <s v="USD"/>
    <n v="150000"/>
    <n v="150000"/>
    <s v="United States"/>
    <s v="Mid-level"/>
    <s v="Full-time"/>
    <s v="In-person"/>
    <s v="United States"/>
    <s v="M"/>
    <n v="100674.33333333333"/>
    <b v="1"/>
    <s v="Research Scientist"/>
  </r>
  <r>
    <n v="2023"/>
    <s v="Research Scientist"/>
    <s v="Data Science and Research"/>
    <s v="USD"/>
    <n v="130000"/>
    <n v="130000"/>
    <s v="United States"/>
    <s v="Mid-level"/>
    <s v="Full-time"/>
    <s v="In-person"/>
    <s v="United States"/>
    <s v="M"/>
    <n v="87341"/>
    <b v="1"/>
    <s v="Research Scientist"/>
  </r>
  <r>
    <n v="2023"/>
    <s v="Data Analyst"/>
    <s v="Data Analysis"/>
    <s v="USD"/>
    <n v="126500"/>
    <n v="126500"/>
    <s v="United States"/>
    <s v="Senior"/>
    <s v="Full-time"/>
    <s v="Remote"/>
    <s v="United States"/>
    <s v="M"/>
    <n v="85007.666666666672"/>
    <b v="1"/>
    <s v="Data Analyst"/>
  </r>
  <r>
    <n v="2023"/>
    <s v="Data Analyst"/>
    <s v="Data Analysis"/>
    <s v="USD"/>
    <n v="78000"/>
    <n v="78000"/>
    <s v="United States"/>
    <s v="Senior"/>
    <s v="Full-time"/>
    <s v="Remote"/>
    <s v="United States"/>
    <s v="M"/>
    <n v="52674.333333333336"/>
    <b v="1"/>
    <s v="Data Analyst"/>
  </r>
  <r>
    <n v="2023"/>
    <s v="Data Lead"/>
    <s v="Leadership and Management"/>
    <s v="USD"/>
    <n v="250000"/>
    <n v="250000"/>
    <s v="United States"/>
    <s v="Executive"/>
    <s v="Full-time"/>
    <s v="In-person"/>
    <s v="United States"/>
    <s v="M"/>
    <n v="167341"/>
    <b v="1"/>
    <s v="Data Lead"/>
  </r>
  <r>
    <n v="2023"/>
    <s v="Data Lead"/>
    <s v="Leadership and Management"/>
    <s v="USD"/>
    <n v="222000"/>
    <n v="222000"/>
    <s v="United States"/>
    <s v="Executive"/>
    <s v="Full-time"/>
    <s v="In-person"/>
    <s v="United States"/>
    <s v="M"/>
    <n v="148674.33333333334"/>
    <b v="1"/>
    <s v="Data Lead"/>
  </r>
  <r>
    <n v="2023"/>
    <s v="Data Analyst"/>
    <s v="Data Analysis"/>
    <s v="USD"/>
    <n v="120000"/>
    <n v="120000"/>
    <s v="United States"/>
    <s v="Senior"/>
    <s v="Full-time"/>
    <s v="Remote"/>
    <s v="United States"/>
    <s v="M"/>
    <n v="80674.333333333328"/>
    <b v="1"/>
    <s v="Data Analyst"/>
  </r>
  <r>
    <n v="2023"/>
    <s v="Decision Scientist"/>
    <s v="Data Science and Research"/>
    <s v="USD"/>
    <n v="204500"/>
    <n v="204500"/>
    <s v="United States"/>
    <s v="Mid-level"/>
    <s v="Full-time"/>
    <s v="In-person"/>
    <s v="United States"/>
    <s v="M"/>
    <n v="137007.66666666666"/>
    <b v="1"/>
    <s v="Decision Scientist"/>
  </r>
  <r>
    <n v="2023"/>
    <s v="Decision Scientist"/>
    <s v="Data Science and Research"/>
    <s v="USD"/>
    <n v="142200"/>
    <n v="142200"/>
    <s v="United States"/>
    <s v="Mid-level"/>
    <s v="Full-time"/>
    <s v="In-person"/>
    <s v="United States"/>
    <s v="M"/>
    <n v="95474.333333333328"/>
    <b v="1"/>
    <s v="Decision Scientist"/>
  </r>
  <r>
    <n v="2023"/>
    <s v="Data Scientist"/>
    <s v="Data Science and Research"/>
    <s v="USD"/>
    <n v="297000"/>
    <n v="297000"/>
    <s v="United States"/>
    <s v="Senior"/>
    <s v="Full-time"/>
    <s v="In-person"/>
    <s v="United States"/>
    <s v="M"/>
    <n v="198674.33333333334"/>
    <b v="1"/>
    <s v="Data Scientist"/>
  </r>
  <r>
    <n v="2023"/>
    <s v="Data Scientist"/>
    <s v="Data Science and Research"/>
    <s v="USD"/>
    <n v="138000"/>
    <n v="138000"/>
    <s v="United States"/>
    <s v="Senior"/>
    <s v="Full-time"/>
    <s v="In-person"/>
    <s v="United States"/>
    <s v="M"/>
    <n v="92674.333333333328"/>
    <b v="1"/>
    <s v="Data Scientist"/>
  </r>
  <r>
    <n v="2023"/>
    <s v="Data Analyst"/>
    <s v="Data Analysis"/>
    <s v="USD"/>
    <n v="147600"/>
    <n v="147600"/>
    <s v="United States"/>
    <s v="Mid-level"/>
    <s v="Full-time"/>
    <s v="In-person"/>
    <s v="United States"/>
    <s v="M"/>
    <n v="99074.333333333328"/>
    <b v="1"/>
    <s v="Data Analyst"/>
  </r>
  <r>
    <n v="2023"/>
    <s v="Data Analyst"/>
    <s v="Data Analysis"/>
    <s v="USD"/>
    <n v="106300"/>
    <n v="106300"/>
    <s v="United States"/>
    <s v="Mid-level"/>
    <s v="Full-time"/>
    <s v="In-person"/>
    <s v="United States"/>
    <s v="M"/>
    <n v="71541"/>
    <b v="1"/>
    <s v="Data Analyst"/>
  </r>
  <r>
    <n v="2023"/>
    <s v="Data Analyst"/>
    <s v="Data Analysis"/>
    <s v="GBP"/>
    <n v="83376"/>
    <n v="102586"/>
    <s v="United Kingdom"/>
    <s v="Senior"/>
    <s v="Full-time"/>
    <s v="In-person"/>
    <s v="United Kingdom"/>
    <s v="M"/>
    <n v="62661.666666666664"/>
    <b v="1"/>
    <s v="Data Analyst"/>
  </r>
  <r>
    <n v="2023"/>
    <s v="Data Analyst"/>
    <s v="Data Analysis"/>
    <s v="GBP"/>
    <n v="65004"/>
    <n v="79981"/>
    <s v="United Kingdom"/>
    <s v="Senior"/>
    <s v="Full-time"/>
    <s v="In-person"/>
    <s v="United Kingdom"/>
    <s v="M"/>
    <n v="49002.666666666664"/>
    <b v="1"/>
    <s v="Data Analyst"/>
  </r>
  <r>
    <n v="2023"/>
    <s v="Data Science Consultant"/>
    <s v="Data Science and Research"/>
    <s v="USD"/>
    <n v="131250"/>
    <n v="131250"/>
    <s v="United States"/>
    <s v="Senior"/>
    <s v="Full-time"/>
    <s v="In-person"/>
    <s v="United States"/>
    <s v="M"/>
    <n v="88174.333333333328"/>
    <b v="1"/>
    <s v="Data Science Consultant"/>
  </r>
  <r>
    <n v="2023"/>
    <s v="Data Science Consultant"/>
    <s v="Data Science and Research"/>
    <s v="USD"/>
    <n v="128100"/>
    <n v="128100"/>
    <s v="United States"/>
    <s v="Senior"/>
    <s v="Full-time"/>
    <s v="In-person"/>
    <s v="United States"/>
    <s v="M"/>
    <n v="86074.333333333328"/>
    <b v="1"/>
    <s v="Data Science Consultant"/>
  </r>
  <r>
    <n v="2023"/>
    <s v="Data Engineer"/>
    <s v="Data Engineering"/>
    <s v="USD"/>
    <n v="174500"/>
    <n v="174500"/>
    <s v="United States"/>
    <s v="Executive"/>
    <s v="Full-time"/>
    <s v="Remote"/>
    <s v="United States"/>
    <s v="M"/>
    <n v="117007.66666666667"/>
    <b v="1"/>
    <s v="Data Engineer"/>
  </r>
  <r>
    <n v="2023"/>
    <s v="Data Engineer"/>
    <s v="Data Engineering"/>
    <s v="USD"/>
    <n v="113000"/>
    <n v="113000"/>
    <s v="United States"/>
    <s v="Executive"/>
    <s v="Full-time"/>
    <s v="Remote"/>
    <s v="United States"/>
    <s v="M"/>
    <n v="76007.666666666672"/>
    <b v="1"/>
    <s v="Data Engineer"/>
  </r>
  <r>
    <n v="2023"/>
    <s v="Financial Data Analyst"/>
    <s v="Data Analysis"/>
    <s v="USD"/>
    <n v="56500"/>
    <n v="56500"/>
    <s v="United States"/>
    <s v="Entry-level"/>
    <s v="Full-time"/>
    <s v="Hybrid"/>
    <s v="United States"/>
    <s v="L"/>
    <n v="38341"/>
    <b v="1"/>
    <s v="Financial Data Analyst"/>
  </r>
  <r>
    <n v="2023"/>
    <s v="AI Engineer"/>
    <s v="Machine Learning and AI"/>
    <s v="EUR"/>
    <n v="36000"/>
    <n v="38868"/>
    <s v="Romania"/>
    <s v="Senior"/>
    <s v="Full-time"/>
    <s v="In-person"/>
    <s v="Romania"/>
    <s v="M"/>
    <n v="25630.333333333332"/>
    <b v="1"/>
    <s v="AI Engineer"/>
  </r>
  <r>
    <n v="2023"/>
    <s v="Data Scientist"/>
    <s v="Data Science and Research"/>
    <s v="USD"/>
    <n v="227000"/>
    <n v="227000"/>
    <s v="United States"/>
    <s v="Senior"/>
    <s v="Full-time"/>
    <s v="Remote"/>
    <s v="United States"/>
    <s v="M"/>
    <n v="152007.66666666666"/>
    <b v="1"/>
    <s v="Data Scientist"/>
  </r>
  <r>
    <n v="2023"/>
    <s v="Data Scientist"/>
    <s v="Data Science and Research"/>
    <s v="USD"/>
    <n v="185000"/>
    <n v="185000"/>
    <s v="United States"/>
    <s v="Senior"/>
    <s v="Full-time"/>
    <s v="Remote"/>
    <s v="United States"/>
    <s v="M"/>
    <n v="124007.66666666667"/>
    <b v="1"/>
    <s v="Data Scientist"/>
  </r>
  <r>
    <n v="2023"/>
    <s v="Machine Learning Engineer"/>
    <s v="Machine Learning and AI"/>
    <s v="USD"/>
    <n v="230000"/>
    <n v="230000"/>
    <s v="United States"/>
    <s v="Mid-level"/>
    <s v="Full-time"/>
    <s v="In-person"/>
    <s v="United States"/>
    <s v="M"/>
    <n v="154007.66666666666"/>
    <b v="1"/>
    <s v="Machine Learning Engineer"/>
  </r>
  <r>
    <n v="2023"/>
    <s v="Machine Learning Engineer"/>
    <s v="Machine Learning and AI"/>
    <s v="USD"/>
    <n v="160000"/>
    <n v="160000"/>
    <s v="United States"/>
    <s v="Mid-level"/>
    <s v="Full-time"/>
    <s v="In-person"/>
    <s v="United States"/>
    <s v="M"/>
    <n v="107341"/>
    <b v="1"/>
    <s v="Machine Learning Engineer"/>
  </r>
  <r>
    <n v="2023"/>
    <s v="Data Engineer"/>
    <s v="Data Engineering"/>
    <s v="USD"/>
    <n v="138300"/>
    <n v="138300"/>
    <s v="United States"/>
    <s v="Senior"/>
    <s v="Full-time"/>
    <s v="In-person"/>
    <s v="United States"/>
    <s v="M"/>
    <n v="92874.333333333328"/>
    <b v="1"/>
    <s v="Data Engineer"/>
  </r>
  <r>
    <n v="2023"/>
    <s v="Data Engineer"/>
    <s v="Data Engineering"/>
    <s v="USD"/>
    <n v="110700"/>
    <n v="110700"/>
    <s v="United States"/>
    <s v="Senior"/>
    <s v="Full-time"/>
    <s v="In-person"/>
    <s v="United States"/>
    <s v="M"/>
    <n v="74474.333333333328"/>
    <b v="1"/>
    <s v="Data Engineer"/>
  </r>
  <r>
    <n v="2023"/>
    <s v="Business Intelligence Analyst"/>
    <s v="BI and Visualization"/>
    <s v="USD"/>
    <n v="130000"/>
    <n v="130000"/>
    <s v="United States"/>
    <s v="Senior"/>
    <s v="Full-time"/>
    <s v="In-person"/>
    <s v="United States"/>
    <s v="M"/>
    <n v="87341"/>
    <b v="1"/>
    <s v="Business Intelligence Analyst"/>
  </r>
  <r>
    <n v="2023"/>
    <s v="Business Intelligence Analyst"/>
    <s v="BI and Visualization"/>
    <s v="USD"/>
    <n v="80000"/>
    <n v="80000"/>
    <s v="United States"/>
    <s v="Senior"/>
    <s v="Full-time"/>
    <s v="In-person"/>
    <s v="United States"/>
    <s v="M"/>
    <n v="54007.666666666664"/>
    <b v="1"/>
    <s v="Business Intelligence Analyst"/>
  </r>
  <r>
    <n v="2023"/>
    <s v="Data Engineer"/>
    <s v="Data Engineering"/>
    <s v="USD"/>
    <n v="212175"/>
    <n v="212175"/>
    <s v="United States"/>
    <s v="Senior"/>
    <s v="Full-time"/>
    <s v="Remote"/>
    <s v="United States"/>
    <s v="M"/>
    <n v="142124.33333333334"/>
    <b v="1"/>
    <s v="Data Engineer"/>
  </r>
  <r>
    <n v="2023"/>
    <s v="Data Engineer"/>
    <s v="Data Engineering"/>
    <s v="USD"/>
    <n v="156000"/>
    <n v="156000"/>
    <s v="United States"/>
    <s v="Senior"/>
    <s v="Full-time"/>
    <s v="Remote"/>
    <s v="United States"/>
    <s v="M"/>
    <n v="104674.33333333333"/>
    <b v="1"/>
    <s v="Data Engineer"/>
  </r>
  <r>
    <n v="2023"/>
    <s v="Data Analyst"/>
    <s v="Data Analysis"/>
    <s v="USD"/>
    <n v="111151"/>
    <n v="111151"/>
    <s v="United States"/>
    <s v="Mid-level"/>
    <s v="Full-time"/>
    <s v="Remote"/>
    <s v="United States"/>
    <s v="M"/>
    <n v="74775"/>
    <b v="1"/>
    <s v="Data Analyst"/>
  </r>
  <r>
    <n v="2023"/>
    <s v="Data Analyst"/>
    <s v="Data Analysis"/>
    <s v="USD"/>
    <n v="66691"/>
    <n v="66691"/>
    <s v="United States"/>
    <s v="Mid-level"/>
    <s v="Full-time"/>
    <s v="Remote"/>
    <s v="United States"/>
    <s v="M"/>
    <n v="45135"/>
    <b v="1"/>
    <s v="Data Analyst"/>
  </r>
  <r>
    <n v="2023"/>
    <s v="Data Scientist"/>
    <s v="Data Science and Research"/>
    <s v="USD"/>
    <n v="190000"/>
    <n v="190000"/>
    <s v="United States"/>
    <s v="Senior"/>
    <s v="Full-time"/>
    <s v="In-person"/>
    <s v="United States"/>
    <s v="M"/>
    <n v="127341"/>
    <b v="1"/>
    <s v="Data Scientist"/>
  </r>
  <r>
    <n v="2023"/>
    <s v="Data Scientist"/>
    <s v="Data Science and Research"/>
    <s v="USD"/>
    <n v="138700"/>
    <n v="138700"/>
    <s v="United States"/>
    <s v="Senior"/>
    <s v="Full-time"/>
    <s v="In-person"/>
    <s v="United States"/>
    <s v="M"/>
    <n v="93141"/>
    <b v="1"/>
    <s v="Data Scientist"/>
  </r>
  <r>
    <n v="2023"/>
    <s v="Data Analyst"/>
    <s v="Data Analysis"/>
    <s v="USD"/>
    <n v="95040"/>
    <n v="95040"/>
    <s v="United States"/>
    <s v="Senior"/>
    <s v="Full-time"/>
    <s v="Remote"/>
    <s v="United States"/>
    <s v="M"/>
    <n v="64034.333333333336"/>
    <b v="1"/>
    <s v="Data Analyst"/>
  </r>
  <r>
    <n v="2023"/>
    <s v="Data Analyst"/>
    <s v="Data Analysis"/>
    <s v="USD"/>
    <n v="59400"/>
    <n v="59400"/>
    <s v="United States"/>
    <s v="Senior"/>
    <s v="Full-time"/>
    <s v="Remote"/>
    <s v="United States"/>
    <s v="M"/>
    <n v="40274.333333333336"/>
    <b v="1"/>
    <s v="Data Analyst"/>
  </r>
  <r>
    <n v="2023"/>
    <s v="Machine Learning Engineer"/>
    <s v="Machine Learning and AI"/>
    <s v="USD"/>
    <n v="197802"/>
    <n v="197802"/>
    <s v="United States"/>
    <s v="Senior"/>
    <s v="Full-time"/>
    <s v="Remote"/>
    <s v="United States"/>
    <s v="M"/>
    <n v="132542.33333333334"/>
    <b v="1"/>
    <s v="Machine Learning Engineer"/>
  </r>
  <r>
    <n v="2023"/>
    <s v="Machine Learning Engineer"/>
    <s v="Machine Learning and AI"/>
    <s v="USD"/>
    <n v="156453"/>
    <n v="156453"/>
    <s v="United States"/>
    <s v="Senior"/>
    <s v="Full-time"/>
    <s v="Remote"/>
    <s v="United States"/>
    <s v="M"/>
    <n v="104976.33333333333"/>
    <b v="1"/>
    <s v="Machine Learning Engineer"/>
  </r>
  <r>
    <n v="2023"/>
    <s v="Data Scientist"/>
    <s v="Data Science and Research"/>
    <s v="USD"/>
    <n v="308000"/>
    <n v="308000"/>
    <s v="United States"/>
    <s v="Senior"/>
    <s v="Full-time"/>
    <s v="In-person"/>
    <s v="United States"/>
    <s v="M"/>
    <n v="206007.66666666666"/>
    <b v="1"/>
    <s v="Data Scientist"/>
  </r>
  <r>
    <n v="2023"/>
    <s v="Data Scientist"/>
    <s v="Data Science and Research"/>
    <s v="USD"/>
    <n v="144000"/>
    <n v="144000"/>
    <s v="United States"/>
    <s v="Senior"/>
    <s v="Full-time"/>
    <s v="In-person"/>
    <s v="United States"/>
    <s v="M"/>
    <n v="96674.333333333328"/>
    <b v="1"/>
    <s v="Data Scientist"/>
  </r>
  <r>
    <n v="2023"/>
    <s v="Data Quality Analyst"/>
    <s v="Data Quality and Operations"/>
    <s v="USD"/>
    <n v="172000"/>
    <n v="172000"/>
    <s v="United States"/>
    <s v="Senior"/>
    <s v="Full-time"/>
    <s v="In-person"/>
    <s v="United States"/>
    <s v="M"/>
    <n v="115341"/>
    <b v="1"/>
    <s v="Data Quality Analyst"/>
  </r>
  <r>
    <n v="2023"/>
    <s v="Data Quality Analyst"/>
    <s v="Data Quality and Operations"/>
    <s v="USD"/>
    <n v="140000"/>
    <n v="140000"/>
    <s v="United States"/>
    <s v="Senior"/>
    <s v="Full-time"/>
    <s v="In-person"/>
    <s v="United States"/>
    <s v="M"/>
    <n v="94007.666666666672"/>
    <b v="1"/>
    <s v="Data Quality Analyst"/>
  </r>
  <r>
    <n v="2023"/>
    <s v="Data Engineer"/>
    <s v="Data Engineering"/>
    <s v="GBP"/>
    <n v="73000"/>
    <n v="89819"/>
    <s v="United Kingdom"/>
    <s v="Mid-level"/>
    <s v="Full-time"/>
    <s v="In-person"/>
    <s v="United Kingdom"/>
    <s v="M"/>
    <n v="54947.333333333336"/>
    <b v="1"/>
    <s v="Data Engineer"/>
  </r>
  <r>
    <n v="2023"/>
    <s v="Data Engineer"/>
    <s v="Data Engineering"/>
    <s v="GBP"/>
    <n v="59000"/>
    <n v="72593"/>
    <s v="United Kingdom"/>
    <s v="Mid-level"/>
    <s v="Full-time"/>
    <s v="In-person"/>
    <s v="United Kingdom"/>
    <s v="M"/>
    <n v="44538.666666666664"/>
    <b v="1"/>
    <s v="Data Engineer"/>
  </r>
  <r>
    <n v="2023"/>
    <s v="Data Engineer"/>
    <s v="Data Engineering"/>
    <s v="USD"/>
    <n v="122400"/>
    <n v="122400"/>
    <s v="United States"/>
    <s v="Senior"/>
    <s v="Full-time"/>
    <s v="Remote"/>
    <s v="United States"/>
    <s v="M"/>
    <n v="82274.333333333328"/>
    <b v="1"/>
    <s v="Data Engineer"/>
  </r>
  <r>
    <n v="2023"/>
    <s v="Research Analyst"/>
    <s v="Data Science and Research"/>
    <s v="USD"/>
    <n v="80000"/>
    <n v="80000"/>
    <s v="United States"/>
    <s v="Mid-level"/>
    <s v="Full-time"/>
    <s v="In-person"/>
    <s v="United States"/>
    <s v="M"/>
    <n v="54007.666666666664"/>
    <b v="1"/>
    <s v="Research Analyst"/>
  </r>
  <r>
    <n v="2023"/>
    <s v="Research Analyst"/>
    <s v="Data Science and Research"/>
    <s v="USD"/>
    <n v="70000"/>
    <n v="70000"/>
    <s v="United States"/>
    <s v="Mid-level"/>
    <s v="Full-time"/>
    <s v="In-person"/>
    <s v="United States"/>
    <s v="M"/>
    <n v="47341"/>
    <b v="1"/>
    <s v="Research Analyst"/>
  </r>
  <r>
    <n v="2023"/>
    <s v="Data Analyst"/>
    <s v="Data Analysis"/>
    <s v="USD"/>
    <n v="90000"/>
    <n v="90000"/>
    <s v="United States"/>
    <s v="Senior"/>
    <s v="Full-time"/>
    <s v="In-person"/>
    <s v="United States"/>
    <s v="M"/>
    <n v="60674.333333333336"/>
    <b v="1"/>
    <s v="Data Analyst"/>
  </r>
  <r>
    <n v="2023"/>
    <s v="Data Engineer"/>
    <s v="Data Engineering"/>
    <s v="USD"/>
    <n v="227500"/>
    <n v="227500"/>
    <s v="United States"/>
    <s v="Senior"/>
    <s v="Full-time"/>
    <s v="Remote"/>
    <s v="United States"/>
    <s v="M"/>
    <n v="152341"/>
    <b v="1"/>
    <s v="Data Engineer"/>
  </r>
  <r>
    <n v="2023"/>
    <s v="Data Engineer"/>
    <s v="Data Engineering"/>
    <s v="USD"/>
    <n v="147500"/>
    <n v="147500"/>
    <s v="United States"/>
    <s v="Senior"/>
    <s v="Full-time"/>
    <s v="Remote"/>
    <s v="United States"/>
    <s v="M"/>
    <n v="99007.666666666672"/>
    <b v="1"/>
    <s v="Data Engineer"/>
  </r>
  <r>
    <n v="2023"/>
    <s v="Machine Learning Engineer"/>
    <s v="Machine Learning and AI"/>
    <s v="USD"/>
    <n v="150000"/>
    <n v="150000"/>
    <s v="United States"/>
    <s v="Mid-level"/>
    <s v="Full-time"/>
    <s v="Remote"/>
    <s v="United States"/>
    <s v="M"/>
    <n v="100674.33333333333"/>
    <b v="1"/>
    <s v="Machine Learning Engineer"/>
  </r>
  <r>
    <n v="2023"/>
    <s v="Machine Learning Engineer"/>
    <s v="Machine Learning and AI"/>
    <s v="USD"/>
    <n v="50000"/>
    <n v="50000"/>
    <s v="United States"/>
    <s v="Mid-level"/>
    <s v="Full-time"/>
    <s v="Remote"/>
    <s v="United States"/>
    <s v="M"/>
    <n v="34007.666666666664"/>
    <b v="1"/>
    <s v="Machine Learning Engineer"/>
  </r>
  <r>
    <n v="2023"/>
    <s v="Data Engineer"/>
    <s v="Data Engineering"/>
    <s v="GBP"/>
    <n v="60000"/>
    <n v="73824"/>
    <s v="United Kingdom"/>
    <s v="Mid-level"/>
    <s v="Full-time"/>
    <s v="In-person"/>
    <s v="United Kingdom"/>
    <s v="M"/>
    <n v="45282.333333333336"/>
    <b v="1"/>
    <s v="Data Engineer"/>
  </r>
  <r>
    <n v="2023"/>
    <s v="Data Engineer"/>
    <s v="Data Engineering"/>
    <s v="GBP"/>
    <n v="45000"/>
    <n v="55368"/>
    <s v="United Kingdom"/>
    <s v="Mid-level"/>
    <s v="Full-time"/>
    <s v="In-person"/>
    <s v="United Kingdom"/>
    <s v="M"/>
    <n v="34130.333333333336"/>
    <b v="1"/>
    <s v="Data Engineer"/>
  </r>
  <r>
    <n v="2023"/>
    <s v="Data Science Engineer"/>
    <s v="Data Science and Research"/>
    <s v="USD"/>
    <n v="220000"/>
    <n v="220000"/>
    <s v="United States"/>
    <s v="Senior"/>
    <s v="Full-time"/>
    <s v="Remote"/>
    <s v="United States"/>
    <s v="M"/>
    <n v="147341"/>
    <b v="1"/>
    <s v="Data Science Engineer"/>
  </r>
  <r>
    <n v="2023"/>
    <s v="Data Science Engineer"/>
    <s v="Data Science and Research"/>
    <s v="USD"/>
    <n v="180000"/>
    <n v="180000"/>
    <s v="United States"/>
    <s v="Senior"/>
    <s v="Full-time"/>
    <s v="Remote"/>
    <s v="United States"/>
    <s v="M"/>
    <n v="120674.33333333333"/>
    <b v="1"/>
    <s v="Data Science Engineer"/>
  </r>
  <r>
    <n v="2023"/>
    <s v="Machine Learning Engineer"/>
    <s v="Machine Learning and AI"/>
    <s v="USD"/>
    <n v="331640"/>
    <n v="331640"/>
    <s v="United States"/>
    <s v="Senior"/>
    <s v="Full-time"/>
    <s v="In-person"/>
    <s v="United States"/>
    <s v="M"/>
    <n v="221767.66666666666"/>
    <b v="1"/>
    <s v="Machine Learning Engineer"/>
  </r>
  <r>
    <n v="2023"/>
    <s v="Machine Learning Engineer"/>
    <s v="Machine Learning and AI"/>
    <s v="USD"/>
    <n v="267720"/>
    <n v="267720"/>
    <s v="United States"/>
    <s v="Senior"/>
    <s v="Full-time"/>
    <s v="In-person"/>
    <s v="United States"/>
    <s v="M"/>
    <n v="179154.33333333334"/>
    <b v="1"/>
    <s v="Machine Learning Engineer"/>
  </r>
  <r>
    <n v="2023"/>
    <s v="Data Engineer"/>
    <s v="Data Engineering"/>
    <s v="USD"/>
    <n v="190000"/>
    <n v="190000"/>
    <s v="United States"/>
    <s v="Mid-level"/>
    <s v="Full-time"/>
    <s v="Remote"/>
    <s v="United States"/>
    <s v="M"/>
    <n v="127341"/>
    <b v="1"/>
    <s v="Data Engineer"/>
  </r>
  <r>
    <n v="2023"/>
    <s v="Data Engineer"/>
    <s v="Data Engineering"/>
    <s v="USD"/>
    <n v="130000"/>
    <n v="130000"/>
    <s v="United States"/>
    <s v="Mid-level"/>
    <s v="Full-time"/>
    <s v="Remote"/>
    <s v="United States"/>
    <s v="M"/>
    <n v="87341"/>
    <b v="1"/>
    <s v="Data Engineer"/>
  </r>
  <r>
    <n v="2023"/>
    <s v="Data Engineer"/>
    <s v="Data Engineering"/>
    <s v="USD"/>
    <n v="150000"/>
    <n v="150000"/>
    <s v="United States"/>
    <s v="Mid-level"/>
    <s v="Full-time"/>
    <s v="Remote"/>
    <s v="United States"/>
    <s v="M"/>
    <n v="100674.33333333333"/>
    <b v="1"/>
    <s v="Data Engineer"/>
  </r>
  <r>
    <n v="2023"/>
    <s v="Data Engineer"/>
    <s v="Data Engineering"/>
    <s v="USD"/>
    <n v="50000"/>
    <n v="50000"/>
    <s v="United States"/>
    <s v="Mid-level"/>
    <s v="Full-time"/>
    <s v="Remote"/>
    <s v="United States"/>
    <s v="M"/>
    <n v="34007.666666666664"/>
    <b v="1"/>
    <s v="Data Engineer"/>
  </r>
  <r>
    <n v="2023"/>
    <s v="Analytics Engineer"/>
    <s v="Leadership and Management"/>
    <s v="USD"/>
    <n v="172200"/>
    <n v="172200"/>
    <s v="United States"/>
    <s v="Mid-level"/>
    <s v="Full-time"/>
    <s v="Remote"/>
    <s v="United States"/>
    <s v="M"/>
    <n v="115474.33333333333"/>
    <b v="1"/>
    <s v="Analytics Engineer"/>
  </r>
  <r>
    <n v="2023"/>
    <s v="Analytics Engineer"/>
    <s v="Leadership and Management"/>
    <s v="USD"/>
    <n v="131200"/>
    <n v="131200"/>
    <s v="United States"/>
    <s v="Mid-level"/>
    <s v="Full-time"/>
    <s v="Remote"/>
    <s v="United States"/>
    <s v="M"/>
    <n v="88141"/>
    <b v="1"/>
    <s v="Analytics Engineer"/>
  </r>
  <r>
    <n v="2023"/>
    <s v="Data Strategy Manager"/>
    <s v="Data Management and Strategy"/>
    <s v="USD"/>
    <n v="250000"/>
    <n v="250000"/>
    <s v="United States"/>
    <s v="Senior"/>
    <s v="Full-time"/>
    <s v="Remote"/>
    <s v="United States"/>
    <s v="M"/>
    <n v="167341"/>
    <b v="1"/>
    <s v="Data Strategy Manager"/>
  </r>
  <r>
    <n v="2023"/>
    <s v="Data Strategy Manager"/>
    <s v="Data Management and Strategy"/>
    <s v="USD"/>
    <n v="100000"/>
    <n v="100000"/>
    <s v="United States"/>
    <s v="Senior"/>
    <s v="Full-time"/>
    <s v="Remote"/>
    <s v="United States"/>
    <s v="M"/>
    <n v="67341"/>
    <b v="1"/>
    <s v="Data Strategy Manager"/>
  </r>
  <r>
    <n v="2023"/>
    <s v="Data Engineer"/>
    <s v="Data Engineering"/>
    <s v="USD"/>
    <n v="165000"/>
    <n v="165000"/>
    <s v="United States"/>
    <s v="Senior"/>
    <s v="Full-time"/>
    <s v="Remote"/>
    <s v="United States"/>
    <s v="M"/>
    <n v="110674.33333333333"/>
    <b v="1"/>
    <s v="Data Engineer"/>
  </r>
  <r>
    <n v="2023"/>
    <s v="Data Analyst"/>
    <s v="Data Analysis"/>
    <s v="USD"/>
    <n v="155000"/>
    <n v="155000"/>
    <s v="United States"/>
    <s v="Senior"/>
    <s v="Full-time"/>
    <s v="In-person"/>
    <s v="United States"/>
    <s v="M"/>
    <n v="104007.66666666667"/>
    <b v="1"/>
    <s v="Data Analyst"/>
  </r>
  <r>
    <n v="2023"/>
    <s v="Data Analyst"/>
    <s v="Data Analysis"/>
    <s v="USD"/>
    <n v="280000"/>
    <n v="280000"/>
    <s v="United States"/>
    <s v="Senior"/>
    <s v="Full-time"/>
    <s v="In-person"/>
    <s v="United States"/>
    <s v="M"/>
    <n v="187341"/>
    <b v="1"/>
    <s v="Data Analyst"/>
  </r>
  <r>
    <n v="2023"/>
    <s v="Data Analyst"/>
    <s v="Data Analysis"/>
    <s v="USD"/>
    <n v="200000"/>
    <n v="200000"/>
    <s v="United States"/>
    <s v="Senior"/>
    <s v="Full-time"/>
    <s v="In-person"/>
    <s v="United States"/>
    <s v="M"/>
    <n v="134007.66666666666"/>
    <b v="1"/>
    <s v="Data Analyst"/>
  </r>
  <r>
    <n v="2023"/>
    <s v="Data Manager"/>
    <s v="Leadership and Management"/>
    <s v="GBP"/>
    <n v="60000"/>
    <n v="73824"/>
    <s v="United Kingdom"/>
    <s v="Mid-level"/>
    <s v="Full-time"/>
    <s v="In-person"/>
    <s v="United Kingdom"/>
    <s v="M"/>
    <n v="45282.333333333336"/>
    <b v="1"/>
    <s v="Data Manager"/>
  </r>
  <r>
    <n v="2023"/>
    <s v="Data Manager"/>
    <s v="Leadership and Management"/>
    <s v="GBP"/>
    <n v="55000"/>
    <n v="67672"/>
    <s v="United Kingdom"/>
    <s v="Mid-level"/>
    <s v="Full-time"/>
    <s v="In-person"/>
    <s v="United Kingdom"/>
    <s v="M"/>
    <n v="41565"/>
    <b v="1"/>
    <s v="Data Manager"/>
  </r>
  <r>
    <n v="2023"/>
    <s v="Data Scientist"/>
    <s v="Data Science and Research"/>
    <s v="USD"/>
    <n v="290000"/>
    <n v="290000"/>
    <s v="United States"/>
    <s v="Senior"/>
    <s v="Full-time"/>
    <s v="In-person"/>
    <s v="United States"/>
    <s v="M"/>
    <n v="194007.66666666666"/>
    <b v="1"/>
    <s v="Data Scientist"/>
  </r>
  <r>
    <n v="2023"/>
    <s v="Data Scientist"/>
    <s v="Data Science and Research"/>
    <s v="USD"/>
    <n v="173200"/>
    <n v="173200"/>
    <s v="United States"/>
    <s v="Senior"/>
    <s v="Full-time"/>
    <s v="In-person"/>
    <s v="United States"/>
    <s v="M"/>
    <n v="116141"/>
    <b v="1"/>
    <s v="Data Scientist"/>
  </r>
  <r>
    <n v="2023"/>
    <s v="Data Scientist"/>
    <s v="Data Science and Research"/>
    <s v="USD"/>
    <n v="235000"/>
    <n v="235000"/>
    <s v="United States"/>
    <s v="Senior"/>
    <s v="Full-time"/>
    <s v="Remote"/>
    <s v="United States"/>
    <s v="M"/>
    <n v="157341"/>
    <b v="1"/>
    <s v="Data Scientist"/>
  </r>
  <r>
    <n v="2023"/>
    <s v="Data Scientist"/>
    <s v="Data Science and Research"/>
    <s v="USD"/>
    <n v="204000"/>
    <n v="204000"/>
    <s v="United States"/>
    <s v="Senior"/>
    <s v="Full-time"/>
    <s v="Remote"/>
    <s v="United States"/>
    <s v="M"/>
    <n v="136674.33333333334"/>
    <b v="1"/>
    <s v="Data Scientist"/>
  </r>
  <r>
    <n v="2023"/>
    <s v="Machine Learning Scientist"/>
    <s v="Machine Learning and AI"/>
    <s v="USD"/>
    <n v="300000"/>
    <n v="300000"/>
    <s v="United States"/>
    <s v="Senior"/>
    <s v="Full-time"/>
    <s v="In-person"/>
    <s v="United States"/>
    <s v="M"/>
    <n v="200674.33333333334"/>
    <b v="1"/>
    <s v="Machine Learning Scientist"/>
  </r>
  <r>
    <n v="2023"/>
    <s v="Machine Learning Scientist"/>
    <s v="Machine Learning and AI"/>
    <s v="USD"/>
    <n v="222000"/>
    <n v="222000"/>
    <s v="United States"/>
    <s v="Senior"/>
    <s v="Full-time"/>
    <s v="In-person"/>
    <s v="United States"/>
    <s v="M"/>
    <n v="148674.33333333334"/>
    <b v="1"/>
    <s v="Machine Learning Scientist"/>
  </r>
  <r>
    <n v="2023"/>
    <s v="Data Scientist"/>
    <s v="Data Science and Research"/>
    <s v="USD"/>
    <n v="155000"/>
    <n v="155000"/>
    <s v="Canada"/>
    <s v="Senior"/>
    <s v="Full-time"/>
    <s v="In-person"/>
    <s v="Canada"/>
    <s v="M"/>
    <n v="104007.66666666667"/>
    <b v="1"/>
    <s v="Data Scientist"/>
  </r>
  <r>
    <n v="2023"/>
    <s v="Data Scientist"/>
    <s v="Data Science and Research"/>
    <s v="USD"/>
    <n v="105000"/>
    <n v="105000"/>
    <s v="Canada"/>
    <s v="Senior"/>
    <s v="Full-time"/>
    <s v="In-person"/>
    <s v="Canada"/>
    <s v="M"/>
    <n v="70674.333333333328"/>
    <b v="1"/>
    <s v="Data Scientist"/>
  </r>
  <r>
    <n v="2023"/>
    <s v="Machine Learning Engineer"/>
    <s v="Machine Learning and AI"/>
    <s v="USD"/>
    <n v="287500"/>
    <n v="287500"/>
    <s v="United States"/>
    <s v="Senior"/>
    <s v="Full-time"/>
    <s v="In-person"/>
    <s v="United States"/>
    <s v="M"/>
    <n v="192341"/>
    <b v="1"/>
    <s v="Machine Learning Engineer"/>
  </r>
  <r>
    <n v="2023"/>
    <s v="Machine Learning Engineer"/>
    <s v="Machine Learning and AI"/>
    <s v="USD"/>
    <n v="212500"/>
    <n v="212500"/>
    <s v="United States"/>
    <s v="Senior"/>
    <s v="Full-time"/>
    <s v="In-person"/>
    <s v="United States"/>
    <s v="M"/>
    <n v="142341"/>
    <b v="1"/>
    <s v="Machine Learning Engineer"/>
  </r>
  <r>
    <n v="2023"/>
    <s v="Machine Learning Engineer"/>
    <s v="Machine Learning and AI"/>
    <s v="USD"/>
    <n v="190027"/>
    <n v="190027"/>
    <s v="United States"/>
    <s v="Senior"/>
    <s v="Full-time"/>
    <s v="In-person"/>
    <s v="United States"/>
    <s v="M"/>
    <n v="127359"/>
    <b v="1"/>
    <s v="Machine Learning Engineer"/>
  </r>
  <r>
    <n v="2023"/>
    <s v="Machine Learning Engineer"/>
    <s v="Machine Learning and AI"/>
    <s v="USD"/>
    <n v="152022"/>
    <n v="152022"/>
    <s v="United States"/>
    <s v="Senior"/>
    <s v="Full-time"/>
    <s v="In-person"/>
    <s v="United States"/>
    <s v="M"/>
    <n v="102022.33333333333"/>
    <b v="1"/>
    <s v="Machine Learning Engineer"/>
  </r>
  <r>
    <n v="2023"/>
    <s v="Data Scientist"/>
    <s v="Data Science and Research"/>
    <s v="EUR"/>
    <n v="18000"/>
    <n v="19434"/>
    <s v="Greece"/>
    <s v="Entry-level"/>
    <s v="Full-time"/>
    <s v="Remote"/>
    <s v="Greece"/>
    <s v="L"/>
    <n v="13152.333333333334"/>
    <b v="1"/>
    <s v="Data Scientist"/>
  </r>
  <r>
    <n v="2023"/>
    <s v="Data Engineer"/>
    <s v="Data Engineering"/>
    <s v="USD"/>
    <n v="131000"/>
    <n v="131000"/>
    <s v="Colombia"/>
    <s v="Mid-level"/>
    <s v="Full-time"/>
    <s v="In-person"/>
    <s v="Colombia"/>
    <s v="M"/>
    <n v="88007.666666666672"/>
    <b v="1"/>
    <s v="Data Engineer"/>
  </r>
  <r>
    <n v="2023"/>
    <s v="Data Engineer"/>
    <s v="Data Engineering"/>
    <s v="USD"/>
    <n v="88000"/>
    <n v="88000"/>
    <s v="Colombia"/>
    <s v="Mid-level"/>
    <s v="Full-time"/>
    <s v="In-person"/>
    <s v="Colombia"/>
    <s v="M"/>
    <n v="59341"/>
    <b v="1"/>
    <s v="Data Engineer"/>
  </r>
  <r>
    <n v="2023"/>
    <s v="Machine Learning Engineer"/>
    <s v="Machine Learning and AI"/>
    <s v="USD"/>
    <n v="198000"/>
    <n v="198000"/>
    <s v="United States"/>
    <s v="Senior"/>
    <s v="Full-time"/>
    <s v="Remote"/>
    <s v="United States"/>
    <s v="M"/>
    <n v="132674.33333333334"/>
    <b v="1"/>
    <s v="Machine Learning Engineer"/>
  </r>
  <r>
    <n v="2023"/>
    <s v="Machine Learning Engineer"/>
    <s v="Machine Learning and AI"/>
    <s v="USD"/>
    <n v="132000"/>
    <n v="132000"/>
    <s v="United States"/>
    <s v="Senior"/>
    <s v="Full-time"/>
    <s v="Remote"/>
    <s v="United States"/>
    <s v="M"/>
    <n v="88674.333333333328"/>
    <b v="1"/>
    <s v="Machine Learning Engineer"/>
  </r>
  <r>
    <n v="2023"/>
    <s v="Business Intelligence Engineer"/>
    <s v="BI and Visualization"/>
    <s v="USD"/>
    <n v="125000"/>
    <n v="125000"/>
    <s v="United States"/>
    <s v="Senior"/>
    <s v="Full-time"/>
    <s v="Remote"/>
    <s v="United States"/>
    <s v="M"/>
    <n v="84007.666666666672"/>
    <b v="1"/>
    <s v="Business Intelligence Engineer"/>
  </r>
  <r>
    <n v="2023"/>
    <s v="Business Intelligence Engineer"/>
    <s v="BI and Visualization"/>
    <s v="USD"/>
    <n v="115000"/>
    <n v="115000"/>
    <s v="United States"/>
    <s v="Senior"/>
    <s v="Full-time"/>
    <s v="Remote"/>
    <s v="United States"/>
    <s v="M"/>
    <n v="77341"/>
    <b v="1"/>
    <s v="Business Intelligence Engineer"/>
  </r>
  <r>
    <n v="2023"/>
    <s v="Data Manager"/>
    <s v="Leadership and Management"/>
    <s v="USD"/>
    <n v="145000"/>
    <n v="145000"/>
    <s v="United States"/>
    <s v="Senior"/>
    <s v="Full-time"/>
    <s v="In-person"/>
    <s v="United States"/>
    <s v="M"/>
    <n v="97341"/>
    <b v="1"/>
    <s v="Data Manager"/>
  </r>
  <r>
    <n v="2023"/>
    <s v="Data Manager"/>
    <s v="Leadership and Management"/>
    <s v="USD"/>
    <n v="130000"/>
    <n v="130000"/>
    <s v="United States"/>
    <s v="Senior"/>
    <s v="Full-time"/>
    <s v="In-person"/>
    <s v="United States"/>
    <s v="M"/>
    <n v="87341"/>
    <b v="1"/>
    <s v="Data Manager"/>
  </r>
  <r>
    <n v="2023"/>
    <s v="Machine Learning Engineer"/>
    <s v="Machine Learning and AI"/>
    <s v="USD"/>
    <n v="170700"/>
    <n v="170700"/>
    <s v="United States"/>
    <s v="Senior"/>
    <s v="Full-time"/>
    <s v="In-person"/>
    <s v="United States"/>
    <s v="M"/>
    <n v="114474.33333333333"/>
    <b v="1"/>
    <s v="Machine Learning Engineer"/>
  </r>
  <r>
    <n v="2023"/>
    <s v="Machine Learning Engineer"/>
    <s v="Machine Learning and AI"/>
    <s v="USD"/>
    <n v="113900"/>
    <n v="113900"/>
    <s v="United States"/>
    <s v="Senior"/>
    <s v="Full-time"/>
    <s v="In-person"/>
    <s v="United States"/>
    <s v="M"/>
    <n v="76607.666666666672"/>
    <b v="1"/>
    <s v="Machine Learning Engineer"/>
  </r>
  <r>
    <n v="2023"/>
    <s v="Data Engineer"/>
    <s v="Data Engineering"/>
    <s v="USD"/>
    <n v="185000"/>
    <n v="185000"/>
    <s v="United States"/>
    <s v="Senior"/>
    <s v="Full-time"/>
    <s v="In-person"/>
    <s v="United States"/>
    <s v="L"/>
    <n v="124007.66666666667"/>
    <b v="1"/>
    <s v="Data Engineer"/>
  </r>
  <r>
    <n v="2023"/>
    <s v="Data Engineer"/>
    <s v="Data Engineering"/>
    <s v="USD"/>
    <n v="81000"/>
    <n v="81000"/>
    <s v="United States"/>
    <s v="Senior"/>
    <s v="Full-time"/>
    <s v="In-person"/>
    <s v="United States"/>
    <s v="L"/>
    <n v="54674.333333333336"/>
    <b v="1"/>
    <s v="Data Engineer"/>
  </r>
  <r>
    <n v="2023"/>
    <s v="Data Scientist"/>
    <s v="Data Science and Research"/>
    <s v="USD"/>
    <n v="123000"/>
    <n v="123000"/>
    <s v="United States"/>
    <s v="Senior"/>
    <s v="Full-time"/>
    <s v="In-person"/>
    <s v="United States"/>
    <s v="M"/>
    <n v="82674.333333333328"/>
    <b v="1"/>
    <s v="Data Scientist"/>
  </r>
  <r>
    <n v="2023"/>
    <s v="Data Manager"/>
    <s v="Leadership and Management"/>
    <s v="USD"/>
    <n v="80000"/>
    <n v="80000"/>
    <s v="United States"/>
    <s v="Executive"/>
    <s v="Full-time"/>
    <s v="In-person"/>
    <s v="United States"/>
    <s v="M"/>
    <n v="54007.666666666664"/>
    <b v="1"/>
    <s v="Data Manager"/>
  </r>
  <r>
    <n v="2023"/>
    <s v="Data Manager"/>
    <s v="Leadership and Management"/>
    <s v="USD"/>
    <n v="75000"/>
    <n v="75000"/>
    <s v="United States"/>
    <s v="Executive"/>
    <s v="Full-time"/>
    <s v="In-person"/>
    <s v="United States"/>
    <s v="M"/>
    <n v="50674.333333333336"/>
    <b v="1"/>
    <s v="Data Manager"/>
  </r>
  <r>
    <n v="2023"/>
    <s v="Data Analyst"/>
    <s v="Data Analysis"/>
    <s v="USD"/>
    <n v="53000"/>
    <n v="53000"/>
    <s v="United States"/>
    <s v="Mid-level"/>
    <s v="Full-time"/>
    <s v="Remote"/>
    <s v="United States"/>
    <s v="M"/>
    <n v="36007.666666666664"/>
    <b v="1"/>
    <s v="Data Analyst"/>
  </r>
  <r>
    <n v="2023"/>
    <s v="Data Analyst"/>
    <s v="Data Analysis"/>
    <s v="USD"/>
    <n v="48000"/>
    <n v="48000"/>
    <s v="United States"/>
    <s v="Mid-level"/>
    <s v="Full-time"/>
    <s v="Remote"/>
    <s v="United States"/>
    <s v="M"/>
    <n v="32674.333333333332"/>
    <b v="1"/>
    <s v="Data Analyst"/>
  </r>
  <r>
    <n v="2023"/>
    <s v="Analytics Engineer"/>
    <s v="Leadership and Management"/>
    <s v="GBP"/>
    <n v="300000"/>
    <n v="369120"/>
    <s v="United Kingdom"/>
    <s v="Mid-level"/>
    <s v="Full-time"/>
    <s v="In-person"/>
    <s v="United Kingdom"/>
    <s v="M"/>
    <n v="223714.33333333334"/>
    <b v="1"/>
    <s v="Analytics Engineer"/>
  </r>
  <r>
    <n v="2023"/>
    <s v="Analytics Engineer"/>
    <s v="Leadership and Management"/>
    <s v="GBP"/>
    <n v="60000"/>
    <n v="73824"/>
    <s v="United Kingdom"/>
    <s v="Mid-level"/>
    <s v="Full-time"/>
    <s v="In-person"/>
    <s v="United Kingdom"/>
    <s v="M"/>
    <n v="45282.333333333336"/>
    <b v="1"/>
    <s v="Analytics Engineer"/>
  </r>
  <r>
    <n v="2023"/>
    <s v="Data Scientist"/>
    <s v="Data Science and Research"/>
    <s v="USD"/>
    <n v="125000"/>
    <n v="125000"/>
    <s v="United States"/>
    <s v="Mid-level"/>
    <s v="Full-time"/>
    <s v="In-person"/>
    <s v="United States"/>
    <s v="M"/>
    <n v="84007.666666666672"/>
    <b v="1"/>
    <s v="Data Scientist"/>
  </r>
  <r>
    <n v="2023"/>
    <s v="Data Engineer"/>
    <s v="Data Engineering"/>
    <s v="USD"/>
    <n v="190000"/>
    <n v="190000"/>
    <s v="United States"/>
    <s v="Senior"/>
    <s v="Full-time"/>
    <s v="In-person"/>
    <s v="United States"/>
    <s v="M"/>
    <n v="127341"/>
    <b v="1"/>
    <s v="Data Engineer"/>
  </r>
  <r>
    <n v="2023"/>
    <s v="Data Engineer"/>
    <s v="Data Engineering"/>
    <s v="USD"/>
    <n v="115000"/>
    <n v="115000"/>
    <s v="United States"/>
    <s v="Mid-level"/>
    <s v="Full-time"/>
    <s v="Remote"/>
    <s v="United States"/>
    <s v="M"/>
    <n v="77341"/>
    <b v="1"/>
    <s v="Data Engineer"/>
  </r>
  <r>
    <n v="2023"/>
    <s v="Computer Vision Engineer"/>
    <s v="Machine Learning and AI"/>
    <s v="USD"/>
    <n v="194000"/>
    <n v="194000"/>
    <s v="United States"/>
    <s v="Senior"/>
    <s v="Full-time"/>
    <s v="In-person"/>
    <s v="United States"/>
    <s v="M"/>
    <n v="130007.66666666667"/>
    <b v="1"/>
    <s v="Computer Vision Engineer"/>
  </r>
  <r>
    <n v="2023"/>
    <s v="Computer Vision Engineer"/>
    <s v="Machine Learning and AI"/>
    <s v="USD"/>
    <n v="175000"/>
    <n v="175000"/>
    <s v="United States"/>
    <s v="Senior"/>
    <s v="Full-time"/>
    <s v="In-person"/>
    <s v="United States"/>
    <s v="M"/>
    <n v="117341"/>
    <b v="1"/>
    <s v="Computer Vision Engineer"/>
  </r>
  <r>
    <n v="2023"/>
    <s v="Data Analyst"/>
    <s v="Data Analysis"/>
    <s v="USD"/>
    <n v="185000"/>
    <n v="185000"/>
    <s v="United States"/>
    <s v="Senior"/>
    <s v="Full-time"/>
    <s v="In-person"/>
    <s v="United States"/>
    <s v="M"/>
    <n v="124007.66666666667"/>
    <b v="1"/>
    <s v="Data Analyst"/>
  </r>
  <r>
    <n v="2023"/>
    <s v="Data Analyst"/>
    <s v="Data Analysis"/>
    <s v="USD"/>
    <n v="160000"/>
    <n v="160000"/>
    <s v="United States"/>
    <s v="Senior"/>
    <s v="Full-time"/>
    <s v="In-person"/>
    <s v="United States"/>
    <s v="M"/>
    <n v="107341"/>
    <b v="1"/>
    <s v="Data Analyst"/>
  </r>
  <r>
    <n v="2023"/>
    <s v="Data Engineer"/>
    <s v="Data Engineering"/>
    <s v="USD"/>
    <n v="185000"/>
    <n v="185000"/>
    <s v="United States"/>
    <s v="Senior"/>
    <s v="Full-time"/>
    <s v="In-person"/>
    <s v="United States"/>
    <s v="M"/>
    <n v="124007.66666666667"/>
    <b v="1"/>
    <s v="Data Engineer"/>
  </r>
  <r>
    <n v="2023"/>
    <s v="Data Engineer"/>
    <s v="Data Engineering"/>
    <s v="USD"/>
    <n v="50000"/>
    <n v="50000"/>
    <s v="United States"/>
    <s v="Senior"/>
    <s v="Full-time"/>
    <s v="In-person"/>
    <s v="United States"/>
    <s v="M"/>
    <n v="34007.666666666664"/>
    <b v="1"/>
    <s v="Data Engineer"/>
  </r>
  <r>
    <n v="2023"/>
    <s v="Data Manager"/>
    <s v="Leadership and Management"/>
    <s v="USD"/>
    <n v="70000"/>
    <n v="70000"/>
    <s v="United States"/>
    <s v="Executive"/>
    <s v="Full-time"/>
    <s v="In-person"/>
    <s v="United States"/>
    <s v="M"/>
    <n v="47341"/>
    <b v="1"/>
    <s v="Data Manager"/>
  </r>
  <r>
    <n v="2023"/>
    <s v="Data Engineer"/>
    <s v="Data Engineering"/>
    <s v="USD"/>
    <n v="130916"/>
    <n v="130916"/>
    <s v="United States"/>
    <s v="Entry-level"/>
    <s v="Full-time"/>
    <s v="In-person"/>
    <s v="United States"/>
    <s v="M"/>
    <n v="87951.666666666672"/>
    <b v="1"/>
    <s v="Data Engineer"/>
  </r>
  <r>
    <n v="2023"/>
    <s v="Data Engineer"/>
    <s v="Data Engineering"/>
    <s v="USD"/>
    <n v="120000"/>
    <n v="120000"/>
    <s v="United States"/>
    <s v="Entry-level"/>
    <s v="Full-time"/>
    <s v="In-person"/>
    <s v="United States"/>
    <s v="M"/>
    <n v="80674.333333333328"/>
    <b v="1"/>
    <s v="Data Engineer"/>
  </r>
  <r>
    <n v="2023"/>
    <s v="Data Scientist"/>
    <s v="Data Science and Research"/>
    <s v="USD"/>
    <n v="160000"/>
    <n v="160000"/>
    <s v="United States"/>
    <s v="Senior"/>
    <s v="Full-time"/>
    <s v="Remote"/>
    <s v="United States"/>
    <s v="M"/>
    <n v="107341"/>
    <b v="1"/>
    <s v="Data Scientist"/>
  </r>
  <r>
    <n v="2023"/>
    <s v="Applied Scientist"/>
    <s v="Data Science and Research"/>
    <s v="USD"/>
    <n v="218213"/>
    <n v="218213"/>
    <s v="United States"/>
    <s v="Senior"/>
    <s v="Full-time"/>
    <s v="Remote"/>
    <s v="United States"/>
    <s v="M"/>
    <n v="146149.66666666666"/>
    <b v="1"/>
    <s v="Applied Scientist"/>
  </r>
  <r>
    <n v="2023"/>
    <s v="Applied Scientist"/>
    <s v="Data Science and Research"/>
    <s v="USD"/>
    <n v="178538"/>
    <n v="178538"/>
    <s v="United States"/>
    <s v="Senior"/>
    <s v="Full-time"/>
    <s v="Remote"/>
    <s v="United States"/>
    <s v="M"/>
    <n v="119699.66666666667"/>
    <b v="1"/>
    <s v="Applied Scientist"/>
  </r>
  <r>
    <n v="2023"/>
    <s v="Data Scientist"/>
    <s v="Data Science and Research"/>
    <s v="USD"/>
    <n v="316000"/>
    <n v="316000"/>
    <s v="United States"/>
    <s v="Senior"/>
    <s v="Full-time"/>
    <s v="In-person"/>
    <s v="United States"/>
    <s v="M"/>
    <n v="211341"/>
    <b v="1"/>
    <s v="Data Scientist"/>
  </r>
  <r>
    <n v="2023"/>
    <s v="Data Scientist"/>
    <s v="Data Science and Research"/>
    <s v="USD"/>
    <n v="202000"/>
    <n v="202000"/>
    <s v="United States"/>
    <s v="Senior"/>
    <s v="Full-time"/>
    <s v="In-person"/>
    <s v="United States"/>
    <s v="M"/>
    <n v="135341"/>
    <b v="1"/>
    <s v="Data Scientist"/>
  </r>
  <r>
    <n v="2023"/>
    <s v="Data Scientist"/>
    <s v="Data Science and Research"/>
    <s v="USD"/>
    <n v="189750"/>
    <n v="189750"/>
    <s v="United States"/>
    <s v="Senior"/>
    <s v="Full-time"/>
    <s v="Remote"/>
    <s v="United States"/>
    <s v="M"/>
    <n v="127174.33333333333"/>
    <b v="1"/>
    <s v="Data Scientist"/>
  </r>
  <r>
    <n v="2023"/>
    <s v="Data Scientist"/>
    <s v="Data Science and Research"/>
    <s v="USD"/>
    <n v="119213"/>
    <n v="119213"/>
    <s v="United States"/>
    <s v="Senior"/>
    <s v="Full-time"/>
    <s v="Remote"/>
    <s v="United States"/>
    <s v="M"/>
    <n v="80149.666666666672"/>
    <b v="1"/>
    <s v="Data Scientist"/>
  </r>
  <r>
    <n v="2023"/>
    <s v="Analytics Engineer"/>
    <s v="Leadership and Management"/>
    <s v="USD"/>
    <n v="162000"/>
    <n v="162000"/>
    <s v="United States"/>
    <s v="Senior"/>
    <s v="Full-time"/>
    <s v="In-person"/>
    <s v="United States"/>
    <s v="M"/>
    <n v="108674.33333333333"/>
    <b v="1"/>
    <s v="Analytics Engineer"/>
  </r>
  <r>
    <n v="2023"/>
    <s v="Analytics Engineer"/>
    <s v="Leadership and Management"/>
    <s v="USD"/>
    <n v="130000"/>
    <n v="130000"/>
    <s v="United States"/>
    <s v="Senior"/>
    <s v="Full-time"/>
    <s v="In-person"/>
    <s v="United States"/>
    <s v="M"/>
    <n v="87341"/>
    <b v="1"/>
    <s v="Analytics Engineer"/>
  </r>
  <r>
    <n v="2023"/>
    <s v="Data Visualization Specialist"/>
    <s v="BI and Visualization"/>
    <s v="USD"/>
    <n v="170200"/>
    <n v="170200"/>
    <s v="United States"/>
    <s v="Senior"/>
    <s v="Full-time"/>
    <s v="In-person"/>
    <s v="United States"/>
    <s v="M"/>
    <n v="114141"/>
    <b v="1"/>
    <s v="Data Visualization Specialist"/>
  </r>
  <r>
    <n v="2023"/>
    <s v="Data Visualization Specialist"/>
    <s v="BI and Visualization"/>
    <s v="USD"/>
    <n v="83900"/>
    <n v="83900"/>
    <s v="United States"/>
    <s v="Senior"/>
    <s v="Full-time"/>
    <s v="In-person"/>
    <s v="United States"/>
    <s v="M"/>
    <n v="56607.666666666664"/>
    <b v="1"/>
    <s v="Data Visualization Specialist"/>
  </r>
  <r>
    <n v="2023"/>
    <s v="Machine Learning Engineer"/>
    <s v="Machine Learning and AI"/>
    <s v="USD"/>
    <n v="250944"/>
    <n v="250944"/>
    <s v="United States"/>
    <s v="Senior"/>
    <s v="Full-time"/>
    <s v="Remote"/>
    <s v="United States"/>
    <s v="M"/>
    <n v="167970.33333333334"/>
    <b v="1"/>
    <s v="Machine Learning Engineer"/>
  </r>
  <r>
    <n v="2023"/>
    <s v="Machine Learning Engineer"/>
    <s v="Machine Learning and AI"/>
    <s v="USD"/>
    <n v="205318"/>
    <n v="205318"/>
    <s v="United States"/>
    <s v="Senior"/>
    <s v="Full-time"/>
    <s v="Remote"/>
    <s v="United States"/>
    <s v="M"/>
    <n v="137553"/>
    <b v="1"/>
    <s v="Machine Learning Engineer"/>
  </r>
  <r>
    <n v="2023"/>
    <s v="Data Engineer"/>
    <s v="Data Engineering"/>
    <s v="USD"/>
    <n v="125000"/>
    <n v="125000"/>
    <s v="United States"/>
    <s v="Senior"/>
    <s v="Full-time"/>
    <s v="In-person"/>
    <s v="United States"/>
    <s v="M"/>
    <n v="84007.666666666672"/>
    <b v="1"/>
    <s v="Data Engineer"/>
  </r>
  <r>
    <n v="2023"/>
    <s v="Data Scientist"/>
    <s v="Data Science and Research"/>
    <s v="USD"/>
    <n v="135000"/>
    <n v="135000"/>
    <s v="United States"/>
    <s v="Senior"/>
    <s v="Full-time"/>
    <s v="In-person"/>
    <s v="United States"/>
    <s v="M"/>
    <n v="90674.333333333328"/>
    <b v="1"/>
    <s v="Data Scientist"/>
  </r>
  <r>
    <n v="2023"/>
    <s v="Data Scientist"/>
    <s v="Data Science and Research"/>
    <s v="USD"/>
    <n v="114000"/>
    <n v="114000"/>
    <s v="United States"/>
    <s v="Senior"/>
    <s v="Full-time"/>
    <s v="In-person"/>
    <s v="United States"/>
    <s v="M"/>
    <n v="76674.333333333328"/>
    <b v="1"/>
    <s v="Data Scientist"/>
  </r>
  <r>
    <n v="2023"/>
    <s v="Data Scientist"/>
    <s v="Data Science and Research"/>
    <s v="USD"/>
    <n v="218213"/>
    <n v="218213"/>
    <s v="United States"/>
    <s v="Senior"/>
    <s v="Full-time"/>
    <s v="Remote"/>
    <s v="United States"/>
    <s v="M"/>
    <n v="146149.66666666666"/>
    <b v="1"/>
    <s v="Data Scientist"/>
  </r>
  <r>
    <n v="2023"/>
    <s v="Data Scientist"/>
    <s v="Data Science and Research"/>
    <s v="USD"/>
    <n v="178538"/>
    <n v="178538"/>
    <s v="United States"/>
    <s v="Senior"/>
    <s v="Full-time"/>
    <s v="Remote"/>
    <s v="United States"/>
    <s v="M"/>
    <n v="119699.66666666667"/>
    <b v="1"/>
    <s v="Data Scientist"/>
  </r>
  <r>
    <n v="2023"/>
    <s v="Research Scientist"/>
    <s v="Data Science and Research"/>
    <s v="USD"/>
    <n v="240000"/>
    <n v="240000"/>
    <s v="United States"/>
    <s v="Senior"/>
    <s v="Full-time"/>
    <s v="In-person"/>
    <s v="United States"/>
    <s v="M"/>
    <n v="160674.33333333334"/>
    <b v="1"/>
    <s v="Research Scientist"/>
  </r>
  <r>
    <n v="2023"/>
    <s v="Research Scientist"/>
    <s v="Data Science and Research"/>
    <s v="USD"/>
    <n v="163200"/>
    <n v="163200"/>
    <s v="United States"/>
    <s v="Senior"/>
    <s v="Full-time"/>
    <s v="In-person"/>
    <s v="United States"/>
    <s v="M"/>
    <n v="109474.33333333333"/>
    <b v="1"/>
    <s v="Research Scientist"/>
  </r>
  <r>
    <n v="2023"/>
    <s v="Machine Learning Engineer"/>
    <s v="Machine Learning and AI"/>
    <s v="USD"/>
    <n v="258800"/>
    <n v="258800"/>
    <s v="United States"/>
    <s v="Senior"/>
    <s v="Full-time"/>
    <s v="In-person"/>
    <s v="United States"/>
    <s v="M"/>
    <n v="173207.66666666666"/>
    <b v="1"/>
    <s v="Machine Learning Engineer"/>
  </r>
  <r>
    <n v="2023"/>
    <s v="Machine Learning Engineer"/>
    <s v="Machine Learning and AI"/>
    <s v="USD"/>
    <n v="199200"/>
    <n v="199200"/>
    <s v="United States"/>
    <s v="Senior"/>
    <s v="Full-time"/>
    <s v="In-person"/>
    <s v="United States"/>
    <s v="M"/>
    <n v="133474.33333333334"/>
    <b v="1"/>
    <s v="Machine Learning Engineer"/>
  </r>
  <r>
    <n v="2023"/>
    <s v="Data Scientist"/>
    <s v="Data Science and Research"/>
    <s v="USD"/>
    <n v="215625"/>
    <n v="215625"/>
    <s v="United States"/>
    <s v="Senior"/>
    <s v="Full-time"/>
    <s v="Remote"/>
    <s v="United States"/>
    <s v="M"/>
    <n v="144424.33333333334"/>
    <b v="1"/>
    <s v="Data Scientist"/>
  </r>
  <r>
    <n v="2023"/>
    <s v="Data Scientist"/>
    <s v="Data Science and Research"/>
    <s v="USD"/>
    <n v="159375"/>
    <n v="159375"/>
    <s v="United States"/>
    <s v="Senior"/>
    <s v="Full-time"/>
    <s v="Remote"/>
    <s v="United States"/>
    <s v="M"/>
    <n v="106924.33333333333"/>
    <b v="1"/>
    <s v="Data Scientist"/>
  </r>
  <r>
    <n v="2023"/>
    <s v="Research Engineer"/>
    <s v="Data Science and Research"/>
    <s v="USD"/>
    <n v="203000"/>
    <n v="203000"/>
    <s v="United States"/>
    <s v="Senior"/>
    <s v="Full-time"/>
    <s v="In-person"/>
    <s v="United States"/>
    <s v="M"/>
    <n v="136007.66666666666"/>
    <b v="1"/>
    <s v="Research Engineer"/>
  </r>
  <r>
    <n v="2023"/>
    <s v="Research Engineer"/>
    <s v="Data Science and Research"/>
    <s v="USD"/>
    <n v="133000"/>
    <n v="133000"/>
    <s v="United States"/>
    <s v="Senior"/>
    <s v="Full-time"/>
    <s v="In-person"/>
    <s v="United States"/>
    <s v="M"/>
    <n v="89341"/>
    <b v="1"/>
    <s v="Research Engineer"/>
  </r>
  <r>
    <n v="2023"/>
    <s v="Data Science Manager"/>
    <s v="Data Science and Research"/>
    <s v="USD"/>
    <n v="272400"/>
    <n v="272400"/>
    <s v="United States"/>
    <s v="Senior"/>
    <s v="Full-time"/>
    <s v="In-person"/>
    <s v="United States"/>
    <s v="L"/>
    <n v="182274.33333333334"/>
    <b v="1"/>
    <s v="Data Science Manager"/>
  </r>
  <r>
    <n v="2023"/>
    <s v="Data Science Manager"/>
    <s v="Data Science and Research"/>
    <s v="USD"/>
    <n v="140100"/>
    <n v="140100"/>
    <s v="United States"/>
    <s v="Senior"/>
    <s v="Full-time"/>
    <s v="In-person"/>
    <s v="United States"/>
    <s v="L"/>
    <n v="94074.333333333328"/>
    <b v="1"/>
    <s v="Data Science Manager"/>
  </r>
  <r>
    <n v="2023"/>
    <s v="Data Engineer"/>
    <s v="Data Engineering"/>
    <s v="USD"/>
    <n v="282000"/>
    <n v="282000"/>
    <s v="United States"/>
    <s v="Senior"/>
    <s v="Full-time"/>
    <s v="In-person"/>
    <s v="United States"/>
    <s v="M"/>
    <n v="188674.33333333334"/>
    <b v="1"/>
    <s v="Data Engineer"/>
  </r>
  <r>
    <n v="2023"/>
    <s v="Data Engineer"/>
    <s v="Data Engineering"/>
    <s v="USD"/>
    <n v="208000"/>
    <n v="208000"/>
    <s v="United States"/>
    <s v="Senior"/>
    <s v="Full-time"/>
    <s v="In-person"/>
    <s v="United States"/>
    <s v="M"/>
    <n v="139341"/>
    <b v="1"/>
    <s v="Data Engineer"/>
  </r>
  <r>
    <n v="2023"/>
    <s v="Data Analyst"/>
    <s v="Data Analysis"/>
    <s v="USD"/>
    <n v="93919"/>
    <n v="93919"/>
    <s v="United States"/>
    <s v="Senior"/>
    <s v="Full-time"/>
    <s v="Remote"/>
    <s v="United States"/>
    <s v="M"/>
    <n v="63287"/>
    <b v="1"/>
    <s v="Data Analyst"/>
  </r>
  <r>
    <n v="2023"/>
    <s v="Data Analyst"/>
    <s v="Data Analysis"/>
    <s v="USD"/>
    <n v="51962"/>
    <n v="51962"/>
    <s v="United States"/>
    <s v="Senior"/>
    <s v="Full-time"/>
    <s v="Remote"/>
    <s v="United States"/>
    <s v="M"/>
    <n v="35315.666666666664"/>
    <b v="1"/>
    <s v="Data Analyst"/>
  </r>
  <r>
    <n v="2023"/>
    <s v="Data Scientist"/>
    <s v="Data Science and Research"/>
    <s v="USD"/>
    <n v="211000"/>
    <n v="211000"/>
    <s v="United States"/>
    <s v="Senior"/>
    <s v="Full-time"/>
    <s v="Remote"/>
    <s v="United States"/>
    <s v="M"/>
    <n v="141341"/>
    <b v="1"/>
    <s v="Data Scientist"/>
  </r>
  <r>
    <n v="2023"/>
    <s v="BI Analyst"/>
    <s v="BI and Visualization"/>
    <s v="USD"/>
    <n v="118800"/>
    <n v="118800"/>
    <s v="United States"/>
    <s v="Senior"/>
    <s v="Full-time"/>
    <s v="Remote"/>
    <s v="United States"/>
    <s v="M"/>
    <n v="79874.333333333328"/>
    <b v="1"/>
    <s v="BI Analyst"/>
  </r>
  <r>
    <n v="2023"/>
    <s v="BI Analyst"/>
    <s v="BI and Visualization"/>
    <s v="USD"/>
    <n v="75000"/>
    <n v="75000"/>
    <s v="United States"/>
    <s v="Senior"/>
    <s v="Full-time"/>
    <s v="Remote"/>
    <s v="United States"/>
    <s v="M"/>
    <n v="50674.333333333336"/>
    <b v="1"/>
    <s v="BI Analyst"/>
  </r>
  <r>
    <n v="2023"/>
    <s v="Machine Learning Engineer"/>
    <s v="Machine Learning and AI"/>
    <s v="USD"/>
    <n v="159350"/>
    <n v="159350"/>
    <s v="United States"/>
    <s v="Senior"/>
    <s v="Full-time"/>
    <s v="In-person"/>
    <s v="United States"/>
    <s v="M"/>
    <n v="106907.66666666667"/>
    <b v="1"/>
    <s v="Machine Learning Engineer"/>
  </r>
  <r>
    <n v="2023"/>
    <s v="Machine Learning Engineer"/>
    <s v="Machine Learning and AI"/>
    <s v="USD"/>
    <n v="130100"/>
    <n v="130100"/>
    <s v="United States"/>
    <s v="Senior"/>
    <s v="Full-time"/>
    <s v="In-person"/>
    <s v="United States"/>
    <s v="M"/>
    <n v="87407.666666666672"/>
    <b v="1"/>
    <s v="Machine Learning Engineer"/>
  </r>
  <r>
    <n v="2023"/>
    <s v="Data Scientist"/>
    <s v="Data Science and Research"/>
    <s v="USD"/>
    <n v="262000"/>
    <n v="262000"/>
    <s v="United States"/>
    <s v="Senior"/>
    <s v="Full-time"/>
    <s v="Remote"/>
    <s v="United States"/>
    <s v="M"/>
    <n v="175341"/>
    <b v="1"/>
    <s v="Data Scientist"/>
  </r>
  <r>
    <n v="2023"/>
    <s v="Data Scientist"/>
    <s v="Data Science and Research"/>
    <s v="USD"/>
    <n v="245000"/>
    <n v="245000"/>
    <s v="United States"/>
    <s v="Senior"/>
    <s v="Full-time"/>
    <s v="Remote"/>
    <s v="United States"/>
    <s v="M"/>
    <n v="164007.66666666666"/>
    <b v="1"/>
    <s v="Data Scientist"/>
  </r>
  <r>
    <n v="2023"/>
    <s v="Analytics Engineer"/>
    <s v="Leadership and Management"/>
    <s v="USD"/>
    <n v="205218"/>
    <n v="205218"/>
    <s v="United States"/>
    <s v="Senior"/>
    <s v="Full-time"/>
    <s v="In-person"/>
    <s v="United States"/>
    <s v="M"/>
    <n v="137486.33333333334"/>
    <b v="1"/>
    <s v="Analytics Engineer"/>
  </r>
  <r>
    <n v="2023"/>
    <s v="Analytics Engineer"/>
    <s v="Leadership and Management"/>
    <s v="USD"/>
    <n v="136743"/>
    <n v="136743"/>
    <s v="United States"/>
    <s v="Senior"/>
    <s v="Full-time"/>
    <s v="In-person"/>
    <s v="United States"/>
    <s v="M"/>
    <n v="91836.333333333328"/>
    <b v="1"/>
    <s v="Analytics Engineer"/>
  </r>
  <r>
    <n v="2023"/>
    <s v="Research Analyst"/>
    <s v="Data Science and Research"/>
    <s v="USD"/>
    <n v="185000"/>
    <n v="185000"/>
    <s v="United States"/>
    <s v="Senior"/>
    <s v="Full-time"/>
    <s v="In-person"/>
    <s v="United States"/>
    <s v="L"/>
    <n v="124007.66666666667"/>
    <b v="1"/>
    <s v="Research Analyst"/>
  </r>
  <r>
    <n v="2023"/>
    <s v="Research Analyst"/>
    <s v="Data Science and Research"/>
    <s v="USD"/>
    <n v="94600"/>
    <n v="94600"/>
    <s v="United States"/>
    <s v="Senior"/>
    <s v="Full-time"/>
    <s v="In-person"/>
    <s v="United States"/>
    <s v="L"/>
    <n v="63741"/>
    <b v="1"/>
    <s v="Research Analyst"/>
  </r>
  <r>
    <n v="2023"/>
    <s v="Research Analyst"/>
    <s v="Data Science and Research"/>
    <s v="USD"/>
    <n v="160000"/>
    <n v="160000"/>
    <s v="United States"/>
    <s v="Senior"/>
    <s v="Full-time"/>
    <s v="In-person"/>
    <s v="United States"/>
    <s v="M"/>
    <n v="107341"/>
    <b v="1"/>
    <s v="Research Analyst"/>
  </r>
  <r>
    <n v="2023"/>
    <s v="Research Analyst"/>
    <s v="Data Science and Research"/>
    <s v="USD"/>
    <n v="107000"/>
    <n v="107000"/>
    <s v="United States"/>
    <s v="Senior"/>
    <s v="Full-time"/>
    <s v="In-person"/>
    <s v="United States"/>
    <s v="M"/>
    <n v="72007.666666666672"/>
    <b v="1"/>
    <s v="Research Analyst"/>
  </r>
  <r>
    <n v="2023"/>
    <s v="Machine Learning Engineer"/>
    <s v="Machine Learning and AI"/>
    <s v="USD"/>
    <n v="264400"/>
    <n v="264400"/>
    <s v="United States"/>
    <s v="Senior"/>
    <s v="Full-time"/>
    <s v="Remote"/>
    <s v="United States"/>
    <s v="M"/>
    <n v="176941"/>
    <b v="1"/>
    <s v="Machine Learning Engineer"/>
  </r>
  <r>
    <n v="2023"/>
    <s v="Machine Learning Engineer"/>
    <s v="Machine Learning and AI"/>
    <s v="USD"/>
    <n v="176300"/>
    <n v="176300"/>
    <s v="United States"/>
    <s v="Senior"/>
    <s v="Full-time"/>
    <s v="Remote"/>
    <s v="United States"/>
    <s v="M"/>
    <n v="118207.66666666667"/>
    <b v="1"/>
    <s v="Machine Learning Engineer"/>
  </r>
  <r>
    <n v="2023"/>
    <s v="Research Scientist"/>
    <s v="Data Science and Research"/>
    <s v="USD"/>
    <n v="275000"/>
    <n v="275000"/>
    <s v="United States"/>
    <s v="Senior"/>
    <s v="Full-time"/>
    <s v="In-person"/>
    <s v="United States"/>
    <s v="M"/>
    <n v="184007.66666666666"/>
    <b v="1"/>
    <s v="Research Scientist"/>
  </r>
  <r>
    <n v="2023"/>
    <s v="Research Scientist"/>
    <s v="Data Science and Research"/>
    <s v="USD"/>
    <n v="175000"/>
    <n v="175000"/>
    <s v="United States"/>
    <s v="Senior"/>
    <s v="Full-time"/>
    <s v="In-person"/>
    <s v="United States"/>
    <s v="M"/>
    <n v="117341"/>
    <b v="1"/>
    <s v="Research Scientist"/>
  </r>
  <r>
    <n v="2023"/>
    <s v="ML Engineer"/>
    <s v="Machine Learning and AI"/>
    <s v="USD"/>
    <n v="76000"/>
    <n v="76000"/>
    <s v="United States"/>
    <s v="Entry-level"/>
    <s v="Full-time"/>
    <s v="In-person"/>
    <s v="United States"/>
    <s v="L"/>
    <n v="51341"/>
    <b v="1"/>
    <s v="ML Engineer"/>
  </r>
  <r>
    <n v="2023"/>
    <s v="Insight Analyst"/>
    <s v="Data Analysis"/>
    <s v="EUR"/>
    <n v="50000"/>
    <n v="53984"/>
    <s v="Portugal"/>
    <s v="Mid-level"/>
    <s v="Full-time"/>
    <s v="Remote"/>
    <s v="Portugal"/>
    <s v="M"/>
    <n v="35335.666666666664"/>
    <b v="1"/>
    <s v="Insight Analyst"/>
  </r>
  <r>
    <n v="2023"/>
    <s v="Insight Analyst"/>
    <s v="Data Analysis"/>
    <s v="EUR"/>
    <n v="40000"/>
    <n v="43187"/>
    <s v="Portugal"/>
    <s v="Mid-level"/>
    <s v="Full-time"/>
    <s v="Remote"/>
    <s v="Portugal"/>
    <s v="M"/>
    <n v="28403.333333333332"/>
    <b v="1"/>
    <s v="Insight Analyst"/>
  </r>
  <r>
    <n v="2023"/>
    <s v="Business Intelligence Analyst"/>
    <s v="BI and Visualization"/>
    <s v="USD"/>
    <n v="150000"/>
    <n v="150000"/>
    <s v="United States"/>
    <s v="Mid-level"/>
    <s v="Full-time"/>
    <s v="In-person"/>
    <s v="United States"/>
    <s v="M"/>
    <n v="100674.33333333333"/>
    <b v="1"/>
    <s v="Business Intelligence Analyst"/>
  </r>
  <r>
    <n v="2023"/>
    <s v="Business Intelligence Analyst"/>
    <s v="BI and Visualization"/>
    <s v="USD"/>
    <n v="125000"/>
    <n v="125000"/>
    <s v="United States"/>
    <s v="Mid-level"/>
    <s v="Full-time"/>
    <s v="In-person"/>
    <s v="United States"/>
    <s v="M"/>
    <n v="84007.666666666672"/>
    <b v="1"/>
    <s v="Business Intelligence Analyst"/>
  </r>
  <r>
    <n v="2023"/>
    <s v="Data Scientist"/>
    <s v="Data Science and Research"/>
    <s v="USD"/>
    <n v="210000"/>
    <n v="210000"/>
    <s v="United States"/>
    <s v="Senior"/>
    <s v="Full-time"/>
    <s v="Remote"/>
    <s v="United States"/>
    <s v="M"/>
    <n v="140674.33333333334"/>
    <b v="1"/>
    <s v="Data Scientist"/>
  </r>
  <r>
    <n v="2023"/>
    <s v="Data Engineer"/>
    <s v="Data Engineering"/>
    <s v="USD"/>
    <n v="210000"/>
    <n v="210000"/>
    <s v="United States"/>
    <s v="Senior"/>
    <s v="Full-time"/>
    <s v="In-person"/>
    <s v="United States"/>
    <s v="M"/>
    <n v="140674.33333333334"/>
    <b v="1"/>
    <s v="Data Engineer"/>
  </r>
  <r>
    <n v="2023"/>
    <s v="Data Scientist"/>
    <s v="Data Science and Research"/>
    <s v="USD"/>
    <n v="169500"/>
    <n v="169500"/>
    <s v="United States"/>
    <s v="Senior"/>
    <s v="Full-time"/>
    <s v="Remote"/>
    <s v="United States"/>
    <s v="M"/>
    <n v="113674.33333333333"/>
    <b v="1"/>
    <s v="Data Scientist"/>
  </r>
  <r>
    <n v="2023"/>
    <s v="Data Scientist"/>
    <s v="Data Science and Research"/>
    <s v="USD"/>
    <n v="138000"/>
    <n v="138000"/>
    <s v="United States"/>
    <s v="Senior"/>
    <s v="Full-time"/>
    <s v="Remote"/>
    <s v="United States"/>
    <s v="M"/>
    <n v="92674.333333333328"/>
    <b v="1"/>
    <s v="Data Scientist"/>
  </r>
  <r>
    <n v="2023"/>
    <s v="AI Engineer"/>
    <s v="Machine Learning and AI"/>
    <s v="USD"/>
    <n v="180000"/>
    <n v="180000"/>
    <s v="United States"/>
    <s v="Mid-level"/>
    <s v="Full-time"/>
    <s v="In-person"/>
    <s v="United States"/>
    <s v="M"/>
    <n v="120674.33333333333"/>
    <b v="1"/>
    <s v="AI Engineer"/>
  </r>
  <r>
    <n v="2023"/>
    <s v="AI Engineer"/>
    <s v="Machine Learning and AI"/>
    <s v="USD"/>
    <n v="120000"/>
    <n v="120000"/>
    <s v="United States"/>
    <s v="Mid-level"/>
    <s v="Full-time"/>
    <s v="In-person"/>
    <s v="United States"/>
    <s v="M"/>
    <n v="80674.333333333328"/>
    <b v="1"/>
    <s v="AI Engineer"/>
  </r>
  <r>
    <n v="2023"/>
    <s v="Data Science Manager"/>
    <s v="Data Science and Research"/>
    <s v="USD"/>
    <n v="297300"/>
    <n v="297300"/>
    <s v="United States"/>
    <s v="Senior"/>
    <s v="Full-time"/>
    <s v="Remote"/>
    <s v="United States"/>
    <s v="M"/>
    <n v="198874.33333333334"/>
    <b v="1"/>
    <s v="Data Science Manager"/>
  </r>
  <r>
    <n v="2023"/>
    <s v="Data Science Manager"/>
    <s v="Data Science and Research"/>
    <s v="USD"/>
    <n v="198200"/>
    <n v="198200"/>
    <s v="United States"/>
    <s v="Senior"/>
    <s v="Full-time"/>
    <s v="Remote"/>
    <s v="United States"/>
    <s v="M"/>
    <n v="132807.66666666666"/>
    <b v="1"/>
    <s v="Data Science Manager"/>
  </r>
  <r>
    <n v="2023"/>
    <s v="Data Scientist"/>
    <s v="Data Science and Research"/>
    <s v="USD"/>
    <n v="204500"/>
    <n v="204500"/>
    <s v="United States"/>
    <s v="Senior"/>
    <s v="Full-time"/>
    <s v="In-person"/>
    <s v="United States"/>
    <s v="M"/>
    <n v="137007.66666666666"/>
    <b v="1"/>
    <s v="Data Scientist"/>
  </r>
  <r>
    <n v="2023"/>
    <s v="Data Scientist"/>
    <s v="Data Science and Research"/>
    <s v="USD"/>
    <n v="138900"/>
    <n v="138900"/>
    <s v="United States"/>
    <s v="Senior"/>
    <s v="Full-time"/>
    <s v="In-person"/>
    <s v="United States"/>
    <s v="M"/>
    <n v="93274.333333333328"/>
    <b v="1"/>
    <s v="Data Scientist"/>
  </r>
  <r>
    <n v="2023"/>
    <s v="Data Manager"/>
    <s v="Leadership and Management"/>
    <s v="USD"/>
    <n v="110400"/>
    <n v="110400"/>
    <s v="United States"/>
    <s v="Senior"/>
    <s v="Full-time"/>
    <s v="In-person"/>
    <s v="United States"/>
    <s v="M"/>
    <n v="74274.333333333328"/>
    <b v="1"/>
    <s v="Data Manager"/>
  </r>
  <r>
    <n v="2023"/>
    <s v="Data Manager"/>
    <s v="Leadership and Management"/>
    <s v="USD"/>
    <n v="68000"/>
    <n v="68000"/>
    <s v="United States"/>
    <s v="Senior"/>
    <s v="Full-time"/>
    <s v="In-person"/>
    <s v="United States"/>
    <s v="M"/>
    <n v="46007.666666666664"/>
    <b v="1"/>
    <s v="Data Manager"/>
  </r>
  <r>
    <n v="2023"/>
    <s v="Data Scientist"/>
    <s v="Data Science and Research"/>
    <s v="USD"/>
    <n v="260600"/>
    <n v="260600"/>
    <s v="United States"/>
    <s v="Mid-level"/>
    <s v="Full-time"/>
    <s v="In-person"/>
    <s v="United States"/>
    <s v="M"/>
    <n v="174407.66666666666"/>
    <b v="1"/>
    <s v="Data Scientist"/>
  </r>
  <r>
    <n v="2023"/>
    <s v="Data Integration Specialist"/>
    <s v="Data Management and Strategy"/>
    <s v="USD"/>
    <n v="63750"/>
    <n v="63750"/>
    <s v="United States"/>
    <s v="Entry-level"/>
    <s v="Full-time"/>
    <s v="Remote"/>
    <s v="United States"/>
    <s v="M"/>
    <n v="43174.333333333336"/>
    <b v="1"/>
    <s v="Data Integration Specialist"/>
  </r>
  <r>
    <n v="2023"/>
    <s v="Data Integration Specialist"/>
    <s v="Data Management and Strategy"/>
    <s v="USD"/>
    <n v="46400"/>
    <n v="46400"/>
    <s v="United States"/>
    <s v="Entry-level"/>
    <s v="Full-time"/>
    <s v="Remote"/>
    <s v="United States"/>
    <s v="M"/>
    <n v="31607.666666666668"/>
    <b v="1"/>
    <s v="Data Integration Specialist"/>
  </r>
  <r>
    <n v="2023"/>
    <s v="Data Scientist"/>
    <s v="Data Science and Research"/>
    <s v="USD"/>
    <n v="214872"/>
    <n v="214872"/>
    <s v="United States"/>
    <s v="Senior"/>
    <s v="Full-time"/>
    <s v="Remote"/>
    <s v="United States"/>
    <s v="M"/>
    <n v="143922.33333333334"/>
    <b v="1"/>
    <s v="Data Scientist"/>
  </r>
  <r>
    <n v="2023"/>
    <s v="Data Scientist"/>
    <s v="Data Science and Research"/>
    <s v="USD"/>
    <n v="186846"/>
    <n v="186846"/>
    <s v="United States"/>
    <s v="Senior"/>
    <s v="Full-time"/>
    <s v="Remote"/>
    <s v="United States"/>
    <s v="M"/>
    <n v="125238.33333333333"/>
    <b v="1"/>
    <s v="Data Scientist"/>
  </r>
  <r>
    <n v="2023"/>
    <s v="Data Analyst"/>
    <s v="Data Analysis"/>
    <s v="USD"/>
    <n v="95000"/>
    <n v="95000"/>
    <s v="United States"/>
    <s v="Mid-level"/>
    <s v="Full-time"/>
    <s v="In-person"/>
    <s v="United States"/>
    <s v="M"/>
    <n v="64007.666666666664"/>
    <b v="1"/>
    <s v="Data Analyst"/>
  </r>
  <r>
    <n v="2023"/>
    <s v="Data Analyst"/>
    <s v="Data Analysis"/>
    <s v="USD"/>
    <n v="70600"/>
    <n v="70600"/>
    <s v="United States"/>
    <s v="Mid-level"/>
    <s v="Full-time"/>
    <s v="In-person"/>
    <s v="United States"/>
    <s v="M"/>
    <n v="47741"/>
    <b v="1"/>
    <s v="Data Analyst"/>
  </r>
  <r>
    <n v="2023"/>
    <s v="Data Analyst"/>
    <s v="Data Analysis"/>
    <s v="USD"/>
    <n v="149500"/>
    <n v="149500"/>
    <s v="United States"/>
    <s v="Mid-level"/>
    <s v="Full-time"/>
    <s v="Remote"/>
    <s v="United States"/>
    <s v="M"/>
    <n v="100341"/>
    <b v="1"/>
    <s v="Data Analyst"/>
  </r>
  <r>
    <n v="2023"/>
    <s v="Data Analyst"/>
    <s v="Data Analysis"/>
    <s v="USD"/>
    <n v="127075"/>
    <n v="127075"/>
    <s v="United States"/>
    <s v="Mid-level"/>
    <s v="Full-time"/>
    <s v="Remote"/>
    <s v="United States"/>
    <s v="M"/>
    <n v="85391"/>
    <b v="1"/>
    <s v="Data Analyst"/>
  </r>
  <r>
    <n v="2023"/>
    <s v="Data Engineer"/>
    <s v="Data Engineering"/>
    <s v="USD"/>
    <n v="162000"/>
    <n v="162000"/>
    <s v="United States"/>
    <s v="Senior"/>
    <s v="Full-time"/>
    <s v="Remote"/>
    <s v="United States"/>
    <s v="M"/>
    <n v="108674.33333333333"/>
    <b v="1"/>
    <s v="Data Engineer"/>
  </r>
  <r>
    <n v="2023"/>
    <s v="Data Engineer"/>
    <s v="Data Engineering"/>
    <s v="USD"/>
    <n v="111000"/>
    <n v="111000"/>
    <s v="United States"/>
    <s v="Senior"/>
    <s v="Full-time"/>
    <s v="Remote"/>
    <s v="United States"/>
    <s v="M"/>
    <n v="74674.333333333328"/>
    <b v="1"/>
    <s v="Data Engineer"/>
  </r>
  <r>
    <n v="2023"/>
    <s v="Machine Learning Scientist"/>
    <s v="Machine Learning and AI"/>
    <s v="USD"/>
    <n v="280000"/>
    <n v="280000"/>
    <s v="United States"/>
    <s v="Senior"/>
    <s v="Full-time"/>
    <s v="Remote"/>
    <s v="United States"/>
    <s v="M"/>
    <n v="187341"/>
    <b v="1"/>
    <s v="Machine Learning Scientist"/>
  </r>
  <r>
    <n v="2023"/>
    <s v="Machine Learning Scientist"/>
    <s v="Machine Learning and AI"/>
    <s v="USD"/>
    <n v="182750"/>
    <n v="182750"/>
    <s v="United States"/>
    <s v="Senior"/>
    <s v="Full-time"/>
    <s v="Remote"/>
    <s v="United States"/>
    <s v="M"/>
    <n v="122507.66666666667"/>
    <b v="1"/>
    <s v="Machine Learning Scientist"/>
  </r>
  <r>
    <n v="2023"/>
    <s v="Research Engineer"/>
    <s v="Data Science and Research"/>
    <s v="USD"/>
    <n v="196000"/>
    <n v="196000"/>
    <s v="United States"/>
    <s v="Senior"/>
    <s v="Full-time"/>
    <s v="In-person"/>
    <s v="United States"/>
    <s v="M"/>
    <n v="131341"/>
    <b v="1"/>
    <s v="Research Engineer"/>
  </r>
  <r>
    <n v="2023"/>
    <s v="Research Engineer"/>
    <s v="Data Science and Research"/>
    <s v="USD"/>
    <n v="142600"/>
    <n v="142600"/>
    <s v="United States"/>
    <s v="Senior"/>
    <s v="Full-time"/>
    <s v="In-person"/>
    <s v="United States"/>
    <s v="M"/>
    <n v="95741"/>
    <b v="1"/>
    <s v="Research Engineer"/>
  </r>
  <r>
    <n v="2023"/>
    <s v="Data Architect"/>
    <s v="Data Architecture and Modeling"/>
    <s v="USD"/>
    <n v="193000"/>
    <n v="193000"/>
    <s v="United States"/>
    <s v="Senior"/>
    <s v="Full-time"/>
    <s v="Remote"/>
    <s v="United States"/>
    <s v="M"/>
    <n v="129341"/>
    <b v="1"/>
    <s v="Data Architect"/>
  </r>
  <r>
    <n v="2023"/>
    <s v="Data Architect"/>
    <s v="Data Architecture and Modeling"/>
    <s v="USD"/>
    <n v="110000"/>
    <n v="110000"/>
    <s v="United States"/>
    <s v="Senior"/>
    <s v="Full-time"/>
    <s v="Remote"/>
    <s v="United States"/>
    <s v="M"/>
    <n v="74007.666666666672"/>
    <b v="1"/>
    <s v="Data Architect"/>
  </r>
  <r>
    <n v="2023"/>
    <s v="Data Scientist"/>
    <s v="Data Science and Research"/>
    <s v="USD"/>
    <n v="245000"/>
    <n v="245000"/>
    <s v="United States"/>
    <s v="Senior"/>
    <s v="Full-time"/>
    <s v="In-person"/>
    <s v="United States"/>
    <s v="M"/>
    <n v="164007.66666666666"/>
    <b v="1"/>
    <s v="Data Scientist"/>
  </r>
  <r>
    <n v="2023"/>
    <s v="Data Analyst"/>
    <s v="Data Analysis"/>
    <s v="USD"/>
    <n v="80000"/>
    <n v="80000"/>
    <s v="United States"/>
    <s v="Senior"/>
    <s v="Full-time"/>
    <s v="In-person"/>
    <s v="United States"/>
    <s v="M"/>
    <n v="54007.666666666664"/>
    <b v="1"/>
    <s v="Data Analyst"/>
  </r>
  <r>
    <n v="2023"/>
    <s v="Data Analyst"/>
    <s v="Data Analysis"/>
    <s v="USD"/>
    <n v="70000"/>
    <n v="70000"/>
    <s v="United States"/>
    <s v="Senior"/>
    <s v="Full-time"/>
    <s v="In-person"/>
    <s v="United States"/>
    <s v="M"/>
    <n v="47341"/>
    <b v="1"/>
    <s v="Data Analyst"/>
  </r>
  <r>
    <n v="2023"/>
    <s v="Data Engineer"/>
    <s v="Data Engineering"/>
    <s v="USD"/>
    <n v="250000"/>
    <n v="250000"/>
    <s v="United States"/>
    <s v="Executive"/>
    <s v="Full-time"/>
    <s v="In-person"/>
    <s v="United States"/>
    <s v="M"/>
    <n v="167341"/>
    <b v="1"/>
    <s v="Data Engineer"/>
  </r>
  <r>
    <n v="2023"/>
    <s v="Data Engineer"/>
    <s v="Data Engineering"/>
    <s v="USD"/>
    <n v="225000"/>
    <n v="225000"/>
    <s v="United States"/>
    <s v="Executive"/>
    <s v="Full-time"/>
    <s v="In-person"/>
    <s v="United States"/>
    <s v="M"/>
    <n v="150674.33333333334"/>
    <b v="1"/>
    <s v="Data Engineer"/>
  </r>
  <r>
    <n v="2023"/>
    <s v="Data Analyst"/>
    <s v="Data Analysis"/>
    <s v="GBP"/>
    <n v="50000"/>
    <n v="61520"/>
    <s v="United Kingdom"/>
    <s v="Mid-level"/>
    <s v="Full-time"/>
    <s v="In-person"/>
    <s v="United Kingdom"/>
    <s v="M"/>
    <n v="37847.666666666664"/>
    <b v="1"/>
    <s v="Data Analyst"/>
  </r>
  <r>
    <n v="2023"/>
    <s v="Data Analyst"/>
    <s v="Data Analysis"/>
    <s v="GBP"/>
    <n v="40000"/>
    <n v="49216"/>
    <s v="United Kingdom"/>
    <s v="Mid-level"/>
    <s v="Full-time"/>
    <s v="In-person"/>
    <s v="United Kingdom"/>
    <s v="M"/>
    <n v="30413"/>
    <b v="1"/>
    <s v="Data Analyst"/>
  </r>
  <r>
    <n v="2023"/>
    <s v="Data Engineer"/>
    <s v="Data Engineering"/>
    <s v="USD"/>
    <n v="205000"/>
    <n v="205000"/>
    <s v="United States"/>
    <s v="Senior"/>
    <s v="Full-time"/>
    <s v="In-person"/>
    <s v="United States"/>
    <s v="M"/>
    <n v="137341"/>
    <b v="1"/>
    <s v="Data Engineer"/>
  </r>
  <r>
    <n v="2023"/>
    <s v="Machine Learning Engineer"/>
    <s v="Machine Learning and AI"/>
    <s v="USD"/>
    <n v="240000"/>
    <n v="240000"/>
    <s v="Ukraine"/>
    <s v="Senior"/>
    <s v="Full-time"/>
    <s v="Remote"/>
    <s v="Ukraine"/>
    <s v="M"/>
    <n v="160674.33333333334"/>
    <b v="1"/>
    <s v="Machine Learning Engineer"/>
  </r>
  <r>
    <n v="2023"/>
    <s v="Machine Learning Engineer"/>
    <s v="Machine Learning and AI"/>
    <s v="USD"/>
    <n v="220000"/>
    <n v="220000"/>
    <s v="Ukraine"/>
    <s v="Senior"/>
    <s v="Full-time"/>
    <s v="Remote"/>
    <s v="Ukraine"/>
    <s v="M"/>
    <n v="147341"/>
    <b v="1"/>
    <s v="Machine Learning Engineer"/>
  </r>
  <r>
    <n v="2023"/>
    <s v="Machine Learning Engineer"/>
    <s v="Machine Learning and AI"/>
    <s v="USD"/>
    <n v="297300"/>
    <n v="297300"/>
    <s v="United States"/>
    <s v="Senior"/>
    <s v="Full-time"/>
    <s v="Remote"/>
    <s v="United States"/>
    <s v="M"/>
    <n v="198874.33333333334"/>
    <b v="1"/>
    <s v="Machine Learning Engineer"/>
  </r>
  <r>
    <n v="2023"/>
    <s v="Machine Learning Engineer"/>
    <s v="Machine Learning and AI"/>
    <s v="USD"/>
    <n v="198200"/>
    <n v="198200"/>
    <s v="United States"/>
    <s v="Senior"/>
    <s v="Full-time"/>
    <s v="Remote"/>
    <s v="United States"/>
    <s v="M"/>
    <n v="132807.66666666666"/>
    <b v="1"/>
    <s v="Machine Learning Engineer"/>
  </r>
  <r>
    <n v="2023"/>
    <s v="Machine Learning Engineer"/>
    <s v="Machine Learning and AI"/>
    <s v="USD"/>
    <n v="156000"/>
    <n v="156000"/>
    <s v="United States"/>
    <s v="Senior"/>
    <s v="Full-time"/>
    <s v="Remote"/>
    <s v="United States"/>
    <s v="M"/>
    <n v="104674.33333333333"/>
    <b v="1"/>
    <s v="Machine Learning Engineer"/>
  </r>
  <r>
    <n v="2023"/>
    <s v="Data Science Practitioner"/>
    <s v="Data Science and Research"/>
    <s v="USD"/>
    <n v="196500"/>
    <n v="196500"/>
    <s v="United States"/>
    <s v="Senior"/>
    <s v="Full-time"/>
    <s v="In-person"/>
    <s v="United States"/>
    <s v="M"/>
    <n v="131674.33333333334"/>
    <b v="1"/>
    <s v="Data Science Practitioner"/>
  </r>
  <r>
    <n v="2023"/>
    <s v="Data Science Practitioner"/>
    <s v="Data Science and Research"/>
    <s v="USD"/>
    <n v="97300"/>
    <n v="97300"/>
    <s v="United States"/>
    <s v="Senior"/>
    <s v="Full-time"/>
    <s v="In-person"/>
    <s v="United States"/>
    <s v="M"/>
    <n v="65541"/>
    <b v="1"/>
    <s v="Data Science Practitioner"/>
  </r>
  <r>
    <n v="2023"/>
    <s v="Machine Learning Engineer"/>
    <s v="Machine Learning and AI"/>
    <s v="USD"/>
    <n v="192000"/>
    <n v="192000"/>
    <s v="United States"/>
    <s v="Senior"/>
    <s v="Full-time"/>
    <s v="Remote"/>
    <s v="United States"/>
    <s v="M"/>
    <n v="128674.33333333333"/>
    <b v="1"/>
    <s v="Machine Learning Engineer"/>
  </r>
  <r>
    <n v="2023"/>
    <s v="Machine Learning Engineer"/>
    <s v="Machine Learning and AI"/>
    <s v="USD"/>
    <n v="164000"/>
    <n v="164000"/>
    <s v="United States"/>
    <s v="Senior"/>
    <s v="Full-time"/>
    <s v="Remote"/>
    <s v="United States"/>
    <s v="M"/>
    <n v="110007.66666666667"/>
    <b v="1"/>
    <s v="Machine Learning Engineer"/>
  </r>
  <r>
    <n v="2023"/>
    <s v="Machine Learning Engineer"/>
    <s v="Machine Learning and AI"/>
    <s v="USD"/>
    <n v="227700"/>
    <n v="227700"/>
    <s v="United States"/>
    <s v="Senior"/>
    <s v="Full-time"/>
    <s v="Remote"/>
    <s v="United States"/>
    <s v="M"/>
    <n v="152474.33333333334"/>
    <b v="1"/>
    <s v="Machine Learning Engineer"/>
  </r>
  <r>
    <n v="2023"/>
    <s v="Machine Learning Engineer"/>
    <s v="Machine Learning and AI"/>
    <s v="USD"/>
    <n v="154836"/>
    <n v="154836"/>
    <s v="United States"/>
    <s v="Senior"/>
    <s v="Full-time"/>
    <s v="Remote"/>
    <s v="United States"/>
    <s v="M"/>
    <n v="103898.33333333333"/>
    <b v="1"/>
    <s v="Machine Learning Engineer"/>
  </r>
  <r>
    <n v="2023"/>
    <s v="Data Scientist"/>
    <s v="Data Science and Research"/>
    <s v="USD"/>
    <n v="140000"/>
    <n v="140000"/>
    <s v="United States"/>
    <s v="Senior"/>
    <s v="Full-time"/>
    <s v="Remote"/>
    <s v="United States"/>
    <s v="M"/>
    <n v="94007.666666666672"/>
    <b v="1"/>
    <s v="Data Scientist"/>
  </r>
  <r>
    <n v="2023"/>
    <s v="Machine Learning Engineer"/>
    <s v="Machine Learning and AI"/>
    <s v="USD"/>
    <n v="285000"/>
    <n v="285000"/>
    <s v="United States"/>
    <s v="Mid-level"/>
    <s v="Full-time"/>
    <s v="In-person"/>
    <s v="United States"/>
    <s v="L"/>
    <n v="190674.33333333334"/>
    <b v="1"/>
    <s v="Machine Learning Engineer"/>
  </r>
  <r>
    <n v="2023"/>
    <s v="Machine Learning Engineer"/>
    <s v="Machine Learning and AI"/>
    <s v="USD"/>
    <n v="190000"/>
    <n v="190000"/>
    <s v="United States"/>
    <s v="Mid-level"/>
    <s v="Full-time"/>
    <s v="In-person"/>
    <s v="United States"/>
    <s v="L"/>
    <n v="127341"/>
    <b v="1"/>
    <s v="Machine Learning Engineer"/>
  </r>
  <r>
    <n v="2023"/>
    <s v="Research Scientist"/>
    <s v="Data Science and Research"/>
    <s v="USD"/>
    <n v="405000"/>
    <n v="405000"/>
    <s v="United States"/>
    <s v="Mid-level"/>
    <s v="Full-time"/>
    <s v="In-person"/>
    <s v="United States"/>
    <s v="L"/>
    <n v="270674.33333333331"/>
    <b v="1"/>
    <s v="Research Scientist"/>
  </r>
  <r>
    <n v="2023"/>
    <s v="Research Scientist"/>
    <s v="Data Science and Research"/>
    <s v="USD"/>
    <n v="270000"/>
    <n v="270000"/>
    <s v="United States"/>
    <s v="Mid-level"/>
    <s v="Full-time"/>
    <s v="In-person"/>
    <s v="United States"/>
    <s v="L"/>
    <n v="180674.33333333334"/>
    <b v="1"/>
    <s v="Research Scientist"/>
  </r>
  <r>
    <n v="2023"/>
    <s v="Data Engineer"/>
    <s v="Data Engineering"/>
    <s v="USD"/>
    <n v="214300"/>
    <n v="214300"/>
    <s v="United States"/>
    <s v="Mid-level"/>
    <s v="Full-time"/>
    <s v="In-person"/>
    <s v="United States"/>
    <s v="M"/>
    <n v="143541"/>
    <b v="1"/>
    <s v="Data Engineer"/>
  </r>
  <r>
    <n v="2023"/>
    <s v="Data Engineer"/>
    <s v="Data Engineering"/>
    <s v="USD"/>
    <n v="108500"/>
    <n v="108500"/>
    <s v="United States"/>
    <s v="Mid-level"/>
    <s v="Full-time"/>
    <s v="In-person"/>
    <s v="United States"/>
    <s v="M"/>
    <n v="73007.666666666672"/>
    <b v="1"/>
    <s v="Data Engineer"/>
  </r>
  <r>
    <n v="2023"/>
    <s v="Data Scientist"/>
    <s v="Data Science and Research"/>
    <s v="USD"/>
    <n v="145000"/>
    <n v="145000"/>
    <s v="United States"/>
    <s v="Mid-level"/>
    <s v="Full-time"/>
    <s v="Remote"/>
    <s v="United States"/>
    <s v="M"/>
    <n v="97341"/>
    <b v="1"/>
    <s v="Data Scientist"/>
  </r>
  <r>
    <n v="2023"/>
    <s v="Data Scientist"/>
    <s v="Data Science and Research"/>
    <s v="USD"/>
    <n v="115000"/>
    <n v="115000"/>
    <s v="United States"/>
    <s v="Mid-level"/>
    <s v="Full-time"/>
    <s v="Remote"/>
    <s v="United States"/>
    <s v="M"/>
    <n v="77341"/>
    <b v="1"/>
    <s v="Data Scientist"/>
  </r>
  <r>
    <n v="2023"/>
    <s v="Data Science Engineer"/>
    <s v="Data Science and Research"/>
    <s v="USD"/>
    <n v="130000"/>
    <n v="130000"/>
    <s v="United States"/>
    <s v="Mid-level"/>
    <s v="Full-time"/>
    <s v="Remote"/>
    <s v="United States"/>
    <s v="M"/>
    <n v="87341"/>
    <b v="1"/>
    <s v="Data Science Engineer"/>
  </r>
  <r>
    <n v="2023"/>
    <s v="Data Science Engineer"/>
    <s v="Data Science and Research"/>
    <s v="USD"/>
    <n v="113000"/>
    <n v="113000"/>
    <s v="United States"/>
    <s v="Mid-level"/>
    <s v="Full-time"/>
    <s v="Remote"/>
    <s v="United States"/>
    <s v="M"/>
    <n v="76007.666666666672"/>
    <b v="1"/>
    <s v="Data Science Engineer"/>
  </r>
  <r>
    <n v="2023"/>
    <s v="Data Scientist"/>
    <s v="Data Science and Research"/>
    <s v="USD"/>
    <n v="194500"/>
    <n v="194500"/>
    <s v="United States"/>
    <s v="Senior"/>
    <s v="Full-time"/>
    <s v="In-person"/>
    <s v="United States"/>
    <s v="M"/>
    <n v="130341"/>
    <b v="1"/>
    <s v="Data Scientist"/>
  </r>
  <r>
    <n v="2023"/>
    <s v="Data Scientist"/>
    <s v="Data Science and Research"/>
    <s v="USD"/>
    <n v="110250"/>
    <n v="110250"/>
    <s v="United States"/>
    <s v="Senior"/>
    <s v="Full-time"/>
    <s v="In-person"/>
    <s v="United States"/>
    <s v="M"/>
    <n v="74174.333333333328"/>
    <b v="1"/>
    <s v="Data Scientist"/>
  </r>
  <r>
    <n v="2023"/>
    <s v="Data Scientist"/>
    <s v="Data Science and Research"/>
    <s v="USD"/>
    <n v="295000"/>
    <n v="295000"/>
    <s v="United States"/>
    <s v="Senior"/>
    <s v="Full-time"/>
    <s v="In-person"/>
    <s v="United States"/>
    <s v="M"/>
    <n v="197341"/>
    <b v="1"/>
    <s v="Data Scientist"/>
  </r>
  <r>
    <n v="2023"/>
    <s v="Data Scientist"/>
    <s v="Data Science and Research"/>
    <s v="USD"/>
    <n v="177300"/>
    <n v="177300"/>
    <s v="United States"/>
    <s v="Senior"/>
    <s v="Full-time"/>
    <s v="In-person"/>
    <s v="United States"/>
    <s v="M"/>
    <n v="118874.33333333333"/>
    <b v="1"/>
    <s v="Data Scientist"/>
  </r>
  <r>
    <n v="2023"/>
    <s v="Data Analyst"/>
    <s v="Data Analysis"/>
    <s v="GBP"/>
    <n v="45000"/>
    <n v="55368"/>
    <s v="United Kingdom"/>
    <s v="Mid-level"/>
    <s v="Full-time"/>
    <s v="Remote"/>
    <s v="United Kingdom"/>
    <s v="M"/>
    <n v="34130.333333333336"/>
    <b v="1"/>
    <s v="Data Analyst"/>
  </r>
  <r>
    <n v="2023"/>
    <s v="Data Analyst"/>
    <s v="Data Analysis"/>
    <s v="GBP"/>
    <n v="36000"/>
    <n v="44294"/>
    <s v="United Kingdom"/>
    <s v="Mid-level"/>
    <s v="Full-time"/>
    <s v="Remote"/>
    <s v="United Kingdom"/>
    <s v="M"/>
    <n v="27439"/>
    <b v="1"/>
    <s v="Data Analyst"/>
  </r>
  <r>
    <n v="2023"/>
    <s v="Applied Scientist"/>
    <s v="Data Science and Research"/>
    <s v="USD"/>
    <n v="192000"/>
    <n v="192000"/>
    <s v="United States"/>
    <s v="Senior"/>
    <s v="Full-time"/>
    <s v="Remote"/>
    <s v="United States"/>
    <s v="M"/>
    <n v="128674.33333333333"/>
    <b v="1"/>
    <s v="Applied Scientist"/>
  </r>
  <r>
    <n v="2023"/>
    <s v="Applied Scientist"/>
    <s v="Data Science and Research"/>
    <s v="USD"/>
    <n v="164000"/>
    <n v="164000"/>
    <s v="United States"/>
    <s v="Senior"/>
    <s v="Full-time"/>
    <s v="Remote"/>
    <s v="United States"/>
    <s v="M"/>
    <n v="110007.66666666667"/>
    <b v="1"/>
    <s v="Applied Scientist"/>
  </r>
  <r>
    <n v="2023"/>
    <s v="Data Engineer"/>
    <s v="Data Engineering"/>
    <s v="USD"/>
    <n v="220000"/>
    <n v="220000"/>
    <s v="United States"/>
    <s v="Entry-level"/>
    <s v="Full-time"/>
    <s v="In-person"/>
    <s v="United States"/>
    <s v="M"/>
    <n v="147341"/>
    <b v="1"/>
    <s v="Data Engineer"/>
  </r>
  <r>
    <n v="2023"/>
    <s v="Data Engineer"/>
    <s v="Data Engineering"/>
    <s v="USD"/>
    <n v="187000"/>
    <n v="187000"/>
    <s v="United States"/>
    <s v="Entry-level"/>
    <s v="Full-time"/>
    <s v="In-person"/>
    <s v="United States"/>
    <s v="M"/>
    <n v="125341"/>
    <b v="1"/>
    <s v="Data Engineer"/>
  </r>
  <r>
    <n v="2023"/>
    <s v="Director of Data Science"/>
    <s v="Data Science and Research"/>
    <s v="USD"/>
    <n v="353200"/>
    <n v="353200"/>
    <s v="United States"/>
    <s v="Executive"/>
    <s v="Full-time"/>
    <s v="In-person"/>
    <s v="United States"/>
    <s v="M"/>
    <n v="236141"/>
    <b v="1"/>
    <s v="Director of Data Science"/>
  </r>
  <r>
    <n v="2023"/>
    <s v="Director of Data Science"/>
    <s v="Data Science and Research"/>
    <s v="USD"/>
    <n v="249300"/>
    <n v="249300"/>
    <s v="United States"/>
    <s v="Executive"/>
    <s v="Full-time"/>
    <s v="In-person"/>
    <s v="United States"/>
    <s v="M"/>
    <n v="166874.33333333334"/>
    <b v="1"/>
    <s v="Director of Data Science"/>
  </r>
  <r>
    <n v="2023"/>
    <s v="Data Analyst"/>
    <s v="Data Analysis"/>
    <s v="USD"/>
    <n v="85000"/>
    <n v="85000"/>
    <s v="United States"/>
    <s v="Senior"/>
    <s v="Full-time"/>
    <s v="In-person"/>
    <s v="United States"/>
    <s v="M"/>
    <n v="57341"/>
    <b v="1"/>
    <s v="Data Analyst"/>
  </r>
  <r>
    <n v="2023"/>
    <s v="Data Analyst"/>
    <s v="Data Analysis"/>
    <s v="USD"/>
    <n v="79000"/>
    <n v="79000"/>
    <s v="United States"/>
    <s v="Senior"/>
    <s v="Full-time"/>
    <s v="In-person"/>
    <s v="United States"/>
    <s v="M"/>
    <n v="53341"/>
    <b v="1"/>
    <s v="Data Analyst"/>
  </r>
  <r>
    <n v="2023"/>
    <s v="Data Engineer"/>
    <s v="Data Engineering"/>
    <s v="USD"/>
    <n v="131000"/>
    <n v="131000"/>
    <s v="United States"/>
    <s v="Senior"/>
    <s v="Full-time"/>
    <s v="In-person"/>
    <s v="United States"/>
    <s v="M"/>
    <n v="88007.666666666672"/>
    <b v="1"/>
    <s v="Data Engineer"/>
  </r>
  <r>
    <n v="2023"/>
    <s v="Applied Scientist"/>
    <s v="Data Science and Research"/>
    <s v="USD"/>
    <n v="220000"/>
    <n v="220000"/>
    <s v="United States"/>
    <s v="Senior"/>
    <s v="Full-time"/>
    <s v="Remote"/>
    <s v="United States"/>
    <s v="M"/>
    <n v="147341"/>
    <b v="1"/>
    <s v="Applied Scientist"/>
  </r>
  <r>
    <n v="2023"/>
    <s v="Applied Scientist"/>
    <s v="Data Science and Research"/>
    <s v="USD"/>
    <n v="163000"/>
    <n v="163000"/>
    <s v="United States"/>
    <s v="Senior"/>
    <s v="Full-time"/>
    <s v="Remote"/>
    <s v="United States"/>
    <s v="M"/>
    <n v="109341"/>
    <b v="1"/>
    <s v="Applied Scientist"/>
  </r>
  <r>
    <n v="2023"/>
    <s v="Data Scientist"/>
    <s v="Data Science and Research"/>
    <s v="USD"/>
    <n v="107400"/>
    <n v="107400"/>
    <s v="United States"/>
    <s v="Senior"/>
    <s v="Full-time"/>
    <s v="In-person"/>
    <s v="United States"/>
    <s v="M"/>
    <n v="72274.333333333328"/>
    <b v="1"/>
    <s v="Data Scientist"/>
  </r>
  <r>
    <n v="2023"/>
    <s v="Data Scientist"/>
    <s v="Data Science and Research"/>
    <s v="USD"/>
    <n v="101500"/>
    <n v="101500"/>
    <s v="United States"/>
    <s v="Senior"/>
    <s v="Full-time"/>
    <s v="In-person"/>
    <s v="United States"/>
    <s v="M"/>
    <n v="68341"/>
    <b v="1"/>
    <s v="Data Scientist"/>
  </r>
  <r>
    <n v="2023"/>
    <s v="Data Engineer"/>
    <s v="Data Engineering"/>
    <s v="EUR"/>
    <n v="75000"/>
    <n v="80976"/>
    <s v="France"/>
    <s v="Mid-level"/>
    <s v="Full-time"/>
    <s v="Hybrid"/>
    <s v="France"/>
    <s v="M"/>
    <n v="52666.333333333336"/>
    <b v="1"/>
    <s v="Data Engineer"/>
  </r>
  <r>
    <n v="2023"/>
    <s v="Research Scientist"/>
    <s v="Data Science and Research"/>
    <s v="USD"/>
    <n v="300000"/>
    <n v="300000"/>
    <s v="United States"/>
    <s v="Mid-level"/>
    <s v="Full-time"/>
    <s v="In-person"/>
    <s v="United States"/>
    <s v="M"/>
    <n v="200674.33333333334"/>
    <b v="1"/>
    <s v="Research Scientist"/>
  </r>
  <r>
    <n v="2023"/>
    <s v="Research Scientist"/>
    <s v="Data Science and Research"/>
    <s v="USD"/>
    <n v="100000"/>
    <n v="100000"/>
    <s v="United States"/>
    <s v="Mid-level"/>
    <s v="Full-time"/>
    <s v="In-person"/>
    <s v="United States"/>
    <s v="M"/>
    <n v="67341"/>
    <b v="1"/>
    <s v="Research Scientist"/>
  </r>
  <r>
    <n v="2023"/>
    <s v="Data Architect"/>
    <s v="Data Architecture and Modeling"/>
    <s v="USD"/>
    <n v="175000"/>
    <n v="175000"/>
    <s v="United States"/>
    <s v="Senior"/>
    <s v="Full-time"/>
    <s v="Remote"/>
    <s v="United States"/>
    <s v="M"/>
    <n v="117341"/>
    <b v="1"/>
    <s v="Data Architect"/>
  </r>
  <r>
    <n v="2023"/>
    <s v="Data Scientist"/>
    <s v="Data Science and Research"/>
    <s v="USD"/>
    <n v="164000"/>
    <n v="164000"/>
    <s v="United States"/>
    <s v="Senior"/>
    <s v="Full-time"/>
    <s v="In-person"/>
    <s v="United States"/>
    <s v="M"/>
    <n v="110007.66666666667"/>
    <b v="1"/>
    <s v="Data Scientist"/>
  </r>
  <r>
    <n v="2023"/>
    <s v="Data Scientist"/>
    <s v="Data Science and Research"/>
    <s v="USD"/>
    <n v="211000"/>
    <n v="211000"/>
    <s v="United States"/>
    <s v="Senior"/>
    <s v="Full-time"/>
    <s v="In-person"/>
    <s v="United States"/>
    <s v="M"/>
    <n v="141341"/>
    <b v="1"/>
    <s v="Data Scientist"/>
  </r>
  <r>
    <n v="2023"/>
    <s v="Machine Learning Engineer"/>
    <s v="Machine Learning and AI"/>
    <s v="USD"/>
    <n v="276000"/>
    <n v="276000"/>
    <s v="United States"/>
    <s v="Senior"/>
    <s v="Full-time"/>
    <s v="In-person"/>
    <s v="United States"/>
    <s v="M"/>
    <n v="184674.33333333334"/>
    <b v="1"/>
    <s v="Machine Learning Engineer"/>
  </r>
  <r>
    <n v="2023"/>
    <s v="Machine Learning Engineer"/>
    <s v="Machine Learning and AI"/>
    <s v="USD"/>
    <n v="184000"/>
    <n v="184000"/>
    <s v="United States"/>
    <s v="Senior"/>
    <s v="Full-time"/>
    <s v="In-person"/>
    <s v="United States"/>
    <s v="M"/>
    <n v="123341"/>
    <b v="1"/>
    <s v="Machine Learning Engineer"/>
  </r>
  <r>
    <n v="2023"/>
    <s v="Data Analyst"/>
    <s v="Data Analysis"/>
    <s v="USD"/>
    <n v="115000"/>
    <n v="115000"/>
    <s v="United States"/>
    <s v="Mid-level"/>
    <s v="Full-time"/>
    <s v="Remote"/>
    <s v="United States"/>
    <s v="M"/>
    <n v="77341"/>
    <b v="1"/>
    <s v="Data Analyst"/>
  </r>
  <r>
    <n v="2023"/>
    <s v="Data Analyst"/>
    <s v="Data Analysis"/>
    <s v="USD"/>
    <n v="167000"/>
    <n v="167000"/>
    <s v="United States"/>
    <s v="Senior"/>
    <s v="Full-time"/>
    <s v="In-person"/>
    <s v="United States"/>
    <s v="M"/>
    <n v="112007.66666666667"/>
    <b v="1"/>
    <s v="Data Analyst"/>
  </r>
  <r>
    <n v="2023"/>
    <s v="Data Engineer"/>
    <s v="Data Engineering"/>
    <s v="USD"/>
    <n v="144000"/>
    <n v="144000"/>
    <s v="United States"/>
    <s v="Senior"/>
    <s v="Full-time"/>
    <s v="In-person"/>
    <s v="United States"/>
    <s v="M"/>
    <n v="96674.333333333328"/>
    <b v="1"/>
    <s v="Data Engineer"/>
  </r>
  <r>
    <n v="2023"/>
    <s v="Data Engineer"/>
    <s v="Data Engineering"/>
    <s v="USD"/>
    <n v="96000"/>
    <n v="96000"/>
    <s v="United States"/>
    <s v="Senior"/>
    <s v="Full-time"/>
    <s v="In-person"/>
    <s v="United States"/>
    <s v="M"/>
    <n v="64674.333333333336"/>
    <b v="1"/>
    <s v="Data Engineer"/>
  </r>
  <r>
    <n v="2023"/>
    <s v="Analytics Engineer"/>
    <s v="Leadership and Management"/>
    <s v="USD"/>
    <n v="145000"/>
    <n v="145000"/>
    <s v="United States"/>
    <s v="Senior"/>
    <s v="Full-time"/>
    <s v="Remote"/>
    <s v="United States"/>
    <s v="M"/>
    <n v="97341"/>
    <b v="1"/>
    <s v="Analytics Engineer"/>
  </r>
  <r>
    <n v="2023"/>
    <s v="Analytics Engineer"/>
    <s v="Leadership and Management"/>
    <s v="USD"/>
    <n v="116000"/>
    <n v="116000"/>
    <s v="United States"/>
    <s v="Senior"/>
    <s v="Full-time"/>
    <s v="Remote"/>
    <s v="United States"/>
    <s v="M"/>
    <n v="78007.666666666672"/>
    <b v="1"/>
    <s v="Analytics Engineer"/>
  </r>
  <r>
    <n v="2023"/>
    <s v="Data Scientist"/>
    <s v="Data Science and Research"/>
    <s v="USD"/>
    <n v="161000"/>
    <n v="161000"/>
    <s v="United States"/>
    <s v="Senior"/>
    <s v="Full-time"/>
    <s v="In-person"/>
    <s v="United States"/>
    <s v="M"/>
    <n v="108007.66666666667"/>
    <b v="1"/>
    <s v="Data Scientist"/>
  </r>
  <r>
    <n v="2023"/>
    <s v="Data Scientist"/>
    <s v="Data Science and Research"/>
    <s v="USD"/>
    <n v="116300"/>
    <n v="116300"/>
    <s v="United States"/>
    <s v="Senior"/>
    <s v="Full-time"/>
    <s v="In-person"/>
    <s v="United States"/>
    <s v="M"/>
    <n v="78207.666666666672"/>
    <b v="1"/>
    <s v="Data Scientist"/>
  </r>
  <r>
    <n v="2023"/>
    <s v="Data Analyst"/>
    <s v="Data Analysis"/>
    <s v="USD"/>
    <n v="140000"/>
    <n v="140000"/>
    <s v="United States"/>
    <s v="Senior"/>
    <s v="Full-time"/>
    <s v="In-person"/>
    <s v="United States"/>
    <s v="M"/>
    <n v="94007.666666666672"/>
    <b v="1"/>
    <s v="Data Analyst"/>
  </r>
  <r>
    <n v="2023"/>
    <s v="Data Analyst"/>
    <s v="Data Analysis"/>
    <s v="USD"/>
    <n v="125000"/>
    <n v="125000"/>
    <s v="United States"/>
    <s v="Senior"/>
    <s v="Full-time"/>
    <s v="In-person"/>
    <s v="United States"/>
    <s v="M"/>
    <n v="84007.666666666672"/>
    <b v="1"/>
    <s v="Data Analyst"/>
  </r>
  <r>
    <n v="2023"/>
    <s v="Data Architect"/>
    <s v="Data Architecture and Modeling"/>
    <s v="USD"/>
    <n v="175564"/>
    <n v="175564"/>
    <s v="United States"/>
    <s v="Senior"/>
    <s v="Full-time"/>
    <s v="Remote"/>
    <s v="United States"/>
    <s v="M"/>
    <n v="117717"/>
    <b v="1"/>
    <s v="Data Architect"/>
  </r>
  <r>
    <n v="2023"/>
    <s v="Data Architect"/>
    <s v="Data Architecture and Modeling"/>
    <s v="USD"/>
    <n v="144854"/>
    <n v="144854"/>
    <s v="United States"/>
    <s v="Senior"/>
    <s v="Full-time"/>
    <s v="Remote"/>
    <s v="United States"/>
    <s v="M"/>
    <n v="97243.666666666672"/>
    <b v="1"/>
    <s v="Data Architect"/>
  </r>
  <r>
    <n v="2023"/>
    <s v="Machine Learning Engineer"/>
    <s v="Machine Learning and AI"/>
    <s v="USD"/>
    <n v="225000"/>
    <n v="225000"/>
    <s v="United States"/>
    <s v="Senior"/>
    <s v="Full-time"/>
    <s v="In-person"/>
    <s v="United States"/>
    <s v="M"/>
    <n v="150674.33333333334"/>
    <b v="1"/>
    <s v="Machine Learning Engineer"/>
  </r>
  <r>
    <n v="2023"/>
    <s v="Machine Learning Engineer"/>
    <s v="Machine Learning and AI"/>
    <s v="USD"/>
    <n v="166000"/>
    <n v="166000"/>
    <s v="United States"/>
    <s v="Senior"/>
    <s v="Full-time"/>
    <s v="In-person"/>
    <s v="United States"/>
    <s v="M"/>
    <n v="111341"/>
    <b v="1"/>
    <s v="Machine Learning Engineer"/>
  </r>
  <r>
    <n v="2023"/>
    <s v="Analytics Engineer"/>
    <s v="Leadership and Management"/>
    <s v="USD"/>
    <n v="190000"/>
    <n v="190000"/>
    <s v="United States"/>
    <s v="Senior"/>
    <s v="Full-time"/>
    <s v="In-person"/>
    <s v="United States"/>
    <s v="M"/>
    <n v="127341"/>
    <b v="1"/>
    <s v="Analytics Engineer"/>
  </r>
  <r>
    <n v="2023"/>
    <s v="Analytics Engineer"/>
    <s v="Leadership and Management"/>
    <s v="USD"/>
    <n v="150000"/>
    <n v="150000"/>
    <s v="United States"/>
    <s v="Senior"/>
    <s v="Full-time"/>
    <s v="In-person"/>
    <s v="United States"/>
    <s v="M"/>
    <n v="100674.33333333333"/>
    <b v="1"/>
    <s v="Analytics Engineer"/>
  </r>
  <r>
    <n v="2023"/>
    <s v="Data Scientist"/>
    <s v="Data Science and Research"/>
    <s v="USD"/>
    <n v="151300"/>
    <n v="151300"/>
    <s v="United States"/>
    <s v="Senior"/>
    <s v="Full-time"/>
    <s v="Remote"/>
    <s v="United States"/>
    <s v="M"/>
    <n v="101541"/>
    <b v="1"/>
    <s v="Data Scientist"/>
  </r>
  <r>
    <n v="2023"/>
    <s v="Data Scientist"/>
    <s v="Data Science and Research"/>
    <s v="USD"/>
    <n v="126100"/>
    <n v="126100"/>
    <s v="United States"/>
    <s v="Senior"/>
    <s v="Full-time"/>
    <s v="Remote"/>
    <s v="United States"/>
    <s v="M"/>
    <n v="84741"/>
    <b v="1"/>
    <s v="Data Scientist"/>
  </r>
  <r>
    <n v="2023"/>
    <s v="Research Engineer"/>
    <s v="Data Science and Research"/>
    <s v="USD"/>
    <n v="190000"/>
    <n v="190000"/>
    <s v="United States"/>
    <s v="Senior"/>
    <s v="Full-time"/>
    <s v="In-person"/>
    <s v="United States"/>
    <s v="M"/>
    <n v="127341"/>
    <b v="1"/>
    <s v="Research Engineer"/>
  </r>
  <r>
    <n v="2023"/>
    <s v="Research Engineer"/>
    <s v="Data Science and Research"/>
    <s v="USD"/>
    <n v="152000"/>
    <n v="152000"/>
    <s v="United States"/>
    <s v="Senior"/>
    <s v="Full-time"/>
    <s v="In-person"/>
    <s v="United States"/>
    <s v="M"/>
    <n v="102007.66666666667"/>
    <b v="1"/>
    <s v="Research Engineer"/>
  </r>
  <r>
    <n v="2023"/>
    <s v="Machine Learning Engineer"/>
    <s v="Machine Learning and AI"/>
    <s v="USD"/>
    <n v="190000"/>
    <n v="190000"/>
    <s v="United States"/>
    <s v="Senior"/>
    <s v="Full-time"/>
    <s v="In-person"/>
    <s v="United States"/>
    <s v="M"/>
    <n v="127341"/>
    <b v="1"/>
    <s v="Machine Learning Engineer"/>
  </r>
  <r>
    <n v="2023"/>
    <s v="Machine Learning Engineer"/>
    <s v="Machine Learning and AI"/>
    <s v="USD"/>
    <n v="150000"/>
    <n v="150000"/>
    <s v="United States"/>
    <s v="Senior"/>
    <s v="Full-time"/>
    <s v="In-person"/>
    <s v="United States"/>
    <s v="M"/>
    <n v="100674.33333333333"/>
    <b v="1"/>
    <s v="Machine Learning Engineer"/>
  </r>
  <r>
    <n v="2023"/>
    <s v="Data Analyst"/>
    <s v="Data Analysis"/>
    <s v="USD"/>
    <n v="180000"/>
    <n v="180000"/>
    <s v="United States"/>
    <s v="Executive"/>
    <s v="Full-time"/>
    <s v="Remote"/>
    <s v="United States"/>
    <s v="M"/>
    <n v="120674.33333333333"/>
    <b v="1"/>
    <s v="Data Analyst"/>
  </r>
  <r>
    <n v="2023"/>
    <s v="Data Analyst"/>
    <s v="Data Analysis"/>
    <s v="USD"/>
    <n v="125000"/>
    <n v="125000"/>
    <s v="United States"/>
    <s v="Executive"/>
    <s v="Full-time"/>
    <s v="Remote"/>
    <s v="United States"/>
    <s v="M"/>
    <n v="84007.666666666672"/>
    <b v="1"/>
    <s v="Data Analyst"/>
  </r>
  <r>
    <n v="2023"/>
    <s v="Business Intelligence Analyst"/>
    <s v="BI and Visualization"/>
    <s v="USD"/>
    <n v="113000"/>
    <n v="113000"/>
    <s v="United States"/>
    <s v="Senior"/>
    <s v="Full-time"/>
    <s v="In-person"/>
    <s v="United States"/>
    <s v="M"/>
    <n v="76007.666666666672"/>
    <b v="1"/>
    <s v="Business Intelligence Analyst"/>
  </r>
  <r>
    <n v="2023"/>
    <s v="Business Intelligence Analyst"/>
    <s v="BI and Visualization"/>
    <s v="USD"/>
    <n v="90400"/>
    <n v="90400"/>
    <s v="United States"/>
    <s v="Senior"/>
    <s v="Full-time"/>
    <s v="In-person"/>
    <s v="United States"/>
    <s v="M"/>
    <n v="60941"/>
    <b v="1"/>
    <s v="Business Intelligence Analyst"/>
  </r>
  <r>
    <n v="2023"/>
    <s v="Business Intelligence Engineer"/>
    <s v="BI and Visualization"/>
    <s v="USD"/>
    <n v="204300"/>
    <n v="204300"/>
    <s v="United States"/>
    <s v="Senior"/>
    <s v="Full-time"/>
    <s v="In-person"/>
    <s v="United States"/>
    <s v="M"/>
    <n v="136874.33333333334"/>
    <b v="1"/>
    <s v="Business Intelligence Engineer"/>
  </r>
  <r>
    <n v="2023"/>
    <s v="Business Intelligence Engineer"/>
    <s v="BI and Visualization"/>
    <s v="USD"/>
    <n v="139000"/>
    <n v="139000"/>
    <s v="United States"/>
    <s v="Senior"/>
    <s v="Full-time"/>
    <s v="In-person"/>
    <s v="United States"/>
    <s v="M"/>
    <n v="93341"/>
    <b v="1"/>
    <s v="Business Intelligence Engineer"/>
  </r>
  <r>
    <n v="2023"/>
    <s v="Data Engineer"/>
    <s v="Data Engineering"/>
    <s v="USD"/>
    <n v="124000"/>
    <n v="124000"/>
    <s v="United States"/>
    <s v="Senior"/>
    <s v="Full-time"/>
    <s v="In-person"/>
    <s v="United States"/>
    <s v="M"/>
    <n v="83341"/>
    <b v="1"/>
    <s v="Data Engineer"/>
  </r>
  <r>
    <n v="2023"/>
    <s v="Research Scientist"/>
    <s v="Data Science and Research"/>
    <s v="USD"/>
    <n v="157000"/>
    <n v="157000"/>
    <s v="United States"/>
    <s v="Senior"/>
    <s v="Full-time"/>
    <s v="In-person"/>
    <s v="United States"/>
    <s v="M"/>
    <n v="105341"/>
    <b v="1"/>
    <s v="Research Scientist"/>
  </r>
  <r>
    <n v="2023"/>
    <s v="Machine Learning Engineer"/>
    <s v="Machine Learning and AI"/>
    <s v="USD"/>
    <n v="212800"/>
    <n v="212800"/>
    <s v="United States"/>
    <s v="Senior"/>
    <s v="Full-time"/>
    <s v="In-person"/>
    <s v="United States"/>
    <s v="L"/>
    <n v="142541"/>
    <b v="1"/>
    <s v="Machine Learning Engineer"/>
  </r>
  <r>
    <n v="2023"/>
    <s v="Machine Learning Engineer"/>
    <s v="Machine Learning and AI"/>
    <s v="USD"/>
    <n v="111600"/>
    <n v="111600"/>
    <s v="United States"/>
    <s v="Senior"/>
    <s v="Full-time"/>
    <s v="In-person"/>
    <s v="United States"/>
    <s v="L"/>
    <n v="75074.333333333328"/>
    <b v="1"/>
    <s v="Machine Learning Engineer"/>
  </r>
  <r>
    <n v="2023"/>
    <s v="Data Architect"/>
    <s v="Data Architecture and Modeling"/>
    <s v="USD"/>
    <n v="183000"/>
    <n v="183000"/>
    <s v="United States"/>
    <s v="Senior"/>
    <s v="Full-time"/>
    <s v="In-person"/>
    <s v="United States"/>
    <s v="M"/>
    <n v="122674.33333333333"/>
    <b v="1"/>
    <s v="Data Architect"/>
  </r>
  <r>
    <n v="2023"/>
    <s v="Data Architect"/>
    <s v="Data Architecture and Modeling"/>
    <s v="USD"/>
    <n v="147000"/>
    <n v="147000"/>
    <s v="United States"/>
    <s v="Senior"/>
    <s v="Full-time"/>
    <s v="In-person"/>
    <s v="United States"/>
    <s v="M"/>
    <n v="98674.333333333328"/>
    <b v="1"/>
    <s v="Data Architect"/>
  </r>
  <r>
    <n v="2023"/>
    <s v="Data Engineer"/>
    <s v="Data Engineering"/>
    <s v="USD"/>
    <n v="169000"/>
    <n v="169000"/>
    <s v="United States"/>
    <s v="Senior"/>
    <s v="Full-time"/>
    <s v="In-person"/>
    <s v="United States"/>
    <s v="M"/>
    <n v="113341"/>
    <b v="1"/>
    <s v="Data Engineer"/>
  </r>
  <r>
    <n v="2023"/>
    <s v="Data Engineer"/>
    <s v="Data Engineering"/>
    <s v="USD"/>
    <n v="91000"/>
    <n v="91000"/>
    <s v="United States"/>
    <s v="Senior"/>
    <s v="Full-time"/>
    <s v="In-person"/>
    <s v="United States"/>
    <s v="M"/>
    <n v="61341"/>
    <b v="1"/>
    <s v="Data Engineer"/>
  </r>
  <r>
    <n v="2023"/>
    <s v="Data Architect"/>
    <s v="Data Architecture and Modeling"/>
    <s v="USD"/>
    <n v="210000"/>
    <n v="210000"/>
    <s v="United States"/>
    <s v="Senior"/>
    <s v="Full-time"/>
    <s v="In-person"/>
    <s v="United States"/>
    <s v="M"/>
    <n v="140674.33333333334"/>
    <b v="1"/>
    <s v="Data Architect"/>
  </r>
  <r>
    <n v="2023"/>
    <s v="Data Architect"/>
    <s v="Data Architecture and Modeling"/>
    <s v="USD"/>
    <n v="160000"/>
    <n v="160000"/>
    <s v="United States"/>
    <s v="Senior"/>
    <s v="Full-time"/>
    <s v="In-person"/>
    <s v="United States"/>
    <s v="M"/>
    <n v="107341"/>
    <b v="1"/>
    <s v="Data Architect"/>
  </r>
  <r>
    <n v="2023"/>
    <s v="Data Analyst"/>
    <s v="Data Analysis"/>
    <s v="USD"/>
    <n v="70900"/>
    <n v="70900"/>
    <s v="United States"/>
    <s v="Mid-level"/>
    <s v="Full-time"/>
    <s v="In-person"/>
    <s v="United States"/>
    <s v="M"/>
    <n v="47941"/>
    <b v="1"/>
    <s v="Data Analyst"/>
  </r>
  <r>
    <n v="2023"/>
    <s v="Data Architect"/>
    <s v="Data Architecture and Modeling"/>
    <s v="USD"/>
    <n v="193000"/>
    <n v="193000"/>
    <s v="United States"/>
    <s v="Senior"/>
    <s v="Full-time"/>
    <s v="In-person"/>
    <s v="United States"/>
    <s v="M"/>
    <n v="129341"/>
    <b v="1"/>
    <s v="Data Architect"/>
  </r>
  <r>
    <n v="2023"/>
    <s v="Data Architect"/>
    <s v="Data Architecture and Modeling"/>
    <s v="USD"/>
    <n v="128000"/>
    <n v="128000"/>
    <s v="United States"/>
    <s v="Senior"/>
    <s v="Full-time"/>
    <s v="In-person"/>
    <s v="United States"/>
    <s v="M"/>
    <n v="86007.666666666672"/>
    <b v="1"/>
    <s v="Data Architect"/>
  </r>
  <r>
    <n v="2023"/>
    <s v="Data Engineer"/>
    <s v="Data Engineering"/>
    <s v="USD"/>
    <n v="275000"/>
    <n v="275000"/>
    <s v="Canada"/>
    <s v="Mid-level"/>
    <s v="Full-time"/>
    <s v="In-person"/>
    <s v="Canada"/>
    <s v="M"/>
    <n v="184007.66666666666"/>
    <b v="1"/>
    <s v="Data Engineer"/>
  </r>
  <r>
    <n v="2023"/>
    <s v="Data Engineer"/>
    <s v="Data Engineering"/>
    <s v="USD"/>
    <n v="243000"/>
    <n v="243000"/>
    <s v="Canada"/>
    <s v="Mid-level"/>
    <s v="Full-time"/>
    <s v="In-person"/>
    <s v="Canada"/>
    <s v="M"/>
    <n v="162674.33333333334"/>
    <b v="1"/>
    <s v="Data Engineer"/>
  </r>
  <r>
    <n v="2023"/>
    <s v="Data Engineer"/>
    <s v="Data Engineering"/>
    <s v="USD"/>
    <n v="174500"/>
    <n v="174500"/>
    <s v="United States"/>
    <s v="Executive"/>
    <s v="Full-time"/>
    <s v="In-person"/>
    <s v="United States"/>
    <s v="M"/>
    <n v="117007.66666666667"/>
    <b v="1"/>
    <s v="Data Engineer"/>
  </r>
  <r>
    <n v="2023"/>
    <s v="Data Engineer"/>
    <s v="Data Engineering"/>
    <s v="USD"/>
    <n v="113000"/>
    <n v="113000"/>
    <s v="United States"/>
    <s v="Executive"/>
    <s v="Full-time"/>
    <s v="In-person"/>
    <s v="United States"/>
    <s v="M"/>
    <n v="76007.666666666672"/>
    <b v="1"/>
    <s v="Data Engineer"/>
  </r>
  <r>
    <n v="2023"/>
    <s v="Data Analyst"/>
    <s v="Data Analysis"/>
    <s v="USD"/>
    <n v="80000"/>
    <n v="80000"/>
    <s v="United States"/>
    <s v="Senior"/>
    <s v="Full-time"/>
    <s v="Remote"/>
    <s v="United States"/>
    <s v="M"/>
    <n v="54007.666666666664"/>
    <b v="1"/>
    <s v="Data Analyst"/>
  </r>
  <r>
    <n v="2023"/>
    <s v="Data Engineer"/>
    <s v="Data Engineering"/>
    <s v="USD"/>
    <n v="145000"/>
    <n v="145000"/>
    <s v="United States"/>
    <s v="Senior"/>
    <s v="Full-time"/>
    <s v="Remote"/>
    <s v="United States"/>
    <s v="M"/>
    <n v="97341"/>
    <b v="1"/>
    <s v="Data Engineer"/>
  </r>
  <r>
    <n v="2023"/>
    <s v="Data Engineer"/>
    <s v="Data Engineering"/>
    <s v="USD"/>
    <n v="115000"/>
    <n v="115000"/>
    <s v="United States"/>
    <s v="Senior"/>
    <s v="Full-time"/>
    <s v="Remote"/>
    <s v="United States"/>
    <s v="M"/>
    <n v="77341"/>
    <b v="1"/>
    <s v="Data Engineer"/>
  </r>
  <r>
    <n v="2023"/>
    <s v="Data Scientist"/>
    <s v="Data Science and Research"/>
    <s v="USD"/>
    <n v="202000"/>
    <n v="202000"/>
    <s v="United States"/>
    <s v="Senior"/>
    <s v="Full-time"/>
    <s v="Remote"/>
    <s v="United States"/>
    <s v="M"/>
    <n v="135341"/>
    <b v="1"/>
    <s v="Data Scientist"/>
  </r>
  <r>
    <n v="2023"/>
    <s v="Data Scientist"/>
    <s v="Data Science and Research"/>
    <s v="CAD"/>
    <n v="130000"/>
    <n v="96313"/>
    <s v="Canada"/>
    <s v="Mid-level"/>
    <s v="Full-time"/>
    <s v="Remote"/>
    <s v="Canada"/>
    <s v="S"/>
    <n v="76112"/>
    <b v="1"/>
    <s v="Data Scientist"/>
  </r>
  <r>
    <n v="2023"/>
    <s v="Machine Learning Engineer"/>
    <s v="Machine Learning and AI"/>
    <s v="USD"/>
    <n v="250000"/>
    <n v="250000"/>
    <s v="United States"/>
    <s v="Senior"/>
    <s v="Full-time"/>
    <s v="In-person"/>
    <s v="United States"/>
    <s v="M"/>
    <n v="167341"/>
    <b v="1"/>
    <s v="Machine Learning Engineer"/>
  </r>
  <r>
    <n v="2023"/>
    <s v="Data Analyst"/>
    <s v="Data Analysis"/>
    <s v="EUR"/>
    <n v="45000"/>
    <n v="48585"/>
    <s v="Portugal"/>
    <s v="Mid-level"/>
    <s v="Full-time"/>
    <s v="Remote"/>
    <s v="Portugal"/>
    <s v="M"/>
    <n v="31869.333333333332"/>
    <b v="1"/>
    <s v="Data Analyst"/>
  </r>
  <r>
    <n v="2023"/>
    <s v="Data Analyst"/>
    <s v="Data Analysis"/>
    <s v="EUR"/>
    <n v="40000"/>
    <n v="43187"/>
    <s v="Portugal"/>
    <s v="Mid-level"/>
    <s v="Full-time"/>
    <s v="Remote"/>
    <s v="Portugal"/>
    <s v="M"/>
    <n v="28403.333333333332"/>
    <b v="1"/>
    <s v="Data Analyst"/>
  </r>
  <r>
    <n v="2023"/>
    <s v="Data Science Manager"/>
    <s v="Data Science and Research"/>
    <s v="USD"/>
    <n v="204000"/>
    <n v="204000"/>
    <s v="United States"/>
    <s v="Senior"/>
    <s v="Full-time"/>
    <s v="Remote"/>
    <s v="United States"/>
    <s v="M"/>
    <n v="136674.33333333334"/>
    <b v="1"/>
    <s v="Data Science Manager"/>
  </r>
  <r>
    <n v="2023"/>
    <s v="Data Science Manager"/>
    <s v="Data Science and Research"/>
    <s v="USD"/>
    <n v="127500"/>
    <n v="127500"/>
    <s v="United States"/>
    <s v="Senior"/>
    <s v="Full-time"/>
    <s v="Remote"/>
    <s v="United States"/>
    <s v="M"/>
    <n v="85674.333333333328"/>
    <b v="1"/>
    <s v="Data Science Manager"/>
  </r>
  <r>
    <n v="2023"/>
    <s v="Data Analyst"/>
    <s v="Data Analysis"/>
    <s v="USD"/>
    <n v="145500"/>
    <n v="145500"/>
    <s v="United States"/>
    <s v="Senior"/>
    <s v="Full-time"/>
    <s v="In-person"/>
    <s v="United States"/>
    <s v="M"/>
    <n v="97674.333333333328"/>
    <b v="1"/>
    <s v="Data Analyst"/>
  </r>
  <r>
    <n v="2023"/>
    <s v="Data Analyst"/>
    <s v="Data Analysis"/>
    <s v="USD"/>
    <n v="108000"/>
    <n v="108000"/>
    <s v="United States"/>
    <s v="Senior"/>
    <s v="Full-time"/>
    <s v="In-person"/>
    <s v="United States"/>
    <s v="M"/>
    <n v="72674.333333333328"/>
    <b v="1"/>
    <s v="Data Analyst"/>
  </r>
  <r>
    <n v="2023"/>
    <s v="Data Engineer"/>
    <s v="Data Engineering"/>
    <s v="USD"/>
    <n v="206000"/>
    <n v="206000"/>
    <s v="United States"/>
    <s v="Senior"/>
    <s v="Full-time"/>
    <s v="Remote"/>
    <s v="United States"/>
    <s v="M"/>
    <n v="138007.66666666666"/>
    <b v="1"/>
    <s v="Data Engineer"/>
  </r>
  <r>
    <n v="2023"/>
    <s v="Data Engineer"/>
    <s v="Data Engineering"/>
    <s v="USD"/>
    <n v="175100"/>
    <n v="175100"/>
    <s v="United States"/>
    <s v="Senior"/>
    <s v="Full-time"/>
    <s v="Remote"/>
    <s v="United States"/>
    <s v="M"/>
    <n v="117407.66666666667"/>
    <b v="1"/>
    <s v="Data Engineer"/>
  </r>
  <r>
    <n v="2023"/>
    <s v="Data Analyst"/>
    <s v="Data Analysis"/>
    <s v="USD"/>
    <n v="122500"/>
    <n v="122500"/>
    <s v="United States"/>
    <s v="Senior"/>
    <s v="Full-time"/>
    <s v="Remote"/>
    <s v="United States"/>
    <s v="M"/>
    <n v="82341"/>
    <b v="1"/>
    <s v="Data Analyst"/>
  </r>
  <r>
    <n v="2023"/>
    <s v="Data Analyst"/>
    <s v="Data Analysis"/>
    <s v="USD"/>
    <n v="82500"/>
    <n v="82500"/>
    <s v="United States"/>
    <s v="Senior"/>
    <s v="Full-time"/>
    <s v="Remote"/>
    <s v="United States"/>
    <s v="M"/>
    <n v="55674.333333333336"/>
    <b v="1"/>
    <s v="Data Analyst"/>
  </r>
  <r>
    <n v="2023"/>
    <s v="Data Analyst"/>
    <s v="Data Analysis"/>
    <s v="USD"/>
    <n v="95000"/>
    <n v="95000"/>
    <s v="United States"/>
    <s v="Senior"/>
    <s v="Full-time"/>
    <s v="In-person"/>
    <s v="United States"/>
    <s v="M"/>
    <n v="64007.666666666664"/>
    <b v="1"/>
    <s v="Data Analyst"/>
  </r>
  <r>
    <n v="2023"/>
    <s v="Data Analyst"/>
    <s v="Data Analysis"/>
    <s v="USD"/>
    <n v="130000"/>
    <n v="130000"/>
    <s v="United States"/>
    <s v="Mid-level"/>
    <s v="Full-time"/>
    <s v="In-person"/>
    <s v="United States"/>
    <s v="M"/>
    <n v="87341"/>
    <b v="1"/>
    <s v="Data Analyst"/>
  </r>
  <r>
    <n v="2023"/>
    <s v="Director of Data Science"/>
    <s v="Data Science and Research"/>
    <s v="USD"/>
    <n v="217000"/>
    <n v="217000"/>
    <s v="United States"/>
    <s v="Mid-level"/>
    <s v="Full-time"/>
    <s v="In-person"/>
    <s v="United States"/>
    <s v="M"/>
    <n v="145341"/>
    <b v="1"/>
    <s v="Director of Data Science"/>
  </r>
  <r>
    <n v="2023"/>
    <s v="Director of Data Science"/>
    <s v="Data Science and Research"/>
    <s v="USD"/>
    <n v="192000"/>
    <n v="192000"/>
    <s v="United States"/>
    <s v="Mid-level"/>
    <s v="Full-time"/>
    <s v="In-person"/>
    <s v="United States"/>
    <s v="M"/>
    <n v="128674.33333333333"/>
    <b v="1"/>
    <s v="Director of Data Science"/>
  </r>
  <r>
    <n v="2023"/>
    <s v="Data Specialist"/>
    <s v="Data Management and Strategy"/>
    <s v="USD"/>
    <n v="90000"/>
    <n v="90000"/>
    <s v="United States"/>
    <s v="Senior"/>
    <s v="Full-time"/>
    <s v="In-person"/>
    <s v="United States"/>
    <s v="M"/>
    <n v="60674.333333333336"/>
    <b v="1"/>
    <s v="Data Specialist"/>
  </r>
  <r>
    <n v="2023"/>
    <s v="Data Specialist"/>
    <s v="Data Management and Strategy"/>
    <s v="USD"/>
    <n v="60000"/>
    <n v="60000"/>
    <s v="United States"/>
    <s v="Senior"/>
    <s v="Full-time"/>
    <s v="In-person"/>
    <s v="United States"/>
    <s v="M"/>
    <n v="40674.333333333336"/>
    <b v="1"/>
    <s v="Data Specialist"/>
  </r>
  <r>
    <n v="2023"/>
    <s v="AI Engineer"/>
    <s v="Machine Learning and AI"/>
    <s v="USD"/>
    <n v="350000"/>
    <n v="350000"/>
    <s v="United States"/>
    <s v="Senior"/>
    <s v="Full-time"/>
    <s v="In-person"/>
    <s v="United States"/>
    <s v="M"/>
    <n v="234007.66666666666"/>
    <b v="1"/>
    <s v="AI Engineer"/>
  </r>
  <r>
    <n v="2023"/>
    <s v="AI Engineer"/>
    <s v="Machine Learning and AI"/>
    <s v="USD"/>
    <n v="168000"/>
    <n v="168000"/>
    <s v="United States"/>
    <s v="Senior"/>
    <s v="Full-time"/>
    <s v="In-person"/>
    <s v="United States"/>
    <s v="M"/>
    <n v="112674.33333333333"/>
    <b v="1"/>
    <s v="AI Engineer"/>
  </r>
  <r>
    <n v="2023"/>
    <s v="Data Science Manager"/>
    <s v="Data Science and Research"/>
    <s v="USD"/>
    <n v="234900"/>
    <n v="234900"/>
    <s v="United States"/>
    <s v="Senior"/>
    <s v="Full-time"/>
    <s v="In-person"/>
    <s v="United States"/>
    <s v="M"/>
    <n v="157274.33333333334"/>
    <b v="1"/>
    <s v="Data Science Manager"/>
  </r>
  <r>
    <n v="2023"/>
    <s v="Data Science Manager"/>
    <s v="Data Science and Research"/>
    <s v="USD"/>
    <n v="113500"/>
    <n v="113500"/>
    <s v="United States"/>
    <s v="Senior"/>
    <s v="Full-time"/>
    <s v="In-person"/>
    <s v="United States"/>
    <s v="M"/>
    <n v="76341"/>
    <b v="1"/>
    <s v="Data Science Manager"/>
  </r>
  <r>
    <n v="2023"/>
    <s v="Data Engineer"/>
    <s v="Data Engineering"/>
    <s v="USD"/>
    <n v="385000"/>
    <n v="385000"/>
    <s v="United States"/>
    <s v="Senior"/>
    <s v="Full-time"/>
    <s v="In-person"/>
    <s v="United States"/>
    <s v="M"/>
    <n v="257341"/>
    <b v="1"/>
    <s v="Data Engineer"/>
  </r>
  <r>
    <n v="2023"/>
    <s v="Data Engineer"/>
    <s v="Data Engineering"/>
    <s v="USD"/>
    <n v="245000"/>
    <n v="245000"/>
    <s v="United States"/>
    <s v="Senior"/>
    <s v="Full-time"/>
    <s v="In-person"/>
    <s v="United States"/>
    <s v="M"/>
    <n v="164007.66666666666"/>
    <b v="1"/>
    <s v="Data Engineer"/>
  </r>
  <r>
    <n v="2023"/>
    <s v="Data Engineer"/>
    <s v="Data Engineering"/>
    <s v="USD"/>
    <n v="255000"/>
    <n v="255000"/>
    <s v="United States"/>
    <s v="Senior"/>
    <s v="Full-time"/>
    <s v="In-person"/>
    <s v="United States"/>
    <s v="M"/>
    <n v="170674.33333333334"/>
    <b v="1"/>
    <s v="Data Engineer"/>
  </r>
  <r>
    <n v="2023"/>
    <s v="Data Visualization Engineer"/>
    <s v="BI and Visualization"/>
    <s v="USD"/>
    <n v="170200"/>
    <n v="170200"/>
    <s v="United States"/>
    <s v="Senior"/>
    <s v="Full-time"/>
    <s v="In-person"/>
    <s v="United States"/>
    <s v="M"/>
    <n v="114141"/>
    <b v="1"/>
    <s v="Data Visualization Engineer"/>
  </r>
  <r>
    <n v="2023"/>
    <s v="Data Visualization Engineer"/>
    <s v="BI and Visualization"/>
    <s v="USD"/>
    <n v="83900"/>
    <n v="83900"/>
    <s v="United States"/>
    <s v="Senior"/>
    <s v="Full-time"/>
    <s v="In-person"/>
    <s v="United States"/>
    <s v="M"/>
    <n v="56607.666666666664"/>
    <b v="1"/>
    <s v="Data Visualization Engineer"/>
  </r>
  <r>
    <n v="2023"/>
    <s v="Data Engineer"/>
    <s v="Data Engineering"/>
    <s v="USD"/>
    <n v="202500"/>
    <n v="202500"/>
    <s v="United States"/>
    <s v="Senior"/>
    <s v="Full-time"/>
    <s v="In-person"/>
    <s v="United States"/>
    <s v="M"/>
    <n v="135674.33333333334"/>
    <b v="1"/>
    <s v="Data Engineer"/>
  </r>
  <r>
    <n v="2023"/>
    <s v="Data Engineer"/>
    <s v="Data Engineering"/>
    <s v="USD"/>
    <n v="177500"/>
    <n v="177500"/>
    <s v="United States"/>
    <s v="Senior"/>
    <s v="Full-time"/>
    <s v="In-person"/>
    <s v="United States"/>
    <s v="M"/>
    <n v="119007.66666666667"/>
    <b v="1"/>
    <s v="Data Engineer"/>
  </r>
  <r>
    <n v="2023"/>
    <s v="Data Engineer"/>
    <s v="Data Engineering"/>
    <s v="USD"/>
    <n v="150000"/>
    <n v="150000"/>
    <s v="United States"/>
    <s v="Senior"/>
    <s v="Full-time"/>
    <s v="In-person"/>
    <s v="United States"/>
    <s v="M"/>
    <n v="100674.33333333333"/>
    <b v="1"/>
    <s v="Data Engineer"/>
  </r>
  <r>
    <n v="2023"/>
    <s v="Data Modeler"/>
    <s v="Data Architecture and Modeling"/>
    <s v="USD"/>
    <n v="155000"/>
    <n v="155000"/>
    <s v="United States"/>
    <s v="Senior"/>
    <s v="Full-time"/>
    <s v="Remote"/>
    <s v="United States"/>
    <s v="L"/>
    <n v="104007.66666666667"/>
    <b v="1"/>
    <s v="Data Modeler"/>
  </r>
  <r>
    <n v="2023"/>
    <s v="Data Modeler"/>
    <s v="Data Architecture and Modeling"/>
    <s v="USD"/>
    <n v="130000"/>
    <n v="130000"/>
    <s v="United States"/>
    <s v="Senior"/>
    <s v="Full-time"/>
    <s v="Remote"/>
    <s v="United States"/>
    <s v="L"/>
    <n v="87341"/>
    <b v="1"/>
    <s v="Data Modeler"/>
  </r>
  <r>
    <n v="2023"/>
    <s v="Data Scientist"/>
    <s v="Data Science and Research"/>
    <s v="USD"/>
    <n v="240000"/>
    <n v="240000"/>
    <s v="United States"/>
    <s v="Senior"/>
    <s v="Full-time"/>
    <s v="Remote"/>
    <s v="United States"/>
    <s v="M"/>
    <n v="160674.33333333334"/>
    <b v="1"/>
    <s v="Data Scientist"/>
  </r>
  <r>
    <n v="2023"/>
    <s v="AI Engineer"/>
    <s v="Machine Learning and AI"/>
    <s v="USD"/>
    <n v="170200"/>
    <n v="170200"/>
    <s v="United States"/>
    <s v="Senior"/>
    <s v="Full-time"/>
    <s v="In-person"/>
    <s v="United States"/>
    <s v="M"/>
    <n v="114141"/>
    <b v="1"/>
    <s v="AI Engineer"/>
  </r>
  <r>
    <n v="2023"/>
    <s v="AI Engineer"/>
    <s v="Machine Learning and AI"/>
    <s v="USD"/>
    <n v="83900"/>
    <n v="83900"/>
    <s v="United States"/>
    <s v="Senior"/>
    <s v="Full-time"/>
    <s v="In-person"/>
    <s v="United States"/>
    <s v="M"/>
    <n v="56607.666666666664"/>
    <b v="1"/>
    <s v="AI Engineer"/>
  </r>
  <r>
    <n v="2023"/>
    <s v="Research Scientist"/>
    <s v="Data Science and Research"/>
    <s v="USD"/>
    <n v="300000"/>
    <n v="300000"/>
    <s v="United States"/>
    <s v="Senior"/>
    <s v="Full-time"/>
    <s v="In-person"/>
    <s v="United States"/>
    <s v="M"/>
    <n v="200674.33333333334"/>
    <b v="1"/>
    <s v="Research Scientist"/>
  </r>
  <r>
    <n v="2023"/>
    <s v="Research Scientist"/>
    <s v="Data Science and Research"/>
    <s v="USD"/>
    <n v="150000"/>
    <n v="150000"/>
    <s v="United States"/>
    <s v="Senior"/>
    <s v="Full-time"/>
    <s v="In-person"/>
    <s v="United States"/>
    <s v="M"/>
    <n v="100674.33333333333"/>
    <b v="1"/>
    <s v="Research Scientist"/>
  </r>
  <r>
    <n v="2023"/>
    <s v="ML Engineer"/>
    <s v="Machine Learning and AI"/>
    <s v="USD"/>
    <n v="300000"/>
    <n v="300000"/>
    <s v="United States"/>
    <s v="Senior"/>
    <s v="Full-time"/>
    <s v="In-person"/>
    <s v="United States"/>
    <s v="M"/>
    <n v="200674.33333333334"/>
    <b v="1"/>
    <s v="ML Engineer"/>
  </r>
  <r>
    <n v="2023"/>
    <s v="ML Engineer"/>
    <s v="Machine Learning and AI"/>
    <s v="USD"/>
    <n v="150000"/>
    <n v="150000"/>
    <s v="United States"/>
    <s v="Senior"/>
    <s v="Full-time"/>
    <s v="In-person"/>
    <s v="United States"/>
    <s v="M"/>
    <n v="100674.33333333333"/>
    <b v="1"/>
    <s v="ML Engineer"/>
  </r>
  <r>
    <n v="2023"/>
    <s v="Data Engineer"/>
    <s v="Data Engineering"/>
    <s v="USD"/>
    <n v="213600"/>
    <n v="213600"/>
    <s v="United States"/>
    <s v="Senior"/>
    <s v="Full-time"/>
    <s v="In-person"/>
    <s v="United States"/>
    <s v="M"/>
    <n v="143074.33333333334"/>
    <b v="1"/>
    <s v="Data Engineer"/>
  </r>
  <r>
    <n v="2023"/>
    <s v="Data Engineer"/>
    <s v="Data Engineering"/>
    <s v="USD"/>
    <n v="103200"/>
    <n v="103200"/>
    <s v="United States"/>
    <s v="Senior"/>
    <s v="Full-time"/>
    <s v="In-person"/>
    <s v="United States"/>
    <s v="M"/>
    <n v="69474.333333333328"/>
    <b v="1"/>
    <s v="Data Engineer"/>
  </r>
  <r>
    <n v="2023"/>
    <s v="Data Scientist"/>
    <s v="Data Science and Research"/>
    <s v="USD"/>
    <n v="230000"/>
    <n v="230000"/>
    <s v="Canada"/>
    <s v="Senior"/>
    <s v="Full-time"/>
    <s v="Remote"/>
    <s v="Canada"/>
    <s v="M"/>
    <n v="154007.66666666666"/>
    <b v="1"/>
    <s v="Data Scientist"/>
  </r>
  <r>
    <n v="2023"/>
    <s v="Data Scientist"/>
    <s v="Data Science and Research"/>
    <s v="USD"/>
    <n v="153000"/>
    <n v="153000"/>
    <s v="Canada"/>
    <s v="Senior"/>
    <s v="Full-time"/>
    <s v="Remote"/>
    <s v="Canada"/>
    <s v="M"/>
    <n v="102674.33333333333"/>
    <b v="1"/>
    <s v="Data Scientist"/>
  </r>
  <r>
    <n v="2023"/>
    <s v="Data Scientist"/>
    <s v="Data Science and Research"/>
    <s v="USD"/>
    <n v="127500"/>
    <n v="127500"/>
    <s v="United States"/>
    <s v="Senior"/>
    <s v="Full-time"/>
    <s v="Remote"/>
    <s v="United States"/>
    <s v="M"/>
    <n v="85674.333333333328"/>
    <b v="1"/>
    <s v="Data Scientist"/>
  </r>
  <r>
    <n v="2023"/>
    <s v="Data Scientist"/>
    <s v="Data Science and Research"/>
    <s v="USD"/>
    <n v="250000"/>
    <n v="250000"/>
    <s v="United States"/>
    <s v="Mid-level"/>
    <s v="Full-time"/>
    <s v="In-person"/>
    <s v="United States"/>
    <s v="M"/>
    <n v="167341"/>
    <b v="1"/>
    <s v="Data Scientist"/>
  </r>
  <r>
    <n v="2023"/>
    <s v="Research Engineer"/>
    <s v="Data Science and Research"/>
    <s v="USD"/>
    <n v="385000"/>
    <n v="385000"/>
    <s v="United States"/>
    <s v="Senior"/>
    <s v="Full-time"/>
    <s v="In-person"/>
    <s v="United States"/>
    <s v="M"/>
    <n v="257341"/>
    <b v="1"/>
    <s v="Research Engineer"/>
  </r>
  <r>
    <n v="2023"/>
    <s v="Research Engineer"/>
    <s v="Data Science and Research"/>
    <s v="USD"/>
    <n v="310000"/>
    <n v="310000"/>
    <s v="United States"/>
    <s v="Senior"/>
    <s v="Full-time"/>
    <s v="In-person"/>
    <s v="United States"/>
    <s v="M"/>
    <n v="207341"/>
    <b v="1"/>
    <s v="Research Engineer"/>
  </r>
  <r>
    <n v="2023"/>
    <s v="Data Analyst"/>
    <s v="Data Analysis"/>
    <s v="USD"/>
    <n v="88000"/>
    <n v="88000"/>
    <s v="United States"/>
    <s v="Senior"/>
    <s v="Full-time"/>
    <s v="Remote"/>
    <s v="United States"/>
    <s v="M"/>
    <n v="59341"/>
    <b v="1"/>
    <s v="Data Analyst"/>
  </r>
  <r>
    <n v="2023"/>
    <s v="Machine Learning Engineer"/>
    <s v="Machine Learning and AI"/>
    <s v="USD"/>
    <n v="158000"/>
    <n v="158000"/>
    <s v="United States"/>
    <s v="Senior"/>
    <s v="Full-time"/>
    <s v="Remote"/>
    <s v="United States"/>
    <s v="M"/>
    <n v="106007.66666666667"/>
    <b v="1"/>
    <s v="Machine Learning Engineer"/>
  </r>
  <r>
    <n v="2023"/>
    <s v="Machine Learning Engineer"/>
    <s v="Machine Learning and AI"/>
    <s v="USD"/>
    <n v="108000"/>
    <n v="108000"/>
    <s v="United States"/>
    <s v="Senior"/>
    <s v="Full-time"/>
    <s v="Remote"/>
    <s v="United States"/>
    <s v="M"/>
    <n v="72674.333333333328"/>
    <b v="1"/>
    <s v="Machine Learning Engineer"/>
  </r>
  <r>
    <n v="2023"/>
    <s v="Data Engineer"/>
    <s v="Data Engineering"/>
    <s v="USD"/>
    <n v="310000"/>
    <n v="310000"/>
    <s v="United States"/>
    <s v="Senior"/>
    <s v="Full-time"/>
    <s v="In-person"/>
    <s v="United States"/>
    <s v="M"/>
    <n v="207341"/>
    <b v="1"/>
    <s v="Data Engineer"/>
  </r>
  <r>
    <n v="2023"/>
    <s v="Data Engineer"/>
    <s v="Data Engineering"/>
    <s v="GBP"/>
    <n v="105000"/>
    <n v="129192"/>
    <s v="United Kingdom"/>
    <s v="Senior"/>
    <s v="Full-time"/>
    <s v="In-person"/>
    <s v="United Kingdom"/>
    <s v="M"/>
    <n v="78738.333333333328"/>
    <b v="1"/>
    <s v="Data Engineer"/>
  </r>
  <r>
    <n v="2023"/>
    <s v="Data Engineer"/>
    <s v="Data Engineering"/>
    <s v="GBP"/>
    <n v="80000"/>
    <n v="98432"/>
    <s v="United Kingdom"/>
    <s v="Senior"/>
    <s v="Full-time"/>
    <s v="In-person"/>
    <s v="United Kingdom"/>
    <s v="M"/>
    <n v="60151.666666666664"/>
    <b v="1"/>
    <s v="Data Engineer"/>
  </r>
  <r>
    <n v="2023"/>
    <s v="AI Engineer"/>
    <s v="Machine Learning and AI"/>
    <s v="GBP"/>
    <n v="300000"/>
    <n v="369120"/>
    <s v="United Kingdom"/>
    <s v="Mid-level"/>
    <s v="Full-time"/>
    <s v="In-person"/>
    <s v="United Kingdom"/>
    <s v="M"/>
    <n v="223714.33333333334"/>
    <b v="1"/>
    <s v="AI Engineer"/>
  </r>
  <r>
    <n v="2023"/>
    <s v="AI Engineer"/>
    <s v="Machine Learning and AI"/>
    <s v="GBP"/>
    <n v="33063"/>
    <n v="40680"/>
    <s v="United Kingdom"/>
    <s v="Mid-level"/>
    <s v="Full-time"/>
    <s v="In-person"/>
    <s v="United Kingdom"/>
    <s v="M"/>
    <n v="25255.333333333332"/>
    <b v="1"/>
    <s v="AI Engineer"/>
  </r>
  <r>
    <n v="2023"/>
    <s v="Data Architect"/>
    <s v="Data Architecture and Modeling"/>
    <s v="USD"/>
    <n v="306000"/>
    <n v="306000"/>
    <s v="United States"/>
    <s v="Senior"/>
    <s v="Full-time"/>
    <s v="Remote"/>
    <s v="United States"/>
    <s v="M"/>
    <n v="204674.33333333334"/>
    <b v="1"/>
    <s v="Data Architect"/>
  </r>
  <r>
    <n v="2023"/>
    <s v="Data Architect"/>
    <s v="Data Architecture and Modeling"/>
    <s v="USD"/>
    <n v="204000"/>
    <n v="204000"/>
    <s v="United States"/>
    <s v="Senior"/>
    <s v="Full-time"/>
    <s v="Remote"/>
    <s v="United States"/>
    <s v="M"/>
    <n v="136674.33333333334"/>
    <b v="1"/>
    <s v="Data Architect"/>
  </r>
  <r>
    <n v="2023"/>
    <s v="Machine Learning Engineer"/>
    <s v="Machine Learning and AI"/>
    <s v="EUR"/>
    <n v="70000"/>
    <n v="75577"/>
    <s v="Netherlands"/>
    <s v="Mid-level"/>
    <s v="Full-time"/>
    <s v="In-person"/>
    <s v="Netherlands"/>
    <s v="M"/>
    <n v="49200"/>
    <b v="1"/>
    <s v="Machine Learning Engineer"/>
  </r>
  <r>
    <n v="2023"/>
    <s v="Data Engineer"/>
    <s v="Data Engineering"/>
    <s v="USD"/>
    <n v="18000"/>
    <n v="18000"/>
    <s v="India"/>
    <s v="Entry-level"/>
    <s v="Full-time"/>
    <s v="Hybrid"/>
    <s v="India"/>
    <s v="M"/>
    <n v="12674.333333333334"/>
    <b v="1"/>
    <s v="Data Engineer"/>
  </r>
  <r>
    <n v="2023"/>
    <s v="Data Analyst"/>
    <s v="Data Analysis"/>
    <s v="GBP"/>
    <n v="300000"/>
    <n v="369120"/>
    <s v="United Kingdom"/>
    <s v="Mid-level"/>
    <s v="Full-time"/>
    <s v="In-person"/>
    <s v="United Kingdom"/>
    <s v="M"/>
    <n v="223714.33333333334"/>
    <b v="1"/>
    <s v="Data Analyst"/>
  </r>
  <r>
    <n v="2023"/>
    <s v="Head of Data"/>
    <s v="Leadership and Management"/>
    <s v="USD"/>
    <n v="270000"/>
    <n v="270000"/>
    <s v="United States"/>
    <s v="Executive"/>
    <s v="Full-time"/>
    <s v="Remote"/>
    <s v="United States"/>
    <s v="M"/>
    <n v="180674.33333333334"/>
    <b v="1"/>
    <s v="Head of Data"/>
  </r>
  <r>
    <n v="2023"/>
    <s v="Head of Data"/>
    <s v="Leadership and Management"/>
    <s v="USD"/>
    <n v="200000"/>
    <n v="200000"/>
    <s v="United States"/>
    <s v="Executive"/>
    <s v="Full-time"/>
    <s v="Remote"/>
    <s v="United States"/>
    <s v="M"/>
    <n v="134007.66666666666"/>
    <b v="1"/>
    <s v="Head of Data"/>
  </r>
  <r>
    <n v="2023"/>
    <s v="Data Scientist"/>
    <s v="Data Science and Research"/>
    <s v="USD"/>
    <n v="204500"/>
    <n v="204500"/>
    <s v="United States"/>
    <s v="Mid-level"/>
    <s v="Full-time"/>
    <s v="In-person"/>
    <s v="United States"/>
    <s v="M"/>
    <n v="137007.66666666666"/>
    <b v="1"/>
    <s v="Data Scientist"/>
  </r>
  <r>
    <n v="2023"/>
    <s v="Data Scientist"/>
    <s v="Data Science and Research"/>
    <s v="USD"/>
    <n v="142200"/>
    <n v="142200"/>
    <s v="United States"/>
    <s v="Mid-level"/>
    <s v="Full-time"/>
    <s v="In-person"/>
    <s v="United States"/>
    <s v="M"/>
    <n v="95474.333333333328"/>
    <b v="1"/>
    <s v="Data Scientist"/>
  </r>
  <r>
    <n v="2023"/>
    <s v="Data Analyst"/>
    <s v="Data Analysis"/>
    <s v="GBP"/>
    <n v="75000"/>
    <n v="92280"/>
    <s v="United Kingdom"/>
    <s v="Mid-level"/>
    <s v="Full-time"/>
    <s v="In-person"/>
    <s v="United Kingdom"/>
    <s v="M"/>
    <n v="56434.333333333336"/>
    <b v="1"/>
    <s v="Data Analyst"/>
  </r>
  <r>
    <n v="2023"/>
    <s v="Data Engineer"/>
    <s v="Data Engineering"/>
    <s v="USD"/>
    <n v="188600"/>
    <n v="188600"/>
    <s v="United States"/>
    <s v="Senior"/>
    <s v="Full-time"/>
    <s v="In-person"/>
    <s v="United States"/>
    <s v="M"/>
    <n v="126407.66666666667"/>
    <b v="1"/>
    <s v="Data Engineer"/>
  </r>
  <r>
    <n v="2023"/>
    <s v="Data Engineer"/>
    <s v="Data Engineering"/>
    <s v="USD"/>
    <n v="111550"/>
    <n v="111550"/>
    <s v="United States"/>
    <s v="Senior"/>
    <s v="Full-time"/>
    <s v="In-person"/>
    <s v="United States"/>
    <s v="M"/>
    <n v="75041"/>
    <b v="1"/>
    <s v="Data Engineer"/>
  </r>
  <r>
    <n v="2023"/>
    <s v="AI Engineer"/>
    <s v="Machine Learning and AI"/>
    <s v="USD"/>
    <n v="360000"/>
    <n v="360000"/>
    <s v="United States"/>
    <s v="Senior"/>
    <s v="Full-time"/>
    <s v="In-person"/>
    <s v="United States"/>
    <s v="M"/>
    <n v="240674.33333333334"/>
    <b v="1"/>
    <s v="AI Engineer"/>
  </r>
  <r>
    <n v="2023"/>
    <s v="AI Engineer"/>
    <s v="Machine Learning and AI"/>
    <s v="USD"/>
    <n v="240000"/>
    <n v="240000"/>
    <s v="United States"/>
    <s v="Senior"/>
    <s v="Full-time"/>
    <s v="In-person"/>
    <s v="United States"/>
    <s v="M"/>
    <n v="160674.33333333334"/>
    <b v="1"/>
    <s v="AI Engineer"/>
  </r>
  <r>
    <n v="2023"/>
    <s v="ETL Developer"/>
    <s v="Data Engineering"/>
    <s v="USD"/>
    <n v="129100"/>
    <n v="129100"/>
    <s v="United States"/>
    <s v="Senior"/>
    <s v="Full-time"/>
    <s v="In-person"/>
    <s v="United States"/>
    <s v="M"/>
    <n v="86741"/>
    <b v="1"/>
    <s v="ETL Developer"/>
  </r>
  <r>
    <n v="2023"/>
    <s v="ETL Developer"/>
    <s v="Data Engineering"/>
    <s v="USD"/>
    <n v="111400"/>
    <n v="111400"/>
    <s v="United States"/>
    <s v="Senior"/>
    <s v="Full-time"/>
    <s v="In-person"/>
    <s v="United States"/>
    <s v="M"/>
    <n v="74941"/>
    <b v="1"/>
    <s v="ETL Developer"/>
  </r>
  <r>
    <n v="2023"/>
    <s v="Data Analyst"/>
    <s v="Data Analysis"/>
    <s v="USD"/>
    <n v="135000"/>
    <n v="135000"/>
    <s v="United States"/>
    <s v="Senior"/>
    <s v="Full-time"/>
    <s v="Remote"/>
    <s v="United States"/>
    <s v="M"/>
    <n v="90674.333333333328"/>
    <b v="1"/>
    <s v="Data Analyst"/>
  </r>
  <r>
    <n v="2023"/>
    <s v="Machine Learning Engineer"/>
    <s v="Machine Learning and AI"/>
    <s v="USD"/>
    <n v="242921"/>
    <n v="242921"/>
    <s v="United States"/>
    <s v="Senior"/>
    <s v="Full-time"/>
    <s v="In-person"/>
    <s v="United States"/>
    <s v="M"/>
    <n v="162621.66666666666"/>
    <b v="1"/>
    <s v="Machine Learning Engineer"/>
  </r>
  <r>
    <n v="2023"/>
    <s v="Machine Learning Engineer"/>
    <s v="Machine Learning and AI"/>
    <s v="USD"/>
    <n v="170045"/>
    <n v="170045"/>
    <s v="United States"/>
    <s v="Senior"/>
    <s v="Full-time"/>
    <s v="In-person"/>
    <s v="United States"/>
    <s v="M"/>
    <n v="114037.66666666667"/>
    <b v="1"/>
    <s v="Machine Learning Engineer"/>
  </r>
  <r>
    <n v="2023"/>
    <s v="Data Architect"/>
    <s v="Data Architecture and Modeling"/>
    <s v="USD"/>
    <n v="175000"/>
    <n v="175000"/>
    <s v="United States"/>
    <s v="Senior"/>
    <s v="Full-time"/>
    <s v="In-person"/>
    <s v="United States"/>
    <s v="M"/>
    <n v="117341"/>
    <b v="1"/>
    <s v="Data Architect"/>
  </r>
  <r>
    <n v="2023"/>
    <s v="Data Architect"/>
    <s v="Data Architecture and Modeling"/>
    <s v="USD"/>
    <n v="90000"/>
    <n v="90000"/>
    <s v="United States"/>
    <s v="Senior"/>
    <s v="Full-time"/>
    <s v="In-person"/>
    <s v="United States"/>
    <s v="M"/>
    <n v="60674.333333333336"/>
    <b v="1"/>
    <s v="Data Architect"/>
  </r>
  <r>
    <n v="2023"/>
    <s v="Data Scientist"/>
    <s v="Data Science and Research"/>
    <s v="USD"/>
    <n v="156450"/>
    <n v="156450"/>
    <s v="United States"/>
    <s v="Entry-level"/>
    <s v="Full-time"/>
    <s v="In-person"/>
    <s v="United States"/>
    <s v="M"/>
    <n v="104974.33333333333"/>
    <b v="1"/>
    <s v="Data Scientist"/>
  </r>
  <r>
    <n v="2023"/>
    <s v="Data Scientist"/>
    <s v="Data Science and Research"/>
    <s v="USD"/>
    <n v="119200"/>
    <n v="119200"/>
    <s v="United States"/>
    <s v="Entry-level"/>
    <s v="Full-time"/>
    <s v="In-person"/>
    <s v="United States"/>
    <s v="M"/>
    <n v="80141"/>
    <b v="1"/>
    <s v="Data Scientist"/>
  </r>
  <r>
    <n v="2023"/>
    <s v="Data Scientist"/>
    <s v="Data Science and Research"/>
    <s v="USD"/>
    <n v="154800"/>
    <n v="154800"/>
    <s v="United States"/>
    <s v="Mid-level"/>
    <s v="Full-time"/>
    <s v="In-person"/>
    <s v="United States"/>
    <s v="M"/>
    <n v="103874.33333333333"/>
    <b v="1"/>
    <s v="Data Scientist"/>
  </r>
  <r>
    <n v="2023"/>
    <s v="Data Scientist"/>
    <s v="Data Science and Research"/>
    <s v="USD"/>
    <n v="76300"/>
    <n v="76300"/>
    <s v="United States"/>
    <s v="Mid-level"/>
    <s v="Full-time"/>
    <s v="In-person"/>
    <s v="United States"/>
    <s v="M"/>
    <n v="51541"/>
    <b v="1"/>
    <s v="Data Scientist"/>
  </r>
  <r>
    <n v="2023"/>
    <s v="Data Scientist"/>
    <s v="Data Science and Research"/>
    <s v="USD"/>
    <n v="178600"/>
    <n v="178600"/>
    <s v="United States"/>
    <s v="Senior"/>
    <s v="Full-time"/>
    <s v="In-person"/>
    <s v="United States"/>
    <s v="M"/>
    <n v="119741"/>
    <b v="1"/>
    <s v="Data Scientist"/>
  </r>
  <r>
    <n v="2023"/>
    <s v="Data Scientist"/>
    <s v="Data Science and Research"/>
    <s v="USD"/>
    <n v="88600"/>
    <n v="88600"/>
    <s v="United States"/>
    <s v="Senior"/>
    <s v="Full-time"/>
    <s v="In-person"/>
    <s v="United States"/>
    <s v="M"/>
    <n v="59741"/>
    <b v="1"/>
    <s v="Data Scientist"/>
  </r>
  <r>
    <n v="2023"/>
    <s v="Data Scientist"/>
    <s v="Data Science and Research"/>
    <s v="USD"/>
    <n v="207345"/>
    <n v="207345"/>
    <s v="United States"/>
    <s v="Senior"/>
    <s v="Full-time"/>
    <s v="Remote"/>
    <s v="United States"/>
    <s v="M"/>
    <n v="138904.33333333334"/>
    <b v="1"/>
    <s v="Data Scientist"/>
  </r>
  <r>
    <n v="2023"/>
    <s v="Data Scientist"/>
    <s v="Data Science and Research"/>
    <s v="USD"/>
    <n v="180300"/>
    <n v="180300"/>
    <s v="United States"/>
    <s v="Senior"/>
    <s v="Full-time"/>
    <s v="Remote"/>
    <s v="United States"/>
    <s v="M"/>
    <n v="120874.33333333333"/>
    <b v="1"/>
    <s v="Data Scientist"/>
  </r>
  <r>
    <n v="2023"/>
    <s v="Analytics Engineer"/>
    <s v="Leadership and Management"/>
    <s v="USD"/>
    <n v="205000"/>
    <n v="205000"/>
    <s v="United States"/>
    <s v="Senior"/>
    <s v="Full-time"/>
    <s v="In-person"/>
    <s v="United States"/>
    <s v="M"/>
    <n v="137341"/>
    <b v="1"/>
    <s v="Analytics Engineer"/>
  </r>
  <r>
    <n v="2023"/>
    <s v="Analytics Engineer"/>
    <s v="Leadership and Management"/>
    <s v="USD"/>
    <n v="167500"/>
    <n v="167500"/>
    <s v="United States"/>
    <s v="Senior"/>
    <s v="Full-time"/>
    <s v="In-person"/>
    <s v="United States"/>
    <s v="M"/>
    <n v="112341"/>
    <b v="1"/>
    <s v="Analytics Engineer"/>
  </r>
  <r>
    <n v="2023"/>
    <s v="Data Scientist"/>
    <s v="Data Science and Research"/>
    <s v="USD"/>
    <n v="228045"/>
    <n v="228045"/>
    <s v="United States"/>
    <s v="Senior"/>
    <s v="Full-time"/>
    <s v="Remote"/>
    <s v="United States"/>
    <s v="M"/>
    <n v="152704.33333333334"/>
    <b v="1"/>
    <s v="Data Scientist"/>
  </r>
  <r>
    <n v="2023"/>
    <s v="Data Scientist"/>
    <s v="Data Science and Research"/>
    <s v="USD"/>
    <n v="198300"/>
    <n v="198300"/>
    <s v="United States"/>
    <s v="Senior"/>
    <s v="Full-time"/>
    <s v="Remote"/>
    <s v="United States"/>
    <s v="M"/>
    <n v="132874.33333333334"/>
    <b v="1"/>
    <s v="Data Scientist"/>
  </r>
  <r>
    <n v="2023"/>
    <s v="Data Engineer"/>
    <s v="Data Engineering"/>
    <s v="USD"/>
    <n v="140000"/>
    <n v="140000"/>
    <s v="United States"/>
    <s v="Senior"/>
    <s v="Full-time"/>
    <s v="Remote"/>
    <s v="United States"/>
    <s v="M"/>
    <n v="94007.666666666672"/>
    <b v="1"/>
    <s v="Data Engineer"/>
  </r>
  <r>
    <n v="2023"/>
    <s v="BI Developer"/>
    <s v="BI and Visualization"/>
    <s v="USD"/>
    <n v="100000"/>
    <n v="100000"/>
    <s v="United States"/>
    <s v="Mid-level"/>
    <s v="Full-time"/>
    <s v="In-person"/>
    <s v="United States"/>
    <s v="M"/>
    <n v="67341"/>
    <b v="1"/>
    <s v="BI Developer"/>
  </r>
  <r>
    <n v="2023"/>
    <s v="Data Scientist"/>
    <s v="Data Science and Research"/>
    <s v="EUR"/>
    <n v="72360"/>
    <n v="78125"/>
    <s v="Latvia"/>
    <s v="Mid-level"/>
    <s v="Full-time"/>
    <s v="In-person"/>
    <s v="Latvia"/>
    <s v="M"/>
    <n v="50836"/>
    <b v="1"/>
    <s v="Data Scientist"/>
  </r>
  <r>
    <n v="2023"/>
    <s v="Data Scientist"/>
    <s v="Data Science and Research"/>
    <s v="EUR"/>
    <n v="37440"/>
    <n v="40423"/>
    <s v="Latvia"/>
    <s v="Mid-level"/>
    <s v="Full-time"/>
    <s v="In-person"/>
    <s v="Latvia"/>
    <s v="M"/>
    <n v="26628.666666666668"/>
    <b v="1"/>
    <s v="Data Scientist"/>
  </r>
  <r>
    <n v="2023"/>
    <s v="Data Modeler"/>
    <s v="Data Architecture and Modeling"/>
    <s v="USD"/>
    <n v="140000"/>
    <n v="140000"/>
    <s v="United States"/>
    <s v="Senior"/>
    <s v="Full-time"/>
    <s v="In-person"/>
    <s v="United States"/>
    <s v="M"/>
    <n v="94007.666666666672"/>
    <b v="1"/>
    <s v="Data Modeler"/>
  </r>
  <r>
    <n v="2023"/>
    <s v="Data Modeler"/>
    <s v="Data Architecture and Modeling"/>
    <s v="USD"/>
    <n v="100000"/>
    <n v="100000"/>
    <s v="United States"/>
    <s v="Senior"/>
    <s v="Full-time"/>
    <s v="In-person"/>
    <s v="United States"/>
    <s v="M"/>
    <n v="67341"/>
    <b v="1"/>
    <s v="Data Modeler"/>
  </r>
  <r>
    <n v="2023"/>
    <s v="Data Analytics Manager"/>
    <s v="Leadership and Management"/>
    <s v="USD"/>
    <n v="125000"/>
    <n v="125000"/>
    <s v="United States"/>
    <s v="Mid-level"/>
    <s v="Full-time"/>
    <s v="In-person"/>
    <s v="United States"/>
    <s v="M"/>
    <n v="84007.666666666672"/>
    <b v="1"/>
    <s v="Data Analytics Manager"/>
  </r>
  <r>
    <n v="2023"/>
    <s v="Data Analytics Manager"/>
    <s v="Leadership and Management"/>
    <s v="USD"/>
    <n v="120000"/>
    <n v="120000"/>
    <s v="United States"/>
    <s v="Mid-level"/>
    <s v="Full-time"/>
    <s v="In-person"/>
    <s v="United States"/>
    <s v="M"/>
    <n v="80674.333333333328"/>
    <b v="1"/>
    <s v="Data Analytics Manager"/>
  </r>
  <r>
    <n v="2023"/>
    <s v="Business Intelligence Analyst"/>
    <s v="BI and Visualization"/>
    <s v="USD"/>
    <n v="127000"/>
    <n v="127000"/>
    <s v="United States"/>
    <s v="Senior"/>
    <s v="Full-time"/>
    <s v="In-person"/>
    <s v="United States"/>
    <s v="M"/>
    <n v="85341"/>
    <b v="1"/>
    <s v="Business Intelligence Analyst"/>
  </r>
  <r>
    <n v="2023"/>
    <s v="Business Intelligence Analyst"/>
    <s v="BI and Visualization"/>
    <s v="USD"/>
    <n v="99000"/>
    <n v="99000"/>
    <s v="United States"/>
    <s v="Senior"/>
    <s v="Full-time"/>
    <s v="In-person"/>
    <s v="United States"/>
    <s v="M"/>
    <n v="66674.333333333328"/>
    <b v="1"/>
    <s v="Business Intelligence Analyst"/>
  </r>
  <r>
    <n v="2023"/>
    <s v="Data Engineer"/>
    <s v="Data Engineering"/>
    <s v="USD"/>
    <n v="120000"/>
    <n v="120000"/>
    <s v="United States"/>
    <s v="Mid-level"/>
    <s v="Full-time"/>
    <s v="Remote"/>
    <s v="United States"/>
    <s v="M"/>
    <n v="80674.333333333328"/>
    <b v="1"/>
    <s v="Data Engineer"/>
  </r>
  <r>
    <n v="2023"/>
    <s v="Business Intelligence Analyst"/>
    <s v="BI and Visualization"/>
    <s v="USD"/>
    <n v="194500"/>
    <n v="194500"/>
    <s v="United States"/>
    <s v="Senior"/>
    <s v="Full-time"/>
    <s v="Remote"/>
    <s v="United States"/>
    <s v="M"/>
    <n v="130341"/>
    <b v="1"/>
    <s v="Business Intelligence Analyst"/>
  </r>
  <r>
    <n v="2023"/>
    <s v="Business Intelligence Analyst"/>
    <s v="BI and Visualization"/>
    <s v="USD"/>
    <n v="132320"/>
    <n v="132320"/>
    <s v="United States"/>
    <s v="Senior"/>
    <s v="Full-time"/>
    <s v="Remote"/>
    <s v="United States"/>
    <s v="M"/>
    <n v="88887.666666666672"/>
    <b v="1"/>
    <s v="Business Intelligence Analyst"/>
  </r>
  <r>
    <n v="2023"/>
    <s v="Data Analyst"/>
    <s v="Data Analysis"/>
    <s v="USD"/>
    <n v="223602"/>
    <n v="223602"/>
    <s v="United States"/>
    <s v="Senior"/>
    <s v="Full-time"/>
    <s v="In-person"/>
    <s v="United States"/>
    <s v="M"/>
    <n v="149742.33333333334"/>
    <b v="1"/>
    <s v="Data Analyst"/>
  </r>
  <r>
    <n v="2023"/>
    <s v="Data Analyst"/>
    <s v="Data Analysis"/>
    <s v="USD"/>
    <n v="143520"/>
    <n v="143520"/>
    <s v="United States"/>
    <s v="Senior"/>
    <s v="Full-time"/>
    <s v="In-person"/>
    <s v="United States"/>
    <s v="M"/>
    <n v="96354.333333333328"/>
    <b v="1"/>
    <s v="Data Analyst"/>
  </r>
  <r>
    <n v="2023"/>
    <s v="Machine Learning Scientist"/>
    <s v="Machine Learning and AI"/>
    <s v="USD"/>
    <n v="180000"/>
    <n v="180000"/>
    <s v="United States"/>
    <s v="Senior"/>
    <s v="Full-time"/>
    <s v="In-person"/>
    <s v="United States"/>
    <s v="M"/>
    <n v="120674.33333333333"/>
    <b v="1"/>
    <s v="Machine Learning Scientist"/>
  </r>
  <r>
    <n v="2023"/>
    <s v="Machine Learning Scientist"/>
    <s v="Machine Learning and AI"/>
    <s v="USD"/>
    <n v="140000"/>
    <n v="140000"/>
    <s v="United States"/>
    <s v="Senior"/>
    <s v="Full-time"/>
    <s v="In-person"/>
    <s v="United States"/>
    <s v="M"/>
    <n v="94007.666666666672"/>
    <b v="1"/>
    <s v="Machine Learning Scientist"/>
  </r>
  <r>
    <n v="2023"/>
    <s v="Data Engineer"/>
    <s v="Data Engineering"/>
    <s v="GBP"/>
    <n v="99000"/>
    <n v="121809"/>
    <s v="United Kingdom"/>
    <s v="Senior"/>
    <s v="Full-time"/>
    <s v="Remote"/>
    <s v="United Kingdom"/>
    <s v="M"/>
    <n v="74277.333333333328"/>
    <b v="1"/>
    <s v="Data Engineer"/>
  </r>
  <r>
    <n v="2023"/>
    <s v="Data Engineer"/>
    <s v="Data Engineering"/>
    <s v="GBP"/>
    <n v="68000"/>
    <n v="83667"/>
    <s v="United Kingdom"/>
    <s v="Senior"/>
    <s v="Full-time"/>
    <s v="Remote"/>
    <s v="United Kingdom"/>
    <s v="M"/>
    <n v="51230"/>
    <b v="1"/>
    <s v="Data Engineer"/>
  </r>
  <r>
    <n v="2023"/>
    <s v="Data Engineer"/>
    <s v="Data Engineering"/>
    <s v="USD"/>
    <n v="140000"/>
    <n v="140000"/>
    <s v="United States"/>
    <s v="Mid-level"/>
    <s v="Full-time"/>
    <s v="Remote"/>
    <s v="United States"/>
    <s v="M"/>
    <n v="94007.666666666672"/>
    <b v="1"/>
    <s v="Data Engineer"/>
  </r>
  <r>
    <n v="2023"/>
    <s v="Data Engineer"/>
    <s v="Data Engineering"/>
    <s v="USD"/>
    <n v="154000"/>
    <n v="154000"/>
    <s v="United States"/>
    <s v="Senior"/>
    <s v="Full-time"/>
    <s v="In-person"/>
    <s v="United States"/>
    <s v="M"/>
    <n v="103341"/>
    <b v="1"/>
    <s v="Data Engineer"/>
  </r>
  <r>
    <n v="2023"/>
    <s v="Data Engineer"/>
    <s v="Data Engineering"/>
    <s v="USD"/>
    <n v="103000"/>
    <n v="103000"/>
    <s v="United States"/>
    <s v="Senior"/>
    <s v="Full-time"/>
    <s v="In-person"/>
    <s v="United States"/>
    <s v="M"/>
    <n v="69341"/>
    <b v="1"/>
    <s v="Data Engineer"/>
  </r>
  <r>
    <n v="2023"/>
    <s v="Data Analyst"/>
    <s v="Data Analysis"/>
    <s v="USD"/>
    <n v="90000"/>
    <n v="90000"/>
    <s v="United States"/>
    <s v="Senior"/>
    <s v="Full-time"/>
    <s v="Remote"/>
    <s v="United States"/>
    <s v="M"/>
    <n v="60674.333333333336"/>
    <b v="1"/>
    <s v="Data Analyst"/>
  </r>
  <r>
    <n v="2023"/>
    <s v="Data Manager"/>
    <s v="Leadership and Management"/>
    <s v="USD"/>
    <n v="140000"/>
    <n v="140000"/>
    <s v="United States"/>
    <s v="Executive"/>
    <s v="Full-time"/>
    <s v="In-person"/>
    <s v="United States"/>
    <s v="M"/>
    <n v="94007.666666666672"/>
    <b v="1"/>
    <s v="Data Manager"/>
  </r>
  <r>
    <n v="2023"/>
    <s v="Data Manager"/>
    <s v="Leadership and Management"/>
    <s v="USD"/>
    <n v="100000"/>
    <n v="100000"/>
    <s v="United States"/>
    <s v="Executive"/>
    <s v="Full-time"/>
    <s v="In-person"/>
    <s v="United States"/>
    <s v="M"/>
    <n v="67341"/>
    <b v="1"/>
    <s v="Data Manager"/>
  </r>
  <r>
    <n v="2023"/>
    <s v="Data Scientist"/>
    <s v="Data Science and Research"/>
    <s v="USD"/>
    <n v="296100"/>
    <n v="296100"/>
    <s v="United States"/>
    <s v="Senior"/>
    <s v="Full-time"/>
    <s v="In-person"/>
    <s v="United States"/>
    <s v="M"/>
    <n v="198074.33333333334"/>
    <b v="1"/>
    <s v="Data Scientist"/>
  </r>
  <r>
    <n v="2023"/>
    <s v="Data Scientist"/>
    <s v="Data Science and Research"/>
    <s v="USD"/>
    <n v="144500"/>
    <n v="144500"/>
    <s v="United States"/>
    <s v="Senior"/>
    <s v="Full-time"/>
    <s v="In-person"/>
    <s v="United States"/>
    <s v="M"/>
    <n v="97007.666666666672"/>
    <b v="1"/>
    <s v="Data Scientist"/>
  </r>
  <r>
    <n v="2023"/>
    <s v="Data Analyst"/>
    <s v="Data Analysis"/>
    <s v="USD"/>
    <n v="118600"/>
    <n v="118600"/>
    <s v="United States"/>
    <s v="Senior"/>
    <s v="Full-time"/>
    <s v="In-person"/>
    <s v="United States"/>
    <s v="M"/>
    <n v="79741"/>
    <b v="1"/>
    <s v="Data Analyst"/>
  </r>
  <r>
    <n v="2023"/>
    <s v="Data Analyst"/>
    <s v="Data Analysis"/>
    <s v="USD"/>
    <n v="96800"/>
    <n v="96800"/>
    <s v="United States"/>
    <s v="Senior"/>
    <s v="Full-time"/>
    <s v="In-person"/>
    <s v="United States"/>
    <s v="M"/>
    <n v="65207.666666666664"/>
    <b v="1"/>
    <s v="Data Analyst"/>
  </r>
  <r>
    <n v="2023"/>
    <s v="Data Scientist"/>
    <s v="Data Science and Research"/>
    <s v="USD"/>
    <n v="100000"/>
    <n v="100000"/>
    <s v="United States"/>
    <s v="Entry-level"/>
    <s v="Full-time"/>
    <s v="Remote"/>
    <s v="United States"/>
    <s v="M"/>
    <n v="67341"/>
    <b v="1"/>
    <s v="Data Scientist"/>
  </r>
  <r>
    <n v="2023"/>
    <s v="Machine Learning Engineer"/>
    <s v="Machine Learning and AI"/>
    <s v="EUR"/>
    <n v="45000"/>
    <n v="48585"/>
    <s v="Italy"/>
    <s v="Mid-level"/>
    <s v="Full-time"/>
    <s v="Remote"/>
    <s v="United Kingdom"/>
    <s v="M"/>
    <n v="31869.333333333332"/>
    <b v="1"/>
    <s v="Machine Learning Engineer"/>
  </r>
  <r>
    <n v="2023"/>
    <s v="Data Analyst"/>
    <s v="Data Analysis"/>
    <s v="USD"/>
    <n v="142000"/>
    <n v="142000"/>
    <s v="United States"/>
    <s v="Mid-level"/>
    <s v="Full-time"/>
    <s v="In-person"/>
    <s v="United States"/>
    <s v="M"/>
    <n v="95341"/>
    <b v="1"/>
    <s v="Data Analyst"/>
  </r>
  <r>
    <n v="2023"/>
    <s v="Data Analyst"/>
    <s v="Data Analysis"/>
    <s v="USD"/>
    <n v="128000"/>
    <n v="128000"/>
    <s v="United States"/>
    <s v="Mid-level"/>
    <s v="Full-time"/>
    <s v="In-person"/>
    <s v="United States"/>
    <s v="M"/>
    <n v="86007.666666666672"/>
    <b v="1"/>
    <s v="Data Analyst"/>
  </r>
  <r>
    <n v="2023"/>
    <s v="ETL Developer"/>
    <s v="Data Engineering"/>
    <s v="USD"/>
    <n v="99500"/>
    <n v="99500"/>
    <s v="United States"/>
    <s v="Senior"/>
    <s v="Full-time"/>
    <s v="In-person"/>
    <s v="United States"/>
    <s v="M"/>
    <n v="67007.666666666672"/>
    <b v="1"/>
    <s v="ETL Developer"/>
  </r>
  <r>
    <n v="2023"/>
    <s v="ETL Developer"/>
    <s v="Data Engineering"/>
    <s v="USD"/>
    <n v="53300"/>
    <n v="53300"/>
    <s v="United States"/>
    <s v="Senior"/>
    <s v="Full-time"/>
    <s v="In-person"/>
    <s v="United States"/>
    <s v="M"/>
    <n v="36207.666666666664"/>
    <b v="1"/>
    <s v="ETL Developer"/>
  </r>
  <r>
    <n v="2023"/>
    <s v="Data Engineer"/>
    <s v="Data Engineering"/>
    <s v="USD"/>
    <n v="165000"/>
    <n v="165000"/>
    <s v="United States"/>
    <s v="Senior"/>
    <s v="Full-time"/>
    <s v="In-person"/>
    <s v="United States"/>
    <s v="M"/>
    <n v="110674.33333333333"/>
    <b v="1"/>
    <s v="Data Engineer"/>
  </r>
  <r>
    <n v="2023"/>
    <s v="Research Scientist"/>
    <s v="Data Science and Research"/>
    <s v="USD"/>
    <n v="172000"/>
    <n v="172000"/>
    <s v="United States"/>
    <s v="Senior"/>
    <s v="Full-time"/>
    <s v="In-person"/>
    <s v="United States"/>
    <s v="M"/>
    <n v="115341"/>
    <b v="1"/>
    <s v="Research Scientist"/>
  </r>
  <r>
    <n v="2023"/>
    <s v="Research Scientist"/>
    <s v="Data Science and Research"/>
    <s v="USD"/>
    <n v="125000"/>
    <n v="125000"/>
    <s v="United States"/>
    <s v="Senior"/>
    <s v="Full-time"/>
    <s v="In-person"/>
    <s v="United States"/>
    <s v="M"/>
    <n v="84007.666666666672"/>
    <b v="1"/>
    <s v="Research Scientist"/>
  </r>
  <r>
    <n v="2023"/>
    <s v="Data Engineer"/>
    <s v="Data Engineering"/>
    <s v="USD"/>
    <n v="250000"/>
    <n v="250000"/>
    <s v="United States"/>
    <s v="Senior"/>
    <s v="Full-time"/>
    <s v="In-person"/>
    <s v="United States"/>
    <s v="M"/>
    <n v="167341"/>
    <b v="1"/>
    <s v="Data Engineer"/>
  </r>
  <r>
    <n v="2023"/>
    <s v="Research Engineer"/>
    <s v="Data Science and Research"/>
    <s v="USD"/>
    <n v="245000"/>
    <n v="245000"/>
    <s v="United States"/>
    <s v="Senior"/>
    <s v="Full-time"/>
    <s v="In-person"/>
    <s v="United States"/>
    <s v="M"/>
    <n v="164007.66666666666"/>
    <b v="1"/>
    <s v="Research Engineer"/>
  </r>
  <r>
    <n v="2023"/>
    <s v="Data Architect"/>
    <s v="Data Architecture and Modeling"/>
    <s v="USD"/>
    <n v="234900"/>
    <n v="234900"/>
    <s v="United States"/>
    <s v="Senior"/>
    <s v="Full-time"/>
    <s v="In-person"/>
    <s v="United States"/>
    <s v="M"/>
    <n v="157274.33333333334"/>
    <b v="1"/>
    <s v="Data Architect"/>
  </r>
  <r>
    <n v="2023"/>
    <s v="Data Architect"/>
    <s v="Data Architecture and Modeling"/>
    <s v="USD"/>
    <n v="68400"/>
    <n v="68400"/>
    <s v="United States"/>
    <s v="Senior"/>
    <s v="Full-time"/>
    <s v="In-person"/>
    <s v="United States"/>
    <s v="M"/>
    <n v="46274.333333333336"/>
    <b v="1"/>
    <s v="Data Architect"/>
  </r>
  <r>
    <n v="2023"/>
    <s v="Data Scientist"/>
    <s v="Data Science and Research"/>
    <s v="USD"/>
    <n v="139000"/>
    <n v="139000"/>
    <s v="United States"/>
    <s v="Senior"/>
    <s v="Full-time"/>
    <s v="In-person"/>
    <s v="United States"/>
    <s v="M"/>
    <n v="93341"/>
    <b v="1"/>
    <s v="Data Scientist"/>
  </r>
  <r>
    <n v="2023"/>
    <s v="Research Engineer"/>
    <s v="Data Science and Research"/>
    <s v="USD"/>
    <n v="172000"/>
    <n v="172000"/>
    <s v="United States"/>
    <s v="Senior"/>
    <s v="Full-time"/>
    <s v="In-person"/>
    <s v="United States"/>
    <s v="M"/>
    <n v="115341"/>
    <b v="1"/>
    <s v="Research Engineer"/>
  </r>
  <r>
    <n v="2023"/>
    <s v="Research Engineer"/>
    <s v="Data Science and Research"/>
    <s v="USD"/>
    <n v="125000"/>
    <n v="125000"/>
    <s v="United States"/>
    <s v="Senior"/>
    <s v="Full-time"/>
    <s v="In-person"/>
    <s v="United States"/>
    <s v="M"/>
    <n v="84007.666666666672"/>
    <b v="1"/>
    <s v="Research Engineer"/>
  </r>
  <r>
    <n v="2023"/>
    <s v="Data Analyst"/>
    <s v="Data Analysis"/>
    <s v="USD"/>
    <n v="139600"/>
    <n v="139600"/>
    <s v="United States"/>
    <s v="Senior"/>
    <s v="Full-time"/>
    <s v="In-person"/>
    <s v="United States"/>
    <s v="M"/>
    <n v="93741"/>
    <b v="1"/>
    <s v="Data Analyst"/>
  </r>
  <r>
    <n v="2023"/>
    <s v="Data Analyst"/>
    <s v="Data Analysis"/>
    <s v="USD"/>
    <n v="85700"/>
    <n v="85700"/>
    <s v="United States"/>
    <s v="Senior"/>
    <s v="Full-time"/>
    <s v="In-person"/>
    <s v="United States"/>
    <s v="M"/>
    <n v="57807.666666666664"/>
    <b v="1"/>
    <s v="Data Analyst"/>
  </r>
  <r>
    <n v="2023"/>
    <s v="Data Engineer"/>
    <s v="Data Engineering"/>
    <s v="USD"/>
    <n v="143000"/>
    <n v="143000"/>
    <s v="United States"/>
    <s v="Senior"/>
    <s v="Full-time"/>
    <s v="In-person"/>
    <s v="United States"/>
    <s v="M"/>
    <n v="96007.666666666672"/>
    <b v="1"/>
    <s v="Data Engineer"/>
  </r>
  <r>
    <n v="2023"/>
    <s v="Data Engineer"/>
    <s v="Data Engineering"/>
    <s v="USD"/>
    <n v="95000"/>
    <n v="95000"/>
    <s v="United States"/>
    <s v="Senior"/>
    <s v="Full-time"/>
    <s v="In-person"/>
    <s v="United States"/>
    <s v="M"/>
    <n v="64007.666666666664"/>
    <b v="1"/>
    <s v="Data Engineer"/>
  </r>
  <r>
    <n v="2023"/>
    <s v="Machine Learning Engineer"/>
    <s v="Machine Learning and AI"/>
    <s v="USD"/>
    <n v="330000"/>
    <n v="330000"/>
    <s v="United States"/>
    <s v="Senior"/>
    <s v="Full-time"/>
    <s v="Remote"/>
    <s v="United States"/>
    <s v="M"/>
    <n v="220674.33333333334"/>
    <b v="1"/>
    <s v="Machine Learning Engineer"/>
  </r>
  <r>
    <n v="2023"/>
    <s v="Machine Learning Engineer"/>
    <s v="Machine Learning and AI"/>
    <s v="USD"/>
    <n v="188000"/>
    <n v="188000"/>
    <s v="United States"/>
    <s v="Senior"/>
    <s v="Full-time"/>
    <s v="Remote"/>
    <s v="United States"/>
    <s v="M"/>
    <n v="126007.66666666667"/>
    <b v="1"/>
    <s v="Machine Learning Engineer"/>
  </r>
  <r>
    <n v="2023"/>
    <s v="Data Scientist"/>
    <s v="Data Science and Research"/>
    <s v="USD"/>
    <n v="238000"/>
    <n v="238000"/>
    <s v="Canada"/>
    <s v="Senior"/>
    <s v="Full-time"/>
    <s v="Remote"/>
    <s v="Canada"/>
    <s v="M"/>
    <n v="159341"/>
    <b v="1"/>
    <s v="Data Scientist"/>
  </r>
  <r>
    <n v="2023"/>
    <s v="Data Scientist"/>
    <s v="Data Science and Research"/>
    <s v="USD"/>
    <n v="156000"/>
    <n v="156000"/>
    <s v="Canada"/>
    <s v="Senior"/>
    <s v="Full-time"/>
    <s v="Remote"/>
    <s v="Canada"/>
    <s v="M"/>
    <n v="104674.33333333333"/>
    <b v="1"/>
    <s v="Data Scientist"/>
  </r>
  <r>
    <n v="2023"/>
    <s v="Data Analyst"/>
    <s v="Data Analysis"/>
    <s v="USD"/>
    <n v="145000"/>
    <n v="145000"/>
    <s v="United States"/>
    <s v="Senior"/>
    <s v="Full-time"/>
    <s v="Remote"/>
    <s v="United States"/>
    <s v="M"/>
    <n v="97341"/>
    <b v="1"/>
    <s v="Data Analyst"/>
  </r>
  <r>
    <n v="2023"/>
    <s v="Data Analyst"/>
    <s v="Data Analysis"/>
    <s v="USD"/>
    <n v="106000"/>
    <n v="106000"/>
    <s v="United States"/>
    <s v="Senior"/>
    <s v="Full-time"/>
    <s v="Remote"/>
    <s v="United States"/>
    <s v="M"/>
    <n v="71341"/>
    <b v="1"/>
    <s v="Data Analyst"/>
  </r>
  <r>
    <n v="2023"/>
    <s v="Decision Scientist"/>
    <s v="Data Science and Research"/>
    <s v="GBP"/>
    <n v="140000"/>
    <n v="172256"/>
    <s v="United Kingdom"/>
    <s v="Senior"/>
    <s v="Full-time"/>
    <s v="Remote"/>
    <s v="United Kingdom"/>
    <s v="M"/>
    <n v="104759.66666666667"/>
    <b v="1"/>
    <s v="Decision Scientist"/>
  </r>
  <r>
    <n v="2023"/>
    <s v="Decision Scientist"/>
    <s v="Data Science and Research"/>
    <s v="GBP"/>
    <n v="100000"/>
    <n v="123040"/>
    <s v="United Kingdom"/>
    <s v="Senior"/>
    <s v="Full-time"/>
    <s v="Remote"/>
    <s v="United Kingdom"/>
    <s v="M"/>
    <n v="75021"/>
    <b v="1"/>
    <s v="Decision Scientist"/>
  </r>
  <r>
    <n v="2023"/>
    <s v="Data Engineer"/>
    <s v="Data Engineering"/>
    <s v="USD"/>
    <n v="269100"/>
    <n v="269100"/>
    <s v="United States"/>
    <s v="Senior"/>
    <s v="Full-time"/>
    <s v="In-person"/>
    <s v="United States"/>
    <s v="M"/>
    <n v="180074.33333333334"/>
    <b v="1"/>
    <s v="Data Engineer"/>
  </r>
  <r>
    <n v="2023"/>
    <s v="Data Engineer"/>
    <s v="Data Engineering"/>
    <s v="USD"/>
    <n v="131300"/>
    <n v="131300"/>
    <s v="United States"/>
    <s v="Senior"/>
    <s v="Full-time"/>
    <s v="In-person"/>
    <s v="United States"/>
    <s v="M"/>
    <n v="88207.666666666672"/>
    <b v="1"/>
    <s v="Data Engineer"/>
  </r>
  <r>
    <n v="2023"/>
    <s v="Machine Learning Infrastructure Engineer"/>
    <s v="Machine Learning and AI"/>
    <s v="USD"/>
    <n v="220000"/>
    <n v="220000"/>
    <s v="United States"/>
    <s v="Senior"/>
    <s v="Full-time"/>
    <s v="Remote"/>
    <s v="United States"/>
    <s v="M"/>
    <n v="147341"/>
    <b v="1"/>
    <s v="Machine Learning Infrastructure Engineer"/>
  </r>
  <r>
    <n v="2023"/>
    <s v="Machine Learning Infrastructure Engineer"/>
    <s v="Machine Learning and AI"/>
    <s v="USD"/>
    <n v="150000"/>
    <n v="150000"/>
    <s v="United States"/>
    <s v="Senior"/>
    <s v="Full-time"/>
    <s v="Remote"/>
    <s v="United States"/>
    <s v="M"/>
    <n v="100674.33333333333"/>
    <b v="1"/>
    <s v="Machine Learning Infrastructure Engineer"/>
  </r>
  <r>
    <n v="2023"/>
    <s v="Data Engineer"/>
    <s v="Data Engineering"/>
    <s v="GBP"/>
    <n v="60000"/>
    <n v="73824"/>
    <s v="United Kingdom"/>
    <s v="Senior"/>
    <s v="Full-time"/>
    <s v="In-person"/>
    <s v="United Kingdom"/>
    <s v="M"/>
    <n v="45282.333333333336"/>
    <b v="1"/>
    <s v="Data Engineer"/>
  </r>
  <r>
    <n v="2023"/>
    <s v="Data Engineer"/>
    <s v="Data Engineering"/>
    <s v="GBP"/>
    <n v="50000"/>
    <n v="61520"/>
    <s v="United Kingdom"/>
    <s v="Senior"/>
    <s v="Full-time"/>
    <s v="In-person"/>
    <s v="United Kingdom"/>
    <s v="M"/>
    <n v="37847.666666666664"/>
    <b v="1"/>
    <s v="Data Engineer"/>
  </r>
  <r>
    <n v="2023"/>
    <s v="Research Scientist"/>
    <s v="Data Science and Research"/>
    <s v="USD"/>
    <n v="252990"/>
    <n v="252990"/>
    <s v="United States"/>
    <s v="Mid-level"/>
    <s v="Full-time"/>
    <s v="Remote"/>
    <s v="United States"/>
    <s v="M"/>
    <n v="169334.33333333334"/>
    <b v="1"/>
    <s v="Research Scientist"/>
  </r>
  <r>
    <n v="2023"/>
    <s v="Research Scientist"/>
    <s v="Data Science and Research"/>
    <s v="USD"/>
    <n v="162170"/>
    <n v="162170"/>
    <s v="United States"/>
    <s v="Mid-level"/>
    <s v="Full-time"/>
    <s v="Remote"/>
    <s v="United States"/>
    <s v="M"/>
    <n v="108787.66666666667"/>
    <b v="1"/>
    <s v="Research Scientist"/>
  </r>
  <r>
    <n v="2023"/>
    <s v="Machine Learning Infrastructure Engineer"/>
    <s v="Machine Learning and AI"/>
    <s v="USD"/>
    <n v="260000"/>
    <n v="260000"/>
    <s v="United States"/>
    <s v="Senior"/>
    <s v="Full-time"/>
    <s v="Remote"/>
    <s v="United States"/>
    <s v="M"/>
    <n v="174007.66666666666"/>
    <b v="1"/>
    <s v="Machine Learning Infrastructure Engineer"/>
  </r>
  <r>
    <n v="2023"/>
    <s v="Machine Learning Infrastructure Engineer"/>
    <s v="Machine Learning and AI"/>
    <s v="USD"/>
    <n v="235000"/>
    <n v="235000"/>
    <s v="United States"/>
    <s v="Senior"/>
    <s v="Full-time"/>
    <s v="Remote"/>
    <s v="United States"/>
    <s v="M"/>
    <n v="157341"/>
    <b v="1"/>
    <s v="Machine Learning Infrastructure Engineer"/>
  </r>
  <r>
    <n v="2023"/>
    <s v="Data Analytics Manager"/>
    <s v="Leadership and Management"/>
    <s v="USD"/>
    <n v="190000"/>
    <n v="190000"/>
    <s v="United States"/>
    <s v="Senior"/>
    <s v="Full-time"/>
    <s v="In-person"/>
    <s v="United States"/>
    <s v="M"/>
    <n v="127341"/>
    <b v="1"/>
    <s v="Data Analytics Manager"/>
  </r>
  <r>
    <n v="2023"/>
    <s v="Data Analytics Manager"/>
    <s v="Leadership and Management"/>
    <s v="USD"/>
    <n v="145000"/>
    <n v="145000"/>
    <s v="United States"/>
    <s v="Senior"/>
    <s v="Full-time"/>
    <s v="In-person"/>
    <s v="United States"/>
    <s v="M"/>
    <n v="97341"/>
    <b v="1"/>
    <s v="Data Analytics Manager"/>
  </r>
  <r>
    <n v="2023"/>
    <s v="Data Scientist"/>
    <s v="Data Science and Research"/>
    <s v="USD"/>
    <n v="212800"/>
    <n v="212800"/>
    <s v="United States"/>
    <s v="Senior"/>
    <s v="Full-time"/>
    <s v="Remote"/>
    <s v="United States"/>
    <s v="M"/>
    <n v="142541"/>
    <b v="1"/>
    <s v="Data Scientist"/>
  </r>
  <r>
    <n v="2023"/>
    <s v="Data Scientist"/>
    <s v="Data Science and Research"/>
    <s v="USD"/>
    <n v="111600"/>
    <n v="111600"/>
    <s v="United States"/>
    <s v="Senior"/>
    <s v="Full-time"/>
    <s v="Remote"/>
    <s v="United States"/>
    <s v="M"/>
    <n v="75074.333333333328"/>
    <b v="1"/>
    <s v="Data Scientist"/>
  </r>
  <r>
    <n v="2023"/>
    <s v="Data Analyst"/>
    <s v="Data Analysis"/>
    <s v="USD"/>
    <n v="130000"/>
    <n v="130000"/>
    <s v="United States"/>
    <s v="Senior"/>
    <s v="Full-time"/>
    <s v="Remote"/>
    <s v="United States"/>
    <s v="M"/>
    <n v="87341"/>
    <b v="1"/>
    <s v="Data Analyst"/>
  </r>
  <r>
    <n v="2023"/>
    <s v="Business Intelligence Analyst"/>
    <s v="BI and Visualization"/>
    <s v="USD"/>
    <n v="194521"/>
    <n v="194521"/>
    <s v="United States"/>
    <s v="Senior"/>
    <s v="Full-time"/>
    <s v="In-person"/>
    <s v="United States"/>
    <s v="M"/>
    <n v="130355"/>
    <b v="1"/>
    <s v="Business Intelligence Analyst"/>
  </r>
  <r>
    <n v="2023"/>
    <s v="Business Intelligence Analyst"/>
    <s v="BI and Visualization"/>
    <s v="USD"/>
    <n v="176838"/>
    <n v="176838"/>
    <s v="United States"/>
    <s v="Senior"/>
    <s v="Full-time"/>
    <s v="In-person"/>
    <s v="United States"/>
    <s v="M"/>
    <n v="118566.33333333333"/>
    <b v="1"/>
    <s v="Business Intelligence Analyst"/>
  </r>
  <r>
    <n v="2023"/>
    <s v="Analytics Engineer"/>
    <s v="Leadership and Management"/>
    <s v="USD"/>
    <n v="200000"/>
    <n v="200000"/>
    <s v="United States"/>
    <s v="Executive"/>
    <s v="Full-time"/>
    <s v="In-person"/>
    <s v="United States"/>
    <s v="M"/>
    <n v="134007.66666666666"/>
    <b v="1"/>
    <s v="Analytics Engineer"/>
  </r>
  <r>
    <n v="2023"/>
    <s v="Analytics Engineer"/>
    <s v="Leadership and Management"/>
    <s v="USD"/>
    <n v="170000"/>
    <n v="170000"/>
    <s v="United States"/>
    <s v="Executive"/>
    <s v="Full-time"/>
    <s v="In-person"/>
    <s v="United States"/>
    <s v="M"/>
    <n v="114007.66666666667"/>
    <b v="1"/>
    <s v="Analytics Engineer"/>
  </r>
  <r>
    <n v="2023"/>
    <s v="Data Scientist"/>
    <s v="Data Science and Research"/>
    <s v="USD"/>
    <n v="191765"/>
    <n v="191765"/>
    <s v="United States"/>
    <s v="Senior"/>
    <s v="Full-time"/>
    <s v="In-person"/>
    <s v="United States"/>
    <s v="M"/>
    <n v="128517.66666666667"/>
    <b v="1"/>
    <s v="Data Scientist"/>
  </r>
  <r>
    <n v="2023"/>
    <s v="Data Scientist"/>
    <s v="Data Science and Research"/>
    <s v="USD"/>
    <n v="134236"/>
    <n v="134236"/>
    <s v="United States"/>
    <s v="Senior"/>
    <s v="Full-time"/>
    <s v="In-person"/>
    <s v="United States"/>
    <s v="M"/>
    <n v="90165"/>
    <b v="1"/>
    <s v="Data Scientist"/>
  </r>
  <r>
    <n v="2023"/>
    <s v="Data Scientist"/>
    <s v="Data Science and Research"/>
    <s v="USD"/>
    <n v="198800"/>
    <n v="198800"/>
    <s v="United States"/>
    <s v="Senior"/>
    <s v="Full-time"/>
    <s v="In-person"/>
    <s v="United States"/>
    <s v="M"/>
    <n v="133207.66666666666"/>
    <b v="1"/>
    <s v="Data Scientist"/>
  </r>
  <r>
    <n v="2023"/>
    <s v="Data Scientist"/>
    <s v="Data Science and Research"/>
    <s v="USD"/>
    <n v="90700"/>
    <n v="90700"/>
    <s v="United States"/>
    <s v="Senior"/>
    <s v="Full-time"/>
    <s v="In-person"/>
    <s v="United States"/>
    <s v="M"/>
    <n v="61141"/>
    <b v="1"/>
    <s v="Data Scientist"/>
  </r>
  <r>
    <n v="2023"/>
    <s v="BI Developer"/>
    <s v="BI and Visualization"/>
    <s v="USD"/>
    <n v="154800"/>
    <n v="154800"/>
    <s v="United States"/>
    <s v="Mid-level"/>
    <s v="Full-time"/>
    <s v="In-person"/>
    <s v="United States"/>
    <s v="M"/>
    <n v="103874.33333333333"/>
    <b v="1"/>
    <s v="BI Developer"/>
  </r>
  <r>
    <n v="2023"/>
    <s v="BI Developer"/>
    <s v="BI and Visualization"/>
    <s v="USD"/>
    <n v="76300"/>
    <n v="76300"/>
    <s v="United States"/>
    <s v="Mid-level"/>
    <s v="Full-time"/>
    <s v="In-person"/>
    <s v="United States"/>
    <s v="M"/>
    <n v="51541"/>
    <b v="1"/>
    <s v="BI Developer"/>
  </r>
  <r>
    <n v="2023"/>
    <s v="Data Lead"/>
    <s v="Leadership and Management"/>
    <s v="USD"/>
    <n v="130000"/>
    <n v="130000"/>
    <s v="United States"/>
    <s v="Mid-level"/>
    <s v="Full-time"/>
    <s v="Remote"/>
    <s v="United States"/>
    <s v="M"/>
    <n v="87341"/>
    <b v="1"/>
    <s v="Data Lead"/>
  </r>
  <r>
    <n v="2023"/>
    <s v="Data Lead"/>
    <s v="Leadership and Management"/>
    <s v="USD"/>
    <n v="115000"/>
    <n v="115000"/>
    <s v="United States"/>
    <s v="Mid-level"/>
    <s v="Full-time"/>
    <s v="Remote"/>
    <s v="United States"/>
    <s v="M"/>
    <n v="77341"/>
    <b v="1"/>
    <s v="Data Lead"/>
  </r>
  <r>
    <n v="2023"/>
    <s v="Data Analyst"/>
    <s v="Data Analysis"/>
    <s v="EUR"/>
    <n v="39000"/>
    <n v="42107"/>
    <s v="Germany"/>
    <s v="Mid-level"/>
    <s v="Full-time"/>
    <s v="Hybrid"/>
    <s v="Germany"/>
    <s v="M"/>
    <n v="27710"/>
    <b v="1"/>
    <s v="Data Analyst"/>
  </r>
  <r>
    <n v="2023"/>
    <s v="Machine Learning Engineer"/>
    <s v="Machine Learning and AI"/>
    <s v="USD"/>
    <n v="200000"/>
    <n v="200000"/>
    <s v="United States"/>
    <s v="Mid-level"/>
    <s v="Full-time"/>
    <s v="In-person"/>
    <s v="United States"/>
    <s v="M"/>
    <n v="134007.66666666666"/>
    <b v="1"/>
    <s v="Machine Learning Engineer"/>
  </r>
  <r>
    <n v="2023"/>
    <s v="Data Architect"/>
    <s v="Data Architecture and Modeling"/>
    <s v="USD"/>
    <n v="155000"/>
    <n v="155000"/>
    <s v="United States"/>
    <s v="Senior"/>
    <s v="Full-time"/>
    <s v="Remote"/>
    <s v="United States"/>
    <s v="M"/>
    <n v="104007.66666666667"/>
    <b v="1"/>
    <s v="Data Architect"/>
  </r>
  <r>
    <n v="2023"/>
    <s v="Data Manager"/>
    <s v="Leadership and Management"/>
    <s v="USD"/>
    <n v="115500"/>
    <n v="115500"/>
    <s v="United States"/>
    <s v="Mid-level"/>
    <s v="Full-time"/>
    <s v="In-person"/>
    <s v="United States"/>
    <s v="M"/>
    <n v="77674.333333333328"/>
    <b v="1"/>
    <s v="Data Manager"/>
  </r>
  <r>
    <n v="2023"/>
    <s v="Data Manager"/>
    <s v="Leadership and Management"/>
    <s v="USD"/>
    <n v="73500"/>
    <n v="73500"/>
    <s v="United States"/>
    <s v="Mid-level"/>
    <s v="Full-time"/>
    <s v="In-person"/>
    <s v="United States"/>
    <s v="M"/>
    <n v="49674.333333333336"/>
    <b v="1"/>
    <s v="Data Manager"/>
  </r>
  <r>
    <n v="2023"/>
    <s v="Data Scientist"/>
    <s v="Data Science and Research"/>
    <s v="USD"/>
    <n v="179000"/>
    <n v="179000"/>
    <s v="United States"/>
    <s v="Senior"/>
    <s v="Full-time"/>
    <s v="In-person"/>
    <s v="United States"/>
    <s v="M"/>
    <n v="120007.66666666667"/>
    <b v="1"/>
    <s v="Data Scientist"/>
  </r>
  <r>
    <n v="2023"/>
    <s v="Data Scientist"/>
    <s v="Data Science and Research"/>
    <s v="USD"/>
    <n v="109000"/>
    <n v="109000"/>
    <s v="United States"/>
    <s v="Senior"/>
    <s v="Full-time"/>
    <s v="In-person"/>
    <s v="United States"/>
    <s v="M"/>
    <n v="73341"/>
    <b v="1"/>
    <s v="Data Scientist"/>
  </r>
  <r>
    <n v="2023"/>
    <s v="Machine Learning Infrastructure Engineer"/>
    <s v="Machine Learning and AI"/>
    <s v="USD"/>
    <n v="221000"/>
    <n v="221000"/>
    <s v="United States"/>
    <s v="Senior"/>
    <s v="Full-time"/>
    <s v="In-person"/>
    <s v="United States"/>
    <s v="M"/>
    <n v="148007.66666666666"/>
    <b v="1"/>
    <s v="Machine Learning Infrastructure Engineer"/>
  </r>
  <r>
    <n v="2023"/>
    <s v="Machine Learning Infrastructure Engineer"/>
    <s v="Machine Learning and AI"/>
    <s v="USD"/>
    <n v="180000"/>
    <n v="180000"/>
    <s v="United States"/>
    <s v="Senior"/>
    <s v="Full-time"/>
    <s v="In-person"/>
    <s v="United States"/>
    <s v="M"/>
    <n v="120674.33333333333"/>
    <b v="1"/>
    <s v="Machine Learning Infrastructure Engineer"/>
  </r>
  <r>
    <n v="2023"/>
    <s v="Data Scientist"/>
    <s v="Data Science and Research"/>
    <s v="USD"/>
    <n v="233300"/>
    <n v="233300"/>
    <s v="United States"/>
    <s v="Senior"/>
    <s v="Full-time"/>
    <s v="In-person"/>
    <s v="United States"/>
    <s v="M"/>
    <n v="156207.66666666666"/>
    <b v="1"/>
    <s v="Data Scientist"/>
  </r>
  <r>
    <n v="2023"/>
    <s v="Data Scientist"/>
    <s v="Data Science and Research"/>
    <s v="USD"/>
    <n v="155500"/>
    <n v="155500"/>
    <s v="United States"/>
    <s v="Senior"/>
    <s v="Full-time"/>
    <s v="In-person"/>
    <s v="United States"/>
    <s v="M"/>
    <n v="104341"/>
    <b v="1"/>
    <s v="Data Scientist"/>
  </r>
  <r>
    <n v="2023"/>
    <s v="Research Engineer"/>
    <s v="Data Science and Research"/>
    <s v="USD"/>
    <n v="306000"/>
    <n v="306000"/>
    <s v="United States"/>
    <s v="Senior"/>
    <s v="Full-time"/>
    <s v="In-person"/>
    <s v="United States"/>
    <s v="M"/>
    <n v="204674.33333333334"/>
    <b v="1"/>
    <s v="Research Engineer"/>
  </r>
  <r>
    <n v="2023"/>
    <s v="Research Engineer"/>
    <s v="Data Science and Research"/>
    <s v="USD"/>
    <n v="180000"/>
    <n v="180000"/>
    <s v="United States"/>
    <s v="Senior"/>
    <s v="Full-time"/>
    <s v="In-person"/>
    <s v="United States"/>
    <s v="M"/>
    <n v="120674.33333333333"/>
    <b v="1"/>
    <s v="Research Engineer"/>
  </r>
  <r>
    <n v="2023"/>
    <s v="Applied Scientist"/>
    <s v="Data Science and Research"/>
    <s v="USD"/>
    <n v="212800"/>
    <n v="212800"/>
    <s v="United States"/>
    <s v="Senior"/>
    <s v="Full-time"/>
    <s v="In-person"/>
    <s v="United States"/>
    <s v="L"/>
    <n v="142541"/>
    <b v="1"/>
    <s v="Applied Scientist"/>
  </r>
  <r>
    <n v="2023"/>
    <s v="Applied Scientist"/>
    <s v="Data Science and Research"/>
    <s v="USD"/>
    <n v="115100"/>
    <n v="115100"/>
    <s v="United States"/>
    <s v="Senior"/>
    <s v="Full-time"/>
    <s v="In-person"/>
    <s v="United States"/>
    <s v="L"/>
    <n v="77407.666666666672"/>
    <b v="1"/>
    <s v="Applied Scientist"/>
  </r>
  <r>
    <n v="2023"/>
    <s v="Data Analyst"/>
    <s v="Data Analysis"/>
    <s v="USD"/>
    <n v="117500"/>
    <n v="117500"/>
    <s v="United States"/>
    <s v="Senior"/>
    <s v="Full-time"/>
    <s v="Remote"/>
    <s v="United States"/>
    <s v="M"/>
    <n v="79007.666666666672"/>
    <b v="1"/>
    <s v="Data Analyst"/>
  </r>
  <r>
    <n v="2023"/>
    <s v="Data Analyst"/>
    <s v="Data Analysis"/>
    <s v="USD"/>
    <n v="86720"/>
    <n v="86720"/>
    <s v="United States"/>
    <s v="Senior"/>
    <s v="Full-time"/>
    <s v="Remote"/>
    <s v="United States"/>
    <s v="M"/>
    <n v="58487.666666666664"/>
    <b v="1"/>
    <s v="Data Analyst"/>
  </r>
  <r>
    <n v="2023"/>
    <s v="Data Analyst"/>
    <s v="Data Analysis"/>
    <s v="USD"/>
    <n v="150000"/>
    <n v="150000"/>
    <s v="United States"/>
    <s v="Mid-level"/>
    <s v="Full-time"/>
    <s v="In-person"/>
    <s v="United States"/>
    <s v="M"/>
    <n v="100674.33333333333"/>
    <b v="1"/>
    <s v="Data Analyst"/>
  </r>
  <r>
    <n v="2023"/>
    <s v="Data Analyst"/>
    <s v="Data Analysis"/>
    <s v="USD"/>
    <n v="90000"/>
    <n v="90000"/>
    <s v="United States"/>
    <s v="Executive"/>
    <s v="Full-time"/>
    <s v="Remote"/>
    <s v="United States"/>
    <s v="M"/>
    <n v="60674.333333333336"/>
    <b v="1"/>
    <s v="Data Analyst"/>
  </r>
  <r>
    <n v="2023"/>
    <s v="Data Analyst"/>
    <s v="Data Analysis"/>
    <s v="USD"/>
    <n v="70000"/>
    <n v="70000"/>
    <s v="United States"/>
    <s v="Executive"/>
    <s v="Full-time"/>
    <s v="Remote"/>
    <s v="United States"/>
    <s v="M"/>
    <n v="47341"/>
    <b v="1"/>
    <s v="Data Analyst"/>
  </r>
  <r>
    <n v="2023"/>
    <s v="Data Scientist"/>
    <s v="Data Science and Research"/>
    <s v="USD"/>
    <n v="212800"/>
    <n v="212800"/>
    <s v="United States"/>
    <s v="Senior"/>
    <s v="Full-time"/>
    <s v="Remote"/>
    <s v="United States"/>
    <s v="L"/>
    <n v="142541"/>
    <b v="1"/>
    <s v="Data Scientist"/>
  </r>
  <r>
    <n v="2023"/>
    <s v="Data Scientist"/>
    <s v="Data Science and Research"/>
    <s v="USD"/>
    <n v="111600"/>
    <n v="111600"/>
    <s v="United States"/>
    <s v="Senior"/>
    <s v="Full-time"/>
    <s v="Remote"/>
    <s v="United States"/>
    <s v="L"/>
    <n v="75074.333333333328"/>
    <b v="1"/>
    <s v="Data Scientist"/>
  </r>
  <r>
    <n v="2023"/>
    <s v="BI Developer"/>
    <s v="BI and Visualization"/>
    <s v="USD"/>
    <n v="135000"/>
    <n v="135000"/>
    <s v="United States"/>
    <s v="Senior"/>
    <s v="Full-time"/>
    <s v="Remote"/>
    <s v="United States"/>
    <s v="M"/>
    <n v="90674.333333333328"/>
    <b v="1"/>
    <s v="BI Developer"/>
  </r>
  <r>
    <n v="2023"/>
    <s v="BI Developer"/>
    <s v="BI and Visualization"/>
    <s v="USD"/>
    <n v="110000"/>
    <n v="110000"/>
    <s v="United States"/>
    <s v="Senior"/>
    <s v="Full-time"/>
    <s v="Remote"/>
    <s v="United States"/>
    <s v="M"/>
    <n v="74007.666666666672"/>
    <b v="1"/>
    <s v="BI Developer"/>
  </r>
  <r>
    <n v="2023"/>
    <s v="Machine Learning Engineer"/>
    <s v="Machine Learning and AI"/>
    <s v="USD"/>
    <n v="175000"/>
    <n v="175000"/>
    <s v="United States"/>
    <s v="Senior"/>
    <s v="Full-time"/>
    <s v="Remote"/>
    <s v="United States"/>
    <s v="M"/>
    <n v="117341"/>
    <b v="1"/>
    <s v="Machine Learning Engineer"/>
  </r>
  <r>
    <n v="2023"/>
    <s v="Machine Learning Engineer"/>
    <s v="Machine Learning and AI"/>
    <s v="USD"/>
    <n v="208450"/>
    <n v="208450"/>
    <s v="United States"/>
    <s v="Senior"/>
    <s v="Full-time"/>
    <s v="In-person"/>
    <s v="United States"/>
    <s v="M"/>
    <n v="139641"/>
    <b v="1"/>
    <s v="Machine Learning Engineer"/>
  </r>
  <r>
    <n v="2023"/>
    <s v="Machine Learning Engineer"/>
    <s v="Machine Learning and AI"/>
    <s v="USD"/>
    <n v="151600"/>
    <n v="151600"/>
    <s v="United States"/>
    <s v="Senior"/>
    <s v="Full-time"/>
    <s v="In-person"/>
    <s v="United States"/>
    <s v="M"/>
    <n v="101741"/>
    <b v="1"/>
    <s v="Machine Learning Engineer"/>
  </r>
  <r>
    <n v="2023"/>
    <s v="Data Scientist"/>
    <s v="Data Science and Research"/>
    <s v="USD"/>
    <n v="324000"/>
    <n v="324000"/>
    <s v="United States"/>
    <s v="Senior"/>
    <s v="Full-time"/>
    <s v="In-person"/>
    <s v="United States"/>
    <s v="M"/>
    <n v="216674.33333333334"/>
    <b v="1"/>
    <s v="Data Scientist"/>
  </r>
  <r>
    <n v="2023"/>
    <s v="Data Scientist"/>
    <s v="Data Science and Research"/>
    <s v="USD"/>
    <n v="159000"/>
    <n v="159000"/>
    <s v="United States"/>
    <s v="Senior"/>
    <s v="Full-time"/>
    <s v="In-person"/>
    <s v="United States"/>
    <s v="M"/>
    <n v="106674.33333333333"/>
    <b v="1"/>
    <s v="Data Scientist"/>
  </r>
  <r>
    <n v="2023"/>
    <s v="Data Scientist"/>
    <s v="Data Science and Research"/>
    <s v="USD"/>
    <n v="155000"/>
    <n v="155000"/>
    <s v="United States"/>
    <s v="Mid-level"/>
    <s v="Full-time"/>
    <s v="Remote"/>
    <s v="United States"/>
    <s v="M"/>
    <n v="104007.66666666667"/>
    <b v="1"/>
    <s v="Data Scientist"/>
  </r>
  <r>
    <n v="2023"/>
    <s v="Data Scientist"/>
    <s v="Data Science and Research"/>
    <s v="USD"/>
    <n v="135000"/>
    <n v="135000"/>
    <s v="United States"/>
    <s v="Mid-level"/>
    <s v="Full-time"/>
    <s v="Remote"/>
    <s v="United States"/>
    <s v="M"/>
    <n v="90674.333333333328"/>
    <b v="1"/>
    <s v="Data Scientist"/>
  </r>
  <r>
    <n v="2023"/>
    <s v="Data Engineer"/>
    <s v="Data Engineering"/>
    <s v="USD"/>
    <n v="223250"/>
    <n v="223250"/>
    <s v="United States"/>
    <s v="Senior"/>
    <s v="Full-time"/>
    <s v="In-person"/>
    <s v="United States"/>
    <s v="M"/>
    <n v="149507.66666666666"/>
    <b v="1"/>
    <s v="Data Engineer"/>
  </r>
  <r>
    <n v="2023"/>
    <s v="Data Engineer"/>
    <s v="Data Engineering"/>
    <s v="USD"/>
    <n v="156275"/>
    <n v="156275"/>
    <s v="United States"/>
    <s v="Senior"/>
    <s v="Full-time"/>
    <s v="In-person"/>
    <s v="United States"/>
    <s v="M"/>
    <n v="104857.66666666667"/>
    <b v="1"/>
    <s v="Data Engineer"/>
  </r>
  <r>
    <n v="2023"/>
    <s v="Data Engineer"/>
    <s v="Data Engineering"/>
    <s v="USD"/>
    <n v="220000"/>
    <n v="220000"/>
    <s v="United States"/>
    <s v="Senior"/>
    <s v="Full-time"/>
    <s v="In-person"/>
    <s v="United States"/>
    <s v="M"/>
    <n v="147341"/>
    <b v="1"/>
    <s v="Data Engineer"/>
  </r>
  <r>
    <n v="2023"/>
    <s v="Analytics Engineer"/>
    <s v="Leadership and Management"/>
    <s v="USD"/>
    <n v="245000"/>
    <n v="245000"/>
    <s v="United States"/>
    <s v="Senior"/>
    <s v="Full-time"/>
    <s v="Remote"/>
    <s v="United States"/>
    <s v="M"/>
    <n v="164007.66666666666"/>
    <b v="1"/>
    <s v="Analytics Engineer"/>
  </r>
  <r>
    <n v="2023"/>
    <s v="Analytics Engineer"/>
    <s v="Leadership and Management"/>
    <s v="USD"/>
    <n v="185000"/>
    <n v="185000"/>
    <s v="United States"/>
    <s v="Senior"/>
    <s v="Full-time"/>
    <s v="Remote"/>
    <s v="United States"/>
    <s v="M"/>
    <n v="124007.66666666667"/>
    <b v="1"/>
    <s v="Analytics Engineer"/>
  </r>
  <r>
    <n v="2023"/>
    <s v="Data Analyst"/>
    <s v="Data Analysis"/>
    <s v="USD"/>
    <n v="67500"/>
    <n v="67500"/>
    <s v="United States"/>
    <s v="Mid-level"/>
    <s v="Full-time"/>
    <s v="In-person"/>
    <s v="United States"/>
    <s v="M"/>
    <n v="45674.333333333336"/>
    <b v="1"/>
    <s v="Data Analyst"/>
  </r>
  <r>
    <n v="2023"/>
    <s v="Data Analyst"/>
    <s v="Data Analysis"/>
    <s v="USD"/>
    <n v="46500"/>
    <n v="46500"/>
    <s v="United States"/>
    <s v="Mid-level"/>
    <s v="Full-time"/>
    <s v="In-person"/>
    <s v="United States"/>
    <s v="M"/>
    <n v="31674.333333333332"/>
    <b v="1"/>
    <s v="Data Analyst"/>
  </r>
  <r>
    <n v="2023"/>
    <s v="ML Engineer"/>
    <s v="Machine Learning and AI"/>
    <s v="USD"/>
    <n v="270000"/>
    <n v="270000"/>
    <s v="United States"/>
    <s v="Senior"/>
    <s v="Full-time"/>
    <s v="Remote"/>
    <s v="United States"/>
    <s v="M"/>
    <n v="180674.33333333334"/>
    <b v="1"/>
    <s v="ML Engineer"/>
  </r>
  <r>
    <n v="2023"/>
    <s v="ML Engineer"/>
    <s v="Machine Learning and AI"/>
    <s v="USD"/>
    <n v="232200"/>
    <n v="232200"/>
    <s v="United States"/>
    <s v="Senior"/>
    <s v="Full-time"/>
    <s v="Remote"/>
    <s v="United States"/>
    <s v="M"/>
    <n v="155474.33333333334"/>
    <b v="1"/>
    <s v="ML Engineer"/>
  </r>
  <r>
    <n v="2023"/>
    <s v="Data Engineer"/>
    <s v="Data Engineering"/>
    <s v="EUR"/>
    <n v="40000"/>
    <n v="43187"/>
    <s v="Poland"/>
    <s v="Mid-level"/>
    <s v="Full-time"/>
    <s v="Remote"/>
    <s v="Poland"/>
    <s v="L"/>
    <n v="28403.333333333332"/>
    <b v="1"/>
    <s v="Data Engineer"/>
  </r>
  <r>
    <n v="2023"/>
    <s v="Data Analyst"/>
    <s v="Data Analysis"/>
    <s v="USD"/>
    <n v="78000"/>
    <n v="78000"/>
    <s v="United States"/>
    <s v="Mid-level"/>
    <s v="Full-time"/>
    <s v="In-person"/>
    <s v="United States"/>
    <s v="M"/>
    <n v="52674.333333333336"/>
    <b v="1"/>
    <s v="Data Analyst"/>
  </r>
  <r>
    <n v="2023"/>
    <s v="Machine Learning Engineer"/>
    <s v="Machine Learning and AI"/>
    <s v="USD"/>
    <n v="370000"/>
    <n v="370000"/>
    <s v="United States"/>
    <s v="Senior"/>
    <s v="Full-time"/>
    <s v="In-person"/>
    <s v="United States"/>
    <s v="M"/>
    <n v="247341"/>
    <b v="1"/>
    <s v="Machine Learning Engineer"/>
  </r>
  <r>
    <n v="2023"/>
    <s v="Machine Learning Engineer"/>
    <s v="Machine Learning and AI"/>
    <s v="USD"/>
    <n v="178200"/>
    <n v="178200"/>
    <s v="United States"/>
    <s v="Senior"/>
    <s v="Full-time"/>
    <s v="Remote"/>
    <s v="United States"/>
    <s v="M"/>
    <n v="119474.33333333333"/>
    <b v="1"/>
    <s v="Machine Learning Engineer"/>
  </r>
  <r>
    <n v="2023"/>
    <s v="Machine Learning Engineer"/>
    <s v="Machine Learning and AI"/>
    <s v="USD"/>
    <n v="115000"/>
    <n v="115000"/>
    <s v="United States"/>
    <s v="Senior"/>
    <s v="Full-time"/>
    <s v="Remote"/>
    <s v="United States"/>
    <s v="M"/>
    <n v="77341"/>
    <b v="1"/>
    <s v="Machine Learning Engineer"/>
  </r>
  <r>
    <n v="2023"/>
    <s v="Data Scientist"/>
    <s v="Data Science and Research"/>
    <s v="USD"/>
    <n v="204000"/>
    <n v="204000"/>
    <s v="United States"/>
    <s v="Mid-level"/>
    <s v="Full-time"/>
    <s v="In-person"/>
    <s v="United States"/>
    <s v="M"/>
    <n v="136674.33333333334"/>
    <b v="1"/>
    <s v="Data Scientist"/>
  </r>
  <r>
    <n v="2023"/>
    <s v="Data Engineer"/>
    <s v="Data Engineering"/>
    <s v="USD"/>
    <n v="143000"/>
    <n v="143000"/>
    <s v="United States"/>
    <s v="Mid-level"/>
    <s v="Full-time"/>
    <s v="In-person"/>
    <s v="United States"/>
    <s v="M"/>
    <n v="96007.666666666672"/>
    <b v="1"/>
    <s v="Data Engineer"/>
  </r>
  <r>
    <n v="2023"/>
    <s v="Data Engineer"/>
    <s v="Data Engineering"/>
    <s v="USD"/>
    <n v="95000"/>
    <n v="95000"/>
    <s v="United States"/>
    <s v="Mid-level"/>
    <s v="Full-time"/>
    <s v="In-person"/>
    <s v="United States"/>
    <s v="M"/>
    <n v="64007.666666666664"/>
    <b v="1"/>
    <s v="Data Engineer"/>
  </r>
  <r>
    <n v="2023"/>
    <s v="Machine Learning Engineer"/>
    <s v="Machine Learning and AI"/>
    <s v="USD"/>
    <n v="240000"/>
    <n v="240000"/>
    <s v="United States"/>
    <s v="Senior"/>
    <s v="Full-time"/>
    <s v="In-person"/>
    <s v="United States"/>
    <s v="M"/>
    <n v="160674.33333333334"/>
    <b v="1"/>
    <s v="Machine Learning Engineer"/>
  </r>
  <r>
    <n v="2023"/>
    <s v="Data Scientist"/>
    <s v="Data Science and Research"/>
    <s v="USD"/>
    <n v="156400"/>
    <n v="156400"/>
    <s v="United States"/>
    <s v="Senior"/>
    <s v="Full-time"/>
    <s v="In-person"/>
    <s v="United States"/>
    <s v="M"/>
    <n v="104941"/>
    <b v="1"/>
    <s v="Data Scientist"/>
  </r>
  <r>
    <n v="2023"/>
    <s v="Data Analyst"/>
    <s v="Data Analysis"/>
    <s v="USD"/>
    <n v="168000"/>
    <n v="168000"/>
    <s v="Canada"/>
    <s v="Senior"/>
    <s v="Full-time"/>
    <s v="In-person"/>
    <s v="Canada"/>
    <s v="M"/>
    <n v="112674.33333333333"/>
    <b v="1"/>
    <s v="Data Analyst"/>
  </r>
  <r>
    <n v="2023"/>
    <s v="Data Analyst"/>
    <s v="Data Analysis"/>
    <s v="USD"/>
    <n v="112000"/>
    <n v="112000"/>
    <s v="Canada"/>
    <s v="Senior"/>
    <s v="Full-time"/>
    <s v="In-person"/>
    <s v="Canada"/>
    <s v="M"/>
    <n v="75341"/>
    <b v="1"/>
    <s v="Data Analyst"/>
  </r>
  <r>
    <n v="2023"/>
    <s v="Data Scientist"/>
    <s v="Data Science and Research"/>
    <s v="USD"/>
    <n v="253430"/>
    <n v="253430"/>
    <s v="United States"/>
    <s v="Senior"/>
    <s v="Full-time"/>
    <s v="In-person"/>
    <s v="United States"/>
    <s v="M"/>
    <n v="169627.66666666666"/>
    <b v="1"/>
    <s v="Data Scientist"/>
  </r>
  <r>
    <n v="2023"/>
    <s v="Data Scientist"/>
    <s v="Data Science and Research"/>
    <s v="USD"/>
    <n v="212780"/>
    <n v="212780"/>
    <s v="United States"/>
    <s v="Senior"/>
    <s v="Full-time"/>
    <s v="In-person"/>
    <s v="United States"/>
    <s v="M"/>
    <n v="142527.66666666666"/>
    <b v="1"/>
    <s v="Data Scientist"/>
  </r>
  <r>
    <n v="2023"/>
    <s v="Machine Learning Engineer"/>
    <s v="Machine Learning and AI"/>
    <s v="USD"/>
    <n v="265800"/>
    <n v="265800"/>
    <s v="United States"/>
    <s v="Senior"/>
    <s v="Full-time"/>
    <s v="Remote"/>
    <s v="United States"/>
    <s v="M"/>
    <n v="177874.33333333334"/>
    <b v="1"/>
    <s v="Machine Learning Engineer"/>
  </r>
  <r>
    <n v="2023"/>
    <s v="Machine Learning Engineer"/>
    <s v="Machine Learning and AI"/>
    <s v="USD"/>
    <n v="165500"/>
    <n v="165500"/>
    <s v="United States"/>
    <s v="Senior"/>
    <s v="Full-time"/>
    <s v="Remote"/>
    <s v="United States"/>
    <s v="M"/>
    <n v="111007.66666666667"/>
    <b v="1"/>
    <s v="Machine Learning Engineer"/>
  </r>
  <r>
    <n v="2023"/>
    <s v="Data Engineer"/>
    <s v="Data Engineering"/>
    <s v="USD"/>
    <n v="193000"/>
    <n v="193000"/>
    <s v="United States"/>
    <s v="Senior"/>
    <s v="Full-time"/>
    <s v="Remote"/>
    <s v="United States"/>
    <s v="M"/>
    <n v="129341"/>
    <b v="1"/>
    <s v="Data Engineer"/>
  </r>
  <r>
    <n v="2023"/>
    <s v="Data Engineer"/>
    <s v="Data Engineering"/>
    <s v="USD"/>
    <n v="134000"/>
    <n v="134000"/>
    <s v="United States"/>
    <s v="Senior"/>
    <s v="Full-time"/>
    <s v="Remote"/>
    <s v="United States"/>
    <s v="M"/>
    <n v="90007.666666666672"/>
    <b v="1"/>
    <s v="Data Engineer"/>
  </r>
  <r>
    <n v="2023"/>
    <s v="AI Engineer"/>
    <s v="Machine Learning and AI"/>
    <s v="USD"/>
    <n v="180000"/>
    <n v="180000"/>
    <s v="United States"/>
    <s v="Senior"/>
    <s v="Full-time"/>
    <s v="Remote"/>
    <s v="United States"/>
    <s v="M"/>
    <n v="120674.33333333333"/>
    <b v="1"/>
    <s v="AI Engineer"/>
  </r>
  <r>
    <n v="2023"/>
    <s v="AI Engineer"/>
    <s v="Machine Learning and AI"/>
    <s v="USD"/>
    <n v="150000"/>
    <n v="150000"/>
    <s v="United States"/>
    <s v="Senior"/>
    <s v="Full-time"/>
    <s v="Remote"/>
    <s v="United States"/>
    <s v="M"/>
    <n v="100674.33333333333"/>
    <b v="1"/>
    <s v="AI Engineer"/>
  </r>
  <r>
    <n v="2023"/>
    <s v="Data Developer"/>
    <s v="Leadership and Management"/>
    <s v="USD"/>
    <n v="120681"/>
    <n v="120681"/>
    <s v="United States"/>
    <s v="Mid-level"/>
    <s v="Full-time"/>
    <s v="Remote"/>
    <s v="United States"/>
    <s v="M"/>
    <n v="81128.333333333328"/>
    <b v="1"/>
    <s v="Data Developer"/>
  </r>
  <r>
    <n v="2023"/>
    <s v="Data Developer"/>
    <s v="Leadership and Management"/>
    <s v="USD"/>
    <n v="72409"/>
    <n v="72409"/>
    <s v="United States"/>
    <s v="Mid-level"/>
    <s v="Full-time"/>
    <s v="Remote"/>
    <s v="United States"/>
    <s v="M"/>
    <n v="48947"/>
    <b v="1"/>
    <s v="Data Developer"/>
  </r>
  <r>
    <n v="2023"/>
    <s v="Machine Learning Engineer"/>
    <s v="Machine Learning and AI"/>
    <s v="USD"/>
    <n v="180000"/>
    <n v="180000"/>
    <s v="United States"/>
    <s v="Senior"/>
    <s v="Full-time"/>
    <s v="Remote"/>
    <s v="United States"/>
    <s v="M"/>
    <n v="120674.33333333333"/>
    <b v="1"/>
    <s v="Machine Learning Engineer"/>
  </r>
  <r>
    <n v="2023"/>
    <s v="Machine Learning Engineer"/>
    <s v="Machine Learning and AI"/>
    <s v="USD"/>
    <n v="139750"/>
    <n v="139750"/>
    <s v="United States"/>
    <s v="Senior"/>
    <s v="Full-time"/>
    <s v="Remote"/>
    <s v="United States"/>
    <s v="M"/>
    <n v="93841"/>
    <b v="1"/>
    <s v="Machine Learning Engineer"/>
  </r>
  <r>
    <n v="2023"/>
    <s v="Data Engineer"/>
    <s v="Data Engineering"/>
    <s v="USD"/>
    <n v="254000"/>
    <n v="254000"/>
    <s v="United States"/>
    <s v="Senior"/>
    <s v="Full-time"/>
    <s v="Remote"/>
    <s v="United States"/>
    <s v="M"/>
    <n v="170007.66666666666"/>
    <b v="1"/>
    <s v="Data Engineer"/>
  </r>
  <r>
    <n v="2023"/>
    <s v="AI Developer"/>
    <s v="Machine Learning and AI"/>
    <s v="USD"/>
    <n v="260000"/>
    <n v="260000"/>
    <s v="United States"/>
    <s v="Senior"/>
    <s v="Full-time"/>
    <s v="In-person"/>
    <s v="United States"/>
    <s v="M"/>
    <n v="174007.66666666666"/>
    <b v="1"/>
    <s v="AI Developer"/>
  </r>
  <r>
    <n v="2023"/>
    <s v="AI Developer"/>
    <s v="Machine Learning and AI"/>
    <s v="USD"/>
    <n v="192000"/>
    <n v="192000"/>
    <s v="United States"/>
    <s v="Senior"/>
    <s v="Full-time"/>
    <s v="In-person"/>
    <s v="United States"/>
    <s v="M"/>
    <n v="128674.33333333333"/>
    <b v="1"/>
    <s v="AI Developer"/>
  </r>
  <r>
    <n v="2023"/>
    <s v="Data Scientist"/>
    <s v="Data Science and Research"/>
    <s v="USD"/>
    <n v="272290"/>
    <n v="272290"/>
    <s v="United States"/>
    <s v="Senior"/>
    <s v="Full-time"/>
    <s v="Remote"/>
    <s v="United States"/>
    <s v="M"/>
    <n v="182201"/>
    <b v="1"/>
    <s v="Data Scientist"/>
  </r>
  <r>
    <n v="2023"/>
    <s v="Data Scientist"/>
    <s v="Data Science and Research"/>
    <s v="USD"/>
    <n v="169374"/>
    <n v="169374"/>
    <s v="United States"/>
    <s v="Senior"/>
    <s v="Full-time"/>
    <s v="Remote"/>
    <s v="United States"/>
    <s v="M"/>
    <n v="113590.33333333333"/>
    <b v="1"/>
    <s v="Data Scientist"/>
  </r>
  <r>
    <n v="2023"/>
    <s v="Principal Data Scientist"/>
    <s v="Data Science and Research"/>
    <s v="USD"/>
    <n v="195000"/>
    <n v="195000"/>
    <s v="United States"/>
    <s v="Senior"/>
    <s v="Full-time"/>
    <s v="Remote"/>
    <s v="United States"/>
    <s v="L"/>
    <n v="130674.33333333333"/>
    <b v="1"/>
    <s v="Principal Data Scientist"/>
  </r>
  <r>
    <n v="2023"/>
    <s v="Data Science Lead"/>
    <s v="Data Science and Research"/>
    <s v="USD"/>
    <n v="204500"/>
    <n v="204500"/>
    <s v="United States"/>
    <s v="Senior"/>
    <s v="Full-time"/>
    <s v="In-person"/>
    <s v="United States"/>
    <s v="M"/>
    <n v="137007.66666666666"/>
    <b v="1"/>
    <s v="Data Science Lead"/>
  </r>
  <r>
    <n v="2023"/>
    <s v="Data Science Lead"/>
    <s v="Data Science and Research"/>
    <s v="USD"/>
    <n v="142200"/>
    <n v="142200"/>
    <s v="United States"/>
    <s v="Senior"/>
    <s v="Full-time"/>
    <s v="In-person"/>
    <s v="United States"/>
    <s v="M"/>
    <n v="95474.333333333328"/>
    <b v="1"/>
    <s v="Data Science Lead"/>
  </r>
  <r>
    <n v="2023"/>
    <s v="Business Data Analyst"/>
    <s v="Data Analysis"/>
    <s v="USD"/>
    <n v="17000"/>
    <n v="17000"/>
    <s v="Armenia"/>
    <s v="Mid-level"/>
    <s v="Full-time"/>
    <s v="Remote"/>
    <s v="Russia"/>
    <s v="L"/>
    <n v="12007.666666666666"/>
    <b v="1"/>
    <s v="Business Data Analyst"/>
  </r>
  <r>
    <n v="2023"/>
    <s v="Data Engineer"/>
    <s v="Data Engineering"/>
    <s v="USD"/>
    <n v="181500"/>
    <n v="181500"/>
    <s v="United States"/>
    <s v="Senior"/>
    <s v="Full-time"/>
    <s v="In-person"/>
    <s v="United States"/>
    <s v="M"/>
    <n v="121674.33333333333"/>
    <b v="1"/>
    <s v="Data Engineer"/>
  </r>
  <r>
    <n v="2023"/>
    <s v="Data Engineer"/>
    <s v="Data Engineering"/>
    <s v="USD"/>
    <n v="112200"/>
    <n v="112200"/>
    <s v="United States"/>
    <s v="Senior"/>
    <s v="Full-time"/>
    <s v="In-person"/>
    <s v="United States"/>
    <s v="M"/>
    <n v="75474.333333333328"/>
    <b v="1"/>
    <s v="Data Engineer"/>
  </r>
  <r>
    <n v="2023"/>
    <s v="Machine Learning Researcher"/>
    <s v="Machine Learning and AI"/>
    <s v="USD"/>
    <n v="150000"/>
    <n v="150000"/>
    <s v="United States"/>
    <s v="Mid-level"/>
    <s v="Full-time"/>
    <s v="Remote"/>
    <s v="United States"/>
    <s v="M"/>
    <n v="100674.33333333333"/>
    <b v="1"/>
    <s v="Machine Learning Researcher"/>
  </r>
  <r>
    <n v="2023"/>
    <s v="Machine Learning Researcher"/>
    <s v="Machine Learning and AI"/>
    <s v="USD"/>
    <n v="100000"/>
    <n v="100000"/>
    <s v="United States"/>
    <s v="Mid-level"/>
    <s v="Full-time"/>
    <s v="Remote"/>
    <s v="United States"/>
    <s v="M"/>
    <n v="67341"/>
    <b v="1"/>
    <s v="Machine Learning Researcher"/>
  </r>
  <r>
    <n v="2023"/>
    <s v="Machine Learning Engineer"/>
    <s v="Machine Learning and AI"/>
    <s v="USD"/>
    <n v="250500"/>
    <n v="250500"/>
    <s v="United States"/>
    <s v="Senior"/>
    <s v="Full-time"/>
    <s v="In-person"/>
    <s v="United States"/>
    <s v="M"/>
    <n v="167674.33333333334"/>
    <b v="1"/>
    <s v="Machine Learning Engineer"/>
  </r>
  <r>
    <n v="2023"/>
    <s v="Machine Learning Engineer"/>
    <s v="Machine Learning and AI"/>
    <s v="USD"/>
    <n v="166600"/>
    <n v="166600"/>
    <s v="United States"/>
    <s v="Senior"/>
    <s v="Full-time"/>
    <s v="In-person"/>
    <s v="United States"/>
    <s v="M"/>
    <n v="111741"/>
    <b v="1"/>
    <s v="Machine Learning Engineer"/>
  </r>
  <r>
    <n v="2023"/>
    <s v="Machine Learning Engineer"/>
    <s v="Machine Learning and AI"/>
    <s v="USD"/>
    <n v="247500"/>
    <n v="247500"/>
    <s v="United States"/>
    <s v="Senior"/>
    <s v="Full-time"/>
    <s v="In-person"/>
    <s v="United States"/>
    <s v="M"/>
    <n v="165674.33333333334"/>
    <b v="1"/>
    <s v="Machine Learning Engineer"/>
  </r>
  <r>
    <n v="2023"/>
    <s v="Machine Learning Engineer"/>
    <s v="Machine Learning and AI"/>
    <s v="USD"/>
    <n v="172200"/>
    <n v="172200"/>
    <s v="United States"/>
    <s v="Senior"/>
    <s v="Full-time"/>
    <s v="In-person"/>
    <s v="United States"/>
    <s v="M"/>
    <n v="115474.33333333333"/>
    <b v="1"/>
    <s v="Machine Learning Engineer"/>
  </r>
  <r>
    <n v="2023"/>
    <s v="Data Scientist"/>
    <s v="Data Science and Research"/>
    <s v="USD"/>
    <n v="223290"/>
    <n v="223290"/>
    <s v="United States"/>
    <s v="Senior"/>
    <s v="Full-time"/>
    <s v="In-person"/>
    <s v="United States"/>
    <s v="M"/>
    <n v="149534.33333333334"/>
    <b v="1"/>
    <s v="Data Scientist"/>
  </r>
  <r>
    <n v="2023"/>
    <s v="Data Scientist"/>
    <s v="Data Science and Research"/>
    <s v="USD"/>
    <n v="131310"/>
    <n v="131310"/>
    <s v="United States"/>
    <s v="Senior"/>
    <s v="Full-time"/>
    <s v="In-person"/>
    <s v="United States"/>
    <s v="M"/>
    <n v="88214.333333333328"/>
    <b v="1"/>
    <s v="Data Scientist"/>
  </r>
  <r>
    <n v="2023"/>
    <s v="AI Engineer"/>
    <s v="Machine Learning and AI"/>
    <s v="USD"/>
    <n v="35000"/>
    <n v="35000"/>
    <s v="Croatia"/>
    <s v="Entry-level"/>
    <s v="Full-time"/>
    <s v="Remote"/>
    <s v="Germany"/>
    <s v="M"/>
    <n v="24007.666666666668"/>
    <b v="1"/>
    <s v="AI Engineer"/>
  </r>
  <r>
    <n v="2023"/>
    <s v="AI Developer"/>
    <s v="Machine Learning and AI"/>
    <s v="EUR"/>
    <n v="50000"/>
    <n v="53984"/>
    <s v="Italy"/>
    <s v="Senior"/>
    <s v="Full-time"/>
    <s v="Remote"/>
    <s v="Italy"/>
    <s v="S"/>
    <n v="35335.666666666664"/>
    <b v="1"/>
    <s v="AI Developer"/>
  </r>
  <r>
    <n v="2023"/>
    <s v="Machine Learning Scientist"/>
    <s v="Machine Learning and AI"/>
    <s v="USD"/>
    <n v="204500"/>
    <n v="204500"/>
    <s v="Canada"/>
    <s v="Senior"/>
    <s v="Full-time"/>
    <s v="In-person"/>
    <s v="Canada"/>
    <s v="M"/>
    <n v="137007.66666666666"/>
    <b v="1"/>
    <s v="Machine Learning Scientist"/>
  </r>
  <r>
    <n v="2023"/>
    <s v="Machine Learning Scientist"/>
    <s v="Machine Learning and AI"/>
    <s v="USD"/>
    <n v="142200"/>
    <n v="142200"/>
    <s v="Canada"/>
    <s v="Senior"/>
    <s v="Full-time"/>
    <s v="In-person"/>
    <s v="Canada"/>
    <s v="M"/>
    <n v="95474.333333333328"/>
    <b v="1"/>
    <s v="Machine Learning Scientist"/>
  </r>
  <r>
    <n v="2023"/>
    <s v="Research Scientist"/>
    <s v="Data Science and Research"/>
    <s v="USD"/>
    <n v="220000"/>
    <n v="220000"/>
    <s v="United States"/>
    <s v="Senior"/>
    <s v="Full-time"/>
    <s v="In-person"/>
    <s v="United States"/>
    <s v="M"/>
    <n v="147341"/>
    <b v="1"/>
    <s v="Research Scientist"/>
  </r>
  <r>
    <n v="2023"/>
    <s v="Research Scientist"/>
    <s v="Data Science and Research"/>
    <s v="USD"/>
    <n v="140000"/>
    <n v="140000"/>
    <s v="United States"/>
    <s v="Senior"/>
    <s v="Full-time"/>
    <s v="In-person"/>
    <s v="United States"/>
    <s v="M"/>
    <n v="94007.666666666672"/>
    <b v="1"/>
    <s v="Research Scientist"/>
  </r>
  <r>
    <n v="2023"/>
    <s v="Research Analyst"/>
    <s v="Data Science and Research"/>
    <s v="USD"/>
    <n v="135960"/>
    <n v="135960"/>
    <s v="United States"/>
    <s v="Senior"/>
    <s v="Full-time"/>
    <s v="In-person"/>
    <s v="United States"/>
    <s v="M"/>
    <n v="91314.333333333328"/>
    <b v="1"/>
    <s v="Research Analyst"/>
  </r>
  <r>
    <n v="2023"/>
    <s v="Research Analyst"/>
    <s v="Data Science and Research"/>
    <s v="USD"/>
    <n v="70960"/>
    <n v="70960"/>
    <s v="United States"/>
    <s v="Senior"/>
    <s v="Full-time"/>
    <s v="In-person"/>
    <s v="United States"/>
    <s v="M"/>
    <n v="47981"/>
    <b v="1"/>
    <s v="Research Analyst"/>
  </r>
  <r>
    <n v="2023"/>
    <s v="Data Engineer"/>
    <s v="Data Engineering"/>
    <s v="USD"/>
    <n v="128750"/>
    <n v="128750"/>
    <s v="United States"/>
    <s v="Senior"/>
    <s v="Full-time"/>
    <s v="In-person"/>
    <s v="United States"/>
    <s v="M"/>
    <n v="86507.666666666672"/>
    <b v="1"/>
    <s v="Data Engineer"/>
  </r>
  <r>
    <n v="2023"/>
    <s v="Data Engineer"/>
    <s v="Data Engineering"/>
    <s v="USD"/>
    <n v="86250"/>
    <n v="86250"/>
    <s v="United States"/>
    <s v="Senior"/>
    <s v="Full-time"/>
    <s v="In-person"/>
    <s v="United States"/>
    <s v="M"/>
    <n v="58174.333333333336"/>
    <b v="1"/>
    <s v="Data Engineer"/>
  </r>
  <r>
    <n v="2023"/>
    <s v="Data Engineer"/>
    <s v="Data Engineering"/>
    <s v="GBP"/>
    <n v="90000"/>
    <n v="110736"/>
    <s v="United Kingdom"/>
    <s v="Senior"/>
    <s v="Full-time"/>
    <s v="In-person"/>
    <s v="United Kingdom"/>
    <s v="M"/>
    <n v="67586.333333333328"/>
    <b v="1"/>
    <s v="Data Engineer"/>
  </r>
  <r>
    <n v="2023"/>
    <s v="Data Engineer"/>
    <s v="Data Engineering"/>
    <s v="GBP"/>
    <n v="75000"/>
    <n v="92280"/>
    <s v="United Kingdom"/>
    <s v="Senior"/>
    <s v="Full-time"/>
    <s v="In-person"/>
    <s v="United Kingdom"/>
    <s v="M"/>
    <n v="56434.333333333336"/>
    <b v="1"/>
    <s v="Data Engineer"/>
  </r>
  <r>
    <n v="2023"/>
    <s v="Data Analyst"/>
    <s v="Data Analysis"/>
    <s v="USD"/>
    <n v="185100"/>
    <n v="185100"/>
    <s v="United States"/>
    <s v="Senior"/>
    <s v="Full-time"/>
    <s v="Remote"/>
    <s v="United States"/>
    <s v="M"/>
    <n v="124074.33333333333"/>
    <b v="1"/>
    <s v="Data Analyst"/>
  </r>
  <r>
    <n v="2023"/>
    <s v="Data Analyst"/>
    <s v="Data Analysis"/>
    <s v="USD"/>
    <n v="133300"/>
    <n v="133300"/>
    <s v="United States"/>
    <s v="Senior"/>
    <s v="Full-time"/>
    <s v="Remote"/>
    <s v="United States"/>
    <s v="M"/>
    <n v="89541"/>
    <b v="1"/>
    <s v="Data Analyst"/>
  </r>
  <r>
    <n v="2023"/>
    <s v="Research Engineer"/>
    <s v="Data Science and Research"/>
    <s v="USD"/>
    <n v="150000"/>
    <n v="150000"/>
    <s v="United States"/>
    <s v="Senior"/>
    <s v="Full-time"/>
    <s v="In-person"/>
    <s v="United States"/>
    <s v="M"/>
    <n v="100674.33333333333"/>
    <b v="1"/>
    <s v="Research Engineer"/>
  </r>
  <r>
    <n v="2023"/>
    <s v="Data Engineer"/>
    <s v="Data Engineering"/>
    <s v="USD"/>
    <n v="75000"/>
    <n v="75000"/>
    <s v="United States"/>
    <s v="Senior"/>
    <s v="Full-time"/>
    <s v="In-person"/>
    <s v="United States"/>
    <s v="M"/>
    <n v="50674.333333333336"/>
    <b v="1"/>
    <s v="Data Engineer"/>
  </r>
  <r>
    <n v="2023"/>
    <s v="AI Developer"/>
    <s v="Machine Learning and AI"/>
    <s v="USD"/>
    <n v="130000"/>
    <n v="130000"/>
    <s v="United States"/>
    <s v="Entry-level"/>
    <s v="Full-time"/>
    <s v="Remote"/>
    <s v="United States"/>
    <s v="L"/>
    <n v="87341"/>
    <b v="1"/>
    <s v="AI Developer"/>
  </r>
  <r>
    <n v="2023"/>
    <s v="Data Analyst"/>
    <s v="Data Analysis"/>
    <s v="GBP"/>
    <n v="60000"/>
    <n v="73824"/>
    <s v="United Kingdom"/>
    <s v="Senior"/>
    <s v="Full-time"/>
    <s v="In-person"/>
    <s v="United Kingdom"/>
    <s v="M"/>
    <n v="45282.333333333336"/>
    <b v="1"/>
    <s v="Data Analyst"/>
  </r>
  <r>
    <n v="2023"/>
    <s v="Data Analyst"/>
    <s v="Data Analysis"/>
    <s v="GBP"/>
    <n v="50000"/>
    <n v="61520"/>
    <s v="United Kingdom"/>
    <s v="Senior"/>
    <s v="Full-time"/>
    <s v="In-person"/>
    <s v="United Kingdom"/>
    <s v="M"/>
    <n v="37847.666666666664"/>
    <b v="1"/>
    <s v="Data Analyst"/>
  </r>
  <r>
    <n v="2023"/>
    <s v="ML Engineer"/>
    <s v="Machine Learning and AI"/>
    <s v="USD"/>
    <n v="85000"/>
    <n v="85000"/>
    <s v="United States"/>
    <s v="Mid-level"/>
    <s v="Full-time"/>
    <s v="In-person"/>
    <s v="United States"/>
    <s v="M"/>
    <n v="57341"/>
    <b v="1"/>
    <s v="ML Engineer"/>
  </r>
  <r>
    <n v="2023"/>
    <s v="Data Manager"/>
    <s v="Leadership and Management"/>
    <s v="USD"/>
    <n v="80000"/>
    <n v="80000"/>
    <s v="United States"/>
    <s v="Mid-level"/>
    <s v="Full-time"/>
    <s v="In-person"/>
    <s v="United States"/>
    <s v="M"/>
    <n v="54007.666666666664"/>
    <b v="1"/>
    <s v="Data Manager"/>
  </r>
  <r>
    <n v="2023"/>
    <s v="Data Manager"/>
    <s v="Leadership and Management"/>
    <s v="USD"/>
    <n v="70000"/>
    <n v="70000"/>
    <s v="United States"/>
    <s v="Mid-level"/>
    <s v="Full-time"/>
    <s v="In-person"/>
    <s v="United States"/>
    <s v="M"/>
    <n v="47341"/>
    <b v="1"/>
    <s v="Data Manager"/>
  </r>
  <r>
    <n v="2023"/>
    <s v="Data Scientist"/>
    <s v="Data Science and Research"/>
    <s v="USD"/>
    <n v="260000"/>
    <n v="260000"/>
    <s v="United States"/>
    <s v="Senior"/>
    <s v="Full-time"/>
    <s v="In-person"/>
    <s v="United States"/>
    <s v="M"/>
    <n v="174007.66666666666"/>
    <b v="1"/>
    <s v="Data Scientist"/>
  </r>
  <r>
    <n v="2023"/>
    <s v="Data Manager"/>
    <s v="Leadership and Management"/>
    <s v="USD"/>
    <n v="105000"/>
    <n v="105000"/>
    <s v="United States"/>
    <s v="Senior"/>
    <s v="Full-time"/>
    <s v="In-person"/>
    <s v="United States"/>
    <s v="M"/>
    <n v="70674.333333333328"/>
    <b v="1"/>
    <s v="Data Manager"/>
  </r>
  <r>
    <n v="2023"/>
    <s v="Data Manager"/>
    <s v="Leadership and Management"/>
    <s v="USD"/>
    <n v="80000"/>
    <n v="80000"/>
    <s v="United States"/>
    <s v="Senior"/>
    <s v="Full-time"/>
    <s v="In-person"/>
    <s v="United States"/>
    <s v="M"/>
    <n v="54007.666666666664"/>
    <b v="1"/>
    <s v="Data Manager"/>
  </r>
  <r>
    <n v="2023"/>
    <s v="Machine Learning Engineer"/>
    <s v="Machine Learning and AI"/>
    <s v="USD"/>
    <n v="150000"/>
    <n v="150000"/>
    <s v="Canada"/>
    <s v="Senior"/>
    <s v="Full-time"/>
    <s v="Remote"/>
    <s v="Canada"/>
    <s v="M"/>
    <n v="100674.33333333333"/>
    <b v="1"/>
    <s v="Machine Learning Engineer"/>
  </r>
  <r>
    <n v="2023"/>
    <s v="Machine Learning Engineer"/>
    <s v="Machine Learning and AI"/>
    <s v="USD"/>
    <n v="95000"/>
    <n v="95000"/>
    <s v="Canada"/>
    <s v="Senior"/>
    <s v="Full-time"/>
    <s v="Remote"/>
    <s v="Canada"/>
    <s v="M"/>
    <n v="64007.666666666664"/>
    <b v="1"/>
    <s v="Machine Learning Engineer"/>
  </r>
  <r>
    <n v="2023"/>
    <s v="Data Engineer"/>
    <s v="Data Engineering"/>
    <s v="USD"/>
    <n v="204750"/>
    <n v="204750"/>
    <s v="United States"/>
    <s v="Senior"/>
    <s v="Full-time"/>
    <s v="In-person"/>
    <s v="United States"/>
    <s v="M"/>
    <n v="137174.33333333334"/>
    <b v="1"/>
    <s v="Data Engineer"/>
  </r>
  <r>
    <n v="2023"/>
    <s v="Data Engineer"/>
    <s v="Data Engineering"/>
    <s v="USD"/>
    <n v="153550"/>
    <n v="153550"/>
    <s v="United States"/>
    <s v="Senior"/>
    <s v="Full-time"/>
    <s v="In-person"/>
    <s v="United States"/>
    <s v="M"/>
    <n v="103041"/>
    <b v="1"/>
    <s v="Data Engineer"/>
  </r>
  <r>
    <n v="2023"/>
    <s v="Data Engineer"/>
    <s v="Data Engineering"/>
    <s v="USD"/>
    <n v="141000"/>
    <n v="141000"/>
    <s v="United States"/>
    <s v="Senior"/>
    <s v="Full-time"/>
    <s v="In-person"/>
    <s v="United States"/>
    <s v="M"/>
    <n v="94674.333333333328"/>
    <b v="1"/>
    <s v="Data Engineer"/>
  </r>
  <r>
    <n v="2023"/>
    <s v="Data Engineer"/>
    <s v="Data Engineering"/>
    <s v="USD"/>
    <n v="175000"/>
    <n v="175000"/>
    <s v="United States"/>
    <s v="Senior"/>
    <s v="Full-time"/>
    <s v="In-person"/>
    <s v="United States"/>
    <s v="M"/>
    <n v="117341"/>
    <b v="1"/>
    <s v="Data Engineer"/>
  </r>
  <r>
    <n v="2023"/>
    <s v="Research Scientist"/>
    <s v="Data Science and Research"/>
    <s v="USD"/>
    <n v="120000"/>
    <n v="120000"/>
    <s v="United States"/>
    <s v="Senior"/>
    <s v="Full-time"/>
    <s v="Remote"/>
    <s v="United States"/>
    <s v="M"/>
    <n v="80674.333333333328"/>
    <b v="1"/>
    <s v="Research Scientist"/>
  </r>
  <r>
    <n v="2023"/>
    <s v="Machine Learning Engineer"/>
    <s v="Machine Learning and AI"/>
    <s v="USD"/>
    <n v="207611"/>
    <n v="207611"/>
    <s v="United States"/>
    <s v="Senior"/>
    <s v="Full-time"/>
    <s v="In-person"/>
    <s v="United States"/>
    <s v="M"/>
    <n v="139081.66666666666"/>
    <b v="1"/>
    <s v="Machine Learning Engineer"/>
  </r>
  <r>
    <n v="2023"/>
    <s v="Machine Learning Engineer"/>
    <s v="Machine Learning and AI"/>
    <s v="USD"/>
    <n v="127876"/>
    <n v="127876"/>
    <s v="United States"/>
    <s v="Senior"/>
    <s v="Full-time"/>
    <s v="In-person"/>
    <s v="United States"/>
    <s v="M"/>
    <n v="85925"/>
    <b v="1"/>
    <s v="Machine Learning Engineer"/>
  </r>
  <r>
    <n v="2023"/>
    <s v="Data Scientist"/>
    <s v="Data Science and Research"/>
    <s v="USD"/>
    <n v="170000"/>
    <n v="170000"/>
    <s v="United States"/>
    <s v="Mid-level"/>
    <s v="Full-time"/>
    <s v="Remote"/>
    <s v="United States"/>
    <s v="M"/>
    <n v="114007.66666666667"/>
    <b v="1"/>
    <s v="Data Scientist"/>
  </r>
  <r>
    <n v="2023"/>
    <s v="Data Scientist"/>
    <s v="Data Science and Research"/>
    <s v="USD"/>
    <n v="144500"/>
    <n v="144500"/>
    <s v="United States"/>
    <s v="Mid-level"/>
    <s v="Full-time"/>
    <s v="Remote"/>
    <s v="United States"/>
    <s v="M"/>
    <n v="97007.666666666672"/>
    <b v="1"/>
    <s v="Data Scientist"/>
  </r>
  <r>
    <n v="2023"/>
    <s v="Machine Learning Engineer"/>
    <s v="Machine Learning and AI"/>
    <s v="USD"/>
    <n v="255360"/>
    <n v="255360"/>
    <s v="United States"/>
    <s v="Senior"/>
    <s v="Full-time"/>
    <s v="In-person"/>
    <s v="United States"/>
    <s v="M"/>
    <n v="170914.33333333334"/>
    <b v="1"/>
    <s v="Machine Learning Engineer"/>
  </r>
  <r>
    <n v="2023"/>
    <s v="Machine Learning Engineer"/>
    <s v="Machine Learning and AI"/>
    <s v="USD"/>
    <n v="212800"/>
    <n v="212800"/>
    <s v="United States"/>
    <s v="Senior"/>
    <s v="Full-time"/>
    <s v="In-person"/>
    <s v="United States"/>
    <s v="M"/>
    <n v="142541"/>
    <b v="1"/>
    <s v="Machine Learning Engineer"/>
  </r>
  <r>
    <n v="2023"/>
    <s v="Data Analyst"/>
    <s v="Data Analysis"/>
    <s v="USD"/>
    <n v="106400"/>
    <n v="106400"/>
    <s v="United States"/>
    <s v="Senior"/>
    <s v="Full-time"/>
    <s v="In-person"/>
    <s v="United States"/>
    <s v="M"/>
    <n v="71607.666666666672"/>
    <b v="1"/>
    <s v="Data Analyst"/>
  </r>
  <r>
    <n v="2023"/>
    <s v="Data Analyst"/>
    <s v="Data Analysis"/>
    <s v="USD"/>
    <n v="81800"/>
    <n v="81800"/>
    <s v="United States"/>
    <s v="Senior"/>
    <s v="Full-time"/>
    <s v="In-person"/>
    <s v="United States"/>
    <s v="M"/>
    <n v="55207.666666666664"/>
    <b v="1"/>
    <s v="Data Analyst"/>
  </r>
  <r>
    <n v="2023"/>
    <s v="Data Developer"/>
    <s v="Leadership and Management"/>
    <s v="USD"/>
    <n v="130000"/>
    <n v="130000"/>
    <s v="United States"/>
    <s v="Mid-level"/>
    <s v="Full-time"/>
    <s v="Remote"/>
    <s v="United States"/>
    <s v="M"/>
    <n v="87341"/>
    <b v="1"/>
    <s v="Data Developer"/>
  </r>
  <r>
    <n v="2023"/>
    <s v="Data Developer"/>
    <s v="Leadership and Management"/>
    <s v="USD"/>
    <n v="69139"/>
    <n v="69139"/>
    <s v="United States"/>
    <s v="Mid-level"/>
    <s v="Full-time"/>
    <s v="Remote"/>
    <s v="United States"/>
    <s v="M"/>
    <n v="46767"/>
    <b v="1"/>
    <s v="Data Developer"/>
  </r>
  <r>
    <n v="2023"/>
    <s v="Business Intelligence Analyst"/>
    <s v="BI and Visualization"/>
    <s v="USD"/>
    <n v="100631"/>
    <n v="100631"/>
    <s v="Canada"/>
    <s v="Mid-level"/>
    <s v="Full-time"/>
    <s v="In-person"/>
    <s v="Canada"/>
    <s v="M"/>
    <n v="67761.666666666672"/>
    <b v="1"/>
    <s v="Business Intelligence Analyst"/>
  </r>
  <r>
    <n v="2023"/>
    <s v="Business Intelligence Analyst"/>
    <s v="BI and Visualization"/>
    <s v="USD"/>
    <n v="80505"/>
    <n v="80505"/>
    <s v="Canada"/>
    <s v="Mid-level"/>
    <s v="Full-time"/>
    <s v="In-person"/>
    <s v="Canada"/>
    <s v="M"/>
    <n v="54344.333333333336"/>
    <b v="1"/>
    <s v="Business Intelligence Analyst"/>
  </r>
  <r>
    <n v="2023"/>
    <s v="Data Infrastructure Engineer"/>
    <s v="Data Engineering"/>
    <s v="USD"/>
    <n v="300105"/>
    <n v="300105"/>
    <s v="United States"/>
    <s v="Senior"/>
    <s v="Full-time"/>
    <s v="In-person"/>
    <s v="United States"/>
    <s v="M"/>
    <n v="200744.33333333334"/>
    <b v="1"/>
    <s v="Data Infrastructure Engineer"/>
  </r>
  <r>
    <n v="2023"/>
    <s v="Data Infrastructure Engineer"/>
    <s v="Data Engineering"/>
    <s v="USD"/>
    <n v="151090"/>
    <n v="151090"/>
    <s v="United States"/>
    <s v="Senior"/>
    <s v="Full-time"/>
    <s v="In-person"/>
    <s v="United States"/>
    <s v="M"/>
    <n v="101401"/>
    <b v="1"/>
    <s v="Data Infrastructure Engineer"/>
  </r>
  <r>
    <n v="2023"/>
    <s v="Machine Learning Software Engineer"/>
    <s v="Machine Learning and AI"/>
    <s v="USD"/>
    <n v="217600"/>
    <n v="217600"/>
    <s v="United States"/>
    <s v="Mid-level"/>
    <s v="Full-time"/>
    <s v="In-person"/>
    <s v="United States"/>
    <s v="M"/>
    <n v="145741"/>
    <b v="1"/>
    <s v="Machine Learning Software Engineer"/>
  </r>
  <r>
    <n v="2023"/>
    <s v="Machine Learning Software Engineer"/>
    <s v="Machine Learning and AI"/>
    <s v="USD"/>
    <n v="145000"/>
    <n v="145000"/>
    <s v="United States"/>
    <s v="Mid-level"/>
    <s v="Full-time"/>
    <s v="In-person"/>
    <s v="United States"/>
    <s v="M"/>
    <n v="97341"/>
    <b v="1"/>
    <s v="Machine Learning Software Engineer"/>
  </r>
  <r>
    <n v="2023"/>
    <s v="Data Scientist"/>
    <s v="Data Science and Research"/>
    <s v="GBP"/>
    <n v="65000"/>
    <n v="79976"/>
    <s v="United Kingdom"/>
    <s v="Mid-level"/>
    <s v="Full-time"/>
    <s v="Remote"/>
    <s v="United Kingdom"/>
    <s v="M"/>
    <n v="48999.666666666664"/>
    <b v="1"/>
    <s v="Data Scientist"/>
  </r>
  <r>
    <n v="2023"/>
    <s v="Data Scientist"/>
    <s v="Data Science and Research"/>
    <s v="GBP"/>
    <n v="45000"/>
    <n v="55368"/>
    <s v="United Kingdom"/>
    <s v="Mid-level"/>
    <s v="Full-time"/>
    <s v="Remote"/>
    <s v="United Kingdom"/>
    <s v="M"/>
    <n v="34130.333333333336"/>
    <b v="1"/>
    <s v="Data Scientist"/>
  </r>
  <r>
    <n v="2023"/>
    <s v="Data Engineer"/>
    <s v="Data Engineering"/>
    <s v="USD"/>
    <n v="129000"/>
    <n v="129000"/>
    <s v="United States"/>
    <s v="Senior"/>
    <s v="Full-time"/>
    <s v="Remote"/>
    <s v="United States"/>
    <s v="M"/>
    <n v="86674.333333333328"/>
    <b v="1"/>
    <s v="Data Engineer"/>
  </r>
  <r>
    <n v="2023"/>
    <s v="Research Analyst"/>
    <s v="Data Science and Research"/>
    <s v="USD"/>
    <n v="185000"/>
    <n v="185000"/>
    <s v="United States"/>
    <s v="Senior"/>
    <s v="Full-time"/>
    <s v="In-person"/>
    <s v="United States"/>
    <s v="M"/>
    <n v="124007.66666666667"/>
    <b v="1"/>
    <s v="Research Analyst"/>
  </r>
  <r>
    <n v="2023"/>
    <s v="Research Analyst"/>
    <s v="Data Science and Research"/>
    <s v="USD"/>
    <n v="50000"/>
    <n v="50000"/>
    <s v="United States"/>
    <s v="Senior"/>
    <s v="Full-time"/>
    <s v="In-person"/>
    <s v="United States"/>
    <s v="M"/>
    <n v="34007.666666666664"/>
    <b v="1"/>
    <s v="Research Analyst"/>
  </r>
  <r>
    <n v="2023"/>
    <s v="Data Engineer"/>
    <s v="Data Engineering"/>
    <s v="USD"/>
    <n v="108000"/>
    <n v="108000"/>
    <s v="United States"/>
    <s v="Senior"/>
    <s v="Full-time"/>
    <s v="In-person"/>
    <s v="United States"/>
    <s v="M"/>
    <n v="72674.333333333328"/>
    <b v="1"/>
    <s v="Data Engineer"/>
  </r>
  <r>
    <n v="2023"/>
    <s v="Data Analyst"/>
    <s v="Data Analysis"/>
    <s v="USD"/>
    <n v="80000"/>
    <n v="80000"/>
    <s v="United States"/>
    <s v="Mid-level"/>
    <s v="Full-time"/>
    <s v="In-person"/>
    <s v="United States"/>
    <s v="M"/>
    <n v="54007.666666666664"/>
    <b v="1"/>
    <s v="Data Analyst"/>
  </r>
  <r>
    <n v="2023"/>
    <s v="Data Analyst"/>
    <s v="Data Analysis"/>
    <s v="USD"/>
    <n v="59500"/>
    <n v="59500"/>
    <s v="United States"/>
    <s v="Mid-level"/>
    <s v="Full-time"/>
    <s v="In-person"/>
    <s v="United States"/>
    <s v="M"/>
    <n v="40341"/>
    <b v="1"/>
    <s v="Data Analyst"/>
  </r>
  <r>
    <n v="2023"/>
    <s v="Machine Learning Engineer"/>
    <s v="Machine Learning and AI"/>
    <s v="USD"/>
    <n v="173400"/>
    <n v="173400"/>
    <s v="United States"/>
    <s v="Senior"/>
    <s v="Full-time"/>
    <s v="In-person"/>
    <s v="United States"/>
    <s v="M"/>
    <n v="116274.33333333333"/>
    <b v="1"/>
    <s v="Machine Learning Engineer"/>
  </r>
  <r>
    <n v="2023"/>
    <s v="Data Architect"/>
    <s v="Data Architecture and Modeling"/>
    <s v="USD"/>
    <n v="215000"/>
    <n v="215000"/>
    <s v="United States"/>
    <s v="Senior"/>
    <s v="Full-time"/>
    <s v="Remote"/>
    <s v="United States"/>
    <s v="M"/>
    <n v="144007.66666666666"/>
    <b v="1"/>
    <s v="Data Architect"/>
  </r>
  <r>
    <n v="2023"/>
    <s v="Data Architect"/>
    <s v="Data Architecture and Modeling"/>
    <s v="USD"/>
    <n v="153000"/>
    <n v="153000"/>
    <s v="United States"/>
    <s v="Senior"/>
    <s v="Full-time"/>
    <s v="Remote"/>
    <s v="United States"/>
    <s v="M"/>
    <n v="102674.33333333333"/>
    <b v="1"/>
    <s v="Data Architect"/>
  </r>
  <r>
    <n v="2023"/>
    <s v="Machine Learning Scientist"/>
    <s v="Machine Learning and AI"/>
    <s v="GBP"/>
    <n v="171000"/>
    <n v="210398"/>
    <s v="United Kingdom"/>
    <s v="Senior"/>
    <s v="Full-time"/>
    <s v="In-person"/>
    <s v="United Kingdom"/>
    <s v="M"/>
    <n v="127807"/>
    <b v="1"/>
    <s v="Machine Learning Scientist"/>
  </r>
  <r>
    <n v="2023"/>
    <s v="Machine Learning Scientist"/>
    <s v="Machine Learning and AI"/>
    <s v="GBP"/>
    <n v="120000"/>
    <n v="147648"/>
    <s v="United Kingdom"/>
    <s v="Senior"/>
    <s v="Full-time"/>
    <s v="In-person"/>
    <s v="United Kingdom"/>
    <s v="M"/>
    <n v="89890.333333333328"/>
    <b v="1"/>
    <s v="Machine Learning Scientist"/>
  </r>
  <r>
    <n v="2023"/>
    <s v="Machine Learning Operations Engineer"/>
    <s v="Machine Learning and AI"/>
    <s v="USD"/>
    <n v="60000"/>
    <n v="60000"/>
    <s v="Thailand"/>
    <s v="Senior"/>
    <s v="Full-time"/>
    <s v="Remote"/>
    <s v="United States"/>
    <s v="L"/>
    <n v="40674.333333333336"/>
    <b v="1"/>
    <s v="Machine Learning Operations Engineer"/>
  </r>
  <r>
    <n v="2023"/>
    <s v="AI Scientist"/>
    <s v="Machine Learning and AI"/>
    <s v="USD"/>
    <n v="54000"/>
    <n v="54000"/>
    <s v="South Korea"/>
    <s v="Mid-level"/>
    <s v="Full-time"/>
    <s v="In-person"/>
    <s v="South Korea"/>
    <s v="S"/>
    <n v="36674.333333333336"/>
    <b v="1"/>
    <s v="AI Scientist"/>
  </r>
  <r>
    <n v="2023"/>
    <s v="Data Engineer"/>
    <s v="Data Engineering"/>
    <s v="USD"/>
    <n v="202000"/>
    <n v="202000"/>
    <s v="United States"/>
    <s v="Senior"/>
    <s v="Full-time"/>
    <s v="Remote"/>
    <s v="United States"/>
    <s v="M"/>
    <n v="135341"/>
    <b v="1"/>
    <s v="Data Engineer"/>
  </r>
  <r>
    <n v="2023"/>
    <s v="Data Engineer"/>
    <s v="Data Engineering"/>
    <s v="USD"/>
    <n v="132000"/>
    <n v="132000"/>
    <s v="United States"/>
    <s v="Senior"/>
    <s v="Full-time"/>
    <s v="Remote"/>
    <s v="United States"/>
    <s v="M"/>
    <n v="88674.333333333328"/>
    <b v="1"/>
    <s v="Data Engineer"/>
  </r>
  <r>
    <n v="2023"/>
    <s v="Data Analyst"/>
    <s v="Data Analysis"/>
    <s v="GBP"/>
    <n v="60000"/>
    <n v="73824"/>
    <s v="United Kingdom"/>
    <s v="Mid-level"/>
    <s v="Full-time"/>
    <s v="In-person"/>
    <s v="United Kingdom"/>
    <s v="M"/>
    <n v="45282.333333333336"/>
    <b v="1"/>
    <s v="Data Analyst"/>
  </r>
  <r>
    <n v="2023"/>
    <s v="AI Research Engineer"/>
    <s v="Data Science and Research"/>
    <s v="GBP"/>
    <n v="66000"/>
    <n v="81206"/>
    <s v="United Kingdom"/>
    <s v="Mid-level"/>
    <s v="Full-time"/>
    <s v="In-person"/>
    <s v="United Kingdom"/>
    <s v="M"/>
    <n v="49743"/>
    <b v="1"/>
    <s v="AI Research Engineer"/>
  </r>
  <r>
    <n v="2023"/>
    <s v="Head of Machine Learning"/>
    <s v="Machine Learning and AI"/>
    <s v="USD"/>
    <n v="330000"/>
    <n v="330000"/>
    <s v="United States"/>
    <s v="Executive"/>
    <s v="Full-time"/>
    <s v="In-person"/>
    <s v="United States"/>
    <s v="M"/>
    <n v="220674.33333333334"/>
    <b v="1"/>
    <s v="Head of Machine Learning"/>
  </r>
  <r>
    <n v="2023"/>
    <s v="Head of Machine Learning"/>
    <s v="Machine Learning and AI"/>
    <s v="USD"/>
    <n v="188000"/>
    <n v="188000"/>
    <s v="United States"/>
    <s v="Executive"/>
    <s v="Full-time"/>
    <s v="In-person"/>
    <s v="United States"/>
    <s v="M"/>
    <n v="126007.66666666667"/>
    <b v="1"/>
    <s v="Head of Machine Learning"/>
  </r>
  <r>
    <n v="2023"/>
    <s v="BI Analyst"/>
    <s v="BI and Visualization"/>
    <s v="USD"/>
    <n v="110000"/>
    <n v="110000"/>
    <s v="United States"/>
    <s v="Mid-level"/>
    <s v="Full-time"/>
    <s v="In-person"/>
    <s v="United States"/>
    <s v="M"/>
    <n v="74007.666666666672"/>
    <b v="1"/>
    <s v="BI Analyst"/>
  </r>
  <r>
    <n v="2023"/>
    <s v="Machine Learning Researcher"/>
    <s v="Machine Learning and AI"/>
    <s v="USD"/>
    <n v="190000"/>
    <n v="190000"/>
    <s v="United States"/>
    <s v="Senior"/>
    <s v="Full-time"/>
    <s v="Remote"/>
    <s v="United States"/>
    <s v="M"/>
    <n v="127341"/>
    <b v="1"/>
    <s v="Machine Learning Researcher"/>
  </r>
  <r>
    <n v="2023"/>
    <s v="Machine Learning Researcher"/>
    <s v="Machine Learning and AI"/>
    <s v="USD"/>
    <n v="170000"/>
    <n v="170000"/>
    <s v="United States"/>
    <s v="Senior"/>
    <s v="Full-time"/>
    <s v="Remote"/>
    <s v="United States"/>
    <s v="M"/>
    <n v="114007.66666666667"/>
    <b v="1"/>
    <s v="Machine Learning Researcher"/>
  </r>
  <r>
    <n v="2023"/>
    <s v="Research Analyst"/>
    <s v="Data Science and Research"/>
    <s v="USD"/>
    <n v="150000"/>
    <n v="150000"/>
    <s v="United States"/>
    <s v="Senior"/>
    <s v="Full-time"/>
    <s v="In-person"/>
    <s v="United States"/>
    <s v="M"/>
    <n v="100674.33333333333"/>
    <b v="1"/>
    <s v="Research Analyst"/>
  </r>
  <r>
    <n v="2023"/>
    <s v="Research Analyst"/>
    <s v="Data Science and Research"/>
    <s v="USD"/>
    <n v="125000"/>
    <n v="125000"/>
    <s v="United States"/>
    <s v="Senior"/>
    <s v="Full-time"/>
    <s v="In-person"/>
    <s v="United States"/>
    <s v="M"/>
    <n v="84007.666666666672"/>
    <b v="1"/>
    <s v="Research Analyst"/>
  </r>
  <r>
    <n v="2023"/>
    <s v="Data Scientist"/>
    <s v="Data Science and Research"/>
    <s v="USD"/>
    <n v="105000"/>
    <n v="105000"/>
    <s v="United States"/>
    <s v="Senior"/>
    <s v="Full-time"/>
    <s v="In-person"/>
    <s v="United States"/>
    <s v="M"/>
    <n v="70674.333333333328"/>
    <b v="1"/>
    <s v="Data Scientist"/>
  </r>
  <r>
    <n v="2023"/>
    <s v="Data Specialist"/>
    <s v="Data Management and Strategy"/>
    <s v="USD"/>
    <n v="90000"/>
    <n v="90000"/>
    <s v="United States"/>
    <s v="Mid-level"/>
    <s v="Full-time"/>
    <s v="Remote"/>
    <s v="United States"/>
    <s v="M"/>
    <n v="60674.333333333336"/>
    <b v="1"/>
    <s v="Data Specialist"/>
  </r>
  <r>
    <n v="2023"/>
    <s v="Data Specialist"/>
    <s v="Data Management and Strategy"/>
    <s v="USD"/>
    <n v="73000"/>
    <n v="73000"/>
    <s v="United States"/>
    <s v="Mid-level"/>
    <s v="Full-time"/>
    <s v="Remote"/>
    <s v="United States"/>
    <s v="M"/>
    <n v="49341"/>
    <b v="1"/>
    <s v="Data Specialist"/>
  </r>
  <r>
    <n v="2023"/>
    <s v="Business Intelligence Analyst"/>
    <s v="BI and Visualization"/>
    <s v="USD"/>
    <n v="150000"/>
    <n v="150000"/>
    <s v="United States"/>
    <s v="Mid-level"/>
    <s v="Full-time"/>
    <s v="Remote"/>
    <s v="United States"/>
    <s v="M"/>
    <n v="100674.33333333333"/>
    <b v="1"/>
    <s v="Business Intelligence Analyst"/>
  </r>
  <r>
    <n v="2023"/>
    <s v="Business Intelligence Analyst"/>
    <s v="BI and Visualization"/>
    <s v="USD"/>
    <n v="135000"/>
    <n v="135000"/>
    <s v="United States"/>
    <s v="Mid-level"/>
    <s v="Full-time"/>
    <s v="Remote"/>
    <s v="United States"/>
    <s v="M"/>
    <n v="90674.333333333328"/>
    <b v="1"/>
    <s v="Business Intelligence Analyst"/>
  </r>
  <r>
    <n v="2023"/>
    <s v="Head of Data"/>
    <s v="Leadership and Management"/>
    <s v="USD"/>
    <n v="329500"/>
    <n v="329500"/>
    <s v="United States"/>
    <s v="Executive"/>
    <s v="Full-time"/>
    <s v="Remote"/>
    <s v="United States"/>
    <s v="M"/>
    <n v="220341"/>
    <b v="1"/>
    <s v="Head of Data"/>
  </r>
  <r>
    <n v="2023"/>
    <s v="Head of Data"/>
    <s v="Leadership and Management"/>
    <s v="USD"/>
    <n v="269600"/>
    <n v="269600"/>
    <s v="United States"/>
    <s v="Executive"/>
    <s v="Full-time"/>
    <s v="Remote"/>
    <s v="United States"/>
    <s v="M"/>
    <n v="180407.66666666666"/>
    <b v="1"/>
    <s v="Head of Data"/>
  </r>
  <r>
    <n v="2023"/>
    <s v="Business Intelligence Engineer"/>
    <s v="BI and Visualization"/>
    <s v="USD"/>
    <n v="156400"/>
    <n v="156400"/>
    <s v="United States"/>
    <s v="Senior"/>
    <s v="Full-time"/>
    <s v="In-person"/>
    <s v="United States"/>
    <s v="M"/>
    <n v="104941"/>
    <b v="1"/>
    <s v="Business Intelligence Engineer"/>
  </r>
  <r>
    <n v="2023"/>
    <s v="Data Science Lead"/>
    <s v="Data Science and Research"/>
    <s v="USD"/>
    <n v="185900"/>
    <n v="185900"/>
    <s v="United States"/>
    <s v="Mid-level"/>
    <s v="Full-time"/>
    <s v="In-person"/>
    <s v="United States"/>
    <s v="M"/>
    <n v="124607.66666666667"/>
    <b v="1"/>
    <s v="Data Science Lead"/>
  </r>
  <r>
    <n v="2023"/>
    <s v="Data Science Lead"/>
    <s v="Data Science and Research"/>
    <s v="USD"/>
    <n v="129300"/>
    <n v="129300"/>
    <s v="United States"/>
    <s v="Mid-level"/>
    <s v="Full-time"/>
    <s v="In-person"/>
    <s v="United States"/>
    <s v="M"/>
    <n v="86874.333333333328"/>
    <b v="1"/>
    <s v="Data Science Lead"/>
  </r>
  <r>
    <n v="2023"/>
    <s v="Data Engineer"/>
    <s v="Data Engineering"/>
    <s v="USD"/>
    <n v="146000"/>
    <n v="146000"/>
    <s v="United States"/>
    <s v="Mid-level"/>
    <s v="Full-time"/>
    <s v="In-person"/>
    <s v="United States"/>
    <s v="M"/>
    <n v="98007.666666666672"/>
    <b v="1"/>
    <s v="Data Engineer"/>
  </r>
  <r>
    <n v="2023"/>
    <s v="Data Engineer"/>
    <s v="Data Engineering"/>
    <s v="USD"/>
    <n v="97000"/>
    <n v="97000"/>
    <s v="United States"/>
    <s v="Mid-level"/>
    <s v="Full-time"/>
    <s v="In-person"/>
    <s v="United States"/>
    <s v="M"/>
    <n v="65341"/>
    <b v="1"/>
    <s v="Data Engineer"/>
  </r>
  <r>
    <n v="2023"/>
    <s v="Data Engineer"/>
    <s v="Data Engineering"/>
    <s v="USD"/>
    <n v="147100"/>
    <n v="147100"/>
    <s v="United States"/>
    <s v="Senior"/>
    <s v="Full-time"/>
    <s v="In-person"/>
    <s v="United States"/>
    <s v="M"/>
    <n v="98741"/>
    <b v="1"/>
    <s v="Data Engineer"/>
  </r>
  <r>
    <n v="2023"/>
    <s v="Data Engineer"/>
    <s v="Data Engineering"/>
    <s v="USD"/>
    <n v="90700"/>
    <n v="90700"/>
    <s v="United States"/>
    <s v="Senior"/>
    <s v="Full-time"/>
    <s v="In-person"/>
    <s v="United States"/>
    <s v="M"/>
    <n v="61141"/>
    <b v="1"/>
    <s v="Data Engineer"/>
  </r>
  <r>
    <n v="2023"/>
    <s v="Data Scientist"/>
    <s v="Data Science and Research"/>
    <s v="USD"/>
    <n v="257000"/>
    <n v="257000"/>
    <s v="United States"/>
    <s v="Senior"/>
    <s v="Full-time"/>
    <s v="Remote"/>
    <s v="United States"/>
    <s v="M"/>
    <n v="172007.66666666666"/>
    <b v="1"/>
    <s v="Data Scientist"/>
  </r>
  <r>
    <n v="2023"/>
    <s v="Data Scientist"/>
    <s v="Data Science and Research"/>
    <s v="USD"/>
    <n v="197000"/>
    <n v="197000"/>
    <s v="United States"/>
    <s v="Senior"/>
    <s v="Full-time"/>
    <s v="Remote"/>
    <s v="United States"/>
    <s v="M"/>
    <n v="132007.66666666666"/>
    <b v="1"/>
    <s v="Data Scientist"/>
  </r>
  <r>
    <n v="2023"/>
    <s v="Business Intelligence Engineer"/>
    <s v="BI and Visualization"/>
    <s v="USD"/>
    <n v="120000"/>
    <n v="120000"/>
    <s v="United States"/>
    <s v="Senior"/>
    <s v="Full-time"/>
    <s v="Remote"/>
    <s v="United States"/>
    <s v="M"/>
    <n v="80674.333333333328"/>
    <b v="1"/>
    <s v="Business Intelligence Engineer"/>
  </r>
  <r>
    <n v="2023"/>
    <s v="Data Engineer"/>
    <s v="Data Engineering"/>
    <s v="USD"/>
    <n v="84800"/>
    <n v="84800"/>
    <s v="United States"/>
    <s v="Senior"/>
    <s v="Full-time"/>
    <s v="In-person"/>
    <s v="United States"/>
    <s v="M"/>
    <n v="57207.666666666664"/>
    <b v="1"/>
    <s v="Data Engineer"/>
  </r>
  <r>
    <n v="2023"/>
    <s v="Data Scientist"/>
    <s v="Data Science and Research"/>
    <s v="GBP"/>
    <n v="110000"/>
    <n v="135344"/>
    <s v="United Kingdom"/>
    <s v="Mid-level"/>
    <s v="Full-time"/>
    <s v="In-person"/>
    <s v="United Kingdom"/>
    <s v="M"/>
    <n v="82455.666666666672"/>
    <b v="1"/>
    <s v="Data Scientist"/>
  </r>
  <r>
    <n v="2023"/>
    <s v="Data Scientist"/>
    <s v="Data Science and Research"/>
    <s v="GBP"/>
    <n v="80000"/>
    <n v="98432"/>
    <s v="United Kingdom"/>
    <s v="Mid-level"/>
    <s v="Full-time"/>
    <s v="In-person"/>
    <s v="United Kingdom"/>
    <s v="M"/>
    <n v="60151.666666666664"/>
    <b v="1"/>
    <s v="Data Scientist"/>
  </r>
  <r>
    <n v="2023"/>
    <s v="Head of Data"/>
    <s v="Leadership and Management"/>
    <s v="GBP"/>
    <n v="200000"/>
    <n v="246080"/>
    <s v="United Kingdom"/>
    <s v="Executive"/>
    <s v="Full-time"/>
    <s v="In-person"/>
    <s v="United Kingdom"/>
    <s v="M"/>
    <n v="149367.66666666666"/>
    <b v="1"/>
    <s v="Head of Data"/>
  </r>
  <r>
    <n v="2023"/>
    <s v="Head of Data"/>
    <s v="Leadership and Management"/>
    <s v="GBP"/>
    <n v="150000"/>
    <n v="184560"/>
    <s v="United Kingdom"/>
    <s v="Executive"/>
    <s v="Full-time"/>
    <s v="In-person"/>
    <s v="United Kingdom"/>
    <s v="M"/>
    <n v="112194.33333333333"/>
    <b v="1"/>
    <s v="Head of Data"/>
  </r>
  <r>
    <n v="2023"/>
    <s v="Data Analyst"/>
    <s v="Data Analysis"/>
    <s v="EUR"/>
    <n v="49200"/>
    <n v="53120"/>
    <s v="Estonia"/>
    <s v="Mid-level"/>
    <s v="Full-time"/>
    <s v="In-person"/>
    <s v="Estonia"/>
    <s v="M"/>
    <n v="34781"/>
    <b v="1"/>
    <s v="Data Analyst"/>
  </r>
  <r>
    <n v="2023"/>
    <s v="Data Analyst"/>
    <s v="Data Analysis"/>
    <s v="EUR"/>
    <n v="31200"/>
    <n v="33686"/>
    <s v="Estonia"/>
    <s v="Mid-level"/>
    <s v="Full-time"/>
    <s v="In-person"/>
    <s v="Estonia"/>
    <s v="M"/>
    <n v="22303"/>
    <b v="1"/>
    <s v="Data Analyst"/>
  </r>
  <r>
    <n v="2023"/>
    <s v="Data Engineer"/>
    <s v="Data Engineering"/>
    <s v="USD"/>
    <n v="260000"/>
    <n v="260000"/>
    <s v="United States"/>
    <s v="Senior"/>
    <s v="Full-time"/>
    <s v="In-person"/>
    <s v="United States"/>
    <s v="M"/>
    <n v="174007.66666666666"/>
    <b v="1"/>
    <s v="Data Engineer"/>
  </r>
  <r>
    <n v="2023"/>
    <s v="Data Engineer"/>
    <s v="Data Engineering"/>
    <s v="USD"/>
    <n v="225000"/>
    <n v="225000"/>
    <s v="United States"/>
    <s v="Senior"/>
    <s v="Full-time"/>
    <s v="In-person"/>
    <s v="United States"/>
    <s v="M"/>
    <n v="150674.33333333334"/>
    <b v="1"/>
    <s v="Data Engineer"/>
  </r>
  <r>
    <n v="2023"/>
    <s v="Machine Learning Engineer"/>
    <s v="Machine Learning and AI"/>
    <s v="USD"/>
    <n v="340000"/>
    <n v="340000"/>
    <s v="United States"/>
    <s v="Senior"/>
    <s v="Full-time"/>
    <s v="In-person"/>
    <s v="United States"/>
    <s v="M"/>
    <n v="227341"/>
    <b v="1"/>
    <s v="Machine Learning Engineer"/>
  </r>
  <r>
    <n v="2023"/>
    <s v="Analytics Engineer"/>
    <s v="Leadership and Management"/>
    <s v="USD"/>
    <n v="213600"/>
    <n v="213600"/>
    <s v="United States"/>
    <s v="Senior"/>
    <s v="Full-time"/>
    <s v="In-person"/>
    <s v="United States"/>
    <s v="M"/>
    <n v="143074.33333333334"/>
    <b v="1"/>
    <s v="Analytics Engineer"/>
  </r>
  <r>
    <n v="2023"/>
    <s v="Analytics Engineer"/>
    <s v="Leadership and Management"/>
    <s v="USD"/>
    <n v="142400"/>
    <n v="142400"/>
    <s v="United States"/>
    <s v="Senior"/>
    <s v="Full-time"/>
    <s v="In-person"/>
    <s v="United States"/>
    <s v="M"/>
    <n v="95607.666666666672"/>
    <b v="1"/>
    <s v="Analytics Engineer"/>
  </r>
  <r>
    <n v="2023"/>
    <s v="ML Engineer"/>
    <s v="Machine Learning and AI"/>
    <s v="USD"/>
    <n v="125000"/>
    <n v="125000"/>
    <s v="United States"/>
    <s v="Mid-level"/>
    <s v="Full-time"/>
    <s v="Remote"/>
    <s v="United States"/>
    <s v="M"/>
    <n v="84007.666666666672"/>
    <b v="1"/>
    <s v="ML Engineer"/>
  </r>
  <r>
    <n v="2023"/>
    <s v="ML Engineer"/>
    <s v="Machine Learning and AI"/>
    <s v="USD"/>
    <n v="85000"/>
    <n v="85000"/>
    <s v="United States"/>
    <s v="Mid-level"/>
    <s v="Full-time"/>
    <s v="Remote"/>
    <s v="United States"/>
    <s v="M"/>
    <n v="57341"/>
    <b v="1"/>
    <s v="ML Engineer"/>
  </r>
  <r>
    <n v="2023"/>
    <s v="Data Scientist"/>
    <s v="Data Science and Research"/>
    <s v="USD"/>
    <n v="207900"/>
    <n v="207900"/>
    <s v="United States"/>
    <s v="Senior"/>
    <s v="Full-time"/>
    <s v="In-person"/>
    <s v="United States"/>
    <s v="M"/>
    <n v="139274.33333333334"/>
    <b v="1"/>
    <s v="Data Scientist"/>
  </r>
  <r>
    <n v="2023"/>
    <s v="Data Scientist"/>
    <s v="Data Science and Research"/>
    <s v="USD"/>
    <n v="158400"/>
    <n v="158400"/>
    <s v="United States"/>
    <s v="Senior"/>
    <s v="Full-time"/>
    <s v="In-person"/>
    <s v="United States"/>
    <s v="M"/>
    <n v="106274.33333333333"/>
    <b v="1"/>
    <s v="Data Scientist"/>
  </r>
  <r>
    <n v="2023"/>
    <s v="Data Infrastructure Engineer"/>
    <s v="Data Engineering"/>
    <s v="USD"/>
    <n v="385000"/>
    <n v="385000"/>
    <s v="United States"/>
    <s v="Senior"/>
    <s v="Full-time"/>
    <s v="In-person"/>
    <s v="United States"/>
    <s v="M"/>
    <n v="257341"/>
    <b v="1"/>
    <s v="Data Infrastructure Engineer"/>
  </r>
  <r>
    <n v="2023"/>
    <s v="Data Infrastructure Engineer"/>
    <s v="Data Engineering"/>
    <s v="USD"/>
    <n v="200000"/>
    <n v="200000"/>
    <s v="United States"/>
    <s v="Senior"/>
    <s v="Full-time"/>
    <s v="In-person"/>
    <s v="United States"/>
    <s v="M"/>
    <n v="134007.66666666666"/>
    <b v="1"/>
    <s v="Data Infrastructure Engineer"/>
  </r>
  <r>
    <n v="2023"/>
    <s v="Machine Learning Engineer"/>
    <s v="Machine Learning and AI"/>
    <s v="USD"/>
    <n v="241300"/>
    <n v="241300"/>
    <s v="United States"/>
    <s v="Senior"/>
    <s v="Full-time"/>
    <s v="In-person"/>
    <s v="United States"/>
    <s v="M"/>
    <n v="161541"/>
    <b v="1"/>
    <s v="Machine Learning Engineer"/>
  </r>
  <r>
    <n v="2023"/>
    <s v="Machine Learning Engineer"/>
    <s v="Machine Learning and AI"/>
    <s v="USD"/>
    <n v="211949"/>
    <n v="211949"/>
    <s v="United States"/>
    <s v="Senior"/>
    <s v="Full-time"/>
    <s v="In-person"/>
    <s v="United States"/>
    <s v="M"/>
    <n v="141973.66666666666"/>
    <b v="1"/>
    <s v="Machine Learning Engineer"/>
  </r>
  <r>
    <n v="2023"/>
    <s v="Data Strategy Manager"/>
    <s v="Data Management and Strategy"/>
    <s v="USD"/>
    <n v="115000"/>
    <n v="115000"/>
    <s v="United States"/>
    <s v="Senior"/>
    <s v="Full-time"/>
    <s v="Remote"/>
    <s v="United States"/>
    <s v="M"/>
    <n v="77341"/>
    <b v="1"/>
    <s v="Data Strategy Manager"/>
  </r>
  <r>
    <n v="2023"/>
    <s v="Data Strategy Manager"/>
    <s v="Data Management and Strategy"/>
    <s v="USD"/>
    <n v="90000"/>
    <n v="90000"/>
    <s v="United States"/>
    <s v="Senior"/>
    <s v="Full-time"/>
    <s v="Remote"/>
    <s v="United States"/>
    <s v="M"/>
    <n v="60674.333333333336"/>
    <b v="1"/>
    <s v="Data Strategy Manager"/>
  </r>
  <r>
    <n v="2023"/>
    <s v="Data Scientist"/>
    <s v="Data Science and Research"/>
    <s v="USD"/>
    <n v="172200"/>
    <n v="172200"/>
    <s v="United States"/>
    <s v="Mid-level"/>
    <s v="Full-time"/>
    <s v="Remote"/>
    <s v="United States"/>
    <s v="M"/>
    <n v="115474.33333333333"/>
    <b v="1"/>
    <s v="Data Scientist"/>
  </r>
  <r>
    <n v="2023"/>
    <s v="Data Scientist"/>
    <s v="Data Science and Research"/>
    <s v="USD"/>
    <n v="131200"/>
    <n v="131200"/>
    <s v="United States"/>
    <s v="Mid-level"/>
    <s v="Full-time"/>
    <s v="Remote"/>
    <s v="United States"/>
    <s v="M"/>
    <n v="88141"/>
    <b v="1"/>
    <s v="Data Scientist"/>
  </r>
  <r>
    <n v="2023"/>
    <s v="Machine Learning Engineer"/>
    <s v="Machine Learning and AI"/>
    <s v="USD"/>
    <n v="123800"/>
    <n v="123800"/>
    <s v="United States"/>
    <s v="Senior"/>
    <s v="Full-time"/>
    <s v="Remote"/>
    <s v="United States"/>
    <s v="M"/>
    <n v="83207.666666666672"/>
    <b v="1"/>
    <s v="Machine Learning Engineer"/>
  </r>
  <r>
    <n v="2023"/>
    <s v="Data Scientist"/>
    <s v="Data Science and Research"/>
    <s v="USD"/>
    <n v="240000"/>
    <n v="240000"/>
    <s v="United States"/>
    <s v="Senior"/>
    <s v="Full-time"/>
    <s v="In-person"/>
    <s v="United States"/>
    <s v="M"/>
    <n v="160674.33333333334"/>
    <b v="1"/>
    <s v="Data Scientist"/>
  </r>
  <r>
    <n v="2023"/>
    <s v="Data Scientist"/>
    <s v="Data Science and Research"/>
    <s v="USD"/>
    <n v="142500"/>
    <n v="142500"/>
    <s v="United States"/>
    <s v="Senior"/>
    <s v="Full-time"/>
    <s v="In-person"/>
    <s v="United States"/>
    <s v="M"/>
    <n v="95674.333333333328"/>
    <b v="1"/>
    <s v="Data Scientist"/>
  </r>
  <r>
    <n v="2023"/>
    <s v="Data Scientist"/>
    <s v="Data Science and Research"/>
    <s v="PLN"/>
    <n v="150000"/>
    <n v="34924"/>
    <s v="Turkey"/>
    <s v="Entry-level"/>
    <s v="Full-time"/>
    <s v="In-person"/>
    <s v="Poland"/>
    <s v="M"/>
    <n v="62315.666666666664"/>
    <b v="1"/>
    <s v="Data Scientist"/>
  </r>
  <r>
    <n v="2023"/>
    <s v="Machine Learning Engineer"/>
    <s v="Machine Learning and AI"/>
    <s v="USD"/>
    <n v="330000"/>
    <n v="330000"/>
    <s v="United States"/>
    <s v="Senior"/>
    <s v="Full-time"/>
    <s v="In-person"/>
    <s v="United States"/>
    <s v="M"/>
    <n v="220674.33333333334"/>
    <b v="1"/>
    <s v="Machine Learning Engineer"/>
  </r>
  <r>
    <n v="2023"/>
    <s v="Machine Learning Engineer"/>
    <s v="Machine Learning and AI"/>
    <s v="USD"/>
    <n v="204000"/>
    <n v="204000"/>
    <s v="United States"/>
    <s v="Senior"/>
    <s v="Full-time"/>
    <s v="In-person"/>
    <s v="United States"/>
    <s v="M"/>
    <n v="136674.33333333334"/>
    <b v="1"/>
    <s v="Machine Learning Engineer"/>
  </r>
  <r>
    <n v="2023"/>
    <s v="Machine Learning Engineer"/>
    <s v="Machine Learning and AI"/>
    <s v="USD"/>
    <n v="180000"/>
    <n v="180000"/>
    <s v="United States"/>
    <s v="Executive"/>
    <s v="Full-time"/>
    <s v="Remote"/>
    <s v="United States"/>
    <s v="M"/>
    <n v="120674.33333333333"/>
    <b v="1"/>
    <s v="Machine Learning Engineer"/>
  </r>
  <r>
    <n v="2023"/>
    <s v="Machine Learning Engineer"/>
    <s v="Machine Learning and AI"/>
    <s v="USD"/>
    <n v="160000"/>
    <n v="160000"/>
    <s v="United States"/>
    <s v="Executive"/>
    <s v="Full-time"/>
    <s v="Remote"/>
    <s v="United States"/>
    <s v="M"/>
    <n v="107341"/>
    <b v="1"/>
    <s v="Machine Learning Engineer"/>
  </r>
  <r>
    <n v="2023"/>
    <s v="Business Intelligence Analyst"/>
    <s v="BI and Visualization"/>
    <s v="USD"/>
    <n v="193600"/>
    <n v="193600"/>
    <s v="United States"/>
    <s v="Senior"/>
    <s v="Full-time"/>
    <s v="In-person"/>
    <s v="United States"/>
    <s v="M"/>
    <n v="129741"/>
    <b v="1"/>
    <s v="Business Intelligence Analyst"/>
  </r>
  <r>
    <n v="2023"/>
    <s v="Business Intelligence Analyst"/>
    <s v="BI and Visualization"/>
    <s v="USD"/>
    <n v="130838"/>
    <n v="130838"/>
    <s v="United States"/>
    <s v="Senior"/>
    <s v="Full-time"/>
    <s v="In-person"/>
    <s v="United States"/>
    <s v="M"/>
    <n v="87899.666666666672"/>
    <b v="1"/>
    <s v="Business Intelligence Analyst"/>
  </r>
  <r>
    <n v="2023"/>
    <s v="Data Engineer"/>
    <s v="Data Engineering"/>
    <s v="USD"/>
    <n v="225500"/>
    <n v="225500"/>
    <s v="United States"/>
    <s v="Senior"/>
    <s v="Full-time"/>
    <s v="In-person"/>
    <s v="United States"/>
    <s v="M"/>
    <n v="151007.66666666666"/>
    <b v="1"/>
    <s v="Data Engineer"/>
  </r>
  <r>
    <n v="2023"/>
    <s v="Data Engineer"/>
    <s v="Data Engineering"/>
    <s v="USD"/>
    <n v="139400"/>
    <n v="139400"/>
    <s v="United States"/>
    <s v="Senior"/>
    <s v="Full-time"/>
    <s v="In-person"/>
    <s v="United States"/>
    <s v="M"/>
    <n v="93607.666666666672"/>
    <b v="1"/>
    <s v="Data Engineer"/>
  </r>
  <r>
    <n v="2023"/>
    <s v="Machine Learning Engineer"/>
    <s v="Machine Learning and AI"/>
    <s v="USD"/>
    <n v="328133"/>
    <n v="328133"/>
    <s v="United States"/>
    <s v="Senior"/>
    <s v="Full-time"/>
    <s v="In-person"/>
    <s v="United States"/>
    <s v="M"/>
    <n v="219429.66666666666"/>
    <b v="1"/>
    <s v="Machine Learning Engineer"/>
  </r>
  <r>
    <n v="2023"/>
    <s v="Machine Learning Engineer"/>
    <s v="Machine Learning and AI"/>
    <s v="USD"/>
    <n v="218755"/>
    <n v="218755"/>
    <s v="United States"/>
    <s v="Senior"/>
    <s v="Full-time"/>
    <s v="In-person"/>
    <s v="United States"/>
    <s v="M"/>
    <n v="146511"/>
    <b v="1"/>
    <s v="Machine Learning Engineer"/>
  </r>
  <r>
    <n v="2023"/>
    <s v="Data Scientist"/>
    <s v="Data Science and Research"/>
    <s v="USD"/>
    <n v="250830"/>
    <n v="250830"/>
    <s v="United States"/>
    <s v="Senior"/>
    <s v="Full-time"/>
    <s v="In-person"/>
    <s v="United States"/>
    <s v="M"/>
    <n v="167894.33333333334"/>
    <b v="1"/>
    <s v="Data Scientist"/>
  </r>
  <r>
    <n v="2023"/>
    <s v="Data Scientist"/>
    <s v="Data Science and Research"/>
    <s v="USD"/>
    <n v="143370"/>
    <n v="143370"/>
    <s v="United States"/>
    <s v="Senior"/>
    <s v="Full-time"/>
    <s v="In-person"/>
    <s v="United States"/>
    <s v="M"/>
    <n v="96254.333333333328"/>
    <b v="1"/>
    <s v="Data Scientist"/>
  </r>
  <r>
    <n v="2023"/>
    <s v="Analytics Engineer"/>
    <s v="Leadership and Management"/>
    <s v="USD"/>
    <n v="260000"/>
    <n v="260000"/>
    <s v="United States"/>
    <s v="Senior"/>
    <s v="Full-time"/>
    <s v="In-person"/>
    <s v="United States"/>
    <s v="M"/>
    <n v="174007.66666666666"/>
    <b v="1"/>
    <s v="Analytics Engineer"/>
  </r>
  <r>
    <n v="2023"/>
    <s v="Data Scientist"/>
    <s v="Data Science and Research"/>
    <s v="USD"/>
    <n v="203500"/>
    <n v="203500"/>
    <s v="United States"/>
    <s v="Senior"/>
    <s v="Full-time"/>
    <s v="In-person"/>
    <s v="United States"/>
    <s v="M"/>
    <n v="136341"/>
    <b v="1"/>
    <s v="Data Scientist"/>
  </r>
  <r>
    <n v="2023"/>
    <s v="Data Scientist"/>
    <s v="Data Science and Research"/>
    <s v="USD"/>
    <n v="166500"/>
    <n v="166500"/>
    <s v="United States"/>
    <s v="Senior"/>
    <s v="Full-time"/>
    <s v="In-person"/>
    <s v="United States"/>
    <s v="M"/>
    <n v="111674.33333333333"/>
    <b v="1"/>
    <s v="Data Scientist"/>
  </r>
  <r>
    <n v="2023"/>
    <s v="Research Analyst"/>
    <s v="Data Science and Research"/>
    <s v="USD"/>
    <n v="148350"/>
    <n v="148350"/>
    <s v="United States"/>
    <s v="Senior"/>
    <s v="Full-time"/>
    <s v="In-person"/>
    <s v="United States"/>
    <s v="M"/>
    <n v="99574.333333333328"/>
    <b v="1"/>
    <s v="Research Analyst"/>
  </r>
  <r>
    <n v="2023"/>
    <s v="Research Analyst"/>
    <s v="Data Science and Research"/>
    <s v="USD"/>
    <n v="87400"/>
    <n v="87400"/>
    <s v="United States"/>
    <s v="Senior"/>
    <s v="Full-time"/>
    <s v="In-person"/>
    <s v="United States"/>
    <s v="M"/>
    <n v="58941"/>
    <b v="1"/>
    <s v="Research Analyst"/>
  </r>
  <r>
    <n v="2023"/>
    <s v="Data Science Consultant"/>
    <s v="Data Science and Research"/>
    <s v="USD"/>
    <n v="157550"/>
    <n v="157550"/>
    <s v="United States"/>
    <s v="Senior"/>
    <s v="Full-time"/>
    <s v="In-person"/>
    <s v="United States"/>
    <s v="M"/>
    <n v="105707.66666666667"/>
    <b v="1"/>
    <s v="Data Science Consultant"/>
  </r>
  <r>
    <n v="2023"/>
    <s v="Data Science Consultant"/>
    <s v="Data Science and Research"/>
    <s v="USD"/>
    <n v="104650"/>
    <n v="104650"/>
    <s v="United States"/>
    <s v="Senior"/>
    <s v="Full-time"/>
    <s v="In-person"/>
    <s v="United States"/>
    <s v="M"/>
    <n v="70441"/>
    <b v="1"/>
    <s v="Data Science Consultant"/>
  </r>
  <r>
    <n v="2023"/>
    <s v="Data Engineer"/>
    <s v="Data Engineering"/>
    <s v="USD"/>
    <n v="139500"/>
    <n v="139500"/>
    <s v="United States"/>
    <s v="Senior"/>
    <s v="Full-time"/>
    <s v="Remote"/>
    <s v="United States"/>
    <s v="M"/>
    <n v="93674.333333333328"/>
    <b v="1"/>
    <s v="Data Engineer"/>
  </r>
  <r>
    <n v="2023"/>
    <s v="Data Engineer"/>
    <s v="Data Engineering"/>
    <s v="USD"/>
    <n v="118575"/>
    <n v="118575"/>
    <s v="United States"/>
    <s v="Senior"/>
    <s v="Full-time"/>
    <s v="Remote"/>
    <s v="United States"/>
    <s v="M"/>
    <n v="79724.333333333328"/>
    <b v="1"/>
    <s v="Data Engineer"/>
  </r>
  <r>
    <n v="2023"/>
    <s v="Data Analyst"/>
    <s v="Data Analysis"/>
    <s v="USD"/>
    <n v="129150"/>
    <n v="129150"/>
    <s v="United States"/>
    <s v="Senior"/>
    <s v="Full-time"/>
    <s v="In-person"/>
    <s v="United States"/>
    <s v="M"/>
    <n v="86774.333333333328"/>
    <b v="1"/>
    <s v="Data Analyst"/>
  </r>
  <r>
    <n v="2023"/>
    <s v="Data Analyst"/>
    <s v="Data Analysis"/>
    <s v="USD"/>
    <n v="98400"/>
    <n v="98400"/>
    <s v="United States"/>
    <s v="Senior"/>
    <s v="Full-time"/>
    <s v="In-person"/>
    <s v="United States"/>
    <s v="M"/>
    <n v="66274.333333333328"/>
    <b v="1"/>
    <s v="Data Analyst"/>
  </r>
  <r>
    <n v="2023"/>
    <s v="Data Engineer"/>
    <s v="Data Engineering"/>
    <s v="GBP"/>
    <n v="55000"/>
    <n v="67672"/>
    <s v="United Kingdom"/>
    <s v="Mid-level"/>
    <s v="Full-time"/>
    <s v="Remote"/>
    <s v="United Kingdom"/>
    <s v="M"/>
    <n v="41565"/>
    <b v="1"/>
    <s v="Data Engineer"/>
  </r>
  <r>
    <n v="2023"/>
    <s v="Business Intelligence Developer"/>
    <s v="BI and Visualization"/>
    <s v="USD"/>
    <n v="98010"/>
    <n v="98010"/>
    <s v="United States"/>
    <s v="Senior"/>
    <s v="Full-time"/>
    <s v="In-person"/>
    <s v="United States"/>
    <s v="M"/>
    <n v="66014.333333333328"/>
    <b v="1"/>
    <s v="Business Intelligence Developer"/>
  </r>
  <r>
    <n v="2023"/>
    <s v="Business Intelligence Developer"/>
    <s v="BI and Visualization"/>
    <s v="USD"/>
    <n v="66825"/>
    <n v="66825"/>
    <s v="United States"/>
    <s v="Senior"/>
    <s v="Full-time"/>
    <s v="In-person"/>
    <s v="United States"/>
    <s v="M"/>
    <n v="45224.333333333336"/>
    <b v="1"/>
    <s v="Business Intelligence Developer"/>
  </r>
  <r>
    <n v="2023"/>
    <s v="Data Science Manager"/>
    <s v="Data Science and Research"/>
    <s v="USD"/>
    <n v="190000"/>
    <n v="190000"/>
    <s v="United States"/>
    <s v="Senior"/>
    <s v="Full-time"/>
    <s v="Remote"/>
    <s v="United States"/>
    <s v="M"/>
    <n v="127341"/>
    <b v="1"/>
    <s v="Data Science Manager"/>
  </r>
  <r>
    <n v="2023"/>
    <s v="Data Science Manager"/>
    <s v="Data Science and Research"/>
    <s v="USD"/>
    <n v="170000"/>
    <n v="170000"/>
    <s v="United States"/>
    <s v="Senior"/>
    <s v="Full-time"/>
    <s v="Remote"/>
    <s v="United States"/>
    <s v="M"/>
    <n v="114007.66666666667"/>
    <b v="1"/>
    <s v="Data Science Manager"/>
  </r>
  <r>
    <n v="2023"/>
    <s v="Machine Learning Engineer"/>
    <s v="Machine Learning and AI"/>
    <s v="USD"/>
    <n v="170000"/>
    <n v="170000"/>
    <s v="United States"/>
    <s v="Mid-level"/>
    <s v="Full-time"/>
    <s v="In-person"/>
    <s v="United States"/>
    <s v="S"/>
    <n v="114007.66666666667"/>
    <b v="1"/>
    <s v="Machine Learning Engineer"/>
  </r>
  <r>
    <n v="2023"/>
    <s v="Machine Learning Engineer"/>
    <s v="Machine Learning and AI"/>
    <s v="USD"/>
    <n v="120000"/>
    <n v="120000"/>
    <s v="United States"/>
    <s v="Mid-level"/>
    <s v="Full-time"/>
    <s v="In-person"/>
    <s v="United States"/>
    <s v="S"/>
    <n v="80674.333333333328"/>
    <b v="1"/>
    <s v="Machine Learning Engineer"/>
  </r>
  <r>
    <n v="2023"/>
    <s v="Data Analyst"/>
    <s v="Data Analysis"/>
    <s v="USD"/>
    <n v="229000"/>
    <n v="229000"/>
    <s v="United States"/>
    <s v="Mid-level"/>
    <s v="Full-time"/>
    <s v="In-person"/>
    <s v="United States"/>
    <s v="M"/>
    <n v="153341"/>
    <b v="1"/>
    <s v="Data Analyst"/>
  </r>
  <r>
    <n v="2023"/>
    <s v="Data Analyst"/>
    <s v="Data Analysis"/>
    <s v="USD"/>
    <n v="131000"/>
    <n v="131000"/>
    <s v="United States"/>
    <s v="Mid-level"/>
    <s v="Full-time"/>
    <s v="In-person"/>
    <s v="United States"/>
    <s v="M"/>
    <n v="88007.666666666672"/>
    <b v="1"/>
    <s v="Data Analyst"/>
  </r>
  <r>
    <n v="2023"/>
    <s v="Data Architect"/>
    <s v="Data Architecture and Modeling"/>
    <s v="GBP"/>
    <n v="85000"/>
    <n v="104584"/>
    <s v="United Kingdom"/>
    <s v="Senior"/>
    <s v="Full-time"/>
    <s v="In-person"/>
    <s v="United Kingdom"/>
    <s v="M"/>
    <n v="63869"/>
    <b v="1"/>
    <s v="Data Architect"/>
  </r>
  <r>
    <n v="2023"/>
    <s v="Data Architect"/>
    <s v="Data Architecture and Modeling"/>
    <s v="GBP"/>
    <n v="75000"/>
    <n v="92280"/>
    <s v="United Kingdom"/>
    <s v="Senior"/>
    <s v="Full-time"/>
    <s v="In-person"/>
    <s v="United Kingdom"/>
    <s v="M"/>
    <n v="56434.333333333336"/>
    <b v="1"/>
    <s v="Data Architect"/>
  </r>
  <r>
    <n v="2023"/>
    <s v="Data Analyst"/>
    <s v="Data Analysis"/>
    <s v="USD"/>
    <n v="192000"/>
    <n v="192000"/>
    <s v="United States"/>
    <s v="Senior"/>
    <s v="Full-time"/>
    <s v="Remote"/>
    <s v="United States"/>
    <s v="M"/>
    <n v="128674.33333333333"/>
    <b v="1"/>
    <s v="Data Analyst"/>
  </r>
  <r>
    <n v="2023"/>
    <s v="Data Analyst"/>
    <s v="Data Analysis"/>
    <s v="USD"/>
    <n v="164000"/>
    <n v="164000"/>
    <s v="United States"/>
    <s v="Senior"/>
    <s v="Full-time"/>
    <s v="Remote"/>
    <s v="United States"/>
    <s v="M"/>
    <n v="110007.66666666667"/>
    <b v="1"/>
    <s v="Data Analyst"/>
  </r>
  <r>
    <n v="2023"/>
    <s v="Data Scientist"/>
    <s v="Data Science and Research"/>
    <s v="USD"/>
    <n v="223800"/>
    <n v="223800"/>
    <s v="United States"/>
    <s v="Senior"/>
    <s v="Full-time"/>
    <s v="In-person"/>
    <s v="United States"/>
    <s v="M"/>
    <n v="149874.33333333334"/>
    <b v="1"/>
    <s v="Data Scientist"/>
  </r>
  <r>
    <n v="2023"/>
    <s v="Data Scientist"/>
    <s v="Data Science and Research"/>
    <s v="USD"/>
    <n v="172100"/>
    <n v="172100"/>
    <s v="United States"/>
    <s v="Senior"/>
    <s v="Full-time"/>
    <s v="In-person"/>
    <s v="United States"/>
    <s v="M"/>
    <n v="115407.66666666667"/>
    <b v="1"/>
    <s v="Data Scientist"/>
  </r>
  <r>
    <n v="2023"/>
    <s v="Applied Scientist"/>
    <s v="Data Science and Research"/>
    <s v="USD"/>
    <n v="258800"/>
    <n v="258800"/>
    <s v="United States"/>
    <s v="Senior"/>
    <s v="Full-time"/>
    <s v="In-person"/>
    <s v="United States"/>
    <s v="M"/>
    <n v="173207.66666666666"/>
    <b v="1"/>
    <s v="Applied Scientist"/>
  </r>
  <r>
    <n v="2023"/>
    <s v="Applied Scientist"/>
    <s v="Data Science and Research"/>
    <s v="USD"/>
    <n v="199200"/>
    <n v="199200"/>
    <s v="United States"/>
    <s v="Senior"/>
    <s v="Full-time"/>
    <s v="In-person"/>
    <s v="United States"/>
    <s v="M"/>
    <n v="133474.33333333334"/>
    <b v="1"/>
    <s v="Applied Scientist"/>
  </r>
  <r>
    <n v="2023"/>
    <s v="Research Engineer"/>
    <s v="Data Science and Research"/>
    <s v="USD"/>
    <n v="185000"/>
    <n v="185000"/>
    <s v="United States"/>
    <s v="Senior"/>
    <s v="Full-time"/>
    <s v="In-person"/>
    <s v="United States"/>
    <s v="M"/>
    <n v="124007.66666666667"/>
    <b v="1"/>
    <s v="Research Engineer"/>
  </r>
  <r>
    <n v="2023"/>
    <s v="Research Engineer"/>
    <s v="Data Science and Research"/>
    <s v="USD"/>
    <n v="148000"/>
    <n v="148000"/>
    <s v="United States"/>
    <s v="Senior"/>
    <s v="Full-time"/>
    <s v="In-person"/>
    <s v="United States"/>
    <s v="M"/>
    <n v="99341"/>
    <b v="1"/>
    <s v="Research Engineer"/>
  </r>
  <r>
    <n v="2023"/>
    <s v="Machine Learning Engineer"/>
    <s v="Machine Learning and AI"/>
    <s v="USD"/>
    <n v="193600"/>
    <n v="193600"/>
    <s v="United States"/>
    <s v="Senior"/>
    <s v="Full-time"/>
    <s v="In-person"/>
    <s v="United States"/>
    <s v="M"/>
    <n v="129741"/>
    <b v="1"/>
    <s v="Machine Learning Engineer"/>
  </r>
  <r>
    <n v="2023"/>
    <s v="Machine Learning Engineer"/>
    <s v="Machine Learning and AI"/>
    <s v="USD"/>
    <n v="119700"/>
    <n v="119700"/>
    <s v="United States"/>
    <s v="Senior"/>
    <s v="Full-time"/>
    <s v="In-person"/>
    <s v="United States"/>
    <s v="M"/>
    <n v="80474.333333333328"/>
    <b v="1"/>
    <s v="Machine Learning Engineer"/>
  </r>
  <r>
    <n v="2023"/>
    <s v="Data Scientist"/>
    <s v="Data Science and Research"/>
    <s v="USD"/>
    <n v="175750"/>
    <n v="175750"/>
    <s v="United States"/>
    <s v="Senior"/>
    <s v="Full-time"/>
    <s v="In-person"/>
    <s v="United States"/>
    <s v="M"/>
    <n v="117841"/>
    <b v="1"/>
    <s v="Data Scientist"/>
  </r>
  <r>
    <n v="2023"/>
    <s v="Data Scientist"/>
    <s v="Data Science and Research"/>
    <s v="USD"/>
    <n v="136742"/>
    <n v="136742"/>
    <s v="United States"/>
    <s v="Senior"/>
    <s v="Full-time"/>
    <s v="In-person"/>
    <s v="United States"/>
    <s v="M"/>
    <n v="91835.666666666672"/>
    <b v="1"/>
    <s v="Data Scientist"/>
  </r>
  <r>
    <n v="2023"/>
    <s v="Research Engineer"/>
    <s v="Data Science and Research"/>
    <s v="USD"/>
    <n v="257400"/>
    <n v="257400"/>
    <s v="United States"/>
    <s v="Mid-level"/>
    <s v="Full-time"/>
    <s v="In-person"/>
    <s v="United States"/>
    <s v="M"/>
    <n v="172274.33333333334"/>
    <b v="1"/>
    <s v="Research Engineer"/>
  </r>
  <r>
    <n v="2023"/>
    <s v="Research Engineer"/>
    <s v="Data Science and Research"/>
    <s v="USD"/>
    <n v="193500"/>
    <n v="193500"/>
    <s v="United States"/>
    <s v="Mid-level"/>
    <s v="Full-time"/>
    <s v="In-person"/>
    <s v="United States"/>
    <s v="M"/>
    <n v="129674.33333333333"/>
    <b v="1"/>
    <s v="Research Engineer"/>
  </r>
  <r>
    <n v="2023"/>
    <s v="Data Scientist"/>
    <s v="Data Science and Research"/>
    <s v="USD"/>
    <n v="228856"/>
    <n v="228856"/>
    <s v="United States"/>
    <s v="Senior"/>
    <s v="Full-time"/>
    <s v="Remote"/>
    <s v="United States"/>
    <s v="M"/>
    <n v="153245"/>
    <b v="1"/>
    <s v="Data Scientist"/>
  </r>
  <r>
    <n v="2023"/>
    <s v="Data Scientist"/>
    <s v="Data Science and Research"/>
    <s v="USD"/>
    <n v="144540"/>
    <n v="144540"/>
    <s v="United States"/>
    <s v="Senior"/>
    <s v="Full-time"/>
    <s v="Remote"/>
    <s v="United States"/>
    <s v="M"/>
    <n v="97034.333333333328"/>
    <b v="1"/>
    <s v="Data Scientist"/>
  </r>
  <r>
    <n v="2023"/>
    <s v="Data Architect"/>
    <s v="Data Architecture and Modeling"/>
    <s v="USD"/>
    <n v="140000"/>
    <n v="140000"/>
    <s v="United States"/>
    <s v="Senior"/>
    <s v="Full-time"/>
    <s v="Remote"/>
    <s v="United States"/>
    <s v="M"/>
    <n v="94007.666666666672"/>
    <b v="1"/>
    <s v="Data Architect"/>
  </r>
  <r>
    <n v="2023"/>
    <s v="Data Scientist"/>
    <s v="Data Science and Research"/>
    <s v="USD"/>
    <n v="155000"/>
    <n v="155000"/>
    <s v="United States"/>
    <s v="Senior"/>
    <s v="Full-time"/>
    <s v="Remote"/>
    <s v="United States"/>
    <s v="M"/>
    <n v="104007.66666666667"/>
    <b v="1"/>
    <s v="Data Scientist"/>
  </r>
  <r>
    <n v="2023"/>
    <s v="Data Scientist"/>
    <s v="Data Science and Research"/>
    <s v="USD"/>
    <n v="125000"/>
    <n v="125000"/>
    <s v="United States"/>
    <s v="Senior"/>
    <s v="Full-time"/>
    <s v="Remote"/>
    <s v="United States"/>
    <s v="M"/>
    <n v="84007.666666666672"/>
    <b v="1"/>
    <s v="Data Scientist"/>
  </r>
  <r>
    <n v="2023"/>
    <s v="Data Engineer"/>
    <s v="Data Engineering"/>
    <s v="USD"/>
    <n v="150600"/>
    <n v="150600"/>
    <s v="United States"/>
    <s v="Senior"/>
    <s v="Full-time"/>
    <s v="Remote"/>
    <s v="United States"/>
    <s v="M"/>
    <n v="101074.33333333333"/>
    <b v="1"/>
    <s v="Data Engineer"/>
  </r>
  <r>
    <n v="2023"/>
    <s v="Data Engineer"/>
    <s v="Data Engineering"/>
    <s v="USD"/>
    <n v="120500"/>
    <n v="120500"/>
    <s v="United States"/>
    <s v="Senior"/>
    <s v="Full-time"/>
    <s v="Remote"/>
    <s v="United States"/>
    <s v="M"/>
    <n v="81007.666666666672"/>
    <b v="1"/>
    <s v="Data Engineer"/>
  </r>
  <r>
    <n v="2023"/>
    <s v="Data Scientist"/>
    <s v="Data Science and Research"/>
    <s v="USD"/>
    <n v="176000"/>
    <n v="176000"/>
    <s v="United States"/>
    <s v="Senior"/>
    <s v="Full-time"/>
    <s v="In-person"/>
    <s v="United States"/>
    <s v="M"/>
    <n v="118007.66666666667"/>
    <b v="1"/>
    <s v="Data Scientist"/>
  </r>
  <r>
    <n v="2023"/>
    <s v="Analytics Engineer"/>
    <s v="Leadership and Management"/>
    <s v="USD"/>
    <n v="200000"/>
    <n v="200000"/>
    <s v="United States"/>
    <s v="Senior"/>
    <s v="Full-time"/>
    <s v="Remote"/>
    <s v="United States"/>
    <s v="L"/>
    <n v="134007.66666666666"/>
    <b v="1"/>
    <s v="Analytics Engineer"/>
  </r>
  <r>
    <n v="2023"/>
    <s v="Data Strategist"/>
    <s v="Data Architecture and Modeling"/>
    <s v="USD"/>
    <n v="115500"/>
    <n v="115500"/>
    <s v="United States"/>
    <s v="Mid-level"/>
    <s v="Full-time"/>
    <s v="In-person"/>
    <s v="United States"/>
    <s v="M"/>
    <n v="77674.333333333328"/>
    <b v="1"/>
    <s v="Data Strategist"/>
  </r>
  <r>
    <n v="2023"/>
    <s v="Data Strategist"/>
    <s v="Data Architecture and Modeling"/>
    <s v="USD"/>
    <n v="73500"/>
    <n v="73500"/>
    <s v="United States"/>
    <s v="Mid-level"/>
    <s v="Full-time"/>
    <s v="In-person"/>
    <s v="United States"/>
    <s v="M"/>
    <n v="49674.333333333336"/>
    <b v="1"/>
    <s v="Data Strategist"/>
  </r>
  <r>
    <n v="2023"/>
    <s v="Data Engineer"/>
    <s v="Data Engineering"/>
    <s v="GBP"/>
    <n v="110000"/>
    <n v="135344"/>
    <s v="United Kingdom"/>
    <s v="Executive"/>
    <s v="Full-time"/>
    <s v="In-person"/>
    <s v="United Kingdom"/>
    <s v="M"/>
    <n v="82455.666666666672"/>
    <b v="1"/>
    <s v="Data Engineer"/>
  </r>
  <r>
    <n v="2023"/>
    <s v="Data Engineer"/>
    <s v="Data Engineering"/>
    <s v="GBP"/>
    <n v="80000"/>
    <n v="98432"/>
    <s v="United Kingdom"/>
    <s v="Executive"/>
    <s v="Full-time"/>
    <s v="In-person"/>
    <s v="United Kingdom"/>
    <s v="M"/>
    <n v="60151.666666666664"/>
    <b v="1"/>
    <s v="Data Engineer"/>
  </r>
  <r>
    <n v="2023"/>
    <s v="Data Scientist"/>
    <s v="Data Science and Research"/>
    <s v="USD"/>
    <n v="225000"/>
    <n v="225000"/>
    <s v="United States"/>
    <s v="Senior"/>
    <s v="Full-time"/>
    <s v="Remote"/>
    <s v="United States"/>
    <s v="M"/>
    <n v="150674.33333333334"/>
    <b v="1"/>
    <s v="Data Scientist"/>
  </r>
  <r>
    <n v="2023"/>
    <s v="Data Scientist"/>
    <s v="Data Science and Research"/>
    <s v="USD"/>
    <n v="172758"/>
    <n v="172758"/>
    <s v="United States"/>
    <s v="Senior"/>
    <s v="Full-time"/>
    <s v="Remote"/>
    <s v="United States"/>
    <s v="M"/>
    <n v="115846.33333333333"/>
    <b v="1"/>
    <s v="Data Scientist"/>
  </r>
  <r>
    <n v="2023"/>
    <s v="Research Engineer"/>
    <s v="Data Science and Research"/>
    <s v="GBP"/>
    <n v="70000"/>
    <n v="86128"/>
    <s v="United Kingdom"/>
    <s v="Mid-level"/>
    <s v="Full-time"/>
    <s v="Remote"/>
    <s v="United Kingdom"/>
    <s v="M"/>
    <n v="52717"/>
    <b v="1"/>
    <s v="Research Engineer"/>
  </r>
  <r>
    <n v="2023"/>
    <s v="Research Engineer"/>
    <s v="Data Science and Research"/>
    <s v="GBP"/>
    <n v="55000"/>
    <n v="67672"/>
    <s v="United Kingdom"/>
    <s v="Mid-level"/>
    <s v="Full-time"/>
    <s v="Remote"/>
    <s v="United Kingdom"/>
    <s v="M"/>
    <n v="41565"/>
    <b v="1"/>
    <s v="Research Engineer"/>
  </r>
  <r>
    <n v="2023"/>
    <s v="Insight Analyst"/>
    <s v="Data Analysis"/>
    <s v="GBP"/>
    <n v="42000"/>
    <n v="51676"/>
    <s v="United Kingdom"/>
    <s v="Mid-level"/>
    <s v="Full-time"/>
    <s v="In-person"/>
    <s v="United Kingdom"/>
    <s v="M"/>
    <n v="31899.666666666668"/>
    <b v="1"/>
    <s v="Insight Analyst"/>
  </r>
  <r>
    <n v="2023"/>
    <s v="Insight Analyst"/>
    <s v="Data Analysis"/>
    <s v="GBP"/>
    <n v="35000"/>
    <n v="43064"/>
    <s v="United Kingdom"/>
    <s v="Mid-level"/>
    <s v="Full-time"/>
    <s v="In-person"/>
    <s v="United Kingdom"/>
    <s v="M"/>
    <n v="26695.666666666668"/>
    <b v="1"/>
    <s v="Insight Analyst"/>
  </r>
  <r>
    <n v="2023"/>
    <s v="Data Engineer"/>
    <s v="Data Engineering"/>
    <s v="USD"/>
    <n v="245000"/>
    <n v="245000"/>
    <s v="United States"/>
    <s v="Senior"/>
    <s v="Full-time"/>
    <s v="Remote"/>
    <s v="United States"/>
    <s v="M"/>
    <n v="164007.66666666666"/>
    <b v="1"/>
    <s v="Data Engineer"/>
  </r>
  <r>
    <n v="2023"/>
    <s v="Data Engineer"/>
    <s v="Data Engineering"/>
    <s v="USD"/>
    <n v="194992"/>
    <n v="194992"/>
    <s v="United States"/>
    <s v="Senior"/>
    <s v="Full-time"/>
    <s v="Remote"/>
    <s v="United States"/>
    <s v="M"/>
    <n v="130669"/>
    <b v="1"/>
    <s v="Data Engineer"/>
  </r>
  <r>
    <n v="2023"/>
    <s v="Data Scientist"/>
    <s v="Data Science and Research"/>
    <s v="USD"/>
    <n v="140000"/>
    <n v="140000"/>
    <s v="United States"/>
    <s v="Mid-level"/>
    <s v="Full-time"/>
    <s v="In-person"/>
    <s v="United States"/>
    <s v="M"/>
    <n v="94007.666666666672"/>
    <b v="1"/>
    <s v="Data Scientist"/>
  </r>
  <r>
    <n v="2023"/>
    <s v="Machine Learning Engineer"/>
    <s v="Machine Learning and AI"/>
    <s v="USD"/>
    <n v="213800"/>
    <n v="213800"/>
    <s v="United States"/>
    <s v="Senior"/>
    <s v="Full-time"/>
    <s v="In-person"/>
    <s v="United States"/>
    <s v="M"/>
    <n v="143207.66666666666"/>
    <b v="1"/>
    <s v="Machine Learning Engineer"/>
  </r>
  <r>
    <n v="2023"/>
    <s v="Machine Learning Engineer"/>
    <s v="Machine Learning and AI"/>
    <s v="USD"/>
    <n v="180300"/>
    <n v="180300"/>
    <s v="United States"/>
    <s v="Senior"/>
    <s v="Full-time"/>
    <s v="In-person"/>
    <s v="United States"/>
    <s v="M"/>
    <n v="120874.33333333333"/>
    <b v="1"/>
    <s v="Machine Learning Engineer"/>
  </r>
  <r>
    <n v="2023"/>
    <s v="Director of Data Science"/>
    <s v="Data Science and Research"/>
    <s v="USD"/>
    <n v="375500"/>
    <n v="375500"/>
    <s v="United States"/>
    <s v="Executive"/>
    <s v="Full-time"/>
    <s v="Remote"/>
    <s v="United States"/>
    <s v="M"/>
    <n v="251007.66666666666"/>
    <b v="1"/>
    <s v="Director of Data Science"/>
  </r>
  <r>
    <n v="2023"/>
    <s v="Director of Data Science"/>
    <s v="Data Science and Research"/>
    <s v="USD"/>
    <n v="250300"/>
    <n v="250300"/>
    <s v="United States"/>
    <s v="Executive"/>
    <s v="Full-time"/>
    <s v="Remote"/>
    <s v="United States"/>
    <s v="M"/>
    <n v="167541"/>
    <b v="1"/>
    <s v="Director of Data Science"/>
  </r>
  <r>
    <n v="2023"/>
    <s v="ML Engineer"/>
    <s v="Machine Learning and AI"/>
    <s v="USD"/>
    <n v="262269"/>
    <n v="262269"/>
    <s v="United States"/>
    <s v="Senior"/>
    <s v="Full-time"/>
    <s v="Remote"/>
    <s v="United States"/>
    <s v="M"/>
    <n v="175520.33333333334"/>
    <b v="1"/>
    <s v="ML Engineer"/>
  </r>
  <r>
    <n v="2023"/>
    <s v="ML Engineer"/>
    <s v="Machine Learning and AI"/>
    <s v="USD"/>
    <n v="230797"/>
    <n v="230797"/>
    <s v="United States"/>
    <s v="Senior"/>
    <s v="Full-time"/>
    <s v="Remote"/>
    <s v="United States"/>
    <s v="M"/>
    <n v="154539"/>
    <b v="1"/>
    <s v="ML Engineer"/>
  </r>
  <r>
    <n v="2023"/>
    <s v="Data Engineer"/>
    <s v="Data Engineering"/>
    <s v="USD"/>
    <n v="147100"/>
    <n v="147100"/>
    <s v="United States"/>
    <s v="Mid-level"/>
    <s v="Full-time"/>
    <s v="In-person"/>
    <s v="United States"/>
    <s v="M"/>
    <n v="98741"/>
    <b v="1"/>
    <s v="Data Engineer"/>
  </r>
  <r>
    <n v="2023"/>
    <s v="Data Engineer"/>
    <s v="Data Engineering"/>
    <s v="USD"/>
    <n v="90700"/>
    <n v="90700"/>
    <s v="United States"/>
    <s v="Mid-level"/>
    <s v="Full-time"/>
    <s v="In-person"/>
    <s v="United States"/>
    <s v="M"/>
    <n v="61141"/>
    <b v="1"/>
    <s v="Data Engineer"/>
  </r>
  <r>
    <n v="2023"/>
    <s v="Machine Learning Infrastructure Engineer"/>
    <s v="Machine Learning and AI"/>
    <s v="USD"/>
    <n v="185000"/>
    <n v="185000"/>
    <s v="United States"/>
    <s v="Senior"/>
    <s v="Full-time"/>
    <s v="In-person"/>
    <s v="United States"/>
    <s v="M"/>
    <n v="124007.66666666667"/>
    <b v="1"/>
    <s v="Machine Learning Infrastructure Engineer"/>
  </r>
  <r>
    <n v="2023"/>
    <s v="Machine Learning Infrastructure Engineer"/>
    <s v="Machine Learning and AI"/>
    <s v="USD"/>
    <n v="145000"/>
    <n v="145000"/>
    <s v="United States"/>
    <s v="Senior"/>
    <s v="Full-time"/>
    <s v="In-person"/>
    <s v="United States"/>
    <s v="M"/>
    <n v="97341"/>
    <b v="1"/>
    <s v="Machine Learning Infrastructure Engineer"/>
  </r>
  <r>
    <n v="2023"/>
    <s v="Data Analyst"/>
    <s v="Data Analysis"/>
    <s v="GBP"/>
    <n v="100000"/>
    <n v="123040"/>
    <s v="United Kingdom"/>
    <s v="Senior"/>
    <s v="Full-time"/>
    <s v="In-person"/>
    <s v="United Kingdom"/>
    <s v="M"/>
    <n v="75021"/>
    <b v="1"/>
    <s v="Data Analyst"/>
  </r>
  <r>
    <n v="2023"/>
    <s v="Data Analyst"/>
    <s v="Data Analysis"/>
    <s v="GBP"/>
    <n v="75000"/>
    <n v="92280"/>
    <s v="United Kingdom"/>
    <s v="Senior"/>
    <s v="Full-time"/>
    <s v="In-person"/>
    <s v="United Kingdom"/>
    <s v="M"/>
    <n v="56434.333333333336"/>
    <b v="1"/>
    <s v="Data Analyst"/>
  </r>
  <r>
    <n v="2023"/>
    <s v="BI Developer"/>
    <s v="BI and Visualization"/>
    <s v="GBP"/>
    <n v="80000"/>
    <n v="98432"/>
    <s v="United Kingdom"/>
    <s v="Senior"/>
    <s v="Full-time"/>
    <s v="In-person"/>
    <s v="United Kingdom"/>
    <s v="M"/>
    <n v="60151.666666666664"/>
    <b v="1"/>
    <s v="BI Developer"/>
  </r>
  <r>
    <n v="2023"/>
    <s v="BI Developer"/>
    <s v="BI and Visualization"/>
    <s v="GBP"/>
    <n v="50750"/>
    <n v="62442"/>
    <s v="United Kingdom"/>
    <s v="Senior"/>
    <s v="Full-time"/>
    <s v="In-person"/>
    <s v="United Kingdom"/>
    <s v="M"/>
    <n v="38405"/>
    <b v="1"/>
    <s v="BI Developer"/>
  </r>
  <r>
    <n v="2023"/>
    <s v="Data Scientist"/>
    <s v="Data Science and Research"/>
    <s v="USD"/>
    <n v="90000"/>
    <n v="90000"/>
    <s v="United States"/>
    <s v="Mid-level"/>
    <s v="Full-time"/>
    <s v="Remote"/>
    <s v="United States"/>
    <s v="M"/>
    <n v="60674.333333333336"/>
    <b v="1"/>
    <s v="Data Scientist"/>
  </r>
  <r>
    <n v="2023"/>
    <s v="Data Analyst"/>
    <s v="Data Analysis"/>
    <s v="USD"/>
    <n v="195000"/>
    <n v="195000"/>
    <s v="United States"/>
    <s v="Senior"/>
    <s v="Full-time"/>
    <s v="Remote"/>
    <s v="United States"/>
    <s v="M"/>
    <n v="130674.33333333333"/>
    <b v="1"/>
    <s v="Data Analyst"/>
  </r>
  <r>
    <n v="2023"/>
    <s v="Data Analyst"/>
    <s v="Data Analysis"/>
    <s v="USD"/>
    <n v="73500"/>
    <n v="73500"/>
    <s v="United States"/>
    <s v="Senior"/>
    <s v="Full-time"/>
    <s v="Remote"/>
    <s v="United States"/>
    <s v="M"/>
    <n v="49674.333333333336"/>
    <b v="1"/>
    <s v="Data Analyst"/>
  </r>
  <r>
    <n v="2023"/>
    <s v="Data Infrastructure Engineer"/>
    <s v="Data Engineering"/>
    <s v="USD"/>
    <n v="185000"/>
    <n v="185000"/>
    <s v="United States"/>
    <s v="Senior"/>
    <s v="Full-time"/>
    <s v="In-person"/>
    <s v="United States"/>
    <s v="M"/>
    <n v="124007.66666666667"/>
    <b v="1"/>
    <s v="Data Infrastructure Engineer"/>
  </r>
  <r>
    <n v="2023"/>
    <s v="Data Infrastructure Engineer"/>
    <s v="Data Engineering"/>
    <s v="USD"/>
    <n v="145000"/>
    <n v="145000"/>
    <s v="United States"/>
    <s v="Senior"/>
    <s v="Full-time"/>
    <s v="In-person"/>
    <s v="United States"/>
    <s v="M"/>
    <n v="97341"/>
    <b v="1"/>
    <s v="Data Infrastructure Engineer"/>
  </r>
  <r>
    <n v="2023"/>
    <s v="Machine Learning Infrastructure Engineer"/>
    <s v="Machine Learning and AI"/>
    <s v="USD"/>
    <n v="158900"/>
    <n v="158900"/>
    <s v="United States"/>
    <s v="Senior"/>
    <s v="Full-time"/>
    <s v="Remote"/>
    <s v="United States"/>
    <s v="M"/>
    <n v="106607.66666666667"/>
    <b v="1"/>
    <s v="Machine Learning Infrastructure Engineer"/>
  </r>
  <r>
    <n v="2023"/>
    <s v="Machine Learning Infrastructure Engineer"/>
    <s v="Machine Learning and AI"/>
    <s v="USD"/>
    <n v="132400"/>
    <n v="132400"/>
    <s v="United States"/>
    <s v="Senior"/>
    <s v="Full-time"/>
    <s v="Remote"/>
    <s v="United States"/>
    <s v="M"/>
    <n v="88941"/>
    <b v="1"/>
    <s v="Machine Learning Infrastructure Engineer"/>
  </r>
  <r>
    <n v="2023"/>
    <s v="AI Engineer"/>
    <s v="Machine Learning and AI"/>
    <s v="USD"/>
    <n v="140000"/>
    <n v="140000"/>
    <s v="United States"/>
    <s v="Mid-level"/>
    <s v="Full-time"/>
    <s v="Remote"/>
    <s v="United States"/>
    <s v="S"/>
    <n v="94007.666666666672"/>
    <b v="1"/>
    <s v="AI Engineer"/>
  </r>
  <r>
    <n v="2023"/>
    <s v="Data Manager"/>
    <s v="Leadership and Management"/>
    <s v="USD"/>
    <n v="130000"/>
    <n v="130000"/>
    <s v="United States"/>
    <s v="Mid-level"/>
    <s v="Full-time"/>
    <s v="In-person"/>
    <s v="United States"/>
    <s v="M"/>
    <n v="87341"/>
    <b v="1"/>
    <s v="Data Manager"/>
  </r>
  <r>
    <n v="2023"/>
    <s v="Data Manager"/>
    <s v="Leadership and Management"/>
    <s v="USD"/>
    <n v="100000"/>
    <n v="100000"/>
    <s v="United States"/>
    <s v="Mid-level"/>
    <s v="Full-time"/>
    <s v="In-person"/>
    <s v="United States"/>
    <s v="M"/>
    <n v="67341"/>
    <b v="1"/>
    <s v="Data Manager"/>
  </r>
  <r>
    <n v="2023"/>
    <s v="Machine Learning Scientist"/>
    <s v="Machine Learning and AI"/>
    <s v="USD"/>
    <n v="163800"/>
    <n v="163800"/>
    <s v="United States"/>
    <s v="Senior"/>
    <s v="Full-time"/>
    <s v="In-person"/>
    <s v="United States"/>
    <s v="M"/>
    <n v="109874.33333333333"/>
    <b v="1"/>
    <s v="Machine Learning Scientist"/>
  </r>
  <r>
    <n v="2023"/>
    <s v="Machine Learning Scientist"/>
    <s v="Machine Learning and AI"/>
    <s v="USD"/>
    <n v="126000"/>
    <n v="126000"/>
    <s v="United States"/>
    <s v="Senior"/>
    <s v="Full-time"/>
    <s v="In-person"/>
    <s v="United States"/>
    <s v="M"/>
    <n v="84674.333333333328"/>
    <b v="1"/>
    <s v="Machine Learning Scientist"/>
  </r>
  <r>
    <n v="2023"/>
    <s v="Data Scientist"/>
    <s v="Data Science and Research"/>
    <s v="USD"/>
    <n v="111967"/>
    <n v="111967"/>
    <s v="United States"/>
    <s v="Senior"/>
    <s v="Full-time"/>
    <s v="Remote"/>
    <s v="United States"/>
    <s v="M"/>
    <n v="75319"/>
    <b v="1"/>
    <s v="Data Scientist"/>
  </r>
  <r>
    <n v="2023"/>
    <s v="Data Analyst"/>
    <s v="Data Analysis"/>
    <s v="USD"/>
    <n v="88000"/>
    <n v="88000"/>
    <s v="United States"/>
    <s v="Mid-level"/>
    <s v="Full-time"/>
    <s v="In-person"/>
    <s v="United States"/>
    <s v="M"/>
    <n v="59341"/>
    <b v="1"/>
    <s v="Data Analyst"/>
  </r>
  <r>
    <n v="2023"/>
    <s v="Data Engineer"/>
    <s v="Data Engineering"/>
    <s v="USD"/>
    <n v="216027"/>
    <n v="216027"/>
    <s v="United States"/>
    <s v="Senior"/>
    <s v="Full-time"/>
    <s v="Remote"/>
    <s v="United States"/>
    <s v="M"/>
    <n v="144692.33333333334"/>
    <b v="1"/>
    <s v="Data Engineer"/>
  </r>
  <r>
    <n v="2023"/>
    <s v="Data Engineer"/>
    <s v="Data Engineering"/>
    <s v="USD"/>
    <n v="101028"/>
    <n v="101028"/>
    <s v="United States"/>
    <s v="Senior"/>
    <s v="Full-time"/>
    <s v="Remote"/>
    <s v="United States"/>
    <s v="M"/>
    <n v="68026.333333333328"/>
    <b v="1"/>
    <s v="Data Engineer"/>
  </r>
  <r>
    <n v="2023"/>
    <s v="Applied Scientist"/>
    <s v="Data Science and Research"/>
    <s v="USD"/>
    <n v="309400"/>
    <n v="309400"/>
    <s v="United States"/>
    <s v="Senior"/>
    <s v="Full-time"/>
    <s v="In-person"/>
    <s v="United States"/>
    <s v="L"/>
    <n v="206941"/>
    <b v="1"/>
    <s v="Applied Scientist"/>
  </r>
  <r>
    <n v="2023"/>
    <s v="Applied Scientist"/>
    <s v="Data Science and Research"/>
    <s v="USD"/>
    <n v="159100"/>
    <n v="159100"/>
    <s v="United States"/>
    <s v="Senior"/>
    <s v="Full-time"/>
    <s v="In-person"/>
    <s v="United States"/>
    <s v="L"/>
    <n v="106741"/>
    <b v="1"/>
    <s v="Applied Scientist"/>
  </r>
  <r>
    <n v="2023"/>
    <s v="Data Engineer"/>
    <s v="Data Engineering"/>
    <s v="USD"/>
    <n v="174350"/>
    <n v="174350"/>
    <s v="United States"/>
    <s v="Senior"/>
    <s v="Full-time"/>
    <s v="Remote"/>
    <s v="United States"/>
    <s v="M"/>
    <n v="116907.66666666667"/>
    <b v="1"/>
    <s v="Data Engineer"/>
  </r>
  <r>
    <n v="2023"/>
    <s v="Data Engineer"/>
    <s v="Data Engineering"/>
    <s v="USD"/>
    <n v="126800"/>
    <n v="126800"/>
    <s v="United States"/>
    <s v="Senior"/>
    <s v="Full-time"/>
    <s v="Remote"/>
    <s v="United States"/>
    <s v="M"/>
    <n v="85207.666666666672"/>
    <b v="1"/>
    <s v="Data Engineer"/>
  </r>
  <r>
    <n v="2023"/>
    <s v="Machine Learning Engineer"/>
    <s v="Machine Learning and AI"/>
    <s v="USD"/>
    <n v="262000"/>
    <n v="262000"/>
    <s v="United States"/>
    <s v="Senior"/>
    <s v="Full-time"/>
    <s v="In-person"/>
    <s v="United States"/>
    <s v="M"/>
    <n v="175341"/>
    <b v="1"/>
    <s v="Machine Learning Engineer"/>
  </r>
  <r>
    <n v="2023"/>
    <s v="Machine Learning Engineer"/>
    <s v="Machine Learning and AI"/>
    <s v="USD"/>
    <n v="186000"/>
    <n v="186000"/>
    <s v="United States"/>
    <s v="Senior"/>
    <s v="Full-time"/>
    <s v="In-person"/>
    <s v="United States"/>
    <s v="M"/>
    <n v="124674.33333333333"/>
    <b v="1"/>
    <s v="Machine Learning Engineer"/>
  </r>
  <r>
    <n v="2023"/>
    <s v="Data Analyst"/>
    <s v="Data Analysis"/>
    <s v="USD"/>
    <n v="129000"/>
    <n v="129000"/>
    <s v="Canada"/>
    <s v="Senior"/>
    <s v="Full-time"/>
    <s v="Remote"/>
    <s v="Canada"/>
    <s v="M"/>
    <n v="86674.333333333328"/>
    <b v="1"/>
    <s v="Data Analyst"/>
  </r>
  <r>
    <n v="2023"/>
    <s v="Data Analyst"/>
    <s v="Data Analysis"/>
    <s v="USD"/>
    <n v="95000"/>
    <n v="95000"/>
    <s v="Canada"/>
    <s v="Senior"/>
    <s v="Full-time"/>
    <s v="Remote"/>
    <s v="Canada"/>
    <s v="M"/>
    <n v="64007.666666666664"/>
    <b v="1"/>
    <s v="Data Analyst"/>
  </r>
  <r>
    <n v="2023"/>
    <s v="Analytics Engineer"/>
    <s v="Leadership and Management"/>
    <s v="USD"/>
    <n v="175000"/>
    <n v="175000"/>
    <s v="United States"/>
    <s v="Senior"/>
    <s v="Full-time"/>
    <s v="In-person"/>
    <s v="United States"/>
    <s v="M"/>
    <n v="117341"/>
    <b v="1"/>
    <s v="Analytics Engineer"/>
  </r>
  <r>
    <n v="2023"/>
    <s v="Analytics Engineer"/>
    <s v="Leadership and Management"/>
    <s v="USD"/>
    <n v="120000"/>
    <n v="120000"/>
    <s v="United States"/>
    <s v="Senior"/>
    <s v="Full-time"/>
    <s v="In-person"/>
    <s v="United States"/>
    <s v="M"/>
    <n v="80674.333333333328"/>
    <b v="1"/>
    <s v="Analytics Engineer"/>
  </r>
  <r>
    <n v="2023"/>
    <s v="Applied Data Scientist"/>
    <s v="Data Science and Research"/>
    <s v="EUR"/>
    <n v="27500"/>
    <n v="29691"/>
    <s v="Italy"/>
    <s v="Entry-level"/>
    <s v="Full-time"/>
    <s v="Hybrid"/>
    <s v="Italy"/>
    <s v="L"/>
    <n v="19738"/>
    <b v="1"/>
    <s v="Applied Data Scientist"/>
  </r>
  <r>
    <n v="2023"/>
    <s v="Data Analyst"/>
    <s v="Data Analysis"/>
    <s v="USD"/>
    <n v="130000"/>
    <n v="130000"/>
    <s v="United States"/>
    <s v="Senior"/>
    <s v="Full-time"/>
    <s v="Remote"/>
    <s v="United States"/>
    <s v="S"/>
    <n v="87341"/>
    <b v="1"/>
    <s v="Data Analyst"/>
  </r>
  <r>
    <n v="2023"/>
    <s v="Data Analyst"/>
    <s v="Data Analysis"/>
    <s v="USD"/>
    <n v="105000"/>
    <n v="105000"/>
    <s v="United States"/>
    <s v="Senior"/>
    <s v="Full-time"/>
    <s v="Remote"/>
    <s v="United States"/>
    <s v="S"/>
    <n v="70674.333333333328"/>
    <b v="1"/>
    <s v="Data Analyst"/>
  </r>
  <r>
    <n v="2023"/>
    <s v="Machine Learning Engineer"/>
    <s v="Machine Learning and AI"/>
    <s v="USD"/>
    <n v="232200"/>
    <n v="232200"/>
    <s v="United States"/>
    <s v="Senior"/>
    <s v="Full-time"/>
    <s v="In-person"/>
    <s v="United States"/>
    <s v="M"/>
    <n v="155474.33333333334"/>
    <b v="1"/>
    <s v="Machine Learning Engineer"/>
  </r>
  <r>
    <n v="2023"/>
    <s v="Machine Learning Engineer"/>
    <s v="Machine Learning and AI"/>
    <s v="USD"/>
    <n v="119000"/>
    <n v="119000"/>
    <s v="United States"/>
    <s v="Senior"/>
    <s v="Full-time"/>
    <s v="In-person"/>
    <s v="United States"/>
    <s v="M"/>
    <n v="80007.666666666672"/>
    <b v="1"/>
    <s v="Machine Learning Engineer"/>
  </r>
  <r>
    <n v="2023"/>
    <s v="Data Scientist"/>
    <s v="Data Science and Research"/>
    <s v="USD"/>
    <n v="268000"/>
    <n v="268000"/>
    <s v="United States"/>
    <s v="Senior"/>
    <s v="Full-time"/>
    <s v="In-person"/>
    <s v="United States"/>
    <s v="M"/>
    <n v="179341"/>
    <b v="1"/>
    <s v="Data Scientist"/>
  </r>
  <r>
    <n v="2023"/>
    <s v="Data Analyst"/>
    <s v="Data Analysis"/>
    <s v="USD"/>
    <n v="153300"/>
    <n v="153300"/>
    <s v="United States"/>
    <s v="Senior"/>
    <s v="Full-time"/>
    <s v="Remote"/>
    <s v="United States"/>
    <s v="M"/>
    <n v="102874.33333333333"/>
    <b v="1"/>
    <s v="Data Analyst"/>
  </r>
  <r>
    <n v="2023"/>
    <s v="Data Analyst"/>
    <s v="Data Analysis"/>
    <s v="USD"/>
    <n v="104244"/>
    <n v="104244"/>
    <s v="United States"/>
    <s v="Senior"/>
    <s v="Full-time"/>
    <s v="Remote"/>
    <s v="United States"/>
    <s v="M"/>
    <n v="70170.333333333328"/>
    <b v="1"/>
    <s v="Data Analyst"/>
  </r>
  <r>
    <n v="2023"/>
    <s v="Data Scientist"/>
    <s v="Data Science and Research"/>
    <s v="USD"/>
    <n v="145000"/>
    <n v="145000"/>
    <s v="United States"/>
    <s v="Senior"/>
    <s v="Full-time"/>
    <s v="Remote"/>
    <s v="United States"/>
    <s v="M"/>
    <n v="97341"/>
    <b v="1"/>
    <s v="Data Scientist"/>
  </r>
  <r>
    <n v="2023"/>
    <s v="Data Scientist"/>
    <s v="Data Science and Research"/>
    <s v="USD"/>
    <n v="226000"/>
    <n v="226000"/>
    <s v="United States"/>
    <s v="Senior"/>
    <s v="Full-time"/>
    <s v="Remote"/>
    <s v="United States"/>
    <s v="M"/>
    <n v="151341"/>
    <b v="1"/>
    <s v="Data Scientist"/>
  </r>
  <r>
    <n v="2023"/>
    <s v="Data Analyst"/>
    <s v="Data Analysis"/>
    <s v="USD"/>
    <n v="70000"/>
    <n v="70000"/>
    <s v="United States"/>
    <s v="Mid-level"/>
    <s v="Full-time"/>
    <s v="In-person"/>
    <s v="United States"/>
    <s v="M"/>
    <n v="47341"/>
    <b v="1"/>
    <s v="Data Analyst"/>
  </r>
  <r>
    <n v="2023"/>
    <s v="Data Science Practitioner"/>
    <s v="Data Science and Research"/>
    <s v="USD"/>
    <n v="198800"/>
    <n v="198800"/>
    <s v="United States"/>
    <s v="Senior"/>
    <s v="Full-time"/>
    <s v="In-person"/>
    <s v="United States"/>
    <s v="M"/>
    <n v="133207.66666666666"/>
    <b v="1"/>
    <s v="Data Science Practitioner"/>
  </r>
  <r>
    <n v="2023"/>
    <s v="Data Science Practitioner"/>
    <s v="Data Science and Research"/>
    <s v="USD"/>
    <n v="122600"/>
    <n v="122600"/>
    <s v="United States"/>
    <s v="Senior"/>
    <s v="Full-time"/>
    <s v="In-person"/>
    <s v="United States"/>
    <s v="M"/>
    <n v="82407.666666666672"/>
    <b v="1"/>
    <s v="Data Science Practitioner"/>
  </r>
  <r>
    <n v="2023"/>
    <s v="Data Scientist"/>
    <s v="Data Science and Research"/>
    <s v="USD"/>
    <n v="181500"/>
    <n v="181500"/>
    <s v="United States"/>
    <s v="Senior"/>
    <s v="Full-time"/>
    <s v="In-person"/>
    <s v="United States"/>
    <s v="M"/>
    <n v="121674.33333333333"/>
    <b v="1"/>
    <s v="Data Scientist"/>
  </r>
  <r>
    <n v="2023"/>
    <s v="Data Scientist"/>
    <s v="Data Science and Research"/>
    <s v="USD"/>
    <n v="127000"/>
    <n v="127000"/>
    <s v="United States"/>
    <s v="Senior"/>
    <s v="Full-time"/>
    <s v="In-person"/>
    <s v="United States"/>
    <s v="M"/>
    <n v="85341"/>
    <b v="1"/>
    <s v="Data Scientist"/>
  </r>
  <r>
    <n v="2023"/>
    <s v="Machine Learning Researcher"/>
    <s v="Machine Learning and AI"/>
    <s v="USD"/>
    <n v="210000"/>
    <n v="210000"/>
    <s v="United States"/>
    <s v="Mid-level"/>
    <s v="Full-time"/>
    <s v="In-person"/>
    <s v="United States"/>
    <s v="S"/>
    <n v="140674.33333333334"/>
    <b v="1"/>
    <s v="Machine Learning Researcher"/>
  </r>
  <r>
    <n v="2023"/>
    <s v="AI Programmer"/>
    <s v="Machine Learning and AI"/>
    <s v="USD"/>
    <n v="120000"/>
    <n v="120000"/>
    <s v="Canada"/>
    <s v="Senior"/>
    <s v="Full-time"/>
    <s v="Remote"/>
    <s v="France"/>
    <s v="M"/>
    <n v="80674.333333333328"/>
    <b v="1"/>
    <s v="AI Programmer"/>
  </r>
  <r>
    <n v="2023"/>
    <s v="ML Engineer"/>
    <s v="Machine Learning and AI"/>
    <s v="USD"/>
    <n v="385000"/>
    <n v="385000"/>
    <s v="United States"/>
    <s v="Senior"/>
    <s v="Full-time"/>
    <s v="Remote"/>
    <s v="United States"/>
    <s v="M"/>
    <n v="257341"/>
    <b v="1"/>
    <s v="ML Engineer"/>
  </r>
  <r>
    <n v="2023"/>
    <s v="ML Engineer"/>
    <s v="Machine Learning and AI"/>
    <s v="USD"/>
    <n v="245000"/>
    <n v="245000"/>
    <s v="United States"/>
    <s v="Senior"/>
    <s v="Full-time"/>
    <s v="Remote"/>
    <s v="United States"/>
    <s v="M"/>
    <n v="164007.66666666666"/>
    <b v="1"/>
    <s v="ML Engineer"/>
  </r>
  <r>
    <n v="2023"/>
    <s v="AI Engineer"/>
    <s v="Machine Learning and AI"/>
    <s v="USD"/>
    <n v="225000"/>
    <n v="225000"/>
    <s v="United States"/>
    <s v="Mid-level"/>
    <s v="Full-time"/>
    <s v="In-person"/>
    <s v="United States"/>
    <s v="M"/>
    <n v="150674.33333333334"/>
    <b v="1"/>
    <s v="AI Engineer"/>
  </r>
  <r>
    <n v="2023"/>
    <s v="AI Engineer"/>
    <s v="Machine Learning and AI"/>
    <s v="USD"/>
    <n v="175000"/>
    <n v="175000"/>
    <s v="United States"/>
    <s v="Mid-level"/>
    <s v="Full-time"/>
    <s v="In-person"/>
    <s v="United States"/>
    <s v="M"/>
    <n v="117341"/>
    <b v="1"/>
    <s v="AI Engineer"/>
  </r>
  <r>
    <n v="2023"/>
    <s v="Data Engineer"/>
    <s v="Data Engineering"/>
    <s v="CAD"/>
    <n v="148500"/>
    <n v="110019"/>
    <s v="Canada"/>
    <s v="Senior"/>
    <s v="Full-time"/>
    <s v="Remote"/>
    <s v="Canada"/>
    <s v="M"/>
    <n v="86847.333333333328"/>
    <b v="1"/>
    <s v="Data Engineer"/>
  </r>
  <r>
    <n v="2023"/>
    <s v="Data Engineer"/>
    <s v="Data Engineering"/>
    <s v="CAD"/>
    <n v="117000"/>
    <n v="86682"/>
    <s v="Canada"/>
    <s v="Senior"/>
    <s v="Full-time"/>
    <s v="Remote"/>
    <s v="Canada"/>
    <s v="M"/>
    <n v="68568.333333333328"/>
    <b v="1"/>
    <s v="Data Engineer"/>
  </r>
  <r>
    <n v="2023"/>
    <s v="Data Analyst"/>
    <s v="Data Analysis"/>
    <s v="USD"/>
    <n v="131650"/>
    <n v="131650"/>
    <s v="United States"/>
    <s v="Senior"/>
    <s v="Full-time"/>
    <s v="In-person"/>
    <s v="United States"/>
    <s v="M"/>
    <n v="88441"/>
    <b v="1"/>
    <s v="Data Analyst"/>
  </r>
  <r>
    <n v="2023"/>
    <s v="Data Analyst"/>
    <s v="Data Analysis"/>
    <s v="USD"/>
    <n v="105320"/>
    <n v="105320"/>
    <s v="United States"/>
    <s v="Senior"/>
    <s v="Full-time"/>
    <s v="In-person"/>
    <s v="United States"/>
    <s v="M"/>
    <n v="70887.666666666672"/>
    <b v="1"/>
    <s v="Data Analyst"/>
  </r>
  <r>
    <n v="2023"/>
    <s v="Research Engineer"/>
    <s v="Data Science and Research"/>
    <s v="USD"/>
    <n v="210000"/>
    <n v="210000"/>
    <s v="United States"/>
    <s v="Senior"/>
    <s v="Full-time"/>
    <s v="In-person"/>
    <s v="United States"/>
    <s v="M"/>
    <n v="140674.33333333334"/>
    <b v="1"/>
    <s v="Research Engineer"/>
  </r>
  <r>
    <n v="2023"/>
    <s v="Research Engineer"/>
    <s v="Data Science and Research"/>
    <s v="USD"/>
    <n v="151800"/>
    <n v="151800"/>
    <s v="United States"/>
    <s v="Senior"/>
    <s v="Full-time"/>
    <s v="In-person"/>
    <s v="United States"/>
    <s v="M"/>
    <n v="101874.33333333333"/>
    <b v="1"/>
    <s v="Research Engineer"/>
  </r>
  <r>
    <n v="2023"/>
    <s v="Data Scientist"/>
    <s v="Data Science and Research"/>
    <s v="USD"/>
    <n v="147500"/>
    <n v="147500"/>
    <s v="United States"/>
    <s v="Senior"/>
    <s v="Full-time"/>
    <s v="Remote"/>
    <s v="United States"/>
    <s v="M"/>
    <n v="99007.666666666672"/>
    <b v="1"/>
    <s v="Data Scientist"/>
  </r>
  <r>
    <n v="2023"/>
    <s v="Data Scientist"/>
    <s v="Data Science and Research"/>
    <s v="USD"/>
    <n v="112500"/>
    <n v="112500"/>
    <s v="United States"/>
    <s v="Senior"/>
    <s v="Full-time"/>
    <s v="Remote"/>
    <s v="United States"/>
    <s v="M"/>
    <n v="75674.333333333328"/>
    <b v="1"/>
    <s v="Data Scientist"/>
  </r>
  <r>
    <n v="2023"/>
    <s v="Machine Learning Engineer"/>
    <s v="Machine Learning and AI"/>
    <s v="USD"/>
    <n v="163200"/>
    <n v="163200"/>
    <s v="United States"/>
    <s v="Senior"/>
    <s v="Full-time"/>
    <s v="In-person"/>
    <s v="United States"/>
    <s v="M"/>
    <n v="109474.33333333333"/>
    <b v="1"/>
    <s v="Machine Learning Engineer"/>
  </r>
  <r>
    <n v="2023"/>
    <s v="Data Analyst"/>
    <s v="Data Analysis"/>
    <s v="USD"/>
    <n v="65000"/>
    <n v="65000"/>
    <s v="United States"/>
    <s v="Senior"/>
    <s v="Full-time"/>
    <s v="Remote"/>
    <s v="United States"/>
    <s v="M"/>
    <n v="44007.666666666664"/>
    <b v="1"/>
    <s v="Data Analyst"/>
  </r>
  <r>
    <n v="2023"/>
    <s v="Data Analyst"/>
    <s v="Data Analysis"/>
    <s v="USD"/>
    <n v="55000"/>
    <n v="55000"/>
    <s v="United States"/>
    <s v="Senior"/>
    <s v="Full-time"/>
    <s v="Remote"/>
    <s v="United States"/>
    <s v="M"/>
    <n v="37341"/>
    <b v="1"/>
    <s v="Data Analyst"/>
  </r>
  <r>
    <n v="2023"/>
    <s v="Machine Learning Infrastructure Engineer"/>
    <s v="Machine Learning and AI"/>
    <s v="USD"/>
    <n v="165400"/>
    <n v="165400"/>
    <s v="United States"/>
    <s v="Senior"/>
    <s v="Full-time"/>
    <s v="In-person"/>
    <s v="United States"/>
    <s v="M"/>
    <n v="110941"/>
    <b v="1"/>
    <s v="Machine Learning Infrastructure Engineer"/>
  </r>
  <r>
    <n v="2023"/>
    <s v="Machine Learning Infrastructure Engineer"/>
    <s v="Machine Learning and AI"/>
    <s v="USD"/>
    <n v="127300"/>
    <n v="127300"/>
    <s v="United States"/>
    <s v="Senior"/>
    <s v="Full-time"/>
    <s v="In-person"/>
    <s v="United States"/>
    <s v="M"/>
    <n v="85541"/>
    <b v="1"/>
    <s v="Machine Learning Infrastructure Engineer"/>
  </r>
  <r>
    <n v="2023"/>
    <s v="Data Science Manager"/>
    <s v="Data Science and Research"/>
    <s v="EUR"/>
    <n v="100000"/>
    <n v="107968"/>
    <s v="Philippines"/>
    <s v="Senior"/>
    <s v="Full-time"/>
    <s v="Hybrid"/>
    <s v="Czech Republic"/>
    <s v="L"/>
    <n v="69997"/>
    <b v="1"/>
    <s v="Data Science Manager"/>
  </r>
  <r>
    <n v="2023"/>
    <s v="AI Engineer"/>
    <s v="Machine Learning and AI"/>
    <s v="EUR"/>
    <n v="30390"/>
    <n v="32811"/>
    <s v="Spain"/>
    <s v="Mid-level"/>
    <s v="Full-time"/>
    <s v="Remote"/>
    <s v="Spain"/>
    <s v="L"/>
    <n v="21741.333333333332"/>
    <b v="1"/>
    <s v="AI Engineer"/>
  </r>
  <r>
    <n v="2023"/>
    <s v="Machine Learning Engineer"/>
    <s v="Machine Learning and AI"/>
    <s v="USD"/>
    <n v="145000"/>
    <n v="145000"/>
    <s v="United States"/>
    <s v="Mid-level"/>
    <s v="Full-time"/>
    <s v="In-person"/>
    <s v="United States"/>
    <s v="M"/>
    <n v="97341"/>
    <b v="1"/>
    <s v="Machine Learning Engineer"/>
  </r>
  <r>
    <n v="2023"/>
    <s v="Machine Learning Engineer"/>
    <s v="Machine Learning and AI"/>
    <s v="USD"/>
    <n v="135000"/>
    <n v="135000"/>
    <s v="United States"/>
    <s v="Mid-level"/>
    <s v="Full-time"/>
    <s v="In-person"/>
    <s v="United States"/>
    <s v="M"/>
    <n v="90674.333333333328"/>
    <b v="1"/>
    <s v="Machine Learning Engineer"/>
  </r>
  <r>
    <n v="2023"/>
    <s v="Data Scientist"/>
    <s v="Data Science and Research"/>
    <s v="USD"/>
    <n v="126900"/>
    <n v="126900"/>
    <s v="United States"/>
    <s v="Mid-level"/>
    <s v="Full-time"/>
    <s v="In-person"/>
    <s v="United States"/>
    <s v="M"/>
    <n v="85274.333333333328"/>
    <b v="1"/>
    <s v="Data Scientist"/>
  </r>
  <r>
    <n v="2023"/>
    <s v="Data Scientist"/>
    <s v="Data Science and Research"/>
    <s v="USD"/>
    <n v="77900"/>
    <n v="77900"/>
    <s v="United States"/>
    <s v="Mid-level"/>
    <s v="Full-time"/>
    <s v="In-person"/>
    <s v="United States"/>
    <s v="M"/>
    <n v="52607.666666666664"/>
    <b v="1"/>
    <s v="Data Scientist"/>
  </r>
  <r>
    <n v="2023"/>
    <s v="Data Engineer"/>
    <s v="Data Engineering"/>
    <s v="GBP"/>
    <n v="90000"/>
    <n v="110736"/>
    <s v="United Kingdom"/>
    <s v="Mid-level"/>
    <s v="Full-time"/>
    <s v="Remote"/>
    <s v="United Kingdom"/>
    <s v="M"/>
    <n v="67586.333333333328"/>
    <b v="1"/>
    <s v="Data Engineer"/>
  </r>
  <r>
    <n v="2023"/>
    <s v="Data Engineer"/>
    <s v="Data Engineering"/>
    <s v="GBP"/>
    <n v="75000"/>
    <n v="92280"/>
    <s v="United Kingdom"/>
    <s v="Mid-level"/>
    <s v="Full-time"/>
    <s v="Remote"/>
    <s v="United Kingdom"/>
    <s v="M"/>
    <n v="56434.333333333336"/>
    <b v="1"/>
    <s v="Data Engineer"/>
  </r>
  <r>
    <n v="2023"/>
    <s v="Data Analyst"/>
    <s v="Data Analysis"/>
    <s v="USD"/>
    <n v="169000"/>
    <n v="169000"/>
    <s v="United States"/>
    <s v="Senior"/>
    <s v="Full-time"/>
    <s v="In-person"/>
    <s v="United States"/>
    <s v="M"/>
    <n v="113341"/>
    <b v="1"/>
    <s v="Data Analyst"/>
  </r>
  <r>
    <n v="2023"/>
    <s v="Data Analyst"/>
    <s v="Data Analysis"/>
    <s v="USD"/>
    <n v="110600"/>
    <n v="110600"/>
    <s v="United States"/>
    <s v="Senior"/>
    <s v="Full-time"/>
    <s v="In-person"/>
    <s v="United States"/>
    <s v="M"/>
    <n v="74407.666666666672"/>
    <b v="1"/>
    <s v="Data Analyst"/>
  </r>
  <r>
    <n v="2023"/>
    <s v="Data Scientist"/>
    <s v="Data Science and Research"/>
    <s v="USD"/>
    <n v="150000"/>
    <n v="150000"/>
    <s v="United States"/>
    <s v="Entry-level"/>
    <s v="Full-time"/>
    <s v="In-person"/>
    <s v="United States"/>
    <s v="M"/>
    <n v="100674.33333333333"/>
    <b v="1"/>
    <s v="Data Scientist"/>
  </r>
  <r>
    <n v="2023"/>
    <s v="Data Scientist"/>
    <s v="Data Science and Research"/>
    <s v="USD"/>
    <n v="140000"/>
    <n v="140000"/>
    <s v="United States"/>
    <s v="Entry-level"/>
    <s v="Full-time"/>
    <s v="In-person"/>
    <s v="United States"/>
    <s v="M"/>
    <n v="94007.666666666672"/>
    <b v="1"/>
    <s v="Data Scientist"/>
  </r>
  <r>
    <n v="2023"/>
    <s v="Data Scientist"/>
    <s v="Data Science and Research"/>
    <s v="USD"/>
    <n v="162000"/>
    <n v="162000"/>
    <s v="United States"/>
    <s v="Senior"/>
    <s v="Full-time"/>
    <s v="Remote"/>
    <s v="United States"/>
    <s v="M"/>
    <n v="108674.33333333333"/>
    <b v="1"/>
    <s v="Data Scientist"/>
  </r>
  <r>
    <n v="2023"/>
    <s v="Data Modeler"/>
    <s v="Data Architecture and Modeling"/>
    <s v="USD"/>
    <n v="195000"/>
    <n v="195000"/>
    <s v="United States"/>
    <s v="Senior"/>
    <s v="Full-time"/>
    <s v="In-person"/>
    <s v="United States"/>
    <s v="M"/>
    <n v="130674.33333333333"/>
    <b v="1"/>
    <s v="Data Modeler"/>
  </r>
  <r>
    <n v="2023"/>
    <s v="Data Modeler"/>
    <s v="Data Architecture and Modeling"/>
    <s v="USD"/>
    <n v="160000"/>
    <n v="160000"/>
    <s v="United States"/>
    <s v="Senior"/>
    <s v="Full-time"/>
    <s v="In-person"/>
    <s v="United States"/>
    <s v="M"/>
    <n v="107341"/>
    <b v="1"/>
    <s v="Data Modeler"/>
  </r>
  <r>
    <n v="2023"/>
    <s v="Data Operations Analyst"/>
    <s v="Data Quality and Operations"/>
    <s v="USD"/>
    <n v="154000"/>
    <n v="154000"/>
    <s v="United States"/>
    <s v="Senior"/>
    <s v="Full-time"/>
    <s v="In-person"/>
    <s v="United States"/>
    <s v="M"/>
    <n v="103341"/>
    <b v="1"/>
    <s v="Data Operations Analyst"/>
  </r>
  <r>
    <n v="2023"/>
    <s v="Data Operations Analyst"/>
    <s v="Data Quality and Operations"/>
    <s v="USD"/>
    <n v="82000"/>
    <n v="82000"/>
    <s v="United States"/>
    <s v="Senior"/>
    <s v="Full-time"/>
    <s v="In-person"/>
    <s v="United States"/>
    <s v="M"/>
    <n v="55341"/>
    <b v="1"/>
    <s v="Data Operations Analyst"/>
  </r>
  <r>
    <n v="2023"/>
    <s v="Data Science Manager"/>
    <s v="Data Science and Research"/>
    <s v="USD"/>
    <n v="160000"/>
    <n v="160000"/>
    <s v="United States"/>
    <s v="Senior"/>
    <s v="Full-time"/>
    <s v="Remote"/>
    <s v="United States"/>
    <s v="M"/>
    <n v="107341"/>
    <b v="1"/>
    <s v="Data Science Manager"/>
  </r>
  <r>
    <n v="2023"/>
    <s v="Data Science Manager"/>
    <s v="Data Science and Research"/>
    <s v="USD"/>
    <n v="145000"/>
    <n v="145000"/>
    <s v="United States"/>
    <s v="Senior"/>
    <s v="Full-time"/>
    <s v="Remote"/>
    <s v="United States"/>
    <s v="M"/>
    <n v="97341"/>
    <b v="1"/>
    <s v="Data Science Manager"/>
  </r>
  <r>
    <n v="2023"/>
    <s v="AI Engineer"/>
    <s v="Machine Learning and AI"/>
    <s v="USD"/>
    <n v="239400"/>
    <n v="239400"/>
    <s v="United States"/>
    <s v="Senior"/>
    <s v="Full-time"/>
    <s v="In-person"/>
    <s v="United States"/>
    <s v="M"/>
    <n v="160274.33333333334"/>
    <b v="1"/>
    <s v="AI Engineer"/>
  </r>
  <r>
    <n v="2023"/>
    <s v="AI Engineer"/>
    <s v="Machine Learning and AI"/>
    <s v="USD"/>
    <n v="136800"/>
    <n v="136800"/>
    <s v="United States"/>
    <s v="Senior"/>
    <s v="Full-time"/>
    <s v="In-person"/>
    <s v="United States"/>
    <s v="M"/>
    <n v="91874.333333333328"/>
    <b v="1"/>
    <s v="AI Engineer"/>
  </r>
  <r>
    <n v="2023"/>
    <s v="Decision Scientist"/>
    <s v="Data Science and Research"/>
    <s v="USD"/>
    <n v="204500"/>
    <n v="204500"/>
    <s v="United States"/>
    <s v="Senior"/>
    <s v="Full-time"/>
    <s v="In-person"/>
    <s v="United States"/>
    <s v="M"/>
    <n v="137007.66666666666"/>
    <b v="1"/>
    <s v="Decision Scientist"/>
  </r>
  <r>
    <n v="2023"/>
    <s v="Decision Scientist"/>
    <s v="Data Science and Research"/>
    <s v="USD"/>
    <n v="142200"/>
    <n v="142200"/>
    <s v="United States"/>
    <s v="Senior"/>
    <s v="Full-time"/>
    <s v="In-person"/>
    <s v="United States"/>
    <s v="M"/>
    <n v="95474.333333333328"/>
    <b v="1"/>
    <s v="Decision Scientist"/>
  </r>
  <r>
    <n v="2023"/>
    <s v="Data Scientist"/>
    <s v="Data Science and Research"/>
    <s v="USD"/>
    <n v="230000"/>
    <n v="230000"/>
    <s v="United States"/>
    <s v="Senior"/>
    <s v="Full-time"/>
    <s v="Remote"/>
    <s v="United States"/>
    <s v="M"/>
    <n v="154007.66666666666"/>
    <b v="1"/>
    <s v="Data Scientist"/>
  </r>
  <r>
    <n v="2023"/>
    <s v="Machine Learning Engineer"/>
    <s v="Machine Learning and AI"/>
    <s v="USD"/>
    <n v="323300"/>
    <n v="323300"/>
    <s v="United States"/>
    <s v="Senior"/>
    <s v="Full-time"/>
    <s v="In-person"/>
    <s v="United States"/>
    <s v="M"/>
    <n v="216207.66666666666"/>
    <b v="1"/>
    <s v="Machine Learning Engineer"/>
  </r>
  <r>
    <n v="2023"/>
    <s v="Machine Learning Engineer"/>
    <s v="Machine Learning and AI"/>
    <s v="USD"/>
    <n v="184700"/>
    <n v="184700"/>
    <s v="United States"/>
    <s v="Senior"/>
    <s v="Full-time"/>
    <s v="In-person"/>
    <s v="United States"/>
    <s v="M"/>
    <n v="123807.66666666667"/>
    <b v="1"/>
    <s v="Machine Learning Engineer"/>
  </r>
  <r>
    <n v="2023"/>
    <s v="Data Engineer"/>
    <s v="Data Engineering"/>
    <s v="USD"/>
    <n v="120000"/>
    <n v="120000"/>
    <s v="United States"/>
    <s v="Senior"/>
    <s v="Full-time"/>
    <s v="In-person"/>
    <s v="United States"/>
    <s v="M"/>
    <n v="80674.333333333328"/>
    <b v="1"/>
    <s v="Data Engineer"/>
  </r>
  <r>
    <n v="2023"/>
    <s v="Research Scientist"/>
    <s v="Data Science and Research"/>
    <s v="USD"/>
    <n v="210000"/>
    <n v="210000"/>
    <s v="United States"/>
    <s v="Senior"/>
    <s v="Full-time"/>
    <s v="In-person"/>
    <s v="United States"/>
    <s v="M"/>
    <n v="140674.33333333334"/>
    <b v="1"/>
    <s v="Research Scientist"/>
  </r>
  <r>
    <n v="2023"/>
    <s v="Research Scientist"/>
    <s v="Data Science and Research"/>
    <s v="USD"/>
    <n v="136000"/>
    <n v="136000"/>
    <s v="United States"/>
    <s v="Senior"/>
    <s v="Full-time"/>
    <s v="In-person"/>
    <s v="United States"/>
    <s v="M"/>
    <n v="91341"/>
    <b v="1"/>
    <s v="Research Scientist"/>
  </r>
  <r>
    <n v="2023"/>
    <s v="Data Engineer"/>
    <s v="Data Engineering"/>
    <s v="USD"/>
    <n v="171250"/>
    <n v="171250"/>
    <s v="United States"/>
    <s v="Senior"/>
    <s v="Full-time"/>
    <s v="In-person"/>
    <s v="United States"/>
    <s v="M"/>
    <n v="114841"/>
    <b v="1"/>
    <s v="Data Engineer"/>
  </r>
  <r>
    <n v="2023"/>
    <s v="Data Engineer"/>
    <s v="Data Engineering"/>
    <s v="USD"/>
    <n v="113750"/>
    <n v="113750"/>
    <s v="United States"/>
    <s v="Senior"/>
    <s v="Full-time"/>
    <s v="In-person"/>
    <s v="United States"/>
    <s v="M"/>
    <n v="76507.666666666672"/>
    <b v="1"/>
    <s v="Data Engineer"/>
  </r>
  <r>
    <n v="2023"/>
    <s v="Machine Learning Engineer"/>
    <s v="Machine Learning and AI"/>
    <s v="USD"/>
    <n v="195000"/>
    <n v="195000"/>
    <s v="United States"/>
    <s v="Senior"/>
    <s v="Full-time"/>
    <s v="Remote"/>
    <s v="United States"/>
    <s v="M"/>
    <n v="130674.33333333333"/>
    <b v="1"/>
    <s v="Machine Learning Engineer"/>
  </r>
  <r>
    <n v="2023"/>
    <s v="Machine Learning Engineer"/>
    <s v="Machine Learning and AI"/>
    <s v="USD"/>
    <n v="142000"/>
    <n v="142000"/>
    <s v="United States"/>
    <s v="Senior"/>
    <s v="Full-time"/>
    <s v="Remote"/>
    <s v="United States"/>
    <s v="M"/>
    <n v="95341"/>
    <b v="1"/>
    <s v="Machine Learning Engineer"/>
  </r>
  <r>
    <n v="2023"/>
    <s v="Data Engineer"/>
    <s v="Data Engineering"/>
    <s v="USD"/>
    <n v="185900"/>
    <n v="185900"/>
    <s v="United States"/>
    <s v="Mid-level"/>
    <s v="Full-time"/>
    <s v="In-person"/>
    <s v="United States"/>
    <s v="M"/>
    <n v="124607.66666666667"/>
    <b v="1"/>
    <s v="Data Engineer"/>
  </r>
  <r>
    <n v="2023"/>
    <s v="Data Engineer"/>
    <s v="Data Engineering"/>
    <s v="USD"/>
    <n v="129300"/>
    <n v="129300"/>
    <s v="United States"/>
    <s v="Mid-level"/>
    <s v="Full-time"/>
    <s v="In-person"/>
    <s v="United States"/>
    <s v="M"/>
    <n v="86874.333333333328"/>
    <b v="1"/>
    <s v="Data Engineer"/>
  </r>
  <r>
    <n v="2023"/>
    <s v="Machine Learning Engineer"/>
    <s v="Machine Learning and AI"/>
    <s v="USD"/>
    <n v="194100"/>
    <n v="194100"/>
    <s v="United States"/>
    <s v="Senior"/>
    <s v="Full-time"/>
    <s v="In-person"/>
    <s v="United States"/>
    <s v="M"/>
    <n v="130074.33333333333"/>
    <b v="1"/>
    <s v="Machine Learning Engineer"/>
  </r>
  <r>
    <n v="2023"/>
    <s v="Machine Learning Engineer"/>
    <s v="Machine Learning and AI"/>
    <s v="USD"/>
    <n v="152300"/>
    <n v="152300"/>
    <s v="United States"/>
    <s v="Senior"/>
    <s v="Full-time"/>
    <s v="In-person"/>
    <s v="United States"/>
    <s v="M"/>
    <n v="102207.66666666667"/>
    <b v="1"/>
    <s v="Machine Learning Engineer"/>
  </r>
  <r>
    <n v="2023"/>
    <s v="Data Architect"/>
    <s v="Data Architecture and Modeling"/>
    <s v="USD"/>
    <n v="190000"/>
    <n v="190000"/>
    <s v="United States"/>
    <s v="Senior"/>
    <s v="Full-time"/>
    <s v="In-person"/>
    <s v="United States"/>
    <s v="M"/>
    <n v="127341"/>
    <b v="1"/>
    <s v="Data Architect"/>
  </r>
  <r>
    <n v="2023"/>
    <s v="Data Architect"/>
    <s v="Data Architecture and Modeling"/>
    <s v="USD"/>
    <n v="120000"/>
    <n v="120000"/>
    <s v="United States"/>
    <s v="Senior"/>
    <s v="Full-time"/>
    <s v="In-person"/>
    <s v="United States"/>
    <s v="M"/>
    <n v="80674.333333333328"/>
    <b v="1"/>
    <s v="Data Architect"/>
  </r>
  <r>
    <n v="2023"/>
    <s v="Research Engineer"/>
    <s v="Data Science and Research"/>
    <s v="USD"/>
    <n v="240000"/>
    <n v="240000"/>
    <s v="United States"/>
    <s v="Senior"/>
    <s v="Full-time"/>
    <s v="Remote"/>
    <s v="United States"/>
    <s v="M"/>
    <n v="160674.33333333334"/>
    <b v="1"/>
    <s v="Research Engineer"/>
  </r>
  <r>
    <n v="2023"/>
    <s v="Research Engineer"/>
    <s v="Data Science and Research"/>
    <s v="USD"/>
    <n v="157250"/>
    <n v="157250"/>
    <s v="United States"/>
    <s v="Senior"/>
    <s v="Full-time"/>
    <s v="Remote"/>
    <s v="United States"/>
    <s v="M"/>
    <n v="105507.66666666667"/>
    <b v="1"/>
    <s v="Research Engineer"/>
  </r>
  <r>
    <n v="2023"/>
    <s v="Data Engineer"/>
    <s v="Data Engineering"/>
    <s v="USD"/>
    <n v="212000"/>
    <n v="212000"/>
    <s v="United States"/>
    <s v="Senior"/>
    <s v="Full-time"/>
    <s v="Remote"/>
    <s v="United States"/>
    <s v="M"/>
    <n v="142007.66666666666"/>
    <b v="1"/>
    <s v="Data Engineer"/>
  </r>
  <r>
    <n v="2023"/>
    <s v="Data Engineer"/>
    <s v="Data Engineering"/>
    <s v="USD"/>
    <n v="194400"/>
    <n v="194400"/>
    <s v="United States"/>
    <s v="Senior"/>
    <s v="Full-time"/>
    <s v="Remote"/>
    <s v="United States"/>
    <s v="M"/>
    <n v="130274.33333333333"/>
    <b v="1"/>
    <s v="Data Engineer"/>
  </r>
  <r>
    <n v="2023"/>
    <s v="Data Engineer"/>
    <s v="Data Engineering"/>
    <s v="USD"/>
    <n v="132192"/>
    <n v="132192"/>
    <s v="United States"/>
    <s v="Senior"/>
    <s v="Full-time"/>
    <s v="Remote"/>
    <s v="United States"/>
    <s v="M"/>
    <n v="88802.333333333328"/>
    <b v="1"/>
    <s v="Data Engineer"/>
  </r>
  <r>
    <n v="2023"/>
    <s v="Analytics Engineer"/>
    <s v="Leadership and Management"/>
    <s v="USD"/>
    <n v="174000"/>
    <n v="174000"/>
    <s v="United States"/>
    <s v="Senior"/>
    <s v="Full-time"/>
    <s v="Remote"/>
    <s v="United States"/>
    <s v="M"/>
    <n v="116674.33333333333"/>
    <b v="1"/>
    <s v="Analytics Engineer"/>
  </r>
  <r>
    <n v="2023"/>
    <s v="Analytics Engineer"/>
    <s v="Leadership and Management"/>
    <s v="USD"/>
    <n v="134000"/>
    <n v="134000"/>
    <s v="United States"/>
    <s v="Senior"/>
    <s v="Full-time"/>
    <s v="Remote"/>
    <s v="United States"/>
    <s v="M"/>
    <n v="90007.666666666672"/>
    <b v="1"/>
    <s v="Analytics Engineer"/>
  </r>
  <r>
    <n v="2023"/>
    <s v="Machine Learning Engineer"/>
    <s v="Machine Learning and AI"/>
    <s v="EUR"/>
    <n v="36000"/>
    <n v="38868"/>
    <s v="Spain"/>
    <s v="Mid-level"/>
    <s v="Full-time"/>
    <s v="Remote"/>
    <s v="Spain"/>
    <s v="L"/>
    <n v="25630.333333333332"/>
    <b v="1"/>
    <s v="Machine Learning Engineer"/>
  </r>
  <r>
    <n v="2023"/>
    <s v="Data Engineer"/>
    <s v="Data Engineering"/>
    <s v="USD"/>
    <n v="152000"/>
    <n v="152000"/>
    <s v="United States"/>
    <s v="Mid-level"/>
    <s v="Full-time"/>
    <s v="Remote"/>
    <s v="United States"/>
    <s v="M"/>
    <n v="102007.66666666667"/>
    <b v="1"/>
    <s v="Data Engineer"/>
  </r>
  <r>
    <n v="2023"/>
    <s v="Data Developer"/>
    <s v="Leadership and Management"/>
    <s v="USD"/>
    <n v="144700"/>
    <n v="144700"/>
    <s v="United States"/>
    <s v="Senior"/>
    <s v="Full-time"/>
    <s v="In-person"/>
    <s v="United States"/>
    <s v="M"/>
    <n v="97141"/>
    <b v="1"/>
    <s v="Data Developer"/>
  </r>
  <r>
    <n v="2023"/>
    <s v="Data Developer"/>
    <s v="Leadership and Management"/>
    <s v="USD"/>
    <n v="85500"/>
    <n v="85500"/>
    <s v="United States"/>
    <s v="Senior"/>
    <s v="Full-time"/>
    <s v="In-person"/>
    <s v="United States"/>
    <s v="M"/>
    <n v="57674.333333333336"/>
    <b v="1"/>
    <s v="Data Developer"/>
  </r>
  <r>
    <n v="2023"/>
    <s v="Data Analyst"/>
    <s v="Data Analysis"/>
    <s v="EUR"/>
    <n v="36000"/>
    <n v="38868"/>
    <s v="Estonia"/>
    <s v="Mid-level"/>
    <s v="Full-time"/>
    <s v="In-person"/>
    <s v="Estonia"/>
    <s v="M"/>
    <n v="25630.333333333332"/>
    <b v="1"/>
    <s v="Data Analyst"/>
  </r>
  <r>
    <n v="2023"/>
    <s v="Data Engineer"/>
    <s v="Data Engineering"/>
    <s v="USD"/>
    <n v="265800"/>
    <n v="265800"/>
    <s v="United States"/>
    <s v="Executive"/>
    <s v="Full-time"/>
    <s v="Remote"/>
    <s v="United States"/>
    <s v="M"/>
    <n v="177874.33333333334"/>
    <b v="1"/>
    <s v="Data Engineer"/>
  </r>
  <r>
    <n v="2023"/>
    <s v="Data Engineer"/>
    <s v="Data Engineering"/>
    <s v="USD"/>
    <n v="177200"/>
    <n v="177200"/>
    <s v="United States"/>
    <s v="Executive"/>
    <s v="Full-time"/>
    <s v="Remote"/>
    <s v="United States"/>
    <s v="M"/>
    <n v="118807.66666666667"/>
    <b v="1"/>
    <s v="Data Engineer"/>
  </r>
  <r>
    <n v="2023"/>
    <s v="Data Scientist"/>
    <s v="Data Science and Research"/>
    <s v="USD"/>
    <n v="222000"/>
    <n v="222000"/>
    <s v="United States"/>
    <s v="Senior"/>
    <s v="Full-time"/>
    <s v="In-person"/>
    <s v="United States"/>
    <s v="M"/>
    <n v="148674.33333333334"/>
    <b v="1"/>
    <s v="Data Scientist"/>
  </r>
  <r>
    <n v="2023"/>
    <s v="Data Scientist"/>
    <s v="Data Science and Research"/>
    <s v="USD"/>
    <n v="115920"/>
    <n v="115920"/>
    <s v="United States"/>
    <s v="Senior"/>
    <s v="Full-time"/>
    <s v="In-person"/>
    <s v="United States"/>
    <s v="M"/>
    <n v="77954.333333333328"/>
    <b v="1"/>
    <s v="Data Scientist"/>
  </r>
  <r>
    <n v="2023"/>
    <s v="Machine Learning Engineer"/>
    <s v="Machine Learning and AI"/>
    <s v="USD"/>
    <n v="250000"/>
    <n v="250000"/>
    <s v="United States"/>
    <s v="Senior"/>
    <s v="Full-time"/>
    <s v="Remote"/>
    <s v="United States"/>
    <s v="M"/>
    <n v="167341"/>
    <b v="1"/>
    <s v="Machine Learning Engineer"/>
  </r>
  <r>
    <n v="2023"/>
    <s v="AI Engineer"/>
    <s v="Machine Learning and AI"/>
    <s v="EUR"/>
    <n v="60000"/>
    <n v="64781"/>
    <s v="Spain"/>
    <s v="Senior"/>
    <s v="Full-time"/>
    <s v="Remote"/>
    <s v="Spain"/>
    <s v="M"/>
    <n v="42268"/>
    <b v="1"/>
    <s v="AI Engineer"/>
  </r>
  <r>
    <n v="2023"/>
    <s v="Data Engineer"/>
    <s v="Data Engineering"/>
    <s v="USD"/>
    <n v="284310"/>
    <n v="284310"/>
    <s v="United States"/>
    <s v="Senior"/>
    <s v="Full-time"/>
    <s v="In-person"/>
    <s v="United States"/>
    <s v="M"/>
    <n v="190214.33333333334"/>
    <b v="1"/>
    <s v="Data Engineer"/>
  </r>
  <r>
    <n v="2023"/>
    <s v="Data Engineer"/>
    <s v="Data Engineering"/>
    <s v="USD"/>
    <n v="153090"/>
    <n v="153090"/>
    <s v="United States"/>
    <s v="Senior"/>
    <s v="Full-time"/>
    <s v="In-person"/>
    <s v="United States"/>
    <s v="M"/>
    <n v="102734.33333333333"/>
    <b v="1"/>
    <s v="Data Engineer"/>
  </r>
  <r>
    <n v="2023"/>
    <s v="Research Scientist"/>
    <s v="Data Science and Research"/>
    <s v="USD"/>
    <n v="204500"/>
    <n v="204500"/>
    <s v="United States"/>
    <s v="Senior"/>
    <s v="Full-time"/>
    <s v="In-person"/>
    <s v="United States"/>
    <s v="M"/>
    <n v="137007.66666666666"/>
    <b v="1"/>
    <s v="Research Scientist"/>
  </r>
  <r>
    <n v="2023"/>
    <s v="Research Scientist"/>
    <s v="Data Science and Research"/>
    <s v="USD"/>
    <n v="142200"/>
    <n v="142200"/>
    <s v="United States"/>
    <s v="Senior"/>
    <s v="Full-time"/>
    <s v="In-person"/>
    <s v="United States"/>
    <s v="M"/>
    <n v="95474.333333333328"/>
    <b v="1"/>
    <s v="Research Scientist"/>
  </r>
  <r>
    <n v="2023"/>
    <s v="Data Scientist"/>
    <s v="Data Science and Research"/>
    <s v="USD"/>
    <n v="111000"/>
    <n v="111000"/>
    <s v="United States"/>
    <s v="Mid-level"/>
    <s v="Full-time"/>
    <s v="In-person"/>
    <s v="United States"/>
    <s v="M"/>
    <n v="74674.333333333328"/>
    <b v="1"/>
    <s v="Data Scientist"/>
  </r>
  <r>
    <n v="2023"/>
    <s v="Data Analyst"/>
    <s v="Data Analysis"/>
    <s v="USD"/>
    <n v="213210"/>
    <n v="213210"/>
    <s v="United States"/>
    <s v="Senior"/>
    <s v="Full-time"/>
    <s v="Remote"/>
    <s v="United States"/>
    <s v="M"/>
    <n v="142814.33333333334"/>
    <b v="1"/>
    <s v="Data Analyst"/>
  </r>
  <r>
    <n v="2023"/>
    <s v="Data Analyst"/>
    <s v="Data Analysis"/>
    <s v="USD"/>
    <n v="102434"/>
    <n v="102434"/>
    <s v="United States"/>
    <s v="Senior"/>
    <s v="Full-time"/>
    <s v="Remote"/>
    <s v="United States"/>
    <s v="M"/>
    <n v="68963.666666666672"/>
    <b v="1"/>
    <s v="Data Analyst"/>
  </r>
  <r>
    <n v="2023"/>
    <s v="Data Scientist"/>
    <s v="Data Science and Research"/>
    <s v="USD"/>
    <n v="226600"/>
    <n v="226600"/>
    <s v="United States"/>
    <s v="Senior"/>
    <s v="Full-time"/>
    <s v="In-person"/>
    <s v="United States"/>
    <s v="M"/>
    <n v="151741"/>
    <b v="1"/>
    <s v="Data Scientist"/>
  </r>
  <r>
    <n v="2023"/>
    <s v="Data Scientist"/>
    <s v="Data Science and Research"/>
    <s v="USD"/>
    <n v="140100"/>
    <n v="140100"/>
    <s v="United States"/>
    <s v="Senior"/>
    <s v="Full-time"/>
    <s v="In-person"/>
    <s v="United States"/>
    <s v="M"/>
    <n v="94074.333333333328"/>
    <b v="1"/>
    <s v="Data Scientist"/>
  </r>
  <r>
    <n v="2023"/>
    <s v="Data Scientist"/>
    <s v="Data Science and Research"/>
    <s v="USD"/>
    <n v="156400"/>
    <n v="156400"/>
    <s v="United States"/>
    <s v="Senior"/>
    <s v="Full-time"/>
    <s v="Remote"/>
    <s v="United States"/>
    <s v="M"/>
    <n v="104941"/>
    <b v="1"/>
    <s v="Data Scientist"/>
  </r>
  <r>
    <n v="2023"/>
    <s v="Research Engineer"/>
    <s v="Data Science and Research"/>
    <s v="USD"/>
    <n v="250000"/>
    <n v="250000"/>
    <s v="United States"/>
    <s v="Senior"/>
    <s v="Full-time"/>
    <s v="In-person"/>
    <s v="United States"/>
    <s v="M"/>
    <n v="167341"/>
    <b v="1"/>
    <s v="Research Engineer"/>
  </r>
  <r>
    <n v="2023"/>
    <s v="Research Engineer"/>
    <s v="Data Science and Research"/>
    <s v="USD"/>
    <n v="176000"/>
    <n v="176000"/>
    <s v="United States"/>
    <s v="Senior"/>
    <s v="Full-time"/>
    <s v="In-person"/>
    <s v="United States"/>
    <s v="M"/>
    <n v="118007.66666666667"/>
    <b v="1"/>
    <s v="Research Engineer"/>
  </r>
  <r>
    <n v="2023"/>
    <s v="Analytics Engineer"/>
    <s v="Leadership and Management"/>
    <s v="USD"/>
    <n v="233400"/>
    <n v="233400"/>
    <s v="United States"/>
    <s v="Senior"/>
    <s v="Full-time"/>
    <s v="Remote"/>
    <s v="United States"/>
    <s v="M"/>
    <n v="156274.33333333334"/>
    <b v="1"/>
    <s v="Analytics Engineer"/>
  </r>
  <r>
    <n v="2023"/>
    <s v="Analytics Engineer"/>
    <s v="Leadership and Management"/>
    <s v="USD"/>
    <n v="145300"/>
    <n v="145300"/>
    <s v="United States"/>
    <s v="Senior"/>
    <s v="Full-time"/>
    <s v="Remote"/>
    <s v="United States"/>
    <s v="M"/>
    <n v="97541"/>
    <b v="1"/>
    <s v="Analytics Engineer"/>
  </r>
  <r>
    <n v="2023"/>
    <s v="Data Engineer"/>
    <s v="Data Engineering"/>
    <s v="USD"/>
    <n v="248000"/>
    <n v="248000"/>
    <s v="United States"/>
    <s v="Senior"/>
    <s v="Full-time"/>
    <s v="In-person"/>
    <s v="United States"/>
    <s v="M"/>
    <n v="166007.66666666666"/>
    <b v="1"/>
    <s v="Data Engineer"/>
  </r>
  <r>
    <n v="2023"/>
    <s v="Data Engineer"/>
    <s v="Data Engineering"/>
    <s v="USD"/>
    <n v="149000"/>
    <n v="149000"/>
    <s v="United States"/>
    <s v="Senior"/>
    <s v="Full-time"/>
    <s v="In-person"/>
    <s v="United States"/>
    <s v="M"/>
    <n v="100007.66666666667"/>
    <b v="1"/>
    <s v="Data Engineer"/>
  </r>
  <r>
    <n v="2023"/>
    <s v="Analytics Engineer"/>
    <s v="Leadership and Management"/>
    <s v="USD"/>
    <n v="156450"/>
    <n v="156450"/>
    <s v="United States"/>
    <s v="Entry-level"/>
    <s v="Full-time"/>
    <s v="Remote"/>
    <s v="United States"/>
    <s v="M"/>
    <n v="104974.33333333333"/>
    <b v="1"/>
    <s v="Analytics Engineer"/>
  </r>
  <r>
    <n v="2023"/>
    <s v="Analytics Engineer"/>
    <s v="Leadership and Management"/>
    <s v="USD"/>
    <n v="119200"/>
    <n v="119200"/>
    <s v="United States"/>
    <s v="Entry-level"/>
    <s v="Full-time"/>
    <s v="Remote"/>
    <s v="United States"/>
    <s v="M"/>
    <n v="80141"/>
    <b v="1"/>
    <s v="Analytics Engineer"/>
  </r>
  <r>
    <n v="2023"/>
    <s v="Machine Learning Engineer"/>
    <s v="Machine Learning and AI"/>
    <s v="USD"/>
    <n v="185000"/>
    <n v="185000"/>
    <s v="United States"/>
    <s v="Senior"/>
    <s v="Full-time"/>
    <s v="In-person"/>
    <s v="United States"/>
    <s v="M"/>
    <n v="124007.66666666667"/>
    <b v="1"/>
    <s v="Machine Learning Engineer"/>
  </r>
  <r>
    <n v="2023"/>
    <s v="Machine Learning Engineer"/>
    <s v="Machine Learning and AI"/>
    <s v="USD"/>
    <n v="120250"/>
    <n v="120250"/>
    <s v="United States"/>
    <s v="Senior"/>
    <s v="Full-time"/>
    <s v="In-person"/>
    <s v="United States"/>
    <s v="M"/>
    <n v="80841"/>
    <b v="1"/>
    <s v="Machine Learning Engineer"/>
  </r>
  <r>
    <n v="2023"/>
    <s v="Data Science Lead"/>
    <s v="Data Science and Research"/>
    <s v="USD"/>
    <n v="225000"/>
    <n v="225000"/>
    <s v="United States"/>
    <s v="Mid-level"/>
    <s v="Full-time"/>
    <s v="In-person"/>
    <s v="United States"/>
    <s v="M"/>
    <n v="150674.33333333334"/>
    <b v="1"/>
    <s v="Data Science Lead"/>
  </r>
  <r>
    <n v="2023"/>
    <s v="Data Science Lead"/>
    <s v="Data Science and Research"/>
    <s v="USD"/>
    <n v="152700"/>
    <n v="152700"/>
    <s v="United States"/>
    <s v="Mid-level"/>
    <s v="Full-time"/>
    <s v="In-person"/>
    <s v="United States"/>
    <s v="M"/>
    <n v="102474.33333333333"/>
    <b v="1"/>
    <s v="Data Science Lead"/>
  </r>
  <r>
    <n v="2023"/>
    <s v="AI Scientist"/>
    <s v="Machine Learning and AI"/>
    <s v="EUR"/>
    <n v="60000"/>
    <n v="64781"/>
    <s v="Germany"/>
    <s v="Senior"/>
    <s v="Full-time"/>
    <s v="Hybrid"/>
    <s v="Germany"/>
    <s v="L"/>
    <n v="42268"/>
    <b v="1"/>
    <s v="AI Scientist"/>
  </r>
  <r>
    <n v="2023"/>
    <s v="Data Engineer"/>
    <s v="Data Engineering"/>
    <s v="USD"/>
    <n v="139152"/>
    <n v="139152"/>
    <s v="United States"/>
    <s v="Mid-level"/>
    <s v="Full-time"/>
    <s v="In-person"/>
    <s v="United States"/>
    <s v="L"/>
    <n v="93442.333333333328"/>
    <b v="1"/>
    <s v="Data Engineer"/>
  </r>
  <r>
    <n v="2023"/>
    <s v="Data Engineer"/>
    <s v="Data Engineering"/>
    <s v="USD"/>
    <n v="82452"/>
    <n v="82452"/>
    <s v="United States"/>
    <s v="Mid-level"/>
    <s v="Full-time"/>
    <s v="In-person"/>
    <s v="United States"/>
    <s v="L"/>
    <n v="55642.333333333336"/>
    <b v="1"/>
    <s v="Data Engineer"/>
  </r>
  <r>
    <n v="2023"/>
    <s v="Data Strategist"/>
    <s v="Data Architecture and Modeling"/>
    <s v="USD"/>
    <n v="85000"/>
    <n v="85000"/>
    <s v="United States"/>
    <s v="Mid-level"/>
    <s v="Full-time"/>
    <s v="In-person"/>
    <s v="United States"/>
    <s v="M"/>
    <n v="57341"/>
    <b v="1"/>
    <s v="Data Strategist"/>
  </r>
  <r>
    <n v="2023"/>
    <s v="Data Strategist"/>
    <s v="Data Architecture and Modeling"/>
    <s v="USD"/>
    <n v="65000"/>
    <n v="65000"/>
    <s v="United States"/>
    <s v="Mid-level"/>
    <s v="Full-time"/>
    <s v="In-person"/>
    <s v="United States"/>
    <s v="M"/>
    <n v="44007.666666666664"/>
    <b v="1"/>
    <s v="Data Strategist"/>
  </r>
  <r>
    <n v="2023"/>
    <s v="Data Analyst"/>
    <s v="Data Analysis"/>
    <s v="USD"/>
    <n v="139000"/>
    <n v="139000"/>
    <s v="United States"/>
    <s v="Senior"/>
    <s v="Full-time"/>
    <s v="In-person"/>
    <s v="United States"/>
    <s v="M"/>
    <n v="93341"/>
    <b v="1"/>
    <s v="Data Analyst"/>
  </r>
  <r>
    <n v="2023"/>
    <s v="Machine Learning Engineer"/>
    <s v="Machine Learning and AI"/>
    <s v="USD"/>
    <n v="200000"/>
    <n v="200000"/>
    <s v="United States"/>
    <s v="Executive"/>
    <s v="Full-time"/>
    <s v="Remote"/>
    <s v="United States"/>
    <s v="M"/>
    <n v="134007.66666666666"/>
    <b v="1"/>
    <s v="Machine Learning Engineer"/>
  </r>
  <r>
    <n v="2023"/>
    <s v="Machine Learning Engineer"/>
    <s v="Machine Learning and AI"/>
    <s v="USD"/>
    <n v="145000"/>
    <n v="145000"/>
    <s v="United States"/>
    <s v="Executive"/>
    <s v="Full-time"/>
    <s v="Remote"/>
    <s v="United States"/>
    <s v="M"/>
    <n v="97341"/>
    <b v="1"/>
    <s v="Machine Learning Engineer"/>
  </r>
  <r>
    <n v="2023"/>
    <s v="Machine Learning Engineer"/>
    <s v="Machine Learning and AI"/>
    <s v="USD"/>
    <n v="269500"/>
    <n v="269500"/>
    <s v="United States"/>
    <s v="Senior"/>
    <s v="Full-time"/>
    <s v="In-person"/>
    <s v="United States"/>
    <s v="M"/>
    <n v="180341"/>
    <b v="1"/>
    <s v="Machine Learning Engineer"/>
  </r>
  <r>
    <n v="2023"/>
    <s v="Machine Learning Engineer"/>
    <s v="Machine Learning and AI"/>
    <s v="USD"/>
    <n v="295500"/>
    <n v="295500"/>
    <s v="United States"/>
    <s v="Executive"/>
    <s v="Full-time"/>
    <s v="Remote"/>
    <s v="United States"/>
    <s v="M"/>
    <n v="197674.33333333334"/>
    <b v="1"/>
    <s v="Machine Learning Engineer"/>
  </r>
  <r>
    <n v="2023"/>
    <s v="Machine Learning Engineer"/>
    <s v="Machine Learning and AI"/>
    <s v="USD"/>
    <n v="165200"/>
    <n v="165200"/>
    <s v="United States"/>
    <s v="Executive"/>
    <s v="Full-time"/>
    <s v="Remote"/>
    <s v="United States"/>
    <s v="M"/>
    <n v="110807.66666666667"/>
    <b v="1"/>
    <s v="Machine Learning Engineer"/>
  </r>
  <r>
    <n v="2023"/>
    <s v="ML Engineer"/>
    <s v="Machine Learning and AI"/>
    <s v="USD"/>
    <n v="235000"/>
    <n v="235000"/>
    <s v="United States"/>
    <s v="Mid-level"/>
    <s v="Full-time"/>
    <s v="In-person"/>
    <s v="United States"/>
    <s v="M"/>
    <n v="157341"/>
    <b v="1"/>
    <s v="ML Engineer"/>
  </r>
  <r>
    <n v="2023"/>
    <s v="ML Engineer"/>
    <s v="Machine Learning and AI"/>
    <s v="USD"/>
    <n v="135000"/>
    <n v="135000"/>
    <s v="United States"/>
    <s v="Mid-level"/>
    <s v="Full-time"/>
    <s v="In-person"/>
    <s v="United States"/>
    <s v="M"/>
    <n v="90674.333333333328"/>
    <b v="1"/>
    <s v="ML Engineer"/>
  </r>
  <r>
    <n v="2023"/>
    <s v="Analytics Engineer"/>
    <s v="Leadership and Management"/>
    <s v="USD"/>
    <n v="180000"/>
    <n v="180000"/>
    <s v="United States"/>
    <s v="Senior"/>
    <s v="Full-time"/>
    <s v="Remote"/>
    <s v="United States"/>
    <s v="M"/>
    <n v="120674.33333333333"/>
    <b v="1"/>
    <s v="Analytics Engineer"/>
  </r>
  <r>
    <n v="2023"/>
    <s v="Analytics Engineer"/>
    <s v="Leadership and Management"/>
    <s v="USD"/>
    <n v="144000"/>
    <n v="144000"/>
    <s v="United States"/>
    <s v="Senior"/>
    <s v="Full-time"/>
    <s v="Remote"/>
    <s v="United States"/>
    <s v="M"/>
    <n v="96674.333333333328"/>
    <b v="1"/>
    <s v="Analytics Engineer"/>
  </r>
  <r>
    <n v="2023"/>
    <s v="Data Engineer"/>
    <s v="Data Engineering"/>
    <s v="GBP"/>
    <n v="40000"/>
    <n v="49216"/>
    <s v="United Kingdom"/>
    <s v="Mid-level"/>
    <s v="Full-time"/>
    <s v="Remote"/>
    <s v="United Kingdom"/>
    <s v="M"/>
    <n v="30413"/>
    <b v="1"/>
    <s v="Data Engineer"/>
  </r>
  <r>
    <n v="2023"/>
    <s v="Data Engineer"/>
    <s v="Data Engineering"/>
    <s v="GBP"/>
    <n v="35000"/>
    <n v="43064"/>
    <s v="United Kingdom"/>
    <s v="Mid-level"/>
    <s v="Full-time"/>
    <s v="Remote"/>
    <s v="United Kingdom"/>
    <s v="M"/>
    <n v="26695.666666666668"/>
    <b v="1"/>
    <s v="Data Engineer"/>
  </r>
  <r>
    <n v="2023"/>
    <s v="Data Analyst"/>
    <s v="Data Analysis"/>
    <s v="USD"/>
    <n v="65000"/>
    <n v="65000"/>
    <s v="United States"/>
    <s v="Mid-level"/>
    <s v="Full-time"/>
    <s v="In-person"/>
    <s v="United States"/>
    <s v="M"/>
    <n v="44007.666666666664"/>
    <b v="1"/>
    <s v="Data Analyst"/>
  </r>
  <r>
    <n v="2023"/>
    <s v="Data Manager"/>
    <s v="Leadership and Management"/>
    <s v="USD"/>
    <n v="160667"/>
    <n v="160667"/>
    <s v="United States"/>
    <s v="Senior"/>
    <s v="Full-time"/>
    <s v="In-person"/>
    <s v="United States"/>
    <s v="M"/>
    <n v="107785.66666666667"/>
    <b v="1"/>
    <s v="Data Manager"/>
  </r>
  <r>
    <n v="2023"/>
    <s v="MLOps Engineer"/>
    <s v="Machine Learning and AI"/>
    <s v="BRL"/>
    <n v="140400"/>
    <n v="27568"/>
    <s v="Brazil"/>
    <s v="Mid-level"/>
    <s v="Full-time"/>
    <s v="Remote"/>
    <s v="Brazil"/>
    <s v="L"/>
    <n v="56663.666666666664"/>
    <b v="1"/>
    <s v="MLOps Engineer"/>
  </r>
  <r>
    <n v="2023"/>
    <s v="Data Engineer"/>
    <s v="Data Engineering"/>
    <s v="USD"/>
    <n v="304200"/>
    <n v="304200"/>
    <s v="United States"/>
    <s v="Senior"/>
    <s v="Full-time"/>
    <s v="In-person"/>
    <s v="United States"/>
    <s v="M"/>
    <n v="203474.33333333334"/>
    <b v="1"/>
    <s v="Data Engineer"/>
  </r>
  <r>
    <n v="2023"/>
    <s v="Data Engineer"/>
    <s v="Data Engineering"/>
    <s v="USD"/>
    <n v="173800"/>
    <n v="173800"/>
    <s v="United States"/>
    <s v="Senior"/>
    <s v="Full-time"/>
    <s v="In-person"/>
    <s v="United States"/>
    <s v="M"/>
    <n v="116541"/>
    <b v="1"/>
    <s v="Data Engineer"/>
  </r>
  <r>
    <n v="2023"/>
    <s v="Data Science Lead"/>
    <s v="Data Science and Research"/>
    <s v="USD"/>
    <n v="191765"/>
    <n v="191765"/>
    <s v="United States"/>
    <s v="Mid-level"/>
    <s v="Full-time"/>
    <s v="In-person"/>
    <s v="United States"/>
    <s v="M"/>
    <n v="128517.66666666667"/>
    <b v="1"/>
    <s v="Data Science Lead"/>
  </r>
  <r>
    <n v="2023"/>
    <s v="Data Science Lead"/>
    <s v="Data Science and Research"/>
    <s v="USD"/>
    <n v="134326"/>
    <n v="134326"/>
    <s v="United States"/>
    <s v="Mid-level"/>
    <s v="Full-time"/>
    <s v="In-person"/>
    <s v="United States"/>
    <s v="M"/>
    <n v="90225"/>
    <b v="1"/>
    <s v="Data Science Lead"/>
  </r>
  <r>
    <n v="2023"/>
    <s v="Analytics Engineer"/>
    <s v="Leadership and Management"/>
    <s v="USD"/>
    <n v="173000"/>
    <n v="173000"/>
    <s v="United States"/>
    <s v="Senior"/>
    <s v="Full-time"/>
    <s v="In-person"/>
    <s v="United States"/>
    <s v="M"/>
    <n v="116007.66666666667"/>
    <b v="1"/>
    <s v="Analytics Engineer"/>
  </r>
  <r>
    <n v="2023"/>
    <s v="Machine Learning Engineer"/>
    <s v="Machine Learning and AI"/>
    <s v="USD"/>
    <n v="258384"/>
    <n v="258384"/>
    <s v="United States"/>
    <s v="Senior"/>
    <s v="Full-time"/>
    <s v="Remote"/>
    <s v="United States"/>
    <s v="M"/>
    <n v="172930.33333333334"/>
    <b v="1"/>
    <s v="Machine Learning Engineer"/>
  </r>
  <r>
    <n v="2023"/>
    <s v="Machine Learning Engineer"/>
    <s v="Machine Learning and AI"/>
    <s v="USD"/>
    <n v="153100"/>
    <n v="153100"/>
    <s v="United States"/>
    <s v="Senior"/>
    <s v="Full-time"/>
    <s v="Remote"/>
    <s v="United States"/>
    <s v="M"/>
    <n v="102741"/>
    <b v="1"/>
    <s v="Machine Learning Engineer"/>
  </r>
  <r>
    <n v="2023"/>
    <s v="Data Scientist"/>
    <s v="Data Science and Research"/>
    <s v="USD"/>
    <n v="70000"/>
    <n v="70000"/>
    <s v="United States"/>
    <s v="Mid-level"/>
    <s v="Full-time"/>
    <s v="In-person"/>
    <s v="United States"/>
    <s v="M"/>
    <n v="47341"/>
    <b v="1"/>
    <s v="Data Scientist"/>
  </r>
  <r>
    <n v="2023"/>
    <s v="Data Analyst"/>
    <s v="Data Analysis"/>
    <s v="USD"/>
    <n v="146200"/>
    <n v="146200"/>
    <s v="United States"/>
    <s v="Senior"/>
    <s v="Full-time"/>
    <s v="In-person"/>
    <s v="United States"/>
    <s v="M"/>
    <n v="98141"/>
    <b v="1"/>
    <s v="Data Analyst"/>
  </r>
  <r>
    <n v="2023"/>
    <s v="Data Analyst"/>
    <s v="Data Analysis"/>
    <s v="USD"/>
    <n v="116960"/>
    <n v="116960"/>
    <s v="United States"/>
    <s v="Senior"/>
    <s v="Full-time"/>
    <s v="In-person"/>
    <s v="United States"/>
    <s v="M"/>
    <n v="78647.666666666672"/>
    <b v="1"/>
    <s v="Data Analyst"/>
  </r>
  <r>
    <n v="2023"/>
    <s v="Data Engineer"/>
    <s v="Data Engineering"/>
    <s v="USD"/>
    <n v="370000"/>
    <n v="370000"/>
    <s v="United States"/>
    <s v="Senior"/>
    <s v="Full-time"/>
    <s v="In-person"/>
    <s v="United States"/>
    <s v="M"/>
    <n v="247341"/>
    <b v="1"/>
    <s v="Data Engineer"/>
  </r>
  <r>
    <n v="2023"/>
    <s v="Data Specialist"/>
    <s v="Data Management and Strategy"/>
    <s v="USD"/>
    <n v="111600"/>
    <n v="111600"/>
    <s v="United States"/>
    <s v="Senior"/>
    <s v="Full-time"/>
    <s v="In-person"/>
    <s v="United States"/>
    <s v="M"/>
    <n v="75074.333333333328"/>
    <b v="1"/>
    <s v="Data Specialist"/>
  </r>
  <r>
    <n v="2023"/>
    <s v="Data Specialist"/>
    <s v="Data Management and Strategy"/>
    <s v="USD"/>
    <n v="72000"/>
    <n v="72000"/>
    <s v="United States"/>
    <s v="Senior"/>
    <s v="Full-time"/>
    <s v="In-person"/>
    <s v="United States"/>
    <s v="M"/>
    <n v="48674.333333333336"/>
    <b v="1"/>
    <s v="Data Specialist"/>
  </r>
  <r>
    <n v="2023"/>
    <s v="Data Scientist"/>
    <s v="Data Science and Research"/>
    <s v="USD"/>
    <n v="359170"/>
    <n v="359170"/>
    <s v="United States"/>
    <s v="Senior"/>
    <s v="Full-time"/>
    <s v="In-person"/>
    <s v="United States"/>
    <s v="M"/>
    <n v="240121"/>
    <b v="1"/>
    <s v="Data Scientist"/>
  </r>
  <r>
    <n v="2023"/>
    <s v="Data Scientist"/>
    <s v="Data Science and Research"/>
    <s v="USD"/>
    <n v="295490"/>
    <n v="295490"/>
    <s v="United States"/>
    <s v="Senior"/>
    <s v="Full-time"/>
    <s v="In-person"/>
    <s v="United States"/>
    <s v="M"/>
    <n v="197667.66666666666"/>
    <b v="1"/>
    <s v="Data Scientist"/>
  </r>
  <r>
    <n v="2023"/>
    <s v="Data Engineer"/>
    <s v="Data Engineering"/>
    <s v="USD"/>
    <n v="90000"/>
    <n v="90000"/>
    <s v="United States"/>
    <s v="Entry-level"/>
    <s v="Full-time"/>
    <s v="Hybrid"/>
    <s v="Canada"/>
    <s v="L"/>
    <n v="60674.333333333336"/>
    <b v="1"/>
    <s v="Data Engineer"/>
  </r>
  <r>
    <n v="2023"/>
    <s v="Analytics Engineer"/>
    <s v="Leadership and Management"/>
    <s v="USD"/>
    <n v="90000"/>
    <n v="90000"/>
    <s v="United States"/>
    <s v="Mid-level"/>
    <s v="Full-time"/>
    <s v="Remote"/>
    <s v="United States"/>
    <s v="M"/>
    <n v="60674.333333333336"/>
    <b v="1"/>
    <s v="Analytics Engineer"/>
  </r>
  <r>
    <n v="2023"/>
    <s v="Analytics Engineer"/>
    <s v="Leadership and Management"/>
    <s v="USD"/>
    <n v="84000"/>
    <n v="84000"/>
    <s v="United States"/>
    <s v="Mid-level"/>
    <s v="Full-time"/>
    <s v="Remote"/>
    <s v="United States"/>
    <s v="M"/>
    <n v="56674.333333333336"/>
    <b v="1"/>
    <s v="Analytics Engineer"/>
  </r>
  <r>
    <n v="2023"/>
    <s v="Data Engineer"/>
    <s v="Data Engineering"/>
    <s v="USD"/>
    <n v="110000"/>
    <n v="110000"/>
    <s v="France"/>
    <s v="Mid-level"/>
    <s v="Full-time"/>
    <s v="Remote"/>
    <s v="France"/>
    <s v="M"/>
    <n v="74007.666666666672"/>
    <b v="1"/>
    <s v="Data Engineer"/>
  </r>
  <r>
    <n v="2023"/>
    <s v="Data Engineer"/>
    <s v="Data Engineering"/>
    <s v="USD"/>
    <n v="90000"/>
    <n v="90000"/>
    <s v="France"/>
    <s v="Mid-level"/>
    <s v="Full-time"/>
    <s v="Remote"/>
    <s v="France"/>
    <s v="M"/>
    <n v="60674.333333333336"/>
    <b v="1"/>
    <s v="Data Engineer"/>
  </r>
  <r>
    <n v="2023"/>
    <s v="Data Engineer"/>
    <s v="Data Engineering"/>
    <s v="USD"/>
    <n v="70000"/>
    <n v="70000"/>
    <s v="United States"/>
    <s v="Mid-level"/>
    <s v="Full-time"/>
    <s v="In-person"/>
    <s v="United States"/>
    <s v="M"/>
    <n v="47341"/>
    <b v="1"/>
    <s v="Data Engineer"/>
  </r>
  <r>
    <n v="2023"/>
    <s v="Data Scientist"/>
    <s v="Data Science and Research"/>
    <s v="USD"/>
    <n v="253000"/>
    <n v="253000"/>
    <s v="United States"/>
    <s v="Senior"/>
    <s v="Full-time"/>
    <s v="Remote"/>
    <s v="United States"/>
    <s v="M"/>
    <n v="169341"/>
    <b v="1"/>
    <s v="Data Scientist"/>
  </r>
  <r>
    <n v="2023"/>
    <s v="Data Integration Specialist"/>
    <s v="Data Management and Strategy"/>
    <s v="USD"/>
    <n v="115000"/>
    <n v="115000"/>
    <s v="Canada"/>
    <s v="Entry-level"/>
    <s v="Full-time"/>
    <s v="In-person"/>
    <s v="Canada"/>
    <s v="M"/>
    <n v="77341"/>
    <b v="1"/>
    <s v="Data Integration Specialist"/>
  </r>
  <r>
    <n v="2023"/>
    <s v="Data Integration Specialist"/>
    <s v="Data Management and Strategy"/>
    <s v="USD"/>
    <n v="85000"/>
    <n v="85000"/>
    <s v="Canada"/>
    <s v="Entry-level"/>
    <s v="Full-time"/>
    <s v="In-person"/>
    <s v="Canada"/>
    <s v="M"/>
    <n v="57341"/>
    <b v="1"/>
    <s v="Data Integration Specialist"/>
  </r>
  <r>
    <n v="2023"/>
    <s v="Data Science Consultant"/>
    <s v="Data Science and Research"/>
    <s v="USD"/>
    <n v="145900"/>
    <n v="145900"/>
    <s v="United States"/>
    <s v="Senior"/>
    <s v="Full-time"/>
    <s v="In-person"/>
    <s v="United States"/>
    <s v="M"/>
    <n v="97941"/>
    <b v="1"/>
    <s v="Data Science Consultant"/>
  </r>
  <r>
    <n v="2023"/>
    <s v="Business Intelligence Analyst"/>
    <s v="BI and Visualization"/>
    <s v="USD"/>
    <n v="127000"/>
    <n v="127000"/>
    <s v="United States"/>
    <s v="Senior"/>
    <s v="Full-time"/>
    <s v="Remote"/>
    <s v="United States"/>
    <s v="M"/>
    <n v="85341"/>
    <b v="1"/>
    <s v="Business Intelligence Analyst"/>
  </r>
  <r>
    <n v="2023"/>
    <s v="Business Intelligence Analyst"/>
    <s v="BI and Visualization"/>
    <s v="USD"/>
    <n v="95000"/>
    <n v="95000"/>
    <s v="United States"/>
    <s v="Senior"/>
    <s v="Full-time"/>
    <s v="Remote"/>
    <s v="United States"/>
    <s v="M"/>
    <n v="64007.666666666664"/>
    <b v="1"/>
    <s v="Business Intelligence Analyst"/>
  </r>
  <r>
    <n v="2023"/>
    <s v="Data Analyst"/>
    <s v="Data Analysis"/>
    <s v="USD"/>
    <n v="94600"/>
    <n v="94600"/>
    <s v="United States"/>
    <s v="Entry-level"/>
    <s v="Full-time"/>
    <s v="In-person"/>
    <s v="United States"/>
    <s v="M"/>
    <n v="63741"/>
    <b v="1"/>
    <s v="Data Analyst"/>
  </r>
  <r>
    <n v="2023"/>
    <s v="Data Analyst"/>
    <s v="Data Analysis"/>
    <s v="USD"/>
    <n v="86000"/>
    <n v="86000"/>
    <s v="United States"/>
    <s v="Entry-level"/>
    <s v="Full-time"/>
    <s v="In-person"/>
    <s v="United States"/>
    <s v="M"/>
    <n v="58007.666666666664"/>
    <b v="1"/>
    <s v="Data Analyst"/>
  </r>
  <r>
    <n v="2023"/>
    <s v="Data Engineer"/>
    <s v="Data Engineering"/>
    <s v="USD"/>
    <n v="72000"/>
    <n v="72000"/>
    <s v="Brazil"/>
    <s v="Senior"/>
    <s v="Full-time"/>
    <s v="Remote"/>
    <s v="Brazil"/>
    <s v="M"/>
    <n v="48674.333333333336"/>
    <b v="1"/>
    <s v="Data Engineer"/>
  </r>
  <r>
    <n v="2023"/>
    <s v="Data Engineer"/>
    <s v="Data Engineering"/>
    <s v="USD"/>
    <n v="60000"/>
    <n v="60000"/>
    <s v="Brazil"/>
    <s v="Senior"/>
    <s v="Full-time"/>
    <s v="Remote"/>
    <s v="Brazil"/>
    <s v="M"/>
    <n v="40674.333333333336"/>
    <b v="1"/>
    <s v="Data Engineer"/>
  </r>
  <r>
    <n v="2023"/>
    <s v="Data Scientist"/>
    <s v="Data Science and Research"/>
    <s v="USD"/>
    <n v="104000"/>
    <n v="104000"/>
    <s v="United States"/>
    <s v="Senior"/>
    <s v="Full-time"/>
    <s v="In-person"/>
    <s v="United States"/>
    <s v="M"/>
    <n v="70007.666666666672"/>
    <b v="1"/>
    <s v="Data Scientist"/>
  </r>
  <r>
    <n v="2023"/>
    <s v="Data Engineer"/>
    <s v="Data Engineering"/>
    <s v="USD"/>
    <n v="173650"/>
    <n v="173650"/>
    <s v="United States"/>
    <s v="Senior"/>
    <s v="Full-time"/>
    <s v="In-person"/>
    <s v="United States"/>
    <s v="M"/>
    <n v="116441"/>
    <b v="1"/>
    <s v="Data Engineer"/>
  </r>
  <r>
    <n v="2023"/>
    <s v="Data Engineer"/>
    <s v="Data Engineering"/>
    <s v="USD"/>
    <n v="113900"/>
    <n v="113900"/>
    <s v="United States"/>
    <s v="Senior"/>
    <s v="Full-time"/>
    <s v="In-person"/>
    <s v="United States"/>
    <s v="M"/>
    <n v="76607.666666666672"/>
    <b v="1"/>
    <s v="Data Engineer"/>
  </r>
  <r>
    <n v="2023"/>
    <s v="Data Scientist"/>
    <s v="Data Science and Research"/>
    <s v="USD"/>
    <n v="126000"/>
    <n v="126000"/>
    <s v="United States"/>
    <s v="Senior"/>
    <s v="Full-time"/>
    <s v="Remote"/>
    <s v="United States"/>
    <s v="M"/>
    <n v="84674.333333333328"/>
    <b v="1"/>
    <s v="Data Scientist"/>
  </r>
  <r>
    <n v="2023"/>
    <s v="Data Management Specialist"/>
    <s v="Data Management and Strategy"/>
    <s v="USD"/>
    <n v="139500"/>
    <n v="139500"/>
    <s v="United States"/>
    <s v="Senior"/>
    <s v="Full-time"/>
    <s v="In-person"/>
    <s v="United States"/>
    <s v="M"/>
    <n v="93674.333333333328"/>
    <b v="1"/>
    <s v="Data Management Specialist"/>
  </r>
  <r>
    <n v="2023"/>
    <s v="Data Management Specialist"/>
    <s v="Data Management and Strategy"/>
    <s v="USD"/>
    <n v="110000"/>
    <n v="110000"/>
    <s v="United States"/>
    <s v="Senior"/>
    <s v="Full-time"/>
    <s v="In-person"/>
    <s v="United States"/>
    <s v="M"/>
    <n v="74007.666666666672"/>
    <b v="1"/>
    <s v="Data Management Specialist"/>
  </r>
  <r>
    <n v="2023"/>
    <s v="Data Scientist"/>
    <s v="Data Science and Research"/>
    <s v="USD"/>
    <n v="248100"/>
    <n v="248100"/>
    <s v="United States"/>
    <s v="Senior"/>
    <s v="Full-time"/>
    <s v="In-person"/>
    <s v="United States"/>
    <s v="M"/>
    <n v="166074.33333333334"/>
    <b v="1"/>
    <s v="Data Scientist"/>
  </r>
  <r>
    <n v="2023"/>
    <s v="Data Scientist"/>
    <s v="Data Science and Research"/>
    <s v="USD"/>
    <n v="145900"/>
    <n v="145900"/>
    <s v="United States"/>
    <s v="Senior"/>
    <s v="Full-time"/>
    <s v="In-person"/>
    <s v="United States"/>
    <s v="M"/>
    <n v="97941"/>
    <b v="1"/>
    <s v="Data Scientist"/>
  </r>
  <r>
    <n v="2023"/>
    <s v="Business Intelligence Engineer"/>
    <s v="BI and Visualization"/>
    <s v="USD"/>
    <n v="220000"/>
    <n v="220000"/>
    <s v="United States"/>
    <s v="Senior"/>
    <s v="Full-time"/>
    <s v="In-person"/>
    <s v="United States"/>
    <s v="M"/>
    <n v="147341"/>
    <b v="1"/>
    <s v="Business Intelligence Engineer"/>
  </r>
  <r>
    <n v="2023"/>
    <s v="Business Intelligence Engineer"/>
    <s v="BI and Visualization"/>
    <s v="USD"/>
    <n v="175000"/>
    <n v="175000"/>
    <s v="United States"/>
    <s v="Senior"/>
    <s v="Full-time"/>
    <s v="In-person"/>
    <s v="United States"/>
    <s v="M"/>
    <n v="117341"/>
    <b v="1"/>
    <s v="Business Intelligence Engineer"/>
  </r>
  <r>
    <n v="2023"/>
    <s v="Data Scientist"/>
    <s v="Data Science and Research"/>
    <s v="USD"/>
    <n v="175000"/>
    <n v="175000"/>
    <s v="United States"/>
    <s v="Senior"/>
    <s v="Full-time"/>
    <s v="In-person"/>
    <s v="United States"/>
    <s v="M"/>
    <n v="117341"/>
    <b v="1"/>
    <s v="Data Scientist"/>
  </r>
  <r>
    <n v="2023"/>
    <s v="Data Engineer"/>
    <s v="Data Engineering"/>
    <s v="USD"/>
    <n v="108000"/>
    <n v="108000"/>
    <s v="United States"/>
    <s v="Senior"/>
    <s v="Full-time"/>
    <s v="Remote"/>
    <s v="United States"/>
    <s v="M"/>
    <n v="72674.333333333328"/>
    <b v="1"/>
    <s v="Data Engineer"/>
  </r>
  <r>
    <n v="2023"/>
    <s v="Head of Data"/>
    <s v="Leadership and Management"/>
    <s v="USD"/>
    <n v="115000"/>
    <n v="115000"/>
    <s v="Brazil"/>
    <s v="Executive"/>
    <s v="Full-time"/>
    <s v="Remote"/>
    <s v="Brazil"/>
    <s v="M"/>
    <n v="77341"/>
    <b v="1"/>
    <s v="Head of Data"/>
  </r>
  <r>
    <n v="2023"/>
    <s v="Head of Data"/>
    <s v="Leadership and Management"/>
    <s v="USD"/>
    <n v="110000"/>
    <n v="110000"/>
    <s v="Brazil"/>
    <s v="Executive"/>
    <s v="Full-time"/>
    <s v="Remote"/>
    <s v="Brazil"/>
    <s v="M"/>
    <n v="74007.666666666672"/>
    <b v="1"/>
    <s v="Head of Data"/>
  </r>
  <r>
    <n v="2023"/>
    <s v="Decision Scientist"/>
    <s v="Data Science and Research"/>
    <s v="USD"/>
    <n v="182500"/>
    <n v="182500"/>
    <s v="United States"/>
    <s v="Senior"/>
    <s v="Full-time"/>
    <s v="Remote"/>
    <s v="United States"/>
    <s v="M"/>
    <n v="122341"/>
    <b v="1"/>
    <s v="Decision Scientist"/>
  </r>
  <r>
    <n v="2023"/>
    <s v="Decision Scientist"/>
    <s v="Data Science and Research"/>
    <s v="USD"/>
    <n v="135000"/>
    <n v="135000"/>
    <s v="United States"/>
    <s v="Senior"/>
    <s v="Full-time"/>
    <s v="Remote"/>
    <s v="United States"/>
    <s v="M"/>
    <n v="90674.333333333328"/>
    <b v="1"/>
    <s v="Decision Scientist"/>
  </r>
  <r>
    <n v="2023"/>
    <s v="Business Data Analyst"/>
    <s v="Data Analysis"/>
    <s v="USD"/>
    <n v="35000"/>
    <n v="35000"/>
    <s v="Philippines"/>
    <s v="Mid-level"/>
    <s v="Contract"/>
    <s v="Remote"/>
    <s v="United States"/>
    <s v="M"/>
    <n v="24007.666666666668"/>
    <b v="1"/>
    <s v="Business Data Analyst"/>
  </r>
  <r>
    <n v="2023"/>
    <s v="Data Engineer"/>
    <s v="Data Engineering"/>
    <s v="USD"/>
    <n v="146000"/>
    <n v="146000"/>
    <s v="United States"/>
    <s v="Executive"/>
    <s v="Full-time"/>
    <s v="In-person"/>
    <s v="United States"/>
    <s v="M"/>
    <n v="98007.666666666672"/>
    <b v="1"/>
    <s v="Data Engineer"/>
  </r>
  <r>
    <n v="2023"/>
    <s v="Data Engineer"/>
    <s v="Data Engineering"/>
    <s v="USD"/>
    <n v="94000"/>
    <n v="94000"/>
    <s v="United States"/>
    <s v="Executive"/>
    <s v="Full-time"/>
    <s v="In-person"/>
    <s v="United States"/>
    <s v="M"/>
    <n v="63341"/>
    <b v="1"/>
    <s v="Data Engineer"/>
  </r>
  <r>
    <n v="2023"/>
    <s v="AI Engineer"/>
    <s v="Machine Learning and AI"/>
    <s v="USD"/>
    <n v="300000"/>
    <n v="300000"/>
    <s v="Qatar"/>
    <s v="Mid-level"/>
    <s v="Full-time"/>
    <s v="Remote"/>
    <s v="Qatar"/>
    <s v="M"/>
    <n v="200674.33333333334"/>
    <b v="1"/>
    <s v="AI Engineer"/>
  </r>
  <r>
    <n v="2023"/>
    <s v="Data Strategist"/>
    <s v="Data Architecture and Modeling"/>
    <s v="USD"/>
    <n v="91000"/>
    <n v="91000"/>
    <s v="United States"/>
    <s v="Senior"/>
    <s v="Full-time"/>
    <s v="In-person"/>
    <s v="United States"/>
    <s v="M"/>
    <n v="61341"/>
    <b v="1"/>
    <s v="Data Strategist"/>
  </r>
  <r>
    <n v="2023"/>
    <s v="Data Strategist"/>
    <s v="Data Architecture and Modeling"/>
    <s v="USD"/>
    <n v="86000"/>
    <n v="86000"/>
    <s v="United States"/>
    <s v="Senior"/>
    <s v="Full-time"/>
    <s v="In-person"/>
    <s v="United States"/>
    <s v="M"/>
    <n v="58007.666666666664"/>
    <b v="1"/>
    <s v="Data Strategist"/>
  </r>
  <r>
    <n v="2023"/>
    <s v="Data Scientist"/>
    <s v="Data Science and Research"/>
    <s v="USD"/>
    <n v="205500"/>
    <n v="205500"/>
    <s v="United States"/>
    <s v="Senior"/>
    <s v="Full-time"/>
    <s v="In-person"/>
    <s v="United States"/>
    <s v="M"/>
    <n v="137674.33333333334"/>
    <b v="1"/>
    <s v="Data Scientist"/>
  </r>
  <r>
    <n v="2023"/>
    <s v="Data Scientist"/>
    <s v="Data Science and Research"/>
    <s v="USD"/>
    <n v="132500"/>
    <n v="132500"/>
    <s v="United States"/>
    <s v="Senior"/>
    <s v="Full-time"/>
    <s v="In-person"/>
    <s v="United States"/>
    <s v="M"/>
    <n v="89007.666666666672"/>
    <b v="1"/>
    <s v="Data Scientist"/>
  </r>
  <r>
    <n v="2023"/>
    <s v="Business Data Analyst"/>
    <s v="Data Analysis"/>
    <s v="USD"/>
    <n v="180000"/>
    <n v="180000"/>
    <s v="United States"/>
    <s v="Senior"/>
    <s v="Full-time"/>
    <s v="Remote"/>
    <s v="United States"/>
    <s v="L"/>
    <n v="120674.33333333333"/>
    <b v="1"/>
    <s v="Business Data Analyst"/>
  </r>
  <r>
    <n v="2023"/>
    <s v="Analytics Engineer"/>
    <s v="Leadership and Management"/>
    <s v="USD"/>
    <n v="97750"/>
    <n v="97750"/>
    <s v="United States"/>
    <s v="Senior"/>
    <s v="Full-time"/>
    <s v="In-person"/>
    <s v="United States"/>
    <s v="M"/>
    <n v="65841"/>
    <b v="1"/>
    <s v="Analytics Engineer"/>
  </r>
  <r>
    <n v="2023"/>
    <s v="Analytics Engineer"/>
    <s v="Leadership and Management"/>
    <s v="USD"/>
    <n v="75000"/>
    <n v="75000"/>
    <s v="United States"/>
    <s v="Senior"/>
    <s v="Full-time"/>
    <s v="In-person"/>
    <s v="United States"/>
    <s v="M"/>
    <n v="50674.333333333336"/>
    <b v="1"/>
    <s v="Analytics Engineer"/>
  </r>
  <r>
    <n v="2023"/>
    <s v="Research Scientist"/>
    <s v="Data Science and Research"/>
    <s v="USD"/>
    <n v="252990"/>
    <n v="252990"/>
    <s v="United States"/>
    <s v="Entry-level"/>
    <s v="Full-time"/>
    <s v="Remote"/>
    <s v="United States"/>
    <s v="M"/>
    <n v="169334.33333333334"/>
    <b v="1"/>
    <s v="Research Scientist"/>
  </r>
  <r>
    <n v="2023"/>
    <s v="Research Scientist"/>
    <s v="Data Science and Research"/>
    <s v="USD"/>
    <n v="162170"/>
    <n v="162170"/>
    <s v="United States"/>
    <s v="Entry-level"/>
    <s v="Full-time"/>
    <s v="Remote"/>
    <s v="United States"/>
    <s v="M"/>
    <n v="108787.66666666667"/>
    <b v="1"/>
    <s v="Research Scientist"/>
  </r>
  <r>
    <n v="2023"/>
    <s v="Applied Scientist"/>
    <s v="Data Science and Research"/>
    <s v="USD"/>
    <n v="216000"/>
    <n v="216000"/>
    <s v="United States"/>
    <s v="Senior"/>
    <s v="Full-time"/>
    <s v="In-person"/>
    <s v="United States"/>
    <s v="M"/>
    <n v="144674.33333333334"/>
    <b v="1"/>
    <s v="Applied Scientist"/>
  </r>
  <r>
    <n v="2023"/>
    <s v="Applied Scientist"/>
    <s v="Data Science and Research"/>
    <s v="USD"/>
    <n v="184000"/>
    <n v="184000"/>
    <s v="United States"/>
    <s v="Senior"/>
    <s v="Full-time"/>
    <s v="In-person"/>
    <s v="United States"/>
    <s v="M"/>
    <n v="123341"/>
    <b v="1"/>
    <s v="Applied Scientist"/>
  </r>
  <r>
    <n v="2023"/>
    <s v="Data Engineer"/>
    <s v="Data Engineering"/>
    <s v="USD"/>
    <n v="120000"/>
    <n v="120000"/>
    <s v="United States"/>
    <s v="Senior"/>
    <s v="Full-time"/>
    <s v="Remote"/>
    <s v="United States"/>
    <s v="M"/>
    <n v="80674.333333333328"/>
    <b v="1"/>
    <s v="Data Engineer"/>
  </r>
  <r>
    <n v="2023"/>
    <s v="Data Analyst"/>
    <s v="Data Analysis"/>
    <s v="USD"/>
    <n v="67500"/>
    <n v="67500"/>
    <s v="United States"/>
    <s v="Entry-level"/>
    <s v="Full-time"/>
    <s v="In-person"/>
    <s v="United States"/>
    <s v="M"/>
    <n v="45674.333333333336"/>
    <b v="1"/>
    <s v="Data Analyst"/>
  </r>
  <r>
    <n v="2023"/>
    <s v="Data Engineer"/>
    <s v="Data Engineering"/>
    <s v="GBP"/>
    <n v="70000"/>
    <n v="86128"/>
    <s v="Canada"/>
    <s v="Mid-level"/>
    <s v="Full-time"/>
    <s v="Remote"/>
    <s v="Canada"/>
    <s v="M"/>
    <n v="52717"/>
    <b v="1"/>
    <s v="Data Engineer"/>
  </r>
  <r>
    <n v="2023"/>
    <s v="Data Engineer"/>
    <s v="Data Engineering"/>
    <s v="GBP"/>
    <n v="50000"/>
    <n v="61520"/>
    <s v="Canada"/>
    <s v="Mid-level"/>
    <s v="Full-time"/>
    <s v="Remote"/>
    <s v="Canada"/>
    <s v="M"/>
    <n v="37847.666666666664"/>
    <b v="1"/>
    <s v="Data Engineer"/>
  </r>
  <r>
    <n v="2023"/>
    <s v="Data Scientist"/>
    <s v="Data Science and Research"/>
    <s v="USD"/>
    <n v="140000"/>
    <n v="140000"/>
    <s v="United States"/>
    <s v="Mid-level"/>
    <s v="Full-time"/>
    <s v="Remote"/>
    <s v="United States"/>
    <s v="M"/>
    <n v="94007.666666666672"/>
    <b v="1"/>
    <s v="Data Scientist"/>
  </r>
  <r>
    <n v="2023"/>
    <s v="Data Scientist"/>
    <s v="Data Science and Research"/>
    <s v="USD"/>
    <n v="265000"/>
    <n v="265000"/>
    <s v="United States"/>
    <s v="Senior"/>
    <s v="Full-time"/>
    <s v="Remote"/>
    <s v="United States"/>
    <s v="M"/>
    <n v="177341"/>
    <b v="1"/>
    <s v="Data Scientist"/>
  </r>
  <r>
    <n v="2023"/>
    <s v="Data Scientist"/>
    <s v="Data Science and Research"/>
    <s v="USD"/>
    <n v="153000"/>
    <n v="153000"/>
    <s v="United States"/>
    <s v="Senior"/>
    <s v="Full-time"/>
    <s v="Remote"/>
    <s v="United States"/>
    <s v="M"/>
    <n v="102674.33333333333"/>
    <b v="1"/>
    <s v="Data Scientist"/>
  </r>
  <r>
    <n v="2023"/>
    <s v="Data Analyst"/>
    <s v="Data Analysis"/>
    <s v="USD"/>
    <n v="143000"/>
    <n v="143000"/>
    <s v="United States"/>
    <s v="Senior"/>
    <s v="Full-time"/>
    <s v="Remote"/>
    <s v="United States"/>
    <s v="M"/>
    <n v="96007.666666666672"/>
    <b v="1"/>
    <s v="Data Analyst"/>
  </r>
  <r>
    <n v="2023"/>
    <s v="Data Analyst"/>
    <s v="Data Analysis"/>
    <s v="USD"/>
    <n v="126277"/>
    <n v="126277"/>
    <s v="United States"/>
    <s v="Senior"/>
    <s v="Full-time"/>
    <s v="Remote"/>
    <s v="United States"/>
    <s v="M"/>
    <n v="84859"/>
    <b v="1"/>
    <s v="Data Analyst"/>
  </r>
  <r>
    <n v="2023"/>
    <s v="Data Engineer"/>
    <s v="Data Engineering"/>
    <s v="USD"/>
    <n v="224500"/>
    <n v="224500"/>
    <s v="United States"/>
    <s v="Senior"/>
    <s v="Full-time"/>
    <s v="In-person"/>
    <s v="United States"/>
    <s v="M"/>
    <n v="150341"/>
    <b v="1"/>
    <s v="Data Engineer"/>
  </r>
  <r>
    <n v="2023"/>
    <s v="Data Engineer"/>
    <s v="Data Engineering"/>
    <s v="USD"/>
    <n v="126900"/>
    <n v="126900"/>
    <s v="United States"/>
    <s v="Senior"/>
    <s v="Full-time"/>
    <s v="In-person"/>
    <s v="United States"/>
    <s v="M"/>
    <n v="85274.333333333328"/>
    <b v="1"/>
    <s v="Data Engineer"/>
  </r>
  <r>
    <n v="2023"/>
    <s v="Applied Scientist"/>
    <s v="Data Science and Research"/>
    <s v="USD"/>
    <n v="227700"/>
    <n v="227700"/>
    <s v="United States"/>
    <s v="Senior"/>
    <s v="Full-time"/>
    <s v="Remote"/>
    <s v="United States"/>
    <s v="M"/>
    <n v="152474.33333333334"/>
    <b v="1"/>
    <s v="Applied Scientist"/>
  </r>
  <r>
    <n v="2023"/>
    <s v="Applied Scientist"/>
    <s v="Data Science and Research"/>
    <s v="USD"/>
    <n v="154836"/>
    <n v="154836"/>
    <s v="United States"/>
    <s v="Senior"/>
    <s v="Full-time"/>
    <s v="Remote"/>
    <s v="United States"/>
    <s v="M"/>
    <n v="103898.33333333333"/>
    <b v="1"/>
    <s v="Applied Scientist"/>
  </r>
  <r>
    <n v="2023"/>
    <s v="Data Analyst"/>
    <s v="Data Analysis"/>
    <s v="USD"/>
    <n v="126000"/>
    <n v="126000"/>
    <s v="United States"/>
    <s v="Senior"/>
    <s v="Full-time"/>
    <s v="In-person"/>
    <s v="United States"/>
    <s v="M"/>
    <n v="84674.333333333328"/>
    <b v="1"/>
    <s v="Data Analyst"/>
  </r>
  <r>
    <n v="2023"/>
    <s v="Machine Learning Engineer"/>
    <s v="Machine Learning and AI"/>
    <s v="USD"/>
    <n v="165000"/>
    <n v="165000"/>
    <s v="United States"/>
    <s v="Senior"/>
    <s v="Full-time"/>
    <s v="In-person"/>
    <s v="United States"/>
    <s v="M"/>
    <n v="110674.33333333333"/>
    <b v="1"/>
    <s v="Machine Learning Engineer"/>
  </r>
  <r>
    <n v="2023"/>
    <s v="Analytics Engineer"/>
    <s v="Leadership and Management"/>
    <s v="USD"/>
    <n v="209000"/>
    <n v="209000"/>
    <s v="United States"/>
    <s v="Senior"/>
    <s v="Full-time"/>
    <s v="In-person"/>
    <s v="United States"/>
    <s v="M"/>
    <n v="140007.66666666666"/>
    <b v="1"/>
    <s v="Analytics Engineer"/>
  </r>
  <r>
    <n v="2023"/>
    <s v="Analytics Engineer"/>
    <s v="Leadership and Management"/>
    <s v="USD"/>
    <n v="112500"/>
    <n v="112500"/>
    <s v="United States"/>
    <s v="Senior"/>
    <s v="Full-time"/>
    <s v="In-person"/>
    <s v="United States"/>
    <s v="M"/>
    <n v="75674.333333333328"/>
    <b v="1"/>
    <s v="Analytics Engineer"/>
  </r>
  <r>
    <n v="2023"/>
    <s v="Data Architect"/>
    <s v="Data Architecture and Modeling"/>
    <s v="USD"/>
    <n v="110000"/>
    <n v="110000"/>
    <s v="United States"/>
    <s v="Mid-level"/>
    <s v="Full-time"/>
    <s v="Remote"/>
    <s v="United States"/>
    <s v="M"/>
    <n v="74007.666666666672"/>
    <b v="1"/>
    <s v="Data Architect"/>
  </r>
  <r>
    <n v="2023"/>
    <s v="Data Scientist"/>
    <s v="Data Science and Research"/>
    <s v="USD"/>
    <n v="370000"/>
    <n v="370000"/>
    <s v="United States"/>
    <s v="Senior"/>
    <s v="Full-time"/>
    <s v="In-person"/>
    <s v="United States"/>
    <s v="M"/>
    <n v="247341"/>
    <b v="1"/>
    <s v="Data Scientist"/>
  </r>
  <r>
    <n v="2023"/>
    <s v="Data Analyst"/>
    <s v="Data Analysis"/>
    <s v="USD"/>
    <n v="136000"/>
    <n v="136000"/>
    <s v="United States"/>
    <s v="Senior"/>
    <s v="Full-time"/>
    <s v="Remote"/>
    <s v="United States"/>
    <s v="M"/>
    <n v="91341"/>
    <b v="1"/>
    <s v="Data Analyst"/>
  </r>
  <r>
    <n v="2023"/>
    <s v="Data Analyst"/>
    <s v="Data Analysis"/>
    <s v="USD"/>
    <n v="104000"/>
    <n v="104000"/>
    <s v="United States"/>
    <s v="Senior"/>
    <s v="Full-time"/>
    <s v="Remote"/>
    <s v="United States"/>
    <s v="M"/>
    <n v="70007.666666666672"/>
    <b v="1"/>
    <s v="Data Analyst"/>
  </r>
  <r>
    <n v="2023"/>
    <s v="Applied Scientist"/>
    <s v="Data Science and Research"/>
    <s v="USD"/>
    <n v="214000"/>
    <n v="214000"/>
    <s v="United States"/>
    <s v="Senior"/>
    <s v="Full-time"/>
    <s v="In-person"/>
    <s v="United States"/>
    <s v="M"/>
    <n v="143341"/>
    <b v="1"/>
    <s v="Applied Scientist"/>
  </r>
  <r>
    <n v="2023"/>
    <s v="Applied Scientist"/>
    <s v="Data Science and Research"/>
    <s v="USD"/>
    <n v="154000"/>
    <n v="154000"/>
    <s v="United States"/>
    <s v="Senior"/>
    <s v="Full-time"/>
    <s v="In-person"/>
    <s v="United States"/>
    <s v="M"/>
    <n v="103341"/>
    <b v="1"/>
    <s v="Applied Scientist"/>
  </r>
  <r>
    <n v="2023"/>
    <s v="Data Scientist"/>
    <s v="Data Science and Research"/>
    <s v="USD"/>
    <n v="205000"/>
    <n v="205000"/>
    <s v="United States"/>
    <s v="Senior"/>
    <s v="Full-time"/>
    <s v="Remote"/>
    <s v="United States"/>
    <s v="M"/>
    <n v="137341"/>
    <b v="1"/>
    <s v="Data Scientist"/>
  </r>
  <r>
    <n v="2023"/>
    <s v="Data Scientist"/>
    <s v="Data Science and Research"/>
    <s v="USD"/>
    <n v="157500"/>
    <n v="157500"/>
    <s v="United States"/>
    <s v="Senior"/>
    <s v="Full-time"/>
    <s v="Remote"/>
    <s v="United States"/>
    <s v="M"/>
    <n v="105674.33333333333"/>
    <b v="1"/>
    <s v="Data Scientist"/>
  </r>
  <r>
    <n v="2023"/>
    <s v="Data Engineer"/>
    <s v="Data Engineering"/>
    <s v="USD"/>
    <n v="178000"/>
    <n v="178000"/>
    <s v="United States"/>
    <s v="Senior"/>
    <s v="Full-time"/>
    <s v="In-person"/>
    <s v="United States"/>
    <s v="M"/>
    <n v="119341"/>
    <b v="1"/>
    <s v="Data Engineer"/>
  </r>
  <r>
    <n v="2023"/>
    <s v="Data Engineer"/>
    <s v="Data Engineering"/>
    <s v="USD"/>
    <n v="109283"/>
    <n v="109283"/>
    <s v="United States"/>
    <s v="Senior"/>
    <s v="Full-time"/>
    <s v="In-person"/>
    <s v="United States"/>
    <s v="M"/>
    <n v="73529.666666666672"/>
    <b v="1"/>
    <s v="Data Engineer"/>
  </r>
  <r>
    <n v="2023"/>
    <s v="Research Scientist"/>
    <s v="Data Science and Research"/>
    <s v="USD"/>
    <n v="189000"/>
    <n v="189000"/>
    <s v="United States"/>
    <s v="Senior"/>
    <s v="Full-time"/>
    <s v="In-person"/>
    <s v="United States"/>
    <s v="M"/>
    <n v="126674.33333333333"/>
    <b v="1"/>
    <s v="Research Scientist"/>
  </r>
  <r>
    <n v="2023"/>
    <s v="Research Scientist"/>
    <s v="Data Science and Research"/>
    <s v="USD"/>
    <n v="137000"/>
    <n v="137000"/>
    <s v="United States"/>
    <s v="Senior"/>
    <s v="Full-time"/>
    <s v="In-person"/>
    <s v="United States"/>
    <s v="M"/>
    <n v="92007.666666666672"/>
    <b v="1"/>
    <s v="Research Scientist"/>
  </r>
  <r>
    <n v="2023"/>
    <s v="Data Analyst"/>
    <s v="Data Analysis"/>
    <s v="USD"/>
    <n v="120000"/>
    <n v="120000"/>
    <s v="United States"/>
    <s v="Mid-level"/>
    <s v="Full-time"/>
    <s v="Remote"/>
    <s v="United States"/>
    <s v="M"/>
    <n v="80674.333333333328"/>
    <b v="1"/>
    <s v="Data Analyst"/>
  </r>
  <r>
    <n v="2023"/>
    <s v="Data Scientist"/>
    <s v="Data Science and Research"/>
    <s v="USD"/>
    <n v="170500"/>
    <n v="170500"/>
    <s v="Canada"/>
    <s v="Senior"/>
    <s v="Full-time"/>
    <s v="Remote"/>
    <s v="Canada"/>
    <s v="M"/>
    <n v="114341"/>
    <b v="1"/>
    <s v="Data Scientist"/>
  </r>
  <r>
    <n v="2023"/>
    <s v="Data Scientist"/>
    <s v="Data Science and Research"/>
    <s v="USD"/>
    <n v="118575"/>
    <n v="118575"/>
    <s v="Canada"/>
    <s v="Senior"/>
    <s v="Full-time"/>
    <s v="Remote"/>
    <s v="Canada"/>
    <s v="M"/>
    <n v="79724.333333333328"/>
    <b v="1"/>
    <s v="Data Scientist"/>
  </r>
  <r>
    <n v="2023"/>
    <s v="AI Research Engineer"/>
    <s v="Data Science and Research"/>
    <s v="EUR"/>
    <n v="23100"/>
    <n v="24940"/>
    <s v="Portugal"/>
    <s v="Entry-level"/>
    <s v="Full-time"/>
    <s v="Remote"/>
    <s v="Portugal"/>
    <s v="M"/>
    <n v="16687.666666666668"/>
    <b v="1"/>
    <s v="AI Research Engineer"/>
  </r>
  <r>
    <n v="2023"/>
    <s v="Data Analyst"/>
    <s v="Data Analysis"/>
    <s v="USD"/>
    <n v="154500"/>
    <n v="154500"/>
    <s v="United States"/>
    <s v="Senior"/>
    <s v="Full-time"/>
    <s v="Remote"/>
    <s v="United States"/>
    <s v="M"/>
    <n v="103674.33333333333"/>
    <b v="1"/>
    <s v="Data Analyst"/>
  </r>
  <r>
    <n v="2023"/>
    <s v="Data Analyst"/>
    <s v="Data Analysis"/>
    <s v="USD"/>
    <n v="131325"/>
    <n v="131325"/>
    <s v="United States"/>
    <s v="Senior"/>
    <s v="Full-time"/>
    <s v="Remote"/>
    <s v="United States"/>
    <s v="M"/>
    <n v="88224.333333333328"/>
    <b v="1"/>
    <s v="Data Analyst"/>
  </r>
  <r>
    <n v="2023"/>
    <s v="Business Intelligence Engineer"/>
    <s v="BI and Visualization"/>
    <s v="USD"/>
    <n v="140000"/>
    <n v="140000"/>
    <s v="United States"/>
    <s v="Senior"/>
    <s v="Full-time"/>
    <s v="In-person"/>
    <s v="United States"/>
    <s v="M"/>
    <n v="94007.666666666672"/>
    <b v="1"/>
    <s v="Business Intelligence Engineer"/>
  </r>
  <r>
    <n v="2023"/>
    <s v="Business Intelligence Engineer"/>
    <s v="BI and Visualization"/>
    <s v="USD"/>
    <n v="100000"/>
    <n v="100000"/>
    <s v="United States"/>
    <s v="Senior"/>
    <s v="Full-time"/>
    <s v="In-person"/>
    <s v="United States"/>
    <s v="M"/>
    <n v="67341"/>
    <b v="1"/>
    <s v="Business Intelligence Engineer"/>
  </r>
  <r>
    <n v="2023"/>
    <s v="Data Analyst"/>
    <s v="Data Analysis"/>
    <s v="USD"/>
    <n v="138240"/>
    <n v="138240"/>
    <s v="United States"/>
    <s v="Senior"/>
    <s v="Full-time"/>
    <s v="Remote"/>
    <s v="United States"/>
    <s v="M"/>
    <n v="92834.333333333328"/>
    <b v="1"/>
    <s v="Data Analyst"/>
  </r>
  <r>
    <n v="2023"/>
    <s v="Data Scientist"/>
    <s v="Data Science and Research"/>
    <s v="USD"/>
    <n v="207500"/>
    <n v="207500"/>
    <s v="United States"/>
    <s v="Senior"/>
    <s v="Full-time"/>
    <s v="Remote"/>
    <s v="United States"/>
    <s v="M"/>
    <n v="139007.66666666666"/>
    <b v="1"/>
    <s v="Data Scientist"/>
  </r>
  <r>
    <n v="2023"/>
    <s v="Data Scientist"/>
    <s v="Data Science and Research"/>
    <s v="USD"/>
    <n v="172900"/>
    <n v="172900"/>
    <s v="United States"/>
    <s v="Senior"/>
    <s v="Full-time"/>
    <s v="Remote"/>
    <s v="United States"/>
    <s v="M"/>
    <n v="115941"/>
    <b v="1"/>
    <s v="Data Scientist"/>
  </r>
  <r>
    <n v="2023"/>
    <s v="Data Scientist"/>
    <s v="Data Science and Research"/>
    <s v="USD"/>
    <n v="254000"/>
    <n v="254000"/>
    <s v="United States"/>
    <s v="Senior"/>
    <s v="Full-time"/>
    <s v="In-person"/>
    <s v="United States"/>
    <s v="M"/>
    <n v="170007.66666666666"/>
    <b v="1"/>
    <s v="Data Scientist"/>
  </r>
  <r>
    <n v="2023"/>
    <s v="Data Modeler"/>
    <s v="Data Architecture and Modeling"/>
    <s v="USD"/>
    <n v="147100"/>
    <n v="147100"/>
    <s v="United States"/>
    <s v="Senior"/>
    <s v="Full-time"/>
    <s v="In-person"/>
    <s v="United States"/>
    <s v="M"/>
    <n v="98741"/>
    <b v="1"/>
    <s v="Data Modeler"/>
  </r>
  <r>
    <n v="2023"/>
    <s v="Data Modeler"/>
    <s v="Data Architecture and Modeling"/>
    <s v="USD"/>
    <n v="90700"/>
    <n v="90700"/>
    <s v="United States"/>
    <s v="Senior"/>
    <s v="Full-time"/>
    <s v="In-person"/>
    <s v="United States"/>
    <s v="M"/>
    <n v="61141"/>
    <b v="1"/>
    <s v="Data Modeler"/>
  </r>
  <r>
    <n v="2023"/>
    <s v="Data Analyst"/>
    <s v="Data Analysis"/>
    <s v="USD"/>
    <n v="90000"/>
    <n v="90000"/>
    <s v="United States"/>
    <s v="Mid-level"/>
    <s v="Full-time"/>
    <s v="In-person"/>
    <s v="United States"/>
    <s v="M"/>
    <n v="60674.333333333336"/>
    <b v="1"/>
    <s v="Data Analyst"/>
  </r>
  <r>
    <n v="2023"/>
    <s v="Data Engineer"/>
    <s v="Data Engineering"/>
    <s v="USD"/>
    <n v="168400"/>
    <n v="168400"/>
    <s v="United States"/>
    <s v="Senior"/>
    <s v="Full-time"/>
    <s v="In-person"/>
    <s v="United States"/>
    <s v="M"/>
    <n v="112941"/>
    <b v="1"/>
    <s v="Data Engineer"/>
  </r>
  <r>
    <n v="2023"/>
    <s v="Data Engineer"/>
    <s v="Data Engineering"/>
    <s v="USD"/>
    <n v="105200"/>
    <n v="105200"/>
    <s v="United States"/>
    <s v="Senior"/>
    <s v="Full-time"/>
    <s v="In-person"/>
    <s v="United States"/>
    <s v="M"/>
    <n v="70807.666666666672"/>
    <b v="1"/>
    <s v="Data Engineer"/>
  </r>
  <r>
    <n v="2023"/>
    <s v="Research Engineer"/>
    <s v="Data Science and Research"/>
    <s v="USD"/>
    <n v="237000"/>
    <n v="237000"/>
    <s v="United States"/>
    <s v="Senior"/>
    <s v="Full-time"/>
    <s v="In-person"/>
    <s v="United States"/>
    <s v="M"/>
    <n v="158674.33333333334"/>
    <b v="1"/>
    <s v="Research Engineer"/>
  </r>
  <r>
    <n v="2023"/>
    <s v="Research Engineer"/>
    <s v="Data Science and Research"/>
    <s v="USD"/>
    <n v="170112"/>
    <n v="170112"/>
    <s v="United States"/>
    <s v="Senior"/>
    <s v="Full-time"/>
    <s v="In-person"/>
    <s v="United States"/>
    <s v="M"/>
    <n v="114082.33333333333"/>
    <b v="1"/>
    <s v="Research Engineer"/>
  </r>
  <r>
    <n v="2023"/>
    <s v="Data Scientist"/>
    <s v="Data Science and Research"/>
    <s v="EUR"/>
    <n v="24000"/>
    <n v="25912"/>
    <s v="Italy"/>
    <s v="Mid-level"/>
    <s v="Full-time"/>
    <s v="Remote"/>
    <s v="Italy"/>
    <s v="S"/>
    <n v="17311.666666666668"/>
    <b v="1"/>
    <s v="Data Scientist"/>
  </r>
  <r>
    <n v="2023"/>
    <s v="Data Scientist"/>
    <s v="Data Science and Research"/>
    <s v="EUR"/>
    <n v="125000"/>
    <n v="134960"/>
    <s v="Netherlands"/>
    <s v="Senior"/>
    <s v="Full-time"/>
    <s v="Hybrid"/>
    <s v="Netherlands"/>
    <s v="M"/>
    <n v="87327.666666666672"/>
    <b v="1"/>
    <s v="Data Scientist"/>
  </r>
  <r>
    <n v="2023"/>
    <s v="Business Intelligence Engineer"/>
    <s v="BI and Visualization"/>
    <s v="USD"/>
    <n v="155000"/>
    <n v="155000"/>
    <s v="United States"/>
    <s v="Senior"/>
    <s v="Full-time"/>
    <s v="Remote"/>
    <s v="United States"/>
    <s v="M"/>
    <n v="104007.66666666667"/>
    <b v="1"/>
    <s v="Business Intelligence Engineer"/>
  </r>
  <r>
    <n v="2023"/>
    <s v="Business Intelligence Engineer"/>
    <s v="BI and Visualization"/>
    <s v="USD"/>
    <n v="130000"/>
    <n v="130000"/>
    <s v="United States"/>
    <s v="Senior"/>
    <s v="Full-time"/>
    <s v="Remote"/>
    <s v="United States"/>
    <s v="M"/>
    <n v="87341"/>
    <b v="1"/>
    <s v="Business Intelligence Engineer"/>
  </r>
  <r>
    <n v="2023"/>
    <s v="BI Developer"/>
    <s v="BI and Visualization"/>
    <s v="USD"/>
    <n v="105000"/>
    <n v="105000"/>
    <s v="United States"/>
    <s v="Senior"/>
    <s v="Full-time"/>
    <s v="In-person"/>
    <s v="United States"/>
    <s v="M"/>
    <n v="70674.333333333328"/>
    <b v="1"/>
    <s v="BI Developer"/>
  </r>
  <r>
    <n v="2023"/>
    <s v="BI Developer"/>
    <s v="BI and Visualization"/>
    <s v="USD"/>
    <n v="70000"/>
    <n v="70000"/>
    <s v="United States"/>
    <s v="Senior"/>
    <s v="Full-time"/>
    <s v="In-person"/>
    <s v="United States"/>
    <s v="M"/>
    <n v="47341"/>
    <b v="1"/>
    <s v="BI Developer"/>
  </r>
  <r>
    <n v="2023"/>
    <s v="ML Engineer"/>
    <s v="Machine Learning and AI"/>
    <s v="USD"/>
    <n v="260000"/>
    <n v="260000"/>
    <s v="United States"/>
    <s v="Senior"/>
    <s v="Full-time"/>
    <s v="Remote"/>
    <s v="United States"/>
    <s v="M"/>
    <n v="174007.66666666666"/>
    <b v="1"/>
    <s v="ML Engineer"/>
  </r>
  <r>
    <n v="2023"/>
    <s v="ML Engineer"/>
    <s v="Machine Learning and AI"/>
    <s v="USD"/>
    <n v="234000"/>
    <n v="234000"/>
    <s v="United States"/>
    <s v="Senior"/>
    <s v="Full-time"/>
    <s v="Remote"/>
    <s v="United States"/>
    <s v="M"/>
    <n v="156674.33333333334"/>
    <b v="1"/>
    <s v="ML Engineer"/>
  </r>
  <r>
    <n v="2023"/>
    <s v="AI Architect"/>
    <s v="Machine Learning and AI"/>
    <s v="USD"/>
    <n v="330000"/>
    <n v="330000"/>
    <s v="United States"/>
    <s v="Senior"/>
    <s v="Full-time"/>
    <s v="In-person"/>
    <s v="United States"/>
    <s v="M"/>
    <n v="220674.33333333334"/>
    <b v="1"/>
    <s v="AI Architect"/>
  </r>
  <r>
    <n v="2023"/>
    <s v="AI Architect"/>
    <s v="Machine Learning and AI"/>
    <s v="USD"/>
    <n v="204000"/>
    <n v="204000"/>
    <s v="United States"/>
    <s v="Senior"/>
    <s v="Full-time"/>
    <s v="In-person"/>
    <s v="United States"/>
    <s v="M"/>
    <n v="136674.33333333334"/>
    <b v="1"/>
    <s v="AI Architect"/>
  </r>
  <r>
    <n v="2023"/>
    <s v="Data Scientist"/>
    <s v="Data Science and Research"/>
    <s v="USD"/>
    <n v="167310"/>
    <n v="167310"/>
    <s v="United States"/>
    <s v="Senior"/>
    <s v="Full-time"/>
    <s v="In-person"/>
    <s v="United States"/>
    <s v="M"/>
    <n v="112214.33333333333"/>
    <b v="1"/>
    <s v="Data Scientist"/>
  </r>
  <r>
    <n v="2023"/>
    <s v="Data Engineer"/>
    <s v="Data Engineering"/>
    <s v="USD"/>
    <n v="121000"/>
    <n v="121000"/>
    <s v="United States"/>
    <s v="Senior"/>
    <s v="Full-time"/>
    <s v="Remote"/>
    <s v="United States"/>
    <s v="M"/>
    <n v="81341"/>
    <b v="1"/>
    <s v="Data Engineer"/>
  </r>
  <r>
    <n v="2023"/>
    <s v="Data Strategist"/>
    <s v="Data Architecture and Modeling"/>
    <s v="USD"/>
    <n v="175000"/>
    <n v="175000"/>
    <s v="United States"/>
    <s v="Senior"/>
    <s v="Full-time"/>
    <s v="Remote"/>
    <s v="United States"/>
    <s v="M"/>
    <n v="117341"/>
    <b v="1"/>
    <s v="Data Strategist"/>
  </r>
  <r>
    <n v="2023"/>
    <s v="Data Strategist"/>
    <s v="Data Architecture and Modeling"/>
    <s v="USD"/>
    <n v="125000"/>
    <n v="125000"/>
    <s v="United States"/>
    <s v="Senior"/>
    <s v="Full-time"/>
    <s v="Remote"/>
    <s v="United States"/>
    <s v="M"/>
    <n v="84007.666666666672"/>
    <b v="1"/>
    <s v="Data Strategist"/>
  </r>
  <r>
    <n v="2023"/>
    <s v="Machine Learning Scientist"/>
    <s v="Machine Learning and AI"/>
    <s v="USD"/>
    <n v="325000"/>
    <n v="325000"/>
    <s v="United States"/>
    <s v="Senior"/>
    <s v="Full-time"/>
    <s v="Remote"/>
    <s v="United States"/>
    <s v="M"/>
    <n v="217341"/>
    <b v="1"/>
    <s v="Machine Learning Scientist"/>
  </r>
  <r>
    <n v="2023"/>
    <s v="Machine Learning Scientist"/>
    <s v="Machine Learning and AI"/>
    <s v="USD"/>
    <n v="171000"/>
    <n v="171000"/>
    <s v="United States"/>
    <s v="Senior"/>
    <s v="Full-time"/>
    <s v="Remote"/>
    <s v="United States"/>
    <s v="M"/>
    <n v="114674.33333333333"/>
    <b v="1"/>
    <s v="Machine Learning Scientist"/>
  </r>
  <r>
    <n v="2023"/>
    <s v="Data Science Consultant"/>
    <s v="Data Science and Research"/>
    <s v="USD"/>
    <n v="180000"/>
    <n v="180000"/>
    <s v="United States"/>
    <s v="Senior"/>
    <s v="Full-time"/>
    <s v="In-person"/>
    <s v="United States"/>
    <s v="M"/>
    <n v="120674.33333333333"/>
    <b v="1"/>
    <s v="Data Science Consultant"/>
  </r>
  <r>
    <n v="2023"/>
    <s v="Data Science Consultant"/>
    <s v="Data Science and Research"/>
    <s v="USD"/>
    <n v="137000"/>
    <n v="137000"/>
    <s v="United States"/>
    <s v="Senior"/>
    <s v="Full-time"/>
    <s v="In-person"/>
    <s v="United States"/>
    <s v="M"/>
    <n v="92007.666666666672"/>
    <b v="1"/>
    <s v="Data Science Consultant"/>
  </r>
  <r>
    <n v="2023"/>
    <s v="Machine Learning Engineer"/>
    <s v="Machine Learning and AI"/>
    <s v="USD"/>
    <n v="155810"/>
    <n v="155810"/>
    <s v="United States"/>
    <s v="Mid-level"/>
    <s v="Full-time"/>
    <s v="In-person"/>
    <s v="United States"/>
    <s v="M"/>
    <n v="104547.66666666667"/>
    <b v="1"/>
    <s v="Machine Learning Engineer"/>
  </r>
  <r>
    <n v="2023"/>
    <s v="Machine Learning Engineer"/>
    <s v="Machine Learning and AI"/>
    <s v="USD"/>
    <n v="106720"/>
    <n v="106720"/>
    <s v="United States"/>
    <s v="Mid-level"/>
    <s v="Full-time"/>
    <s v="In-person"/>
    <s v="United States"/>
    <s v="M"/>
    <n v="71821"/>
    <b v="1"/>
    <s v="Machine Learning Engineer"/>
  </r>
  <r>
    <n v="2023"/>
    <s v="Data Scientist"/>
    <s v="Data Science and Research"/>
    <s v="USD"/>
    <n v="160800"/>
    <n v="160800"/>
    <s v="United Kingdom"/>
    <s v="Entry-level"/>
    <s v="Full-time"/>
    <s v="In-person"/>
    <s v="United Kingdom"/>
    <s v="M"/>
    <n v="107874.33333333333"/>
    <b v="1"/>
    <s v="Data Scientist"/>
  </r>
  <r>
    <n v="2023"/>
    <s v="Data Scientist"/>
    <s v="Data Science and Research"/>
    <s v="USD"/>
    <n v="132200"/>
    <n v="132200"/>
    <s v="United Kingdom"/>
    <s v="Entry-level"/>
    <s v="Full-time"/>
    <s v="In-person"/>
    <s v="United Kingdom"/>
    <s v="M"/>
    <n v="88807.666666666672"/>
    <b v="1"/>
    <s v="Data Scientist"/>
  </r>
  <r>
    <n v="2023"/>
    <s v="Data Analyst"/>
    <s v="Data Analysis"/>
    <s v="USD"/>
    <n v="133000"/>
    <n v="133000"/>
    <s v="United States"/>
    <s v="Senior"/>
    <s v="Full-time"/>
    <s v="Remote"/>
    <s v="United States"/>
    <s v="M"/>
    <n v="89341"/>
    <b v="1"/>
    <s v="Data Analyst"/>
  </r>
  <r>
    <n v="2023"/>
    <s v="Data Analyst"/>
    <s v="Data Analysis"/>
    <s v="USD"/>
    <n v="113000"/>
    <n v="113000"/>
    <s v="United States"/>
    <s v="Senior"/>
    <s v="Full-time"/>
    <s v="Remote"/>
    <s v="United States"/>
    <s v="M"/>
    <n v="76007.666666666672"/>
    <b v="1"/>
    <s v="Data Analyst"/>
  </r>
  <r>
    <n v="2023"/>
    <s v="Data Scientist"/>
    <s v="Data Science and Research"/>
    <s v="USD"/>
    <n v="208400"/>
    <n v="208400"/>
    <s v="United States"/>
    <s v="Senior"/>
    <s v="Full-time"/>
    <s v="Remote"/>
    <s v="United States"/>
    <s v="M"/>
    <n v="139607.66666666666"/>
    <b v="1"/>
    <s v="Data Scientist"/>
  </r>
  <r>
    <n v="2023"/>
    <s v="Data Engineer"/>
    <s v="Data Engineering"/>
    <s v="USD"/>
    <n v="157550"/>
    <n v="157550"/>
    <s v="United States"/>
    <s v="Senior"/>
    <s v="Full-time"/>
    <s v="In-person"/>
    <s v="United States"/>
    <s v="M"/>
    <n v="105707.66666666667"/>
    <b v="1"/>
    <s v="Data Engineer"/>
  </r>
  <r>
    <n v="2023"/>
    <s v="Data Engineer"/>
    <s v="Data Engineering"/>
    <s v="USD"/>
    <n v="104650"/>
    <n v="104650"/>
    <s v="United States"/>
    <s v="Senior"/>
    <s v="Full-time"/>
    <s v="In-person"/>
    <s v="United States"/>
    <s v="M"/>
    <n v="70441"/>
    <b v="1"/>
    <s v="Data Engineer"/>
  </r>
  <r>
    <n v="2023"/>
    <s v="Data Engineer"/>
    <s v="Data Engineering"/>
    <s v="USD"/>
    <n v="240500"/>
    <n v="240500"/>
    <s v="United States"/>
    <s v="Senior"/>
    <s v="Full-time"/>
    <s v="In-person"/>
    <s v="United States"/>
    <s v="L"/>
    <n v="161007.66666666666"/>
    <b v="1"/>
    <s v="Data Engineer"/>
  </r>
  <r>
    <n v="2023"/>
    <s v="Data Engineer"/>
    <s v="Data Engineering"/>
    <s v="USD"/>
    <n v="123700"/>
    <n v="123700"/>
    <s v="United States"/>
    <s v="Senior"/>
    <s v="Full-time"/>
    <s v="In-person"/>
    <s v="United States"/>
    <s v="L"/>
    <n v="83141"/>
    <b v="1"/>
    <s v="Data Engineer"/>
  </r>
  <r>
    <n v="2023"/>
    <s v="Business Data Analyst"/>
    <s v="Data Analysis"/>
    <s v="USD"/>
    <n v="78000"/>
    <n v="78000"/>
    <s v="United States"/>
    <s v="Senior"/>
    <s v="Full-time"/>
    <s v="Remote"/>
    <s v="United States"/>
    <s v="L"/>
    <n v="52674.333333333336"/>
    <b v="1"/>
    <s v="Business Data Analyst"/>
  </r>
  <r>
    <n v="2023"/>
    <s v="Data Engineer"/>
    <s v="Data Engineering"/>
    <s v="USD"/>
    <n v="121000"/>
    <n v="121000"/>
    <s v="United States"/>
    <s v="Mid-level"/>
    <s v="Full-time"/>
    <s v="In-person"/>
    <s v="United States"/>
    <s v="M"/>
    <n v="81341"/>
    <b v="1"/>
    <s v="Data Engineer"/>
  </r>
  <r>
    <n v="2023"/>
    <s v="Data Engineer"/>
    <s v="Data Engineering"/>
    <s v="USD"/>
    <n v="78000"/>
    <n v="78000"/>
    <s v="United States"/>
    <s v="Mid-level"/>
    <s v="Full-time"/>
    <s v="In-person"/>
    <s v="United States"/>
    <s v="M"/>
    <n v="52674.333333333336"/>
    <b v="1"/>
    <s v="Data Engineer"/>
  </r>
  <r>
    <n v="2023"/>
    <s v="Data Scientist"/>
    <s v="Data Science and Research"/>
    <s v="USD"/>
    <n v="85600"/>
    <n v="85600"/>
    <s v="United States"/>
    <s v="Entry-level"/>
    <s v="Full-time"/>
    <s v="In-person"/>
    <s v="United States"/>
    <s v="M"/>
    <n v="57741"/>
    <b v="1"/>
    <s v="Data Scientist"/>
  </r>
  <r>
    <n v="2023"/>
    <s v="Data Scientist"/>
    <s v="Data Science and Research"/>
    <s v="USD"/>
    <n v="48915"/>
    <n v="48915"/>
    <s v="United States"/>
    <s v="Entry-level"/>
    <s v="Full-time"/>
    <s v="In-person"/>
    <s v="United States"/>
    <s v="M"/>
    <n v="33284.333333333336"/>
    <b v="1"/>
    <s v="Data Scientist"/>
  </r>
  <r>
    <n v="2023"/>
    <s v="Data Analyst"/>
    <s v="Data Analysis"/>
    <s v="USD"/>
    <n v="68000"/>
    <n v="68000"/>
    <s v="United States"/>
    <s v="Mid-level"/>
    <s v="Full-time"/>
    <s v="In-person"/>
    <s v="United States"/>
    <s v="M"/>
    <n v="46007.666666666664"/>
    <b v="1"/>
    <s v="Data Analyst"/>
  </r>
  <r>
    <n v="2023"/>
    <s v="Research Analyst"/>
    <s v="Data Science and Research"/>
    <s v="EUR"/>
    <n v="49500"/>
    <n v="53444"/>
    <s v="Spain"/>
    <s v="Senior"/>
    <s v="Full-time"/>
    <s v="Remote"/>
    <s v="Spain"/>
    <s v="M"/>
    <n v="34989"/>
    <b v="1"/>
    <s v="Research Analyst"/>
  </r>
  <r>
    <n v="2023"/>
    <s v="Research Analyst"/>
    <s v="Data Science and Research"/>
    <s v="EUR"/>
    <n v="41818"/>
    <n v="45150"/>
    <s v="Spain"/>
    <s v="Senior"/>
    <s v="Full-time"/>
    <s v="Remote"/>
    <s v="Spain"/>
    <s v="M"/>
    <n v="29663.666666666668"/>
    <b v="1"/>
    <s v="Research Analyst"/>
  </r>
  <r>
    <n v="2023"/>
    <s v="Data Scientist"/>
    <s v="Data Science and Research"/>
    <s v="USD"/>
    <n v="275500"/>
    <n v="275500"/>
    <s v="United States"/>
    <s v="Senior"/>
    <s v="Full-time"/>
    <s v="In-person"/>
    <s v="United States"/>
    <s v="M"/>
    <n v="184341"/>
    <b v="1"/>
    <s v="Data Scientist"/>
  </r>
  <r>
    <n v="2023"/>
    <s v="Data Scientist"/>
    <s v="Data Science and Research"/>
    <s v="USD"/>
    <n v="206000"/>
    <n v="206000"/>
    <s v="United States"/>
    <s v="Senior"/>
    <s v="Full-time"/>
    <s v="In-person"/>
    <s v="United States"/>
    <s v="M"/>
    <n v="138007.66666666666"/>
    <b v="1"/>
    <s v="Data Scientist"/>
  </r>
  <r>
    <n v="2023"/>
    <s v="Research Analyst"/>
    <s v="Data Science and Research"/>
    <s v="EUR"/>
    <n v="52200"/>
    <n v="56359"/>
    <s v="Italy"/>
    <s v="Senior"/>
    <s v="Full-time"/>
    <s v="Remote"/>
    <s v="Italy"/>
    <s v="M"/>
    <n v="36860.666666666664"/>
    <b v="1"/>
    <s v="Research Analyst"/>
  </r>
  <r>
    <n v="2023"/>
    <s v="Research Analyst"/>
    <s v="Data Science and Research"/>
    <s v="EUR"/>
    <n v="44272"/>
    <n v="47799"/>
    <s v="Italy"/>
    <s v="Senior"/>
    <s v="Full-time"/>
    <s v="Remote"/>
    <s v="Italy"/>
    <s v="M"/>
    <n v="31364.666666666668"/>
    <b v="1"/>
    <s v="Research Analyst"/>
  </r>
  <r>
    <n v="2023"/>
    <s v="Data Engineer"/>
    <s v="Data Engineering"/>
    <s v="USD"/>
    <n v="102000"/>
    <n v="102000"/>
    <s v="United States"/>
    <s v="Senior"/>
    <s v="Full-time"/>
    <s v="In-person"/>
    <s v="United States"/>
    <s v="M"/>
    <n v="68674.333333333328"/>
    <b v="1"/>
    <s v="Data Engineer"/>
  </r>
  <r>
    <n v="2023"/>
    <s v="Data Scientist"/>
    <s v="Data Science and Research"/>
    <s v="USD"/>
    <n v="228000"/>
    <n v="228000"/>
    <s v="United States"/>
    <s v="Senior"/>
    <s v="Full-time"/>
    <s v="In-person"/>
    <s v="United States"/>
    <s v="M"/>
    <n v="152674.33333333334"/>
    <b v="1"/>
    <s v="Data Scientist"/>
  </r>
  <r>
    <n v="2023"/>
    <s v="Data Analyst"/>
    <s v="Data Analysis"/>
    <s v="USD"/>
    <n v="180000"/>
    <n v="180000"/>
    <s v="United States"/>
    <s v="Senior"/>
    <s v="Full-time"/>
    <s v="Remote"/>
    <s v="United States"/>
    <s v="M"/>
    <n v="120674.33333333333"/>
    <b v="1"/>
    <s v="Data Analyst"/>
  </r>
  <r>
    <n v="2023"/>
    <s v="Data Scientist"/>
    <s v="Data Science and Research"/>
    <s v="USD"/>
    <n v="175000"/>
    <n v="175000"/>
    <s v="United States"/>
    <s v="Senior"/>
    <s v="Full-time"/>
    <s v="Remote"/>
    <s v="United States"/>
    <s v="M"/>
    <n v="117341"/>
    <b v="1"/>
    <s v="Data Scientist"/>
  </r>
  <r>
    <n v="2023"/>
    <s v="Data Analyst"/>
    <s v="Data Analysis"/>
    <s v="USD"/>
    <n v="207611"/>
    <n v="207611"/>
    <s v="United States"/>
    <s v="Senior"/>
    <s v="Full-time"/>
    <s v="Remote"/>
    <s v="United States"/>
    <s v="M"/>
    <n v="139081.66666666666"/>
    <b v="1"/>
    <s v="Data Analyst"/>
  </r>
  <r>
    <n v="2023"/>
    <s v="Data Analyst"/>
    <s v="Data Analysis"/>
    <s v="USD"/>
    <n v="127876"/>
    <n v="127876"/>
    <s v="United States"/>
    <s v="Senior"/>
    <s v="Full-time"/>
    <s v="Remote"/>
    <s v="United States"/>
    <s v="M"/>
    <n v="85925"/>
    <b v="1"/>
    <s v="Data Analyst"/>
  </r>
  <r>
    <n v="2023"/>
    <s v="Data Analyst"/>
    <s v="Data Analysis"/>
    <s v="USD"/>
    <n v="111000"/>
    <n v="111000"/>
    <s v="United States"/>
    <s v="Entry-level"/>
    <s v="Full-time"/>
    <s v="In-person"/>
    <s v="United States"/>
    <s v="M"/>
    <n v="74674.333333333328"/>
    <b v="1"/>
    <s v="Data Analyst"/>
  </r>
  <r>
    <n v="2023"/>
    <s v="Data Analyst"/>
    <s v="Data Analysis"/>
    <s v="USD"/>
    <n v="104000"/>
    <n v="104000"/>
    <s v="United States"/>
    <s v="Entry-level"/>
    <s v="Full-time"/>
    <s v="In-person"/>
    <s v="United States"/>
    <s v="M"/>
    <n v="70007.666666666672"/>
    <b v="1"/>
    <s v="Data Analyst"/>
  </r>
  <r>
    <n v="2023"/>
    <s v="BI Developer"/>
    <s v="BI and Visualization"/>
    <s v="USD"/>
    <n v="128000"/>
    <n v="128000"/>
    <s v="United States"/>
    <s v="Mid-level"/>
    <s v="Full-time"/>
    <s v="In-person"/>
    <s v="United States"/>
    <s v="M"/>
    <n v="86007.666666666672"/>
    <b v="1"/>
    <s v="BI Developer"/>
  </r>
  <r>
    <n v="2023"/>
    <s v="BI Developer"/>
    <s v="BI and Visualization"/>
    <s v="USD"/>
    <n v="81500"/>
    <n v="81500"/>
    <s v="United States"/>
    <s v="Mid-level"/>
    <s v="Full-time"/>
    <s v="In-person"/>
    <s v="United States"/>
    <s v="M"/>
    <n v="55007.666666666664"/>
    <b v="1"/>
    <s v="BI Developer"/>
  </r>
  <r>
    <n v="2023"/>
    <s v="Data Analyst"/>
    <s v="Data Analysis"/>
    <s v="GBP"/>
    <n v="50000"/>
    <n v="61520"/>
    <s v="United Kingdom"/>
    <s v="Entry-level"/>
    <s v="Full-time"/>
    <s v="In-person"/>
    <s v="United Kingdom"/>
    <s v="M"/>
    <n v="37847.666666666664"/>
    <b v="1"/>
    <s v="Data Analyst"/>
  </r>
  <r>
    <n v="2023"/>
    <s v="Data Analyst"/>
    <s v="Data Analysis"/>
    <s v="GBP"/>
    <n v="35000"/>
    <n v="43064"/>
    <s v="United Kingdom"/>
    <s v="Entry-level"/>
    <s v="Full-time"/>
    <s v="In-person"/>
    <s v="United Kingdom"/>
    <s v="M"/>
    <n v="26695.666666666668"/>
    <b v="1"/>
    <s v="Data Analyst"/>
  </r>
  <r>
    <n v="2023"/>
    <s v="Data Analyst"/>
    <s v="Data Analysis"/>
    <s v="USD"/>
    <n v="97750"/>
    <n v="97750"/>
    <s v="United States"/>
    <s v="Mid-level"/>
    <s v="Full-time"/>
    <s v="In-person"/>
    <s v="United States"/>
    <s v="M"/>
    <n v="65841"/>
    <b v="1"/>
    <s v="Data Analyst"/>
  </r>
  <r>
    <n v="2023"/>
    <s v="Data Analyst"/>
    <s v="Data Analysis"/>
    <s v="USD"/>
    <n v="192000"/>
    <n v="192000"/>
    <s v="Canada"/>
    <s v="Senior"/>
    <s v="Full-time"/>
    <s v="In-person"/>
    <s v="Canada"/>
    <s v="M"/>
    <n v="128674.33333333333"/>
    <b v="1"/>
    <s v="Data Analyst"/>
  </r>
  <r>
    <n v="2023"/>
    <s v="Data Analyst"/>
    <s v="Data Analysis"/>
    <s v="USD"/>
    <n v="92000"/>
    <n v="92000"/>
    <s v="Canada"/>
    <s v="Senior"/>
    <s v="Full-time"/>
    <s v="In-person"/>
    <s v="Canada"/>
    <s v="M"/>
    <n v="62007.666666666664"/>
    <b v="1"/>
    <s v="Data Analyst"/>
  </r>
  <r>
    <n v="2023"/>
    <s v="Data Engineer"/>
    <s v="Data Engineering"/>
    <s v="USD"/>
    <n v="195000"/>
    <n v="195000"/>
    <s v="United States"/>
    <s v="Senior"/>
    <s v="Full-time"/>
    <s v="In-person"/>
    <s v="United States"/>
    <s v="M"/>
    <n v="130674.33333333333"/>
    <b v="1"/>
    <s v="Data Engineer"/>
  </r>
  <r>
    <n v="2023"/>
    <s v="Data Analyst"/>
    <s v="Data Analysis"/>
    <s v="USD"/>
    <n v="132600"/>
    <n v="132600"/>
    <s v="United States"/>
    <s v="Entry-level"/>
    <s v="Full-time"/>
    <s v="Remote"/>
    <s v="United States"/>
    <s v="M"/>
    <n v="89074.333333333328"/>
    <b v="1"/>
    <s v="Data Analyst"/>
  </r>
  <r>
    <n v="2023"/>
    <s v="Data Analyst"/>
    <s v="Data Analysis"/>
    <s v="USD"/>
    <n v="81500"/>
    <n v="81500"/>
    <s v="United States"/>
    <s v="Entry-level"/>
    <s v="Full-time"/>
    <s v="Remote"/>
    <s v="United States"/>
    <s v="M"/>
    <n v="55007.666666666664"/>
    <b v="1"/>
    <s v="Data Analyst"/>
  </r>
  <r>
    <n v="2023"/>
    <s v="Data Engineer"/>
    <s v="Data Engineering"/>
    <s v="USD"/>
    <n v="202400"/>
    <n v="202400"/>
    <s v="United States"/>
    <s v="Mid-level"/>
    <s v="Full-time"/>
    <s v="In-person"/>
    <s v="United States"/>
    <s v="M"/>
    <n v="135607.66666666666"/>
    <b v="1"/>
    <s v="Data Engineer"/>
  </r>
  <r>
    <n v="2023"/>
    <s v="Data Engineer"/>
    <s v="Data Engineering"/>
    <s v="USD"/>
    <n v="147200"/>
    <n v="147200"/>
    <s v="United States"/>
    <s v="Mid-level"/>
    <s v="Full-time"/>
    <s v="In-person"/>
    <s v="United States"/>
    <s v="M"/>
    <n v="98807.666666666672"/>
    <b v="1"/>
    <s v="Data Engineer"/>
  </r>
  <r>
    <n v="2023"/>
    <s v="Data Scientist"/>
    <s v="Data Science and Research"/>
    <s v="USD"/>
    <n v="239000"/>
    <n v="239000"/>
    <s v="United States"/>
    <s v="Senior"/>
    <s v="Full-time"/>
    <s v="In-person"/>
    <s v="United States"/>
    <s v="M"/>
    <n v="160007.66666666666"/>
    <b v="1"/>
    <s v="Data Scientist"/>
  </r>
  <r>
    <n v="2023"/>
    <s v="Data Analyst"/>
    <s v="Data Analysis"/>
    <s v="USD"/>
    <n v="54000"/>
    <n v="54000"/>
    <s v="United States"/>
    <s v="Mid-level"/>
    <s v="Full-time"/>
    <s v="Remote"/>
    <s v="United States"/>
    <s v="M"/>
    <n v="36674.333333333336"/>
    <b v="1"/>
    <s v="Data Analyst"/>
  </r>
  <r>
    <n v="2023"/>
    <s v="Data Analyst"/>
    <s v="Data Analysis"/>
    <s v="USD"/>
    <n v="36000"/>
    <n v="36000"/>
    <s v="United States"/>
    <s v="Mid-level"/>
    <s v="Full-time"/>
    <s v="Remote"/>
    <s v="United States"/>
    <s v="M"/>
    <n v="24674.333333333332"/>
    <b v="1"/>
    <s v="Data Analyst"/>
  </r>
  <r>
    <n v="2023"/>
    <s v="Data Scientist"/>
    <s v="Data Science and Research"/>
    <s v="USD"/>
    <n v="176000"/>
    <n v="176000"/>
    <s v="United States"/>
    <s v="Senior"/>
    <s v="Full-time"/>
    <s v="Remote"/>
    <s v="United States"/>
    <s v="M"/>
    <n v="118007.66666666667"/>
    <b v="1"/>
    <s v="Data Scientist"/>
  </r>
  <r>
    <n v="2023"/>
    <s v="Data Scientist"/>
    <s v="Data Science and Research"/>
    <s v="USD"/>
    <n v="118720"/>
    <n v="118720"/>
    <s v="United States"/>
    <s v="Senior"/>
    <s v="Full-time"/>
    <s v="Remote"/>
    <s v="United States"/>
    <s v="M"/>
    <n v="79821"/>
    <b v="1"/>
    <s v="Data Scientist"/>
  </r>
  <r>
    <n v="2023"/>
    <s v="Data Engineer"/>
    <s v="Data Engineering"/>
    <s v="USD"/>
    <n v="95000"/>
    <n v="95000"/>
    <s v="United States"/>
    <s v="Mid-level"/>
    <s v="Full-time"/>
    <s v="Remote"/>
    <s v="United States"/>
    <s v="M"/>
    <n v="64007.666666666664"/>
    <b v="1"/>
    <s v="Data Engineer"/>
  </r>
  <r>
    <n v="2023"/>
    <s v="Research Engineer"/>
    <s v="Data Science and Research"/>
    <s v="USD"/>
    <n v="240000"/>
    <n v="240000"/>
    <s v="United States"/>
    <s v="Senior"/>
    <s v="Full-time"/>
    <s v="In-person"/>
    <s v="United States"/>
    <s v="M"/>
    <n v="160674.33333333334"/>
    <b v="1"/>
    <s v="Research Engineer"/>
  </r>
  <r>
    <n v="2023"/>
    <s v="Research Engineer"/>
    <s v="Data Science and Research"/>
    <s v="USD"/>
    <n v="157000"/>
    <n v="157000"/>
    <s v="United States"/>
    <s v="Senior"/>
    <s v="Full-time"/>
    <s v="In-person"/>
    <s v="United States"/>
    <s v="M"/>
    <n v="105341"/>
    <b v="1"/>
    <s v="Research Engineer"/>
  </r>
  <r>
    <n v="2023"/>
    <s v="Data Engineer"/>
    <s v="Data Engineering"/>
    <s v="USD"/>
    <n v="165000"/>
    <n v="165000"/>
    <s v="United States"/>
    <s v="Mid-level"/>
    <s v="Full-time"/>
    <s v="Remote"/>
    <s v="United States"/>
    <s v="M"/>
    <n v="110674.33333333333"/>
    <b v="1"/>
    <s v="Data Engineer"/>
  </r>
  <r>
    <n v="2023"/>
    <s v="Data Engineer"/>
    <s v="Data Engineering"/>
    <s v="USD"/>
    <n v="136000"/>
    <n v="136000"/>
    <s v="United States"/>
    <s v="Mid-level"/>
    <s v="Full-time"/>
    <s v="Remote"/>
    <s v="United States"/>
    <s v="M"/>
    <n v="91341"/>
    <b v="1"/>
    <s v="Data Engineer"/>
  </r>
  <r>
    <n v="2023"/>
    <s v="Data Scientist"/>
    <s v="Data Science and Research"/>
    <s v="USD"/>
    <n v="272300"/>
    <n v="272300"/>
    <s v="United States"/>
    <s v="Senior"/>
    <s v="Full-time"/>
    <s v="In-person"/>
    <s v="United States"/>
    <s v="M"/>
    <n v="182207.66666666666"/>
    <b v="1"/>
    <s v="Data Scientist"/>
  </r>
  <r>
    <n v="2023"/>
    <s v="Data Scientist"/>
    <s v="Data Science and Research"/>
    <s v="USD"/>
    <n v="222800"/>
    <n v="222800"/>
    <s v="United States"/>
    <s v="Senior"/>
    <s v="Full-time"/>
    <s v="In-person"/>
    <s v="United States"/>
    <s v="M"/>
    <n v="149207.66666666666"/>
    <b v="1"/>
    <s v="Data Scientist"/>
  </r>
  <r>
    <n v="2023"/>
    <s v="Data Manager"/>
    <s v="Leadership and Management"/>
    <s v="USD"/>
    <n v="172750"/>
    <n v="172750"/>
    <s v="United States"/>
    <s v="Senior"/>
    <s v="Full-time"/>
    <s v="Remote"/>
    <s v="United States"/>
    <s v="M"/>
    <n v="115841"/>
    <b v="1"/>
    <s v="Data Manager"/>
  </r>
  <r>
    <n v="2023"/>
    <s v="Data Manager"/>
    <s v="Leadership and Management"/>
    <s v="USD"/>
    <n v="82500"/>
    <n v="82500"/>
    <s v="United States"/>
    <s v="Senior"/>
    <s v="Full-time"/>
    <s v="Remote"/>
    <s v="United States"/>
    <s v="M"/>
    <n v="55674.333333333336"/>
    <b v="1"/>
    <s v="Data Manager"/>
  </r>
  <r>
    <n v="2023"/>
    <s v="Data Scientist"/>
    <s v="Data Science and Research"/>
    <s v="USD"/>
    <n v="281000"/>
    <n v="281000"/>
    <s v="Canada"/>
    <s v="Senior"/>
    <s v="Full-time"/>
    <s v="In-person"/>
    <s v="Canada"/>
    <s v="M"/>
    <n v="188007.66666666666"/>
    <b v="1"/>
    <s v="Data Scientist"/>
  </r>
  <r>
    <n v="2023"/>
    <s v="Data Scientist"/>
    <s v="Data Science and Research"/>
    <s v="USD"/>
    <n v="181000"/>
    <n v="181000"/>
    <s v="Canada"/>
    <s v="Senior"/>
    <s v="Full-time"/>
    <s v="In-person"/>
    <s v="Canada"/>
    <s v="M"/>
    <n v="121341"/>
    <b v="1"/>
    <s v="Data Scientist"/>
  </r>
  <r>
    <n v="2023"/>
    <s v="Analytics Engineer"/>
    <s v="Leadership and Management"/>
    <s v="USD"/>
    <n v="207611"/>
    <n v="207611"/>
    <s v="United States"/>
    <s v="Senior"/>
    <s v="Full-time"/>
    <s v="Remote"/>
    <s v="United States"/>
    <s v="M"/>
    <n v="139081.66666666666"/>
    <b v="1"/>
    <s v="Analytics Engineer"/>
  </r>
  <r>
    <n v="2023"/>
    <s v="Analytics Engineer"/>
    <s v="Leadership and Management"/>
    <s v="USD"/>
    <n v="127876"/>
    <n v="127876"/>
    <s v="United States"/>
    <s v="Senior"/>
    <s v="Full-time"/>
    <s v="Remote"/>
    <s v="United States"/>
    <s v="M"/>
    <n v="85925"/>
    <b v="1"/>
    <s v="Analytics Engineer"/>
  </r>
  <r>
    <n v="2023"/>
    <s v="Research Engineer"/>
    <s v="Data Science and Research"/>
    <s v="USD"/>
    <n v="225000"/>
    <n v="225000"/>
    <s v="United States"/>
    <s v="Senior"/>
    <s v="Full-time"/>
    <s v="In-person"/>
    <s v="United States"/>
    <s v="M"/>
    <n v="150674.33333333334"/>
    <b v="1"/>
    <s v="Research Engineer"/>
  </r>
  <r>
    <n v="2023"/>
    <s v="Research Engineer"/>
    <s v="Data Science and Research"/>
    <s v="USD"/>
    <n v="168000"/>
    <n v="168000"/>
    <s v="United States"/>
    <s v="Senior"/>
    <s v="Full-time"/>
    <s v="In-person"/>
    <s v="United States"/>
    <s v="M"/>
    <n v="112674.33333333333"/>
    <b v="1"/>
    <s v="Research Engineer"/>
  </r>
  <r>
    <n v="2023"/>
    <s v="Data Engineer"/>
    <s v="Data Engineering"/>
    <s v="USD"/>
    <n v="280600"/>
    <n v="280600"/>
    <s v="United States"/>
    <s v="Senior"/>
    <s v="Full-time"/>
    <s v="In-person"/>
    <s v="United States"/>
    <s v="M"/>
    <n v="187741"/>
    <b v="1"/>
    <s v="Data Engineer"/>
  </r>
  <r>
    <n v="2023"/>
    <s v="Data Engineer"/>
    <s v="Data Engineering"/>
    <s v="USD"/>
    <n v="158600"/>
    <n v="158600"/>
    <s v="United States"/>
    <s v="Senior"/>
    <s v="Full-time"/>
    <s v="In-person"/>
    <s v="United States"/>
    <s v="M"/>
    <n v="106407.66666666667"/>
    <b v="1"/>
    <s v="Data Engineer"/>
  </r>
  <r>
    <n v="2023"/>
    <s v="Machine Learning Engineer"/>
    <s v="Machine Learning and AI"/>
    <s v="USD"/>
    <n v="283780"/>
    <n v="283780"/>
    <s v="United States"/>
    <s v="Senior"/>
    <s v="Full-time"/>
    <s v="In-person"/>
    <s v="United States"/>
    <s v="M"/>
    <n v="189861"/>
    <b v="1"/>
    <s v="Machine Learning Engineer"/>
  </r>
  <r>
    <n v="2023"/>
    <s v="Machine Learning Engineer"/>
    <s v="Machine Learning and AI"/>
    <s v="USD"/>
    <n v="218540"/>
    <n v="218540"/>
    <s v="United States"/>
    <s v="Senior"/>
    <s v="Full-time"/>
    <s v="In-person"/>
    <s v="United States"/>
    <s v="M"/>
    <n v="146367.66666666666"/>
    <b v="1"/>
    <s v="Machine Learning Engineer"/>
  </r>
  <r>
    <n v="2023"/>
    <s v="Data Engineer"/>
    <s v="Data Engineering"/>
    <s v="USD"/>
    <n v="178500"/>
    <n v="178500"/>
    <s v="United States"/>
    <s v="Senior"/>
    <s v="Full-time"/>
    <s v="In-person"/>
    <s v="United States"/>
    <s v="M"/>
    <n v="119674.33333333333"/>
    <b v="1"/>
    <s v="Data Engineer"/>
  </r>
  <r>
    <n v="2023"/>
    <s v="Data Scientist"/>
    <s v="Data Science and Research"/>
    <s v="USD"/>
    <n v="323300"/>
    <n v="323300"/>
    <s v="United States"/>
    <s v="Senior"/>
    <s v="Full-time"/>
    <s v="In-person"/>
    <s v="United States"/>
    <s v="M"/>
    <n v="216207.66666666666"/>
    <b v="1"/>
    <s v="Data Scientist"/>
  </r>
  <r>
    <n v="2023"/>
    <s v="Data Scientist"/>
    <s v="Data Science and Research"/>
    <s v="USD"/>
    <n v="184700"/>
    <n v="184700"/>
    <s v="United States"/>
    <s v="Senior"/>
    <s v="Full-time"/>
    <s v="In-person"/>
    <s v="United States"/>
    <s v="M"/>
    <n v="123807.66666666667"/>
    <b v="1"/>
    <s v="Data Scientist"/>
  </r>
  <r>
    <n v="2023"/>
    <s v="Data Analytics Lead"/>
    <s v="Leadership and Management"/>
    <s v="GBP"/>
    <n v="100000"/>
    <n v="123040"/>
    <s v="United Kingdom"/>
    <s v="Mid-level"/>
    <s v="Full-time"/>
    <s v="In-person"/>
    <s v="United Kingdom"/>
    <s v="M"/>
    <n v="75021"/>
    <b v="1"/>
    <s v="Data Analytics Lead"/>
  </r>
  <r>
    <n v="2023"/>
    <s v="Data Analytics Lead"/>
    <s v="Leadership and Management"/>
    <s v="GBP"/>
    <n v="85000"/>
    <n v="104584"/>
    <s v="United Kingdom"/>
    <s v="Mid-level"/>
    <s v="Full-time"/>
    <s v="In-person"/>
    <s v="United Kingdom"/>
    <s v="M"/>
    <n v="63869"/>
    <b v="1"/>
    <s v="Data Analytics Lead"/>
  </r>
  <r>
    <n v="2023"/>
    <s v="Research Scientist"/>
    <s v="Data Science and Research"/>
    <s v="USD"/>
    <n v="185000"/>
    <n v="185000"/>
    <s v="United States"/>
    <s v="Mid-level"/>
    <s v="Full-time"/>
    <s v="Remote"/>
    <s v="United States"/>
    <s v="M"/>
    <n v="124007.66666666667"/>
    <b v="1"/>
    <s v="Research Scientist"/>
  </r>
  <r>
    <n v="2023"/>
    <s v="Research Scientist"/>
    <s v="Data Science and Research"/>
    <s v="USD"/>
    <n v="137700"/>
    <n v="137700"/>
    <s v="United States"/>
    <s v="Mid-level"/>
    <s v="Full-time"/>
    <s v="Remote"/>
    <s v="United States"/>
    <s v="M"/>
    <n v="92474.333333333328"/>
    <b v="1"/>
    <s v="Research Scientist"/>
  </r>
  <r>
    <n v="2023"/>
    <s v="Research Scientist"/>
    <s v="Data Science and Research"/>
    <s v="USD"/>
    <n v="205500"/>
    <n v="205500"/>
    <s v="United States"/>
    <s v="Senior"/>
    <s v="Full-time"/>
    <s v="In-person"/>
    <s v="United States"/>
    <s v="M"/>
    <n v="137674.33333333334"/>
    <b v="1"/>
    <s v="Research Scientist"/>
  </r>
  <r>
    <n v="2023"/>
    <s v="Research Scientist"/>
    <s v="Data Science and Research"/>
    <s v="USD"/>
    <n v="132500"/>
    <n v="132500"/>
    <s v="United States"/>
    <s v="Senior"/>
    <s v="Full-time"/>
    <s v="In-person"/>
    <s v="United States"/>
    <s v="M"/>
    <n v="89007.666666666672"/>
    <b v="1"/>
    <s v="Research Scientist"/>
  </r>
  <r>
    <n v="2023"/>
    <s v="Data Operations Analyst"/>
    <s v="Data Quality and Operations"/>
    <s v="USD"/>
    <n v="65100"/>
    <n v="65100"/>
    <s v="United States"/>
    <s v="Mid-level"/>
    <s v="Full-time"/>
    <s v="Remote"/>
    <s v="United States"/>
    <s v="M"/>
    <n v="44074.333333333336"/>
    <b v="1"/>
    <s v="Data Operations Analyst"/>
  </r>
  <r>
    <n v="2023"/>
    <s v="Data Operations Analyst"/>
    <s v="Data Quality and Operations"/>
    <s v="USD"/>
    <n v="44640"/>
    <n v="44640"/>
    <s v="United States"/>
    <s v="Mid-level"/>
    <s v="Full-time"/>
    <s v="Remote"/>
    <s v="United States"/>
    <s v="M"/>
    <n v="30434.333333333332"/>
    <b v="1"/>
    <s v="Data Operations Analyst"/>
  </r>
  <r>
    <n v="2023"/>
    <s v="Data Analyst"/>
    <s v="Data Analysis"/>
    <s v="USD"/>
    <n v="161000"/>
    <n v="161000"/>
    <s v="United States"/>
    <s v="Mid-level"/>
    <s v="Full-time"/>
    <s v="Remote"/>
    <s v="United States"/>
    <s v="M"/>
    <n v="108007.66666666667"/>
    <b v="1"/>
    <s v="Data Analyst"/>
  </r>
  <r>
    <n v="2023"/>
    <s v="Data Analyst"/>
    <s v="Data Analysis"/>
    <s v="USD"/>
    <n v="123000"/>
    <n v="123000"/>
    <s v="United States"/>
    <s v="Mid-level"/>
    <s v="Full-time"/>
    <s v="Remote"/>
    <s v="United States"/>
    <s v="M"/>
    <n v="82674.333333333328"/>
    <b v="1"/>
    <s v="Data Analyst"/>
  </r>
  <r>
    <n v="2023"/>
    <s v="Data Engineer"/>
    <s v="Data Engineering"/>
    <s v="USD"/>
    <n v="200000"/>
    <n v="200000"/>
    <s v="Canada"/>
    <s v="Senior"/>
    <s v="Full-time"/>
    <s v="Remote"/>
    <s v="Canada"/>
    <s v="M"/>
    <n v="134007.66666666666"/>
    <b v="1"/>
    <s v="Data Engineer"/>
  </r>
  <r>
    <n v="2023"/>
    <s v="Data Scientist"/>
    <s v="Data Science and Research"/>
    <s v="USD"/>
    <n v="278700"/>
    <n v="278700"/>
    <s v="United States"/>
    <s v="Senior"/>
    <s v="Full-time"/>
    <s v="In-person"/>
    <s v="United States"/>
    <s v="M"/>
    <n v="186474.33333333334"/>
    <b v="1"/>
    <s v="Data Scientist"/>
  </r>
  <r>
    <n v="2023"/>
    <s v="Data Scientist"/>
    <s v="Data Science and Research"/>
    <s v="USD"/>
    <n v="159300"/>
    <n v="159300"/>
    <s v="United States"/>
    <s v="Senior"/>
    <s v="Full-time"/>
    <s v="In-person"/>
    <s v="United States"/>
    <s v="M"/>
    <n v="106874.33333333333"/>
    <b v="1"/>
    <s v="Data Scientist"/>
  </r>
  <r>
    <n v="2023"/>
    <s v="Data Operations Engineer"/>
    <s v="Data Quality and Operations"/>
    <s v="USD"/>
    <n v="125000"/>
    <n v="125000"/>
    <s v="United States"/>
    <s v="Senior"/>
    <s v="Full-time"/>
    <s v="In-person"/>
    <s v="United States"/>
    <s v="M"/>
    <n v="84007.666666666672"/>
    <b v="1"/>
    <s v="Data Operations Engineer"/>
  </r>
  <r>
    <n v="2023"/>
    <s v="Data Operations Engineer"/>
    <s v="Data Quality and Operations"/>
    <s v="USD"/>
    <n v="65000"/>
    <n v="65000"/>
    <s v="United States"/>
    <s v="Senior"/>
    <s v="Full-time"/>
    <s v="In-person"/>
    <s v="United States"/>
    <s v="M"/>
    <n v="44007.666666666664"/>
    <b v="1"/>
    <s v="Data Operations Engineer"/>
  </r>
  <r>
    <n v="2023"/>
    <s v="Data Scientist"/>
    <s v="Data Science and Research"/>
    <s v="USD"/>
    <n v="230000"/>
    <n v="230000"/>
    <s v="United States"/>
    <s v="Mid-level"/>
    <s v="Full-time"/>
    <s v="In-person"/>
    <s v="United States"/>
    <s v="M"/>
    <n v="154007.66666666666"/>
    <b v="1"/>
    <s v="Data Scientist"/>
  </r>
  <r>
    <n v="2023"/>
    <s v="Data Scientist"/>
    <s v="Data Science and Research"/>
    <s v="USD"/>
    <n v="175000"/>
    <n v="175000"/>
    <s v="United States"/>
    <s v="Mid-level"/>
    <s v="Full-time"/>
    <s v="In-person"/>
    <s v="United States"/>
    <s v="M"/>
    <n v="117341"/>
    <b v="1"/>
    <s v="Data Scientist"/>
  </r>
  <r>
    <n v="2023"/>
    <s v="Applied Scientist"/>
    <s v="Data Science and Research"/>
    <s v="USD"/>
    <n v="252990"/>
    <n v="252990"/>
    <s v="United States"/>
    <s v="Senior"/>
    <s v="Full-time"/>
    <s v="Remote"/>
    <s v="United States"/>
    <s v="M"/>
    <n v="169334.33333333334"/>
    <b v="1"/>
    <s v="Applied Scientist"/>
  </r>
  <r>
    <n v="2023"/>
    <s v="Applied Scientist"/>
    <s v="Data Science and Research"/>
    <s v="USD"/>
    <n v="162170"/>
    <n v="162170"/>
    <s v="United States"/>
    <s v="Senior"/>
    <s v="Full-time"/>
    <s v="Remote"/>
    <s v="United States"/>
    <s v="M"/>
    <n v="108787.66666666667"/>
    <b v="1"/>
    <s v="Applied Scientist"/>
  </r>
  <r>
    <n v="2023"/>
    <s v="Data Engineer"/>
    <s v="Data Engineering"/>
    <s v="USD"/>
    <n v="183000"/>
    <n v="183000"/>
    <s v="Canada"/>
    <s v="Mid-level"/>
    <s v="Full-time"/>
    <s v="Remote"/>
    <s v="Canada"/>
    <s v="M"/>
    <n v="122674.33333333333"/>
    <b v="1"/>
    <s v="Data Engineer"/>
  </r>
  <r>
    <n v="2023"/>
    <s v="Data Engineer"/>
    <s v="Data Engineering"/>
    <s v="USD"/>
    <n v="122000"/>
    <n v="122000"/>
    <s v="Canada"/>
    <s v="Mid-level"/>
    <s v="Full-time"/>
    <s v="Remote"/>
    <s v="Canada"/>
    <s v="M"/>
    <n v="82007.666666666672"/>
    <b v="1"/>
    <s v="Data Engineer"/>
  </r>
  <r>
    <n v="2023"/>
    <s v="Data Scientist"/>
    <s v="Data Science and Research"/>
    <s v="USD"/>
    <n v="310270"/>
    <n v="310270"/>
    <s v="United States"/>
    <s v="Senior"/>
    <s v="Full-time"/>
    <s v="In-person"/>
    <s v="United States"/>
    <s v="M"/>
    <n v="207521"/>
    <b v="1"/>
    <s v="Data Scientist"/>
  </r>
  <r>
    <n v="2023"/>
    <s v="Data Scientist"/>
    <s v="Data Science and Research"/>
    <s v="USD"/>
    <n v="239080"/>
    <n v="239080"/>
    <s v="United States"/>
    <s v="Senior"/>
    <s v="Full-time"/>
    <s v="In-person"/>
    <s v="United States"/>
    <s v="M"/>
    <n v="160061"/>
    <b v="1"/>
    <s v="Data Scientist"/>
  </r>
  <r>
    <n v="2023"/>
    <s v="Data Analyst"/>
    <s v="Data Analysis"/>
    <s v="USD"/>
    <n v="70000"/>
    <n v="70000"/>
    <s v="United States"/>
    <s v="Senior"/>
    <s v="Full-time"/>
    <s v="Remote"/>
    <s v="United States"/>
    <s v="M"/>
    <n v="47341"/>
    <b v="1"/>
    <s v="Data Analyst"/>
  </r>
  <r>
    <n v="2023"/>
    <s v="Data Engineer"/>
    <s v="Data Engineering"/>
    <s v="USD"/>
    <n v="135000"/>
    <n v="135000"/>
    <s v="United States"/>
    <s v="Mid-level"/>
    <s v="Full-time"/>
    <s v="Remote"/>
    <s v="United States"/>
    <s v="M"/>
    <n v="90674.333333333328"/>
    <b v="1"/>
    <s v="Data Engineer"/>
  </r>
  <r>
    <n v="2023"/>
    <s v="Data Engineer"/>
    <s v="Data Engineering"/>
    <s v="USD"/>
    <n v="125000"/>
    <n v="125000"/>
    <s v="United States"/>
    <s v="Mid-level"/>
    <s v="Full-time"/>
    <s v="Remote"/>
    <s v="United States"/>
    <s v="M"/>
    <n v="84007.666666666672"/>
    <b v="1"/>
    <s v="Data Engineer"/>
  </r>
  <r>
    <n v="2023"/>
    <s v="Applied Scientist"/>
    <s v="Data Science and Research"/>
    <s v="USD"/>
    <n v="253000"/>
    <n v="253000"/>
    <s v="United States"/>
    <s v="Senior"/>
    <s v="Full-time"/>
    <s v="Remote"/>
    <s v="United States"/>
    <s v="M"/>
    <n v="169341"/>
    <b v="1"/>
    <s v="Applied Scientist"/>
  </r>
  <r>
    <n v="2023"/>
    <s v="Applied Scientist"/>
    <s v="Data Science and Research"/>
    <s v="USD"/>
    <n v="172040"/>
    <n v="172040"/>
    <s v="United States"/>
    <s v="Senior"/>
    <s v="Full-time"/>
    <s v="Remote"/>
    <s v="United States"/>
    <s v="M"/>
    <n v="115367.66666666667"/>
    <b v="1"/>
    <s v="Applied Scientist"/>
  </r>
  <r>
    <n v="2023"/>
    <s v="Data Engineer"/>
    <s v="Data Engineering"/>
    <s v="USD"/>
    <n v="135000"/>
    <n v="135000"/>
    <s v="United States"/>
    <s v="Mid-level"/>
    <s v="Full-time"/>
    <s v="In-person"/>
    <s v="United States"/>
    <s v="M"/>
    <n v="90674.333333333328"/>
    <b v="1"/>
    <s v="Data Engineer"/>
  </r>
  <r>
    <n v="2023"/>
    <s v="Data Engineer"/>
    <s v="Data Engineering"/>
    <s v="USD"/>
    <n v="108000"/>
    <n v="108000"/>
    <s v="United States"/>
    <s v="Mid-level"/>
    <s v="Full-time"/>
    <s v="In-person"/>
    <s v="United States"/>
    <s v="M"/>
    <n v="72674.333333333328"/>
    <b v="1"/>
    <s v="Data Engineer"/>
  </r>
  <r>
    <n v="2023"/>
    <s v="Machine Learning Manager"/>
    <s v="Machine Learning and AI"/>
    <s v="EUR"/>
    <n v="120000"/>
    <n v="129562"/>
    <s v="Germany"/>
    <s v="Senior"/>
    <s v="Full-time"/>
    <s v="Remote"/>
    <s v="United States"/>
    <s v="L"/>
    <n v="83861.666666666672"/>
    <b v="1"/>
    <s v="Machine Learning Manager"/>
  </r>
  <r>
    <n v="2023"/>
    <s v="BI Data Analyst"/>
    <s v="Data Analysis"/>
    <s v="USD"/>
    <n v="50000"/>
    <n v="50000"/>
    <s v="Kenya"/>
    <s v="Entry-level"/>
    <s v="Full-time"/>
    <s v="Remote"/>
    <s v="Kenya"/>
    <s v="S"/>
    <n v="34007.666666666664"/>
    <b v="1"/>
    <s v="BI Data Analyst"/>
  </r>
  <r>
    <n v="2023"/>
    <s v="AI Engineer"/>
    <s v="Machine Learning and AI"/>
    <s v="USD"/>
    <n v="227850"/>
    <n v="227850"/>
    <s v="United States"/>
    <s v="Senior"/>
    <s v="Full-time"/>
    <s v="Remote"/>
    <s v="United States"/>
    <s v="M"/>
    <n v="152574.33333333334"/>
    <b v="1"/>
    <s v="AI Engineer"/>
  </r>
  <r>
    <n v="2023"/>
    <s v="AI Engineer"/>
    <s v="Machine Learning and AI"/>
    <s v="USD"/>
    <n v="180500"/>
    <n v="180500"/>
    <s v="United States"/>
    <s v="Senior"/>
    <s v="Full-time"/>
    <s v="Remote"/>
    <s v="United States"/>
    <s v="M"/>
    <n v="121007.66666666667"/>
    <b v="1"/>
    <s v="AI Engineer"/>
  </r>
  <r>
    <n v="2023"/>
    <s v="Data Engineer"/>
    <s v="Data Engineering"/>
    <s v="USD"/>
    <n v="199000"/>
    <n v="199000"/>
    <s v="United States"/>
    <s v="Senior"/>
    <s v="Full-time"/>
    <s v="Remote"/>
    <s v="United States"/>
    <s v="M"/>
    <n v="133341"/>
    <b v="1"/>
    <s v="Data Engineer"/>
  </r>
  <r>
    <n v="2023"/>
    <s v="Data Engineer"/>
    <s v="Data Engineering"/>
    <s v="USD"/>
    <n v="159000"/>
    <n v="159000"/>
    <s v="United States"/>
    <s v="Senior"/>
    <s v="Full-time"/>
    <s v="Remote"/>
    <s v="United States"/>
    <s v="M"/>
    <n v="106674.33333333333"/>
    <b v="1"/>
    <s v="Data Engineer"/>
  </r>
  <r>
    <n v="2023"/>
    <s v="Data Lead"/>
    <s v="Leadership and Management"/>
    <s v="USD"/>
    <n v="350000"/>
    <n v="350000"/>
    <s v="United States"/>
    <s v="Senior"/>
    <s v="Full-time"/>
    <s v="In-person"/>
    <s v="United States"/>
    <s v="M"/>
    <n v="234007.66666666666"/>
    <b v="1"/>
    <s v="Data Lead"/>
  </r>
  <r>
    <n v="2023"/>
    <s v="Data Lead"/>
    <s v="Leadership and Management"/>
    <s v="USD"/>
    <n v="80000"/>
    <n v="80000"/>
    <s v="United States"/>
    <s v="Senior"/>
    <s v="Full-time"/>
    <s v="In-person"/>
    <s v="United States"/>
    <s v="M"/>
    <n v="54007.666666666664"/>
    <b v="1"/>
    <s v="Data Lead"/>
  </r>
  <r>
    <n v="2023"/>
    <s v="Machine Learning Engineer"/>
    <s v="Machine Learning and AI"/>
    <s v="USD"/>
    <n v="240000"/>
    <n v="240000"/>
    <s v="United Kingdom"/>
    <s v="Senior"/>
    <s v="Full-time"/>
    <s v="In-person"/>
    <s v="United Kingdom"/>
    <s v="M"/>
    <n v="160674.33333333334"/>
    <b v="1"/>
    <s v="Machine Learning Engineer"/>
  </r>
  <r>
    <n v="2023"/>
    <s v="Machine Learning Engineer"/>
    <s v="Machine Learning and AI"/>
    <s v="USD"/>
    <n v="160000"/>
    <n v="160000"/>
    <s v="United Kingdom"/>
    <s v="Senior"/>
    <s v="Full-time"/>
    <s v="In-person"/>
    <s v="United Kingdom"/>
    <s v="M"/>
    <n v="107341"/>
    <b v="1"/>
    <s v="Machine Learning Engineer"/>
  </r>
  <r>
    <n v="2023"/>
    <s v="Data Analyst"/>
    <s v="Data Analysis"/>
    <s v="USD"/>
    <n v="107500"/>
    <n v="107500"/>
    <s v="United States"/>
    <s v="Mid-level"/>
    <s v="Full-time"/>
    <s v="In-person"/>
    <s v="United States"/>
    <s v="M"/>
    <n v="72341"/>
    <b v="1"/>
    <s v="Data Analyst"/>
  </r>
  <r>
    <n v="2023"/>
    <s v="Data Analyst"/>
    <s v="Data Analysis"/>
    <s v="USD"/>
    <n v="96750"/>
    <n v="96750"/>
    <s v="United States"/>
    <s v="Mid-level"/>
    <s v="Full-time"/>
    <s v="In-person"/>
    <s v="United States"/>
    <s v="M"/>
    <n v="65174.333333333336"/>
    <b v="1"/>
    <s v="Data Analyst"/>
  </r>
  <r>
    <n v="2023"/>
    <s v="Machine Learning Engineer"/>
    <s v="Machine Learning and AI"/>
    <s v="USD"/>
    <n v="174000"/>
    <n v="174000"/>
    <s v="United States"/>
    <s v="Senior"/>
    <s v="Full-time"/>
    <s v="In-person"/>
    <s v="United States"/>
    <s v="M"/>
    <n v="116674.33333333333"/>
    <b v="1"/>
    <s v="Machine Learning Engineer"/>
  </r>
  <r>
    <n v="2023"/>
    <s v="Machine Learning Engineer"/>
    <s v="Machine Learning and AI"/>
    <s v="USD"/>
    <n v="104000"/>
    <n v="104000"/>
    <s v="United States"/>
    <s v="Senior"/>
    <s v="Full-time"/>
    <s v="In-person"/>
    <s v="United States"/>
    <s v="M"/>
    <n v="70007.666666666672"/>
    <b v="1"/>
    <s v="Machine Learning Engineer"/>
  </r>
  <r>
    <n v="2023"/>
    <s v="ML Engineer"/>
    <s v="Machine Learning and AI"/>
    <s v="USD"/>
    <n v="275300"/>
    <n v="275300"/>
    <s v="United States"/>
    <s v="Senior"/>
    <s v="Full-time"/>
    <s v="Remote"/>
    <s v="United States"/>
    <s v="M"/>
    <n v="184207.66666666666"/>
    <b v="1"/>
    <s v="ML Engineer"/>
  </r>
  <r>
    <n v="2023"/>
    <s v="ML Engineer"/>
    <s v="Machine Learning and AI"/>
    <s v="USD"/>
    <n v="183500"/>
    <n v="183500"/>
    <s v="United States"/>
    <s v="Senior"/>
    <s v="Full-time"/>
    <s v="Remote"/>
    <s v="United States"/>
    <s v="M"/>
    <n v="123007.66666666667"/>
    <b v="1"/>
    <s v="ML Engineer"/>
  </r>
  <r>
    <n v="2023"/>
    <s v="Data Scientist"/>
    <s v="Data Science and Research"/>
    <s v="USD"/>
    <n v="250000"/>
    <n v="250000"/>
    <s v="United States"/>
    <s v="Senior"/>
    <s v="Full-time"/>
    <s v="In-person"/>
    <s v="United States"/>
    <s v="M"/>
    <n v="167341"/>
    <b v="1"/>
    <s v="Data Scientist"/>
  </r>
  <r>
    <n v="2023"/>
    <s v="Data Engineer"/>
    <s v="Data Engineering"/>
    <s v="USD"/>
    <n v="174350"/>
    <n v="174350"/>
    <s v="United States"/>
    <s v="Senior"/>
    <s v="Full-time"/>
    <s v="In-person"/>
    <s v="United States"/>
    <s v="M"/>
    <n v="116907.66666666667"/>
    <b v="1"/>
    <s v="Data Engineer"/>
  </r>
  <r>
    <n v="2023"/>
    <s v="Data Engineer"/>
    <s v="Data Engineering"/>
    <s v="USD"/>
    <n v="126800"/>
    <n v="126800"/>
    <s v="United States"/>
    <s v="Senior"/>
    <s v="Full-time"/>
    <s v="In-person"/>
    <s v="United States"/>
    <s v="M"/>
    <n v="85207.666666666672"/>
    <b v="1"/>
    <s v="Data Engineer"/>
  </r>
  <r>
    <n v="2023"/>
    <s v="Machine Learning Engineer"/>
    <s v="Machine Learning and AI"/>
    <s v="USD"/>
    <n v="284050"/>
    <n v="284050"/>
    <s v="United States"/>
    <s v="Senior"/>
    <s v="Full-time"/>
    <s v="In-person"/>
    <s v="United States"/>
    <s v="M"/>
    <n v="190041"/>
    <b v="1"/>
    <s v="Machine Learning Engineer"/>
  </r>
  <r>
    <n v="2023"/>
    <s v="Machine Learning Engineer"/>
    <s v="Machine Learning and AI"/>
    <s v="USD"/>
    <n v="193800"/>
    <n v="193800"/>
    <s v="United States"/>
    <s v="Senior"/>
    <s v="Full-time"/>
    <s v="In-person"/>
    <s v="United States"/>
    <s v="M"/>
    <n v="129874.33333333333"/>
    <b v="1"/>
    <s v="Machine Learning Engineer"/>
  </r>
  <r>
    <n v="2023"/>
    <s v="Data Engineer"/>
    <s v="Data Engineering"/>
    <s v="USD"/>
    <n v="232989"/>
    <n v="232989"/>
    <s v="United States"/>
    <s v="Senior"/>
    <s v="Full-time"/>
    <s v="Remote"/>
    <s v="United States"/>
    <s v="M"/>
    <n v="156000.33333333334"/>
    <b v="1"/>
    <s v="Data Engineer"/>
  </r>
  <r>
    <n v="2023"/>
    <s v="BI Data Analyst"/>
    <s v="Data Analysis"/>
    <s v="USD"/>
    <n v="85000"/>
    <n v="85000"/>
    <s v="Canada"/>
    <s v="Entry-level"/>
    <s v="Full-time"/>
    <s v="Remote"/>
    <s v="United States"/>
    <s v="M"/>
    <n v="57341"/>
    <b v="1"/>
    <s v="BI Data Analyst"/>
  </r>
  <r>
    <n v="2023"/>
    <s v="Data Analyst"/>
    <s v="Data Analysis"/>
    <s v="USD"/>
    <n v="204500"/>
    <n v="204500"/>
    <s v="United States"/>
    <s v="Senior"/>
    <s v="Full-time"/>
    <s v="In-person"/>
    <s v="United States"/>
    <s v="M"/>
    <n v="137007.66666666666"/>
    <b v="1"/>
    <s v="Data Analyst"/>
  </r>
  <r>
    <n v="2023"/>
    <s v="Data Analyst"/>
    <s v="Data Analysis"/>
    <s v="USD"/>
    <n v="138900"/>
    <n v="138900"/>
    <s v="United States"/>
    <s v="Senior"/>
    <s v="Full-time"/>
    <s v="In-person"/>
    <s v="United States"/>
    <s v="M"/>
    <n v="93274.333333333328"/>
    <b v="1"/>
    <s v="Data Analyst"/>
  </r>
  <r>
    <n v="2023"/>
    <s v="Data Modeler"/>
    <s v="Data Architecture and Modeling"/>
    <s v="USD"/>
    <n v="168400"/>
    <n v="168400"/>
    <s v="United States"/>
    <s v="Senior"/>
    <s v="Full-time"/>
    <s v="In-person"/>
    <s v="United States"/>
    <s v="M"/>
    <n v="112941"/>
    <b v="1"/>
    <s v="Data Modeler"/>
  </r>
  <r>
    <n v="2023"/>
    <s v="Data Modeler"/>
    <s v="Data Architecture and Modeling"/>
    <s v="USD"/>
    <n v="105200"/>
    <n v="105200"/>
    <s v="United States"/>
    <s v="Senior"/>
    <s v="Full-time"/>
    <s v="In-person"/>
    <s v="United States"/>
    <s v="M"/>
    <n v="70807.666666666672"/>
    <b v="1"/>
    <s v="Data Modeler"/>
  </r>
  <r>
    <n v="2023"/>
    <s v="Data Scientist"/>
    <s v="Data Science and Research"/>
    <s v="USD"/>
    <n v="147100"/>
    <n v="147100"/>
    <s v="United States"/>
    <s v="Senior"/>
    <s v="Full-time"/>
    <s v="In-person"/>
    <s v="United States"/>
    <s v="M"/>
    <n v="98741"/>
    <b v="1"/>
    <s v="Data Scientist"/>
  </r>
  <r>
    <n v="2023"/>
    <s v="Analytics Engineer"/>
    <s v="Leadership and Management"/>
    <s v="USD"/>
    <n v="150550"/>
    <n v="150550"/>
    <s v="United States"/>
    <s v="Senior"/>
    <s v="Full-time"/>
    <s v="Remote"/>
    <s v="United States"/>
    <s v="M"/>
    <n v="101041"/>
    <b v="1"/>
    <s v="Analytics Engineer"/>
  </r>
  <r>
    <n v="2023"/>
    <s v="Analytics Engineer"/>
    <s v="Leadership and Management"/>
    <s v="USD"/>
    <n v="116710"/>
    <n v="116710"/>
    <s v="United States"/>
    <s v="Senior"/>
    <s v="Full-time"/>
    <s v="Remote"/>
    <s v="United States"/>
    <s v="M"/>
    <n v="78481"/>
    <b v="1"/>
    <s v="Analytics Engineer"/>
  </r>
  <r>
    <n v="2023"/>
    <s v="Data Visualization Engineer"/>
    <s v="BI and Visualization"/>
    <s v="USD"/>
    <n v="147100"/>
    <n v="147100"/>
    <s v="United States"/>
    <s v="Senior"/>
    <s v="Full-time"/>
    <s v="In-person"/>
    <s v="United States"/>
    <s v="M"/>
    <n v="98741"/>
    <b v="1"/>
    <s v="Data Visualization Engineer"/>
  </r>
  <r>
    <n v="2023"/>
    <s v="Data Visualization Engineer"/>
    <s v="BI and Visualization"/>
    <s v="USD"/>
    <n v="90700"/>
    <n v="90700"/>
    <s v="United States"/>
    <s v="Senior"/>
    <s v="Full-time"/>
    <s v="In-person"/>
    <s v="United States"/>
    <s v="M"/>
    <n v="61141"/>
    <b v="1"/>
    <s v="Data Visualization Engineer"/>
  </r>
  <r>
    <n v="2023"/>
    <s v="Research Scientist"/>
    <s v="Data Science and Research"/>
    <s v="USD"/>
    <n v="120000"/>
    <n v="120000"/>
    <s v="United States"/>
    <s v="Senior"/>
    <s v="Full-time"/>
    <s v="In-person"/>
    <s v="United States"/>
    <s v="M"/>
    <n v="80674.333333333328"/>
    <b v="1"/>
    <s v="Research Scientist"/>
  </r>
  <r>
    <n v="2023"/>
    <s v="Data Architect"/>
    <s v="Data Architecture and Modeling"/>
    <s v="USD"/>
    <n v="147100"/>
    <n v="147100"/>
    <s v="United States"/>
    <s v="Senior"/>
    <s v="Full-time"/>
    <s v="In-person"/>
    <s v="United States"/>
    <s v="M"/>
    <n v="98741"/>
    <b v="1"/>
    <s v="Data Architect"/>
  </r>
  <r>
    <n v="2023"/>
    <s v="Data Architect"/>
    <s v="Data Architecture and Modeling"/>
    <s v="USD"/>
    <n v="90700"/>
    <n v="90700"/>
    <s v="United States"/>
    <s v="Senior"/>
    <s v="Full-time"/>
    <s v="In-person"/>
    <s v="United States"/>
    <s v="M"/>
    <n v="61141"/>
    <b v="1"/>
    <s v="Data Architect"/>
  </r>
  <r>
    <n v="2023"/>
    <s v="Analytics Engineer"/>
    <s v="Leadership and Management"/>
    <s v="USD"/>
    <n v="125000"/>
    <n v="125000"/>
    <s v="United States"/>
    <s v="Senior"/>
    <s v="Full-time"/>
    <s v="Remote"/>
    <s v="United States"/>
    <s v="M"/>
    <n v="84007.666666666672"/>
    <b v="1"/>
    <s v="Analytics Engineer"/>
  </r>
  <r>
    <n v="2023"/>
    <s v="Analytics Engineer"/>
    <s v="Leadership and Management"/>
    <s v="USD"/>
    <n v="100000"/>
    <n v="100000"/>
    <s v="United States"/>
    <s v="Senior"/>
    <s v="Full-time"/>
    <s v="Remote"/>
    <s v="United States"/>
    <s v="M"/>
    <n v="67341"/>
    <b v="1"/>
    <s v="Analytics Engineer"/>
  </r>
  <r>
    <n v="2023"/>
    <s v="Research Scientist"/>
    <s v="Data Science and Research"/>
    <s v="USD"/>
    <n v="198800"/>
    <n v="198800"/>
    <s v="United States"/>
    <s v="Senior"/>
    <s v="Full-time"/>
    <s v="In-person"/>
    <s v="United States"/>
    <s v="M"/>
    <n v="133207.66666666666"/>
    <b v="1"/>
    <s v="Research Scientist"/>
  </r>
  <r>
    <n v="2023"/>
    <s v="Research Scientist"/>
    <s v="Data Science and Research"/>
    <s v="USD"/>
    <n v="105200"/>
    <n v="105200"/>
    <s v="United States"/>
    <s v="Senior"/>
    <s v="Full-time"/>
    <s v="In-person"/>
    <s v="United States"/>
    <s v="M"/>
    <n v="70807.666666666672"/>
    <b v="1"/>
    <s v="Research Scientist"/>
  </r>
  <r>
    <n v="2023"/>
    <s v="Data Engineer"/>
    <s v="Data Engineering"/>
    <s v="USD"/>
    <n v="150600"/>
    <n v="150600"/>
    <s v="United Kingdom"/>
    <s v="Senior"/>
    <s v="Full-time"/>
    <s v="Remote"/>
    <s v="United Kingdom"/>
    <s v="M"/>
    <n v="101074.33333333333"/>
    <b v="1"/>
    <s v="Data Engineer"/>
  </r>
  <r>
    <n v="2023"/>
    <s v="Data Engineer"/>
    <s v="Data Engineering"/>
    <s v="USD"/>
    <n v="120500"/>
    <n v="120500"/>
    <s v="United Kingdom"/>
    <s v="Senior"/>
    <s v="Full-time"/>
    <s v="Remote"/>
    <s v="United Kingdom"/>
    <s v="M"/>
    <n v="81007.666666666672"/>
    <b v="1"/>
    <s v="Data Engineer"/>
  </r>
  <r>
    <n v="2023"/>
    <s v="Data Engineer"/>
    <s v="Data Engineering"/>
    <s v="USD"/>
    <n v="183000"/>
    <n v="183000"/>
    <s v="United States"/>
    <s v="Senior"/>
    <s v="Full-time"/>
    <s v="In-person"/>
    <s v="United States"/>
    <s v="M"/>
    <n v="122674.33333333333"/>
    <b v="1"/>
    <s v="Data Engineer"/>
  </r>
  <r>
    <n v="2023"/>
    <s v="Business Intelligence Developer"/>
    <s v="BI and Visualization"/>
    <s v="USD"/>
    <n v="167500"/>
    <n v="167500"/>
    <s v="United States"/>
    <s v="Executive"/>
    <s v="Full-time"/>
    <s v="In-person"/>
    <s v="United States"/>
    <s v="M"/>
    <n v="112341"/>
    <b v="1"/>
    <s v="Business Intelligence Developer"/>
  </r>
  <r>
    <n v="2023"/>
    <s v="Business Intelligence Developer"/>
    <s v="BI and Visualization"/>
    <s v="USD"/>
    <n v="106500"/>
    <n v="106500"/>
    <s v="United States"/>
    <s v="Executive"/>
    <s v="Full-time"/>
    <s v="In-person"/>
    <s v="United States"/>
    <s v="M"/>
    <n v="71674.333333333328"/>
    <b v="1"/>
    <s v="Business Intelligence Developer"/>
  </r>
  <r>
    <n v="2023"/>
    <s v="Machine Learning Engineer"/>
    <s v="Machine Learning and AI"/>
    <s v="USD"/>
    <n v="239000"/>
    <n v="239000"/>
    <s v="Canada"/>
    <s v="Senior"/>
    <s v="Full-time"/>
    <s v="Remote"/>
    <s v="Canada"/>
    <s v="M"/>
    <n v="160007.66666666666"/>
    <b v="1"/>
    <s v="Machine Learning Engineer"/>
  </r>
  <r>
    <n v="2023"/>
    <s v="Machine Learning Engineer"/>
    <s v="Machine Learning and AI"/>
    <s v="USD"/>
    <n v="149000"/>
    <n v="149000"/>
    <s v="Canada"/>
    <s v="Senior"/>
    <s v="Full-time"/>
    <s v="Remote"/>
    <s v="Canada"/>
    <s v="M"/>
    <n v="100007.66666666667"/>
    <b v="1"/>
    <s v="Machine Learning Engineer"/>
  </r>
  <r>
    <n v="2023"/>
    <s v="Data Scientist"/>
    <s v="Data Science and Research"/>
    <s v="USD"/>
    <n v="122000"/>
    <n v="122000"/>
    <s v="United States"/>
    <s v="Senior"/>
    <s v="Full-time"/>
    <s v="In-person"/>
    <s v="United States"/>
    <s v="M"/>
    <n v="82007.666666666672"/>
    <b v="1"/>
    <s v="Data Scientist"/>
  </r>
  <r>
    <n v="2023"/>
    <s v="Data Engineer"/>
    <s v="Data Engineering"/>
    <s v="USD"/>
    <n v="181500"/>
    <n v="181500"/>
    <s v="United States"/>
    <s v="Mid-level"/>
    <s v="Full-time"/>
    <s v="In-person"/>
    <s v="United States"/>
    <s v="M"/>
    <n v="121674.33333333333"/>
    <b v="1"/>
    <s v="Data Engineer"/>
  </r>
  <r>
    <n v="2023"/>
    <s v="Data Engineer"/>
    <s v="Data Engineering"/>
    <s v="USD"/>
    <n v="127000"/>
    <n v="127000"/>
    <s v="United States"/>
    <s v="Mid-level"/>
    <s v="Full-time"/>
    <s v="In-person"/>
    <s v="United States"/>
    <s v="M"/>
    <n v="85341"/>
    <b v="1"/>
    <s v="Data Engineer"/>
  </r>
  <r>
    <n v="2023"/>
    <s v="Data Specialist"/>
    <s v="Data Management and Strategy"/>
    <s v="USD"/>
    <n v="186000"/>
    <n v="186000"/>
    <s v="United States"/>
    <s v="Mid-level"/>
    <s v="Full-time"/>
    <s v="In-person"/>
    <s v="United States"/>
    <s v="M"/>
    <n v="124674.33333333333"/>
    <b v="1"/>
    <s v="Data Specialist"/>
  </r>
  <r>
    <n v="2023"/>
    <s v="Data Specialist"/>
    <s v="Data Management and Strategy"/>
    <s v="USD"/>
    <n v="138000"/>
    <n v="138000"/>
    <s v="United States"/>
    <s v="Mid-level"/>
    <s v="Full-time"/>
    <s v="In-person"/>
    <s v="United States"/>
    <s v="M"/>
    <n v="92674.333333333328"/>
    <b v="1"/>
    <s v="Data Specialist"/>
  </r>
  <r>
    <n v="2023"/>
    <s v="Data Scientist"/>
    <s v="Data Science and Research"/>
    <s v="USD"/>
    <n v="185000"/>
    <n v="185000"/>
    <s v="United States"/>
    <s v="Mid-level"/>
    <s v="Full-time"/>
    <s v="In-person"/>
    <s v="United States"/>
    <s v="M"/>
    <n v="124007.66666666667"/>
    <b v="1"/>
    <s v="Data Scientist"/>
  </r>
  <r>
    <n v="2023"/>
    <s v="Data Scientist"/>
    <s v="Data Science and Research"/>
    <s v="USD"/>
    <n v="122000"/>
    <n v="122000"/>
    <s v="United States"/>
    <s v="Mid-level"/>
    <s v="Full-time"/>
    <s v="In-person"/>
    <s v="United States"/>
    <s v="M"/>
    <n v="82007.666666666672"/>
    <b v="1"/>
    <s v="Data Scientist"/>
  </r>
  <r>
    <n v="2023"/>
    <s v="Business Intelligence Analyst"/>
    <s v="BI and Visualization"/>
    <s v="USD"/>
    <n v="140000"/>
    <n v="140000"/>
    <s v="Canada"/>
    <s v="Senior"/>
    <s v="Full-time"/>
    <s v="In-person"/>
    <s v="Canada"/>
    <s v="M"/>
    <n v="94007.666666666672"/>
    <b v="1"/>
    <s v="Business Intelligence Analyst"/>
  </r>
  <r>
    <n v="2023"/>
    <s v="Business Intelligence Analyst"/>
    <s v="BI and Visualization"/>
    <s v="USD"/>
    <n v="112000"/>
    <n v="112000"/>
    <s v="Canada"/>
    <s v="Senior"/>
    <s v="Full-time"/>
    <s v="In-person"/>
    <s v="Canada"/>
    <s v="M"/>
    <n v="75341"/>
    <b v="1"/>
    <s v="Business Intelligence Analyst"/>
  </r>
  <r>
    <n v="2023"/>
    <s v="Lead Data Scientist"/>
    <s v="Data Science and Research"/>
    <s v="USD"/>
    <n v="36000"/>
    <n v="36000"/>
    <s v="Russia"/>
    <s v="Senior"/>
    <s v="Full-time"/>
    <s v="Remote"/>
    <s v="Russia"/>
    <s v="L"/>
    <n v="24674.333333333332"/>
    <b v="1"/>
    <s v="Lead Data Scientist"/>
  </r>
  <r>
    <n v="2023"/>
    <s v="Data Engineer"/>
    <s v="Data Engineering"/>
    <s v="USD"/>
    <n v="91270"/>
    <n v="91270"/>
    <s v="United States"/>
    <s v="Senior"/>
    <s v="Full-time"/>
    <s v="In-person"/>
    <s v="United States"/>
    <s v="M"/>
    <n v="61521"/>
    <b v="1"/>
    <s v="Data Engineer"/>
  </r>
  <r>
    <n v="2023"/>
    <s v="Data Architect"/>
    <s v="Data Architecture and Modeling"/>
    <s v="USD"/>
    <n v="180000"/>
    <n v="180000"/>
    <s v="United States"/>
    <s v="Senior"/>
    <s v="Full-time"/>
    <s v="In-person"/>
    <s v="United States"/>
    <s v="M"/>
    <n v="120674.33333333333"/>
    <b v="1"/>
    <s v="Data Architect"/>
  </r>
  <r>
    <n v="2023"/>
    <s v="Data Architect"/>
    <s v="Data Architecture and Modeling"/>
    <s v="USD"/>
    <n v="165000"/>
    <n v="165000"/>
    <s v="United States"/>
    <s v="Senior"/>
    <s v="Full-time"/>
    <s v="In-person"/>
    <s v="United States"/>
    <s v="M"/>
    <n v="110674.33333333333"/>
    <b v="1"/>
    <s v="Data Architect"/>
  </r>
  <r>
    <n v="2023"/>
    <s v="Director of Data Science"/>
    <s v="Data Science and Research"/>
    <s v="USD"/>
    <n v="247000"/>
    <n v="247000"/>
    <s v="United States"/>
    <s v="Executive"/>
    <s v="Full-time"/>
    <s v="Remote"/>
    <s v="United States"/>
    <s v="M"/>
    <n v="165341"/>
    <b v="1"/>
    <s v="Director of Data Science"/>
  </r>
  <r>
    <n v="2023"/>
    <s v="Director of Data Science"/>
    <s v="Data Science and Research"/>
    <s v="USD"/>
    <n v="118440"/>
    <n v="118440"/>
    <s v="United States"/>
    <s v="Executive"/>
    <s v="Full-time"/>
    <s v="Remote"/>
    <s v="United States"/>
    <s v="M"/>
    <n v="79634.333333333328"/>
    <b v="1"/>
    <s v="Director of Data Science"/>
  </r>
  <r>
    <n v="2023"/>
    <s v="Data Scientist"/>
    <s v="Data Science and Research"/>
    <s v="USD"/>
    <n v="138900"/>
    <n v="138900"/>
    <s v="United States"/>
    <s v="Mid-level"/>
    <s v="Full-time"/>
    <s v="In-person"/>
    <s v="United States"/>
    <s v="M"/>
    <n v="93274.333333333328"/>
    <b v="1"/>
    <s v="Data Scientist"/>
  </r>
  <r>
    <n v="2023"/>
    <s v="ML Engineer"/>
    <s v="Machine Learning and AI"/>
    <s v="USD"/>
    <n v="297300"/>
    <n v="297300"/>
    <s v="United States"/>
    <s v="Senior"/>
    <s v="Full-time"/>
    <s v="Remote"/>
    <s v="United States"/>
    <s v="M"/>
    <n v="198874.33333333334"/>
    <b v="1"/>
    <s v="ML Engineer"/>
  </r>
  <r>
    <n v="2023"/>
    <s v="ML Engineer"/>
    <s v="Machine Learning and AI"/>
    <s v="USD"/>
    <n v="198200"/>
    <n v="198200"/>
    <s v="United States"/>
    <s v="Senior"/>
    <s v="Full-time"/>
    <s v="Remote"/>
    <s v="United States"/>
    <s v="M"/>
    <n v="132807.66666666666"/>
    <b v="1"/>
    <s v="ML Engineer"/>
  </r>
  <r>
    <n v="2023"/>
    <s v="Data Scientist"/>
    <s v="Data Science and Research"/>
    <s v="GBP"/>
    <n v="90000"/>
    <n v="110736"/>
    <s v="United Kingdom"/>
    <s v="Mid-level"/>
    <s v="Full-time"/>
    <s v="Remote"/>
    <s v="United Kingdom"/>
    <s v="M"/>
    <n v="67586.333333333328"/>
    <b v="1"/>
    <s v="Data Scientist"/>
  </r>
  <r>
    <n v="2023"/>
    <s v="Data Scientist"/>
    <s v="Data Science and Research"/>
    <s v="GBP"/>
    <n v="70000"/>
    <n v="86128"/>
    <s v="United Kingdom"/>
    <s v="Mid-level"/>
    <s v="Full-time"/>
    <s v="Remote"/>
    <s v="United Kingdom"/>
    <s v="M"/>
    <n v="52717"/>
    <b v="1"/>
    <s v="Data Scientist"/>
  </r>
  <r>
    <n v="2023"/>
    <s v="Business Intelligence Engineer"/>
    <s v="BI and Visualization"/>
    <s v="USD"/>
    <n v="204500"/>
    <n v="204500"/>
    <s v="United States"/>
    <s v="Senior"/>
    <s v="Full-time"/>
    <s v="Remote"/>
    <s v="United States"/>
    <s v="M"/>
    <n v="137007.66666666666"/>
    <b v="1"/>
    <s v="Business Intelligence Engineer"/>
  </r>
  <r>
    <n v="2023"/>
    <s v="Business Intelligence Engineer"/>
    <s v="BI and Visualization"/>
    <s v="USD"/>
    <n v="138900"/>
    <n v="138900"/>
    <s v="United States"/>
    <s v="Senior"/>
    <s v="Full-time"/>
    <s v="Remote"/>
    <s v="United States"/>
    <s v="M"/>
    <n v="93274.333333333328"/>
    <b v="1"/>
    <s v="Business Intelligence Engineer"/>
  </r>
  <r>
    <n v="2023"/>
    <s v="Data Specialist"/>
    <s v="Data Management and Strategy"/>
    <s v="USD"/>
    <n v="87500"/>
    <n v="87500"/>
    <s v="United States"/>
    <s v="Mid-level"/>
    <s v="Full-time"/>
    <s v="Remote"/>
    <s v="United States"/>
    <s v="M"/>
    <n v="59007.666666666664"/>
    <b v="1"/>
    <s v="Data Specialist"/>
  </r>
  <r>
    <n v="2023"/>
    <s v="Data Specialist"/>
    <s v="Data Management and Strategy"/>
    <s v="USD"/>
    <n v="62500"/>
    <n v="62500"/>
    <s v="United States"/>
    <s v="Mid-level"/>
    <s v="Full-time"/>
    <s v="Remote"/>
    <s v="United States"/>
    <s v="M"/>
    <n v="42341"/>
    <b v="1"/>
    <s v="Data Specialist"/>
  </r>
  <r>
    <n v="2023"/>
    <s v="Data Scientist"/>
    <s v="Data Science and Research"/>
    <s v="USD"/>
    <n v="244000"/>
    <n v="244000"/>
    <s v="Canada"/>
    <s v="Senior"/>
    <s v="Full-time"/>
    <s v="In-person"/>
    <s v="Canada"/>
    <s v="M"/>
    <n v="163341"/>
    <b v="1"/>
    <s v="Data Scientist"/>
  </r>
  <r>
    <n v="2023"/>
    <s v="Data Scientist"/>
    <s v="Data Science and Research"/>
    <s v="USD"/>
    <n v="157000"/>
    <n v="157000"/>
    <s v="Canada"/>
    <s v="Senior"/>
    <s v="Full-time"/>
    <s v="In-person"/>
    <s v="Canada"/>
    <s v="M"/>
    <n v="105341"/>
    <b v="1"/>
    <s v="Data Scientist"/>
  </r>
  <r>
    <n v="2023"/>
    <s v="Research Scientist"/>
    <s v="Data Science and Research"/>
    <s v="USD"/>
    <n v="136000"/>
    <n v="136000"/>
    <s v="United States"/>
    <s v="Senior"/>
    <s v="Full-time"/>
    <s v="Remote"/>
    <s v="United States"/>
    <s v="M"/>
    <n v="91341"/>
    <b v="1"/>
    <s v="Research Scientist"/>
  </r>
  <r>
    <n v="2023"/>
    <s v="Research Scientist"/>
    <s v="Data Science and Research"/>
    <s v="USD"/>
    <n v="90600"/>
    <n v="90600"/>
    <s v="United States"/>
    <s v="Senior"/>
    <s v="Full-time"/>
    <s v="Remote"/>
    <s v="United States"/>
    <s v="M"/>
    <n v="61074.333333333336"/>
    <b v="1"/>
    <s v="Research Scientist"/>
  </r>
  <r>
    <n v="2023"/>
    <s v="Data Engineer"/>
    <s v="Data Engineering"/>
    <s v="GBP"/>
    <n v="40000"/>
    <n v="49216"/>
    <s v="United Kingdom"/>
    <s v="Entry-level"/>
    <s v="Full-time"/>
    <s v="Remote"/>
    <s v="United Kingdom"/>
    <s v="M"/>
    <n v="30413"/>
    <b v="1"/>
    <s v="Data Engineer"/>
  </r>
  <r>
    <n v="2023"/>
    <s v="Data Engineer"/>
    <s v="Data Engineering"/>
    <s v="GBP"/>
    <n v="35000"/>
    <n v="43064"/>
    <s v="United Kingdom"/>
    <s v="Entry-level"/>
    <s v="Full-time"/>
    <s v="Remote"/>
    <s v="United Kingdom"/>
    <s v="M"/>
    <n v="26695.666666666668"/>
    <b v="1"/>
    <s v="Data Engineer"/>
  </r>
  <r>
    <n v="2023"/>
    <s v="Principal Machine Learning Engineer"/>
    <s v="Machine Learning and AI"/>
    <s v="USD"/>
    <n v="160000"/>
    <n v="160000"/>
    <s v="India"/>
    <s v="Senior"/>
    <s v="Full-time"/>
    <s v="Remote"/>
    <s v="India"/>
    <s v="L"/>
    <n v="107341"/>
    <b v="1"/>
    <s v="Principal Machine Learning Engineer"/>
  </r>
  <r>
    <n v="2023"/>
    <s v="Principal Data Engineer"/>
    <s v="Data Engineering"/>
    <s v="EUR"/>
    <n v="85000"/>
    <n v="91773"/>
    <s v="Spain"/>
    <s v="Senior"/>
    <s v="Full-time"/>
    <s v="Remote"/>
    <s v="Spain"/>
    <s v="M"/>
    <n v="59598.666666666664"/>
    <b v="1"/>
    <s v="Principal Data Engineer"/>
  </r>
  <r>
    <n v="2023"/>
    <s v="Machine Learning Engineer"/>
    <s v="Machine Learning and AI"/>
    <s v="USD"/>
    <n v="315300"/>
    <n v="315300"/>
    <s v="United States"/>
    <s v="Senior"/>
    <s v="Full-time"/>
    <s v="Remote"/>
    <s v="United States"/>
    <s v="M"/>
    <n v="210874.33333333334"/>
    <b v="1"/>
    <s v="Machine Learning Engineer"/>
  </r>
  <r>
    <n v="2023"/>
    <s v="Machine Learning Engineer"/>
    <s v="Machine Learning and AI"/>
    <s v="USD"/>
    <n v="210200"/>
    <n v="210200"/>
    <s v="United States"/>
    <s v="Senior"/>
    <s v="Full-time"/>
    <s v="Remote"/>
    <s v="United States"/>
    <s v="M"/>
    <n v="140807.66666666666"/>
    <b v="1"/>
    <s v="Machine Learning Engineer"/>
  </r>
  <r>
    <n v="2023"/>
    <s v="Data Analytics Manager"/>
    <s v="Leadership and Management"/>
    <s v="USD"/>
    <n v="177000"/>
    <n v="177000"/>
    <s v="United States"/>
    <s v="Mid-level"/>
    <s v="Full-time"/>
    <s v="In-person"/>
    <s v="United States"/>
    <s v="M"/>
    <n v="118674.33333333333"/>
    <b v="1"/>
    <s v="Data Analytics Manager"/>
  </r>
  <r>
    <n v="2023"/>
    <s v="Data Analytics Manager"/>
    <s v="Leadership and Management"/>
    <s v="USD"/>
    <n v="110000"/>
    <n v="110000"/>
    <s v="United States"/>
    <s v="Mid-level"/>
    <s v="Full-time"/>
    <s v="In-person"/>
    <s v="United States"/>
    <s v="M"/>
    <n v="74007.666666666672"/>
    <b v="1"/>
    <s v="Data Analytics Manager"/>
  </r>
  <r>
    <n v="2023"/>
    <s v="Data Analyst"/>
    <s v="Data Analysis"/>
    <s v="USD"/>
    <n v="65000"/>
    <n v="65000"/>
    <s v="United States"/>
    <s v="Mid-level"/>
    <s v="Full-time"/>
    <s v="Remote"/>
    <s v="United States"/>
    <s v="M"/>
    <n v="44007.666666666664"/>
    <b v="1"/>
    <s v="Data Analyst"/>
  </r>
  <r>
    <n v="2023"/>
    <s v="Data Analyst"/>
    <s v="Data Analysis"/>
    <s v="USD"/>
    <n v="55000"/>
    <n v="55000"/>
    <s v="United States"/>
    <s v="Mid-level"/>
    <s v="Full-time"/>
    <s v="Remote"/>
    <s v="United States"/>
    <s v="M"/>
    <n v="37341"/>
    <b v="1"/>
    <s v="Data Analyst"/>
  </r>
  <r>
    <n v="2023"/>
    <s v="Data Scientist"/>
    <s v="Data Science and Research"/>
    <s v="USD"/>
    <n v="183200"/>
    <n v="183200"/>
    <s v="United States"/>
    <s v="Mid-level"/>
    <s v="Full-time"/>
    <s v="In-person"/>
    <s v="United States"/>
    <s v="M"/>
    <n v="122807.66666666667"/>
    <b v="1"/>
    <s v="Data Scientist"/>
  </r>
  <r>
    <n v="2023"/>
    <s v="Data Scientist"/>
    <s v="Data Science and Research"/>
    <s v="USD"/>
    <n v="122200"/>
    <n v="122200"/>
    <s v="United States"/>
    <s v="Mid-level"/>
    <s v="Full-time"/>
    <s v="In-person"/>
    <s v="United States"/>
    <s v="M"/>
    <n v="82141"/>
    <b v="1"/>
    <s v="Data Scientist"/>
  </r>
  <r>
    <n v="2023"/>
    <s v="AI Research Engineer"/>
    <s v="Data Science and Research"/>
    <s v="USD"/>
    <n v="150000"/>
    <n v="150000"/>
    <s v="Tunisia"/>
    <s v="Mid-level"/>
    <s v="Full-time"/>
    <s v="Remote"/>
    <s v="United States"/>
    <s v="M"/>
    <n v="100674.33333333333"/>
    <b v="1"/>
    <s v="AI Research Engineer"/>
  </r>
  <r>
    <n v="2023"/>
    <s v="Data Scientist"/>
    <s v="Data Science and Research"/>
    <s v="USD"/>
    <n v="131000"/>
    <n v="131000"/>
    <s v="United States"/>
    <s v="Senior"/>
    <s v="Full-time"/>
    <s v="Remote"/>
    <s v="United States"/>
    <s v="M"/>
    <n v="88007.666666666672"/>
    <b v="1"/>
    <s v="Data Scientist"/>
  </r>
  <r>
    <n v="2023"/>
    <s v="Data Scientist"/>
    <s v="Data Science and Research"/>
    <s v="USD"/>
    <n v="101000"/>
    <n v="101000"/>
    <s v="United States"/>
    <s v="Senior"/>
    <s v="Full-time"/>
    <s v="Remote"/>
    <s v="United States"/>
    <s v="M"/>
    <n v="68007.666666666672"/>
    <b v="1"/>
    <s v="Data Scientist"/>
  </r>
  <r>
    <n v="2023"/>
    <s v="Business Intelligence Analyst"/>
    <s v="BI and Visualization"/>
    <s v="USD"/>
    <n v="171050"/>
    <n v="171050"/>
    <s v="United States"/>
    <s v="Senior"/>
    <s v="Full-time"/>
    <s v="Remote"/>
    <s v="United States"/>
    <s v="M"/>
    <n v="114707.66666666667"/>
    <b v="1"/>
    <s v="Business Intelligence Analyst"/>
  </r>
  <r>
    <n v="2023"/>
    <s v="Business Intelligence Analyst"/>
    <s v="BI and Visualization"/>
    <s v="USD"/>
    <n v="124400"/>
    <n v="124400"/>
    <s v="United States"/>
    <s v="Senior"/>
    <s v="Full-time"/>
    <s v="Remote"/>
    <s v="United States"/>
    <s v="M"/>
    <n v="83607.666666666672"/>
    <b v="1"/>
    <s v="Business Intelligence Analyst"/>
  </r>
  <r>
    <n v="2023"/>
    <s v="Data Scientist"/>
    <s v="Data Science and Research"/>
    <s v="USD"/>
    <n v="187000"/>
    <n v="187000"/>
    <s v="United States"/>
    <s v="Senior"/>
    <s v="Full-time"/>
    <s v="Remote"/>
    <s v="United States"/>
    <s v="M"/>
    <n v="125341"/>
    <b v="1"/>
    <s v="Data Scientist"/>
  </r>
  <r>
    <n v="2023"/>
    <s v="Data Scientist"/>
    <s v="Data Science and Research"/>
    <s v="USD"/>
    <n v="128000"/>
    <n v="128000"/>
    <s v="United States"/>
    <s v="Senior"/>
    <s v="Full-time"/>
    <s v="Remote"/>
    <s v="United States"/>
    <s v="M"/>
    <n v="86007.666666666672"/>
    <b v="1"/>
    <s v="Data Scientist"/>
  </r>
  <r>
    <n v="2023"/>
    <s v="Data Analyst"/>
    <s v="Data Analysis"/>
    <s v="USD"/>
    <n v="138000"/>
    <n v="138000"/>
    <s v="United States"/>
    <s v="Senior"/>
    <s v="Full-time"/>
    <s v="In-person"/>
    <s v="United States"/>
    <s v="M"/>
    <n v="92674.333333333328"/>
    <b v="1"/>
    <s v="Data Analyst"/>
  </r>
  <r>
    <n v="2023"/>
    <s v="Data Analyst"/>
    <s v="Data Analysis"/>
    <s v="USD"/>
    <n v="92000"/>
    <n v="92000"/>
    <s v="United States"/>
    <s v="Senior"/>
    <s v="Full-time"/>
    <s v="In-person"/>
    <s v="United States"/>
    <s v="M"/>
    <n v="62007.666666666664"/>
    <b v="1"/>
    <s v="Data Analyst"/>
  </r>
  <r>
    <n v="2023"/>
    <s v="Data Engineer"/>
    <s v="Data Engineering"/>
    <s v="USD"/>
    <n v="200000"/>
    <n v="200000"/>
    <s v="United States"/>
    <s v="Executive"/>
    <s v="Full-time"/>
    <s v="In-person"/>
    <s v="United States"/>
    <s v="M"/>
    <n v="134007.66666666666"/>
    <b v="1"/>
    <s v="Data Engineer"/>
  </r>
  <r>
    <n v="2023"/>
    <s v="Data Architect"/>
    <s v="Data Architecture and Modeling"/>
    <s v="USD"/>
    <n v="138000"/>
    <n v="138000"/>
    <s v="United Kingdom"/>
    <s v="Senior"/>
    <s v="Full-time"/>
    <s v="Remote"/>
    <s v="United Kingdom"/>
    <s v="M"/>
    <n v="92674.333333333328"/>
    <b v="1"/>
    <s v="Data Architect"/>
  </r>
  <r>
    <n v="2023"/>
    <s v="Data Architect"/>
    <s v="Data Architecture and Modeling"/>
    <s v="USD"/>
    <n v="92000"/>
    <n v="92000"/>
    <s v="United Kingdom"/>
    <s v="Senior"/>
    <s v="Full-time"/>
    <s v="Remote"/>
    <s v="United Kingdom"/>
    <s v="M"/>
    <n v="62007.666666666664"/>
    <b v="1"/>
    <s v="Data Architect"/>
  </r>
  <r>
    <n v="2023"/>
    <s v="Data Scientist"/>
    <s v="Data Science and Research"/>
    <s v="USD"/>
    <n v="120000"/>
    <n v="120000"/>
    <s v="United States"/>
    <s v="Senior"/>
    <s v="Full-time"/>
    <s v="Remote"/>
    <s v="United States"/>
    <s v="M"/>
    <n v="80674.333333333328"/>
    <b v="1"/>
    <s v="Data Scientist"/>
  </r>
  <r>
    <n v="2023"/>
    <s v="Business Intelligence Engineer"/>
    <s v="BI and Visualization"/>
    <s v="USD"/>
    <n v="241300"/>
    <n v="241300"/>
    <s v="United States"/>
    <s v="Senior"/>
    <s v="Full-time"/>
    <s v="In-person"/>
    <s v="United States"/>
    <s v="L"/>
    <n v="161541"/>
    <b v="1"/>
    <s v="Business Intelligence Engineer"/>
  </r>
  <r>
    <n v="2023"/>
    <s v="Business Intelligence Engineer"/>
    <s v="BI and Visualization"/>
    <s v="USD"/>
    <n v="124100"/>
    <n v="124100"/>
    <s v="United States"/>
    <s v="Senior"/>
    <s v="Full-time"/>
    <s v="In-person"/>
    <s v="United States"/>
    <s v="L"/>
    <n v="83407.666666666672"/>
    <b v="1"/>
    <s v="Business Intelligence Engineer"/>
  </r>
  <r>
    <n v="2023"/>
    <s v="Data Science Manager"/>
    <s v="Data Science and Research"/>
    <s v="USD"/>
    <n v="185000"/>
    <n v="185000"/>
    <s v="United States"/>
    <s v="Senior"/>
    <s v="Full-time"/>
    <s v="Remote"/>
    <s v="United States"/>
    <s v="M"/>
    <n v="124007.66666666667"/>
    <b v="1"/>
    <s v="Data Science Manager"/>
  </r>
  <r>
    <n v="2023"/>
    <s v="Data Science Manager"/>
    <s v="Data Science and Research"/>
    <s v="USD"/>
    <n v="152000"/>
    <n v="152000"/>
    <s v="United States"/>
    <s v="Senior"/>
    <s v="Full-time"/>
    <s v="Remote"/>
    <s v="United States"/>
    <s v="M"/>
    <n v="102007.66666666667"/>
    <b v="1"/>
    <s v="Data Science Manager"/>
  </r>
  <r>
    <n v="2023"/>
    <s v="Data Engineer"/>
    <s v="Data Engineering"/>
    <s v="USD"/>
    <n v="288000"/>
    <n v="288000"/>
    <s v="United States"/>
    <s v="Senior"/>
    <s v="Full-time"/>
    <s v="Remote"/>
    <s v="United States"/>
    <s v="M"/>
    <n v="192674.33333333334"/>
    <b v="1"/>
    <s v="Data Engineer"/>
  </r>
  <r>
    <n v="2023"/>
    <s v="Data Engineer"/>
    <s v="Data Engineering"/>
    <s v="EUR"/>
    <n v="100000"/>
    <n v="107968"/>
    <s v="Germany"/>
    <s v="Senior"/>
    <s v="Full-time"/>
    <s v="Remote"/>
    <s v="Germany"/>
    <s v="M"/>
    <n v="69997"/>
    <b v="1"/>
    <s v="Data Engineer"/>
  </r>
  <r>
    <n v="2023"/>
    <s v="Data Engineer"/>
    <s v="Data Engineering"/>
    <s v="EUR"/>
    <n v="83913"/>
    <n v="90599"/>
    <s v="Germany"/>
    <s v="Senior"/>
    <s v="Full-time"/>
    <s v="Remote"/>
    <s v="Germany"/>
    <s v="M"/>
    <n v="58845"/>
    <b v="1"/>
    <s v="Data Engineer"/>
  </r>
  <r>
    <n v="2023"/>
    <s v="Data Scientist"/>
    <s v="Data Science and Research"/>
    <s v="USD"/>
    <n v="189750"/>
    <n v="189750"/>
    <s v="United States"/>
    <s v="Senior"/>
    <s v="Full-time"/>
    <s v="In-person"/>
    <s v="United States"/>
    <s v="M"/>
    <n v="127174.33333333333"/>
    <b v="1"/>
    <s v="Data Scientist"/>
  </r>
  <r>
    <n v="2023"/>
    <s v="Data Scientist"/>
    <s v="Data Science and Research"/>
    <s v="USD"/>
    <n v="145000"/>
    <n v="145000"/>
    <s v="United States"/>
    <s v="Senior"/>
    <s v="Full-time"/>
    <s v="In-person"/>
    <s v="United States"/>
    <s v="M"/>
    <n v="97341"/>
    <b v="1"/>
    <s v="Data Scientist"/>
  </r>
  <r>
    <n v="2023"/>
    <s v="Data Engineer"/>
    <s v="Data Engineering"/>
    <s v="USD"/>
    <n v="252000"/>
    <n v="252000"/>
    <s v="United States"/>
    <s v="Senior"/>
    <s v="Full-time"/>
    <s v="Remote"/>
    <s v="United States"/>
    <s v="M"/>
    <n v="168674.33333333334"/>
    <b v="1"/>
    <s v="Data Engineer"/>
  </r>
  <r>
    <n v="2023"/>
    <s v="Data Scientist"/>
    <s v="Data Science and Research"/>
    <s v="CAD"/>
    <n v="111024"/>
    <n v="82254"/>
    <s v="Canada"/>
    <s v="Mid-level"/>
    <s v="Full-time"/>
    <s v="Remote"/>
    <s v="Canada"/>
    <s v="L"/>
    <n v="65100.333333333336"/>
    <b v="1"/>
    <s v="Data Scientist"/>
  </r>
  <r>
    <n v="2023"/>
    <s v="Data Scientist"/>
    <s v="Data Science and Research"/>
    <s v="CAD"/>
    <n v="83280"/>
    <n v="61699"/>
    <s v="Canada"/>
    <s v="Mid-level"/>
    <s v="Full-time"/>
    <s v="Remote"/>
    <s v="Canada"/>
    <s v="L"/>
    <n v="49000.666666666664"/>
    <b v="1"/>
    <s v="Data Scientist"/>
  </r>
  <r>
    <n v="2023"/>
    <s v="Business Intelligence Engineer"/>
    <s v="BI and Visualization"/>
    <s v="USD"/>
    <n v="247500"/>
    <n v="247500"/>
    <s v="United States"/>
    <s v="Executive"/>
    <s v="Full-time"/>
    <s v="In-person"/>
    <s v="United States"/>
    <s v="M"/>
    <n v="165674.33333333334"/>
    <b v="1"/>
    <s v="Business Intelligence Engineer"/>
  </r>
  <r>
    <n v="2023"/>
    <s v="Business Intelligence Engineer"/>
    <s v="BI and Visualization"/>
    <s v="USD"/>
    <n v="172200"/>
    <n v="172200"/>
    <s v="United States"/>
    <s v="Executive"/>
    <s v="Full-time"/>
    <s v="In-person"/>
    <s v="United States"/>
    <s v="M"/>
    <n v="115474.33333333333"/>
    <b v="1"/>
    <s v="Business Intelligence Engineer"/>
  </r>
  <r>
    <n v="2023"/>
    <s v="Business Intelligence Analyst"/>
    <s v="BI and Visualization"/>
    <s v="USD"/>
    <n v="87500"/>
    <n v="87500"/>
    <s v="United States"/>
    <s v="Mid-level"/>
    <s v="Full-time"/>
    <s v="Remote"/>
    <s v="United States"/>
    <s v="M"/>
    <n v="59007.666666666664"/>
    <b v="1"/>
    <s v="Business Intelligence Analyst"/>
  </r>
  <r>
    <n v="2023"/>
    <s v="Business Intelligence Analyst"/>
    <s v="BI and Visualization"/>
    <s v="USD"/>
    <n v="62500"/>
    <n v="62500"/>
    <s v="United States"/>
    <s v="Mid-level"/>
    <s v="Full-time"/>
    <s v="Remote"/>
    <s v="United States"/>
    <s v="M"/>
    <n v="42341"/>
    <b v="1"/>
    <s v="Business Intelligence Analyst"/>
  </r>
  <r>
    <n v="2023"/>
    <s v="Analytics Engineer"/>
    <s v="Leadership and Management"/>
    <s v="USD"/>
    <n v="146000"/>
    <n v="146000"/>
    <s v="Canada"/>
    <s v="Senior"/>
    <s v="Full-time"/>
    <s v="Remote"/>
    <s v="Canada"/>
    <s v="M"/>
    <n v="98007.666666666672"/>
    <b v="1"/>
    <s v="Analytics Engineer"/>
  </r>
  <r>
    <n v="2023"/>
    <s v="Analytics Engineer"/>
    <s v="Leadership and Management"/>
    <s v="USD"/>
    <n v="108000"/>
    <n v="108000"/>
    <s v="Canada"/>
    <s v="Senior"/>
    <s v="Full-time"/>
    <s v="Remote"/>
    <s v="Canada"/>
    <s v="M"/>
    <n v="72674.333333333328"/>
    <b v="1"/>
    <s v="Analytics Engineer"/>
  </r>
  <r>
    <n v="2023"/>
    <s v="Research Engineer"/>
    <s v="Data Science and Research"/>
    <s v="USD"/>
    <n v="273000"/>
    <n v="273000"/>
    <s v="United States"/>
    <s v="Senior"/>
    <s v="Full-time"/>
    <s v="In-person"/>
    <s v="United States"/>
    <s v="M"/>
    <n v="182674.33333333334"/>
    <b v="1"/>
    <s v="Research Engineer"/>
  </r>
  <r>
    <n v="2023"/>
    <s v="Research Engineer"/>
    <s v="Data Science and Research"/>
    <s v="USD"/>
    <n v="166500"/>
    <n v="166500"/>
    <s v="United States"/>
    <s v="Senior"/>
    <s v="Full-time"/>
    <s v="In-person"/>
    <s v="United States"/>
    <s v="M"/>
    <n v="111674.33333333333"/>
    <b v="1"/>
    <s v="Research Engineer"/>
  </r>
  <r>
    <n v="2023"/>
    <s v="Research Analyst"/>
    <s v="Data Science and Research"/>
    <s v="USD"/>
    <n v="65000"/>
    <n v="65000"/>
    <s v="United States"/>
    <s v="Entry-level"/>
    <s v="Full-time"/>
    <s v="In-person"/>
    <s v="United States"/>
    <s v="M"/>
    <n v="44007.666666666664"/>
    <b v="1"/>
    <s v="Research Analyst"/>
  </r>
  <r>
    <n v="2023"/>
    <s v="Research Analyst"/>
    <s v="Data Science and Research"/>
    <s v="USD"/>
    <n v="45000"/>
    <n v="45000"/>
    <s v="United States"/>
    <s v="Entry-level"/>
    <s v="Full-time"/>
    <s v="In-person"/>
    <s v="United States"/>
    <s v="M"/>
    <n v="30674.333333333332"/>
    <b v="1"/>
    <s v="Research Analyst"/>
  </r>
  <r>
    <n v="2023"/>
    <s v="Data Scientist"/>
    <s v="Data Science and Research"/>
    <s v="USD"/>
    <n v="174000"/>
    <n v="174000"/>
    <s v="United States"/>
    <s v="Senior"/>
    <s v="Full-time"/>
    <s v="In-person"/>
    <s v="United States"/>
    <s v="M"/>
    <n v="116674.33333333333"/>
    <b v="1"/>
    <s v="Data Scientist"/>
  </r>
  <r>
    <n v="2023"/>
    <s v="Data Scientist"/>
    <s v="Data Science and Research"/>
    <s v="USD"/>
    <n v="189750"/>
    <n v="189750"/>
    <s v="Canada"/>
    <s v="Senior"/>
    <s v="Full-time"/>
    <s v="Remote"/>
    <s v="Canada"/>
    <s v="M"/>
    <n v="127174.33333333333"/>
    <b v="1"/>
    <s v="Data Scientist"/>
  </r>
  <r>
    <n v="2023"/>
    <s v="Data Scientist"/>
    <s v="Data Science and Research"/>
    <s v="USD"/>
    <n v="119213"/>
    <n v="119213"/>
    <s v="Canada"/>
    <s v="Senior"/>
    <s v="Full-time"/>
    <s v="Remote"/>
    <s v="Canada"/>
    <s v="M"/>
    <n v="80149.666666666672"/>
    <b v="1"/>
    <s v="Data Scientist"/>
  </r>
  <r>
    <n v="2023"/>
    <s v="Analytics Engineer"/>
    <s v="Leadership and Management"/>
    <s v="USD"/>
    <n v="190000"/>
    <n v="190000"/>
    <s v="Canada"/>
    <s v="Senior"/>
    <s v="Full-time"/>
    <s v="Remote"/>
    <s v="Canada"/>
    <s v="M"/>
    <n v="127341"/>
    <b v="1"/>
    <s v="Analytics Engineer"/>
  </r>
  <r>
    <n v="2023"/>
    <s v="Analytics Engineer"/>
    <s v="Leadership and Management"/>
    <s v="USD"/>
    <n v="140000"/>
    <n v="140000"/>
    <s v="Canada"/>
    <s v="Senior"/>
    <s v="Full-time"/>
    <s v="Remote"/>
    <s v="Canada"/>
    <s v="M"/>
    <n v="94007.666666666672"/>
    <b v="1"/>
    <s v="Analytics Engineer"/>
  </r>
  <r>
    <n v="2023"/>
    <s v="Machine Learning Engineer"/>
    <s v="Machine Learning and AI"/>
    <s v="USD"/>
    <n v="228830"/>
    <n v="228830"/>
    <s v="United States"/>
    <s v="Senior"/>
    <s v="Full-time"/>
    <s v="In-person"/>
    <s v="United States"/>
    <s v="M"/>
    <n v="153227.66666666666"/>
    <b v="1"/>
    <s v="Machine Learning Engineer"/>
  </r>
  <r>
    <n v="2023"/>
    <s v="Machine Learning Engineer"/>
    <s v="Machine Learning and AI"/>
    <s v="USD"/>
    <n v="148590"/>
    <n v="148590"/>
    <s v="United States"/>
    <s v="Senior"/>
    <s v="Full-time"/>
    <s v="In-person"/>
    <s v="United States"/>
    <s v="M"/>
    <n v="99734.333333333328"/>
    <b v="1"/>
    <s v="Machine Learning Engineer"/>
  </r>
  <r>
    <n v="2023"/>
    <s v="AI Developer"/>
    <s v="Machine Learning and AI"/>
    <s v="USD"/>
    <n v="140000"/>
    <n v="140000"/>
    <s v="United States"/>
    <s v="Mid-level"/>
    <s v="Full-time"/>
    <s v="Remote"/>
    <s v="United States"/>
    <s v="S"/>
    <n v="94007.666666666672"/>
    <b v="1"/>
    <s v="AI Developer"/>
  </r>
  <r>
    <n v="2023"/>
    <s v="Machine Learning Scientist"/>
    <s v="Machine Learning and AI"/>
    <s v="USD"/>
    <n v="180514"/>
    <n v="180514"/>
    <s v="United Kingdom"/>
    <s v="Senior"/>
    <s v="Full-time"/>
    <s v="Remote"/>
    <s v="United Kingdom"/>
    <s v="M"/>
    <n v="121017"/>
    <b v="1"/>
    <s v="Machine Learning Scientist"/>
  </r>
  <r>
    <n v="2023"/>
    <s v="Machine Learning Scientist"/>
    <s v="Machine Learning and AI"/>
    <s v="USD"/>
    <n v="108308"/>
    <n v="108308"/>
    <s v="United Kingdom"/>
    <s v="Senior"/>
    <s v="Full-time"/>
    <s v="Remote"/>
    <s v="United Kingdom"/>
    <s v="M"/>
    <n v="72879.666666666672"/>
    <b v="1"/>
    <s v="Machine Learning Scientist"/>
  </r>
  <r>
    <n v="2023"/>
    <s v="Machine Learning Scientist"/>
    <s v="Machine Learning and AI"/>
    <s v="USD"/>
    <n v="220000"/>
    <n v="220000"/>
    <s v="United States"/>
    <s v="Senior"/>
    <s v="Full-time"/>
    <s v="In-person"/>
    <s v="United States"/>
    <s v="M"/>
    <n v="147341"/>
    <b v="1"/>
    <s v="Machine Learning Scientist"/>
  </r>
  <r>
    <n v="2023"/>
    <s v="Machine Learning Scientist"/>
    <s v="Machine Learning and AI"/>
    <s v="USD"/>
    <n v="170000"/>
    <n v="170000"/>
    <s v="United States"/>
    <s v="Senior"/>
    <s v="Full-time"/>
    <s v="In-person"/>
    <s v="United States"/>
    <s v="M"/>
    <n v="114007.66666666667"/>
    <b v="1"/>
    <s v="Machine Learning Scientist"/>
  </r>
  <r>
    <n v="2023"/>
    <s v="Business Intelligence Analyst"/>
    <s v="BI and Visualization"/>
    <s v="USD"/>
    <n v="169000"/>
    <n v="169000"/>
    <s v="United States"/>
    <s v="Senior"/>
    <s v="Full-time"/>
    <s v="In-person"/>
    <s v="United States"/>
    <s v="M"/>
    <n v="113341"/>
    <b v="1"/>
    <s v="Business Intelligence Analyst"/>
  </r>
  <r>
    <n v="2023"/>
    <s v="Business Intelligence Analyst"/>
    <s v="BI and Visualization"/>
    <s v="USD"/>
    <n v="110600"/>
    <n v="110600"/>
    <s v="United States"/>
    <s v="Senior"/>
    <s v="Full-time"/>
    <s v="In-person"/>
    <s v="United States"/>
    <s v="M"/>
    <n v="74407.666666666672"/>
    <b v="1"/>
    <s v="Business Intelligence Analyst"/>
  </r>
  <r>
    <n v="2023"/>
    <s v="Data Engineer"/>
    <s v="Data Engineering"/>
    <s v="EUR"/>
    <n v="72000"/>
    <n v="77737"/>
    <s v="Spain"/>
    <s v="Senior"/>
    <s v="Full-time"/>
    <s v="Remote"/>
    <s v="Spain"/>
    <s v="M"/>
    <n v="50586.666666666664"/>
    <b v="1"/>
    <s v="Data Engineer"/>
  </r>
  <r>
    <n v="2023"/>
    <s v="Data Engineer"/>
    <s v="Data Engineering"/>
    <s v="EUR"/>
    <n v="59565"/>
    <n v="64311"/>
    <s v="Spain"/>
    <s v="Senior"/>
    <s v="Full-time"/>
    <s v="Remote"/>
    <s v="Spain"/>
    <s v="M"/>
    <n v="41966.333333333336"/>
    <b v="1"/>
    <s v="Data Engineer"/>
  </r>
  <r>
    <n v="2023"/>
    <s v="Data Engineer"/>
    <s v="Data Engineering"/>
    <s v="USD"/>
    <n v="78000"/>
    <n v="78000"/>
    <s v="United States"/>
    <s v="Senior"/>
    <s v="Full-time"/>
    <s v="In-person"/>
    <s v="United States"/>
    <s v="M"/>
    <n v="52674.333333333336"/>
    <b v="1"/>
    <s v="Data Engineer"/>
  </r>
  <r>
    <n v="2023"/>
    <s v="Data Engineer"/>
    <s v="Data Engineering"/>
    <s v="EUR"/>
    <n v="70000"/>
    <n v="75577"/>
    <s v="Italy"/>
    <s v="Senior"/>
    <s v="Full-time"/>
    <s v="Remote"/>
    <s v="Italy"/>
    <s v="M"/>
    <n v="49200"/>
    <b v="1"/>
    <s v="Data Engineer"/>
  </r>
  <r>
    <n v="2023"/>
    <s v="Data Engineer"/>
    <s v="Data Engineering"/>
    <s v="EUR"/>
    <n v="57826"/>
    <n v="62433"/>
    <s v="Italy"/>
    <s v="Senior"/>
    <s v="Full-time"/>
    <s v="Remote"/>
    <s v="Italy"/>
    <s v="M"/>
    <n v="40760.666666666664"/>
    <b v="1"/>
    <s v="Data Engineer"/>
  </r>
  <r>
    <n v="2023"/>
    <s v="Machine Learning Engineer"/>
    <s v="Machine Learning and AI"/>
    <s v="USD"/>
    <n v="204500"/>
    <n v="204500"/>
    <s v="United States"/>
    <s v="Senior"/>
    <s v="Full-time"/>
    <s v="Remote"/>
    <s v="United States"/>
    <s v="M"/>
    <n v="137007.66666666666"/>
    <b v="1"/>
    <s v="Machine Learning Engineer"/>
  </r>
  <r>
    <n v="2023"/>
    <s v="Machine Learning Engineer"/>
    <s v="Machine Learning and AI"/>
    <s v="USD"/>
    <n v="142200"/>
    <n v="142200"/>
    <s v="United States"/>
    <s v="Senior"/>
    <s v="Full-time"/>
    <s v="Remote"/>
    <s v="United States"/>
    <s v="M"/>
    <n v="95474.333333333328"/>
    <b v="1"/>
    <s v="Machine Learning Engineer"/>
  </r>
  <r>
    <n v="2023"/>
    <s v="Power BI Developer"/>
    <s v="BI and Visualization"/>
    <s v="EUR"/>
    <n v="60000"/>
    <n v="64781"/>
    <s v="Poland"/>
    <s v="Mid-level"/>
    <s v="Full-time"/>
    <s v="Remote"/>
    <s v="Denmark"/>
    <s v="L"/>
    <n v="42268"/>
    <b v="1"/>
    <s v="Power BI Developer"/>
  </r>
  <r>
    <n v="2023"/>
    <s v="Data Analyst"/>
    <s v="Data Analysis"/>
    <s v="USD"/>
    <n v="94000"/>
    <n v="94000"/>
    <s v="United States"/>
    <s v="Senior"/>
    <s v="Full-time"/>
    <s v="In-person"/>
    <s v="United States"/>
    <s v="M"/>
    <n v="63341"/>
    <b v="1"/>
    <s v="Data Analyst"/>
  </r>
  <r>
    <n v="2023"/>
    <s v="Data Analyst"/>
    <s v="Data Analysis"/>
    <s v="USD"/>
    <n v="81900"/>
    <n v="81900"/>
    <s v="United States"/>
    <s v="Senior"/>
    <s v="Full-time"/>
    <s v="In-person"/>
    <s v="United States"/>
    <s v="M"/>
    <n v="55274.333333333336"/>
    <b v="1"/>
    <s v="Data Analyst"/>
  </r>
  <r>
    <n v="2023"/>
    <s v="Data Engineer"/>
    <s v="Data Engineering"/>
    <s v="USD"/>
    <n v="199000"/>
    <n v="199000"/>
    <s v="United Kingdom"/>
    <s v="Senior"/>
    <s v="Full-time"/>
    <s v="In-person"/>
    <s v="United Kingdom"/>
    <s v="M"/>
    <n v="133341"/>
    <b v="1"/>
    <s v="Data Engineer"/>
  </r>
  <r>
    <n v="2023"/>
    <s v="Data Engineer"/>
    <s v="Data Engineering"/>
    <s v="USD"/>
    <n v="162000"/>
    <n v="162000"/>
    <s v="United Kingdom"/>
    <s v="Senior"/>
    <s v="Full-time"/>
    <s v="In-person"/>
    <s v="United Kingdom"/>
    <s v="M"/>
    <n v="108674.33333333333"/>
    <b v="1"/>
    <s v="Data Engineer"/>
  </r>
  <r>
    <n v="2023"/>
    <s v="Data Analyst"/>
    <s v="Data Analysis"/>
    <s v="GBP"/>
    <n v="55000"/>
    <n v="67672"/>
    <s v="United Kingdom"/>
    <s v="Senior"/>
    <s v="Full-time"/>
    <s v="In-person"/>
    <s v="United Kingdom"/>
    <s v="M"/>
    <n v="41565"/>
    <b v="1"/>
    <s v="Data Analyst"/>
  </r>
  <r>
    <n v="2023"/>
    <s v="Data Engineer"/>
    <s v="Data Engineering"/>
    <s v="USD"/>
    <n v="208000"/>
    <n v="208000"/>
    <s v="United States"/>
    <s v="Senior"/>
    <s v="Full-time"/>
    <s v="Remote"/>
    <s v="United States"/>
    <s v="M"/>
    <n v="139341"/>
    <b v="1"/>
    <s v="Data Engineer"/>
  </r>
  <r>
    <n v="2023"/>
    <s v="Data Engineer"/>
    <s v="Data Engineering"/>
    <s v="USD"/>
    <n v="109500"/>
    <n v="109500"/>
    <s v="United States"/>
    <s v="Senior"/>
    <s v="Full-time"/>
    <s v="Remote"/>
    <s v="United States"/>
    <s v="M"/>
    <n v="73674.333333333328"/>
    <b v="1"/>
    <s v="Data Engineer"/>
  </r>
  <r>
    <n v="2023"/>
    <s v="Data Operations Engineer"/>
    <s v="Data Quality and Operations"/>
    <s v="USD"/>
    <n v="240000"/>
    <n v="240000"/>
    <s v="United States"/>
    <s v="Senior"/>
    <s v="Full-time"/>
    <s v="In-person"/>
    <s v="United States"/>
    <s v="M"/>
    <n v="160674.33333333334"/>
    <b v="1"/>
    <s v="Data Operations Engineer"/>
  </r>
  <r>
    <n v="2023"/>
    <s v="Data Operations Engineer"/>
    <s v="Data Quality and Operations"/>
    <s v="USD"/>
    <n v="238530"/>
    <n v="238530"/>
    <s v="United States"/>
    <s v="Senior"/>
    <s v="Full-time"/>
    <s v="In-person"/>
    <s v="United States"/>
    <s v="M"/>
    <n v="159694.33333333334"/>
    <b v="1"/>
    <s v="Data Operations Engineer"/>
  </r>
  <r>
    <n v="2023"/>
    <s v="Data Quality Analyst"/>
    <s v="Data Quality and Operations"/>
    <s v="USD"/>
    <n v="95000"/>
    <n v="95000"/>
    <s v="United States"/>
    <s v="Senior"/>
    <s v="Full-time"/>
    <s v="In-person"/>
    <s v="United States"/>
    <s v="M"/>
    <n v="64007.666666666664"/>
    <b v="1"/>
    <s v="Data Quality Analyst"/>
  </r>
  <r>
    <n v="2023"/>
    <s v="Data Quality Analyst"/>
    <s v="Data Quality and Operations"/>
    <s v="USD"/>
    <n v="82000"/>
    <n v="82000"/>
    <s v="United States"/>
    <s v="Senior"/>
    <s v="Full-time"/>
    <s v="In-person"/>
    <s v="United States"/>
    <s v="M"/>
    <n v="55341"/>
    <b v="1"/>
    <s v="Data Quality Analyst"/>
  </r>
  <r>
    <n v="2023"/>
    <s v="Data Analyst"/>
    <s v="Data Analysis"/>
    <s v="USD"/>
    <n v="80000"/>
    <n v="80000"/>
    <s v="United States"/>
    <s v="Executive"/>
    <s v="Full-time"/>
    <s v="In-person"/>
    <s v="United States"/>
    <s v="M"/>
    <n v="54007.666666666664"/>
    <b v="1"/>
    <s v="Data Analyst"/>
  </r>
  <r>
    <n v="2023"/>
    <s v="Data Analyst"/>
    <s v="Data Analysis"/>
    <s v="USD"/>
    <n v="70000"/>
    <n v="70000"/>
    <s v="United States"/>
    <s v="Executive"/>
    <s v="Full-time"/>
    <s v="In-person"/>
    <s v="United States"/>
    <s v="M"/>
    <n v="47341"/>
    <b v="1"/>
    <s v="Data Analyst"/>
  </r>
  <r>
    <n v="2023"/>
    <s v="Data Scientist"/>
    <s v="Data Science and Research"/>
    <s v="USD"/>
    <n v="154700"/>
    <n v="154700"/>
    <s v="United States"/>
    <s v="Senior"/>
    <s v="Full-time"/>
    <s v="In-person"/>
    <s v="United States"/>
    <s v="M"/>
    <n v="103807.66666666667"/>
    <b v="1"/>
    <s v="Data Scientist"/>
  </r>
  <r>
    <n v="2023"/>
    <s v="Data Scientist"/>
    <s v="Data Science and Research"/>
    <s v="USD"/>
    <n v="118900"/>
    <n v="118900"/>
    <s v="United States"/>
    <s v="Senior"/>
    <s v="Full-time"/>
    <s v="In-person"/>
    <s v="United States"/>
    <s v="M"/>
    <n v="79941"/>
    <b v="1"/>
    <s v="Data Scientist"/>
  </r>
  <r>
    <n v="2023"/>
    <s v="Data Engineer"/>
    <s v="Data Engineering"/>
    <s v="USD"/>
    <n v="232960"/>
    <n v="232960"/>
    <s v="United States"/>
    <s v="Senior"/>
    <s v="Full-time"/>
    <s v="In-person"/>
    <s v="United States"/>
    <s v="M"/>
    <n v="155981"/>
    <b v="1"/>
    <s v="Data Engineer"/>
  </r>
  <r>
    <n v="2023"/>
    <s v="Data Engineer"/>
    <s v="Data Engineering"/>
    <s v="USD"/>
    <n v="166400"/>
    <n v="166400"/>
    <s v="United States"/>
    <s v="Senior"/>
    <s v="Full-time"/>
    <s v="In-person"/>
    <s v="United States"/>
    <s v="M"/>
    <n v="111607.66666666667"/>
    <b v="1"/>
    <s v="Data Engineer"/>
  </r>
  <r>
    <n v="2023"/>
    <s v="Data Scientist"/>
    <s v="Data Science and Research"/>
    <s v="USD"/>
    <n v="156000"/>
    <n v="156000"/>
    <s v="United States"/>
    <s v="Mid-level"/>
    <s v="Full-time"/>
    <s v="In-person"/>
    <s v="United States"/>
    <s v="M"/>
    <n v="104674.33333333333"/>
    <b v="1"/>
    <s v="Data Scientist"/>
  </r>
  <r>
    <n v="2023"/>
    <s v="Data Scientist"/>
    <s v="Data Science and Research"/>
    <s v="USD"/>
    <n v="105000"/>
    <n v="105000"/>
    <s v="United States"/>
    <s v="Mid-level"/>
    <s v="Full-time"/>
    <s v="In-person"/>
    <s v="United States"/>
    <s v="M"/>
    <n v="70674.333333333328"/>
    <b v="1"/>
    <s v="Data Scientist"/>
  </r>
  <r>
    <n v="2023"/>
    <s v="Machine Learning Engineer"/>
    <s v="Machine Learning and AI"/>
    <s v="USD"/>
    <n v="193000"/>
    <n v="193000"/>
    <s v="Canada"/>
    <s v="Senior"/>
    <s v="Full-time"/>
    <s v="Remote"/>
    <s v="Canada"/>
    <s v="M"/>
    <n v="129341"/>
    <b v="1"/>
    <s v="Machine Learning Engineer"/>
  </r>
  <r>
    <n v="2023"/>
    <s v="Machine Learning Engineer"/>
    <s v="Machine Learning and AI"/>
    <s v="USD"/>
    <n v="143000"/>
    <n v="143000"/>
    <s v="Canada"/>
    <s v="Senior"/>
    <s v="Full-time"/>
    <s v="Remote"/>
    <s v="Canada"/>
    <s v="M"/>
    <n v="96007.666666666672"/>
    <b v="1"/>
    <s v="Machine Learning Engineer"/>
  </r>
  <r>
    <n v="2023"/>
    <s v="Data Analyst"/>
    <s v="Data Analysis"/>
    <s v="USD"/>
    <n v="138860"/>
    <n v="138860"/>
    <s v="United States"/>
    <s v="Senior"/>
    <s v="Full-time"/>
    <s v="In-person"/>
    <s v="United States"/>
    <s v="M"/>
    <n v="93247.666666666672"/>
    <b v="1"/>
    <s v="Data Analyst"/>
  </r>
  <r>
    <n v="2023"/>
    <s v="Data Analyst"/>
    <s v="Data Analysis"/>
    <s v="USD"/>
    <n v="119610"/>
    <n v="119610"/>
    <s v="United States"/>
    <s v="Senior"/>
    <s v="Full-time"/>
    <s v="In-person"/>
    <s v="United States"/>
    <s v="M"/>
    <n v="80414.333333333328"/>
    <b v="1"/>
    <s v="Data Analyst"/>
  </r>
  <r>
    <n v="2023"/>
    <s v="Data Scientist"/>
    <s v="Data Science and Research"/>
    <s v="USD"/>
    <n v="205485"/>
    <n v="205485"/>
    <s v="United States"/>
    <s v="Senior"/>
    <s v="Full-time"/>
    <s v="In-person"/>
    <s v="United States"/>
    <s v="M"/>
    <n v="137664.33333333334"/>
    <b v="1"/>
    <s v="Data Scientist"/>
  </r>
  <r>
    <n v="2023"/>
    <s v="Data Scientist"/>
    <s v="Data Science and Research"/>
    <s v="USD"/>
    <n v="156560"/>
    <n v="156560"/>
    <s v="United States"/>
    <s v="Senior"/>
    <s v="Full-time"/>
    <s v="In-person"/>
    <s v="United States"/>
    <s v="M"/>
    <n v="105047.66666666667"/>
    <b v="1"/>
    <s v="Data Scientist"/>
  </r>
  <r>
    <n v="2023"/>
    <s v="Machine Learning Engineer"/>
    <s v="Machine Learning and AI"/>
    <s v="USD"/>
    <n v="210600"/>
    <n v="210600"/>
    <s v="United Kingdom"/>
    <s v="Senior"/>
    <s v="Full-time"/>
    <s v="Remote"/>
    <s v="United Kingdom"/>
    <s v="M"/>
    <n v="141074.33333333334"/>
    <b v="1"/>
    <s v="Machine Learning Engineer"/>
  </r>
  <r>
    <n v="2023"/>
    <s v="Machine Learning Engineer"/>
    <s v="Machine Learning and AI"/>
    <s v="USD"/>
    <n v="135000"/>
    <n v="135000"/>
    <s v="United Kingdom"/>
    <s v="Senior"/>
    <s v="Full-time"/>
    <s v="Remote"/>
    <s v="United Kingdom"/>
    <s v="M"/>
    <n v="90674.333333333328"/>
    <b v="1"/>
    <s v="Machine Learning Engineer"/>
  </r>
  <r>
    <n v="2023"/>
    <s v="Analytics Engineer"/>
    <s v="Leadership and Management"/>
    <s v="USD"/>
    <n v="170000"/>
    <n v="170000"/>
    <s v="United States"/>
    <s v="Senior"/>
    <s v="Full-time"/>
    <s v="In-person"/>
    <s v="United States"/>
    <s v="M"/>
    <n v="114007.66666666667"/>
    <b v="1"/>
    <s v="Analytics Engineer"/>
  </r>
  <r>
    <n v="2023"/>
    <s v="Data Engineer"/>
    <s v="Data Engineering"/>
    <s v="USD"/>
    <n v="105000"/>
    <n v="105000"/>
    <s v="United States"/>
    <s v="Mid-level"/>
    <s v="Full-time"/>
    <s v="In-person"/>
    <s v="United States"/>
    <s v="M"/>
    <n v="70674.333333333328"/>
    <b v="1"/>
    <s v="Data Engineer"/>
  </r>
  <r>
    <n v="2023"/>
    <s v="Data Scientist"/>
    <s v="Data Science and Research"/>
    <s v="USD"/>
    <n v="135000"/>
    <n v="135000"/>
    <s v="United Kingdom"/>
    <s v="Mid-level"/>
    <s v="Full-time"/>
    <s v="Remote"/>
    <s v="United Kingdom"/>
    <s v="M"/>
    <n v="90674.333333333328"/>
    <b v="1"/>
    <s v="Data Scientist"/>
  </r>
  <r>
    <n v="2023"/>
    <s v="Data Scientist"/>
    <s v="Data Science and Research"/>
    <s v="USD"/>
    <n v="100000"/>
    <n v="100000"/>
    <s v="United Kingdom"/>
    <s v="Mid-level"/>
    <s v="Full-time"/>
    <s v="Remote"/>
    <s v="United Kingdom"/>
    <s v="M"/>
    <n v="67341"/>
    <b v="1"/>
    <s v="Data Scientist"/>
  </r>
  <r>
    <n v="2023"/>
    <s v="Data Analyst"/>
    <s v="Data Analysis"/>
    <s v="USD"/>
    <n v="100000"/>
    <n v="100000"/>
    <s v="United States"/>
    <s v="Mid-level"/>
    <s v="Full-time"/>
    <s v="Remote"/>
    <s v="United States"/>
    <s v="M"/>
    <n v="67341"/>
    <b v="1"/>
    <s v="Data Analyst"/>
  </r>
  <r>
    <n v="2023"/>
    <s v="Data Science Consultant"/>
    <s v="Data Science and Research"/>
    <s v="GBP"/>
    <n v="57000"/>
    <n v="70132"/>
    <s v="United Kingdom"/>
    <s v="Mid-level"/>
    <s v="Full-time"/>
    <s v="In-person"/>
    <s v="United Kingdom"/>
    <s v="M"/>
    <n v="43051.666666666664"/>
    <b v="1"/>
    <s v="Data Science Consultant"/>
  </r>
  <r>
    <n v="2023"/>
    <s v="Data Science Consultant"/>
    <s v="Data Science and Research"/>
    <s v="GBP"/>
    <n v="42000"/>
    <n v="51676"/>
    <s v="United Kingdom"/>
    <s v="Mid-level"/>
    <s v="Full-time"/>
    <s v="In-person"/>
    <s v="United Kingdom"/>
    <s v="M"/>
    <n v="31899.666666666668"/>
    <b v="1"/>
    <s v="Data Science Consultant"/>
  </r>
  <r>
    <n v="2023"/>
    <s v="Data Scientist"/>
    <s v="Data Science and Research"/>
    <s v="GBP"/>
    <n v="75000"/>
    <n v="92280"/>
    <s v="United Kingdom"/>
    <s v="Senior"/>
    <s v="Full-time"/>
    <s v="Remote"/>
    <s v="United Kingdom"/>
    <s v="M"/>
    <n v="56434.333333333336"/>
    <b v="1"/>
    <s v="Data Scientist"/>
  </r>
  <r>
    <n v="2023"/>
    <s v="Data Scientist"/>
    <s v="Data Science and Research"/>
    <s v="GBP"/>
    <n v="65000"/>
    <n v="79976"/>
    <s v="United Kingdom"/>
    <s v="Senior"/>
    <s v="Full-time"/>
    <s v="Remote"/>
    <s v="United Kingdom"/>
    <s v="M"/>
    <n v="48999.666666666664"/>
    <b v="1"/>
    <s v="Data Scientist"/>
  </r>
  <r>
    <n v="2023"/>
    <s v="Applied Data Scientist"/>
    <s v="Data Science and Research"/>
    <s v="EUR"/>
    <n v="60000"/>
    <n v="64781"/>
    <s v="Germany"/>
    <s v="Senior"/>
    <s v="Full-time"/>
    <s v="In-person"/>
    <s v="Germany"/>
    <s v="L"/>
    <n v="42268"/>
    <b v="1"/>
    <s v="Applied Data Scientist"/>
  </r>
  <r>
    <n v="2023"/>
    <s v="Data Analyst"/>
    <s v="Data Analysis"/>
    <s v="USD"/>
    <n v="144100"/>
    <n v="144100"/>
    <s v="United States"/>
    <s v="Senior"/>
    <s v="Full-time"/>
    <s v="Remote"/>
    <s v="United States"/>
    <s v="M"/>
    <n v="96741"/>
    <b v="1"/>
    <s v="Data Analyst"/>
  </r>
  <r>
    <n v="2023"/>
    <s v="Data Analyst"/>
    <s v="Data Analysis"/>
    <s v="USD"/>
    <n v="89100"/>
    <n v="89100"/>
    <s v="United States"/>
    <s v="Senior"/>
    <s v="Full-time"/>
    <s v="Remote"/>
    <s v="United States"/>
    <s v="M"/>
    <n v="60074.333333333336"/>
    <b v="1"/>
    <s v="Data Analyst"/>
  </r>
  <r>
    <n v="2023"/>
    <s v="Research Engineer"/>
    <s v="Data Science and Research"/>
    <s v="USD"/>
    <n v="140000"/>
    <n v="140000"/>
    <s v="United States"/>
    <s v="Senior"/>
    <s v="Full-time"/>
    <s v="In-person"/>
    <s v="United States"/>
    <s v="M"/>
    <n v="94007.666666666672"/>
    <b v="1"/>
    <s v="Research Engineer"/>
  </r>
  <r>
    <n v="2023"/>
    <s v="Research Engineer"/>
    <s v="Data Science and Research"/>
    <s v="USD"/>
    <n v="100000"/>
    <n v="100000"/>
    <s v="United States"/>
    <s v="Senior"/>
    <s v="Full-time"/>
    <s v="In-person"/>
    <s v="United States"/>
    <s v="M"/>
    <n v="67341"/>
    <b v="1"/>
    <s v="Research Engineer"/>
  </r>
  <r>
    <n v="2023"/>
    <s v="Data Engineer"/>
    <s v="Data Engineering"/>
    <s v="USD"/>
    <n v="193600"/>
    <n v="193600"/>
    <s v="United States"/>
    <s v="Senior"/>
    <s v="Full-time"/>
    <s v="In-person"/>
    <s v="United States"/>
    <s v="M"/>
    <n v="129741"/>
    <b v="1"/>
    <s v="Data Engineer"/>
  </r>
  <r>
    <n v="2023"/>
    <s v="Data Engineer"/>
    <s v="Data Engineering"/>
    <s v="USD"/>
    <n v="119700"/>
    <n v="119700"/>
    <s v="United States"/>
    <s v="Senior"/>
    <s v="Full-time"/>
    <s v="In-person"/>
    <s v="United States"/>
    <s v="M"/>
    <n v="80474.333333333328"/>
    <b v="1"/>
    <s v="Data Engineer"/>
  </r>
  <r>
    <n v="2023"/>
    <s v="Data Analyst"/>
    <s v="Data Analysis"/>
    <s v="USD"/>
    <n v="94000"/>
    <n v="94000"/>
    <s v="United States"/>
    <s v="Senior"/>
    <s v="Full-time"/>
    <s v="Remote"/>
    <s v="United States"/>
    <s v="M"/>
    <n v="63341"/>
    <b v="1"/>
    <s v="Data Analyst"/>
  </r>
  <r>
    <n v="2023"/>
    <s v="Data Analyst"/>
    <s v="Data Analysis"/>
    <s v="USD"/>
    <n v="81900"/>
    <n v="81900"/>
    <s v="United States"/>
    <s v="Senior"/>
    <s v="Full-time"/>
    <s v="Remote"/>
    <s v="United States"/>
    <s v="M"/>
    <n v="55274.333333333336"/>
    <b v="1"/>
    <s v="Data Analyst"/>
  </r>
  <r>
    <n v="2023"/>
    <s v="Head of Data Science"/>
    <s v="Data Science and Research"/>
    <s v="EUR"/>
    <n v="122000"/>
    <n v="131721"/>
    <s v="Netherlands"/>
    <s v="Executive"/>
    <s v="Full-time"/>
    <s v="Hybrid"/>
    <s v="Netherlands"/>
    <s v="L"/>
    <n v="85248"/>
    <b v="1"/>
    <s v="Head of Data Science"/>
  </r>
  <r>
    <n v="2023"/>
    <s v="ML Engineer"/>
    <s v="Machine Learning and AI"/>
    <s v="USD"/>
    <n v="180000"/>
    <n v="180000"/>
    <s v="United States"/>
    <s v="Mid-level"/>
    <s v="Full-time"/>
    <s v="In-person"/>
    <s v="United States"/>
    <s v="M"/>
    <n v="120674.33333333333"/>
    <b v="1"/>
    <s v="ML Engineer"/>
  </r>
  <r>
    <n v="2023"/>
    <s v="ML Engineer"/>
    <s v="Machine Learning and AI"/>
    <s v="USD"/>
    <n v="120000"/>
    <n v="120000"/>
    <s v="United States"/>
    <s v="Mid-level"/>
    <s v="Full-time"/>
    <s v="In-person"/>
    <s v="United States"/>
    <s v="M"/>
    <n v="80674.333333333328"/>
    <b v="1"/>
    <s v="ML Engineer"/>
  </r>
  <r>
    <n v="2023"/>
    <s v="Data Engineer"/>
    <s v="Data Engineering"/>
    <s v="USD"/>
    <n v="242000"/>
    <n v="242000"/>
    <s v="Canada"/>
    <s v="Senior"/>
    <s v="Full-time"/>
    <s v="In-person"/>
    <s v="Canada"/>
    <s v="M"/>
    <n v="162007.66666666666"/>
    <b v="1"/>
    <s v="Data Engineer"/>
  </r>
  <r>
    <n v="2023"/>
    <s v="Data Engineer"/>
    <s v="Data Engineering"/>
    <s v="USD"/>
    <n v="134000"/>
    <n v="134000"/>
    <s v="Canada"/>
    <s v="Senior"/>
    <s v="Full-time"/>
    <s v="In-person"/>
    <s v="Canada"/>
    <s v="M"/>
    <n v="90007.666666666672"/>
    <b v="1"/>
    <s v="Data Engineer"/>
  </r>
  <r>
    <n v="2023"/>
    <s v="Data Strategist"/>
    <s v="Data Architecture and Modeling"/>
    <s v="USD"/>
    <n v="104000"/>
    <n v="104000"/>
    <s v="United States"/>
    <s v="Senior"/>
    <s v="Full-time"/>
    <s v="In-person"/>
    <s v="United States"/>
    <s v="M"/>
    <n v="70007.666666666672"/>
    <b v="1"/>
    <s v="Data Strategist"/>
  </r>
  <r>
    <n v="2023"/>
    <s v="Machine Learning Engineer"/>
    <s v="Machine Learning and AI"/>
    <s v="USD"/>
    <n v="258800"/>
    <n v="258800"/>
    <s v="United Kingdom"/>
    <s v="Senior"/>
    <s v="Full-time"/>
    <s v="In-person"/>
    <s v="United Kingdom"/>
    <s v="M"/>
    <n v="173207.66666666666"/>
    <b v="1"/>
    <s v="Machine Learning Engineer"/>
  </r>
  <r>
    <n v="2023"/>
    <s v="Machine Learning Engineer"/>
    <s v="Machine Learning and AI"/>
    <s v="USD"/>
    <n v="199200"/>
    <n v="199200"/>
    <s v="United Kingdom"/>
    <s v="Senior"/>
    <s v="Full-time"/>
    <s v="In-person"/>
    <s v="United Kingdom"/>
    <s v="M"/>
    <n v="133474.33333333334"/>
    <b v="1"/>
    <s v="Machine Learning Engineer"/>
  </r>
  <r>
    <n v="2023"/>
    <s v="Data Scientist"/>
    <s v="Data Science and Research"/>
    <s v="USD"/>
    <n v="201000"/>
    <n v="201000"/>
    <s v="United States"/>
    <s v="Senior"/>
    <s v="Full-time"/>
    <s v="In-person"/>
    <s v="United States"/>
    <s v="M"/>
    <n v="134674.33333333334"/>
    <b v="1"/>
    <s v="Data Scientist"/>
  </r>
  <r>
    <n v="2023"/>
    <s v="Research Engineer"/>
    <s v="Data Science and Research"/>
    <s v="USD"/>
    <n v="141100"/>
    <n v="141100"/>
    <s v="United States"/>
    <s v="Senior"/>
    <s v="Full-time"/>
    <s v="In-person"/>
    <s v="United States"/>
    <s v="M"/>
    <n v="94741"/>
    <b v="1"/>
    <s v="Research Engineer"/>
  </r>
  <r>
    <n v="2023"/>
    <s v="Research Engineer"/>
    <s v="Data Science and Research"/>
    <s v="USD"/>
    <n v="94100"/>
    <n v="94100"/>
    <s v="United States"/>
    <s v="Senior"/>
    <s v="Full-time"/>
    <s v="In-person"/>
    <s v="United States"/>
    <s v="M"/>
    <n v="63407.666666666664"/>
    <b v="1"/>
    <s v="Research Engineer"/>
  </r>
  <r>
    <n v="2023"/>
    <s v="Data Scientist"/>
    <s v="Data Science and Research"/>
    <s v="USD"/>
    <n v="126000"/>
    <n v="126000"/>
    <s v="United States"/>
    <s v="Senior"/>
    <s v="Full-time"/>
    <s v="In-person"/>
    <s v="United States"/>
    <s v="M"/>
    <n v="84674.333333333328"/>
    <b v="1"/>
    <s v="Data Scientist"/>
  </r>
  <r>
    <n v="2023"/>
    <s v="Data Scientist"/>
    <s v="Data Science and Research"/>
    <s v="USD"/>
    <n v="170000"/>
    <n v="170000"/>
    <s v="United States"/>
    <s v="Senior"/>
    <s v="Full-time"/>
    <s v="Remote"/>
    <s v="United States"/>
    <s v="M"/>
    <n v="114007.66666666667"/>
    <b v="1"/>
    <s v="Data Scientist"/>
  </r>
  <r>
    <n v="2023"/>
    <s v="Data Engineer"/>
    <s v="Data Engineering"/>
    <s v="GBP"/>
    <n v="85000"/>
    <n v="104584"/>
    <s v="United Kingdom"/>
    <s v="Mid-level"/>
    <s v="Full-time"/>
    <s v="Remote"/>
    <s v="United Kingdom"/>
    <s v="M"/>
    <n v="63869"/>
    <b v="1"/>
    <s v="Data Engineer"/>
  </r>
  <r>
    <n v="2023"/>
    <s v="Analytics Engineer"/>
    <s v="Leadership and Management"/>
    <s v="USD"/>
    <n v="208500"/>
    <n v="208500"/>
    <s v="United States"/>
    <s v="Senior"/>
    <s v="Full-time"/>
    <s v="In-person"/>
    <s v="United States"/>
    <s v="M"/>
    <n v="139674.33333333334"/>
    <b v="1"/>
    <s v="Analytics Engineer"/>
  </r>
  <r>
    <n v="2023"/>
    <s v="Analytics Engineer"/>
    <s v="Leadership and Management"/>
    <s v="USD"/>
    <n v="165000"/>
    <n v="165000"/>
    <s v="United States"/>
    <s v="Senior"/>
    <s v="Full-time"/>
    <s v="In-person"/>
    <s v="United States"/>
    <s v="M"/>
    <n v="110674.33333333333"/>
    <b v="1"/>
    <s v="Analytics Engineer"/>
  </r>
  <r>
    <n v="2023"/>
    <s v="Data Engineer"/>
    <s v="Data Engineering"/>
    <s v="EUR"/>
    <n v="72000"/>
    <n v="77737"/>
    <s v="Germany"/>
    <s v="Senior"/>
    <s v="Full-time"/>
    <s v="Hybrid"/>
    <s v="Germany"/>
    <s v="L"/>
    <n v="50586.666666666664"/>
    <b v="1"/>
    <s v="Data Engineer"/>
  </r>
  <r>
    <n v="2023"/>
    <s v="Data Engineer"/>
    <s v="Data Engineering"/>
    <s v="EUR"/>
    <n v="80000"/>
    <n v="86374"/>
    <s v="Germany"/>
    <s v="Senior"/>
    <s v="Full-time"/>
    <s v="Remote"/>
    <s v="Sweden"/>
    <s v="L"/>
    <n v="56132.333333333336"/>
    <b v="1"/>
    <s v="Data Engineer"/>
  </r>
  <r>
    <n v="2023"/>
    <s v="Business Intelligence Developer"/>
    <s v="BI and Visualization"/>
    <s v="USD"/>
    <n v="169000"/>
    <n v="169000"/>
    <s v="United States"/>
    <s v="Senior"/>
    <s v="Full-time"/>
    <s v="In-person"/>
    <s v="United States"/>
    <s v="M"/>
    <n v="113341"/>
    <b v="1"/>
    <s v="Business Intelligence Developer"/>
  </r>
  <r>
    <n v="2023"/>
    <s v="Business Intelligence Developer"/>
    <s v="BI and Visualization"/>
    <s v="USD"/>
    <n v="110600"/>
    <n v="110600"/>
    <s v="United States"/>
    <s v="Senior"/>
    <s v="Full-time"/>
    <s v="In-person"/>
    <s v="United States"/>
    <s v="M"/>
    <n v="74407.666666666672"/>
    <b v="1"/>
    <s v="Business Intelligence Developer"/>
  </r>
  <r>
    <n v="2023"/>
    <s v="BI Analyst"/>
    <s v="BI and Visualization"/>
    <s v="USD"/>
    <n v="130800"/>
    <n v="130800"/>
    <s v="United States"/>
    <s v="Senior"/>
    <s v="Full-time"/>
    <s v="Remote"/>
    <s v="United States"/>
    <s v="M"/>
    <n v="87874.333333333328"/>
    <b v="1"/>
    <s v="BI Analyst"/>
  </r>
  <r>
    <n v="2023"/>
    <s v="BI Analyst"/>
    <s v="BI and Visualization"/>
    <s v="USD"/>
    <n v="87200"/>
    <n v="87200"/>
    <s v="United States"/>
    <s v="Senior"/>
    <s v="Full-time"/>
    <s v="Remote"/>
    <s v="United States"/>
    <s v="M"/>
    <n v="58807.666666666664"/>
    <b v="1"/>
    <s v="BI Analyst"/>
  </r>
  <r>
    <n v="2023"/>
    <s v="Data Engineer"/>
    <s v="Data Engineering"/>
    <s v="USD"/>
    <n v="215000"/>
    <n v="215000"/>
    <s v="United States"/>
    <s v="Senior"/>
    <s v="Full-time"/>
    <s v="Remote"/>
    <s v="United States"/>
    <s v="M"/>
    <n v="144007.66666666666"/>
    <b v="1"/>
    <s v="Data Engineer"/>
  </r>
  <r>
    <n v="2023"/>
    <s v="Data Scientist"/>
    <s v="Data Science and Research"/>
    <s v="GBP"/>
    <n v="50000"/>
    <n v="61520"/>
    <s v="United Kingdom"/>
    <s v="Mid-level"/>
    <s v="Full-time"/>
    <s v="Remote"/>
    <s v="United Kingdom"/>
    <s v="M"/>
    <n v="37847.666666666664"/>
    <b v="1"/>
    <s v="Data Scientist"/>
  </r>
  <r>
    <n v="2023"/>
    <s v="Data Scientist"/>
    <s v="Data Science and Research"/>
    <s v="GBP"/>
    <n v="40000"/>
    <n v="49216"/>
    <s v="United Kingdom"/>
    <s v="Mid-level"/>
    <s v="Full-time"/>
    <s v="Remote"/>
    <s v="United Kingdom"/>
    <s v="M"/>
    <n v="30413"/>
    <b v="1"/>
    <s v="Data Scientist"/>
  </r>
  <r>
    <n v="2023"/>
    <s v="ML Engineer"/>
    <s v="Machine Learning and AI"/>
    <s v="USD"/>
    <n v="238000"/>
    <n v="238000"/>
    <s v="United States"/>
    <s v="Senior"/>
    <s v="Full-time"/>
    <s v="Remote"/>
    <s v="United States"/>
    <s v="M"/>
    <n v="159341"/>
    <b v="1"/>
    <s v="ML Engineer"/>
  </r>
  <r>
    <n v="2023"/>
    <s v="ML Engineer"/>
    <s v="Machine Learning and AI"/>
    <s v="USD"/>
    <n v="173000"/>
    <n v="173000"/>
    <s v="United States"/>
    <s v="Senior"/>
    <s v="Full-time"/>
    <s v="Remote"/>
    <s v="United States"/>
    <s v="M"/>
    <n v="116007.66666666667"/>
    <b v="1"/>
    <s v="ML Engineer"/>
  </r>
  <r>
    <n v="2023"/>
    <s v="Data Engineer"/>
    <s v="Data Engineering"/>
    <s v="USD"/>
    <n v="205785"/>
    <n v="205785"/>
    <s v="United Kingdom"/>
    <s v="Executive"/>
    <s v="Full-time"/>
    <s v="Remote"/>
    <s v="United Kingdom"/>
    <s v="M"/>
    <n v="137864.33333333334"/>
    <b v="1"/>
    <s v="Data Engineer"/>
  </r>
  <r>
    <n v="2023"/>
    <s v="Data Engineer"/>
    <s v="Data Engineering"/>
    <s v="USD"/>
    <n v="123471"/>
    <n v="123471"/>
    <s v="United Kingdom"/>
    <s v="Executive"/>
    <s v="Full-time"/>
    <s v="Remote"/>
    <s v="United Kingdom"/>
    <s v="M"/>
    <n v="82988.333333333328"/>
    <b v="1"/>
    <s v="Data Engineer"/>
  </r>
  <r>
    <n v="2023"/>
    <s v="Data Science Manager"/>
    <s v="Data Science and Research"/>
    <s v="USD"/>
    <n v="299500"/>
    <n v="299500"/>
    <s v="United States"/>
    <s v="Senior"/>
    <s v="Full-time"/>
    <s v="In-person"/>
    <s v="United States"/>
    <s v="M"/>
    <n v="200341"/>
    <b v="1"/>
    <s v="Data Science Manager"/>
  </r>
  <r>
    <n v="2023"/>
    <s v="Data Science Manager"/>
    <s v="Data Science and Research"/>
    <s v="USD"/>
    <n v="245100"/>
    <n v="245100"/>
    <s v="United States"/>
    <s v="Senior"/>
    <s v="Full-time"/>
    <s v="In-person"/>
    <s v="United States"/>
    <s v="M"/>
    <n v="164074.33333333334"/>
    <b v="1"/>
    <s v="Data Science Manager"/>
  </r>
  <r>
    <n v="2023"/>
    <s v="AI Programmer"/>
    <s v="Machine Learning and AI"/>
    <s v="USD"/>
    <n v="40000"/>
    <n v="40000"/>
    <s v="South Korea"/>
    <s v="Entry-level"/>
    <s v="Full-time"/>
    <s v="In-person"/>
    <s v="South Korea"/>
    <s v="S"/>
    <n v="27341"/>
    <b v="1"/>
    <s v="AI Programmer"/>
  </r>
  <r>
    <n v="2023"/>
    <s v="Data Scientist"/>
    <s v="Data Science and Research"/>
    <s v="EUR"/>
    <n v="66000"/>
    <n v="71259"/>
    <s v="Spain"/>
    <s v="Senior"/>
    <s v="Full-time"/>
    <s v="Remote"/>
    <s v="Spain"/>
    <s v="M"/>
    <n v="46427.333333333336"/>
    <b v="1"/>
    <s v="Data Scientist"/>
  </r>
  <r>
    <n v="2023"/>
    <s v="ML Engineer"/>
    <s v="Machine Learning and AI"/>
    <s v="USD"/>
    <n v="290000"/>
    <n v="290000"/>
    <s v="United States"/>
    <s v="Senior"/>
    <s v="Full-time"/>
    <s v="Remote"/>
    <s v="United States"/>
    <s v="M"/>
    <n v="194007.66666666666"/>
    <b v="1"/>
    <s v="ML Engineer"/>
  </r>
  <r>
    <n v="2023"/>
    <s v="ML Engineer"/>
    <s v="Machine Learning and AI"/>
    <s v="USD"/>
    <n v="226000"/>
    <n v="226000"/>
    <s v="United States"/>
    <s v="Senior"/>
    <s v="Full-time"/>
    <s v="Remote"/>
    <s v="United States"/>
    <s v="M"/>
    <n v="151341"/>
    <b v="1"/>
    <s v="ML Engineer"/>
  </r>
  <r>
    <n v="2023"/>
    <s v="Data Scientist"/>
    <s v="Data Science and Research"/>
    <s v="USD"/>
    <n v="161000"/>
    <n v="161000"/>
    <s v="United States"/>
    <s v="Senior"/>
    <s v="Full-time"/>
    <s v="Remote"/>
    <s v="United States"/>
    <s v="M"/>
    <n v="108007.66666666667"/>
    <b v="1"/>
    <s v="Data Scientist"/>
  </r>
  <r>
    <n v="2023"/>
    <s v="Data Scientist"/>
    <s v="Data Science and Research"/>
    <s v="USD"/>
    <n v="151000"/>
    <n v="151000"/>
    <s v="United States"/>
    <s v="Senior"/>
    <s v="Full-time"/>
    <s v="Remote"/>
    <s v="United States"/>
    <s v="M"/>
    <n v="101341"/>
    <b v="1"/>
    <s v="Data Scientist"/>
  </r>
  <r>
    <n v="2023"/>
    <s v="Data Analyst"/>
    <s v="Data Analysis"/>
    <s v="EUR"/>
    <n v="49200"/>
    <n v="53120"/>
    <s v="Estonia"/>
    <s v="Senior"/>
    <s v="Full-time"/>
    <s v="In-person"/>
    <s v="Estonia"/>
    <s v="M"/>
    <n v="34781"/>
    <b v="1"/>
    <s v="Data Analyst"/>
  </r>
  <r>
    <n v="2023"/>
    <s v="Data Analyst"/>
    <s v="Data Analysis"/>
    <s v="EUR"/>
    <n v="36000"/>
    <n v="38868"/>
    <s v="Estonia"/>
    <s v="Senior"/>
    <s v="Full-time"/>
    <s v="In-person"/>
    <s v="Estonia"/>
    <s v="M"/>
    <n v="25630.333333333332"/>
    <b v="1"/>
    <s v="Data Analyst"/>
  </r>
  <r>
    <n v="2023"/>
    <s v="Data Engineer"/>
    <s v="Data Engineering"/>
    <s v="USD"/>
    <n v="136994"/>
    <n v="136994"/>
    <s v="United States"/>
    <s v="Senior"/>
    <s v="Full-time"/>
    <s v="Remote"/>
    <s v="United States"/>
    <s v="M"/>
    <n v="92003.666666666672"/>
    <b v="1"/>
    <s v="Data Engineer"/>
  </r>
  <r>
    <n v="2023"/>
    <s v="Data Scientist"/>
    <s v="Data Science and Research"/>
    <s v="USD"/>
    <n v="214500"/>
    <n v="214500"/>
    <s v="United States"/>
    <s v="Senior"/>
    <s v="Full-time"/>
    <s v="In-person"/>
    <s v="United States"/>
    <s v="M"/>
    <n v="143674.33333333334"/>
    <b v="1"/>
    <s v="Data Scientist"/>
  </r>
  <r>
    <n v="2023"/>
    <s v="Analytics Engineer"/>
    <s v="Leadership and Management"/>
    <s v="USD"/>
    <n v="120000"/>
    <n v="120000"/>
    <s v="United States"/>
    <s v="Senior"/>
    <s v="Full-time"/>
    <s v="Remote"/>
    <s v="United States"/>
    <s v="M"/>
    <n v="80674.333333333328"/>
    <b v="1"/>
    <s v="Analytics Engineer"/>
  </r>
  <r>
    <n v="2023"/>
    <s v="Data Engineer"/>
    <s v="Data Engineering"/>
    <s v="USD"/>
    <n v="278300"/>
    <n v="278300"/>
    <s v="United States"/>
    <s v="Senior"/>
    <s v="Full-time"/>
    <s v="In-person"/>
    <s v="United States"/>
    <s v="M"/>
    <n v="186207.66666666666"/>
    <b v="1"/>
    <s v="Data Engineer"/>
  </r>
  <r>
    <n v="2023"/>
    <s v="Data Engineer"/>
    <s v="Data Engineering"/>
    <s v="USD"/>
    <n v="205700"/>
    <n v="205700"/>
    <s v="United States"/>
    <s v="Senior"/>
    <s v="Full-time"/>
    <s v="In-person"/>
    <s v="United States"/>
    <s v="M"/>
    <n v="137807.66666666666"/>
    <b v="1"/>
    <s v="Data Engineer"/>
  </r>
  <r>
    <n v="2023"/>
    <s v="Applied Scientist"/>
    <s v="Data Science and Research"/>
    <s v="USD"/>
    <n v="185900"/>
    <n v="185900"/>
    <s v="United States"/>
    <s v="Senior"/>
    <s v="Full-time"/>
    <s v="In-person"/>
    <s v="United States"/>
    <s v="M"/>
    <n v="124607.66666666667"/>
    <b v="1"/>
    <s v="Applied Scientist"/>
  </r>
  <r>
    <n v="2023"/>
    <s v="Applied Scientist"/>
    <s v="Data Science and Research"/>
    <s v="USD"/>
    <n v="167310"/>
    <n v="167310"/>
    <s v="United States"/>
    <s v="Senior"/>
    <s v="Full-time"/>
    <s v="In-person"/>
    <s v="United States"/>
    <s v="M"/>
    <n v="112214.33333333333"/>
    <b v="1"/>
    <s v="Applied Scientist"/>
  </r>
  <r>
    <n v="2023"/>
    <s v="Data Engineer"/>
    <s v="Data Engineering"/>
    <s v="USD"/>
    <n v="114000"/>
    <n v="114000"/>
    <s v="United States"/>
    <s v="Mid-level"/>
    <s v="Full-time"/>
    <s v="Remote"/>
    <s v="United States"/>
    <s v="M"/>
    <n v="76674.333333333328"/>
    <b v="1"/>
    <s v="Data Engineer"/>
  </r>
  <r>
    <n v="2023"/>
    <s v="Data Engineer"/>
    <s v="Data Engineering"/>
    <s v="USD"/>
    <n v="194000"/>
    <n v="194000"/>
    <s v="United States"/>
    <s v="Senior"/>
    <s v="Full-time"/>
    <s v="In-person"/>
    <s v="United States"/>
    <s v="M"/>
    <n v="130007.66666666667"/>
    <b v="1"/>
    <s v="Data Engineer"/>
  </r>
  <r>
    <n v="2023"/>
    <s v="Data Engineer"/>
    <s v="Data Engineering"/>
    <s v="USD"/>
    <n v="161000"/>
    <n v="161000"/>
    <s v="United States"/>
    <s v="Senior"/>
    <s v="Full-time"/>
    <s v="In-person"/>
    <s v="United States"/>
    <s v="M"/>
    <n v="108007.66666666667"/>
    <b v="1"/>
    <s v="Data Engineer"/>
  </r>
  <r>
    <n v="2023"/>
    <s v="Research Engineer"/>
    <s v="Data Science and Research"/>
    <s v="EUR"/>
    <n v="30000"/>
    <n v="32390"/>
    <s v="France"/>
    <s v="Entry-level"/>
    <s v="Full-time"/>
    <s v="In-person"/>
    <s v="France"/>
    <s v="M"/>
    <n v="21471"/>
    <b v="1"/>
    <s v="Research Engineer"/>
  </r>
  <r>
    <n v="2023"/>
    <s v="Machine Learning Engineer"/>
    <s v="Machine Learning and AI"/>
    <s v="USD"/>
    <n v="184950"/>
    <n v="184950"/>
    <s v="United States"/>
    <s v="Senior"/>
    <s v="Full-time"/>
    <s v="In-person"/>
    <s v="United States"/>
    <s v="M"/>
    <n v="123974.33333333333"/>
    <b v="1"/>
    <s v="Machine Learning Engineer"/>
  </r>
  <r>
    <n v="2023"/>
    <s v="Machine Learning Engineer"/>
    <s v="Machine Learning and AI"/>
    <s v="USD"/>
    <n v="119250"/>
    <n v="119250"/>
    <s v="United States"/>
    <s v="Senior"/>
    <s v="Full-time"/>
    <s v="In-person"/>
    <s v="United States"/>
    <s v="M"/>
    <n v="80174.333333333328"/>
    <b v="1"/>
    <s v="Machine Learning Engineer"/>
  </r>
  <r>
    <n v="2023"/>
    <s v="Data Engineer"/>
    <s v="Data Engineering"/>
    <s v="USD"/>
    <n v="178500"/>
    <n v="178500"/>
    <s v="United States"/>
    <s v="Senior"/>
    <s v="Full-time"/>
    <s v="Remote"/>
    <s v="United States"/>
    <s v="M"/>
    <n v="119674.33333333333"/>
    <b v="1"/>
    <s v="Data Engineer"/>
  </r>
  <r>
    <n v="2023"/>
    <s v="Data Engineer"/>
    <s v="Data Engineering"/>
    <s v="USD"/>
    <n v="136000"/>
    <n v="136000"/>
    <s v="United States"/>
    <s v="Senior"/>
    <s v="Full-time"/>
    <s v="Remote"/>
    <s v="United States"/>
    <s v="M"/>
    <n v="91341"/>
    <b v="1"/>
    <s v="Data Engineer"/>
  </r>
  <r>
    <n v="2023"/>
    <s v="Machine Learning Engineer"/>
    <s v="Machine Learning and AI"/>
    <s v="USD"/>
    <n v="189000"/>
    <n v="189000"/>
    <s v="United States"/>
    <s v="Senior"/>
    <s v="Full-time"/>
    <s v="Remote"/>
    <s v="United States"/>
    <s v="M"/>
    <n v="126674.33333333333"/>
    <b v="1"/>
    <s v="Machine Learning Engineer"/>
  </r>
  <r>
    <n v="2023"/>
    <s v="Machine Learning Engineer"/>
    <s v="Machine Learning and AI"/>
    <s v="USD"/>
    <n v="159090"/>
    <n v="159090"/>
    <s v="United States"/>
    <s v="Senior"/>
    <s v="Full-time"/>
    <s v="Remote"/>
    <s v="United States"/>
    <s v="M"/>
    <n v="106734.33333333333"/>
    <b v="1"/>
    <s v="Machine Learning Engineer"/>
  </r>
  <r>
    <n v="2023"/>
    <s v="Data Engineer"/>
    <s v="Data Engineering"/>
    <s v="USD"/>
    <n v="82000"/>
    <n v="82000"/>
    <s v="United States"/>
    <s v="Mid-level"/>
    <s v="Full-time"/>
    <s v="In-person"/>
    <s v="United States"/>
    <s v="M"/>
    <n v="55341"/>
    <b v="1"/>
    <s v="Data Engineer"/>
  </r>
  <r>
    <n v="2023"/>
    <s v="Data Engineer"/>
    <s v="Data Engineering"/>
    <s v="USD"/>
    <n v="149076"/>
    <n v="149076"/>
    <s v="United States"/>
    <s v="Senior"/>
    <s v="Full-time"/>
    <s v="Remote"/>
    <s v="United States"/>
    <s v="M"/>
    <n v="100058.33333333333"/>
    <b v="1"/>
    <s v="Data Engineer"/>
  </r>
  <r>
    <n v="2023"/>
    <s v="Data Engineer"/>
    <s v="Data Engineering"/>
    <s v="USD"/>
    <n v="82365"/>
    <n v="82365"/>
    <s v="United States"/>
    <s v="Senior"/>
    <s v="Full-time"/>
    <s v="Remote"/>
    <s v="United States"/>
    <s v="M"/>
    <n v="55584.333333333336"/>
    <b v="1"/>
    <s v="Data Engineer"/>
  </r>
  <r>
    <n v="2023"/>
    <s v="Data Engineer"/>
    <s v="Data Engineering"/>
    <s v="USD"/>
    <n v="194595"/>
    <n v="194595"/>
    <s v="United States"/>
    <s v="Senior"/>
    <s v="Full-time"/>
    <s v="In-person"/>
    <s v="United States"/>
    <s v="M"/>
    <n v="130404.33333333333"/>
    <b v="1"/>
    <s v="Data Engineer"/>
  </r>
  <r>
    <n v="2023"/>
    <s v="Data Engineer"/>
    <s v="Data Engineering"/>
    <s v="USD"/>
    <n v="158000"/>
    <n v="158000"/>
    <s v="United States"/>
    <s v="Senior"/>
    <s v="Full-time"/>
    <s v="In-person"/>
    <s v="United States"/>
    <s v="M"/>
    <n v="106007.66666666667"/>
    <b v="1"/>
    <s v="Data Engineer"/>
  </r>
  <r>
    <n v="2023"/>
    <s v="ML Engineer"/>
    <s v="Machine Learning and AI"/>
    <s v="USD"/>
    <n v="305000"/>
    <n v="305000"/>
    <s v="United States"/>
    <s v="Senior"/>
    <s v="Full-time"/>
    <s v="In-person"/>
    <s v="United States"/>
    <s v="M"/>
    <n v="204007.66666666666"/>
    <b v="1"/>
    <s v="ML Engineer"/>
  </r>
  <r>
    <n v="2023"/>
    <s v="ML Engineer"/>
    <s v="Machine Learning and AI"/>
    <s v="USD"/>
    <n v="245000"/>
    <n v="245000"/>
    <s v="United States"/>
    <s v="Senior"/>
    <s v="Full-time"/>
    <s v="In-person"/>
    <s v="United States"/>
    <s v="M"/>
    <n v="164007.66666666666"/>
    <b v="1"/>
    <s v="ML Engineer"/>
  </r>
  <r>
    <n v="2023"/>
    <s v="Data Scientist"/>
    <s v="Data Science and Research"/>
    <s v="USD"/>
    <n v="205485"/>
    <n v="205485"/>
    <s v="United States"/>
    <s v="Senior"/>
    <s v="Full-time"/>
    <s v="Remote"/>
    <s v="United States"/>
    <s v="M"/>
    <n v="137664.33333333334"/>
    <b v="1"/>
    <s v="Data Scientist"/>
  </r>
  <r>
    <n v="2023"/>
    <s v="Data Scientist"/>
    <s v="Data Science and Research"/>
    <s v="USD"/>
    <n v="156560"/>
    <n v="156560"/>
    <s v="United States"/>
    <s v="Senior"/>
    <s v="Full-time"/>
    <s v="Remote"/>
    <s v="United States"/>
    <s v="M"/>
    <n v="105047.66666666667"/>
    <b v="1"/>
    <s v="Data Scientist"/>
  </r>
  <r>
    <n v="2023"/>
    <s v="Data Analyst"/>
    <s v="Data Analysis"/>
    <s v="USD"/>
    <n v="168000"/>
    <n v="168000"/>
    <s v="United States"/>
    <s v="Senior"/>
    <s v="Full-time"/>
    <s v="Remote"/>
    <s v="United States"/>
    <s v="L"/>
    <n v="112674.33333333333"/>
    <b v="1"/>
    <s v="Data Analyst"/>
  </r>
  <r>
    <n v="2023"/>
    <s v="Data Analyst"/>
    <s v="Data Analysis"/>
    <s v="USD"/>
    <n v="78400"/>
    <n v="78400"/>
    <s v="United States"/>
    <s v="Senior"/>
    <s v="Full-time"/>
    <s v="Remote"/>
    <s v="United States"/>
    <s v="L"/>
    <n v="52941"/>
    <b v="1"/>
    <s v="Data Analyst"/>
  </r>
  <r>
    <n v="2023"/>
    <s v="Machine Learning Engineer"/>
    <s v="Machine Learning and AI"/>
    <s v="USD"/>
    <n v="175000"/>
    <n v="175000"/>
    <s v="United States"/>
    <s v="Senior"/>
    <s v="Full-time"/>
    <s v="In-person"/>
    <s v="United States"/>
    <s v="M"/>
    <n v="117341"/>
    <b v="1"/>
    <s v="Machine Learning Engineer"/>
  </r>
  <r>
    <n v="2023"/>
    <s v="Data Engineer"/>
    <s v="Data Engineering"/>
    <s v="USD"/>
    <n v="130002"/>
    <n v="130002"/>
    <s v="United States"/>
    <s v="Executive"/>
    <s v="Full-time"/>
    <s v="Remote"/>
    <s v="United States"/>
    <s v="M"/>
    <n v="87342.333333333328"/>
    <b v="1"/>
    <s v="Data Engineer"/>
  </r>
  <r>
    <n v="2023"/>
    <s v="Data Engineer"/>
    <s v="Data Engineering"/>
    <s v="USD"/>
    <n v="71908"/>
    <n v="71908"/>
    <s v="United States"/>
    <s v="Executive"/>
    <s v="Full-time"/>
    <s v="Remote"/>
    <s v="United States"/>
    <s v="M"/>
    <n v="48613"/>
    <b v="1"/>
    <s v="Data Engineer"/>
  </r>
  <r>
    <n v="2023"/>
    <s v="Data Analyst"/>
    <s v="Data Analysis"/>
    <s v="USD"/>
    <n v="212000"/>
    <n v="212000"/>
    <s v="United States"/>
    <s v="Senior"/>
    <s v="Full-time"/>
    <s v="In-person"/>
    <s v="United States"/>
    <s v="M"/>
    <n v="142007.66666666666"/>
    <b v="1"/>
    <s v="Data Analyst"/>
  </r>
  <r>
    <n v="2023"/>
    <s v="Data Analyst"/>
    <s v="Data Analysis"/>
    <s v="USD"/>
    <n v="132000"/>
    <n v="132000"/>
    <s v="United States"/>
    <s v="Senior"/>
    <s v="Full-time"/>
    <s v="In-person"/>
    <s v="United States"/>
    <s v="M"/>
    <n v="88674.333333333328"/>
    <b v="1"/>
    <s v="Data Analyst"/>
  </r>
  <r>
    <n v="2023"/>
    <s v="Data Analyst"/>
    <s v="Data Analysis"/>
    <s v="USD"/>
    <n v="177000"/>
    <n v="177000"/>
    <s v="United States"/>
    <s v="Mid-level"/>
    <s v="Full-time"/>
    <s v="In-person"/>
    <s v="United States"/>
    <s v="M"/>
    <n v="118674.33333333333"/>
    <b v="1"/>
    <s v="Data Analyst"/>
  </r>
  <r>
    <n v="2023"/>
    <s v="Data Analyst"/>
    <s v="Data Analysis"/>
    <s v="USD"/>
    <n v="148000"/>
    <n v="148000"/>
    <s v="United States"/>
    <s v="Senior"/>
    <s v="Full-time"/>
    <s v="In-person"/>
    <s v="United States"/>
    <s v="M"/>
    <n v="99341"/>
    <b v="1"/>
    <s v="Data Analyst"/>
  </r>
  <r>
    <n v="2023"/>
    <s v="Applied Scientist"/>
    <s v="Data Science and Research"/>
    <s v="USD"/>
    <n v="248100"/>
    <n v="248100"/>
    <s v="United States"/>
    <s v="Senior"/>
    <s v="Full-time"/>
    <s v="In-person"/>
    <s v="United States"/>
    <s v="M"/>
    <n v="166074.33333333334"/>
    <b v="1"/>
    <s v="Applied Scientist"/>
  </r>
  <r>
    <n v="2023"/>
    <s v="Applied Scientist"/>
    <s v="Data Science and Research"/>
    <s v="USD"/>
    <n v="145900"/>
    <n v="145900"/>
    <s v="United States"/>
    <s v="Senior"/>
    <s v="Full-time"/>
    <s v="In-person"/>
    <s v="United States"/>
    <s v="M"/>
    <n v="97941"/>
    <b v="1"/>
    <s v="Applied Scientist"/>
  </r>
  <r>
    <n v="2023"/>
    <s v="Data Lead"/>
    <s v="Leadership and Management"/>
    <s v="USD"/>
    <n v="155000"/>
    <n v="155000"/>
    <s v="United States"/>
    <s v="Senior"/>
    <s v="Full-time"/>
    <s v="In-person"/>
    <s v="United States"/>
    <s v="M"/>
    <n v="104007.66666666667"/>
    <b v="1"/>
    <s v="Data Lead"/>
  </r>
  <r>
    <n v="2023"/>
    <s v="Data Lead"/>
    <s v="Leadership and Management"/>
    <s v="USD"/>
    <n v="38000"/>
    <n v="38000"/>
    <s v="United States"/>
    <s v="Senior"/>
    <s v="Full-time"/>
    <s v="In-person"/>
    <s v="United States"/>
    <s v="M"/>
    <n v="26007.666666666668"/>
    <b v="1"/>
    <s v="Data Lead"/>
  </r>
  <r>
    <n v="2023"/>
    <s v="Machine Learning Engineer"/>
    <s v="Machine Learning and AI"/>
    <s v="USD"/>
    <n v="218000"/>
    <n v="218000"/>
    <s v="United States"/>
    <s v="Senior"/>
    <s v="Full-time"/>
    <s v="Remote"/>
    <s v="United States"/>
    <s v="M"/>
    <n v="146007.66666666666"/>
    <b v="1"/>
    <s v="Machine Learning Engineer"/>
  </r>
  <r>
    <n v="2023"/>
    <s v="Analytics Engineer"/>
    <s v="Leadership and Management"/>
    <s v="USD"/>
    <n v="235400"/>
    <n v="235400"/>
    <s v="United States"/>
    <s v="Senior"/>
    <s v="Full-time"/>
    <s v="Remote"/>
    <s v="United States"/>
    <s v="M"/>
    <n v="157607.66666666666"/>
    <b v="1"/>
    <s v="Analytics Engineer"/>
  </r>
  <r>
    <n v="2023"/>
    <s v="Analytics Engineer"/>
    <s v="Leadership and Management"/>
    <s v="USD"/>
    <n v="108320"/>
    <n v="108320"/>
    <s v="United States"/>
    <s v="Senior"/>
    <s v="Full-time"/>
    <s v="Remote"/>
    <s v="United States"/>
    <s v="M"/>
    <n v="72887.666666666672"/>
    <b v="1"/>
    <s v="Analytics Engineer"/>
  </r>
  <r>
    <n v="2023"/>
    <s v="Data Engineer"/>
    <s v="Data Engineering"/>
    <s v="USD"/>
    <n v="152375"/>
    <n v="152375"/>
    <s v="United States"/>
    <s v="Senior"/>
    <s v="Full-time"/>
    <s v="In-person"/>
    <s v="United States"/>
    <s v="M"/>
    <n v="102257.66666666667"/>
    <b v="1"/>
    <s v="Data Engineer"/>
  </r>
  <r>
    <n v="2023"/>
    <s v="Data Analyst"/>
    <s v="Data Analysis"/>
    <s v="USD"/>
    <n v="115934"/>
    <n v="115934"/>
    <s v="United States"/>
    <s v="Senior"/>
    <s v="Full-time"/>
    <s v="Remote"/>
    <s v="United States"/>
    <s v="M"/>
    <n v="77963.666666666672"/>
    <b v="1"/>
    <s v="Data Analyst"/>
  </r>
  <r>
    <n v="2023"/>
    <s v="Data Analyst"/>
    <s v="Data Analysis"/>
    <s v="USD"/>
    <n v="81666"/>
    <n v="81666"/>
    <s v="United States"/>
    <s v="Senior"/>
    <s v="Full-time"/>
    <s v="Remote"/>
    <s v="United States"/>
    <s v="M"/>
    <n v="55118.333333333336"/>
    <b v="1"/>
    <s v="Data Analyst"/>
  </r>
  <r>
    <n v="2023"/>
    <s v="Data Analyst"/>
    <s v="Data Analysis"/>
    <s v="USD"/>
    <n v="79000"/>
    <n v="79000"/>
    <s v="United States"/>
    <s v="Mid-level"/>
    <s v="Full-time"/>
    <s v="In-person"/>
    <s v="United States"/>
    <s v="M"/>
    <n v="53341"/>
    <b v="1"/>
    <s v="Data Analyst"/>
  </r>
  <r>
    <n v="2023"/>
    <s v="Research Scientist"/>
    <s v="Data Science and Research"/>
    <s v="USD"/>
    <n v="273400"/>
    <n v="273400"/>
    <s v="United States"/>
    <s v="Senior"/>
    <s v="Full-time"/>
    <s v="In-person"/>
    <s v="United States"/>
    <s v="M"/>
    <n v="182941"/>
    <b v="1"/>
    <s v="Research Scientist"/>
  </r>
  <r>
    <n v="2023"/>
    <s v="Research Scientist"/>
    <s v="Data Science and Research"/>
    <s v="USD"/>
    <n v="182200"/>
    <n v="182200"/>
    <s v="United States"/>
    <s v="Senior"/>
    <s v="Full-time"/>
    <s v="In-person"/>
    <s v="United States"/>
    <s v="M"/>
    <n v="122141"/>
    <b v="1"/>
    <s v="Research Scientist"/>
  </r>
  <r>
    <n v="2023"/>
    <s v="Data Analyst"/>
    <s v="Data Analysis"/>
    <s v="USD"/>
    <n v="160000"/>
    <n v="160000"/>
    <s v="United States"/>
    <s v="Mid-level"/>
    <s v="Full-time"/>
    <s v="In-person"/>
    <s v="United States"/>
    <s v="M"/>
    <n v="107341"/>
    <b v="1"/>
    <s v="Data Analyst"/>
  </r>
  <r>
    <n v="2023"/>
    <s v="Data Analyst"/>
    <s v="Data Analysis"/>
    <s v="USD"/>
    <n v="112000"/>
    <n v="112000"/>
    <s v="United States"/>
    <s v="Mid-level"/>
    <s v="Full-time"/>
    <s v="In-person"/>
    <s v="United States"/>
    <s v="M"/>
    <n v="75341"/>
    <b v="1"/>
    <s v="Data Analyst"/>
  </r>
  <r>
    <n v="2023"/>
    <s v="Data Scientist"/>
    <s v="Data Science and Research"/>
    <s v="USD"/>
    <n v="285000"/>
    <n v="285000"/>
    <s v="United States"/>
    <s v="Senior"/>
    <s v="Full-time"/>
    <s v="Remote"/>
    <s v="United States"/>
    <s v="M"/>
    <n v="190674.33333333334"/>
    <b v="1"/>
    <s v="Data Scientist"/>
  </r>
  <r>
    <n v="2023"/>
    <s v="Data Scientist"/>
    <s v="Data Science and Research"/>
    <s v="USD"/>
    <n v="154000"/>
    <n v="154000"/>
    <s v="United States"/>
    <s v="Senior"/>
    <s v="Full-time"/>
    <s v="Remote"/>
    <s v="United States"/>
    <s v="M"/>
    <n v="103341"/>
    <b v="1"/>
    <s v="Data Scientist"/>
  </r>
  <r>
    <n v="2023"/>
    <s v="Applied Scientist"/>
    <s v="Data Science and Research"/>
    <s v="USD"/>
    <n v="220000"/>
    <n v="220000"/>
    <s v="United States"/>
    <s v="Senior"/>
    <s v="Full-time"/>
    <s v="In-person"/>
    <s v="United States"/>
    <s v="M"/>
    <n v="147341"/>
    <b v="1"/>
    <s v="Applied Scientist"/>
  </r>
  <r>
    <n v="2023"/>
    <s v="Applied Scientist"/>
    <s v="Data Science and Research"/>
    <s v="USD"/>
    <n v="170000"/>
    <n v="170000"/>
    <s v="United States"/>
    <s v="Senior"/>
    <s v="Full-time"/>
    <s v="In-person"/>
    <s v="United States"/>
    <s v="M"/>
    <n v="114007.66666666667"/>
    <b v="1"/>
    <s v="Applied Scientist"/>
  </r>
  <r>
    <n v="2023"/>
    <s v="Data Engineer"/>
    <s v="Data Engineering"/>
    <s v="USD"/>
    <n v="200000"/>
    <n v="200000"/>
    <s v="United States"/>
    <s v="Mid-level"/>
    <s v="Full-time"/>
    <s v="Remote"/>
    <s v="United States"/>
    <s v="M"/>
    <n v="134007.66666666666"/>
    <b v="1"/>
    <s v="Data Engineer"/>
  </r>
  <r>
    <n v="2023"/>
    <s v="Applied Scientist"/>
    <s v="Data Science and Research"/>
    <s v="USD"/>
    <n v="250000"/>
    <n v="250000"/>
    <s v="United States"/>
    <s v="Mid-level"/>
    <s v="Full-time"/>
    <s v="In-person"/>
    <s v="United States"/>
    <s v="M"/>
    <n v="167341"/>
    <b v="1"/>
    <s v="Applied Scientist"/>
  </r>
  <r>
    <n v="2023"/>
    <s v="Applied Scientist"/>
    <s v="Data Science and Research"/>
    <s v="USD"/>
    <n v="125000"/>
    <n v="125000"/>
    <s v="United States"/>
    <s v="Mid-level"/>
    <s v="Full-time"/>
    <s v="In-person"/>
    <s v="United States"/>
    <s v="M"/>
    <n v="84007.666666666672"/>
    <b v="1"/>
    <s v="Applied Scientist"/>
  </r>
  <r>
    <n v="2023"/>
    <s v="Research Scientist"/>
    <s v="Data Science and Research"/>
    <s v="USD"/>
    <n v="275000"/>
    <n v="275000"/>
    <s v="United States"/>
    <s v="Mid-level"/>
    <s v="Full-time"/>
    <s v="In-person"/>
    <s v="United States"/>
    <s v="M"/>
    <n v="184007.66666666666"/>
    <b v="1"/>
    <s v="Research Scientist"/>
  </r>
  <r>
    <n v="2023"/>
    <s v="Research Scientist"/>
    <s v="Data Science and Research"/>
    <s v="USD"/>
    <n v="200000"/>
    <n v="200000"/>
    <s v="United States"/>
    <s v="Mid-level"/>
    <s v="Full-time"/>
    <s v="In-person"/>
    <s v="United States"/>
    <s v="M"/>
    <n v="134007.66666666666"/>
    <b v="1"/>
    <s v="Research Scientist"/>
  </r>
  <r>
    <n v="2023"/>
    <s v="Data Scientist"/>
    <s v="Data Science and Research"/>
    <s v="USD"/>
    <n v="177000"/>
    <n v="177000"/>
    <s v="United Kingdom"/>
    <s v="Senior"/>
    <s v="Full-time"/>
    <s v="In-person"/>
    <s v="United Kingdom"/>
    <s v="M"/>
    <n v="118674.33333333333"/>
    <b v="1"/>
    <s v="Data Scientist"/>
  </r>
  <r>
    <n v="2023"/>
    <s v="Data Scientist"/>
    <s v="Data Science and Research"/>
    <s v="USD"/>
    <n v="136000"/>
    <n v="136000"/>
    <s v="United Kingdom"/>
    <s v="Senior"/>
    <s v="Full-time"/>
    <s v="In-person"/>
    <s v="United Kingdom"/>
    <s v="M"/>
    <n v="91341"/>
    <b v="1"/>
    <s v="Data Scientist"/>
  </r>
  <r>
    <n v="2023"/>
    <s v="Data Analyst"/>
    <s v="Data Analysis"/>
    <s v="USD"/>
    <n v="122720"/>
    <n v="122720"/>
    <s v="United States"/>
    <s v="Senior"/>
    <s v="Full-time"/>
    <s v="In-person"/>
    <s v="United States"/>
    <s v="M"/>
    <n v="82487.666666666672"/>
    <b v="1"/>
    <s v="Data Analyst"/>
  </r>
  <r>
    <n v="2023"/>
    <s v="Data Engineer"/>
    <s v="Data Engineering"/>
    <s v="USD"/>
    <n v="231500"/>
    <n v="231500"/>
    <s v="United States"/>
    <s v="Senior"/>
    <s v="Full-time"/>
    <s v="In-person"/>
    <s v="United States"/>
    <s v="M"/>
    <n v="155007.66666666666"/>
    <b v="1"/>
    <s v="Data Engineer"/>
  </r>
  <r>
    <n v="2023"/>
    <s v="Data Engineer"/>
    <s v="Data Engineering"/>
    <s v="USD"/>
    <n v="118000"/>
    <n v="118000"/>
    <s v="United States"/>
    <s v="Senior"/>
    <s v="Full-time"/>
    <s v="In-person"/>
    <s v="United States"/>
    <s v="M"/>
    <n v="79341"/>
    <b v="1"/>
    <s v="Data Engineer"/>
  </r>
  <r>
    <n v="2023"/>
    <s v="Data Scientist"/>
    <s v="Data Science and Research"/>
    <s v="USD"/>
    <n v="299500"/>
    <n v="299500"/>
    <s v="United States"/>
    <s v="Executive"/>
    <s v="Full-time"/>
    <s v="Remote"/>
    <s v="United States"/>
    <s v="M"/>
    <n v="200341"/>
    <b v="1"/>
    <s v="Data Scientist"/>
  </r>
  <r>
    <n v="2023"/>
    <s v="Data Scientist"/>
    <s v="Data Science and Research"/>
    <s v="USD"/>
    <n v="249600"/>
    <n v="249600"/>
    <s v="United States"/>
    <s v="Executive"/>
    <s v="Full-time"/>
    <s v="Remote"/>
    <s v="United States"/>
    <s v="M"/>
    <n v="167074.33333333334"/>
    <b v="1"/>
    <s v="Data Scientist"/>
  </r>
  <r>
    <n v="2023"/>
    <s v="Machine Learning Engineer"/>
    <s v="Machine Learning and AI"/>
    <s v="USD"/>
    <n v="297000"/>
    <n v="297000"/>
    <s v="United States"/>
    <s v="Senior"/>
    <s v="Full-time"/>
    <s v="In-person"/>
    <s v="United States"/>
    <s v="M"/>
    <n v="198674.33333333334"/>
    <b v="1"/>
    <s v="Machine Learning Engineer"/>
  </r>
  <r>
    <n v="2023"/>
    <s v="Machine Learning Engineer"/>
    <s v="Machine Learning and AI"/>
    <s v="USD"/>
    <n v="138000"/>
    <n v="138000"/>
    <s v="United States"/>
    <s v="Senior"/>
    <s v="Full-time"/>
    <s v="In-person"/>
    <s v="United States"/>
    <s v="M"/>
    <n v="92674.333333333328"/>
    <b v="1"/>
    <s v="Machine Learning Engineer"/>
  </r>
  <r>
    <n v="2023"/>
    <s v="Data Scientist"/>
    <s v="Data Science and Research"/>
    <s v="USD"/>
    <n v="267100"/>
    <n v="267100"/>
    <s v="United States"/>
    <s v="Senior"/>
    <s v="Full-time"/>
    <s v="Remote"/>
    <s v="United States"/>
    <s v="M"/>
    <n v="178741"/>
    <b v="1"/>
    <s v="Data Scientist"/>
  </r>
  <r>
    <n v="2023"/>
    <s v="Data Scientist"/>
    <s v="Data Science and Research"/>
    <s v="USD"/>
    <n v="167200"/>
    <n v="167200"/>
    <s v="United States"/>
    <s v="Senior"/>
    <s v="Full-time"/>
    <s v="Remote"/>
    <s v="United States"/>
    <s v="M"/>
    <n v="112141"/>
    <b v="1"/>
    <s v="Data Scientist"/>
  </r>
  <r>
    <n v="2023"/>
    <s v="Data Architect"/>
    <s v="Data Architecture and Modeling"/>
    <s v="USD"/>
    <n v="188500"/>
    <n v="188500"/>
    <s v="United States"/>
    <s v="Senior"/>
    <s v="Full-time"/>
    <s v="Remote"/>
    <s v="United States"/>
    <s v="M"/>
    <n v="126341"/>
    <b v="1"/>
    <s v="Data Architect"/>
  </r>
  <r>
    <n v="2023"/>
    <s v="Data Architect"/>
    <s v="Data Architecture and Modeling"/>
    <s v="USD"/>
    <n v="117000"/>
    <n v="117000"/>
    <s v="United States"/>
    <s v="Senior"/>
    <s v="Full-time"/>
    <s v="Remote"/>
    <s v="United States"/>
    <s v="M"/>
    <n v="78674.333333333328"/>
    <b v="1"/>
    <s v="Data Architect"/>
  </r>
  <r>
    <n v="2023"/>
    <s v="Data Scientist"/>
    <s v="Data Science and Research"/>
    <s v="USD"/>
    <n v="150931"/>
    <n v="150931"/>
    <s v="United States"/>
    <s v="Senior"/>
    <s v="Full-time"/>
    <s v="In-person"/>
    <s v="United States"/>
    <s v="M"/>
    <n v="101295"/>
    <b v="1"/>
    <s v="Data Scientist"/>
  </r>
  <r>
    <n v="2023"/>
    <s v="Data Scientist"/>
    <s v="Data Science and Research"/>
    <s v="USD"/>
    <n v="143250"/>
    <n v="143250"/>
    <s v="United States"/>
    <s v="Senior"/>
    <s v="Full-time"/>
    <s v="In-person"/>
    <s v="United States"/>
    <s v="M"/>
    <n v="96174.333333333328"/>
    <b v="1"/>
    <s v="Data Scientist"/>
  </r>
  <r>
    <n v="2023"/>
    <s v="Data Engineer"/>
    <s v="Data Engineering"/>
    <s v="USD"/>
    <n v="231000"/>
    <n v="231000"/>
    <s v="United States"/>
    <s v="Senior"/>
    <s v="Full-time"/>
    <s v="Remote"/>
    <s v="United States"/>
    <s v="M"/>
    <n v="154674.33333333334"/>
    <b v="1"/>
    <s v="Data Engineer"/>
  </r>
  <r>
    <n v="2023"/>
    <s v="Data Engineer"/>
    <s v="Data Engineering"/>
    <s v="USD"/>
    <n v="157250"/>
    <n v="157250"/>
    <s v="United States"/>
    <s v="Senior"/>
    <s v="Full-time"/>
    <s v="Remote"/>
    <s v="United States"/>
    <s v="M"/>
    <n v="105507.66666666667"/>
    <b v="1"/>
    <s v="Data Engineer"/>
  </r>
  <r>
    <n v="2023"/>
    <s v="Machine Learning Scientist"/>
    <s v="Machine Learning and AI"/>
    <s v="USD"/>
    <n v="240000"/>
    <n v="240000"/>
    <s v="United States"/>
    <s v="Senior"/>
    <s v="Full-time"/>
    <s v="Remote"/>
    <s v="United States"/>
    <s v="M"/>
    <n v="160674.33333333334"/>
    <b v="1"/>
    <s v="Machine Learning Scientist"/>
  </r>
  <r>
    <n v="2023"/>
    <s v="Machine Learning Scientist"/>
    <s v="Machine Learning and AI"/>
    <s v="USD"/>
    <n v="157250"/>
    <n v="157250"/>
    <s v="United States"/>
    <s v="Senior"/>
    <s v="Full-time"/>
    <s v="Remote"/>
    <s v="United States"/>
    <s v="M"/>
    <n v="105507.66666666667"/>
    <b v="1"/>
    <s v="Machine Learning Scientist"/>
  </r>
  <r>
    <n v="2023"/>
    <s v="Data Engineer"/>
    <s v="Data Engineering"/>
    <s v="USD"/>
    <n v="232000"/>
    <n v="232000"/>
    <s v="United States"/>
    <s v="Senior"/>
    <s v="Full-time"/>
    <s v="In-person"/>
    <s v="United States"/>
    <s v="M"/>
    <n v="155341"/>
    <b v="1"/>
    <s v="Data Engineer"/>
  </r>
  <r>
    <n v="2023"/>
    <s v="Data Scientist"/>
    <s v="Data Science and Research"/>
    <s v="USD"/>
    <n v="277300"/>
    <n v="277300"/>
    <s v="United Kingdom"/>
    <s v="Senior"/>
    <s v="Full-time"/>
    <s v="In-person"/>
    <s v="United Kingdom"/>
    <s v="M"/>
    <n v="185541"/>
    <b v="1"/>
    <s v="Data Scientist"/>
  </r>
  <r>
    <n v="2023"/>
    <s v="Data Scientist"/>
    <s v="Data Science and Research"/>
    <s v="USD"/>
    <n v="213300"/>
    <n v="213300"/>
    <s v="United Kingdom"/>
    <s v="Senior"/>
    <s v="Full-time"/>
    <s v="In-person"/>
    <s v="United Kingdom"/>
    <s v="M"/>
    <n v="142874.33333333334"/>
    <b v="1"/>
    <s v="Data Scientist"/>
  </r>
  <r>
    <n v="2023"/>
    <s v="Data Engineer"/>
    <s v="Data Engineering"/>
    <s v="USD"/>
    <n v="209000"/>
    <n v="209000"/>
    <s v="United States"/>
    <s v="Senior"/>
    <s v="Full-time"/>
    <s v="In-person"/>
    <s v="United States"/>
    <s v="M"/>
    <n v="140007.66666666666"/>
    <b v="1"/>
    <s v="Data Engineer"/>
  </r>
  <r>
    <n v="2023"/>
    <s v="Data Scientist"/>
    <s v="Data Science and Research"/>
    <s v="USD"/>
    <n v="184250"/>
    <n v="184250"/>
    <s v="United States"/>
    <s v="Senior"/>
    <s v="Full-time"/>
    <s v="In-person"/>
    <s v="United States"/>
    <s v="M"/>
    <n v="123507.66666666667"/>
    <b v="1"/>
    <s v="Data Scientist"/>
  </r>
  <r>
    <n v="2023"/>
    <s v="Data Scientist"/>
    <s v="Data Science and Research"/>
    <s v="USD"/>
    <n v="167500"/>
    <n v="167500"/>
    <s v="United States"/>
    <s v="Senior"/>
    <s v="Full-time"/>
    <s v="In-person"/>
    <s v="United States"/>
    <s v="M"/>
    <n v="112341"/>
    <b v="1"/>
    <s v="Data Scientist"/>
  </r>
  <r>
    <n v="2023"/>
    <s v="Data Engineer"/>
    <s v="Data Engineering"/>
    <s v="USD"/>
    <n v="85000"/>
    <n v="85000"/>
    <s v="United States"/>
    <s v="Senior"/>
    <s v="Full-time"/>
    <s v="Remote"/>
    <s v="United States"/>
    <s v="M"/>
    <n v="57341"/>
    <b v="1"/>
    <s v="Data Engineer"/>
  </r>
  <r>
    <n v="2023"/>
    <s v="Computer Vision Engineer"/>
    <s v="Machine Learning and AI"/>
    <s v="GBP"/>
    <n v="90000"/>
    <n v="110736"/>
    <s v="United Kingdom"/>
    <s v="Mid-level"/>
    <s v="Full-time"/>
    <s v="Remote"/>
    <s v="United Kingdom"/>
    <s v="M"/>
    <n v="67586.333333333328"/>
    <b v="1"/>
    <s v="Computer Vision Engineer"/>
  </r>
  <r>
    <n v="2023"/>
    <s v="Computer Vision Engineer"/>
    <s v="Machine Learning and AI"/>
    <s v="GBP"/>
    <n v="75000"/>
    <n v="92280"/>
    <s v="United Kingdom"/>
    <s v="Mid-level"/>
    <s v="Full-time"/>
    <s v="Remote"/>
    <s v="United Kingdom"/>
    <s v="M"/>
    <n v="56434.333333333336"/>
    <b v="1"/>
    <s v="Computer Vision Engineer"/>
  </r>
  <r>
    <n v="2023"/>
    <s v="Data Analyst"/>
    <s v="Data Analysis"/>
    <s v="USD"/>
    <n v="154440"/>
    <n v="154440"/>
    <s v="United States"/>
    <s v="Senior"/>
    <s v="Full-time"/>
    <s v="In-person"/>
    <s v="United States"/>
    <s v="M"/>
    <n v="103634.33333333333"/>
    <b v="1"/>
    <s v="Data Analyst"/>
  </r>
  <r>
    <n v="2023"/>
    <s v="Data Analyst"/>
    <s v="Data Analysis"/>
    <s v="USD"/>
    <n v="68550"/>
    <n v="68550"/>
    <s v="United States"/>
    <s v="Senior"/>
    <s v="Full-time"/>
    <s v="In-person"/>
    <s v="United States"/>
    <s v="M"/>
    <n v="46374.333333333336"/>
    <b v="1"/>
    <s v="Data Analyst"/>
  </r>
  <r>
    <n v="2023"/>
    <s v="Data Analyst"/>
    <s v="Data Analysis"/>
    <s v="USD"/>
    <n v="90000"/>
    <n v="90000"/>
    <s v="United States"/>
    <s v="Entry-level"/>
    <s v="Full-time"/>
    <s v="In-person"/>
    <s v="United States"/>
    <s v="M"/>
    <n v="60674.333333333336"/>
    <b v="1"/>
    <s v="Data Analyst"/>
  </r>
  <r>
    <n v="2023"/>
    <s v="Data Analyst"/>
    <s v="Data Analysis"/>
    <s v="USD"/>
    <n v="60000"/>
    <n v="60000"/>
    <s v="United States"/>
    <s v="Entry-level"/>
    <s v="Full-time"/>
    <s v="In-person"/>
    <s v="United States"/>
    <s v="M"/>
    <n v="40674.333333333336"/>
    <b v="1"/>
    <s v="Data Analyst"/>
  </r>
  <r>
    <n v="2023"/>
    <s v="Data Engineer"/>
    <s v="Data Engineering"/>
    <s v="USD"/>
    <n v="226600"/>
    <n v="226600"/>
    <s v="United States"/>
    <s v="Senior"/>
    <s v="Full-time"/>
    <s v="In-person"/>
    <s v="United States"/>
    <s v="M"/>
    <n v="151741"/>
    <b v="1"/>
    <s v="Data Engineer"/>
  </r>
  <r>
    <n v="2023"/>
    <s v="Data Engineer"/>
    <s v="Data Engineering"/>
    <s v="USD"/>
    <n v="140100"/>
    <n v="140100"/>
    <s v="United States"/>
    <s v="Senior"/>
    <s v="Full-time"/>
    <s v="In-person"/>
    <s v="United States"/>
    <s v="M"/>
    <n v="94074.333333333328"/>
    <b v="1"/>
    <s v="Data Engineer"/>
  </r>
  <r>
    <n v="2023"/>
    <s v="Data Analyst"/>
    <s v="Data Analysis"/>
    <s v="GBP"/>
    <n v="40000"/>
    <n v="49216"/>
    <s v="United Kingdom"/>
    <s v="Entry-level"/>
    <s v="Full-time"/>
    <s v="In-person"/>
    <s v="United Kingdom"/>
    <s v="M"/>
    <n v="30413"/>
    <b v="1"/>
    <s v="Data Analyst"/>
  </r>
  <r>
    <n v="2023"/>
    <s v="Data Analyst"/>
    <s v="Data Analysis"/>
    <s v="GBP"/>
    <n v="34000"/>
    <n v="41833"/>
    <s v="United Kingdom"/>
    <s v="Entry-level"/>
    <s v="Full-time"/>
    <s v="In-person"/>
    <s v="United Kingdom"/>
    <s v="M"/>
    <n v="25952"/>
    <b v="1"/>
    <s v="Data Analyst"/>
  </r>
  <r>
    <n v="2023"/>
    <s v="Data Architect"/>
    <s v="Data Architecture and Modeling"/>
    <s v="USD"/>
    <n v="80000"/>
    <n v="80000"/>
    <s v="United States"/>
    <s v="Senior"/>
    <s v="Full-time"/>
    <s v="In-person"/>
    <s v="United States"/>
    <s v="M"/>
    <n v="54007.666666666664"/>
    <b v="1"/>
    <s v="Data Architect"/>
  </r>
  <r>
    <n v="2023"/>
    <s v="Data Architect"/>
    <s v="Data Architecture and Modeling"/>
    <s v="USD"/>
    <n v="52500"/>
    <n v="52500"/>
    <s v="United States"/>
    <s v="Senior"/>
    <s v="Full-time"/>
    <s v="In-person"/>
    <s v="United States"/>
    <s v="M"/>
    <n v="35674.333333333336"/>
    <b v="1"/>
    <s v="Data Architect"/>
  </r>
  <r>
    <n v="2023"/>
    <s v="Research Engineer"/>
    <s v="Data Science and Research"/>
    <s v="USD"/>
    <n v="253000"/>
    <n v="253000"/>
    <s v="United States"/>
    <s v="Senior"/>
    <s v="Full-time"/>
    <s v="Remote"/>
    <s v="United States"/>
    <s v="M"/>
    <n v="169341"/>
    <b v="1"/>
    <s v="Research Engineer"/>
  </r>
  <r>
    <n v="2023"/>
    <s v="Research Engineer"/>
    <s v="Data Science and Research"/>
    <s v="USD"/>
    <n v="156400"/>
    <n v="156400"/>
    <s v="United States"/>
    <s v="Senior"/>
    <s v="Full-time"/>
    <s v="Remote"/>
    <s v="United States"/>
    <s v="M"/>
    <n v="104941"/>
    <b v="1"/>
    <s v="Research Engineer"/>
  </r>
  <r>
    <n v="2023"/>
    <s v="Machine Learning Engineer"/>
    <s v="Machine Learning and AI"/>
    <s v="USD"/>
    <n v="235000"/>
    <n v="235000"/>
    <s v="United States"/>
    <s v="Senior"/>
    <s v="Full-time"/>
    <s v="In-person"/>
    <s v="United States"/>
    <s v="M"/>
    <n v="157341"/>
    <b v="1"/>
    <s v="Machine Learning Engineer"/>
  </r>
  <r>
    <n v="2023"/>
    <s v="Data Analyst"/>
    <s v="Data Analysis"/>
    <s v="USD"/>
    <n v="223100"/>
    <n v="223100"/>
    <s v="United States"/>
    <s v="Senior"/>
    <s v="Full-time"/>
    <s v="In-person"/>
    <s v="United States"/>
    <s v="L"/>
    <n v="149407.66666666666"/>
    <b v="1"/>
    <s v="Data Analyst"/>
  </r>
  <r>
    <n v="2023"/>
    <s v="Data Analyst"/>
    <s v="Data Analysis"/>
    <s v="USD"/>
    <n v="114700"/>
    <n v="114700"/>
    <s v="United States"/>
    <s v="Senior"/>
    <s v="Full-time"/>
    <s v="In-person"/>
    <s v="United States"/>
    <s v="L"/>
    <n v="77141"/>
    <b v="1"/>
    <s v="Data Analyst"/>
  </r>
  <r>
    <n v="2023"/>
    <s v="Data Analyst"/>
    <s v="Data Analysis"/>
    <s v="USD"/>
    <n v="172800"/>
    <n v="172800"/>
    <s v="United Kingdom"/>
    <s v="Senior"/>
    <s v="Full-time"/>
    <s v="Remote"/>
    <s v="United Kingdom"/>
    <s v="M"/>
    <n v="115874.33333333333"/>
    <b v="1"/>
    <s v="Data Analyst"/>
  </r>
  <r>
    <n v="2023"/>
    <s v="Data Analyst"/>
    <s v="Data Analysis"/>
    <s v="USD"/>
    <n v="110000"/>
    <n v="110000"/>
    <s v="United Kingdom"/>
    <s v="Senior"/>
    <s v="Full-time"/>
    <s v="Remote"/>
    <s v="United Kingdom"/>
    <s v="M"/>
    <n v="74007.666666666672"/>
    <b v="1"/>
    <s v="Data Analyst"/>
  </r>
  <r>
    <n v="2023"/>
    <s v="Data Engineer"/>
    <s v="Data Engineering"/>
    <s v="USD"/>
    <n v="152375"/>
    <n v="152375"/>
    <s v="United States"/>
    <s v="Mid-level"/>
    <s v="Full-time"/>
    <s v="Remote"/>
    <s v="United States"/>
    <s v="M"/>
    <n v="102257.66666666667"/>
    <b v="1"/>
    <s v="Data Engineer"/>
  </r>
  <r>
    <n v="2023"/>
    <s v="Data Engineer"/>
    <s v="Data Engineering"/>
    <s v="USD"/>
    <n v="94000"/>
    <n v="94000"/>
    <s v="United States"/>
    <s v="Mid-level"/>
    <s v="Full-time"/>
    <s v="Remote"/>
    <s v="United States"/>
    <s v="M"/>
    <n v="63341"/>
    <b v="1"/>
    <s v="Data Engineer"/>
  </r>
  <r>
    <n v="2023"/>
    <s v="Data Engineer"/>
    <s v="Data Engineering"/>
    <s v="USD"/>
    <n v="183000"/>
    <n v="183000"/>
    <s v="Canada"/>
    <s v="Senior"/>
    <s v="Full-time"/>
    <s v="In-person"/>
    <s v="Canada"/>
    <s v="M"/>
    <n v="122674.33333333333"/>
    <b v="1"/>
    <s v="Data Engineer"/>
  </r>
  <r>
    <n v="2023"/>
    <s v="Data Engineer"/>
    <s v="Data Engineering"/>
    <s v="USD"/>
    <n v="125000"/>
    <n v="125000"/>
    <s v="Canada"/>
    <s v="Senior"/>
    <s v="Full-time"/>
    <s v="In-person"/>
    <s v="Canada"/>
    <s v="M"/>
    <n v="84007.666666666672"/>
    <b v="1"/>
    <s v="Data Engineer"/>
  </r>
  <r>
    <n v="2023"/>
    <s v="Data Analyst"/>
    <s v="Data Analysis"/>
    <s v="USD"/>
    <n v="120350"/>
    <n v="120350"/>
    <s v="United States"/>
    <s v="Senior"/>
    <s v="Full-time"/>
    <s v="In-person"/>
    <s v="United States"/>
    <s v="M"/>
    <n v="80907.666666666672"/>
    <b v="1"/>
    <s v="Data Analyst"/>
  </r>
  <r>
    <n v="2023"/>
    <s v="Data Analyst"/>
    <s v="Data Analysis"/>
    <s v="USD"/>
    <n v="74400"/>
    <n v="74400"/>
    <s v="United States"/>
    <s v="Senior"/>
    <s v="Full-time"/>
    <s v="In-person"/>
    <s v="United States"/>
    <s v="M"/>
    <n v="50274.333333333336"/>
    <b v="1"/>
    <s v="Data Analyst"/>
  </r>
  <r>
    <n v="2023"/>
    <s v="Data Analyst"/>
    <s v="Data Analysis"/>
    <s v="USD"/>
    <n v="134000"/>
    <n v="134000"/>
    <s v="United States"/>
    <s v="Senior"/>
    <s v="Full-time"/>
    <s v="Remote"/>
    <s v="United States"/>
    <s v="M"/>
    <n v="90007.666666666672"/>
    <b v="1"/>
    <s v="Data Analyst"/>
  </r>
  <r>
    <n v="2023"/>
    <s v="Data Engineer"/>
    <s v="Data Engineering"/>
    <s v="EUR"/>
    <n v="52800"/>
    <n v="57007"/>
    <s v="Estonia"/>
    <s v="Senior"/>
    <s v="Full-time"/>
    <s v="In-person"/>
    <s v="Estonia"/>
    <s v="M"/>
    <n v="37276.666666666664"/>
    <b v="1"/>
    <s v="Data Engineer"/>
  </r>
  <r>
    <n v="2023"/>
    <s v="Data Engineer"/>
    <s v="Data Engineering"/>
    <s v="EUR"/>
    <n v="40800"/>
    <n v="44051"/>
    <s v="Estonia"/>
    <s v="Senior"/>
    <s v="Full-time"/>
    <s v="In-person"/>
    <s v="Estonia"/>
    <s v="M"/>
    <n v="28958"/>
    <b v="1"/>
    <s v="Data Engineer"/>
  </r>
  <r>
    <n v="2023"/>
    <s v="Data Engineer"/>
    <s v="Data Engineering"/>
    <s v="USD"/>
    <n v="258750"/>
    <n v="258750"/>
    <s v="United States"/>
    <s v="Senior"/>
    <s v="Full-time"/>
    <s v="Remote"/>
    <s v="United States"/>
    <s v="M"/>
    <n v="173174.33333333334"/>
    <b v="1"/>
    <s v="Data Engineer"/>
  </r>
  <r>
    <n v="2023"/>
    <s v="Data Engineer"/>
    <s v="Data Engineering"/>
    <s v="USD"/>
    <n v="172500"/>
    <n v="172500"/>
    <s v="United States"/>
    <s v="Senior"/>
    <s v="Full-time"/>
    <s v="Remote"/>
    <s v="United States"/>
    <s v="M"/>
    <n v="115674.33333333333"/>
    <b v="1"/>
    <s v="Data Engineer"/>
  </r>
  <r>
    <n v="2023"/>
    <s v="Data Engineer"/>
    <s v="Data Engineering"/>
    <s v="USD"/>
    <n v="220000"/>
    <n v="220000"/>
    <s v="United States"/>
    <s v="Executive"/>
    <s v="Full-time"/>
    <s v="In-person"/>
    <s v="United States"/>
    <s v="M"/>
    <n v="147341"/>
    <b v="1"/>
    <s v="Data Engineer"/>
  </r>
  <r>
    <n v="2023"/>
    <s v="Data Engineer"/>
    <s v="Data Engineering"/>
    <s v="USD"/>
    <n v="150000"/>
    <n v="150000"/>
    <s v="United States"/>
    <s v="Executive"/>
    <s v="Full-time"/>
    <s v="In-person"/>
    <s v="United States"/>
    <s v="M"/>
    <n v="100674.33333333333"/>
    <b v="1"/>
    <s v="Data Engineer"/>
  </r>
  <r>
    <n v="2023"/>
    <s v="Data Engineer"/>
    <s v="Data Engineering"/>
    <s v="USD"/>
    <n v="109528"/>
    <n v="109528"/>
    <s v="United States"/>
    <s v="Senior"/>
    <s v="Full-time"/>
    <s v="In-person"/>
    <s v="United States"/>
    <s v="M"/>
    <n v="73693"/>
    <b v="1"/>
    <s v="Data Engineer"/>
  </r>
  <r>
    <n v="2023"/>
    <s v="Machine Learning Engineer"/>
    <s v="Machine Learning and AI"/>
    <s v="USD"/>
    <n v="287500"/>
    <n v="287500"/>
    <s v="Australia"/>
    <s v="Mid-level"/>
    <s v="Full-time"/>
    <s v="In-person"/>
    <s v="Australia"/>
    <s v="M"/>
    <n v="192341"/>
    <b v="1"/>
    <s v="Machine Learning Engineer"/>
  </r>
  <r>
    <n v="2023"/>
    <s v="Machine Learning Engineer"/>
    <s v="Machine Learning and AI"/>
    <s v="USD"/>
    <n v="207500"/>
    <n v="207500"/>
    <s v="Australia"/>
    <s v="Mid-level"/>
    <s v="Full-time"/>
    <s v="In-person"/>
    <s v="Australia"/>
    <s v="M"/>
    <n v="139007.66666666666"/>
    <b v="1"/>
    <s v="Machine Learning Engineer"/>
  </r>
  <r>
    <n v="2023"/>
    <s v="Data Analyst"/>
    <s v="Data Analysis"/>
    <s v="USD"/>
    <n v="134200"/>
    <n v="134200"/>
    <s v="United Kingdom"/>
    <s v="Senior"/>
    <s v="Full-time"/>
    <s v="In-person"/>
    <s v="United Kingdom"/>
    <s v="M"/>
    <n v="90141"/>
    <b v="1"/>
    <s v="Data Analyst"/>
  </r>
  <r>
    <n v="2023"/>
    <s v="Data Analyst"/>
    <s v="Data Analysis"/>
    <s v="USD"/>
    <n v="103200"/>
    <n v="103200"/>
    <s v="United Kingdom"/>
    <s v="Senior"/>
    <s v="Full-time"/>
    <s v="In-person"/>
    <s v="United Kingdom"/>
    <s v="M"/>
    <n v="69474.333333333328"/>
    <b v="1"/>
    <s v="Data Analyst"/>
  </r>
  <r>
    <n v="2023"/>
    <s v="Principal Data Scientist"/>
    <s v="Data Science and Research"/>
    <s v="USD"/>
    <n v="160000"/>
    <n v="160000"/>
    <s v="United States"/>
    <s v="Senior"/>
    <s v="Full-time"/>
    <s v="Remote"/>
    <s v="United States"/>
    <s v="L"/>
    <n v="107341"/>
    <b v="1"/>
    <s v="Principal Data Scientist"/>
  </r>
  <r>
    <n v="2023"/>
    <s v="Data Analyst"/>
    <s v="Data Analysis"/>
    <s v="USD"/>
    <n v="93919"/>
    <n v="93919"/>
    <s v="United States"/>
    <s v="Senior"/>
    <s v="Full-time"/>
    <s v="In-person"/>
    <s v="United States"/>
    <s v="M"/>
    <n v="63287"/>
    <b v="1"/>
    <s v="Data Analyst"/>
  </r>
  <r>
    <n v="2023"/>
    <s v="Data Architect"/>
    <s v="Data Architecture and Modeling"/>
    <s v="USD"/>
    <n v="180000"/>
    <n v="180000"/>
    <s v="United States"/>
    <s v="Senior"/>
    <s v="Full-time"/>
    <s v="Remote"/>
    <s v="United States"/>
    <s v="M"/>
    <n v="120674.33333333333"/>
    <b v="1"/>
    <s v="Data Architect"/>
  </r>
  <r>
    <n v="2023"/>
    <s v="Data Analyst"/>
    <s v="Data Analysis"/>
    <s v="USD"/>
    <n v="186600"/>
    <n v="186600"/>
    <s v="United States"/>
    <s v="Senior"/>
    <s v="Full-time"/>
    <s v="Remote"/>
    <s v="United States"/>
    <s v="M"/>
    <n v="125074.33333333333"/>
    <b v="1"/>
    <s v="Data Analyst"/>
  </r>
  <r>
    <n v="2023"/>
    <s v="Data Analyst"/>
    <s v="Data Analysis"/>
    <s v="USD"/>
    <n v="119800"/>
    <n v="119800"/>
    <s v="United States"/>
    <s v="Senior"/>
    <s v="Full-time"/>
    <s v="Remote"/>
    <s v="United States"/>
    <s v="M"/>
    <n v="80541"/>
    <b v="1"/>
    <s v="Data Analyst"/>
  </r>
  <r>
    <n v="2023"/>
    <s v="Data Architect"/>
    <s v="Data Architecture and Modeling"/>
    <s v="USD"/>
    <n v="200000"/>
    <n v="200000"/>
    <s v="United States"/>
    <s v="Senior"/>
    <s v="Full-time"/>
    <s v="Remote"/>
    <s v="United States"/>
    <s v="M"/>
    <n v="134007.66666666666"/>
    <b v="1"/>
    <s v="Data Architect"/>
  </r>
  <r>
    <n v="2023"/>
    <s v="ML Engineer"/>
    <s v="Machine Learning and AI"/>
    <s v="USD"/>
    <n v="383910"/>
    <n v="383910"/>
    <s v="United States"/>
    <s v="Senior"/>
    <s v="Full-time"/>
    <s v="In-person"/>
    <s v="United States"/>
    <s v="M"/>
    <n v="256614.33333333334"/>
    <b v="1"/>
    <s v="ML Engineer"/>
  </r>
  <r>
    <n v="2023"/>
    <s v="ML Engineer"/>
    <s v="Machine Learning and AI"/>
    <s v="USD"/>
    <n v="315850"/>
    <n v="315850"/>
    <s v="United States"/>
    <s v="Senior"/>
    <s v="Full-time"/>
    <s v="In-person"/>
    <s v="United States"/>
    <s v="M"/>
    <n v="211241"/>
    <b v="1"/>
    <s v="ML Engineer"/>
  </r>
  <r>
    <n v="2023"/>
    <s v="Applied Scientist"/>
    <s v="Data Science and Research"/>
    <s v="USD"/>
    <n v="198000"/>
    <n v="198000"/>
    <s v="United States"/>
    <s v="Mid-level"/>
    <s v="Full-time"/>
    <s v="Remote"/>
    <s v="United States"/>
    <s v="M"/>
    <n v="132674.33333333334"/>
    <b v="1"/>
    <s v="Applied Scientist"/>
  </r>
  <r>
    <n v="2023"/>
    <s v="Applied Scientist"/>
    <s v="Data Science and Research"/>
    <s v="USD"/>
    <n v="132000"/>
    <n v="132000"/>
    <s v="United States"/>
    <s v="Mid-level"/>
    <s v="Full-time"/>
    <s v="Remote"/>
    <s v="United States"/>
    <s v="M"/>
    <n v="88674.333333333328"/>
    <b v="1"/>
    <s v="Applied Scientist"/>
  </r>
  <r>
    <n v="2023"/>
    <s v="Data Scientist"/>
    <s v="Data Science and Research"/>
    <s v="USD"/>
    <n v="141600"/>
    <n v="141600"/>
    <s v="United States"/>
    <s v="Mid-level"/>
    <s v="Full-time"/>
    <s v="Remote"/>
    <s v="United States"/>
    <s v="M"/>
    <n v="95074.333333333328"/>
    <b v="1"/>
    <s v="Data Scientist"/>
  </r>
  <r>
    <n v="2023"/>
    <s v="Data Scientist"/>
    <s v="Data Science and Research"/>
    <s v="USD"/>
    <n v="94400"/>
    <n v="94400"/>
    <s v="United States"/>
    <s v="Mid-level"/>
    <s v="Full-time"/>
    <s v="Remote"/>
    <s v="United States"/>
    <s v="M"/>
    <n v="63607.666666666664"/>
    <b v="1"/>
    <s v="Data Scientist"/>
  </r>
  <r>
    <n v="2023"/>
    <s v="Data Scientist"/>
    <s v="Data Science and Research"/>
    <s v="USD"/>
    <n v="209450"/>
    <n v="209450"/>
    <s v="United States"/>
    <s v="Senior"/>
    <s v="Full-time"/>
    <s v="Remote"/>
    <s v="United States"/>
    <s v="M"/>
    <n v="140307.66666666666"/>
    <b v="1"/>
    <s v="Data Scientist"/>
  </r>
  <r>
    <n v="2023"/>
    <s v="Data Scientist"/>
    <s v="Data Science and Research"/>
    <s v="USD"/>
    <n v="167560"/>
    <n v="167560"/>
    <s v="United States"/>
    <s v="Senior"/>
    <s v="Full-time"/>
    <s v="Remote"/>
    <s v="United States"/>
    <s v="M"/>
    <n v="112381"/>
    <b v="1"/>
    <s v="Data Scientist"/>
  </r>
  <r>
    <n v="2023"/>
    <s v="Data Engineer"/>
    <s v="Data Engineering"/>
    <s v="USD"/>
    <n v="80000"/>
    <n v="80000"/>
    <s v="United States"/>
    <s v="Entry-level"/>
    <s v="Full-time"/>
    <s v="In-person"/>
    <s v="United States"/>
    <s v="M"/>
    <n v="54007.666666666664"/>
    <b v="1"/>
    <s v="Data Engineer"/>
  </r>
  <r>
    <n v="2023"/>
    <s v="Data Engineer"/>
    <s v="Data Engineering"/>
    <s v="USD"/>
    <n v="52500"/>
    <n v="52500"/>
    <s v="United States"/>
    <s v="Entry-level"/>
    <s v="Full-time"/>
    <s v="In-person"/>
    <s v="United States"/>
    <s v="M"/>
    <n v="35674.333333333336"/>
    <b v="1"/>
    <s v="Data Engineer"/>
  </r>
  <r>
    <n v="2023"/>
    <s v="Data Scientist"/>
    <s v="Data Science and Research"/>
    <s v="USD"/>
    <n v="238000"/>
    <n v="238000"/>
    <s v="United States"/>
    <s v="Senior"/>
    <s v="Full-time"/>
    <s v="In-person"/>
    <s v="United States"/>
    <s v="M"/>
    <n v="159341"/>
    <b v="1"/>
    <s v="Data Scientist"/>
  </r>
  <r>
    <n v="2023"/>
    <s v="Data Scientist"/>
    <s v="Data Science and Research"/>
    <s v="USD"/>
    <n v="149500"/>
    <n v="149500"/>
    <s v="United States"/>
    <s v="Senior"/>
    <s v="Full-time"/>
    <s v="In-person"/>
    <s v="United States"/>
    <s v="M"/>
    <n v="100341"/>
    <b v="1"/>
    <s v="Data Scientist"/>
  </r>
  <r>
    <n v="2023"/>
    <s v="Data Engineer"/>
    <s v="Data Engineering"/>
    <s v="USD"/>
    <n v="186600"/>
    <n v="186600"/>
    <s v="United States"/>
    <s v="Senior"/>
    <s v="Full-time"/>
    <s v="Remote"/>
    <s v="United States"/>
    <s v="M"/>
    <n v="125074.33333333333"/>
    <b v="1"/>
    <s v="Data Engineer"/>
  </r>
  <r>
    <n v="2023"/>
    <s v="Data Engineer"/>
    <s v="Data Engineering"/>
    <s v="USD"/>
    <n v="116500"/>
    <n v="116500"/>
    <s v="United States"/>
    <s v="Senior"/>
    <s v="Full-time"/>
    <s v="Remote"/>
    <s v="United States"/>
    <s v="M"/>
    <n v="78341"/>
    <b v="1"/>
    <s v="Data Engineer"/>
  </r>
  <r>
    <n v="2023"/>
    <s v="Data Engineer"/>
    <s v="Data Engineering"/>
    <s v="GBP"/>
    <n v="50000"/>
    <n v="61520"/>
    <s v="United Kingdom"/>
    <s v="Mid-level"/>
    <s v="Full-time"/>
    <s v="Remote"/>
    <s v="United Kingdom"/>
    <s v="M"/>
    <n v="37847.666666666664"/>
    <b v="1"/>
    <s v="Data Engineer"/>
  </r>
  <r>
    <n v="2023"/>
    <s v="Applied Scientist"/>
    <s v="Data Science and Research"/>
    <s v="USD"/>
    <n v="175000"/>
    <n v="175000"/>
    <s v="United States"/>
    <s v="Senior"/>
    <s v="Full-time"/>
    <s v="Remote"/>
    <s v="United States"/>
    <s v="M"/>
    <n v="117341"/>
    <b v="1"/>
    <s v="Applied Scientist"/>
  </r>
  <r>
    <n v="2023"/>
    <s v="Applied Scientist"/>
    <s v="Data Science and Research"/>
    <s v="USD"/>
    <n v="145000"/>
    <n v="145000"/>
    <s v="United States"/>
    <s v="Senior"/>
    <s v="Full-time"/>
    <s v="Remote"/>
    <s v="United States"/>
    <s v="M"/>
    <n v="97341"/>
    <b v="1"/>
    <s v="Applied Scientist"/>
  </r>
  <r>
    <n v="2023"/>
    <s v="Data Analyst"/>
    <s v="Data Analysis"/>
    <s v="USD"/>
    <n v="195000"/>
    <n v="195000"/>
    <s v="United States"/>
    <s v="Senior"/>
    <s v="Full-time"/>
    <s v="In-person"/>
    <s v="United States"/>
    <s v="M"/>
    <n v="130674.33333333333"/>
    <b v="1"/>
    <s v="Data Analyst"/>
  </r>
  <r>
    <n v="2023"/>
    <s v="Research Scientist"/>
    <s v="Data Science and Research"/>
    <s v="USD"/>
    <n v="220000"/>
    <n v="220000"/>
    <s v="United States"/>
    <s v="Mid-level"/>
    <s v="Full-time"/>
    <s v="Remote"/>
    <s v="United States"/>
    <s v="M"/>
    <n v="147341"/>
    <b v="1"/>
    <s v="Research Scientist"/>
  </r>
  <r>
    <n v="2023"/>
    <s v="Research Scientist"/>
    <s v="Data Science and Research"/>
    <s v="USD"/>
    <n v="190000"/>
    <n v="190000"/>
    <s v="United States"/>
    <s v="Mid-level"/>
    <s v="Full-time"/>
    <s v="Remote"/>
    <s v="United States"/>
    <s v="M"/>
    <n v="127341"/>
    <b v="1"/>
    <s v="Research Scientist"/>
  </r>
  <r>
    <n v="2023"/>
    <s v="Machine Learning Engineer"/>
    <s v="Machine Learning and AI"/>
    <s v="EUR"/>
    <n v="105000"/>
    <n v="113366"/>
    <s v="Germany"/>
    <s v="Senior"/>
    <s v="Full-time"/>
    <s v="Hybrid"/>
    <s v="Germany"/>
    <s v="L"/>
    <n v="73463"/>
    <b v="1"/>
    <s v="Machine Learning Engineer"/>
  </r>
  <r>
    <n v="2023"/>
    <s v="Consultant Data Engineer"/>
    <s v="Data Engineering"/>
    <s v="CAD"/>
    <n v="160000"/>
    <n v="118539"/>
    <s v="Canada"/>
    <s v="Senior"/>
    <s v="Contract"/>
    <s v="Remote"/>
    <s v="Canada"/>
    <s v="L"/>
    <n v="93520.666666666672"/>
    <b v="1"/>
    <s v="Consultant Data Engineer"/>
  </r>
  <r>
    <n v="2023"/>
    <s v="Data Analyst"/>
    <s v="Data Analysis"/>
    <s v="GBP"/>
    <n v="70000"/>
    <n v="86128"/>
    <s v="United Kingdom"/>
    <s v="Mid-level"/>
    <s v="Full-time"/>
    <s v="Hybrid"/>
    <s v="United Kingdom"/>
    <s v="L"/>
    <n v="52717"/>
    <b v="1"/>
    <s v="Data Analyst"/>
  </r>
  <r>
    <n v="2023"/>
    <s v="Machine Learning Engineer"/>
    <s v="Machine Learning and AI"/>
    <s v="USD"/>
    <n v="146000"/>
    <n v="146000"/>
    <s v="United Kingdom"/>
    <s v="Senior"/>
    <s v="Full-time"/>
    <s v="In-person"/>
    <s v="United Kingdom"/>
    <s v="M"/>
    <n v="98007.666666666672"/>
    <b v="1"/>
    <s v="Machine Learning Engineer"/>
  </r>
  <r>
    <n v="2023"/>
    <s v="Machine Learning Engineer"/>
    <s v="Machine Learning and AI"/>
    <s v="USD"/>
    <n v="97400"/>
    <n v="97400"/>
    <s v="United Kingdom"/>
    <s v="Senior"/>
    <s v="Full-time"/>
    <s v="In-person"/>
    <s v="United Kingdom"/>
    <s v="M"/>
    <n v="65607.666666666672"/>
    <b v="1"/>
    <s v="Machine Learning Engineer"/>
  </r>
  <r>
    <n v="2023"/>
    <s v="Data Analyst"/>
    <s v="Data Analysis"/>
    <s v="CAD"/>
    <n v="55000"/>
    <n v="40747"/>
    <s v="Canada"/>
    <s v="Entry-level"/>
    <s v="Full-time"/>
    <s v="In-person"/>
    <s v="Canada"/>
    <s v="L"/>
    <n v="32590"/>
    <b v="1"/>
    <s v="Data Analyst"/>
  </r>
  <r>
    <n v="2023"/>
    <s v="Data Engineer"/>
    <s v="Data Engineering"/>
    <s v="USD"/>
    <n v="166364"/>
    <n v="166364"/>
    <s v="United States"/>
    <s v="Senior"/>
    <s v="Full-time"/>
    <s v="In-person"/>
    <s v="United States"/>
    <s v="M"/>
    <n v="111583.66666666667"/>
    <b v="1"/>
    <s v="Data Engineer"/>
  </r>
  <r>
    <n v="2023"/>
    <s v="Data Engineer"/>
    <s v="Data Engineering"/>
    <s v="USD"/>
    <n v="116455"/>
    <n v="116455"/>
    <s v="United States"/>
    <s v="Senior"/>
    <s v="Full-time"/>
    <s v="In-person"/>
    <s v="United States"/>
    <s v="M"/>
    <n v="78311"/>
    <b v="1"/>
    <s v="Data Engineer"/>
  </r>
  <r>
    <n v="2023"/>
    <s v="Business Intelligence Analyst"/>
    <s v="BI and Visualization"/>
    <s v="USD"/>
    <n v="145000"/>
    <n v="145000"/>
    <s v="United States"/>
    <s v="Senior"/>
    <s v="Full-time"/>
    <s v="In-person"/>
    <s v="United States"/>
    <s v="M"/>
    <n v="97341"/>
    <b v="1"/>
    <s v="Business Intelligence Analyst"/>
  </r>
  <r>
    <n v="2023"/>
    <s v="Business Intelligence Analyst"/>
    <s v="BI and Visualization"/>
    <s v="USD"/>
    <n v="125000"/>
    <n v="125000"/>
    <s v="United States"/>
    <s v="Senior"/>
    <s v="Full-time"/>
    <s v="In-person"/>
    <s v="United States"/>
    <s v="M"/>
    <n v="84007.666666666672"/>
    <b v="1"/>
    <s v="Business Intelligence Analyst"/>
  </r>
  <r>
    <n v="2023"/>
    <s v="Data Engineer"/>
    <s v="Data Engineering"/>
    <s v="USD"/>
    <n v="76000"/>
    <n v="76000"/>
    <s v="United States"/>
    <s v="Mid-level"/>
    <s v="Full-time"/>
    <s v="Remote"/>
    <s v="United States"/>
    <s v="M"/>
    <n v="51341"/>
    <b v="1"/>
    <s v="Data Engineer"/>
  </r>
  <r>
    <n v="2023"/>
    <s v="Data Analyst"/>
    <s v="Data Analysis"/>
    <s v="USD"/>
    <n v="131000"/>
    <n v="131000"/>
    <s v="United States"/>
    <s v="Senior"/>
    <s v="Full-time"/>
    <s v="In-person"/>
    <s v="United States"/>
    <s v="M"/>
    <n v="88007.666666666672"/>
    <b v="1"/>
    <s v="Data Analyst"/>
  </r>
  <r>
    <n v="2023"/>
    <s v="Data Scientist"/>
    <s v="Data Science and Research"/>
    <s v="USD"/>
    <n v="222000"/>
    <n v="222000"/>
    <s v="United States"/>
    <s v="Senior"/>
    <s v="Full-time"/>
    <s v="Remote"/>
    <s v="United States"/>
    <s v="M"/>
    <n v="148674.33333333334"/>
    <b v="1"/>
    <s v="Data Scientist"/>
  </r>
  <r>
    <n v="2023"/>
    <s v="Data Scientist"/>
    <s v="Data Science and Research"/>
    <s v="USD"/>
    <n v="166500"/>
    <n v="166500"/>
    <s v="United States"/>
    <s v="Senior"/>
    <s v="Full-time"/>
    <s v="Remote"/>
    <s v="United States"/>
    <s v="M"/>
    <n v="111674.33333333333"/>
    <b v="1"/>
    <s v="Data Scientist"/>
  </r>
  <r>
    <n v="2023"/>
    <s v="Data Engineer"/>
    <s v="Data Engineering"/>
    <s v="USD"/>
    <n v="205600"/>
    <n v="205600"/>
    <s v="United States"/>
    <s v="Senior"/>
    <s v="Full-time"/>
    <s v="Remote"/>
    <s v="United States"/>
    <s v="M"/>
    <n v="137741"/>
    <b v="1"/>
    <s v="Data Engineer"/>
  </r>
  <r>
    <n v="2023"/>
    <s v="Data Engineer"/>
    <s v="Data Engineering"/>
    <s v="USD"/>
    <n v="105700"/>
    <n v="105700"/>
    <s v="United States"/>
    <s v="Senior"/>
    <s v="Full-time"/>
    <s v="Remote"/>
    <s v="United States"/>
    <s v="M"/>
    <n v="71141"/>
    <b v="1"/>
    <s v="Data Engineer"/>
  </r>
  <r>
    <n v="2023"/>
    <s v="Business Intelligence Developer"/>
    <s v="BI and Visualization"/>
    <s v="USD"/>
    <n v="138000"/>
    <n v="138000"/>
    <s v="United States"/>
    <s v="Senior"/>
    <s v="Full-time"/>
    <s v="In-person"/>
    <s v="United States"/>
    <s v="M"/>
    <n v="92674.333333333328"/>
    <b v="1"/>
    <s v="Business Intelligence Developer"/>
  </r>
  <r>
    <n v="2023"/>
    <s v="Business Intelligence Developer"/>
    <s v="BI and Visualization"/>
    <s v="USD"/>
    <n v="67000"/>
    <n v="67000"/>
    <s v="United States"/>
    <s v="Senior"/>
    <s v="Full-time"/>
    <s v="In-person"/>
    <s v="United States"/>
    <s v="M"/>
    <n v="45341"/>
    <b v="1"/>
    <s v="Business Intelligence Developer"/>
  </r>
  <r>
    <n v="2023"/>
    <s v="Research Engineer"/>
    <s v="Data Science and Research"/>
    <s v="USD"/>
    <n v="211200"/>
    <n v="211200"/>
    <s v="United States"/>
    <s v="Senior"/>
    <s v="Full-time"/>
    <s v="In-person"/>
    <s v="United States"/>
    <s v="M"/>
    <n v="141474.33333333334"/>
    <b v="1"/>
    <s v="Research Engineer"/>
  </r>
  <r>
    <n v="2023"/>
    <s v="Data Analyst"/>
    <s v="Data Analysis"/>
    <s v="USD"/>
    <n v="230000"/>
    <n v="230000"/>
    <s v="United States"/>
    <s v="Senior"/>
    <s v="Full-time"/>
    <s v="Remote"/>
    <s v="United States"/>
    <s v="M"/>
    <n v="154007.66666666666"/>
    <b v="1"/>
    <s v="Data Analyst"/>
  </r>
  <r>
    <n v="2023"/>
    <s v="Data Analyst"/>
    <s v="Data Analysis"/>
    <s v="USD"/>
    <n v="60000"/>
    <n v="60000"/>
    <s v="United States"/>
    <s v="Mid-level"/>
    <s v="Full-time"/>
    <s v="Remote"/>
    <s v="United States"/>
    <s v="M"/>
    <n v="40674.333333333336"/>
    <b v="1"/>
    <s v="Data Analyst"/>
  </r>
  <r>
    <n v="2023"/>
    <s v="Business Intelligence Analyst"/>
    <s v="BI and Visualization"/>
    <s v="USD"/>
    <n v="200000"/>
    <n v="200000"/>
    <s v="United States"/>
    <s v="Senior"/>
    <s v="Full-time"/>
    <s v="Remote"/>
    <s v="United States"/>
    <s v="M"/>
    <n v="134007.66666666666"/>
    <b v="1"/>
    <s v="Business Intelligence Analyst"/>
  </r>
  <r>
    <n v="2023"/>
    <s v="Business Intelligence Analyst"/>
    <s v="BI and Visualization"/>
    <s v="USD"/>
    <n v="180000"/>
    <n v="180000"/>
    <s v="United States"/>
    <s v="Senior"/>
    <s v="Full-time"/>
    <s v="Remote"/>
    <s v="United States"/>
    <s v="M"/>
    <n v="120674.33333333333"/>
    <b v="1"/>
    <s v="Business Intelligence Analyst"/>
  </r>
  <r>
    <n v="2023"/>
    <s v="BI Analyst"/>
    <s v="BI and Visualization"/>
    <s v="TRY"/>
    <n v="360000"/>
    <n v="18381"/>
    <s v="Turkey"/>
    <s v="Senior"/>
    <s v="Full-time"/>
    <s v="Remote"/>
    <s v="Turkey"/>
    <s v="L"/>
    <n v="126801.33333333333"/>
    <b v="1"/>
    <s v="BI Analyst"/>
  </r>
  <r>
    <n v="2023"/>
    <s v="Research Scientist"/>
    <s v="Data Science and Research"/>
    <s v="USD"/>
    <n v="200000"/>
    <n v="200000"/>
    <s v="United States"/>
    <s v="Entry-level"/>
    <s v="Full-time"/>
    <s v="Remote"/>
    <s v="United States"/>
    <s v="M"/>
    <n v="134007.66666666666"/>
    <b v="1"/>
    <s v="Research Scientist"/>
  </r>
  <r>
    <n v="2023"/>
    <s v="Research Scientist"/>
    <s v="Data Science and Research"/>
    <s v="USD"/>
    <n v="120000"/>
    <n v="120000"/>
    <s v="United States"/>
    <s v="Entry-level"/>
    <s v="Full-time"/>
    <s v="Remote"/>
    <s v="United States"/>
    <s v="M"/>
    <n v="80674.333333333328"/>
    <b v="1"/>
    <s v="Research Scientist"/>
  </r>
  <r>
    <n v="2023"/>
    <s v="Data Scientist"/>
    <s v="Data Science and Research"/>
    <s v="USD"/>
    <n v="126500"/>
    <n v="126500"/>
    <s v="United States"/>
    <s v="Executive"/>
    <s v="Full-time"/>
    <s v="Remote"/>
    <s v="United States"/>
    <s v="M"/>
    <n v="85007.666666666672"/>
    <b v="1"/>
    <s v="Data Scientist"/>
  </r>
  <r>
    <n v="2023"/>
    <s v="Data Scientist"/>
    <s v="Data Science and Research"/>
    <s v="USD"/>
    <n v="78000"/>
    <n v="78000"/>
    <s v="United States"/>
    <s v="Executive"/>
    <s v="Full-time"/>
    <s v="Remote"/>
    <s v="United States"/>
    <s v="M"/>
    <n v="52674.333333333336"/>
    <b v="1"/>
    <s v="Data Scientist"/>
  </r>
  <r>
    <n v="2023"/>
    <s v="Data Scientist"/>
    <s v="Data Science and Research"/>
    <s v="USD"/>
    <n v="157750"/>
    <n v="157750"/>
    <s v="United States"/>
    <s v="Senior"/>
    <s v="Full-time"/>
    <s v="In-person"/>
    <s v="United States"/>
    <s v="M"/>
    <n v="105841"/>
    <b v="1"/>
    <s v="Data Scientist"/>
  </r>
  <r>
    <n v="2023"/>
    <s v="Data Scientist"/>
    <s v="Data Science and Research"/>
    <s v="USD"/>
    <n v="104650"/>
    <n v="104650"/>
    <s v="United States"/>
    <s v="Senior"/>
    <s v="Full-time"/>
    <s v="In-person"/>
    <s v="United States"/>
    <s v="M"/>
    <n v="70441"/>
    <b v="1"/>
    <s v="Data Scientist"/>
  </r>
  <r>
    <n v="2023"/>
    <s v="Data Scientist"/>
    <s v="Data Science and Research"/>
    <s v="USD"/>
    <n v="133000"/>
    <n v="133000"/>
    <s v="United States"/>
    <s v="Senior"/>
    <s v="Full-time"/>
    <s v="Remote"/>
    <s v="United States"/>
    <s v="M"/>
    <n v="89341"/>
    <b v="1"/>
    <s v="Data Scientist"/>
  </r>
  <r>
    <n v="2023"/>
    <s v="Machine Learning Specialist"/>
    <s v="Machine Learning and AI"/>
    <s v="USD"/>
    <n v="70000"/>
    <n v="70000"/>
    <s v="France"/>
    <s v="Mid-level"/>
    <s v="Full-time"/>
    <s v="Remote"/>
    <s v="France"/>
    <s v="M"/>
    <n v="47341"/>
    <b v="1"/>
    <s v="Machine Learning Specialist"/>
  </r>
  <r>
    <n v="2023"/>
    <s v="Machine Learning Specialist"/>
    <s v="Machine Learning and AI"/>
    <s v="USD"/>
    <n v="40000"/>
    <n v="40000"/>
    <s v="France"/>
    <s v="Mid-level"/>
    <s v="Full-time"/>
    <s v="Remote"/>
    <s v="France"/>
    <s v="M"/>
    <n v="27341"/>
    <b v="1"/>
    <s v="Machine Learning Specialist"/>
  </r>
  <r>
    <n v="2023"/>
    <s v="Research Scientist"/>
    <s v="Data Science and Research"/>
    <s v="USD"/>
    <n v="190000"/>
    <n v="190000"/>
    <s v="United States"/>
    <s v="Mid-level"/>
    <s v="Full-time"/>
    <s v="In-person"/>
    <s v="United States"/>
    <s v="M"/>
    <n v="127341"/>
    <b v="1"/>
    <s v="Research Scientist"/>
  </r>
  <r>
    <n v="2023"/>
    <s v="Research Scientist"/>
    <s v="Data Science and Research"/>
    <s v="USD"/>
    <n v="158080"/>
    <n v="158080"/>
    <s v="United States"/>
    <s v="Mid-level"/>
    <s v="Full-time"/>
    <s v="In-person"/>
    <s v="United States"/>
    <s v="M"/>
    <n v="106061"/>
    <b v="1"/>
    <s v="Research Scientist"/>
  </r>
  <r>
    <n v="2023"/>
    <s v="Data Analyst"/>
    <s v="Data Analysis"/>
    <s v="USD"/>
    <n v="182000"/>
    <n v="182000"/>
    <s v="United States"/>
    <s v="Senior"/>
    <s v="Full-time"/>
    <s v="Remote"/>
    <s v="United States"/>
    <s v="M"/>
    <n v="122007.66666666667"/>
    <b v="1"/>
    <s v="Data Analyst"/>
  </r>
  <r>
    <n v="2023"/>
    <s v="Data Engineer"/>
    <s v="Data Engineering"/>
    <s v="USD"/>
    <n v="252000"/>
    <n v="252000"/>
    <s v="United States"/>
    <s v="Senior"/>
    <s v="Full-time"/>
    <s v="In-person"/>
    <s v="United States"/>
    <s v="M"/>
    <n v="168674.33333333334"/>
    <b v="1"/>
    <s v="Data Engineer"/>
  </r>
  <r>
    <n v="2023"/>
    <s v="Data Engineer"/>
    <s v="Data Engineering"/>
    <s v="USD"/>
    <n v="129000"/>
    <n v="129000"/>
    <s v="United States"/>
    <s v="Senior"/>
    <s v="Full-time"/>
    <s v="In-person"/>
    <s v="United States"/>
    <s v="M"/>
    <n v="86674.333333333328"/>
    <b v="1"/>
    <s v="Data Engineer"/>
  </r>
  <r>
    <n v="2023"/>
    <s v="Machine Learning Engineer"/>
    <s v="Machine Learning and AI"/>
    <s v="USD"/>
    <n v="231000"/>
    <n v="231000"/>
    <s v="United States"/>
    <s v="Senior"/>
    <s v="Full-time"/>
    <s v="In-person"/>
    <s v="United States"/>
    <s v="M"/>
    <n v="154674.33333333334"/>
    <b v="1"/>
    <s v="Machine Learning Engineer"/>
  </r>
  <r>
    <n v="2023"/>
    <s v="Machine Learning Engineer"/>
    <s v="Machine Learning and AI"/>
    <s v="USD"/>
    <n v="200800"/>
    <n v="200800"/>
    <s v="United States"/>
    <s v="Senior"/>
    <s v="Full-time"/>
    <s v="In-person"/>
    <s v="United States"/>
    <s v="M"/>
    <n v="134541"/>
    <b v="1"/>
    <s v="Machine Learning Engineer"/>
  </r>
  <r>
    <n v="2023"/>
    <s v="Data Scientist"/>
    <s v="Data Science and Research"/>
    <s v="USD"/>
    <n v="159100"/>
    <n v="159100"/>
    <s v="United States"/>
    <s v="Senior"/>
    <s v="Full-time"/>
    <s v="Remote"/>
    <s v="United States"/>
    <s v="M"/>
    <n v="106741"/>
    <b v="1"/>
    <s v="Data Scientist"/>
  </r>
  <r>
    <n v="2023"/>
    <s v="Data Scientist"/>
    <s v="Data Science and Research"/>
    <s v="USD"/>
    <n v="120160"/>
    <n v="120160"/>
    <s v="United States"/>
    <s v="Senior"/>
    <s v="Full-time"/>
    <s v="Remote"/>
    <s v="United States"/>
    <s v="M"/>
    <n v="80781"/>
    <b v="1"/>
    <s v="Data Scientist"/>
  </r>
  <r>
    <n v="2023"/>
    <s v="Analytics Engineer"/>
    <s v="Leadership and Management"/>
    <s v="USD"/>
    <n v="140000"/>
    <n v="140000"/>
    <s v="United States"/>
    <s v="Senior"/>
    <s v="Full-time"/>
    <s v="Remote"/>
    <s v="United States"/>
    <s v="M"/>
    <n v="94007.666666666672"/>
    <b v="1"/>
    <s v="Analytics Engineer"/>
  </r>
  <r>
    <n v="2023"/>
    <s v="Analytics Engineer"/>
    <s v="Leadership and Management"/>
    <s v="USD"/>
    <n v="110000"/>
    <n v="110000"/>
    <s v="United States"/>
    <s v="Senior"/>
    <s v="Full-time"/>
    <s v="Remote"/>
    <s v="United States"/>
    <s v="M"/>
    <n v="74007.666666666672"/>
    <b v="1"/>
    <s v="Analytics Engineer"/>
  </r>
  <r>
    <n v="2023"/>
    <s v="Machine Learning Engineer"/>
    <s v="Machine Learning and AI"/>
    <s v="USD"/>
    <n v="165000"/>
    <n v="165000"/>
    <s v="United States"/>
    <s v="Mid-level"/>
    <s v="Full-time"/>
    <s v="In-person"/>
    <s v="United States"/>
    <s v="M"/>
    <n v="110674.33333333333"/>
    <b v="1"/>
    <s v="Machine Learning Engineer"/>
  </r>
  <r>
    <n v="2023"/>
    <s v="Machine Learning Engineer"/>
    <s v="Machine Learning and AI"/>
    <s v="USD"/>
    <n v="149094"/>
    <n v="149094"/>
    <s v="United States"/>
    <s v="Mid-level"/>
    <s v="Full-time"/>
    <s v="In-person"/>
    <s v="United States"/>
    <s v="M"/>
    <n v="100070.33333333333"/>
    <b v="1"/>
    <s v="Machine Learning Engineer"/>
  </r>
  <r>
    <n v="2023"/>
    <s v="Head of Data"/>
    <s v="Leadership and Management"/>
    <s v="USD"/>
    <n v="290000"/>
    <n v="290000"/>
    <s v="United States"/>
    <s v="Executive"/>
    <s v="Full-time"/>
    <s v="Remote"/>
    <s v="United States"/>
    <s v="L"/>
    <n v="194007.66666666666"/>
    <b v="1"/>
    <s v="Head of Data"/>
  </r>
  <r>
    <n v="2023"/>
    <s v="Business Intelligence Engineer"/>
    <s v="BI and Visualization"/>
    <s v="USD"/>
    <n v="247500"/>
    <n v="247500"/>
    <s v="United States"/>
    <s v="Senior"/>
    <s v="Full-time"/>
    <s v="In-person"/>
    <s v="United States"/>
    <s v="M"/>
    <n v="165674.33333333334"/>
    <b v="1"/>
    <s v="Business Intelligence Engineer"/>
  </r>
  <r>
    <n v="2023"/>
    <s v="Business Intelligence Engineer"/>
    <s v="BI and Visualization"/>
    <s v="USD"/>
    <n v="172200"/>
    <n v="172200"/>
    <s v="United States"/>
    <s v="Senior"/>
    <s v="Full-time"/>
    <s v="In-person"/>
    <s v="United States"/>
    <s v="M"/>
    <n v="115474.33333333333"/>
    <b v="1"/>
    <s v="Business Intelligence Engineer"/>
  </r>
  <r>
    <n v="2023"/>
    <s v="Data Analyst"/>
    <s v="Data Analysis"/>
    <s v="USD"/>
    <n v="72250"/>
    <n v="72250"/>
    <s v="United States"/>
    <s v="Senior"/>
    <s v="Full-time"/>
    <s v="Remote"/>
    <s v="United States"/>
    <s v="M"/>
    <n v="48841"/>
    <b v="1"/>
    <s v="Data Analyst"/>
  </r>
  <r>
    <n v="2023"/>
    <s v="Data Engineer"/>
    <s v="Data Engineering"/>
    <s v="USD"/>
    <n v="162500"/>
    <n v="162500"/>
    <s v="United States"/>
    <s v="Executive"/>
    <s v="Full-time"/>
    <s v="In-person"/>
    <s v="United States"/>
    <s v="M"/>
    <n v="109007.66666666667"/>
    <b v="1"/>
    <s v="Data Engineer"/>
  </r>
  <r>
    <n v="2023"/>
    <s v="Data Quality Engineer"/>
    <s v="Data Quality and Operations"/>
    <s v="EUR"/>
    <n v="22000"/>
    <n v="23753"/>
    <s v="Portugal"/>
    <s v="Entry-level"/>
    <s v="Full-time"/>
    <s v="Hybrid"/>
    <s v="Portugal"/>
    <s v="L"/>
    <n v="15925.333333333334"/>
    <b v="1"/>
    <s v="Data Quality Engineer"/>
  </r>
  <r>
    <n v="2023"/>
    <s v="Research Analyst"/>
    <s v="Data Science and Research"/>
    <s v="USD"/>
    <n v="83000"/>
    <n v="83000"/>
    <s v="United States"/>
    <s v="Senior"/>
    <s v="Full-time"/>
    <s v="Remote"/>
    <s v="United States"/>
    <s v="M"/>
    <n v="56007.666666666664"/>
    <b v="1"/>
    <s v="Research Analyst"/>
  </r>
  <r>
    <n v="2023"/>
    <s v="Research Analyst"/>
    <s v="Data Science and Research"/>
    <s v="USD"/>
    <n v="63967"/>
    <n v="63967"/>
    <s v="United States"/>
    <s v="Senior"/>
    <s v="Full-time"/>
    <s v="Remote"/>
    <s v="United States"/>
    <s v="M"/>
    <n v="43319"/>
    <b v="1"/>
    <s v="Research Analyst"/>
  </r>
  <r>
    <n v="2023"/>
    <s v="Research Analyst"/>
    <s v="Data Science and Research"/>
    <s v="USD"/>
    <n v="188600"/>
    <n v="188600"/>
    <s v="United States"/>
    <s v="Senior"/>
    <s v="Full-time"/>
    <s v="In-person"/>
    <s v="United States"/>
    <s v="M"/>
    <n v="126407.66666666667"/>
    <b v="1"/>
    <s v="Research Analyst"/>
  </r>
  <r>
    <n v="2023"/>
    <s v="Research Analyst"/>
    <s v="Data Science and Research"/>
    <s v="USD"/>
    <n v="111550"/>
    <n v="111550"/>
    <s v="United States"/>
    <s v="Senior"/>
    <s v="Full-time"/>
    <s v="In-person"/>
    <s v="United States"/>
    <s v="M"/>
    <n v="75041"/>
    <b v="1"/>
    <s v="Research Analyst"/>
  </r>
  <r>
    <n v="2023"/>
    <s v="Machine Learning Engineer"/>
    <s v="Machine Learning and AI"/>
    <s v="USD"/>
    <n v="219300"/>
    <n v="219300"/>
    <s v="United States"/>
    <s v="Senior"/>
    <s v="Full-time"/>
    <s v="In-person"/>
    <s v="United States"/>
    <s v="M"/>
    <n v="146874.33333333334"/>
    <b v="1"/>
    <s v="Machine Learning Engineer"/>
  </r>
  <r>
    <n v="2023"/>
    <s v="Machine Learning Engineer"/>
    <s v="Machine Learning and AI"/>
    <s v="USD"/>
    <n v="143000"/>
    <n v="143000"/>
    <s v="United States"/>
    <s v="Senior"/>
    <s v="Full-time"/>
    <s v="In-person"/>
    <s v="United States"/>
    <s v="M"/>
    <n v="96007.666666666672"/>
    <b v="1"/>
    <s v="Machine Learning Engineer"/>
  </r>
  <r>
    <n v="2023"/>
    <s v="Machine Learning Engineer"/>
    <s v="Machine Learning and AI"/>
    <s v="USD"/>
    <n v="133300"/>
    <n v="133300"/>
    <s v="United States"/>
    <s v="Senior"/>
    <s v="Full-time"/>
    <s v="In-person"/>
    <s v="United States"/>
    <s v="M"/>
    <n v="89541"/>
    <b v="1"/>
    <s v="Machine Learning Engineer"/>
  </r>
  <r>
    <n v="2023"/>
    <s v="Data Engineer"/>
    <s v="Data Engineering"/>
    <s v="USD"/>
    <n v="80000"/>
    <n v="80000"/>
    <s v="United States"/>
    <s v="Senior"/>
    <s v="Full-time"/>
    <s v="Remote"/>
    <s v="United States"/>
    <s v="M"/>
    <n v="54007.666666666664"/>
    <b v="1"/>
    <s v="Data Engineer"/>
  </r>
  <r>
    <n v="2023"/>
    <s v="Machine Learning Engineer"/>
    <s v="Machine Learning and AI"/>
    <s v="EUR"/>
    <n v="189000"/>
    <n v="204060"/>
    <s v="Germany"/>
    <s v="Senior"/>
    <s v="Full-time"/>
    <s v="Remote"/>
    <s v="Germany"/>
    <s v="M"/>
    <n v="131694.33333333334"/>
    <b v="1"/>
    <s v="Machine Learning Engineer"/>
  </r>
  <r>
    <n v="2023"/>
    <s v="Machine Learning Engineer"/>
    <s v="Machine Learning and AI"/>
    <s v="EUR"/>
    <n v="130000"/>
    <n v="140358"/>
    <s v="Germany"/>
    <s v="Senior"/>
    <s v="Full-time"/>
    <s v="Remote"/>
    <s v="Germany"/>
    <s v="M"/>
    <n v="90793.666666666672"/>
    <b v="1"/>
    <s v="Machine Learning Engineer"/>
  </r>
  <r>
    <n v="2023"/>
    <s v="Data Engineer"/>
    <s v="Data Engineering"/>
    <s v="USD"/>
    <n v="198900"/>
    <n v="198900"/>
    <s v="United States"/>
    <s v="Mid-level"/>
    <s v="Full-time"/>
    <s v="In-person"/>
    <s v="United States"/>
    <s v="M"/>
    <n v="133274.33333333334"/>
    <b v="1"/>
    <s v="Data Engineer"/>
  </r>
  <r>
    <n v="2023"/>
    <s v="Data Engineer"/>
    <s v="Data Engineering"/>
    <s v="USD"/>
    <n v="183310"/>
    <n v="183310"/>
    <s v="United States"/>
    <s v="Mid-level"/>
    <s v="Full-time"/>
    <s v="In-person"/>
    <s v="United States"/>
    <s v="M"/>
    <n v="122881"/>
    <b v="1"/>
    <s v="Data Engineer"/>
  </r>
  <r>
    <n v="2023"/>
    <s v="Research Analyst"/>
    <s v="Data Science and Research"/>
    <s v="GBP"/>
    <n v="35000"/>
    <n v="43064"/>
    <s v="United Kingdom"/>
    <s v="Entry-level"/>
    <s v="Full-time"/>
    <s v="In-person"/>
    <s v="United Kingdom"/>
    <s v="M"/>
    <n v="26695.666666666668"/>
    <b v="1"/>
    <s v="Research Analyst"/>
  </r>
  <r>
    <n v="2023"/>
    <s v="Machine Learning Engineer"/>
    <s v="Machine Learning and AI"/>
    <s v="USD"/>
    <n v="392000"/>
    <n v="392000"/>
    <s v="United States"/>
    <s v="Senior"/>
    <s v="Full-time"/>
    <s v="In-person"/>
    <s v="United States"/>
    <s v="M"/>
    <n v="262007.66666666666"/>
    <b v="1"/>
    <s v="Machine Learning Engineer"/>
  </r>
  <r>
    <n v="2023"/>
    <s v="Machine Learning Engineer"/>
    <s v="Machine Learning and AI"/>
    <s v="USD"/>
    <n v="224000"/>
    <n v="224000"/>
    <s v="United States"/>
    <s v="Senior"/>
    <s v="Full-time"/>
    <s v="In-person"/>
    <s v="United States"/>
    <s v="M"/>
    <n v="150007.66666666666"/>
    <b v="1"/>
    <s v="Machine Learning Engineer"/>
  </r>
  <r>
    <n v="2023"/>
    <s v="Data Engineer"/>
    <s v="Data Engineering"/>
    <s v="USD"/>
    <n v="233000"/>
    <n v="233000"/>
    <s v="United States"/>
    <s v="Senior"/>
    <s v="Full-time"/>
    <s v="In-person"/>
    <s v="United States"/>
    <s v="M"/>
    <n v="156007.66666666666"/>
    <b v="1"/>
    <s v="Data Engineer"/>
  </r>
  <r>
    <n v="2023"/>
    <s v="Data Engineer"/>
    <s v="Data Engineering"/>
    <s v="USD"/>
    <n v="199098"/>
    <n v="199098"/>
    <s v="United States"/>
    <s v="Senior"/>
    <s v="Full-time"/>
    <s v="In-person"/>
    <s v="United States"/>
    <s v="M"/>
    <n v="133406.33333333334"/>
    <b v="1"/>
    <s v="Data Engineer"/>
  </r>
  <r>
    <n v="2023"/>
    <s v="Data Engineer"/>
    <s v="Data Engineering"/>
    <s v="USD"/>
    <n v="172000"/>
    <n v="172000"/>
    <s v="United States"/>
    <s v="Senior"/>
    <s v="Full-time"/>
    <s v="Remote"/>
    <s v="United States"/>
    <s v="M"/>
    <n v="115341"/>
    <b v="1"/>
    <s v="Data Engineer"/>
  </r>
  <r>
    <n v="2023"/>
    <s v="Data Engineer"/>
    <s v="Data Engineering"/>
    <s v="USD"/>
    <n v="107000"/>
    <n v="107000"/>
    <s v="United States"/>
    <s v="Senior"/>
    <s v="Full-time"/>
    <s v="Remote"/>
    <s v="United States"/>
    <s v="M"/>
    <n v="72007.666666666672"/>
    <b v="1"/>
    <s v="Data Engineer"/>
  </r>
  <r>
    <n v="2023"/>
    <s v="Data Engineer"/>
    <s v="Data Engineering"/>
    <s v="USD"/>
    <n v="128000"/>
    <n v="128000"/>
    <s v="United States"/>
    <s v="Mid-level"/>
    <s v="Full-time"/>
    <s v="In-person"/>
    <s v="United States"/>
    <s v="M"/>
    <n v="86007.666666666672"/>
    <b v="1"/>
    <s v="Data Engineer"/>
  </r>
  <r>
    <n v="2023"/>
    <s v="Data Engineer"/>
    <s v="Data Engineering"/>
    <s v="USD"/>
    <n v="81500"/>
    <n v="81500"/>
    <s v="United States"/>
    <s v="Mid-level"/>
    <s v="Full-time"/>
    <s v="In-person"/>
    <s v="United States"/>
    <s v="M"/>
    <n v="55007.666666666664"/>
    <b v="1"/>
    <s v="Data Engineer"/>
  </r>
  <r>
    <n v="2023"/>
    <s v="ML Engineer"/>
    <s v="Machine Learning and AI"/>
    <s v="USD"/>
    <n v="208450"/>
    <n v="208450"/>
    <s v="United States"/>
    <s v="Senior"/>
    <s v="Full-time"/>
    <s v="In-person"/>
    <s v="United States"/>
    <s v="M"/>
    <n v="139641"/>
    <b v="1"/>
    <s v="ML Engineer"/>
  </r>
  <r>
    <n v="2023"/>
    <s v="ML Engineer"/>
    <s v="Machine Learning and AI"/>
    <s v="USD"/>
    <n v="151600"/>
    <n v="151600"/>
    <s v="United States"/>
    <s v="Senior"/>
    <s v="Full-time"/>
    <s v="In-person"/>
    <s v="United States"/>
    <s v="M"/>
    <n v="101741"/>
    <b v="1"/>
    <s v="ML Engineer"/>
  </r>
  <r>
    <n v="2023"/>
    <s v="Research Engineer"/>
    <s v="Data Science and Research"/>
    <s v="USD"/>
    <n v="240960"/>
    <n v="240960"/>
    <s v="United States"/>
    <s v="Senior"/>
    <s v="Full-time"/>
    <s v="In-person"/>
    <s v="United States"/>
    <s v="M"/>
    <n v="161314.33333333334"/>
    <b v="1"/>
    <s v="Research Engineer"/>
  </r>
  <r>
    <n v="2023"/>
    <s v="Research Engineer"/>
    <s v="Data Science and Research"/>
    <s v="USD"/>
    <n v="200800"/>
    <n v="200800"/>
    <s v="United States"/>
    <s v="Senior"/>
    <s v="Full-time"/>
    <s v="In-person"/>
    <s v="United States"/>
    <s v="M"/>
    <n v="134541"/>
    <b v="1"/>
    <s v="Research Engineer"/>
  </r>
  <r>
    <n v="2023"/>
    <s v="Data Scientist"/>
    <s v="Data Science and Research"/>
    <s v="USD"/>
    <n v="120681"/>
    <n v="120681"/>
    <s v="United States"/>
    <s v="Mid-level"/>
    <s v="Full-time"/>
    <s v="In-person"/>
    <s v="United States"/>
    <s v="M"/>
    <n v="81128.333333333328"/>
    <b v="1"/>
    <s v="Data Scientist"/>
  </r>
  <r>
    <n v="2023"/>
    <s v="Data Scientist"/>
    <s v="Data Science and Research"/>
    <s v="USD"/>
    <n v="72409"/>
    <n v="72409"/>
    <s v="United States"/>
    <s v="Mid-level"/>
    <s v="Full-time"/>
    <s v="In-person"/>
    <s v="United States"/>
    <s v="M"/>
    <n v="48947"/>
    <b v="1"/>
    <s v="Data Scientist"/>
  </r>
  <r>
    <n v="2023"/>
    <s v="Research Engineer"/>
    <s v="Data Science and Research"/>
    <s v="USD"/>
    <n v="250000"/>
    <n v="250000"/>
    <s v="United States"/>
    <s v="Senior"/>
    <s v="Full-time"/>
    <s v="Remote"/>
    <s v="United States"/>
    <s v="M"/>
    <n v="167341"/>
    <b v="1"/>
    <s v="Research Engineer"/>
  </r>
  <r>
    <n v="2023"/>
    <s v="Research Engineer"/>
    <s v="Data Science and Research"/>
    <s v="USD"/>
    <n v="176000"/>
    <n v="176000"/>
    <s v="United States"/>
    <s v="Senior"/>
    <s v="Full-time"/>
    <s v="Remote"/>
    <s v="United States"/>
    <s v="M"/>
    <n v="118007.66666666667"/>
    <b v="1"/>
    <s v="Research Engineer"/>
  </r>
  <r>
    <n v="2023"/>
    <s v="Research Scientist"/>
    <s v="Data Science and Research"/>
    <s v="USD"/>
    <n v="250000"/>
    <n v="250000"/>
    <s v="United States"/>
    <s v="Senior"/>
    <s v="Full-time"/>
    <s v="In-person"/>
    <s v="United States"/>
    <s v="M"/>
    <n v="167341"/>
    <b v="1"/>
    <s v="Research Scientist"/>
  </r>
  <r>
    <n v="2023"/>
    <s v="Research Scientist"/>
    <s v="Data Science and Research"/>
    <s v="USD"/>
    <n v="170000"/>
    <n v="170000"/>
    <s v="United States"/>
    <s v="Senior"/>
    <s v="Full-time"/>
    <s v="In-person"/>
    <s v="United States"/>
    <s v="M"/>
    <n v="114007.66666666667"/>
    <b v="1"/>
    <s v="Research Scientist"/>
  </r>
  <r>
    <n v="2023"/>
    <s v="Principal Machine Learning Engineer"/>
    <s v="Machine Learning and AI"/>
    <s v="BRL"/>
    <n v="195000"/>
    <n v="38290"/>
    <s v="Brazil"/>
    <s v="Senior"/>
    <s v="Full-time"/>
    <s v="Hybrid"/>
    <s v="Brazil"/>
    <s v="L"/>
    <n v="78437.666666666672"/>
    <b v="1"/>
    <s v="Principal Machine Learning Engineer"/>
  </r>
  <r>
    <n v="2023"/>
    <s v="AI Architect"/>
    <s v="Machine Learning and AI"/>
    <s v="EUR"/>
    <n v="200000"/>
    <n v="215936"/>
    <s v="Belgium"/>
    <s v="Executive"/>
    <s v="Full-time"/>
    <s v="Remote"/>
    <s v="United States"/>
    <s v="L"/>
    <n v="139319.66666666666"/>
    <b v="1"/>
    <s v="AI Architect"/>
  </r>
  <r>
    <n v="2023"/>
    <s v="Data Scientist"/>
    <s v="Data Science and Research"/>
    <s v="USD"/>
    <n v="178560"/>
    <n v="178560"/>
    <s v="United States"/>
    <s v="Senior"/>
    <s v="Full-time"/>
    <s v="In-person"/>
    <s v="United States"/>
    <s v="M"/>
    <n v="119714.33333333333"/>
    <b v="1"/>
    <s v="Data Scientist"/>
  </r>
  <r>
    <n v="2023"/>
    <s v="Data Scientist"/>
    <s v="Data Science and Research"/>
    <s v="USD"/>
    <n v="148800"/>
    <n v="148800"/>
    <s v="United States"/>
    <s v="Senior"/>
    <s v="Full-time"/>
    <s v="In-person"/>
    <s v="United States"/>
    <s v="M"/>
    <n v="99874.333333333328"/>
    <b v="1"/>
    <s v="Data Scientist"/>
  </r>
  <r>
    <n v="2023"/>
    <s v="Deep Learning Engineer"/>
    <s v="Machine Learning and AI"/>
    <s v="USD"/>
    <n v="331640"/>
    <n v="331640"/>
    <s v="United States"/>
    <s v="Senior"/>
    <s v="Full-time"/>
    <s v="In-person"/>
    <s v="United States"/>
    <s v="M"/>
    <n v="221767.66666666666"/>
    <b v="1"/>
    <s v="Deep Learning Engineer"/>
  </r>
  <r>
    <n v="2023"/>
    <s v="Deep Learning Engineer"/>
    <s v="Machine Learning and AI"/>
    <s v="USD"/>
    <n v="283780"/>
    <n v="283780"/>
    <s v="United States"/>
    <s v="Senior"/>
    <s v="Full-time"/>
    <s v="In-person"/>
    <s v="United States"/>
    <s v="M"/>
    <n v="189861"/>
    <b v="1"/>
    <s v="Deep Learning Engineer"/>
  </r>
  <r>
    <n v="2023"/>
    <s v="Data Engineer"/>
    <s v="Data Engineering"/>
    <s v="USD"/>
    <n v="167954"/>
    <n v="167954"/>
    <s v="United States"/>
    <s v="Executive"/>
    <s v="Full-time"/>
    <s v="In-person"/>
    <s v="United States"/>
    <s v="M"/>
    <n v="112643.66666666667"/>
    <b v="1"/>
    <s v="Data Engineer"/>
  </r>
  <r>
    <n v="2023"/>
    <s v="Data Engineer"/>
    <s v="Data Engineering"/>
    <s v="USD"/>
    <n v="115830"/>
    <n v="115830"/>
    <s v="United States"/>
    <s v="Executive"/>
    <s v="Full-time"/>
    <s v="In-person"/>
    <s v="United States"/>
    <s v="M"/>
    <n v="77894.333333333328"/>
    <b v="1"/>
    <s v="Data Engineer"/>
  </r>
  <r>
    <n v="2023"/>
    <s v="Machine Learning Engineer"/>
    <s v="Machine Learning and AI"/>
    <s v="USD"/>
    <n v="125000"/>
    <n v="125000"/>
    <s v="United States"/>
    <s v="Senior"/>
    <s v="Full-time"/>
    <s v="In-person"/>
    <s v="United States"/>
    <s v="M"/>
    <n v="84007.666666666672"/>
    <b v="1"/>
    <s v="Machine Learning Engineer"/>
  </r>
  <r>
    <n v="2023"/>
    <s v="Data Visualization Specialist"/>
    <s v="BI and Visualization"/>
    <s v="USD"/>
    <n v="185000"/>
    <n v="185000"/>
    <s v="United States"/>
    <s v="Senior"/>
    <s v="Full-time"/>
    <s v="In-person"/>
    <s v="United States"/>
    <s v="M"/>
    <n v="124007.66666666667"/>
    <b v="1"/>
    <s v="Data Visualization Specialist"/>
  </r>
  <r>
    <n v="2023"/>
    <s v="Data Visualization Specialist"/>
    <s v="BI and Visualization"/>
    <s v="USD"/>
    <n v="50000"/>
    <n v="50000"/>
    <s v="United States"/>
    <s v="Senior"/>
    <s v="Full-time"/>
    <s v="In-person"/>
    <s v="United States"/>
    <s v="M"/>
    <n v="34007.666666666664"/>
    <b v="1"/>
    <s v="Data Visualization Specialist"/>
  </r>
  <r>
    <n v="2023"/>
    <s v="Data Engineer"/>
    <s v="Data Engineering"/>
    <s v="USD"/>
    <n v="331640"/>
    <n v="331640"/>
    <s v="United States"/>
    <s v="Senior"/>
    <s v="Full-time"/>
    <s v="In-person"/>
    <s v="United States"/>
    <s v="M"/>
    <n v="221767.66666666666"/>
    <b v="1"/>
    <s v="Data Engineer"/>
  </r>
  <r>
    <n v="2023"/>
    <s v="Data Engineer"/>
    <s v="Data Engineering"/>
    <s v="USD"/>
    <n v="283780"/>
    <n v="283780"/>
    <s v="United States"/>
    <s v="Senior"/>
    <s v="Full-time"/>
    <s v="In-person"/>
    <s v="United States"/>
    <s v="M"/>
    <n v="189861"/>
    <b v="1"/>
    <s v="Data Engineer"/>
  </r>
  <r>
    <n v="2023"/>
    <s v="Research Engineer"/>
    <s v="Data Science and Research"/>
    <s v="USD"/>
    <n v="189110"/>
    <n v="189110"/>
    <s v="United States"/>
    <s v="Senior"/>
    <s v="Full-time"/>
    <s v="In-person"/>
    <s v="United States"/>
    <s v="M"/>
    <n v="126747.66666666667"/>
    <b v="1"/>
    <s v="Research Engineer"/>
  </r>
  <r>
    <n v="2023"/>
    <s v="Research Engineer"/>
    <s v="Data Science and Research"/>
    <s v="USD"/>
    <n v="139000"/>
    <n v="139000"/>
    <s v="United States"/>
    <s v="Senior"/>
    <s v="Full-time"/>
    <s v="In-person"/>
    <s v="United States"/>
    <s v="M"/>
    <n v="93341"/>
    <b v="1"/>
    <s v="Research Engineer"/>
  </r>
  <r>
    <n v="2023"/>
    <s v="ML Engineer"/>
    <s v="Machine Learning and AI"/>
    <s v="USD"/>
    <n v="199000"/>
    <n v="199000"/>
    <s v="United States"/>
    <s v="Senior"/>
    <s v="Full-time"/>
    <s v="Remote"/>
    <s v="United States"/>
    <s v="M"/>
    <n v="133341"/>
    <b v="1"/>
    <s v="ML Engineer"/>
  </r>
  <r>
    <n v="2023"/>
    <s v="ML Engineer"/>
    <s v="Machine Learning and AI"/>
    <s v="USD"/>
    <n v="145000"/>
    <n v="145000"/>
    <s v="United States"/>
    <s v="Senior"/>
    <s v="Full-time"/>
    <s v="Remote"/>
    <s v="United States"/>
    <s v="M"/>
    <n v="97341"/>
    <b v="1"/>
    <s v="ML Engineer"/>
  </r>
  <r>
    <n v="2023"/>
    <s v="MLOps Engineer"/>
    <s v="Machine Learning and AI"/>
    <s v="USD"/>
    <n v="199000"/>
    <n v="199000"/>
    <s v="United States"/>
    <s v="Senior"/>
    <s v="Full-time"/>
    <s v="In-person"/>
    <s v="United States"/>
    <s v="M"/>
    <n v="133341"/>
    <b v="1"/>
    <s v="MLOps Engineer"/>
  </r>
  <r>
    <n v="2023"/>
    <s v="MLOps Engineer"/>
    <s v="Machine Learning and AI"/>
    <s v="USD"/>
    <n v="142000"/>
    <n v="142000"/>
    <s v="United States"/>
    <s v="Senior"/>
    <s v="Full-time"/>
    <s v="In-person"/>
    <s v="United States"/>
    <s v="M"/>
    <n v="95341"/>
    <b v="1"/>
    <s v="MLOps Engineer"/>
  </r>
  <r>
    <n v="2023"/>
    <s v="Analytics Engineer"/>
    <s v="Leadership and Management"/>
    <s v="USD"/>
    <n v="230000"/>
    <n v="230000"/>
    <s v="United Kingdom"/>
    <s v="Senior"/>
    <s v="Full-time"/>
    <s v="Remote"/>
    <s v="United Kingdom"/>
    <s v="M"/>
    <n v="154007.66666666666"/>
    <b v="1"/>
    <s v="Analytics Engineer"/>
  </r>
  <r>
    <n v="2023"/>
    <s v="Analytics Engineer"/>
    <s v="Leadership and Management"/>
    <s v="USD"/>
    <n v="170000"/>
    <n v="170000"/>
    <s v="United Kingdom"/>
    <s v="Senior"/>
    <s v="Full-time"/>
    <s v="Remote"/>
    <s v="United Kingdom"/>
    <s v="M"/>
    <n v="114007.66666666667"/>
    <b v="1"/>
    <s v="Analytics Engineer"/>
  </r>
  <r>
    <n v="2023"/>
    <s v="Data Analyst"/>
    <s v="Data Analysis"/>
    <s v="USD"/>
    <n v="66000"/>
    <n v="66000"/>
    <s v="United States"/>
    <s v="Senior"/>
    <s v="Full-time"/>
    <s v="In-person"/>
    <s v="United States"/>
    <s v="M"/>
    <n v="44674.333333333336"/>
    <b v="1"/>
    <s v="Data Analyst"/>
  </r>
  <r>
    <n v="2023"/>
    <s v="Data Analyst"/>
    <s v="Data Analysis"/>
    <s v="USD"/>
    <n v="52000"/>
    <n v="52000"/>
    <s v="United States"/>
    <s v="Senior"/>
    <s v="Full-time"/>
    <s v="In-person"/>
    <s v="United States"/>
    <s v="M"/>
    <n v="35341"/>
    <b v="1"/>
    <s v="Data Analyst"/>
  </r>
  <r>
    <n v="2023"/>
    <s v="Data Scientist"/>
    <s v="Data Science and Research"/>
    <s v="USD"/>
    <n v="200000"/>
    <n v="200000"/>
    <s v="United States"/>
    <s v="Senior"/>
    <s v="Full-time"/>
    <s v="Remote"/>
    <s v="United States"/>
    <s v="M"/>
    <n v="134007.66666666666"/>
    <b v="1"/>
    <s v="Data Scientist"/>
  </r>
  <r>
    <n v="2023"/>
    <s v="Analytics Engineer"/>
    <s v="Leadership and Management"/>
    <s v="USD"/>
    <n v="178560"/>
    <n v="178560"/>
    <s v="United States"/>
    <s v="Senior"/>
    <s v="Full-time"/>
    <s v="In-person"/>
    <s v="United States"/>
    <s v="M"/>
    <n v="119714.33333333333"/>
    <b v="1"/>
    <s v="Analytics Engineer"/>
  </r>
  <r>
    <n v="2023"/>
    <s v="Analytics Engineer"/>
    <s v="Leadership and Management"/>
    <s v="USD"/>
    <n v="148800"/>
    <n v="148800"/>
    <s v="United States"/>
    <s v="Senior"/>
    <s v="Full-time"/>
    <s v="In-person"/>
    <s v="United States"/>
    <s v="M"/>
    <n v="99874.333333333328"/>
    <b v="1"/>
    <s v="Analytics Engineer"/>
  </r>
  <r>
    <n v="2023"/>
    <s v="AI Architect"/>
    <s v="Machine Learning and AI"/>
    <s v="USD"/>
    <n v="200000"/>
    <n v="200000"/>
    <s v="United States"/>
    <s v="Senior"/>
    <s v="Full-time"/>
    <s v="Remote"/>
    <s v="United States"/>
    <s v="L"/>
    <n v="134007.66666666666"/>
    <b v="1"/>
    <s v="AI Architect"/>
  </r>
  <r>
    <n v="2023"/>
    <s v="Data Analyst"/>
    <s v="Data Analysis"/>
    <s v="USD"/>
    <n v="166500"/>
    <n v="166500"/>
    <s v="United States"/>
    <s v="Senior"/>
    <s v="Full-time"/>
    <s v="In-person"/>
    <s v="United States"/>
    <s v="M"/>
    <n v="111674.33333333333"/>
    <b v="1"/>
    <s v="Data Analyst"/>
  </r>
  <r>
    <n v="2023"/>
    <s v="Data Analyst"/>
    <s v="Data Analysis"/>
    <s v="USD"/>
    <n v="113220"/>
    <n v="113220"/>
    <s v="United States"/>
    <s v="Senior"/>
    <s v="Full-time"/>
    <s v="In-person"/>
    <s v="United States"/>
    <s v="M"/>
    <n v="76154.333333333328"/>
    <b v="1"/>
    <s v="Data Analyst"/>
  </r>
  <r>
    <n v="2023"/>
    <s v="ML Engineer"/>
    <s v="Machine Learning and AI"/>
    <s v="USD"/>
    <n v="365630"/>
    <n v="365630"/>
    <s v="United States"/>
    <s v="Senior"/>
    <s v="Full-time"/>
    <s v="In-person"/>
    <s v="United States"/>
    <s v="M"/>
    <n v="244427.66666666666"/>
    <b v="1"/>
    <s v="ML Engineer"/>
  </r>
  <r>
    <n v="2023"/>
    <s v="Data Engineer"/>
    <s v="Data Engineering"/>
    <s v="USD"/>
    <n v="229000"/>
    <n v="229000"/>
    <s v="United States"/>
    <s v="Senior"/>
    <s v="Full-time"/>
    <s v="In-person"/>
    <s v="United States"/>
    <s v="M"/>
    <n v="153341"/>
    <b v="1"/>
    <s v="Data Engineer"/>
  </r>
  <r>
    <n v="2023"/>
    <s v="Data Scientist"/>
    <s v="Data Science and Research"/>
    <s v="USD"/>
    <n v="185000"/>
    <n v="185000"/>
    <s v="United States"/>
    <s v="Senior"/>
    <s v="Full-time"/>
    <s v="In-person"/>
    <s v="United States"/>
    <s v="L"/>
    <n v="124007.66666666667"/>
    <b v="1"/>
    <s v="Data Scientist"/>
  </r>
  <r>
    <n v="2023"/>
    <s v="Data Scientist"/>
    <s v="Data Science and Research"/>
    <s v="USD"/>
    <n v="86700"/>
    <n v="86700"/>
    <s v="United States"/>
    <s v="Senior"/>
    <s v="Full-time"/>
    <s v="In-person"/>
    <s v="United States"/>
    <s v="L"/>
    <n v="58474.333333333336"/>
    <b v="1"/>
    <s v="Data Scientist"/>
  </r>
  <r>
    <n v="2023"/>
    <s v="Data Analyst"/>
    <s v="Data Analysis"/>
    <s v="USD"/>
    <n v="192300"/>
    <n v="192300"/>
    <s v="United States"/>
    <s v="Senior"/>
    <s v="Full-time"/>
    <s v="Remote"/>
    <s v="United States"/>
    <s v="M"/>
    <n v="128874.33333333333"/>
    <b v="1"/>
    <s v="Data Analyst"/>
  </r>
  <r>
    <n v="2023"/>
    <s v="Data Analyst"/>
    <s v="Data Analysis"/>
    <s v="USD"/>
    <n v="153800"/>
    <n v="153800"/>
    <s v="United States"/>
    <s v="Senior"/>
    <s v="Full-time"/>
    <s v="Remote"/>
    <s v="United States"/>
    <s v="M"/>
    <n v="103207.66666666667"/>
    <b v="1"/>
    <s v="Data Analyst"/>
  </r>
  <r>
    <n v="2023"/>
    <s v="Business Intelligence Data Analyst"/>
    <s v="Data Analysis"/>
    <s v="CAD"/>
    <n v="91000"/>
    <n v="67419"/>
    <s v="Canada"/>
    <s v="Mid-level"/>
    <s v="Full-time"/>
    <s v="Hybrid"/>
    <s v="Canada"/>
    <s v="L"/>
    <n v="53480.666666666664"/>
    <b v="1"/>
    <s v="Business Intelligence Data Analyst"/>
  </r>
  <r>
    <n v="2023"/>
    <s v="Data Analyst"/>
    <s v="Data Analysis"/>
    <s v="USD"/>
    <n v="131650"/>
    <n v="131650"/>
    <s v="United States"/>
    <s v="Mid-level"/>
    <s v="Full-time"/>
    <s v="In-person"/>
    <s v="United States"/>
    <s v="M"/>
    <n v="88441"/>
    <b v="1"/>
    <s v="Data Analyst"/>
  </r>
  <r>
    <n v="2023"/>
    <s v="Data Analyst"/>
    <s v="Data Analysis"/>
    <s v="USD"/>
    <n v="105320"/>
    <n v="105320"/>
    <s v="United States"/>
    <s v="Mid-level"/>
    <s v="Full-time"/>
    <s v="In-person"/>
    <s v="United States"/>
    <s v="M"/>
    <n v="70887.666666666672"/>
    <b v="1"/>
    <s v="Data Analyst"/>
  </r>
  <r>
    <n v="2023"/>
    <s v="Decision Scientist"/>
    <s v="Data Science and Research"/>
    <s v="USD"/>
    <n v="126400"/>
    <n v="126400"/>
    <s v="United States"/>
    <s v="Senior"/>
    <s v="Full-time"/>
    <s v="In-person"/>
    <s v="United States"/>
    <s v="M"/>
    <n v="84941"/>
    <b v="1"/>
    <s v="Decision Scientist"/>
  </r>
  <r>
    <n v="2023"/>
    <s v="Machine Learning Engineer"/>
    <s v="Machine Learning and AI"/>
    <s v="USD"/>
    <n v="235400"/>
    <n v="235400"/>
    <s v="United States"/>
    <s v="Senior"/>
    <s v="Full-time"/>
    <s v="Remote"/>
    <s v="United States"/>
    <s v="M"/>
    <n v="157607.66666666666"/>
    <b v="1"/>
    <s v="Machine Learning Engineer"/>
  </r>
  <r>
    <n v="2023"/>
    <s v="Machine Learning Engineer"/>
    <s v="Machine Learning and AI"/>
    <s v="USD"/>
    <n v="160080"/>
    <n v="160080"/>
    <s v="United States"/>
    <s v="Senior"/>
    <s v="Full-time"/>
    <s v="Remote"/>
    <s v="United States"/>
    <s v="M"/>
    <n v="107394.33333333333"/>
    <b v="1"/>
    <s v="Machine Learning Engineer"/>
  </r>
  <r>
    <n v="2023"/>
    <s v="Data Analyst"/>
    <s v="Data Analysis"/>
    <s v="USD"/>
    <n v="146190"/>
    <n v="146190"/>
    <s v="United States"/>
    <s v="Senior"/>
    <s v="Full-time"/>
    <s v="In-person"/>
    <s v="United States"/>
    <s v="M"/>
    <n v="98134.333333333328"/>
    <b v="1"/>
    <s v="Data Analyst"/>
  </r>
  <r>
    <n v="2023"/>
    <s v="Research Scientist"/>
    <s v="Data Science and Research"/>
    <s v="USD"/>
    <n v="175000"/>
    <n v="175000"/>
    <s v="United States"/>
    <s v="Mid-level"/>
    <s v="Full-time"/>
    <s v="Remote"/>
    <s v="United States"/>
    <s v="M"/>
    <n v="117341"/>
    <b v="1"/>
    <s v="Research Scientist"/>
  </r>
  <r>
    <n v="2023"/>
    <s v="Data Scientist"/>
    <s v="Data Science and Research"/>
    <s v="USD"/>
    <n v="228856"/>
    <n v="228856"/>
    <s v="United Kingdom"/>
    <s v="Executive"/>
    <s v="Full-time"/>
    <s v="Remote"/>
    <s v="United Kingdom"/>
    <s v="M"/>
    <n v="153245"/>
    <b v="1"/>
    <s v="Data Scientist"/>
  </r>
  <r>
    <n v="2023"/>
    <s v="Data Scientist"/>
    <s v="Data Science and Research"/>
    <s v="USD"/>
    <n v="144540"/>
    <n v="144540"/>
    <s v="United Kingdom"/>
    <s v="Executive"/>
    <s v="Full-time"/>
    <s v="Remote"/>
    <s v="United Kingdom"/>
    <s v="M"/>
    <n v="97034.333333333328"/>
    <b v="1"/>
    <s v="Data Scientist"/>
  </r>
  <r>
    <n v="2023"/>
    <s v="Research Scientist"/>
    <s v="Data Science and Research"/>
    <s v="USD"/>
    <n v="151800"/>
    <n v="151800"/>
    <s v="United States"/>
    <s v="Senior"/>
    <s v="Full-time"/>
    <s v="In-person"/>
    <s v="United States"/>
    <s v="M"/>
    <n v="101874.33333333333"/>
    <b v="1"/>
    <s v="Research Scientist"/>
  </r>
  <r>
    <n v="2023"/>
    <s v="Data Architect"/>
    <s v="Data Architecture and Modeling"/>
    <s v="USD"/>
    <n v="150000"/>
    <n v="150000"/>
    <s v="United States"/>
    <s v="Mid-level"/>
    <s v="Full-time"/>
    <s v="In-person"/>
    <s v="United States"/>
    <s v="M"/>
    <n v="100674.33333333333"/>
    <b v="1"/>
    <s v="Data Architect"/>
  </r>
  <r>
    <n v="2023"/>
    <s v="Data Architect"/>
    <s v="Data Architecture and Modeling"/>
    <s v="USD"/>
    <n v="100000"/>
    <n v="100000"/>
    <s v="United States"/>
    <s v="Mid-level"/>
    <s v="Full-time"/>
    <s v="In-person"/>
    <s v="United States"/>
    <s v="M"/>
    <n v="67341"/>
    <b v="1"/>
    <s v="Data Architect"/>
  </r>
  <r>
    <n v="2023"/>
    <s v="Data Scientist"/>
    <s v="Data Science and Research"/>
    <s v="USD"/>
    <n v="126500"/>
    <n v="126500"/>
    <s v="United States"/>
    <s v="Senior"/>
    <s v="Full-time"/>
    <s v="In-person"/>
    <s v="United States"/>
    <s v="M"/>
    <n v="85007.666666666672"/>
    <b v="1"/>
    <s v="Data Scientist"/>
  </r>
  <r>
    <n v="2023"/>
    <s v="Data Scientist"/>
    <s v="Data Science and Research"/>
    <s v="USD"/>
    <n v="78000"/>
    <n v="78000"/>
    <s v="United States"/>
    <s v="Senior"/>
    <s v="Full-time"/>
    <s v="In-person"/>
    <s v="United States"/>
    <s v="M"/>
    <n v="52674.333333333336"/>
    <b v="1"/>
    <s v="Data Scientist"/>
  </r>
  <r>
    <n v="2023"/>
    <s v="Data Analyst"/>
    <s v="Data Analysis"/>
    <s v="USD"/>
    <n v="126500"/>
    <n v="126500"/>
    <s v="United States"/>
    <s v="Senior"/>
    <s v="Full-time"/>
    <s v="In-person"/>
    <s v="United States"/>
    <s v="M"/>
    <n v="85007.666666666672"/>
    <b v="1"/>
    <s v="Data Analyst"/>
  </r>
  <r>
    <n v="2023"/>
    <s v="Data Analyst"/>
    <s v="Data Analysis"/>
    <s v="USD"/>
    <n v="78000"/>
    <n v="78000"/>
    <s v="United States"/>
    <s v="Senior"/>
    <s v="Full-time"/>
    <s v="In-person"/>
    <s v="United States"/>
    <s v="M"/>
    <n v="52674.333333333336"/>
    <b v="1"/>
    <s v="Data Analyst"/>
  </r>
  <r>
    <n v="2023"/>
    <s v="Data Scientist"/>
    <s v="Data Science and Research"/>
    <s v="USD"/>
    <n v="70000"/>
    <n v="70000"/>
    <s v="United States"/>
    <s v="Senior"/>
    <s v="Full-time"/>
    <s v="In-person"/>
    <s v="United States"/>
    <s v="M"/>
    <n v="47341"/>
    <b v="1"/>
    <s v="Data Scientist"/>
  </r>
  <r>
    <n v="2023"/>
    <s v="Machine Learning Engineer"/>
    <s v="Machine Learning and AI"/>
    <s v="USD"/>
    <n v="300000"/>
    <n v="300000"/>
    <s v="United Kingdom"/>
    <s v="Mid-level"/>
    <s v="Full-time"/>
    <s v="In-person"/>
    <s v="United Kingdom"/>
    <s v="M"/>
    <n v="200674.33333333334"/>
    <b v="1"/>
    <s v="Machine Learning Engineer"/>
  </r>
  <r>
    <n v="2023"/>
    <s v="Machine Learning Engineer"/>
    <s v="Machine Learning and AI"/>
    <s v="USD"/>
    <n v="200000"/>
    <n v="200000"/>
    <s v="United Kingdom"/>
    <s v="Mid-level"/>
    <s v="Full-time"/>
    <s v="In-person"/>
    <s v="United Kingdom"/>
    <s v="M"/>
    <n v="134007.66666666666"/>
    <b v="1"/>
    <s v="Machine Learning Engineer"/>
  </r>
  <r>
    <n v="2023"/>
    <s v="Data Engineer"/>
    <s v="Data Engineering"/>
    <s v="USD"/>
    <n v="96000"/>
    <n v="96000"/>
    <s v="United States"/>
    <s v="Senior"/>
    <s v="Full-time"/>
    <s v="Remote"/>
    <s v="United States"/>
    <s v="M"/>
    <n v="64674.333333333336"/>
    <b v="1"/>
    <s v="Data Engineer"/>
  </r>
  <r>
    <n v="2023"/>
    <s v="Data Engineer"/>
    <s v="Data Engineering"/>
    <s v="USD"/>
    <n v="72000"/>
    <n v="72000"/>
    <s v="United States"/>
    <s v="Senior"/>
    <s v="Full-time"/>
    <s v="Remote"/>
    <s v="United States"/>
    <s v="M"/>
    <n v="48674.333333333336"/>
    <b v="1"/>
    <s v="Data Engineer"/>
  </r>
  <r>
    <n v="2023"/>
    <s v="Data Scientist"/>
    <s v="Data Science and Research"/>
    <s v="USD"/>
    <n v="205150"/>
    <n v="205150"/>
    <s v="United States"/>
    <s v="Senior"/>
    <s v="Full-time"/>
    <s v="Remote"/>
    <s v="United States"/>
    <s v="M"/>
    <n v="137441"/>
    <b v="1"/>
    <s v="Data Scientist"/>
  </r>
  <r>
    <n v="2023"/>
    <s v="Data Scientist"/>
    <s v="Data Science and Research"/>
    <s v="USD"/>
    <n v="167850"/>
    <n v="167850"/>
    <s v="United States"/>
    <s v="Senior"/>
    <s v="Full-time"/>
    <s v="Remote"/>
    <s v="United States"/>
    <s v="M"/>
    <n v="112574.33333333333"/>
    <b v="1"/>
    <s v="Data Scientist"/>
  </r>
  <r>
    <n v="2023"/>
    <s v="Data Scientist"/>
    <s v="Data Science and Research"/>
    <s v="USD"/>
    <n v="222750"/>
    <n v="222750"/>
    <s v="United States"/>
    <s v="Senior"/>
    <s v="Full-time"/>
    <s v="In-person"/>
    <s v="United States"/>
    <s v="M"/>
    <n v="149174.33333333334"/>
    <b v="1"/>
    <s v="Data Scientist"/>
  </r>
  <r>
    <n v="2023"/>
    <s v="Data Scientist"/>
    <s v="Data Science and Research"/>
    <s v="USD"/>
    <n v="182250"/>
    <n v="182250"/>
    <s v="United States"/>
    <s v="Senior"/>
    <s v="Full-time"/>
    <s v="In-person"/>
    <s v="United States"/>
    <s v="M"/>
    <n v="122174.33333333333"/>
    <b v="1"/>
    <s v="Data Scientist"/>
  </r>
  <r>
    <n v="2023"/>
    <s v="Data Science Engineer"/>
    <s v="Data Science and Research"/>
    <s v="CHF"/>
    <n v="95000"/>
    <n v="104024"/>
    <s v="Switzerland"/>
    <s v="Entry-level"/>
    <s v="Full-time"/>
    <s v="Hybrid"/>
    <s v="Switzerland"/>
    <s v="S"/>
    <n v="67015.666666666672"/>
    <b v="1"/>
    <s v="Data Science Engineer"/>
  </r>
  <r>
    <n v="2023"/>
    <s v="Data Scientist"/>
    <s v="Data Science and Research"/>
    <s v="EUR"/>
    <n v="47000"/>
    <n v="50745"/>
    <s v="Andorra"/>
    <s v="Mid-level"/>
    <s v="Full-time"/>
    <s v="Hybrid"/>
    <s v="Andorra"/>
    <s v="S"/>
    <n v="33256"/>
    <b v="1"/>
    <s v="Data Scientist"/>
  </r>
  <r>
    <n v="2023"/>
    <s v="Machine Learning Engineer"/>
    <s v="Machine Learning and AI"/>
    <s v="USD"/>
    <n v="148594"/>
    <n v="148594"/>
    <s v="United States"/>
    <s v="Senior"/>
    <s v="Full-time"/>
    <s v="In-person"/>
    <s v="United States"/>
    <s v="M"/>
    <n v="99737"/>
    <b v="1"/>
    <s v="Machine Learning Engineer"/>
  </r>
  <r>
    <n v="2023"/>
    <s v="Data Scientist"/>
    <s v="Data Science and Research"/>
    <s v="USD"/>
    <n v="206000"/>
    <n v="206000"/>
    <s v="United States"/>
    <s v="Senior"/>
    <s v="Full-time"/>
    <s v="Remote"/>
    <s v="United States"/>
    <s v="M"/>
    <n v="138007.66666666666"/>
    <b v="1"/>
    <s v="Data Scientist"/>
  </r>
  <r>
    <n v="2023"/>
    <s v="Data Scientist"/>
    <s v="Data Science and Research"/>
    <s v="USD"/>
    <n v="140250"/>
    <n v="140250"/>
    <s v="United States"/>
    <s v="Senior"/>
    <s v="Full-time"/>
    <s v="Remote"/>
    <s v="United States"/>
    <s v="M"/>
    <n v="94174.333333333328"/>
    <b v="1"/>
    <s v="Data Scientist"/>
  </r>
  <r>
    <n v="2023"/>
    <s v="Data Analytics Manager"/>
    <s v="Leadership and Management"/>
    <s v="USD"/>
    <n v="254500"/>
    <n v="254500"/>
    <s v="United States"/>
    <s v="Senior"/>
    <s v="Full-time"/>
    <s v="Remote"/>
    <s v="United States"/>
    <s v="L"/>
    <n v="170341"/>
    <b v="1"/>
    <s v="Data Analytics Manager"/>
  </r>
  <r>
    <n v="2023"/>
    <s v="Data Analytics Manager"/>
    <s v="Leadership and Management"/>
    <s v="USD"/>
    <n v="130900"/>
    <n v="130900"/>
    <s v="United States"/>
    <s v="Senior"/>
    <s v="Full-time"/>
    <s v="Remote"/>
    <s v="United States"/>
    <s v="L"/>
    <n v="87941"/>
    <b v="1"/>
    <s v="Data Analytics Manager"/>
  </r>
  <r>
    <n v="2023"/>
    <s v="Data Scientist"/>
    <s v="Data Science and Research"/>
    <s v="USD"/>
    <n v="198000"/>
    <n v="198000"/>
    <s v="United States"/>
    <s v="Senior"/>
    <s v="Full-time"/>
    <s v="Remote"/>
    <s v="United States"/>
    <s v="M"/>
    <n v="132674.33333333334"/>
    <b v="1"/>
    <s v="Data Scientist"/>
  </r>
  <r>
    <n v="2023"/>
    <s v="Data Scientist"/>
    <s v="Data Science and Research"/>
    <s v="USD"/>
    <n v="124000"/>
    <n v="124000"/>
    <s v="United States"/>
    <s v="Senior"/>
    <s v="Full-time"/>
    <s v="Remote"/>
    <s v="United States"/>
    <s v="M"/>
    <n v="83341"/>
    <b v="1"/>
    <s v="Data Scientist"/>
  </r>
  <r>
    <n v="2023"/>
    <s v="BI Analyst"/>
    <s v="BI and Visualization"/>
    <s v="USD"/>
    <n v="234485"/>
    <n v="234485"/>
    <s v="United States"/>
    <s v="Senior"/>
    <s v="Full-time"/>
    <s v="Remote"/>
    <s v="United States"/>
    <s v="M"/>
    <n v="156997.66666666666"/>
    <b v="1"/>
    <s v="BI Analyst"/>
  </r>
  <r>
    <n v="2023"/>
    <s v="BI Analyst"/>
    <s v="BI and Visualization"/>
    <s v="USD"/>
    <n v="112655"/>
    <n v="112655"/>
    <s v="United States"/>
    <s v="Senior"/>
    <s v="Full-time"/>
    <s v="Remote"/>
    <s v="United States"/>
    <s v="M"/>
    <n v="75777.666666666672"/>
    <b v="1"/>
    <s v="BI Analyst"/>
  </r>
  <r>
    <n v="2023"/>
    <s v="Data Analyst"/>
    <s v="Data Analysis"/>
    <s v="USD"/>
    <n v="125000"/>
    <n v="125000"/>
    <s v="United States"/>
    <s v="Entry-level"/>
    <s v="Full-time"/>
    <s v="In-person"/>
    <s v="United States"/>
    <s v="M"/>
    <n v="84007.666666666672"/>
    <b v="1"/>
    <s v="Data Analyst"/>
  </r>
  <r>
    <n v="2023"/>
    <s v="Data Scientist"/>
    <s v="Data Science and Research"/>
    <s v="GBP"/>
    <n v="42000"/>
    <n v="51676"/>
    <s v="United Kingdom"/>
    <s v="Mid-level"/>
    <s v="Full-time"/>
    <s v="In-person"/>
    <s v="United Kingdom"/>
    <s v="M"/>
    <n v="31899.666666666668"/>
    <b v="1"/>
    <s v="Data Scientist"/>
  </r>
  <r>
    <n v="2023"/>
    <s v="Data Engineer"/>
    <s v="Data Engineering"/>
    <s v="EUR"/>
    <n v="65000"/>
    <n v="70179"/>
    <s v="France"/>
    <s v="Mid-level"/>
    <s v="Full-time"/>
    <s v="Remote"/>
    <s v="France"/>
    <s v="M"/>
    <n v="45734"/>
    <b v="1"/>
    <s v="Data Engineer"/>
  </r>
  <r>
    <n v="2023"/>
    <s v="Data Engineer"/>
    <s v="Data Engineering"/>
    <s v="EUR"/>
    <n v="60000"/>
    <n v="64781"/>
    <s v="France"/>
    <s v="Mid-level"/>
    <s v="Full-time"/>
    <s v="Remote"/>
    <s v="France"/>
    <s v="M"/>
    <n v="42268"/>
    <b v="1"/>
    <s v="Data Engineer"/>
  </r>
  <r>
    <n v="2023"/>
    <s v="Data Scientist"/>
    <s v="Data Science and Research"/>
    <s v="USD"/>
    <n v="258000"/>
    <n v="258000"/>
    <s v="Canada"/>
    <s v="Senior"/>
    <s v="Full-time"/>
    <s v="In-person"/>
    <s v="Canada"/>
    <s v="M"/>
    <n v="172674.33333333334"/>
    <b v="1"/>
    <s v="Data Scientist"/>
  </r>
  <r>
    <n v="2023"/>
    <s v="Data Scientist"/>
    <s v="Data Science and Research"/>
    <s v="USD"/>
    <n v="190000"/>
    <n v="190000"/>
    <s v="Canada"/>
    <s v="Senior"/>
    <s v="Full-time"/>
    <s v="In-person"/>
    <s v="Canada"/>
    <s v="M"/>
    <n v="127341"/>
    <b v="1"/>
    <s v="Data Scientist"/>
  </r>
  <r>
    <n v="2023"/>
    <s v="Data Scientist"/>
    <s v="Data Science and Research"/>
    <s v="USD"/>
    <n v="184184"/>
    <n v="184184"/>
    <s v="United States"/>
    <s v="Senior"/>
    <s v="Full-time"/>
    <s v="Remote"/>
    <s v="United States"/>
    <s v="M"/>
    <n v="123463.66666666667"/>
    <b v="1"/>
    <s v="Data Scientist"/>
  </r>
  <r>
    <n v="2023"/>
    <s v="Data Scientist"/>
    <s v="Data Science and Research"/>
    <s v="USD"/>
    <n v="167441"/>
    <n v="167441"/>
    <s v="United States"/>
    <s v="Senior"/>
    <s v="Full-time"/>
    <s v="Remote"/>
    <s v="United States"/>
    <s v="M"/>
    <n v="112301.66666666667"/>
    <b v="1"/>
    <s v="Data Scientist"/>
  </r>
  <r>
    <n v="2023"/>
    <s v="AI Programmer"/>
    <s v="Machine Learning and AI"/>
    <s v="CAD"/>
    <n v="100000"/>
    <n v="74087"/>
    <s v="Canada"/>
    <s v="Entry-level"/>
    <s v="Full-time"/>
    <s v="Remote"/>
    <s v="Canada"/>
    <s v="L"/>
    <n v="58703.333333333336"/>
    <b v="1"/>
    <s v="AI Programmer"/>
  </r>
  <r>
    <n v="2023"/>
    <s v="Data Scientist"/>
    <s v="Data Science and Research"/>
    <s v="EUR"/>
    <n v="30000"/>
    <n v="32390"/>
    <s v="Netherlands"/>
    <s v="Entry-level"/>
    <s v="Full-time"/>
    <s v="In-person"/>
    <s v="Netherlands"/>
    <s v="L"/>
    <n v="21471"/>
    <b v="1"/>
    <s v="Data Scientist"/>
  </r>
  <r>
    <n v="2023"/>
    <s v="Data Engineer"/>
    <s v="Data Engineering"/>
    <s v="USD"/>
    <n v="204500"/>
    <n v="204500"/>
    <s v="United States"/>
    <s v="Executive"/>
    <s v="Full-time"/>
    <s v="In-person"/>
    <s v="United States"/>
    <s v="M"/>
    <n v="137007.66666666666"/>
    <b v="1"/>
    <s v="Data Engineer"/>
  </r>
  <r>
    <n v="2023"/>
    <s v="Analytics Engineer"/>
    <s v="Leadership and Management"/>
    <s v="USD"/>
    <n v="90000"/>
    <n v="90000"/>
    <s v="United States"/>
    <s v="Entry-level"/>
    <s v="Full-time"/>
    <s v="In-person"/>
    <s v="United States"/>
    <s v="M"/>
    <n v="60674.333333333336"/>
    <b v="1"/>
    <s v="Analytics Engineer"/>
  </r>
  <r>
    <n v="2023"/>
    <s v="Analytics Engineer"/>
    <s v="Leadership and Management"/>
    <s v="USD"/>
    <n v="84000"/>
    <n v="84000"/>
    <s v="United States"/>
    <s v="Entry-level"/>
    <s v="Full-time"/>
    <s v="In-person"/>
    <s v="United States"/>
    <s v="M"/>
    <n v="56674.333333333336"/>
    <b v="1"/>
    <s v="Analytics Engineer"/>
  </r>
  <r>
    <n v="2023"/>
    <s v="Data Engineer"/>
    <s v="Data Engineering"/>
    <s v="USD"/>
    <n v="202400"/>
    <n v="202400"/>
    <s v="United States"/>
    <s v="Senior"/>
    <s v="Full-time"/>
    <s v="Remote"/>
    <s v="United States"/>
    <s v="M"/>
    <n v="135607.66666666666"/>
    <b v="1"/>
    <s v="Data Engineer"/>
  </r>
  <r>
    <n v="2023"/>
    <s v="Data Engineer"/>
    <s v="Data Engineering"/>
    <s v="USD"/>
    <n v="147200"/>
    <n v="147200"/>
    <s v="United States"/>
    <s v="Senior"/>
    <s v="Full-time"/>
    <s v="Remote"/>
    <s v="United States"/>
    <s v="M"/>
    <n v="98807.666666666672"/>
    <b v="1"/>
    <s v="Data Engineer"/>
  </r>
  <r>
    <n v="2023"/>
    <s v="Data Scientist"/>
    <s v="Data Science and Research"/>
    <s v="USD"/>
    <n v="139500"/>
    <n v="139500"/>
    <s v="United States"/>
    <s v="Senior"/>
    <s v="Full-time"/>
    <s v="Remote"/>
    <s v="United States"/>
    <s v="M"/>
    <n v="93674.333333333328"/>
    <b v="1"/>
    <s v="Data Scientist"/>
  </r>
  <r>
    <n v="2023"/>
    <s v="Data Scientist"/>
    <s v="Data Science and Research"/>
    <s v="USD"/>
    <n v="90000"/>
    <n v="90000"/>
    <s v="United States"/>
    <s v="Senior"/>
    <s v="Full-time"/>
    <s v="Remote"/>
    <s v="United States"/>
    <s v="M"/>
    <n v="60674.333333333336"/>
    <b v="1"/>
    <s v="Data Scientist"/>
  </r>
  <r>
    <n v="2023"/>
    <s v="Business Intelligence Engineer"/>
    <s v="BI and Visualization"/>
    <s v="USD"/>
    <n v="192000"/>
    <n v="192000"/>
    <s v="United States"/>
    <s v="Senior"/>
    <s v="Full-time"/>
    <s v="In-person"/>
    <s v="United States"/>
    <s v="M"/>
    <n v="128674.33333333333"/>
    <b v="1"/>
    <s v="Business Intelligence Engineer"/>
  </r>
  <r>
    <n v="2023"/>
    <s v="Business Intelligence Engineer"/>
    <s v="BI and Visualization"/>
    <s v="USD"/>
    <n v="142000"/>
    <n v="142000"/>
    <s v="United States"/>
    <s v="Senior"/>
    <s v="Full-time"/>
    <s v="In-person"/>
    <s v="United States"/>
    <s v="M"/>
    <n v="95341"/>
    <b v="1"/>
    <s v="Business Intelligence Engineer"/>
  </r>
  <r>
    <n v="2023"/>
    <s v="Data Operations Manager"/>
    <s v="Data Quality and Operations"/>
    <s v="USD"/>
    <n v="143000"/>
    <n v="143000"/>
    <s v="United States"/>
    <s v="Senior"/>
    <s v="Full-time"/>
    <s v="Remote"/>
    <s v="United States"/>
    <s v="M"/>
    <n v="96007.666666666672"/>
    <b v="1"/>
    <s v="Data Operations Manager"/>
  </r>
  <r>
    <n v="2023"/>
    <s v="Data Operations Manager"/>
    <s v="Data Quality and Operations"/>
    <s v="USD"/>
    <n v="129000"/>
    <n v="129000"/>
    <s v="United States"/>
    <s v="Senior"/>
    <s v="Full-time"/>
    <s v="Remote"/>
    <s v="United States"/>
    <s v="M"/>
    <n v="86674.333333333328"/>
    <b v="1"/>
    <s v="Data Operations Manager"/>
  </r>
  <r>
    <n v="2023"/>
    <s v="Data Scientist"/>
    <s v="Data Science and Research"/>
    <s v="USD"/>
    <n v="191000"/>
    <n v="191000"/>
    <s v="United States"/>
    <s v="Senior"/>
    <s v="Full-time"/>
    <s v="Remote"/>
    <s v="United States"/>
    <s v="M"/>
    <n v="128007.66666666667"/>
    <b v="1"/>
    <s v="Data Scientist"/>
  </r>
  <r>
    <n v="2023"/>
    <s v="Data Specialist"/>
    <s v="Data Management and Strategy"/>
    <s v="USD"/>
    <n v="85000"/>
    <n v="85000"/>
    <s v="United States"/>
    <s v="Senior"/>
    <s v="Full-time"/>
    <s v="In-person"/>
    <s v="United States"/>
    <s v="M"/>
    <n v="57341"/>
    <b v="1"/>
    <s v="Data Specialist"/>
  </r>
  <r>
    <n v="2023"/>
    <s v="Data Specialist"/>
    <s v="Data Management and Strategy"/>
    <s v="USD"/>
    <n v="70000"/>
    <n v="70000"/>
    <s v="United States"/>
    <s v="Senior"/>
    <s v="Full-time"/>
    <s v="In-person"/>
    <s v="United States"/>
    <s v="M"/>
    <n v="47341"/>
    <b v="1"/>
    <s v="Data Specialist"/>
  </r>
  <r>
    <n v="2023"/>
    <s v="Data Engineer"/>
    <s v="Data Engineering"/>
    <s v="GBP"/>
    <n v="120000"/>
    <n v="147648"/>
    <s v="United Kingdom"/>
    <s v="Senior"/>
    <s v="Full-time"/>
    <s v="Remote"/>
    <s v="United Kingdom"/>
    <s v="M"/>
    <n v="89890.333333333328"/>
    <b v="1"/>
    <s v="Data Engineer"/>
  </r>
  <r>
    <n v="2023"/>
    <s v="Data Engineer"/>
    <s v="Data Engineering"/>
    <s v="GBP"/>
    <n v="80000"/>
    <n v="98432"/>
    <s v="United Kingdom"/>
    <s v="Senior"/>
    <s v="Full-time"/>
    <s v="Remote"/>
    <s v="United Kingdom"/>
    <s v="M"/>
    <n v="60151.666666666664"/>
    <b v="1"/>
    <s v="Data Engineer"/>
  </r>
  <r>
    <n v="2023"/>
    <s v="Machine Learning Engineer"/>
    <s v="Machine Learning and AI"/>
    <s v="USD"/>
    <n v="144800"/>
    <n v="144800"/>
    <s v="United States"/>
    <s v="Senior"/>
    <s v="Full-time"/>
    <s v="In-person"/>
    <s v="United States"/>
    <s v="M"/>
    <n v="97207.666666666672"/>
    <b v="1"/>
    <s v="Machine Learning Engineer"/>
  </r>
  <r>
    <n v="2023"/>
    <s v="Data Analyst"/>
    <s v="Data Analysis"/>
    <s v="USD"/>
    <n v="250000"/>
    <n v="250000"/>
    <s v="United States"/>
    <s v="Mid-level"/>
    <s v="Full-time"/>
    <s v="Remote"/>
    <s v="United States"/>
    <s v="M"/>
    <n v="167341"/>
    <b v="1"/>
    <s v="Data Analyst"/>
  </r>
  <r>
    <n v="2023"/>
    <s v="Data Scientist"/>
    <s v="Data Science and Research"/>
    <s v="USD"/>
    <n v="16000"/>
    <n v="16000"/>
    <s v="Ecuador"/>
    <s v="Entry-level"/>
    <s v="Full-time"/>
    <s v="Remote"/>
    <s v="Ecuador"/>
    <s v="L"/>
    <n v="11341"/>
    <b v="1"/>
    <s v="Data Scientist"/>
  </r>
  <r>
    <n v="2023"/>
    <s v="Data Engineer"/>
    <s v="Data Engineering"/>
    <s v="USD"/>
    <n v="27000"/>
    <n v="27000"/>
    <s v="Peru"/>
    <s v="Mid-level"/>
    <s v="Full-time"/>
    <s v="Remote"/>
    <s v="Portugal"/>
    <s v="S"/>
    <n v="18674.333333333332"/>
    <b v="1"/>
    <s v="Data Engineer"/>
  </r>
  <r>
    <n v="2023"/>
    <s v="Data Manager"/>
    <s v="Leadership and Management"/>
    <s v="USD"/>
    <n v="72000"/>
    <n v="72000"/>
    <s v="Mexico"/>
    <s v="Executive"/>
    <s v="Full-time"/>
    <s v="Remote"/>
    <s v="Mexico"/>
    <s v="S"/>
    <n v="48674.333333333336"/>
    <b v="1"/>
    <s v="Data Manager"/>
  </r>
  <r>
    <n v="2023"/>
    <s v="Data Engineer"/>
    <s v="Data Engineering"/>
    <s v="USD"/>
    <n v="172900"/>
    <n v="172900"/>
    <s v="United States"/>
    <s v="Senior"/>
    <s v="Full-time"/>
    <s v="In-person"/>
    <s v="United States"/>
    <s v="M"/>
    <n v="115941"/>
    <b v="1"/>
    <s v="Data Engineer"/>
  </r>
  <r>
    <n v="2023"/>
    <s v="Data Engineer"/>
    <s v="Data Engineering"/>
    <s v="USD"/>
    <n v="144100"/>
    <n v="144100"/>
    <s v="United States"/>
    <s v="Senior"/>
    <s v="Full-time"/>
    <s v="In-person"/>
    <s v="United States"/>
    <s v="M"/>
    <n v="96741"/>
    <b v="1"/>
    <s v="Data Engineer"/>
  </r>
  <r>
    <n v="2023"/>
    <s v="BI Analyst"/>
    <s v="BI and Visualization"/>
    <s v="USD"/>
    <n v="160000"/>
    <n v="160000"/>
    <s v="United States"/>
    <s v="Senior"/>
    <s v="Full-time"/>
    <s v="In-person"/>
    <s v="United States"/>
    <s v="M"/>
    <n v="107341"/>
    <b v="1"/>
    <s v="BI Analyst"/>
  </r>
  <r>
    <n v="2023"/>
    <s v="BI Analyst"/>
    <s v="BI and Visualization"/>
    <s v="USD"/>
    <n v="135000"/>
    <n v="135000"/>
    <s v="United States"/>
    <s v="Senior"/>
    <s v="Full-time"/>
    <s v="In-person"/>
    <s v="United States"/>
    <s v="M"/>
    <n v="90674.333333333328"/>
    <b v="1"/>
    <s v="BI Analyst"/>
  </r>
  <r>
    <n v="2023"/>
    <s v="Data Analyst"/>
    <s v="Data Analysis"/>
    <s v="USD"/>
    <n v="101500"/>
    <n v="101500"/>
    <s v="United States"/>
    <s v="Senior"/>
    <s v="Full-time"/>
    <s v="Remote"/>
    <s v="United States"/>
    <s v="M"/>
    <n v="68341"/>
    <b v="1"/>
    <s v="Data Analyst"/>
  </r>
  <r>
    <n v="2023"/>
    <s v="Data Analyst"/>
    <s v="Data Analysis"/>
    <s v="USD"/>
    <n v="83700"/>
    <n v="83700"/>
    <s v="United States"/>
    <s v="Senior"/>
    <s v="Full-time"/>
    <s v="Remote"/>
    <s v="United States"/>
    <s v="M"/>
    <n v="56474.333333333336"/>
    <b v="1"/>
    <s v="Data Analyst"/>
  </r>
  <r>
    <n v="2023"/>
    <s v="Data Scientist"/>
    <s v="Data Science and Research"/>
    <s v="USD"/>
    <n v="283000"/>
    <n v="283000"/>
    <s v="United States"/>
    <s v="Senior"/>
    <s v="Full-time"/>
    <s v="In-person"/>
    <s v="United States"/>
    <s v="M"/>
    <n v="189341"/>
    <b v="1"/>
    <s v="Data Scientist"/>
  </r>
  <r>
    <n v="2023"/>
    <s v="Data Scientist"/>
    <s v="Data Science and Research"/>
    <s v="USD"/>
    <n v="184000"/>
    <n v="184000"/>
    <s v="United States"/>
    <s v="Senior"/>
    <s v="Full-time"/>
    <s v="In-person"/>
    <s v="United States"/>
    <s v="M"/>
    <n v="123341"/>
    <b v="1"/>
    <s v="Data Scientist"/>
  </r>
  <r>
    <n v="2023"/>
    <s v="Data Scientist"/>
    <s v="Data Science and Research"/>
    <s v="USD"/>
    <n v="220000"/>
    <n v="220000"/>
    <s v="United States"/>
    <s v="Executive"/>
    <s v="Full-time"/>
    <s v="In-person"/>
    <s v="United States"/>
    <s v="M"/>
    <n v="147341"/>
    <b v="1"/>
    <s v="Data Scientist"/>
  </r>
  <r>
    <n v="2023"/>
    <s v="Data Scientist"/>
    <s v="Data Science and Research"/>
    <s v="USD"/>
    <n v="185000"/>
    <n v="185000"/>
    <s v="United States"/>
    <s v="Executive"/>
    <s v="Full-time"/>
    <s v="In-person"/>
    <s v="United States"/>
    <s v="M"/>
    <n v="124007.66666666667"/>
    <b v="1"/>
    <s v="Data Scientist"/>
  </r>
  <r>
    <n v="2023"/>
    <s v="Applied Scientist"/>
    <s v="Data Science and Research"/>
    <s v="USD"/>
    <n v="246500"/>
    <n v="246500"/>
    <s v="United States"/>
    <s v="Senior"/>
    <s v="Full-time"/>
    <s v="In-person"/>
    <s v="United States"/>
    <s v="M"/>
    <n v="165007.66666666666"/>
    <b v="1"/>
    <s v="Applied Scientist"/>
  </r>
  <r>
    <n v="2023"/>
    <s v="Applied Scientist"/>
    <s v="Data Science and Research"/>
    <s v="USD"/>
    <n v="133500"/>
    <n v="133500"/>
    <s v="United States"/>
    <s v="Senior"/>
    <s v="Full-time"/>
    <s v="In-person"/>
    <s v="United States"/>
    <s v="M"/>
    <n v="89674.333333333328"/>
    <b v="1"/>
    <s v="Applied Scientist"/>
  </r>
  <r>
    <n v="2023"/>
    <s v="Data Scientist"/>
    <s v="Data Science and Research"/>
    <s v="USD"/>
    <n v="174000"/>
    <n v="174000"/>
    <s v="United States"/>
    <s v="Senior"/>
    <s v="Full-time"/>
    <s v="Remote"/>
    <s v="United States"/>
    <s v="M"/>
    <n v="116674.33333333333"/>
    <b v="1"/>
    <s v="Data Scientist"/>
  </r>
  <r>
    <n v="2023"/>
    <s v="Data Scientist"/>
    <s v="Data Science and Research"/>
    <s v="USD"/>
    <n v="134000"/>
    <n v="134000"/>
    <s v="United States"/>
    <s v="Senior"/>
    <s v="Full-time"/>
    <s v="Remote"/>
    <s v="United States"/>
    <s v="M"/>
    <n v="90007.666666666672"/>
    <b v="1"/>
    <s v="Data Scientist"/>
  </r>
  <r>
    <n v="2023"/>
    <s v="Head of Data Science"/>
    <s v="Data Science and Research"/>
    <s v="USD"/>
    <n v="330000"/>
    <n v="330000"/>
    <s v="United States"/>
    <s v="Executive"/>
    <s v="Full-time"/>
    <s v="In-person"/>
    <s v="United States"/>
    <s v="M"/>
    <n v="220674.33333333334"/>
    <b v="1"/>
    <s v="Head of Data Science"/>
  </r>
  <r>
    <n v="2023"/>
    <s v="Head of Data Science"/>
    <s v="Data Science and Research"/>
    <s v="USD"/>
    <n v="230000"/>
    <n v="230000"/>
    <s v="United States"/>
    <s v="Executive"/>
    <s v="Full-time"/>
    <s v="In-person"/>
    <s v="United States"/>
    <s v="M"/>
    <n v="154007.66666666666"/>
    <b v="1"/>
    <s v="Head of Data Science"/>
  </r>
  <r>
    <n v="2023"/>
    <s v="Data Manager"/>
    <s v="Leadership and Management"/>
    <s v="USD"/>
    <n v="167000"/>
    <n v="167000"/>
    <s v="United States"/>
    <s v="Mid-level"/>
    <s v="Full-time"/>
    <s v="In-person"/>
    <s v="United States"/>
    <s v="M"/>
    <n v="112007.66666666667"/>
    <b v="1"/>
    <s v="Data Manager"/>
  </r>
  <r>
    <n v="2023"/>
    <s v="Data Manager"/>
    <s v="Leadership and Management"/>
    <s v="USD"/>
    <n v="109000"/>
    <n v="109000"/>
    <s v="United States"/>
    <s v="Mid-level"/>
    <s v="Full-time"/>
    <s v="In-person"/>
    <s v="United States"/>
    <s v="M"/>
    <n v="73341"/>
    <b v="1"/>
    <s v="Data Manager"/>
  </r>
  <r>
    <n v="2023"/>
    <s v="Lead Machine Learning Engineer"/>
    <s v="Machine Learning and AI"/>
    <s v="USD"/>
    <n v="115000"/>
    <n v="115000"/>
    <s v="Moldova"/>
    <s v="Senior"/>
    <s v="Full-time"/>
    <s v="Remote"/>
    <s v="Israel"/>
    <s v="S"/>
    <n v="77341"/>
    <b v="1"/>
    <s v="Lead Machine Learning Engineer"/>
  </r>
  <r>
    <n v="2023"/>
    <s v="Machine Learning Engineer"/>
    <s v="Machine Learning and AI"/>
    <s v="USD"/>
    <n v="145000"/>
    <n v="145000"/>
    <s v="United States"/>
    <s v="Senior"/>
    <s v="Full-time"/>
    <s v="Remote"/>
    <s v="United States"/>
    <s v="M"/>
    <n v="97341"/>
    <b v="1"/>
    <s v="Machine Learning Engineer"/>
  </r>
  <r>
    <n v="2023"/>
    <s v="Machine Learning Engineer"/>
    <s v="Machine Learning and AI"/>
    <s v="USD"/>
    <n v="284000"/>
    <n v="284000"/>
    <s v="United States"/>
    <s v="Senior"/>
    <s v="Full-time"/>
    <s v="Remote"/>
    <s v="United States"/>
    <s v="M"/>
    <n v="190007.66666666666"/>
    <b v="1"/>
    <s v="Machine Learning Engineer"/>
  </r>
  <r>
    <n v="2023"/>
    <s v="Machine Learning Engineer"/>
    <s v="Machine Learning and AI"/>
    <s v="USD"/>
    <n v="227000"/>
    <n v="227000"/>
    <s v="United States"/>
    <s v="Senior"/>
    <s v="Full-time"/>
    <s v="Remote"/>
    <s v="United States"/>
    <s v="M"/>
    <n v="152007.66666666666"/>
    <b v="1"/>
    <s v="Machine Learning Engineer"/>
  </r>
  <r>
    <n v="2023"/>
    <s v="Research Scientist"/>
    <s v="Data Science and Research"/>
    <s v="USD"/>
    <n v="205000"/>
    <n v="205000"/>
    <s v="United States"/>
    <s v="Senior"/>
    <s v="Full-time"/>
    <s v="In-person"/>
    <s v="United States"/>
    <s v="M"/>
    <n v="137341"/>
    <b v="1"/>
    <s v="Research Scientist"/>
  </r>
  <r>
    <n v="2023"/>
    <s v="Research Scientist"/>
    <s v="Data Science and Research"/>
    <s v="USD"/>
    <n v="160000"/>
    <n v="160000"/>
    <s v="United States"/>
    <s v="Senior"/>
    <s v="Full-time"/>
    <s v="In-person"/>
    <s v="United States"/>
    <s v="M"/>
    <n v="107341"/>
    <b v="1"/>
    <s v="Research Scientist"/>
  </r>
  <r>
    <n v="2023"/>
    <s v="Machine Learning Engineer"/>
    <s v="Machine Learning and AI"/>
    <s v="USD"/>
    <n v="191400"/>
    <n v="191400"/>
    <s v="United States"/>
    <s v="Senior"/>
    <s v="Full-time"/>
    <s v="In-person"/>
    <s v="United States"/>
    <s v="M"/>
    <n v="128274.33333333333"/>
    <b v="1"/>
    <s v="Machine Learning Engineer"/>
  </r>
  <r>
    <n v="2023"/>
    <s v="Machine Learning Engineer"/>
    <s v="Machine Learning and AI"/>
    <s v="USD"/>
    <n v="127600"/>
    <n v="127600"/>
    <s v="United States"/>
    <s v="Senior"/>
    <s v="Full-time"/>
    <s v="In-person"/>
    <s v="United States"/>
    <s v="M"/>
    <n v="85741"/>
    <b v="1"/>
    <s v="Machine Learning Engineer"/>
  </r>
  <r>
    <n v="2023"/>
    <s v="Machine Learning Engineer"/>
    <s v="Machine Learning and AI"/>
    <s v="USD"/>
    <n v="230000"/>
    <n v="230000"/>
    <s v="United States"/>
    <s v="Senior"/>
    <s v="Full-time"/>
    <s v="Remote"/>
    <s v="United States"/>
    <s v="M"/>
    <n v="154007.66666666666"/>
    <b v="1"/>
    <s v="Machine Learning Engineer"/>
  </r>
  <r>
    <n v="2023"/>
    <s v="Data Quality Analyst"/>
    <s v="Data Quality and Operations"/>
    <s v="USD"/>
    <n v="95000"/>
    <n v="95000"/>
    <s v="United States"/>
    <s v="Mid-level"/>
    <s v="Full-time"/>
    <s v="In-person"/>
    <s v="United States"/>
    <s v="M"/>
    <n v="64007.666666666664"/>
    <b v="1"/>
    <s v="Data Quality Analyst"/>
  </r>
  <r>
    <n v="2023"/>
    <s v="Data Quality Analyst"/>
    <s v="Data Quality and Operations"/>
    <s v="USD"/>
    <n v="70000"/>
    <n v="70000"/>
    <s v="United States"/>
    <s v="Mid-level"/>
    <s v="Full-time"/>
    <s v="In-person"/>
    <s v="United States"/>
    <s v="M"/>
    <n v="47341"/>
    <b v="1"/>
    <s v="Data Quality Analyst"/>
  </r>
  <r>
    <n v="2023"/>
    <s v="Data Engineer"/>
    <s v="Data Engineering"/>
    <s v="USD"/>
    <n v="258000"/>
    <n v="258000"/>
    <s v="United States"/>
    <s v="Mid-level"/>
    <s v="Full-time"/>
    <s v="In-person"/>
    <s v="United States"/>
    <s v="M"/>
    <n v="172674.33333333334"/>
    <b v="1"/>
    <s v="Data Engineer"/>
  </r>
  <r>
    <n v="2023"/>
    <s v="Data Engineer"/>
    <s v="Data Engineering"/>
    <s v="USD"/>
    <n v="171000"/>
    <n v="171000"/>
    <s v="United States"/>
    <s v="Mid-level"/>
    <s v="Full-time"/>
    <s v="In-person"/>
    <s v="United States"/>
    <s v="M"/>
    <n v="114674.33333333333"/>
    <b v="1"/>
    <s v="Data Engineer"/>
  </r>
  <r>
    <n v="2023"/>
    <s v="Data Engineer"/>
    <s v="Data Engineering"/>
    <s v="USD"/>
    <n v="87000"/>
    <n v="87000"/>
    <s v="Canada"/>
    <s v="Senior"/>
    <s v="Full-time"/>
    <s v="In-person"/>
    <s v="Canada"/>
    <s v="M"/>
    <n v="58674.333333333336"/>
    <b v="1"/>
    <s v="Data Engineer"/>
  </r>
  <r>
    <n v="2023"/>
    <s v="Data Engineer"/>
    <s v="Data Engineering"/>
    <s v="USD"/>
    <n v="73000"/>
    <n v="73000"/>
    <s v="Canada"/>
    <s v="Senior"/>
    <s v="Full-time"/>
    <s v="In-person"/>
    <s v="Canada"/>
    <s v="M"/>
    <n v="49341"/>
    <b v="1"/>
    <s v="Data Engineer"/>
  </r>
  <r>
    <n v="2023"/>
    <s v="AI Scientist"/>
    <s v="Machine Learning and AI"/>
    <s v="USD"/>
    <n v="20000"/>
    <n v="20000"/>
    <s v="Turkey"/>
    <s v="Entry-level"/>
    <s v="Full-time"/>
    <s v="Remote"/>
    <s v="Turkey"/>
    <s v="S"/>
    <n v="14007.666666666666"/>
    <b v="1"/>
    <s v="AI Scientist"/>
  </r>
  <r>
    <n v="2023"/>
    <s v="Data Modeller"/>
    <s v="Data Architecture and Modeling"/>
    <s v="GBP"/>
    <n v="90000"/>
    <n v="110736"/>
    <s v="United Kingdom"/>
    <s v="Mid-level"/>
    <s v="Full-time"/>
    <s v="In-person"/>
    <s v="United Kingdom"/>
    <s v="M"/>
    <n v="67586.333333333328"/>
    <b v="1"/>
    <s v="Data Modeller"/>
  </r>
  <r>
    <n v="2023"/>
    <s v="Data Modeller"/>
    <s v="Data Architecture and Modeling"/>
    <s v="GBP"/>
    <n v="45000"/>
    <n v="55368"/>
    <s v="United Kingdom"/>
    <s v="Mid-level"/>
    <s v="Full-time"/>
    <s v="In-person"/>
    <s v="United Kingdom"/>
    <s v="M"/>
    <n v="34130.333333333336"/>
    <b v="1"/>
    <s v="Data Modeller"/>
  </r>
  <r>
    <n v="2023"/>
    <s v="Data Engineer"/>
    <s v="Data Engineering"/>
    <s v="USD"/>
    <n v="151840"/>
    <n v="151840"/>
    <s v="United States"/>
    <s v="Senior"/>
    <s v="Full-time"/>
    <s v="In-person"/>
    <s v="United States"/>
    <s v="M"/>
    <n v="101901"/>
    <b v="1"/>
    <s v="Data Engineer"/>
  </r>
  <r>
    <n v="2023"/>
    <s v="Data Engineer"/>
    <s v="Data Engineering"/>
    <s v="USD"/>
    <n v="163152"/>
    <n v="163152"/>
    <s v="United States"/>
    <s v="Senior"/>
    <s v="Full-time"/>
    <s v="In-person"/>
    <s v="United States"/>
    <s v="M"/>
    <n v="109442.33333333333"/>
    <b v="1"/>
    <s v="Data Engineer"/>
  </r>
  <r>
    <n v="2023"/>
    <s v="Data Engineer"/>
    <s v="Data Engineering"/>
    <s v="USD"/>
    <n v="108768"/>
    <n v="108768"/>
    <s v="United States"/>
    <s v="Senior"/>
    <s v="Full-time"/>
    <s v="In-person"/>
    <s v="United States"/>
    <s v="M"/>
    <n v="73186.333333333328"/>
    <b v="1"/>
    <s v="Data Engineer"/>
  </r>
  <r>
    <n v="2023"/>
    <s v="Machine Learning Engineer"/>
    <s v="Machine Learning and AI"/>
    <s v="USD"/>
    <n v="285000"/>
    <n v="285000"/>
    <s v="United States"/>
    <s v="Senior"/>
    <s v="Full-time"/>
    <s v="In-person"/>
    <s v="United States"/>
    <s v="M"/>
    <n v="190674.33333333334"/>
    <b v="1"/>
    <s v="Machine Learning Engineer"/>
  </r>
  <r>
    <n v="2023"/>
    <s v="Machine Learning Engineer"/>
    <s v="Machine Learning and AI"/>
    <s v="USD"/>
    <n v="193900"/>
    <n v="193900"/>
    <s v="United States"/>
    <s v="Senior"/>
    <s v="Full-time"/>
    <s v="In-person"/>
    <s v="United States"/>
    <s v="M"/>
    <n v="129941"/>
    <b v="1"/>
    <s v="Machine Learning Engineer"/>
  </r>
  <r>
    <n v="2023"/>
    <s v="Research Scientist"/>
    <s v="Data Science and Research"/>
    <s v="USD"/>
    <n v="345000"/>
    <n v="345000"/>
    <s v="United States"/>
    <s v="Senior"/>
    <s v="Full-time"/>
    <s v="In-person"/>
    <s v="United States"/>
    <s v="M"/>
    <n v="230674.33333333334"/>
    <b v="1"/>
    <s v="Research Scientist"/>
  </r>
  <r>
    <n v="2023"/>
    <s v="Research Scientist"/>
    <s v="Data Science and Research"/>
    <s v="USD"/>
    <n v="234700"/>
    <n v="234700"/>
    <s v="United States"/>
    <s v="Senior"/>
    <s v="Full-time"/>
    <s v="In-person"/>
    <s v="United States"/>
    <s v="M"/>
    <n v="157141"/>
    <b v="1"/>
    <s v="Research Scientist"/>
  </r>
  <r>
    <n v="2023"/>
    <s v="AI Scientist"/>
    <s v="Machine Learning and AI"/>
    <s v="USD"/>
    <n v="100000"/>
    <n v="100000"/>
    <s v="Turkey"/>
    <s v="Senior"/>
    <s v="Full-time"/>
    <s v="Remote"/>
    <s v="United States"/>
    <s v="S"/>
    <n v="67341"/>
    <b v="1"/>
    <s v="AI Scientist"/>
  </r>
  <r>
    <n v="2023"/>
    <s v="Finance Data Analyst"/>
    <s v="Data Analysis"/>
    <s v="USD"/>
    <n v="40000"/>
    <n v="40000"/>
    <s v="Nigeria"/>
    <s v="Entry-level"/>
    <s v="Full-time"/>
    <s v="In-person"/>
    <s v="Nigeria"/>
    <s v="S"/>
    <n v="27341"/>
    <b v="1"/>
    <s v="Finance Data Analyst"/>
  </r>
  <r>
    <n v="2023"/>
    <s v="Data Engineer"/>
    <s v="Data Engineering"/>
    <s v="USD"/>
    <n v="241000"/>
    <n v="241000"/>
    <s v="United States"/>
    <s v="Senior"/>
    <s v="Full-time"/>
    <s v="In-person"/>
    <s v="United States"/>
    <s v="M"/>
    <n v="161341"/>
    <b v="1"/>
    <s v="Data Engineer"/>
  </r>
  <r>
    <n v="2023"/>
    <s v="Software Data Engineer"/>
    <s v="Data Engineering"/>
    <s v="USD"/>
    <n v="210000"/>
    <n v="210000"/>
    <s v="United States"/>
    <s v="Senior"/>
    <s v="Full-time"/>
    <s v="Remote"/>
    <s v="United States"/>
    <s v="L"/>
    <n v="140674.33333333334"/>
    <b v="1"/>
    <s v="Software Data Engineer"/>
  </r>
  <r>
    <n v="2023"/>
    <s v="Machine Learning Research Engineer"/>
    <s v="Data Science and Research"/>
    <s v="USD"/>
    <n v="90000"/>
    <n v="90000"/>
    <s v="Saudi Arabia"/>
    <s v="Mid-level"/>
    <s v="Full-time"/>
    <s v="Remote"/>
    <s v="Saudi Arabia"/>
    <s v="M"/>
    <n v="60674.333333333336"/>
    <b v="1"/>
    <s v="Machine Learning Research Engineer"/>
  </r>
  <r>
    <n v="2023"/>
    <s v="Data Analyst"/>
    <s v="Data Analysis"/>
    <s v="EUR"/>
    <n v="55000"/>
    <n v="59382"/>
    <s v="Germany"/>
    <s v="Mid-level"/>
    <s v="Full-time"/>
    <s v="Hybrid"/>
    <s v="Germany"/>
    <s v="L"/>
    <n v="38801.666666666664"/>
    <b v="1"/>
    <s v="Data Analyst"/>
  </r>
  <r>
    <n v="2023"/>
    <s v="Analytics Engineer"/>
    <s v="Leadership and Management"/>
    <s v="USD"/>
    <n v="90000"/>
    <n v="90000"/>
    <s v="United States"/>
    <s v="Senior"/>
    <s v="Full-time"/>
    <s v="In-person"/>
    <s v="United States"/>
    <s v="M"/>
    <n v="60674.333333333336"/>
    <b v="1"/>
    <s v="Analytics Engineer"/>
  </r>
  <r>
    <n v="2023"/>
    <s v="Analytics Engineer"/>
    <s v="Leadership and Management"/>
    <s v="USD"/>
    <n v="84000"/>
    <n v="84000"/>
    <s v="United States"/>
    <s v="Senior"/>
    <s v="Full-time"/>
    <s v="In-person"/>
    <s v="United States"/>
    <s v="M"/>
    <n v="56674.333333333336"/>
    <b v="1"/>
    <s v="Analytics Engineer"/>
  </r>
  <r>
    <n v="2023"/>
    <s v="Data Analyst"/>
    <s v="Data Analysis"/>
    <s v="USD"/>
    <n v="160000"/>
    <n v="160000"/>
    <s v="United States"/>
    <s v="Senior"/>
    <s v="Full-time"/>
    <s v="Remote"/>
    <s v="United States"/>
    <s v="M"/>
    <n v="107341"/>
    <b v="1"/>
    <s v="Data Analyst"/>
  </r>
  <r>
    <n v="2023"/>
    <s v="Analytics Engineer"/>
    <s v="Leadership and Management"/>
    <s v="USD"/>
    <n v="221300"/>
    <n v="221300"/>
    <s v="United States"/>
    <s v="Senior"/>
    <s v="Full-time"/>
    <s v="In-person"/>
    <s v="United States"/>
    <s v="M"/>
    <n v="148207.66666666666"/>
    <b v="1"/>
    <s v="Analytics Engineer"/>
  </r>
  <r>
    <n v="2023"/>
    <s v="Analytics Engineer"/>
    <s v="Leadership and Management"/>
    <s v="USD"/>
    <n v="147500"/>
    <n v="147500"/>
    <s v="United States"/>
    <s v="Senior"/>
    <s v="Full-time"/>
    <s v="In-person"/>
    <s v="United States"/>
    <s v="M"/>
    <n v="99007.666666666672"/>
    <b v="1"/>
    <s v="Analytics Engineer"/>
  </r>
  <r>
    <n v="2023"/>
    <s v="Machine Learning Engineer"/>
    <s v="Machine Learning and AI"/>
    <s v="USD"/>
    <n v="210000"/>
    <n v="210000"/>
    <s v="United States"/>
    <s v="Senior"/>
    <s v="Full-time"/>
    <s v="Remote"/>
    <s v="United States"/>
    <s v="M"/>
    <n v="140674.33333333334"/>
    <b v="1"/>
    <s v="Machine Learning Engineer"/>
  </r>
  <r>
    <n v="2023"/>
    <s v="Machine Learning Engineer"/>
    <s v="Machine Learning and AI"/>
    <s v="USD"/>
    <n v="160000"/>
    <n v="160000"/>
    <s v="United States"/>
    <s v="Senior"/>
    <s v="Full-time"/>
    <s v="Remote"/>
    <s v="United States"/>
    <s v="M"/>
    <n v="107341"/>
    <b v="1"/>
    <s v="Machine Learning Engineer"/>
  </r>
  <r>
    <n v="2023"/>
    <s v="Analytics Engineer"/>
    <s v="Leadership and Management"/>
    <s v="USD"/>
    <n v="192000"/>
    <n v="192000"/>
    <s v="United States"/>
    <s v="Senior"/>
    <s v="Full-time"/>
    <s v="Remote"/>
    <s v="United States"/>
    <s v="M"/>
    <n v="128674.33333333333"/>
    <b v="1"/>
    <s v="Analytics Engineer"/>
  </r>
  <r>
    <n v="2023"/>
    <s v="Analytics Engineer"/>
    <s v="Leadership and Management"/>
    <s v="USD"/>
    <n v="151000"/>
    <n v="151000"/>
    <s v="United States"/>
    <s v="Senior"/>
    <s v="Full-time"/>
    <s v="Remote"/>
    <s v="United States"/>
    <s v="M"/>
    <n v="101341"/>
    <b v="1"/>
    <s v="Analytics Engineer"/>
  </r>
  <r>
    <n v="2023"/>
    <s v="Data Scientist"/>
    <s v="Data Science and Research"/>
    <s v="USD"/>
    <n v="169000"/>
    <n v="169000"/>
    <s v="United States"/>
    <s v="Senior"/>
    <s v="Full-time"/>
    <s v="In-person"/>
    <s v="United States"/>
    <s v="M"/>
    <n v="113341"/>
    <b v="1"/>
    <s v="Data Scientist"/>
  </r>
  <r>
    <n v="2023"/>
    <s v="Data Engineer"/>
    <s v="Data Engineering"/>
    <s v="USD"/>
    <n v="204500"/>
    <n v="204500"/>
    <s v="United States"/>
    <s v="Senior"/>
    <s v="Full-time"/>
    <s v="In-person"/>
    <s v="United States"/>
    <s v="M"/>
    <n v="137007.66666666666"/>
    <b v="1"/>
    <s v="Data Engineer"/>
  </r>
  <r>
    <n v="2023"/>
    <s v="Data Engineer"/>
    <s v="Data Engineering"/>
    <s v="USD"/>
    <n v="142200"/>
    <n v="142200"/>
    <s v="United States"/>
    <s v="Senior"/>
    <s v="Full-time"/>
    <s v="In-person"/>
    <s v="United States"/>
    <s v="M"/>
    <n v="95474.333333333328"/>
    <b v="1"/>
    <s v="Data Engineer"/>
  </r>
  <r>
    <n v="2023"/>
    <s v="Business Intelligence Engineer"/>
    <s v="BI and Visualization"/>
    <s v="USD"/>
    <n v="210000"/>
    <n v="210000"/>
    <s v="United States"/>
    <s v="Senior"/>
    <s v="Full-time"/>
    <s v="In-person"/>
    <s v="United States"/>
    <s v="M"/>
    <n v="140674.33333333334"/>
    <b v="1"/>
    <s v="Business Intelligence Engineer"/>
  </r>
  <r>
    <n v="2023"/>
    <s v="Business Intelligence Engineer"/>
    <s v="BI and Visualization"/>
    <s v="USD"/>
    <n v="170000"/>
    <n v="170000"/>
    <s v="United States"/>
    <s v="Senior"/>
    <s v="Full-time"/>
    <s v="In-person"/>
    <s v="United States"/>
    <s v="M"/>
    <n v="114007.66666666667"/>
    <b v="1"/>
    <s v="Business Intelligence Engineer"/>
  </r>
  <r>
    <n v="2023"/>
    <s v="Data Engineer"/>
    <s v="Data Engineering"/>
    <s v="USD"/>
    <n v="72000"/>
    <n v="72000"/>
    <s v="Colombia"/>
    <s v="Mid-level"/>
    <s v="Full-time"/>
    <s v="Remote"/>
    <s v="Colombia"/>
    <s v="M"/>
    <n v="48674.333333333336"/>
    <b v="1"/>
    <s v="Data Engineer"/>
  </r>
  <r>
    <n v="2023"/>
    <s v="Data Engineer"/>
    <s v="Data Engineering"/>
    <s v="USD"/>
    <n v="60000"/>
    <n v="60000"/>
    <s v="Colombia"/>
    <s v="Mid-level"/>
    <s v="Full-time"/>
    <s v="Remote"/>
    <s v="Colombia"/>
    <s v="M"/>
    <n v="40674.333333333336"/>
    <b v="1"/>
    <s v="Data Engineer"/>
  </r>
  <r>
    <n v="2023"/>
    <s v="Analytics Engineer"/>
    <s v="Leadership and Management"/>
    <s v="USD"/>
    <n v="210000"/>
    <n v="210000"/>
    <s v="United States"/>
    <s v="Senior"/>
    <s v="Full-time"/>
    <s v="Remote"/>
    <s v="United States"/>
    <s v="M"/>
    <n v="140674.33333333334"/>
    <b v="1"/>
    <s v="Analytics Engineer"/>
  </r>
  <r>
    <n v="2023"/>
    <s v="Analytics Engineer"/>
    <s v="Leadership and Management"/>
    <s v="USD"/>
    <n v="159090"/>
    <n v="159090"/>
    <s v="United States"/>
    <s v="Senior"/>
    <s v="Full-time"/>
    <s v="Remote"/>
    <s v="United States"/>
    <s v="M"/>
    <n v="106734.33333333333"/>
    <b v="1"/>
    <s v="Analytics Engineer"/>
  </r>
  <r>
    <n v="2023"/>
    <s v="Data Analyst"/>
    <s v="Data Analysis"/>
    <s v="USD"/>
    <n v="94400"/>
    <n v="94400"/>
    <s v="United States"/>
    <s v="Senior"/>
    <s v="Full-time"/>
    <s v="Remote"/>
    <s v="United States"/>
    <s v="M"/>
    <n v="63607.666666666664"/>
    <b v="1"/>
    <s v="Data Analyst"/>
  </r>
  <r>
    <n v="2023"/>
    <s v="Data Architect"/>
    <s v="Data Architecture and Modeling"/>
    <s v="USD"/>
    <n v="90000"/>
    <n v="90000"/>
    <s v="United States"/>
    <s v="Mid-level"/>
    <s v="Full-time"/>
    <s v="Remote"/>
    <s v="United States"/>
    <s v="M"/>
    <n v="60674.333333333336"/>
    <b v="1"/>
    <s v="Data Architect"/>
  </r>
  <r>
    <n v="2023"/>
    <s v="Data Scientist"/>
    <s v="Data Science and Research"/>
    <s v="USD"/>
    <n v="190000"/>
    <n v="190000"/>
    <s v="Canada"/>
    <s v="Mid-level"/>
    <s v="Full-time"/>
    <s v="Remote"/>
    <s v="Canada"/>
    <s v="M"/>
    <n v="127341"/>
    <b v="1"/>
    <s v="Data Scientist"/>
  </r>
  <r>
    <n v="2023"/>
    <s v="Data Scientist"/>
    <s v="Data Science and Research"/>
    <s v="USD"/>
    <n v="125000"/>
    <n v="125000"/>
    <s v="Canada"/>
    <s v="Mid-level"/>
    <s v="Full-time"/>
    <s v="Remote"/>
    <s v="Canada"/>
    <s v="M"/>
    <n v="84007.666666666672"/>
    <b v="1"/>
    <s v="Data Scientist"/>
  </r>
  <r>
    <n v="2023"/>
    <s v="Data Engineer"/>
    <s v="Data Engineering"/>
    <s v="USD"/>
    <n v="130002"/>
    <n v="130002"/>
    <s v="United States"/>
    <s v="Entry-level"/>
    <s v="Full-time"/>
    <s v="Remote"/>
    <s v="United States"/>
    <s v="M"/>
    <n v="87342.333333333328"/>
    <b v="1"/>
    <s v="Data Engineer"/>
  </r>
  <r>
    <n v="2023"/>
    <s v="Data Engineer"/>
    <s v="Data Engineering"/>
    <s v="USD"/>
    <n v="71908"/>
    <n v="71908"/>
    <s v="United States"/>
    <s v="Entry-level"/>
    <s v="Full-time"/>
    <s v="Remote"/>
    <s v="United States"/>
    <s v="M"/>
    <n v="48613"/>
    <b v="1"/>
    <s v="Data Engineer"/>
  </r>
  <r>
    <n v="2023"/>
    <s v="Data Analyst"/>
    <s v="Data Analysis"/>
    <s v="USD"/>
    <n v="60000"/>
    <n v="60000"/>
    <s v="United States"/>
    <s v="Mid-level"/>
    <s v="Full-time"/>
    <s v="In-person"/>
    <s v="United States"/>
    <s v="M"/>
    <n v="40674.333333333336"/>
    <b v="1"/>
    <s v="Data Analyst"/>
  </r>
  <r>
    <n v="2023"/>
    <s v="AI Scientist"/>
    <s v="Machine Learning and AI"/>
    <s v="AUD"/>
    <n v="121000"/>
    <n v="81838"/>
    <s v="Australia"/>
    <s v="Mid-level"/>
    <s v="Full-time"/>
    <s v="Remote"/>
    <s v="Australia"/>
    <s v="L"/>
    <n v="68287"/>
    <b v="1"/>
    <s v="AI Scientist"/>
  </r>
  <r>
    <n v="2023"/>
    <s v="Compliance Data Analyst"/>
    <s v="Data Analysis"/>
    <s v="USD"/>
    <n v="60000"/>
    <n v="60000"/>
    <s v="United States"/>
    <s v="Entry-level"/>
    <s v="Full-time"/>
    <s v="Remote"/>
    <s v="United States"/>
    <s v="L"/>
    <n v="40674.333333333336"/>
    <b v="1"/>
    <s v="Compliance Data Analyst"/>
  </r>
  <r>
    <n v="2023"/>
    <s v="Data Scientist"/>
    <s v="Data Science and Research"/>
    <s v="USD"/>
    <n v="255000"/>
    <n v="255000"/>
    <s v="United States"/>
    <s v="Senior"/>
    <s v="Full-time"/>
    <s v="In-person"/>
    <s v="United States"/>
    <s v="M"/>
    <n v="170674.33333333334"/>
    <b v="1"/>
    <s v="Data Scientist"/>
  </r>
  <r>
    <n v="2023"/>
    <s v="Analytics Engineer"/>
    <s v="Leadership and Management"/>
    <s v="USD"/>
    <n v="116990"/>
    <n v="116990"/>
    <s v="United States"/>
    <s v="Senior"/>
    <s v="Full-time"/>
    <s v="Remote"/>
    <s v="United States"/>
    <s v="M"/>
    <n v="78667.666666666672"/>
    <b v="1"/>
    <s v="Analytics Engineer"/>
  </r>
  <r>
    <n v="2023"/>
    <s v="Analytics Engineer"/>
    <s v="Leadership and Management"/>
    <s v="USD"/>
    <n v="82920"/>
    <n v="82920"/>
    <s v="United States"/>
    <s v="Senior"/>
    <s v="Full-time"/>
    <s v="Remote"/>
    <s v="United States"/>
    <s v="M"/>
    <n v="55954.333333333336"/>
    <b v="1"/>
    <s v="Analytics Engineer"/>
  </r>
  <r>
    <n v="2023"/>
    <s v="Analytics Engineer"/>
    <s v="Leadership and Management"/>
    <s v="USD"/>
    <n v="159000"/>
    <n v="159000"/>
    <s v="United States"/>
    <s v="Senior"/>
    <s v="Full-time"/>
    <s v="Remote"/>
    <s v="United States"/>
    <s v="M"/>
    <n v="106674.33333333333"/>
    <b v="1"/>
    <s v="Analytics Engineer"/>
  </r>
  <r>
    <n v="2023"/>
    <s v="Analytics Engineer"/>
    <s v="Leadership and Management"/>
    <s v="USD"/>
    <n v="105000"/>
    <n v="105000"/>
    <s v="United States"/>
    <s v="Senior"/>
    <s v="Full-time"/>
    <s v="Remote"/>
    <s v="United States"/>
    <s v="M"/>
    <n v="70674.333333333328"/>
    <b v="1"/>
    <s v="Analytics Engineer"/>
  </r>
  <r>
    <n v="2023"/>
    <s v="Research Scientist"/>
    <s v="Data Science and Research"/>
    <s v="USD"/>
    <n v="155000"/>
    <n v="155000"/>
    <s v="United States"/>
    <s v="Mid-level"/>
    <s v="Full-time"/>
    <s v="In-person"/>
    <s v="United States"/>
    <s v="M"/>
    <n v="104007.66666666667"/>
    <b v="1"/>
    <s v="Research Scientist"/>
  </r>
  <r>
    <n v="2023"/>
    <s v="Research Scientist"/>
    <s v="Data Science and Research"/>
    <s v="USD"/>
    <n v="102000"/>
    <n v="102000"/>
    <s v="United States"/>
    <s v="Mid-level"/>
    <s v="Full-time"/>
    <s v="In-person"/>
    <s v="United States"/>
    <s v="M"/>
    <n v="68674.333333333328"/>
    <b v="1"/>
    <s v="Research Scientist"/>
  </r>
  <r>
    <n v="2023"/>
    <s v="Research Scientist"/>
    <s v="Data Science and Research"/>
    <s v="USD"/>
    <n v="374000"/>
    <n v="374000"/>
    <s v="United States"/>
    <s v="Senior"/>
    <s v="Full-time"/>
    <s v="In-person"/>
    <s v="United States"/>
    <s v="M"/>
    <n v="250007.66666666666"/>
    <b v="1"/>
    <s v="Research Scientist"/>
  </r>
  <r>
    <n v="2023"/>
    <s v="Research Scientist"/>
    <s v="Data Science and Research"/>
    <s v="USD"/>
    <n v="197500"/>
    <n v="197500"/>
    <s v="United States"/>
    <s v="Senior"/>
    <s v="Full-time"/>
    <s v="In-person"/>
    <s v="United States"/>
    <s v="M"/>
    <n v="132341"/>
    <b v="1"/>
    <s v="Research Scientist"/>
  </r>
  <r>
    <n v="2023"/>
    <s v="Data Scientist"/>
    <s v="Data Science and Research"/>
    <s v="USD"/>
    <n v="187000"/>
    <n v="187000"/>
    <s v="United States"/>
    <s v="Senior"/>
    <s v="Full-time"/>
    <s v="In-person"/>
    <s v="United States"/>
    <s v="M"/>
    <n v="125341"/>
    <b v="1"/>
    <s v="Data Scientist"/>
  </r>
  <r>
    <n v="2023"/>
    <s v="Applied Scientist"/>
    <s v="Data Science and Research"/>
    <s v="USD"/>
    <n v="20000"/>
    <n v="20000"/>
    <s v="Nigeria"/>
    <s v="Mid-level"/>
    <s v="Full-time"/>
    <s v="Remote"/>
    <s v="United States"/>
    <s v="L"/>
    <n v="14007.666666666666"/>
    <b v="1"/>
    <s v="Applied Scientist"/>
  </r>
  <r>
    <n v="2023"/>
    <s v="Data Scientist"/>
    <s v="Data Science and Research"/>
    <s v="USD"/>
    <n v="195000"/>
    <n v="195000"/>
    <s v="United States"/>
    <s v="Senior"/>
    <s v="Full-time"/>
    <s v="Remote"/>
    <s v="United States"/>
    <s v="M"/>
    <n v="130674.33333333333"/>
    <b v="1"/>
    <s v="Data Scientist"/>
  </r>
  <r>
    <n v="2023"/>
    <s v="Data Scientist"/>
    <s v="Data Science and Research"/>
    <s v="USD"/>
    <n v="119000"/>
    <n v="119000"/>
    <s v="United States"/>
    <s v="Senior"/>
    <s v="Full-time"/>
    <s v="Remote"/>
    <s v="United States"/>
    <s v="M"/>
    <n v="80007.666666666672"/>
    <b v="1"/>
    <s v="Data Scientist"/>
  </r>
  <r>
    <n v="2023"/>
    <s v="Data Science Engineer"/>
    <s v="Data Science and Research"/>
    <s v="USD"/>
    <n v="266450"/>
    <n v="266450"/>
    <s v="United States"/>
    <s v="Senior"/>
    <s v="Full-time"/>
    <s v="In-person"/>
    <s v="United States"/>
    <s v="M"/>
    <n v="178307.66666666666"/>
    <b v="1"/>
    <s v="Data Science Engineer"/>
  </r>
  <r>
    <n v="2023"/>
    <s v="Data Science Engineer"/>
    <s v="Data Science and Research"/>
    <s v="USD"/>
    <n v="177700"/>
    <n v="177700"/>
    <s v="United States"/>
    <s v="Senior"/>
    <s v="Full-time"/>
    <s v="In-person"/>
    <s v="United States"/>
    <s v="M"/>
    <n v="119141"/>
    <b v="1"/>
    <s v="Data Science Engineer"/>
  </r>
  <r>
    <n v="2023"/>
    <s v="Data Operations Specialist"/>
    <s v="Data Quality and Operations"/>
    <s v="USD"/>
    <n v="55720"/>
    <n v="55720"/>
    <s v="United States"/>
    <s v="Senior"/>
    <s v="Full-time"/>
    <s v="Remote"/>
    <s v="United States"/>
    <s v="M"/>
    <n v="37821"/>
    <b v="1"/>
    <s v="Data Operations Specialist"/>
  </r>
  <r>
    <n v="2023"/>
    <s v="Data Operations Specialist"/>
    <s v="Data Quality and Operations"/>
    <s v="USD"/>
    <n v="50700"/>
    <n v="50700"/>
    <s v="United States"/>
    <s v="Senior"/>
    <s v="Full-time"/>
    <s v="Remote"/>
    <s v="United States"/>
    <s v="M"/>
    <n v="34474.333333333336"/>
    <b v="1"/>
    <s v="Data Operations Specialist"/>
  </r>
  <r>
    <n v="2023"/>
    <s v="Data Architect"/>
    <s v="Data Architecture and Modeling"/>
    <s v="USD"/>
    <n v="135000"/>
    <n v="135000"/>
    <s v="United States"/>
    <s v="Mid-level"/>
    <s v="Full-time"/>
    <s v="In-person"/>
    <s v="United States"/>
    <s v="M"/>
    <n v="90674.333333333328"/>
    <b v="1"/>
    <s v="Data Architect"/>
  </r>
  <r>
    <n v="2023"/>
    <s v="Data Architect"/>
    <s v="Data Architecture and Modeling"/>
    <s v="USD"/>
    <n v="115000"/>
    <n v="115000"/>
    <s v="United States"/>
    <s v="Mid-level"/>
    <s v="Full-time"/>
    <s v="In-person"/>
    <s v="United States"/>
    <s v="M"/>
    <n v="77341"/>
    <b v="1"/>
    <s v="Data Architect"/>
  </r>
  <r>
    <n v="2023"/>
    <s v="Machine Learning Software Engineer"/>
    <s v="Machine Learning and AI"/>
    <s v="USD"/>
    <n v="302000"/>
    <n v="302000"/>
    <s v="United States"/>
    <s v="Senior"/>
    <s v="Full-time"/>
    <s v="In-person"/>
    <s v="United States"/>
    <s v="M"/>
    <n v="202007.66666666666"/>
    <b v="1"/>
    <s v="Machine Learning Software Engineer"/>
  </r>
  <r>
    <n v="2023"/>
    <s v="Machine Learning Software Engineer"/>
    <s v="Machine Learning and AI"/>
    <s v="USD"/>
    <n v="189000"/>
    <n v="189000"/>
    <s v="United States"/>
    <s v="Senior"/>
    <s v="Full-time"/>
    <s v="In-person"/>
    <s v="United States"/>
    <s v="M"/>
    <n v="126674.33333333333"/>
    <b v="1"/>
    <s v="Machine Learning Software Engineer"/>
  </r>
  <r>
    <n v="2023"/>
    <s v="Machine Learning Engineer"/>
    <s v="Machine Learning and AI"/>
    <s v="USD"/>
    <n v="220000"/>
    <n v="220000"/>
    <s v="United States"/>
    <s v="Senior"/>
    <s v="Full-time"/>
    <s v="Remote"/>
    <s v="United States"/>
    <s v="M"/>
    <n v="147341"/>
    <b v="1"/>
    <s v="Machine Learning Engineer"/>
  </r>
  <r>
    <n v="2023"/>
    <s v="BI Analyst"/>
    <s v="BI and Visualization"/>
    <s v="USD"/>
    <n v="150000"/>
    <n v="150000"/>
    <s v="United States"/>
    <s v="Senior"/>
    <s v="Full-time"/>
    <s v="Remote"/>
    <s v="United States"/>
    <s v="M"/>
    <n v="100674.33333333333"/>
    <b v="1"/>
    <s v="BI Analyst"/>
  </r>
  <r>
    <n v="2023"/>
    <s v="BI Analyst"/>
    <s v="BI and Visualization"/>
    <s v="USD"/>
    <n v="93000"/>
    <n v="93000"/>
    <s v="United States"/>
    <s v="Senior"/>
    <s v="Full-time"/>
    <s v="Remote"/>
    <s v="United States"/>
    <s v="M"/>
    <n v="62674.333333333336"/>
    <b v="1"/>
    <s v="BI Analyst"/>
  </r>
  <r>
    <n v="2023"/>
    <s v="Data Engineer"/>
    <s v="Data Engineering"/>
    <s v="PLN"/>
    <n v="200000"/>
    <n v="46565"/>
    <s v="Poland"/>
    <s v="Senior"/>
    <s v="Full-time"/>
    <s v="Remote"/>
    <s v="Poland"/>
    <s v="L"/>
    <n v="82862.666666666672"/>
    <b v="1"/>
    <s v="Data Engineer"/>
  </r>
  <r>
    <n v="2023"/>
    <s v="Machine Learning Engineer"/>
    <s v="Machine Learning and AI"/>
    <s v="USD"/>
    <n v="216000"/>
    <n v="216000"/>
    <s v="United States"/>
    <s v="Senior"/>
    <s v="Full-time"/>
    <s v="Remote"/>
    <s v="United States"/>
    <s v="M"/>
    <n v="144674.33333333334"/>
    <b v="1"/>
    <s v="Machine Learning Engineer"/>
  </r>
  <r>
    <n v="2023"/>
    <s v="Machine Learning Engineer"/>
    <s v="Machine Learning and AI"/>
    <s v="USD"/>
    <n v="184000"/>
    <n v="184000"/>
    <s v="United States"/>
    <s v="Senior"/>
    <s v="Full-time"/>
    <s v="Remote"/>
    <s v="United States"/>
    <s v="M"/>
    <n v="123341"/>
    <b v="1"/>
    <s v="Machine Learning Engineer"/>
  </r>
  <r>
    <n v="2023"/>
    <s v="Data Science Consultant"/>
    <s v="Data Science and Research"/>
    <s v="USD"/>
    <n v="100000"/>
    <n v="100000"/>
    <s v="United States"/>
    <s v="Mid-level"/>
    <s v="Full-time"/>
    <s v="Remote"/>
    <s v="United States"/>
    <s v="M"/>
    <n v="67341"/>
    <b v="1"/>
    <s v="Data Science Consultant"/>
  </r>
  <r>
    <n v="2023"/>
    <s v="Data Scientist"/>
    <s v="Data Science and Research"/>
    <s v="USD"/>
    <n v="128750"/>
    <n v="128750"/>
    <s v="United States"/>
    <s v="Mid-level"/>
    <s v="Full-time"/>
    <s v="In-person"/>
    <s v="United States"/>
    <s v="M"/>
    <n v="86507.666666666672"/>
    <b v="1"/>
    <s v="Data Scientist"/>
  </r>
  <r>
    <n v="2023"/>
    <s v="Data Scientist"/>
    <s v="Data Science and Research"/>
    <s v="USD"/>
    <n v="79350"/>
    <n v="79350"/>
    <s v="United States"/>
    <s v="Mid-level"/>
    <s v="Full-time"/>
    <s v="In-person"/>
    <s v="United States"/>
    <s v="M"/>
    <n v="53574.333333333336"/>
    <b v="1"/>
    <s v="Data Scientist"/>
  </r>
  <r>
    <n v="2023"/>
    <s v="Research Engineer"/>
    <s v="Data Science and Research"/>
    <s v="USD"/>
    <n v="155000"/>
    <n v="155000"/>
    <s v="United States"/>
    <s v="Mid-level"/>
    <s v="Full-time"/>
    <s v="In-person"/>
    <s v="United States"/>
    <s v="M"/>
    <n v="104007.66666666667"/>
    <b v="1"/>
    <s v="Research Engineer"/>
  </r>
  <r>
    <n v="2023"/>
    <s v="Research Engineer"/>
    <s v="Data Science and Research"/>
    <s v="USD"/>
    <n v="125000"/>
    <n v="125000"/>
    <s v="United States"/>
    <s v="Mid-level"/>
    <s v="Full-time"/>
    <s v="In-person"/>
    <s v="United States"/>
    <s v="M"/>
    <n v="84007.666666666672"/>
    <b v="1"/>
    <s v="Research Engineer"/>
  </r>
  <r>
    <n v="2023"/>
    <s v="Machine Learning Engineer"/>
    <s v="Machine Learning and AI"/>
    <s v="USD"/>
    <n v="273400"/>
    <n v="273400"/>
    <s v="United States"/>
    <s v="Senior"/>
    <s v="Full-time"/>
    <s v="Remote"/>
    <s v="United States"/>
    <s v="M"/>
    <n v="182941"/>
    <b v="1"/>
    <s v="Machine Learning Engineer"/>
  </r>
  <r>
    <n v="2023"/>
    <s v="Machine Learning Engineer"/>
    <s v="Machine Learning and AI"/>
    <s v="USD"/>
    <n v="182200"/>
    <n v="182200"/>
    <s v="United States"/>
    <s v="Senior"/>
    <s v="Full-time"/>
    <s v="Remote"/>
    <s v="United States"/>
    <s v="M"/>
    <n v="122141"/>
    <b v="1"/>
    <s v="Machine Learning Engineer"/>
  </r>
  <r>
    <n v="2023"/>
    <s v="Data Analyst"/>
    <s v="Data Analysis"/>
    <s v="USD"/>
    <n v="165000"/>
    <n v="165000"/>
    <s v="Australia"/>
    <s v="Mid-level"/>
    <s v="Full-time"/>
    <s v="In-person"/>
    <s v="Australia"/>
    <s v="M"/>
    <n v="110674.33333333333"/>
    <b v="1"/>
    <s v="Data Analyst"/>
  </r>
  <r>
    <n v="2023"/>
    <s v="Data Analyst"/>
    <s v="Data Analysis"/>
    <s v="USD"/>
    <n v="142500"/>
    <n v="142500"/>
    <s v="Australia"/>
    <s v="Mid-level"/>
    <s v="Full-time"/>
    <s v="In-person"/>
    <s v="Australia"/>
    <s v="M"/>
    <n v="95674.333333333328"/>
    <b v="1"/>
    <s v="Data Analyst"/>
  </r>
  <r>
    <n v="2023"/>
    <s v="Data Scientist"/>
    <s v="Data Science and Research"/>
    <s v="USD"/>
    <n v="213654"/>
    <n v="213654"/>
    <s v="United Kingdom"/>
    <s v="Senior"/>
    <s v="Full-time"/>
    <s v="In-person"/>
    <s v="United Kingdom"/>
    <s v="M"/>
    <n v="143110.33333333334"/>
    <b v="1"/>
    <s v="Data Scientist"/>
  </r>
  <r>
    <n v="2023"/>
    <s v="Data Scientist"/>
    <s v="Data Science and Research"/>
    <s v="USD"/>
    <n v="142436"/>
    <n v="142436"/>
    <s v="United Kingdom"/>
    <s v="Senior"/>
    <s v="Full-time"/>
    <s v="In-person"/>
    <s v="United Kingdom"/>
    <s v="M"/>
    <n v="95631.666666666672"/>
    <b v="1"/>
    <s v="Data Scientist"/>
  </r>
  <r>
    <n v="2023"/>
    <s v="Data Engineer"/>
    <s v="Data Engineering"/>
    <s v="USD"/>
    <n v="124230"/>
    <n v="124230"/>
    <s v="United States"/>
    <s v="Senior"/>
    <s v="Full-time"/>
    <s v="Remote"/>
    <s v="United States"/>
    <s v="M"/>
    <n v="83494.333333333328"/>
    <b v="1"/>
    <s v="Data Engineer"/>
  </r>
  <r>
    <n v="2023"/>
    <s v="Data Engineer"/>
    <s v="Data Engineering"/>
    <s v="USD"/>
    <n v="68637"/>
    <n v="68637"/>
    <s v="United States"/>
    <s v="Senior"/>
    <s v="Full-time"/>
    <s v="Remote"/>
    <s v="United States"/>
    <s v="M"/>
    <n v="46432.333333333336"/>
    <b v="1"/>
    <s v="Data Engineer"/>
  </r>
  <r>
    <n v="2023"/>
    <s v="Data Engineer"/>
    <s v="Data Engineering"/>
    <s v="USD"/>
    <n v="204000"/>
    <n v="204000"/>
    <s v="United States"/>
    <s v="Mid-level"/>
    <s v="Full-time"/>
    <s v="Remote"/>
    <s v="United States"/>
    <s v="M"/>
    <n v="136674.33333333334"/>
    <b v="1"/>
    <s v="Data Engineer"/>
  </r>
  <r>
    <n v="2023"/>
    <s v="Data Engineer"/>
    <s v="Data Engineering"/>
    <s v="USD"/>
    <n v="161500"/>
    <n v="161500"/>
    <s v="United States"/>
    <s v="Mid-level"/>
    <s v="Full-time"/>
    <s v="Remote"/>
    <s v="United States"/>
    <s v="M"/>
    <n v="108341"/>
    <b v="1"/>
    <s v="Data Engineer"/>
  </r>
  <r>
    <n v="2023"/>
    <s v="Decision Scientist"/>
    <s v="Data Science and Research"/>
    <s v="USD"/>
    <n v="185900"/>
    <n v="185900"/>
    <s v="United States"/>
    <s v="Senior"/>
    <s v="Full-time"/>
    <s v="In-person"/>
    <s v="United States"/>
    <s v="M"/>
    <n v="124607.66666666667"/>
    <b v="1"/>
    <s v="Decision Scientist"/>
  </r>
  <r>
    <n v="2023"/>
    <s v="Decision Scientist"/>
    <s v="Data Science and Research"/>
    <s v="USD"/>
    <n v="129300"/>
    <n v="129300"/>
    <s v="United States"/>
    <s v="Senior"/>
    <s v="Full-time"/>
    <s v="In-person"/>
    <s v="United States"/>
    <s v="M"/>
    <n v="86874.333333333328"/>
    <b v="1"/>
    <s v="Decision Scientist"/>
  </r>
  <r>
    <n v="2023"/>
    <s v="Data Scientist"/>
    <s v="Data Science and Research"/>
    <s v="USD"/>
    <n v="148750"/>
    <n v="148750"/>
    <s v="United States"/>
    <s v="Senior"/>
    <s v="Full-time"/>
    <s v="In-person"/>
    <s v="United States"/>
    <s v="M"/>
    <n v="99841"/>
    <b v="1"/>
    <s v="Data Scientist"/>
  </r>
  <r>
    <n v="2023"/>
    <s v="Data Scientist"/>
    <s v="Data Science and Research"/>
    <s v="USD"/>
    <n v="95000"/>
    <n v="95000"/>
    <s v="United States"/>
    <s v="Senior"/>
    <s v="Full-time"/>
    <s v="Remote"/>
    <s v="United States"/>
    <s v="M"/>
    <n v="64007.666666666664"/>
    <b v="1"/>
    <s v="Data Scientist"/>
  </r>
  <r>
    <n v="2023"/>
    <s v="ML Engineer"/>
    <s v="Machine Learning and AI"/>
    <s v="USD"/>
    <n v="287700"/>
    <n v="287700"/>
    <s v="United States"/>
    <s v="Senior"/>
    <s v="Full-time"/>
    <s v="In-person"/>
    <s v="United States"/>
    <s v="L"/>
    <n v="192474.33333333334"/>
    <b v="1"/>
    <s v="ML Engineer"/>
  </r>
  <r>
    <n v="2023"/>
    <s v="ML Engineer"/>
    <s v="Machine Learning and AI"/>
    <s v="USD"/>
    <n v="148000"/>
    <n v="148000"/>
    <s v="United States"/>
    <s v="Senior"/>
    <s v="Full-time"/>
    <s v="In-person"/>
    <s v="United States"/>
    <s v="L"/>
    <n v="99341"/>
    <b v="1"/>
    <s v="ML Engineer"/>
  </r>
  <r>
    <n v="2023"/>
    <s v="Data Scientist"/>
    <s v="Data Science and Research"/>
    <s v="USD"/>
    <n v="227240"/>
    <n v="227240"/>
    <s v="United States"/>
    <s v="Senior"/>
    <s v="Full-time"/>
    <s v="Remote"/>
    <s v="United States"/>
    <s v="M"/>
    <n v="152167.66666666666"/>
    <b v="1"/>
    <s v="Data Scientist"/>
  </r>
  <r>
    <n v="2023"/>
    <s v="Data Scientist"/>
    <s v="Data Science and Research"/>
    <s v="USD"/>
    <n v="197600"/>
    <n v="197600"/>
    <s v="United States"/>
    <s v="Senior"/>
    <s v="Full-time"/>
    <s v="Remote"/>
    <s v="United States"/>
    <s v="M"/>
    <n v="132407.66666666666"/>
    <b v="1"/>
    <s v="Data Scientist"/>
  </r>
  <r>
    <n v="2023"/>
    <s v="Data Scientist"/>
    <s v="Data Science and Research"/>
    <s v="USD"/>
    <n v="178500"/>
    <n v="178500"/>
    <s v="United States"/>
    <s v="Senior"/>
    <s v="Full-time"/>
    <s v="In-person"/>
    <s v="United States"/>
    <s v="M"/>
    <n v="119674.33333333333"/>
    <b v="1"/>
    <s v="Data Scientist"/>
  </r>
  <r>
    <n v="2023"/>
    <s v="Analytics Engineer"/>
    <s v="Leadership and Management"/>
    <s v="USD"/>
    <n v="146100"/>
    <n v="146100"/>
    <s v="United Kingdom"/>
    <s v="Mid-level"/>
    <s v="Full-time"/>
    <s v="In-person"/>
    <s v="United Kingdom"/>
    <s v="M"/>
    <n v="98074.333333333328"/>
    <b v="1"/>
    <s v="Analytics Engineer"/>
  </r>
  <r>
    <n v="2023"/>
    <s v="Analytics Engineer"/>
    <s v="Leadership and Management"/>
    <s v="USD"/>
    <n v="112400"/>
    <n v="112400"/>
    <s v="United Kingdom"/>
    <s v="Mid-level"/>
    <s v="Full-time"/>
    <s v="In-person"/>
    <s v="United Kingdom"/>
    <s v="M"/>
    <n v="75607.666666666672"/>
    <b v="1"/>
    <s v="Analytics Engineer"/>
  </r>
  <r>
    <n v="2023"/>
    <s v="Data Architect"/>
    <s v="Data Architecture and Modeling"/>
    <s v="GBP"/>
    <n v="70000"/>
    <n v="86128"/>
    <s v="United Kingdom"/>
    <s v="Mid-level"/>
    <s v="Full-time"/>
    <s v="In-person"/>
    <s v="United Kingdom"/>
    <s v="M"/>
    <n v="52717"/>
    <b v="1"/>
    <s v="Data Architect"/>
  </r>
  <r>
    <n v="2023"/>
    <s v="Data Architect"/>
    <s v="Data Architecture and Modeling"/>
    <s v="GBP"/>
    <n v="65000"/>
    <n v="79976"/>
    <s v="United Kingdom"/>
    <s v="Mid-level"/>
    <s v="Full-time"/>
    <s v="In-person"/>
    <s v="United Kingdom"/>
    <s v="M"/>
    <n v="48999.666666666664"/>
    <b v="1"/>
    <s v="Data Architect"/>
  </r>
  <r>
    <n v="2023"/>
    <s v="Data Engineer"/>
    <s v="Data Engineering"/>
    <s v="USD"/>
    <n v="285000"/>
    <n v="285000"/>
    <s v="United States"/>
    <s v="Senior"/>
    <s v="Full-time"/>
    <s v="In-person"/>
    <s v="United States"/>
    <s v="M"/>
    <n v="190674.33333333334"/>
    <b v="1"/>
    <s v="Data Engineer"/>
  </r>
  <r>
    <n v="2023"/>
    <s v="Computer Vision Engineer"/>
    <s v="Machine Learning and AI"/>
    <s v="USD"/>
    <n v="90000"/>
    <n v="90000"/>
    <s v="India"/>
    <s v="Entry-level"/>
    <s v="Full-time"/>
    <s v="Remote"/>
    <s v="United States"/>
    <s v="M"/>
    <n v="60674.333333333336"/>
    <b v="1"/>
    <s v="Computer Vision Engineer"/>
  </r>
  <r>
    <n v="2023"/>
    <s v="Data Engineer"/>
    <s v="Data Engineering"/>
    <s v="USD"/>
    <n v="146000"/>
    <n v="146000"/>
    <s v="United States"/>
    <s v="Senior"/>
    <s v="Full-time"/>
    <s v="In-person"/>
    <s v="United States"/>
    <s v="M"/>
    <n v="98007.666666666672"/>
    <b v="1"/>
    <s v="Data Engineer"/>
  </r>
  <r>
    <n v="2023"/>
    <s v="Machine Learning Engineer"/>
    <s v="Machine Learning and AI"/>
    <s v="USD"/>
    <n v="237400"/>
    <n v="237400"/>
    <s v="United States"/>
    <s v="Mid-level"/>
    <s v="Full-time"/>
    <s v="In-person"/>
    <s v="United States"/>
    <s v="M"/>
    <n v="158941"/>
    <b v="1"/>
    <s v="Machine Learning Engineer"/>
  </r>
  <r>
    <n v="2023"/>
    <s v="Machine Learning Engineer"/>
    <s v="Machine Learning and AI"/>
    <s v="USD"/>
    <n v="158200"/>
    <n v="158200"/>
    <s v="United States"/>
    <s v="Mid-level"/>
    <s v="Full-time"/>
    <s v="In-person"/>
    <s v="United States"/>
    <s v="M"/>
    <n v="106141"/>
    <b v="1"/>
    <s v="Machine Learning Engineer"/>
  </r>
  <r>
    <n v="2023"/>
    <s v="ML Engineer"/>
    <s v="Machine Learning and AI"/>
    <s v="USD"/>
    <n v="192000"/>
    <n v="192000"/>
    <s v="United States"/>
    <s v="Senior"/>
    <s v="Full-time"/>
    <s v="Remote"/>
    <s v="United States"/>
    <s v="M"/>
    <n v="128674.33333333333"/>
    <b v="1"/>
    <s v="ML Engineer"/>
  </r>
  <r>
    <n v="2023"/>
    <s v="ML Engineer"/>
    <s v="Machine Learning and AI"/>
    <s v="USD"/>
    <n v="164000"/>
    <n v="164000"/>
    <s v="United States"/>
    <s v="Senior"/>
    <s v="Full-time"/>
    <s v="Remote"/>
    <s v="United States"/>
    <s v="M"/>
    <n v="110007.66666666667"/>
    <b v="1"/>
    <s v="ML Engineer"/>
  </r>
  <r>
    <n v="2023"/>
    <s v="Business Intelligence Engineer"/>
    <s v="BI and Visualization"/>
    <s v="USD"/>
    <n v="150000"/>
    <n v="150000"/>
    <s v="United States"/>
    <s v="Senior"/>
    <s v="Full-time"/>
    <s v="In-person"/>
    <s v="United States"/>
    <s v="M"/>
    <n v="100674.33333333333"/>
    <b v="1"/>
    <s v="Business Intelligence Engineer"/>
  </r>
  <r>
    <n v="2023"/>
    <s v="Business Intelligence Engineer"/>
    <s v="BI and Visualization"/>
    <s v="USD"/>
    <n v="141000"/>
    <n v="141000"/>
    <s v="United States"/>
    <s v="Senior"/>
    <s v="Full-time"/>
    <s v="In-person"/>
    <s v="United States"/>
    <s v="M"/>
    <n v="94674.333333333328"/>
    <b v="1"/>
    <s v="Business Intelligence Engineer"/>
  </r>
  <r>
    <n v="2023"/>
    <s v="Analytics Engineer"/>
    <s v="Leadership and Management"/>
    <s v="USD"/>
    <n v="267000"/>
    <n v="267000"/>
    <s v="United States"/>
    <s v="Senior"/>
    <s v="Full-time"/>
    <s v="In-person"/>
    <s v="United States"/>
    <s v="M"/>
    <n v="178674.33333333334"/>
    <b v="1"/>
    <s v="Analytics Engineer"/>
  </r>
  <r>
    <n v="2023"/>
    <s v="Research Scientist"/>
    <s v="Data Science and Research"/>
    <s v="USD"/>
    <n v="147100"/>
    <n v="147100"/>
    <s v="United States"/>
    <s v="Senior"/>
    <s v="Full-time"/>
    <s v="In-person"/>
    <s v="United States"/>
    <s v="M"/>
    <n v="98741"/>
    <b v="1"/>
    <s v="Research Scientist"/>
  </r>
  <r>
    <n v="2023"/>
    <s v="Research Scientist"/>
    <s v="Data Science and Research"/>
    <s v="USD"/>
    <n v="90700"/>
    <n v="90700"/>
    <s v="United States"/>
    <s v="Senior"/>
    <s v="Full-time"/>
    <s v="In-person"/>
    <s v="United States"/>
    <s v="M"/>
    <n v="61141"/>
    <b v="1"/>
    <s v="Research Scientist"/>
  </r>
  <r>
    <n v="2023"/>
    <s v="Data Analyst"/>
    <s v="Data Analysis"/>
    <s v="USD"/>
    <n v="72000"/>
    <n v="72000"/>
    <s v="United States"/>
    <s v="Senior"/>
    <s v="Full-time"/>
    <s v="Remote"/>
    <s v="United States"/>
    <s v="M"/>
    <n v="48674.333333333336"/>
    <b v="1"/>
    <s v="Data Analyst"/>
  </r>
  <r>
    <n v="2023"/>
    <s v="Cloud Data Engineer"/>
    <s v="Data Engineering"/>
    <s v="GBP"/>
    <n v="144000"/>
    <n v="177177"/>
    <s v="United Kingdom"/>
    <s v="Entry-level"/>
    <s v="Full-time"/>
    <s v="Remote"/>
    <s v="United Kingdom"/>
    <s v="L"/>
    <n v="107733.33333333333"/>
    <b v="1"/>
    <s v="Cloud Data Engineer"/>
  </r>
  <r>
    <n v="2023"/>
    <s v="Data Scientist"/>
    <s v="Data Science and Research"/>
    <s v="USD"/>
    <n v="240000"/>
    <n v="240000"/>
    <s v="United States"/>
    <s v="Senior"/>
    <s v="Full-time"/>
    <s v="In-person"/>
    <s v="United States"/>
    <s v="S"/>
    <n v="160674.33333333334"/>
    <b v="1"/>
    <s v="Data Scientist"/>
  </r>
  <r>
    <n v="2023"/>
    <s v="Data Scientist"/>
    <s v="Data Science and Research"/>
    <s v="USD"/>
    <n v="142000"/>
    <n v="142000"/>
    <s v="United States"/>
    <s v="Senior"/>
    <s v="Full-time"/>
    <s v="In-person"/>
    <s v="United States"/>
    <s v="S"/>
    <n v="95341"/>
    <b v="1"/>
    <s v="Data Scientist"/>
  </r>
  <r>
    <n v="2023"/>
    <s v="Machine Learning Engineer"/>
    <s v="Machine Learning and AI"/>
    <s v="USD"/>
    <n v="180000"/>
    <n v="180000"/>
    <s v="United States"/>
    <s v="Mid-level"/>
    <s v="Contract"/>
    <s v="Remote"/>
    <s v="United States"/>
    <s v="S"/>
    <n v="120674.33333333333"/>
    <b v="1"/>
    <s v="Machine Learning Engineer"/>
  </r>
  <r>
    <n v="2023"/>
    <s v="Machine Learning Engineer"/>
    <s v="Machine Learning and AI"/>
    <s v="USD"/>
    <n v="105000"/>
    <n v="105000"/>
    <s v="United States"/>
    <s v="Mid-level"/>
    <s v="Contract"/>
    <s v="Remote"/>
    <s v="United States"/>
    <s v="S"/>
    <n v="70674.333333333328"/>
    <b v="1"/>
    <s v="Machine Learning Engineer"/>
  </r>
  <r>
    <n v="2023"/>
    <s v="Data Analyst"/>
    <s v="Data Analysis"/>
    <s v="USD"/>
    <n v="80000"/>
    <n v="80000"/>
    <s v="United States"/>
    <s v="Entry-level"/>
    <s v="Full-time"/>
    <s v="Remote"/>
    <s v="United States"/>
    <s v="M"/>
    <n v="54007.666666666664"/>
    <b v="1"/>
    <s v="Data Analyst"/>
  </r>
  <r>
    <n v="2023"/>
    <s v="Data Analyst"/>
    <s v="Data Analysis"/>
    <s v="USD"/>
    <n v="60000"/>
    <n v="60000"/>
    <s v="United States"/>
    <s v="Entry-level"/>
    <s v="Full-time"/>
    <s v="Remote"/>
    <s v="United States"/>
    <s v="M"/>
    <n v="40674.333333333336"/>
    <b v="1"/>
    <s v="Data Analyst"/>
  </r>
  <r>
    <n v="2023"/>
    <s v="Machine Learning Engineer"/>
    <s v="Machine Learning and AI"/>
    <s v="USD"/>
    <n v="268000"/>
    <n v="268000"/>
    <s v="United States"/>
    <s v="Senior"/>
    <s v="Full-time"/>
    <s v="Remote"/>
    <s v="United States"/>
    <s v="M"/>
    <n v="179341"/>
    <b v="1"/>
    <s v="Machine Learning Engineer"/>
  </r>
  <r>
    <n v="2023"/>
    <s v="Analytics Engineer"/>
    <s v="Leadership and Management"/>
    <s v="USD"/>
    <n v="144628"/>
    <n v="144628"/>
    <s v="United States"/>
    <s v="Mid-level"/>
    <s v="Full-time"/>
    <s v="In-person"/>
    <s v="United States"/>
    <s v="M"/>
    <n v="97093"/>
    <b v="1"/>
    <s v="Analytics Engineer"/>
  </r>
  <r>
    <n v="2023"/>
    <s v="Analytics Engineer"/>
    <s v="Leadership and Management"/>
    <s v="USD"/>
    <n v="115702"/>
    <n v="115702"/>
    <s v="United States"/>
    <s v="Mid-level"/>
    <s v="Full-time"/>
    <s v="In-person"/>
    <s v="United States"/>
    <s v="M"/>
    <n v="77809"/>
    <b v="1"/>
    <s v="Analytics Engineer"/>
  </r>
  <r>
    <n v="2023"/>
    <s v="Data Analyst"/>
    <s v="Data Analysis"/>
    <s v="USD"/>
    <n v="144000"/>
    <n v="144000"/>
    <s v="United States"/>
    <s v="Senior"/>
    <s v="Full-time"/>
    <s v="Remote"/>
    <s v="United States"/>
    <s v="M"/>
    <n v="96674.333333333328"/>
    <b v="1"/>
    <s v="Data Analyst"/>
  </r>
  <r>
    <n v="2023"/>
    <s v="Data Analyst"/>
    <s v="Data Analysis"/>
    <s v="USD"/>
    <n v="132000"/>
    <n v="132000"/>
    <s v="United States"/>
    <s v="Senior"/>
    <s v="Full-time"/>
    <s v="Remote"/>
    <s v="United States"/>
    <s v="M"/>
    <n v="88674.333333333328"/>
    <b v="1"/>
    <s v="Data Analyst"/>
  </r>
  <r>
    <n v="2023"/>
    <s v="Data Analyst"/>
    <s v="Data Analysis"/>
    <s v="USD"/>
    <n v="106400"/>
    <n v="106400"/>
    <s v="United Kingdom"/>
    <s v="Senior"/>
    <s v="Full-time"/>
    <s v="In-person"/>
    <s v="United Kingdom"/>
    <s v="M"/>
    <n v="71607.666666666672"/>
    <b v="1"/>
    <s v="Data Analyst"/>
  </r>
  <r>
    <n v="2023"/>
    <s v="Data Analyst"/>
    <s v="Data Analysis"/>
    <s v="USD"/>
    <n v="81800"/>
    <n v="81800"/>
    <s v="United Kingdom"/>
    <s v="Senior"/>
    <s v="Full-time"/>
    <s v="In-person"/>
    <s v="United Kingdom"/>
    <s v="M"/>
    <n v="55207.666666666664"/>
    <b v="1"/>
    <s v="Data Analyst"/>
  </r>
  <r>
    <n v="2023"/>
    <s v="Data Analyst"/>
    <s v="Data Analysis"/>
    <s v="USD"/>
    <n v="93500"/>
    <n v="93500"/>
    <s v="United States"/>
    <s v="Senior"/>
    <s v="Full-time"/>
    <s v="Remote"/>
    <s v="United States"/>
    <s v="M"/>
    <n v="63007.666666666664"/>
    <b v="1"/>
    <s v="Data Analyst"/>
  </r>
  <r>
    <n v="2023"/>
    <s v="Data Engineer"/>
    <s v="Data Engineering"/>
    <s v="USD"/>
    <n v="208200"/>
    <n v="208200"/>
    <s v="United States"/>
    <s v="Senior"/>
    <s v="Full-time"/>
    <s v="Remote"/>
    <s v="United States"/>
    <s v="M"/>
    <n v="139474.33333333334"/>
    <b v="1"/>
    <s v="Data Engineer"/>
  </r>
  <r>
    <n v="2023"/>
    <s v="Data Engineer"/>
    <s v="Data Engineering"/>
    <s v="USD"/>
    <n v="151200"/>
    <n v="151200"/>
    <s v="United States"/>
    <s v="Senior"/>
    <s v="Full-time"/>
    <s v="Remote"/>
    <s v="United States"/>
    <s v="M"/>
    <n v="101474.33333333333"/>
    <b v="1"/>
    <s v="Data Engineer"/>
  </r>
  <r>
    <n v="2023"/>
    <s v="Data Scientist"/>
    <s v="Data Science and Research"/>
    <s v="USD"/>
    <n v="270000"/>
    <n v="270000"/>
    <s v="United States"/>
    <s v="Senior"/>
    <s v="Full-time"/>
    <s v="In-person"/>
    <s v="United States"/>
    <s v="M"/>
    <n v="180674.33333333334"/>
    <b v="1"/>
    <s v="Data Scientist"/>
  </r>
  <r>
    <n v="2023"/>
    <s v="Data Engineer"/>
    <s v="Data Engineering"/>
    <s v="USD"/>
    <n v="194500"/>
    <n v="194500"/>
    <s v="United States"/>
    <s v="Executive"/>
    <s v="Full-time"/>
    <s v="In-person"/>
    <s v="United States"/>
    <s v="M"/>
    <n v="130341"/>
    <b v="1"/>
    <s v="Data Engineer"/>
  </r>
  <r>
    <n v="2023"/>
    <s v="Data Engineer"/>
    <s v="Data Engineering"/>
    <s v="USD"/>
    <n v="115500"/>
    <n v="115500"/>
    <s v="United States"/>
    <s v="Executive"/>
    <s v="Full-time"/>
    <s v="In-person"/>
    <s v="United States"/>
    <s v="M"/>
    <n v="77674.333333333328"/>
    <b v="1"/>
    <s v="Data Engineer"/>
  </r>
  <r>
    <n v="2023"/>
    <s v="Data Analyst"/>
    <s v="Data Analysis"/>
    <s v="USD"/>
    <n v="140000"/>
    <n v="140000"/>
    <s v="United Kingdom"/>
    <s v="Senior"/>
    <s v="Full-time"/>
    <s v="Remote"/>
    <s v="United Kingdom"/>
    <s v="M"/>
    <n v="94007.666666666672"/>
    <b v="1"/>
    <s v="Data Analyst"/>
  </r>
  <r>
    <n v="2023"/>
    <s v="Data Analyst"/>
    <s v="Data Analysis"/>
    <s v="USD"/>
    <n v="100000"/>
    <n v="100000"/>
    <s v="United Kingdom"/>
    <s v="Senior"/>
    <s v="Full-time"/>
    <s v="Remote"/>
    <s v="United Kingdom"/>
    <s v="M"/>
    <n v="67341"/>
    <b v="1"/>
    <s v="Data Analyst"/>
  </r>
  <r>
    <n v="2023"/>
    <s v="Machine Learning Engineer"/>
    <s v="Machine Learning and AI"/>
    <s v="USD"/>
    <n v="225000"/>
    <n v="225000"/>
    <s v="France"/>
    <s v="Senior"/>
    <s v="Full-time"/>
    <s v="In-person"/>
    <s v="France"/>
    <s v="M"/>
    <n v="150674.33333333334"/>
    <b v="1"/>
    <s v="Machine Learning Engineer"/>
  </r>
  <r>
    <n v="2023"/>
    <s v="Machine Learning Engineer"/>
    <s v="Machine Learning and AI"/>
    <s v="USD"/>
    <n v="199000"/>
    <n v="199000"/>
    <s v="France"/>
    <s v="Senior"/>
    <s v="Full-time"/>
    <s v="In-person"/>
    <s v="France"/>
    <s v="M"/>
    <n v="133341"/>
    <b v="1"/>
    <s v="Machine Learning Engineer"/>
  </r>
  <r>
    <n v="2023"/>
    <s v="Data Analyst"/>
    <s v="Data Analysis"/>
    <s v="USD"/>
    <n v="50000"/>
    <n v="50000"/>
    <s v="United States"/>
    <s v="Entry-level"/>
    <s v="Full-time"/>
    <s v="Remote"/>
    <s v="United States"/>
    <s v="M"/>
    <n v="34007.666666666664"/>
    <b v="1"/>
    <s v="Data Analyst"/>
  </r>
  <r>
    <n v="2023"/>
    <s v="Data Analyst"/>
    <s v="Data Analysis"/>
    <s v="USD"/>
    <n v="40000"/>
    <n v="40000"/>
    <s v="United States"/>
    <s v="Entry-level"/>
    <s v="Full-time"/>
    <s v="Remote"/>
    <s v="United States"/>
    <s v="M"/>
    <n v="27341"/>
    <b v="1"/>
    <s v="Data Analyst"/>
  </r>
  <r>
    <n v="2023"/>
    <s v="Data Analyst"/>
    <s v="Data Analysis"/>
    <s v="GBP"/>
    <n v="80000"/>
    <n v="98432"/>
    <s v="United Kingdom"/>
    <s v="Mid-level"/>
    <s v="Full-time"/>
    <s v="In-person"/>
    <s v="United Kingdom"/>
    <s v="M"/>
    <n v="60151.666666666664"/>
    <b v="1"/>
    <s v="Data Analyst"/>
  </r>
  <r>
    <n v="2023"/>
    <s v="Analytics Engineering Manager"/>
    <s v="Leadership and Management"/>
    <s v="GBP"/>
    <n v="325000"/>
    <n v="399880"/>
    <s v="United Kingdom"/>
    <s v="Senior"/>
    <s v="Full-time"/>
    <s v="Hybrid"/>
    <s v="United Kingdom"/>
    <s v="L"/>
    <n v="242301"/>
    <b v="1"/>
    <s v="Analytics Engineering Manager"/>
  </r>
  <r>
    <n v="2023"/>
    <s v="Data Engineer"/>
    <s v="Data Engineering"/>
    <s v="EUR"/>
    <n v="38000"/>
    <n v="41027"/>
    <s v="Spain"/>
    <s v="Entry-level"/>
    <s v="Full-time"/>
    <s v="Remote"/>
    <s v="Spain"/>
    <s v="L"/>
    <n v="27016.666666666668"/>
    <b v="1"/>
    <s v="Data Engineer"/>
  </r>
  <r>
    <n v="2023"/>
    <s v="Machine Learning Engineer"/>
    <s v="Machine Learning and AI"/>
    <s v="USD"/>
    <n v="155000"/>
    <n v="155000"/>
    <s v="United States"/>
    <s v="Senior"/>
    <s v="Full-time"/>
    <s v="In-person"/>
    <s v="United States"/>
    <s v="M"/>
    <n v="104007.66666666667"/>
    <b v="1"/>
    <s v="Machine Learning Engineer"/>
  </r>
  <r>
    <n v="2023"/>
    <s v="Machine Learning Engineer"/>
    <s v="Machine Learning and AI"/>
    <s v="USD"/>
    <n v="100000"/>
    <n v="100000"/>
    <s v="United States"/>
    <s v="Senior"/>
    <s v="Full-time"/>
    <s v="In-person"/>
    <s v="United States"/>
    <s v="M"/>
    <n v="67341"/>
    <b v="1"/>
    <s v="Machine Learning Engineer"/>
  </r>
  <r>
    <n v="2023"/>
    <s v="Data Analyst"/>
    <s v="Data Analysis"/>
    <s v="USD"/>
    <n v="65000"/>
    <n v="65000"/>
    <s v="United States"/>
    <s v="Senior"/>
    <s v="Full-time"/>
    <s v="In-person"/>
    <s v="United States"/>
    <s v="M"/>
    <n v="44007.666666666664"/>
    <b v="1"/>
    <s v="Data Analyst"/>
  </r>
  <r>
    <n v="2023"/>
    <s v="Data Architect"/>
    <s v="Data Architecture and Modeling"/>
    <s v="USD"/>
    <n v="280100"/>
    <n v="280100"/>
    <s v="United States"/>
    <s v="Senior"/>
    <s v="Full-time"/>
    <s v="Remote"/>
    <s v="United States"/>
    <s v="M"/>
    <n v="187407.66666666666"/>
    <b v="1"/>
    <s v="Data Architect"/>
  </r>
  <r>
    <n v="2023"/>
    <s v="Data Architect"/>
    <s v="Data Architecture and Modeling"/>
    <s v="USD"/>
    <n v="168100"/>
    <n v="168100"/>
    <s v="United States"/>
    <s v="Senior"/>
    <s v="Full-time"/>
    <s v="Remote"/>
    <s v="United States"/>
    <s v="M"/>
    <n v="112741"/>
    <b v="1"/>
    <s v="Data Architect"/>
  </r>
  <r>
    <n v="2023"/>
    <s v="Machine Learning Scientist"/>
    <s v="Machine Learning and AI"/>
    <s v="USD"/>
    <n v="120000"/>
    <n v="120000"/>
    <s v="United States"/>
    <s v="Senior"/>
    <s v="Full-time"/>
    <s v="In-person"/>
    <s v="United States"/>
    <s v="M"/>
    <n v="80674.333333333328"/>
    <b v="1"/>
    <s v="Machine Learning Scientist"/>
  </r>
  <r>
    <n v="2023"/>
    <s v="Data Engineer"/>
    <s v="Data Engineering"/>
    <s v="USD"/>
    <n v="149040"/>
    <n v="149040"/>
    <s v="United States"/>
    <s v="Senior"/>
    <s v="Full-time"/>
    <s v="Remote"/>
    <s v="United States"/>
    <s v="M"/>
    <n v="100034.33333333333"/>
    <b v="1"/>
    <s v="Data Engineer"/>
  </r>
  <r>
    <n v="2023"/>
    <s v="Data Engineer"/>
    <s v="Data Engineering"/>
    <s v="USD"/>
    <n v="113900"/>
    <n v="113900"/>
    <s v="United States"/>
    <s v="Senior"/>
    <s v="Full-time"/>
    <s v="Remote"/>
    <s v="United States"/>
    <s v="M"/>
    <n v="76607.666666666672"/>
    <b v="1"/>
    <s v="Data Engineer"/>
  </r>
  <r>
    <n v="2023"/>
    <s v="Machine Learning Scientist"/>
    <s v="Machine Learning and AI"/>
    <s v="USD"/>
    <n v="165000"/>
    <n v="165000"/>
    <s v="United States"/>
    <s v="Senior"/>
    <s v="Full-time"/>
    <s v="Remote"/>
    <s v="United States"/>
    <s v="M"/>
    <n v="110674.33333333333"/>
    <b v="1"/>
    <s v="Machine Learning Scientist"/>
  </r>
  <r>
    <n v="2023"/>
    <s v="Machine Learning Scientist"/>
    <s v="Machine Learning and AI"/>
    <s v="USD"/>
    <n v="145000"/>
    <n v="145000"/>
    <s v="United States"/>
    <s v="Senior"/>
    <s v="Full-time"/>
    <s v="Remote"/>
    <s v="United States"/>
    <s v="M"/>
    <n v="97341"/>
    <b v="1"/>
    <s v="Machine Learning Scientist"/>
  </r>
  <r>
    <n v="2023"/>
    <s v="Data Architect"/>
    <s v="Data Architecture and Modeling"/>
    <s v="USD"/>
    <n v="274450"/>
    <n v="274450"/>
    <s v="United States"/>
    <s v="Senior"/>
    <s v="Full-time"/>
    <s v="In-person"/>
    <s v="United States"/>
    <s v="M"/>
    <n v="183641"/>
    <b v="1"/>
    <s v="Data Architect"/>
  </r>
  <r>
    <n v="2023"/>
    <s v="Data Architect"/>
    <s v="Data Architecture and Modeling"/>
    <s v="USD"/>
    <n v="199600"/>
    <n v="199600"/>
    <s v="United States"/>
    <s v="Senior"/>
    <s v="Full-time"/>
    <s v="In-person"/>
    <s v="United States"/>
    <s v="M"/>
    <n v="133741"/>
    <b v="1"/>
    <s v="Data Architect"/>
  </r>
  <r>
    <n v="2023"/>
    <s v="Data Engineer"/>
    <s v="Data Engineering"/>
    <s v="USD"/>
    <n v="83500"/>
    <n v="83500"/>
    <s v="United States"/>
    <s v="Mid-level"/>
    <s v="Full-time"/>
    <s v="In-person"/>
    <s v="United States"/>
    <s v="M"/>
    <n v="56341"/>
    <b v="1"/>
    <s v="Data Engineer"/>
  </r>
  <r>
    <n v="2023"/>
    <s v="Data Engineer"/>
    <s v="Data Engineering"/>
    <s v="USD"/>
    <n v="52500"/>
    <n v="52500"/>
    <s v="United States"/>
    <s v="Mid-level"/>
    <s v="Full-time"/>
    <s v="In-person"/>
    <s v="United States"/>
    <s v="M"/>
    <n v="35674.333333333336"/>
    <b v="1"/>
    <s v="Data Engineer"/>
  </r>
  <r>
    <n v="2023"/>
    <s v="Business Intelligence Developer"/>
    <s v="BI and Visualization"/>
    <s v="USD"/>
    <n v="140000"/>
    <n v="140000"/>
    <s v="Canada"/>
    <s v="Senior"/>
    <s v="Full-time"/>
    <s v="Remote"/>
    <s v="Canada"/>
    <s v="M"/>
    <n v="94007.666666666672"/>
    <b v="1"/>
    <s v="Business Intelligence Developer"/>
  </r>
  <r>
    <n v="2023"/>
    <s v="Business Intelligence Developer"/>
    <s v="BI and Visualization"/>
    <s v="USD"/>
    <n v="76500"/>
    <n v="76500"/>
    <s v="Canada"/>
    <s v="Senior"/>
    <s v="Full-time"/>
    <s v="Remote"/>
    <s v="Canada"/>
    <s v="M"/>
    <n v="51674.333333333336"/>
    <b v="1"/>
    <s v="Business Intelligence Developer"/>
  </r>
  <r>
    <n v="2023"/>
    <s v="Research Scientist"/>
    <s v="Data Science and Research"/>
    <s v="USD"/>
    <n v="280000"/>
    <n v="280000"/>
    <s v="United Kingdom"/>
    <s v="Mid-level"/>
    <s v="Full-time"/>
    <s v="Hybrid"/>
    <s v="United Kingdom"/>
    <s v="L"/>
    <n v="187341"/>
    <b v="1"/>
    <s v="Research Scientist"/>
  </r>
  <r>
    <n v="2023"/>
    <s v="Data Scientist"/>
    <s v="Data Science and Research"/>
    <s v="USD"/>
    <n v="250000"/>
    <n v="250000"/>
    <s v="United States"/>
    <s v="Executive"/>
    <s v="Full-time"/>
    <s v="Remote"/>
    <s v="United States"/>
    <s v="M"/>
    <n v="167341"/>
    <b v="1"/>
    <s v="Data Scientist"/>
  </r>
  <r>
    <n v="2023"/>
    <s v="Data Scientist"/>
    <s v="Data Science and Research"/>
    <s v="USD"/>
    <n v="180000"/>
    <n v="180000"/>
    <s v="United States"/>
    <s v="Executive"/>
    <s v="Full-time"/>
    <s v="Remote"/>
    <s v="United States"/>
    <s v="M"/>
    <n v="120674.33333333333"/>
    <b v="1"/>
    <s v="Data Scientist"/>
  </r>
  <r>
    <n v="2023"/>
    <s v="Data Scientist"/>
    <s v="Data Science and Research"/>
    <s v="USD"/>
    <n v="157000"/>
    <n v="157000"/>
    <s v="United States"/>
    <s v="Senior"/>
    <s v="Full-time"/>
    <s v="Remote"/>
    <s v="United States"/>
    <s v="M"/>
    <n v="105341"/>
    <b v="1"/>
    <s v="Data Scientist"/>
  </r>
  <r>
    <n v="2023"/>
    <s v="Data Analyst"/>
    <s v="Data Analysis"/>
    <s v="USD"/>
    <n v="140700"/>
    <n v="140700"/>
    <s v="United States"/>
    <s v="Senior"/>
    <s v="Full-time"/>
    <s v="Remote"/>
    <s v="United States"/>
    <s v="M"/>
    <n v="94474.333333333328"/>
    <b v="1"/>
    <s v="Data Analyst"/>
  </r>
  <r>
    <n v="2023"/>
    <s v="Data Analyst"/>
    <s v="Data Analysis"/>
    <s v="USD"/>
    <n v="109600"/>
    <n v="109600"/>
    <s v="United States"/>
    <s v="Senior"/>
    <s v="Full-time"/>
    <s v="Remote"/>
    <s v="United States"/>
    <s v="M"/>
    <n v="73741"/>
    <b v="1"/>
    <s v="Data Analyst"/>
  </r>
  <r>
    <n v="2023"/>
    <s v="Machine Learning Engineer"/>
    <s v="Machine Learning and AI"/>
    <s v="USD"/>
    <n v="278000"/>
    <n v="278000"/>
    <s v="United States"/>
    <s v="Senior"/>
    <s v="Full-time"/>
    <s v="In-person"/>
    <s v="United States"/>
    <s v="M"/>
    <n v="186007.66666666666"/>
    <b v="1"/>
    <s v="Machine Learning Engineer"/>
  </r>
  <r>
    <n v="2023"/>
    <s v="Machine Learning Engineer"/>
    <s v="Machine Learning and AI"/>
    <s v="USD"/>
    <n v="173000"/>
    <n v="173000"/>
    <s v="United States"/>
    <s v="Senior"/>
    <s v="Full-time"/>
    <s v="In-person"/>
    <s v="United States"/>
    <s v="M"/>
    <n v="116007.66666666667"/>
    <b v="1"/>
    <s v="Machine Learning Engineer"/>
  </r>
  <r>
    <n v="2023"/>
    <s v="Data Engineer"/>
    <s v="Data Engineering"/>
    <s v="USD"/>
    <n v="305000"/>
    <n v="305000"/>
    <s v="United States"/>
    <s v="Senior"/>
    <s v="Full-time"/>
    <s v="Remote"/>
    <s v="United States"/>
    <s v="M"/>
    <n v="204007.66666666666"/>
    <b v="1"/>
    <s v="Data Engineer"/>
  </r>
  <r>
    <n v="2023"/>
    <s v="Data Engineer"/>
    <s v="Data Engineering"/>
    <s v="USD"/>
    <n v="125000"/>
    <n v="125000"/>
    <s v="United States"/>
    <s v="Senior"/>
    <s v="Full-time"/>
    <s v="Remote"/>
    <s v="United States"/>
    <s v="M"/>
    <n v="84007.666666666672"/>
    <b v="1"/>
    <s v="Data Engineer"/>
  </r>
  <r>
    <n v="2023"/>
    <s v="Data Analyst"/>
    <s v="Data Analysis"/>
    <s v="USD"/>
    <n v="155000"/>
    <n v="155000"/>
    <s v="United Kingdom"/>
    <s v="Senior"/>
    <s v="Full-time"/>
    <s v="In-person"/>
    <s v="United Kingdom"/>
    <s v="M"/>
    <n v="104007.66666666667"/>
    <b v="1"/>
    <s v="Data Analyst"/>
  </r>
  <r>
    <n v="2023"/>
    <s v="Data Analyst"/>
    <s v="Data Analysis"/>
    <s v="USD"/>
    <n v="120000"/>
    <n v="120000"/>
    <s v="United Kingdom"/>
    <s v="Senior"/>
    <s v="Full-time"/>
    <s v="In-person"/>
    <s v="United Kingdom"/>
    <s v="M"/>
    <n v="80674.333333333328"/>
    <b v="1"/>
    <s v="Data Analyst"/>
  </r>
  <r>
    <n v="2023"/>
    <s v="Data Scientist"/>
    <s v="Data Science and Research"/>
    <s v="USD"/>
    <n v="24000"/>
    <n v="24000"/>
    <s v="United States"/>
    <s v="Entry-level"/>
    <s v="Full-time"/>
    <s v="Remote"/>
    <s v="United States"/>
    <s v="M"/>
    <n v="16674.333333333332"/>
    <b v="1"/>
    <s v="Data Scientist"/>
  </r>
  <r>
    <n v="2023"/>
    <s v="Machine Learning Infrastructure Engineer"/>
    <s v="Machine Learning and AI"/>
    <s v="USD"/>
    <n v="165400"/>
    <n v="165400"/>
    <s v="United Kingdom"/>
    <s v="Senior"/>
    <s v="Full-time"/>
    <s v="In-person"/>
    <s v="United Kingdom"/>
    <s v="M"/>
    <n v="110941"/>
    <b v="1"/>
    <s v="Machine Learning Infrastructure Engineer"/>
  </r>
  <r>
    <n v="2023"/>
    <s v="Machine Learning Infrastructure Engineer"/>
    <s v="Machine Learning and AI"/>
    <s v="USD"/>
    <n v="127300"/>
    <n v="127300"/>
    <s v="United Kingdom"/>
    <s v="Senior"/>
    <s v="Full-time"/>
    <s v="In-person"/>
    <s v="United Kingdom"/>
    <s v="M"/>
    <n v="85541"/>
    <b v="1"/>
    <s v="Machine Learning Infrastructure Engineer"/>
  </r>
  <r>
    <n v="2023"/>
    <s v="Business Intelligence Engineer"/>
    <s v="BI and Visualization"/>
    <s v="USD"/>
    <n v="259000"/>
    <n v="259000"/>
    <s v="United States"/>
    <s v="Senior"/>
    <s v="Full-time"/>
    <s v="In-person"/>
    <s v="United States"/>
    <s v="M"/>
    <n v="173341"/>
    <b v="1"/>
    <s v="Business Intelligence Engineer"/>
  </r>
  <r>
    <n v="2023"/>
    <s v="Business Intelligence Engineer"/>
    <s v="BI and Visualization"/>
    <s v="USD"/>
    <n v="138750"/>
    <n v="138750"/>
    <s v="United States"/>
    <s v="Senior"/>
    <s v="Full-time"/>
    <s v="In-person"/>
    <s v="United States"/>
    <s v="M"/>
    <n v="93174.333333333328"/>
    <b v="1"/>
    <s v="Business Intelligence Engineer"/>
  </r>
  <r>
    <n v="2023"/>
    <s v="Data Scientist"/>
    <s v="Data Science and Research"/>
    <s v="USD"/>
    <n v="218000"/>
    <n v="218000"/>
    <s v="United States"/>
    <s v="Senior"/>
    <s v="Full-time"/>
    <s v="Remote"/>
    <s v="United States"/>
    <s v="M"/>
    <n v="146007.66666666666"/>
    <b v="1"/>
    <s v="Data Scientist"/>
  </r>
  <r>
    <n v="2023"/>
    <s v="Data Scientist"/>
    <s v="Data Science and Research"/>
    <s v="USD"/>
    <n v="85000"/>
    <n v="85000"/>
    <s v="United States"/>
    <s v="Senior"/>
    <s v="Full-time"/>
    <s v="Remote"/>
    <s v="United States"/>
    <s v="M"/>
    <n v="57341"/>
    <b v="1"/>
    <s v="Data Scientist"/>
  </r>
  <r>
    <n v="2023"/>
    <s v="Data Specialist"/>
    <s v="Data Management and Strategy"/>
    <s v="USD"/>
    <n v="132000"/>
    <n v="132000"/>
    <s v="United States"/>
    <s v="Senior"/>
    <s v="Full-time"/>
    <s v="In-person"/>
    <s v="United States"/>
    <s v="M"/>
    <n v="88674.333333333328"/>
    <b v="1"/>
    <s v="Data Specialist"/>
  </r>
  <r>
    <n v="2023"/>
    <s v="Data Specialist"/>
    <s v="Data Management and Strategy"/>
    <s v="USD"/>
    <n v="71500"/>
    <n v="71500"/>
    <s v="United States"/>
    <s v="Senior"/>
    <s v="Full-time"/>
    <s v="In-person"/>
    <s v="United States"/>
    <s v="M"/>
    <n v="48341"/>
    <b v="1"/>
    <s v="Data Specialist"/>
  </r>
  <r>
    <n v="2023"/>
    <s v="Analytics Engineer"/>
    <s v="Leadership and Management"/>
    <s v="USD"/>
    <n v="215050"/>
    <n v="215050"/>
    <s v="United States"/>
    <s v="Senior"/>
    <s v="Full-time"/>
    <s v="In-person"/>
    <s v="United States"/>
    <s v="M"/>
    <n v="144041"/>
    <b v="1"/>
    <s v="Analytics Engineer"/>
  </r>
  <r>
    <n v="2023"/>
    <s v="Analytics Engineer"/>
    <s v="Leadership and Management"/>
    <s v="USD"/>
    <n v="113100"/>
    <n v="113100"/>
    <s v="United States"/>
    <s v="Senior"/>
    <s v="Full-time"/>
    <s v="In-person"/>
    <s v="United States"/>
    <s v="M"/>
    <n v="76074.333333333328"/>
    <b v="1"/>
    <s v="Analytics Engineer"/>
  </r>
  <r>
    <n v="2023"/>
    <s v="Data Scientist"/>
    <s v="Data Science and Research"/>
    <s v="USD"/>
    <n v="130000"/>
    <n v="130000"/>
    <s v="United States"/>
    <s v="Mid-level"/>
    <s v="Full-time"/>
    <s v="In-person"/>
    <s v="United States"/>
    <s v="M"/>
    <n v="87341"/>
    <b v="1"/>
    <s v="Data Scientist"/>
  </r>
  <r>
    <n v="2023"/>
    <s v="Data Scientist"/>
    <s v="Data Science and Research"/>
    <s v="USD"/>
    <n v="85000"/>
    <n v="85000"/>
    <s v="United States"/>
    <s v="Mid-level"/>
    <s v="Full-time"/>
    <s v="In-person"/>
    <s v="United States"/>
    <s v="M"/>
    <n v="57341"/>
    <b v="1"/>
    <s v="Data Scientist"/>
  </r>
  <r>
    <n v="2023"/>
    <s v="Data Engineer"/>
    <s v="Data Engineering"/>
    <s v="USD"/>
    <n v="250000"/>
    <n v="250000"/>
    <s v="United States"/>
    <s v="Executive"/>
    <s v="Full-time"/>
    <s v="Remote"/>
    <s v="United States"/>
    <s v="M"/>
    <n v="167341"/>
    <b v="1"/>
    <s v="Data Engineer"/>
  </r>
  <r>
    <n v="2023"/>
    <s v="Data Engineer"/>
    <s v="Data Engineering"/>
    <s v="USD"/>
    <n v="200000"/>
    <n v="200000"/>
    <s v="United States"/>
    <s v="Executive"/>
    <s v="Full-time"/>
    <s v="Remote"/>
    <s v="United States"/>
    <s v="M"/>
    <n v="134007.66666666666"/>
    <b v="1"/>
    <s v="Data Engineer"/>
  </r>
  <r>
    <n v="2023"/>
    <s v="Research Scientist"/>
    <s v="Data Science and Research"/>
    <s v="USD"/>
    <n v="168400"/>
    <n v="168400"/>
    <s v="United States"/>
    <s v="Senior"/>
    <s v="Full-time"/>
    <s v="In-person"/>
    <s v="United States"/>
    <s v="M"/>
    <n v="112941"/>
    <b v="1"/>
    <s v="Research Scientist"/>
  </r>
  <r>
    <n v="2023"/>
    <s v="Data Analyst"/>
    <s v="Data Analysis"/>
    <s v="USD"/>
    <n v="136505"/>
    <n v="136505"/>
    <s v="United States"/>
    <s v="Senior"/>
    <s v="Full-time"/>
    <s v="Remote"/>
    <s v="United States"/>
    <s v="M"/>
    <n v="91677.666666666672"/>
    <b v="1"/>
    <s v="Data Analyst"/>
  </r>
  <r>
    <n v="2023"/>
    <s v="Data Analyst"/>
    <s v="Data Analysis"/>
    <s v="USD"/>
    <n v="100895"/>
    <n v="100895"/>
    <s v="United States"/>
    <s v="Senior"/>
    <s v="Full-time"/>
    <s v="Remote"/>
    <s v="United States"/>
    <s v="M"/>
    <n v="67937.666666666672"/>
    <b v="1"/>
    <s v="Data Analyst"/>
  </r>
  <r>
    <n v="2023"/>
    <s v="Data Engineer"/>
    <s v="Data Engineering"/>
    <s v="USD"/>
    <n v="275300"/>
    <n v="275300"/>
    <s v="United States"/>
    <s v="Senior"/>
    <s v="Full-time"/>
    <s v="Remote"/>
    <s v="United States"/>
    <s v="M"/>
    <n v="184207.66666666666"/>
    <b v="1"/>
    <s v="Data Engineer"/>
  </r>
  <r>
    <n v="2023"/>
    <s v="Data Engineer"/>
    <s v="Data Engineering"/>
    <s v="USD"/>
    <n v="183500"/>
    <n v="183500"/>
    <s v="United States"/>
    <s v="Senior"/>
    <s v="Full-time"/>
    <s v="Remote"/>
    <s v="United States"/>
    <s v="M"/>
    <n v="123007.66666666667"/>
    <b v="1"/>
    <s v="Data Engineer"/>
  </r>
  <r>
    <n v="2023"/>
    <s v="Data Scientist"/>
    <s v="Data Science and Research"/>
    <s v="USD"/>
    <n v="168400"/>
    <n v="168400"/>
    <s v="United States"/>
    <s v="Senior"/>
    <s v="Full-time"/>
    <s v="In-person"/>
    <s v="United States"/>
    <s v="M"/>
    <n v="112941"/>
    <b v="1"/>
    <s v="Data Scientist"/>
  </r>
  <r>
    <n v="2023"/>
    <s v="Data Scientist"/>
    <s v="Data Science and Research"/>
    <s v="USD"/>
    <n v="105200"/>
    <n v="105200"/>
    <s v="United States"/>
    <s v="Senior"/>
    <s v="Full-time"/>
    <s v="In-person"/>
    <s v="United States"/>
    <s v="M"/>
    <n v="70807.666666666672"/>
    <b v="1"/>
    <s v="Data Scientist"/>
  </r>
  <r>
    <n v="2023"/>
    <s v="Data Architect"/>
    <s v="Data Architecture and Modeling"/>
    <s v="USD"/>
    <n v="240000"/>
    <n v="240000"/>
    <s v="United States"/>
    <s v="Mid-level"/>
    <s v="Full-time"/>
    <s v="Remote"/>
    <s v="United States"/>
    <s v="M"/>
    <n v="160674.33333333334"/>
    <b v="1"/>
    <s v="Data Architect"/>
  </r>
  <r>
    <n v="2023"/>
    <s v="Data Manager"/>
    <s v="Leadership and Management"/>
    <s v="USD"/>
    <n v="120000"/>
    <n v="120000"/>
    <s v="United States"/>
    <s v="Mid-level"/>
    <s v="Full-time"/>
    <s v="In-person"/>
    <s v="United States"/>
    <s v="M"/>
    <n v="80674.333333333328"/>
    <b v="1"/>
    <s v="Data Manager"/>
  </r>
  <r>
    <n v="2023"/>
    <s v="Data Analyst"/>
    <s v="Data Analysis"/>
    <s v="USD"/>
    <n v="93000"/>
    <n v="93000"/>
    <s v="United States"/>
    <s v="Mid-level"/>
    <s v="Full-time"/>
    <s v="Remote"/>
    <s v="United States"/>
    <s v="L"/>
    <n v="62674.333333333336"/>
    <b v="1"/>
    <s v="Data Analyst"/>
  </r>
  <r>
    <n v="2023"/>
    <s v="Machine Learning Engineer"/>
    <s v="Machine Learning and AI"/>
    <s v="USD"/>
    <n v="237400"/>
    <n v="237400"/>
    <s v="United Kingdom"/>
    <s v="Senior"/>
    <s v="Full-time"/>
    <s v="In-person"/>
    <s v="United Kingdom"/>
    <s v="M"/>
    <n v="158941"/>
    <b v="1"/>
    <s v="Machine Learning Engineer"/>
  </r>
  <r>
    <n v="2023"/>
    <s v="Machine Learning Engineer"/>
    <s v="Machine Learning and AI"/>
    <s v="USD"/>
    <n v="132870"/>
    <n v="132870"/>
    <s v="United Kingdom"/>
    <s v="Senior"/>
    <s v="Full-time"/>
    <s v="In-person"/>
    <s v="United Kingdom"/>
    <s v="M"/>
    <n v="89254.333333333328"/>
    <b v="1"/>
    <s v="Machine Learning Engineer"/>
  </r>
  <r>
    <n v="2023"/>
    <s v="Data Engineer"/>
    <s v="Data Engineering"/>
    <s v="USD"/>
    <n v="105000"/>
    <n v="105000"/>
    <s v="United States"/>
    <s v="Senior"/>
    <s v="Full-time"/>
    <s v="In-person"/>
    <s v="United States"/>
    <s v="M"/>
    <n v="70674.333333333328"/>
    <b v="1"/>
    <s v="Data Engineer"/>
  </r>
  <r>
    <n v="2023"/>
    <s v="Machine Learning Engineer"/>
    <s v="Machine Learning and AI"/>
    <s v="USD"/>
    <n v="317070"/>
    <n v="317070"/>
    <s v="United States"/>
    <s v="Senior"/>
    <s v="Full-time"/>
    <s v="In-person"/>
    <s v="United States"/>
    <s v="M"/>
    <n v="212054.33333333334"/>
    <b v="1"/>
    <s v="Machine Learning Engineer"/>
  </r>
  <r>
    <n v="2023"/>
    <s v="Machine Learning Engineer"/>
    <s v="Machine Learning and AI"/>
    <s v="USD"/>
    <n v="170730"/>
    <n v="170730"/>
    <s v="United States"/>
    <s v="Senior"/>
    <s v="Full-time"/>
    <s v="In-person"/>
    <s v="United States"/>
    <s v="M"/>
    <n v="114494.33333333333"/>
    <b v="1"/>
    <s v="Machine Learning Engineer"/>
  </r>
  <r>
    <n v="2023"/>
    <s v="Machine Learning Engineer"/>
    <s v="Machine Learning and AI"/>
    <s v="USD"/>
    <n v="170000"/>
    <n v="170000"/>
    <s v="United States"/>
    <s v="Mid-level"/>
    <s v="Full-time"/>
    <s v="In-person"/>
    <s v="United States"/>
    <s v="M"/>
    <n v="114007.66666666667"/>
    <b v="1"/>
    <s v="Machine Learning Engineer"/>
  </r>
  <r>
    <n v="2023"/>
    <s v="Machine Learning Engineer"/>
    <s v="Machine Learning and AI"/>
    <s v="USD"/>
    <n v="125000"/>
    <n v="125000"/>
    <s v="United States"/>
    <s v="Mid-level"/>
    <s v="Full-time"/>
    <s v="In-person"/>
    <s v="United States"/>
    <s v="M"/>
    <n v="84007.666666666672"/>
    <b v="1"/>
    <s v="Machine Learning Engineer"/>
  </r>
  <r>
    <n v="2023"/>
    <s v="Data Engineer"/>
    <s v="Data Engineering"/>
    <s v="USD"/>
    <n v="158700"/>
    <n v="158700"/>
    <s v="United States"/>
    <s v="Senior"/>
    <s v="Full-time"/>
    <s v="In-person"/>
    <s v="United States"/>
    <s v="M"/>
    <n v="106474.33333333333"/>
    <b v="1"/>
    <s v="Data Engineer"/>
  </r>
  <r>
    <n v="2023"/>
    <s v="Data Engineer"/>
    <s v="Data Engineering"/>
    <s v="USD"/>
    <n v="123906"/>
    <n v="123906"/>
    <s v="United States"/>
    <s v="Senior"/>
    <s v="Full-time"/>
    <s v="In-person"/>
    <s v="United States"/>
    <s v="M"/>
    <n v="83278.333333333328"/>
    <b v="1"/>
    <s v="Data Engineer"/>
  </r>
  <r>
    <n v="2023"/>
    <s v="Data Engineer"/>
    <s v="Data Engineering"/>
    <s v="EUR"/>
    <n v="75000"/>
    <n v="80976"/>
    <s v="Spain"/>
    <s v="Mid-level"/>
    <s v="Full-time"/>
    <s v="Remote"/>
    <s v="Spain"/>
    <s v="M"/>
    <n v="52666.333333333336"/>
    <b v="1"/>
    <s v="Data Engineer"/>
  </r>
  <r>
    <n v="2023"/>
    <s v="Data Engineer"/>
    <s v="Data Engineering"/>
    <s v="EUR"/>
    <n v="62000"/>
    <n v="66940"/>
    <s v="Spain"/>
    <s v="Mid-level"/>
    <s v="Full-time"/>
    <s v="Remote"/>
    <s v="Spain"/>
    <s v="M"/>
    <n v="43654.333333333336"/>
    <b v="1"/>
    <s v="Data Engineer"/>
  </r>
  <r>
    <n v="2023"/>
    <s v="Data Engineer"/>
    <s v="Data Engineering"/>
    <s v="USD"/>
    <n v="333500"/>
    <n v="333500"/>
    <s v="United States"/>
    <s v="Executive"/>
    <s v="Full-time"/>
    <s v="In-person"/>
    <s v="United States"/>
    <s v="M"/>
    <n v="223007.66666666666"/>
    <b v="1"/>
    <s v="Data Engineer"/>
  </r>
  <r>
    <n v="2023"/>
    <s v="Data Engineer"/>
    <s v="Data Engineering"/>
    <s v="USD"/>
    <n v="180500"/>
    <n v="180500"/>
    <s v="United States"/>
    <s v="Executive"/>
    <s v="Full-time"/>
    <s v="In-person"/>
    <s v="United States"/>
    <s v="M"/>
    <n v="121007.66666666667"/>
    <b v="1"/>
    <s v="Data Engineer"/>
  </r>
  <r>
    <n v="2023"/>
    <s v="Data Engineer"/>
    <s v="Data Engineering"/>
    <s v="GBP"/>
    <n v="62000"/>
    <n v="76284"/>
    <s v="United Kingdom"/>
    <s v="Mid-level"/>
    <s v="Full-time"/>
    <s v="Remote"/>
    <s v="United Kingdom"/>
    <s v="M"/>
    <n v="46769"/>
    <b v="1"/>
    <s v="Data Engineer"/>
  </r>
  <r>
    <n v="2023"/>
    <s v="Data Engineer"/>
    <s v="Data Engineering"/>
    <s v="USD"/>
    <n v="257400"/>
    <n v="257400"/>
    <s v="United States"/>
    <s v="Executive"/>
    <s v="Full-time"/>
    <s v="Remote"/>
    <s v="United States"/>
    <s v="M"/>
    <n v="172274.33333333334"/>
    <b v="1"/>
    <s v="Data Engineer"/>
  </r>
  <r>
    <n v="2023"/>
    <s v="Data Engineer"/>
    <s v="Data Engineering"/>
    <s v="USD"/>
    <n v="210600"/>
    <n v="210600"/>
    <s v="United States"/>
    <s v="Executive"/>
    <s v="Full-time"/>
    <s v="Remote"/>
    <s v="United States"/>
    <s v="M"/>
    <n v="141074.33333333334"/>
    <b v="1"/>
    <s v="Data Engineer"/>
  </r>
  <r>
    <n v="2023"/>
    <s v="Data Operations Specialist"/>
    <s v="Data Quality and Operations"/>
    <s v="USD"/>
    <n v="65000"/>
    <n v="65000"/>
    <s v="United States"/>
    <s v="Mid-level"/>
    <s v="Full-time"/>
    <s v="In-person"/>
    <s v="United States"/>
    <s v="M"/>
    <n v="44007.666666666664"/>
    <b v="1"/>
    <s v="Data Operations Specialist"/>
  </r>
  <r>
    <n v="2023"/>
    <s v="Data Operations Specialist"/>
    <s v="Data Quality and Operations"/>
    <s v="USD"/>
    <n v="50000"/>
    <n v="50000"/>
    <s v="United States"/>
    <s v="Mid-level"/>
    <s v="Full-time"/>
    <s v="In-person"/>
    <s v="United States"/>
    <s v="M"/>
    <n v="34007.666666666664"/>
    <b v="1"/>
    <s v="Data Operations Specialist"/>
  </r>
  <r>
    <n v="2023"/>
    <s v="Data Engineer"/>
    <s v="Data Engineering"/>
    <s v="USD"/>
    <n v="293000"/>
    <n v="293000"/>
    <s v="United States"/>
    <s v="Senior"/>
    <s v="Full-time"/>
    <s v="In-person"/>
    <s v="United States"/>
    <s v="M"/>
    <n v="196007.66666666666"/>
    <b v="1"/>
    <s v="Data Engineer"/>
  </r>
  <r>
    <n v="2023"/>
    <s v="Director of Data Science"/>
    <s v="Data Science and Research"/>
    <s v="USD"/>
    <n v="260000"/>
    <n v="260000"/>
    <s v="United States"/>
    <s v="Executive"/>
    <s v="Full-time"/>
    <s v="Remote"/>
    <s v="United States"/>
    <s v="M"/>
    <n v="174007.66666666666"/>
    <b v="1"/>
    <s v="Director of Data Science"/>
  </r>
  <r>
    <n v="2023"/>
    <s v="Director of Data Science"/>
    <s v="Data Science and Research"/>
    <s v="USD"/>
    <n v="192000"/>
    <n v="192000"/>
    <s v="United States"/>
    <s v="Executive"/>
    <s v="Full-time"/>
    <s v="Remote"/>
    <s v="United States"/>
    <s v="M"/>
    <n v="128674.33333333333"/>
    <b v="1"/>
    <s v="Director of Data Science"/>
  </r>
  <r>
    <n v="2023"/>
    <s v="Machine Learning Scientist"/>
    <s v="Machine Learning and AI"/>
    <s v="USD"/>
    <n v="170000"/>
    <n v="170000"/>
    <s v="United States"/>
    <s v="Mid-level"/>
    <s v="Full-time"/>
    <s v="In-person"/>
    <s v="United States"/>
    <s v="M"/>
    <n v="114007.66666666667"/>
    <b v="1"/>
    <s v="Machine Learning Scientist"/>
  </r>
  <r>
    <n v="2023"/>
    <s v="Machine Learning Scientist"/>
    <s v="Machine Learning and AI"/>
    <s v="USD"/>
    <n v="125000"/>
    <n v="125000"/>
    <s v="United States"/>
    <s v="Mid-level"/>
    <s v="Full-time"/>
    <s v="In-person"/>
    <s v="United States"/>
    <s v="M"/>
    <n v="84007.666666666672"/>
    <b v="1"/>
    <s v="Machine Learning Scientist"/>
  </r>
  <r>
    <n v="2023"/>
    <s v="Business Intelligence Data Analyst"/>
    <s v="Data Analysis"/>
    <s v="USD"/>
    <n v="99000"/>
    <n v="99000"/>
    <s v="United States"/>
    <s v="Entry-level"/>
    <s v="Full-time"/>
    <s v="Remote"/>
    <s v="United States"/>
    <s v="L"/>
    <n v="66674.333333333328"/>
    <b v="1"/>
    <s v="Business Intelligence Data Analyst"/>
  </r>
  <r>
    <n v="2023"/>
    <s v="Machine Learning Engineer"/>
    <s v="Machine Learning and AI"/>
    <s v="USD"/>
    <n v="233000"/>
    <n v="233000"/>
    <s v="United States"/>
    <s v="Senior"/>
    <s v="Full-time"/>
    <s v="In-person"/>
    <s v="United States"/>
    <s v="M"/>
    <n v="156007.66666666666"/>
    <b v="1"/>
    <s v="Machine Learning Engineer"/>
  </r>
  <r>
    <n v="2023"/>
    <s v="Data Engineer"/>
    <s v="Data Engineering"/>
    <s v="USD"/>
    <n v="185100"/>
    <n v="185100"/>
    <s v="United States"/>
    <s v="Senior"/>
    <s v="Full-time"/>
    <s v="Remote"/>
    <s v="United States"/>
    <s v="M"/>
    <n v="124074.33333333333"/>
    <b v="1"/>
    <s v="Data Engineer"/>
  </r>
  <r>
    <n v="2023"/>
    <s v="Data Engineer"/>
    <s v="Data Engineering"/>
    <s v="USD"/>
    <n v="127600"/>
    <n v="127600"/>
    <s v="United States"/>
    <s v="Senior"/>
    <s v="Full-time"/>
    <s v="Remote"/>
    <s v="United States"/>
    <s v="M"/>
    <n v="85741"/>
    <b v="1"/>
    <s v="Data Engineer"/>
  </r>
  <r>
    <n v="2023"/>
    <s v="Data Analyst"/>
    <s v="Data Analysis"/>
    <s v="USD"/>
    <n v="105000"/>
    <n v="105000"/>
    <s v="United States"/>
    <s v="Mid-level"/>
    <s v="Full-time"/>
    <s v="Remote"/>
    <s v="United States"/>
    <s v="M"/>
    <n v="70674.333333333328"/>
    <b v="1"/>
    <s v="Data Analyst"/>
  </r>
  <r>
    <n v="2023"/>
    <s v="Data Analyst"/>
    <s v="Data Analysis"/>
    <s v="USD"/>
    <n v="160000"/>
    <n v="160000"/>
    <s v="United States"/>
    <s v="Executive"/>
    <s v="Full-time"/>
    <s v="Remote"/>
    <s v="United States"/>
    <s v="M"/>
    <n v="107341"/>
    <b v="1"/>
    <s v="Data Analyst"/>
  </r>
  <r>
    <n v="2023"/>
    <s v="Data Analyst"/>
    <s v="Data Analysis"/>
    <s v="USD"/>
    <n v="55000"/>
    <n v="55000"/>
    <s v="United States"/>
    <s v="Executive"/>
    <s v="Full-time"/>
    <s v="Remote"/>
    <s v="United States"/>
    <s v="M"/>
    <n v="37341"/>
    <b v="1"/>
    <s v="Data Analyst"/>
  </r>
  <r>
    <n v="2023"/>
    <s v="Machine Learning Engineer"/>
    <s v="Machine Learning and AI"/>
    <s v="USD"/>
    <n v="241000"/>
    <n v="241000"/>
    <s v="United States"/>
    <s v="Senior"/>
    <s v="Full-time"/>
    <s v="In-person"/>
    <s v="United States"/>
    <s v="M"/>
    <n v="161341"/>
    <b v="1"/>
    <s v="Machine Learning Engineer"/>
  </r>
  <r>
    <n v="2023"/>
    <s v="Machine Learning Engineer"/>
    <s v="Machine Learning and AI"/>
    <s v="USD"/>
    <n v="163000"/>
    <n v="163000"/>
    <s v="United States"/>
    <s v="Senior"/>
    <s v="Full-time"/>
    <s v="In-person"/>
    <s v="United States"/>
    <s v="M"/>
    <n v="109341"/>
    <b v="1"/>
    <s v="Machine Learning Engineer"/>
  </r>
  <r>
    <n v="2023"/>
    <s v="Data Scientist"/>
    <s v="Data Science and Research"/>
    <s v="USD"/>
    <n v="120000"/>
    <n v="120000"/>
    <s v="United States"/>
    <s v="Mid-level"/>
    <s v="Full-time"/>
    <s v="Remote"/>
    <s v="United States"/>
    <s v="M"/>
    <n v="80674.333333333328"/>
    <b v="1"/>
    <s v="Data Scientist"/>
  </r>
  <r>
    <n v="2023"/>
    <s v="Data Scientist"/>
    <s v="Data Science and Research"/>
    <s v="USD"/>
    <n v="218000"/>
    <n v="218000"/>
    <s v="United States"/>
    <s v="Senior"/>
    <s v="Full-time"/>
    <s v="In-person"/>
    <s v="United States"/>
    <s v="M"/>
    <n v="146007.66666666666"/>
    <b v="1"/>
    <s v="Data Scientist"/>
  </r>
  <r>
    <n v="2023"/>
    <s v="Data Scientist"/>
    <s v="Data Science and Research"/>
    <s v="USD"/>
    <n v="118000"/>
    <n v="118000"/>
    <s v="United States"/>
    <s v="Senior"/>
    <s v="Full-time"/>
    <s v="In-person"/>
    <s v="United States"/>
    <s v="M"/>
    <n v="79341"/>
    <b v="1"/>
    <s v="Data Scientist"/>
  </r>
  <r>
    <n v="2023"/>
    <s v="Machine Learning Engineer"/>
    <s v="Machine Learning and AI"/>
    <s v="USD"/>
    <n v="311000"/>
    <n v="311000"/>
    <s v="United States"/>
    <s v="Senior"/>
    <s v="Full-time"/>
    <s v="In-person"/>
    <s v="United States"/>
    <s v="M"/>
    <n v="208007.66666666666"/>
    <b v="1"/>
    <s v="Machine Learning Engineer"/>
  </r>
  <r>
    <n v="2023"/>
    <s v="Machine Learning Engineer"/>
    <s v="Machine Learning and AI"/>
    <s v="USD"/>
    <n v="162540"/>
    <n v="162540"/>
    <s v="United States"/>
    <s v="Senior"/>
    <s v="Full-time"/>
    <s v="In-person"/>
    <s v="United States"/>
    <s v="M"/>
    <n v="109034.33333333333"/>
    <b v="1"/>
    <s v="Machine Learning Engineer"/>
  </r>
  <r>
    <n v="2023"/>
    <s v="Data Scientist"/>
    <s v="Data Science and Research"/>
    <s v="USD"/>
    <n v="258750"/>
    <n v="258750"/>
    <s v="United States"/>
    <s v="Executive"/>
    <s v="Full-time"/>
    <s v="In-person"/>
    <s v="United States"/>
    <s v="M"/>
    <n v="173174.33333333334"/>
    <b v="1"/>
    <s v="Data Scientist"/>
  </r>
  <r>
    <n v="2023"/>
    <s v="Data Scientist"/>
    <s v="Data Science and Research"/>
    <s v="USD"/>
    <n v="225000"/>
    <n v="225000"/>
    <s v="United States"/>
    <s v="Executive"/>
    <s v="Full-time"/>
    <s v="In-person"/>
    <s v="United States"/>
    <s v="M"/>
    <n v="150674.33333333334"/>
    <b v="1"/>
    <s v="Data Scientist"/>
  </r>
  <r>
    <n v="2023"/>
    <s v="Data Scientist"/>
    <s v="Data Science and Research"/>
    <s v="USD"/>
    <n v="145000"/>
    <n v="145000"/>
    <s v="United States"/>
    <s v="Executive"/>
    <s v="Full-time"/>
    <s v="In-person"/>
    <s v="United States"/>
    <s v="M"/>
    <n v="97341"/>
    <b v="1"/>
    <s v="Data Scientist"/>
  </r>
  <r>
    <n v="2023"/>
    <s v="Data Engineer"/>
    <s v="Data Engineering"/>
    <s v="USD"/>
    <n v="153600"/>
    <n v="153600"/>
    <s v="United States"/>
    <s v="Senior"/>
    <s v="Full-time"/>
    <s v="In-person"/>
    <s v="United States"/>
    <s v="M"/>
    <n v="103074.33333333333"/>
    <b v="1"/>
    <s v="Data Engineer"/>
  </r>
  <r>
    <n v="2023"/>
    <s v="Data Engineer"/>
    <s v="Data Engineering"/>
    <s v="USD"/>
    <n v="106800"/>
    <n v="106800"/>
    <s v="United States"/>
    <s v="Senior"/>
    <s v="Full-time"/>
    <s v="In-person"/>
    <s v="United States"/>
    <s v="M"/>
    <n v="71874.333333333328"/>
    <b v="1"/>
    <s v="Data Engineer"/>
  </r>
  <r>
    <n v="2023"/>
    <s v="Business Intelligence Developer"/>
    <s v="BI and Visualization"/>
    <s v="USD"/>
    <n v="140000"/>
    <n v="140000"/>
    <s v="Canada"/>
    <s v="Senior"/>
    <s v="Full-time"/>
    <s v="In-person"/>
    <s v="Canada"/>
    <s v="M"/>
    <n v="94007.666666666672"/>
    <b v="1"/>
    <s v="Business Intelligence Developer"/>
  </r>
  <r>
    <n v="2023"/>
    <s v="Business Intelligence Developer"/>
    <s v="BI and Visualization"/>
    <s v="USD"/>
    <n v="76500"/>
    <n v="76500"/>
    <s v="Canada"/>
    <s v="Senior"/>
    <s v="Full-time"/>
    <s v="In-person"/>
    <s v="Canada"/>
    <s v="M"/>
    <n v="51674.333333333336"/>
    <b v="1"/>
    <s v="Business Intelligence Developer"/>
  </r>
  <r>
    <n v="2023"/>
    <s v="ETL Developer"/>
    <s v="Data Engineering"/>
    <s v="USD"/>
    <n v="182850"/>
    <n v="182850"/>
    <s v="United States"/>
    <s v="Senior"/>
    <s v="Full-time"/>
    <s v="Remote"/>
    <s v="United States"/>
    <s v="M"/>
    <n v="122574.33333333333"/>
    <b v="1"/>
    <s v="ETL Developer"/>
  </r>
  <r>
    <n v="2023"/>
    <s v="ETL Developer"/>
    <s v="Data Engineering"/>
    <s v="USD"/>
    <n v="113000"/>
    <n v="113000"/>
    <s v="United States"/>
    <s v="Senior"/>
    <s v="Full-time"/>
    <s v="Remote"/>
    <s v="United States"/>
    <s v="M"/>
    <n v="76007.666666666672"/>
    <b v="1"/>
    <s v="ETL Developer"/>
  </r>
  <r>
    <n v="2023"/>
    <s v="Data Analyst"/>
    <s v="Data Analysis"/>
    <s v="USD"/>
    <n v="126000"/>
    <n v="126000"/>
    <s v="United States"/>
    <s v="Mid-level"/>
    <s v="Full-time"/>
    <s v="In-person"/>
    <s v="United States"/>
    <s v="M"/>
    <n v="84674.333333333328"/>
    <b v="1"/>
    <s v="Data Analyst"/>
  </r>
  <r>
    <n v="2023"/>
    <s v="Data Analyst"/>
    <s v="Data Analysis"/>
    <s v="USD"/>
    <n v="86400"/>
    <n v="86400"/>
    <s v="United States"/>
    <s v="Mid-level"/>
    <s v="Full-time"/>
    <s v="In-person"/>
    <s v="United States"/>
    <s v="M"/>
    <n v="58274.333333333336"/>
    <b v="1"/>
    <s v="Data Analyst"/>
  </r>
  <r>
    <n v="2023"/>
    <s v="Data Engineer"/>
    <s v="Data Engineering"/>
    <s v="USD"/>
    <n v="232760"/>
    <n v="232760"/>
    <s v="United States"/>
    <s v="Senior"/>
    <s v="Full-time"/>
    <s v="Remote"/>
    <s v="United States"/>
    <s v="M"/>
    <n v="155847.66666666666"/>
    <b v="1"/>
    <s v="Data Engineer"/>
  </r>
  <r>
    <n v="2023"/>
    <s v="Data Engineer"/>
    <s v="Data Engineering"/>
    <s v="USD"/>
    <n v="169280"/>
    <n v="169280"/>
    <s v="United States"/>
    <s v="Senior"/>
    <s v="Full-time"/>
    <s v="Remote"/>
    <s v="United States"/>
    <s v="M"/>
    <n v="113527.66666666667"/>
    <b v="1"/>
    <s v="Data Engineer"/>
  </r>
  <r>
    <n v="2023"/>
    <s v="Data Engineer"/>
    <s v="Data Engineering"/>
    <s v="USD"/>
    <n v="162500"/>
    <n v="162500"/>
    <s v="United States"/>
    <s v="Mid-level"/>
    <s v="Full-time"/>
    <s v="In-person"/>
    <s v="United States"/>
    <s v="M"/>
    <n v="109007.66666666667"/>
    <b v="1"/>
    <s v="Data Engineer"/>
  </r>
  <r>
    <n v="2023"/>
    <s v="Data Scientist"/>
    <s v="Data Science and Research"/>
    <s v="USD"/>
    <n v="240350"/>
    <n v="240350"/>
    <s v="United States"/>
    <s v="Senior"/>
    <s v="Full-time"/>
    <s v="Remote"/>
    <s v="United States"/>
    <s v="M"/>
    <n v="160907.66666666666"/>
    <b v="1"/>
    <s v="Data Scientist"/>
  </r>
  <r>
    <n v="2023"/>
    <s v="Data Scientist"/>
    <s v="Data Science and Research"/>
    <s v="USD"/>
    <n v="174800"/>
    <n v="174800"/>
    <s v="United States"/>
    <s v="Senior"/>
    <s v="Full-time"/>
    <s v="Remote"/>
    <s v="United States"/>
    <s v="M"/>
    <n v="117207.66666666667"/>
    <b v="1"/>
    <s v="Data Scientist"/>
  </r>
  <r>
    <n v="2023"/>
    <s v="Data Engineer"/>
    <s v="Data Engineering"/>
    <s v="USD"/>
    <n v="116000"/>
    <n v="116000"/>
    <s v="United States"/>
    <s v="Senior"/>
    <s v="Full-time"/>
    <s v="In-person"/>
    <s v="United States"/>
    <s v="M"/>
    <n v="78007.666666666672"/>
    <b v="1"/>
    <s v="Data Engineer"/>
  </r>
  <r>
    <n v="2023"/>
    <s v="Data Analyst"/>
    <s v="Data Analysis"/>
    <s v="USD"/>
    <n v="153600"/>
    <n v="153600"/>
    <s v="United States"/>
    <s v="Senior"/>
    <s v="Full-time"/>
    <s v="Remote"/>
    <s v="United States"/>
    <s v="M"/>
    <n v="103074.33333333333"/>
    <b v="1"/>
    <s v="Data Analyst"/>
  </r>
  <r>
    <n v="2023"/>
    <s v="Data Analyst"/>
    <s v="Data Analysis"/>
    <s v="USD"/>
    <n v="107500"/>
    <n v="107500"/>
    <s v="United States"/>
    <s v="Senior"/>
    <s v="Full-time"/>
    <s v="Remote"/>
    <s v="United States"/>
    <s v="M"/>
    <n v="72341"/>
    <b v="1"/>
    <s v="Data Analyst"/>
  </r>
  <r>
    <n v="2023"/>
    <s v="Data Analyst"/>
    <s v="Data Analysis"/>
    <s v="USD"/>
    <n v="94100"/>
    <n v="94100"/>
    <s v="United Kingdom"/>
    <s v="Mid-level"/>
    <s v="Full-time"/>
    <s v="In-person"/>
    <s v="United Kingdom"/>
    <s v="M"/>
    <n v="63407.666666666664"/>
    <b v="1"/>
    <s v="Data Analyst"/>
  </r>
  <r>
    <n v="2023"/>
    <s v="Data Analyst"/>
    <s v="Data Analysis"/>
    <s v="USD"/>
    <n v="72400"/>
    <n v="72400"/>
    <s v="United Kingdom"/>
    <s v="Mid-level"/>
    <s v="Full-time"/>
    <s v="In-person"/>
    <s v="United Kingdom"/>
    <s v="M"/>
    <n v="48941"/>
    <b v="1"/>
    <s v="Data Analyst"/>
  </r>
  <r>
    <n v="2023"/>
    <s v="ML Engineer"/>
    <s v="Machine Learning and AI"/>
    <s v="USD"/>
    <n v="178000"/>
    <n v="178000"/>
    <s v="United States"/>
    <s v="Senior"/>
    <s v="Full-time"/>
    <s v="Remote"/>
    <s v="United States"/>
    <s v="M"/>
    <n v="119341"/>
    <b v="1"/>
    <s v="ML Engineer"/>
  </r>
  <r>
    <n v="2023"/>
    <s v="ML Engineer"/>
    <s v="Machine Learning and AI"/>
    <s v="USD"/>
    <n v="152000"/>
    <n v="152000"/>
    <s v="United States"/>
    <s v="Senior"/>
    <s v="Full-time"/>
    <s v="Remote"/>
    <s v="United States"/>
    <s v="M"/>
    <n v="102007.66666666667"/>
    <b v="1"/>
    <s v="ML Engineer"/>
  </r>
  <r>
    <n v="2023"/>
    <s v="Data Scientist"/>
    <s v="Data Science and Research"/>
    <s v="USD"/>
    <n v="233200"/>
    <n v="233200"/>
    <s v="United States"/>
    <s v="Senior"/>
    <s v="Full-time"/>
    <s v="Remote"/>
    <s v="United States"/>
    <s v="M"/>
    <n v="156141"/>
    <b v="1"/>
    <s v="Data Scientist"/>
  </r>
  <r>
    <n v="2023"/>
    <s v="NLP Engineer"/>
    <s v="Machine Learning and AI"/>
    <s v="USD"/>
    <n v="210000"/>
    <n v="210000"/>
    <s v="United States"/>
    <s v="Senior"/>
    <s v="Full-time"/>
    <s v="Remote"/>
    <s v="United States"/>
    <s v="M"/>
    <n v="140674.33333333334"/>
    <b v="1"/>
    <s v="NLP Engineer"/>
  </r>
  <r>
    <n v="2023"/>
    <s v="NLP Engineer"/>
    <s v="Machine Learning and AI"/>
    <s v="USD"/>
    <n v="160000"/>
    <n v="160000"/>
    <s v="United States"/>
    <s v="Senior"/>
    <s v="Full-time"/>
    <s v="Remote"/>
    <s v="United States"/>
    <s v="M"/>
    <n v="107341"/>
    <b v="1"/>
    <s v="NLP Engineer"/>
  </r>
  <r>
    <n v="2023"/>
    <s v="Data Analyst"/>
    <s v="Data Analysis"/>
    <s v="USD"/>
    <n v="206000"/>
    <n v="206000"/>
    <s v="United States"/>
    <s v="Senior"/>
    <s v="Full-time"/>
    <s v="In-person"/>
    <s v="United States"/>
    <s v="M"/>
    <n v="138007.66666666666"/>
    <b v="1"/>
    <s v="Data Analyst"/>
  </r>
  <r>
    <n v="2023"/>
    <s v="Data Analyst"/>
    <s v="Data Analysis"/>
    <s v="USD"/>
    <n v="130000"/>
    <n v="130000"/>
    <s v="United States"/>
    <s v="Senior"/>
    <s v="Full-time"/>
    <s v="In-person"/>
    <s v="United States"/>
    <s v="M"/>
    <n v="87341"/>
    <b v="1"/>
    <s v="Data Analyst"/>
  </r>
  <r>
    <n v="2023"/>
    <s v="Data Engineer"/>
    <s v="Data Engineering"/>
    <s v="USD"/>
    <n v="146100"/>
    <n v="146100"/>
    <s v="United Kingdom"/>
    <s v="Senior"/>
    <s v="Full-time"/>
    <s v="In-person"/>
    <s v="United Kingdom"/>
    <s v="M"/>
    <n v="98074.333333333328"/>
    <b v="1"/>
    <s v="Data Engineer"/>
  </r>
  <r>
    <n v="2023"/>
    <s v="Data Engineer"/>
    <s v="Data Engineering"/>
    <s v="USD"/>
    <n v="112400"/>
    <n v="112400"/>
    <s v="United Kingdom"/>
    <s v="Senior"/>
    <s v="Full-time"/>
    <s v="In-person"/>
    <s v="United Kingdom"/>
    <s v="M"/>
    <n v="75607.666666666672"/>
    <b v="1"/>
    <s v="Data Engineer"/>
  </r>
  <r>
    <n v="2023"/>
    <s v="Data Specialist"/>
    <s v="Data Management and Strategy"/>
    <s v="USD"/>
    <n v="110000"/>
    <n v="110000"/>
    <s v="United States"/>
    <s v="Mid-level"/>
    <s v="Full-time"/>
    <s v="In-person"/>
    <s v="United States"/>
    <s v="M"/>
    <n v="74007.666666666672"/>
    <b v="1"/>
    <s v="Data Specialist"/>
  </r>
  <r>
    <n v="2023"/>
    <s v="Data Specialist"/>
    <s v="Data Management and Strategy"/>
    <s v="USD"/>
    <n v="70000"/>
    <n v="70000"/>
    <s v="United States"/>
    <s v="Mid-level"/>
    <s v="Full-time"/>
    <s v="In-person"/>
    <s v="United States"/>
    <s v="M"/>
    <n v="47341"/>
    <b v="1"/>
    <s v="Data Specialist"/>
  </r>
  <r>
    <n v="2023"/>
    <s v="Data Scientist"/>
    <s v="Data Science and Research"/>
    <s v="USD"/>
    <n v="150120"/>
    <n v="150120"/>
    <s v="United States"/>
    <s v="Senior"/>
    <s v="Full-time"/>
    <s v="Remote"/>
    <s v="United States"/>
    <s v="M"/>
    <n v="100754.33333333333"/>
    <b v="1"/>
    <s v="Data Scientist"/>
  </r>
  <r>
    <n v="2023"/>
    <s v="Data Scientist"/>
    <s v="Data Science and Research"/>
    <s v="USD"/>
    <n v="120096"/>
    <n v="120096"/>
    <s v="United States"/>
    <s v="Senior"/>
    <s v="Full-time"/>
    <s v="Remote"/>
    <s v="United States"/>
    <s v="M"/>
    <n v="80738.333333333328"/>
    <b v="1"/>
    <s v="Data Scientist"/>
  </r>
  <r>
    <n v="2023"/>
    <s v="Machine Learning Engineer"/>
    <s v="Machine Learning and AI"/>
    <s v="USD"/>
    <n v="168000"/>
    <n v="168000"/>
    <s v="United States"/>
    <s v="Senior"/>
    <s v="Full-time"/>
    <s v="Remote"/>
    <s v="United States"/>
    <s v="M"/>
    <n v="112674.33333333333"/>
    <b v="1"/>
    <s v="Machine Learning Engineer"/>
  </r>
  <r>
    <n v="2023"/>
    <s v="Analytics Engineer"/>
    <s v="Leadership and Management"/>
    <s v="USD"/>
    <n v="178600"/>
    <n v="178600"/>
    <s v="United States"/>
    <s v="Senior"/>
    <s v="Full-time"/>
    <s v="In-person"/>
    <s v="United States"/>
    <s v="M"/>
    <n v="119741"/>
    <b v="1"/>
    <s v="Analytics Engineer"/>
  </r>
  <r>
    <n v="2023"/>
    <s v="Analytics Engineer"/>
    <s v="Leadership and Management"/>
    <s v="USD"/>
    <n v="142880"/>
    <n v="142880"/>
    <s v="United States"/>
    <s v="Senior"/>
    <s v="Full-time"/>
    <s v="In-person"/>
    <s v="United States"/>
    <s v="M"/>
    <n v="95927.666666666672"/>
    <b v="1"/>
    <s v="Analytics Engineer"/>
  </r>
  <r>
    <n v="2023"/>
    <s v="Data Science Manager"/>
    <s v="Data Science and Research"/>
    <s v="USD"/>
    <n v="255000"/>
    <n v="255000"/>
    <s v="United States"/>
    <s v="Senior"/>
    <s v="Full-time"/>
    <s v="In-person"/>
    <s v="United States"/>
    <s v="M"/>
    <n v="170674.33333333334"/>
    <b v="1"/>
    <s v="Data Science Manager"/>
  </r>
  <r>
    <n v="2023"/>
    <s v="Data Science Manager"/>
    <s v="Data Science and Research"/>
    <s v="USD"/>
    <n v="169000"/>
    <n v="169000"/>
    <s v="United States"/>
    <s v="Senior"/>
    <s v="Full-time"/>
    <s v="In-person"/>
    <s v="United States"/>
    <s v="M"/>
    <n v="113341"/>
    <b v="1"/>
    <s v="Data Science Manager"/>
  </r>
  <r>
    <n v="2023"/>
    <s v="Data Scientist"/>
    <s v="Data Science and Research"/>
    <s v="USD"/>
    <n v="155000"/>
    <n v="155000"/>
    <s v="United States"/>
    <s v="Mid-level"/>
    <s v="Full-time"/>
    <s v="In-person"/>
    <s v="United States"/>
    <s v="M"/>
    <n v="104007.66666666667"/>
    <b v="1"/>
    <s v="Data Scientist"/>
  </r>
  <r>
    <n v="2023"/>
    <s v="Data Engineer"/>
    <s v="Data Engineering"/>
    <s v="USD"/>
    <n v="151410"/>
    <n v="151410"/>
    <s v="United States"/>
    <s v="Mid-level"/>
    <s v="Full-time"/>
    <s v="In-person"/>
    <s v="United States"/>
    <s v="M"/>
    <n v="101614.33333333333"/>
    <b v="1"/>
    <s v="Data Engineer"/>
  </r>
  <r>
    <n v="2023"/>
    <s v="Data Engineer"/>
    <s v="Data Engineering"/>
    <s v="USD"/>
    <n v="144200"/>
    <n v="144200"/>
    <s v="United States"/>
    <s v="Mid-level"/>
    <s v="Full-time"/>
    <s v="In-person"/>
    <s v="United States"/>
    <s v="M"/>
    <n v="96807.666666666672"/>
    <b v="1"/>
    <s v="Data Engineer"/>
  </r>
  <r>
    <n v="2023"/>
    <s v="Data Scientist"/>
    <s v="Data Science and Research"/>
    <s v="USD"/>
    <n v="151410"/>
    <n v="151410"/>
    <s v="United States"/>
    <s v="Entry-level"/>
    <s v="Full-time"/>
    <s v="Remote"/>
    <s v="United States"/>
    <s v="M"/>
    <n v="101614.33333333333"/>
    <b v="1"/>
    <s v="Data Scientist"/>
  </r>
  <r>
    <n v="2023"/>
    <s v="Data Scientist"/>
    <s v="Data Science and Research"/>
    <s v="USD"/>
    <n v="115360"/>
    <n v="115360"/>
    <s v="United States"/>
    <s v="Entry-level"/>
    <s v="Full-time"/>
    <s v="Remote"/>
    <s v="United States"/>
    <s v="M"/>
    <n v="77581"/>
    <b v="1"/>
    <s v="Data Scientist"/>
  </r>
  <r>
    <n v="2023"/>
    <s v="Analytics Engineer"/>
    <s v="Leadership and Management"/>
    <s v="USD"/>
    <n v="193170"/>
    <n v="193170"/>
    <s v="United States"/>
    <s v="Mid-level"/>
    <s v="Full-time"/>
    <s v="In-person"/>
    <s v="United States"/>
    <s v="M"/>
    <n v="129454.33333333333"/>
    <b v="1"/>
    <s v="Analytics Engineer"/>
  </r>
  <r>
    <n v="2023"/>
    <s v="Analytics Engineer"/>
    <s v="Leadership and Management"/>
    <s v="USD"/>
    <n v="116480"/>
    <n v="116480"/>
    <s v="United States"/>
    <s v="Mid-level"/>
    <s v="Full-time"/>
    <s v="In-person"/>
    <s v="United States"/>
    <s v="M"/>
    <n v="78327.666666666672"/>
    <b v="1"/>
    <s v="Analytics Engineer"/>
  </r>
  <r>
    <n v="2023"/>
    <s v="Data Engineer"/>
    <s v="Data Engineering"/>
    <s v="USD"/>
    <n v="146000"/>
    <n v="146000"/>
    <s v="United States"/>
    <s v="Senior"/>
    <s v="Full-time"/>
    <s v="Remote"/>
    <s v="United States"/>
    <s v="M"/>
    <n v="98007.666666666672"/>
    <b v="1"/>
    <s v="Data Engineer"/>
  </r>
  <r>
    <n v="2023"/>
    <s v="Data Engineer"/>
    <s v="Data Engineering"/>
    <s v="USD"/>
    <n v="94000"/>
    <n v="94000"/>
    <s v="United States"/>
    <s v="Senior"/>
    <s v="Full-time"/>
    <s v="Remote"/>
    <s v="United States"/>
    <s v="M"/>
    <n v="63341"/>
    <b v="1"/>
    <s v="Data Engineer"/>
  </r>
  <r>
    <n v="2023"/>
    <s v="Director of Data Science"/>
    <s v="Data Science and Research"/>
    <s v="GBP"/>
    <n v="200000"/>
    <n v="246080"/>
    <s v="United Kingdom"/>
    <s v="Executive"/>
    <s v="Full-time"/>
    <s v="In-person"/>
    <s v="United Kingdom"/>
    <s v="M"/>
    <n v="149367.66666666666"/>
    <b v="1"/>
    <s v="Director of Data Science"/>
  </r>
  <r>
    <n v="2023"/>
    <s v="Director of Data Science"/>
    <s v="Data Science and Research"/>
    <s v="GBP"/>
    <n v="165000"/>
    <n v="203016"/>
    <s v="United Kingdom"/>
    <s v="Executive"/>
    <s v="Full-time"/>
    <s v="In-person"/>
    <s v="United Kingdom"/>
    <s v="M"/>
    <n v="123346.33333333333"/>
    <b v="1"/>
    <s v="Director of Data Science"/>
  </r>
  <r>
    <n v="2023"/>
    <s v="Head of Data"/>
    <s v="Leadership and Management"/>
    <s v="GBP"/>
    <n v="110000"/>
    <n v="135344"/>
    <s v="United Kingdom"/>
    <s v="Executive"/>
    <s v="Full-time"/>
    <s v="Remote"/>
    <s v="United Kingdom"/>
    <s v="M"/>
    <n v="82455.666666666672"/>
    <b v="1"/>
    <s v="Head of Data"/>
  </r>
  <r>
    <n v="2023"/>
    <s v="Head of Data"/>
    <s v="Leadership and Management"/>
    <s v="GBP"/>
    <n v="90000"/>
    <n v="110736"/>
    <s v="United Kingdom"/>
    <s v="Executive"/>
    <s v="Full-time"/>
    <s v="Remote"/>
    <s v="United Kingdom"/>
    <s v="M"/>
    <n v="67586.333333333328"/>
    <b v="1"/>
    <s v="Head of Data"/>
  </r>
  <r>
    <n v="2023"/>
    <s v="Head of Data"/>
    <s v="Leadership and Management"/>
    <s v="USD"/>
    <n v="329500"/>
    <n v="329500"/>
    <s v="United States"/>
    <s v="Executive"/>
    <s v="Full-time"/>
    <s v="In-person"/>
    <s v="United States"/>
    <s v="M"/>
    <n v="220341"/>
    <b v="1"/>
    <s v="Head of Data"/>
  </r>
  <r>
    <n v="2023"/>
    <s v="Head of Data"/>
    <s v="Leadership and Management"/>
    <s v="USD"/>
    <n v="269600"/>
    <n v="269600"/>
    <s v="United States"/>
    <s v="Executive"/>
    <s v="Full-time"/>
    <s v="In-person"/>
    <s v="United States"/>
    <s v="M"/>
    <n v="180407.66666666666"/>
    <b v="1"/>
    <s v="Head of Data"/>
  </r>
  <r>
    <n v="2023"/>
    <s v="Data Architect"/>
    <s v="Data Architecture and Modeling"/>
    <s v="USD"/>
    <n v="250500"/>
    <n v="250500"/>
    <s v="United States"/>
    <s v="Senior"/>
    <s v="Full-time"/>
    <s v="In-person"/>
    <s v="United States"/>
    <s v="M"/>
    <n v="167674.33333333334"/>
    <b v="1"/>
    <s v="Data Architect"/>
  </r>
  <r>
    <n v="2023"/>
    <s v="Data Architect"/>
    <s v="Data Architecture and Modeling"/>
    <s v="USD"/>
    <n v="159500"/>
    <n v="159500"/>
    <s v="United States"/>
    <s v="Senior"/>
    <s v="Full-time"/>
    <s v="In-person"/>
    <s v="United States"/>
    <s v="M"/>
    <n v="107007.66666666667"/>
    <b v="1"/>
    <s v="Data Architect"/>
  </r>
  <r>
    <n v="2023"/>
    <s v="Data Analyst"/>
    <s v="Data Analysis"/>
    <s v="USD"/>
    <n v="115000"/>
    <n v="115000"/>
    <s v="United States"/>
    <s v="Entry-level"/>
    <s v="Full-time"/>
    <s v="In-person"/>
    <s v="United States"/>
    <s v="M"/>
    <n v="77341"/>
    <b v="1"/>
    <s v="Data Analyst"/>
  </r>
  <r>
    <n v="2023"/>
    <s v="Data Analyst"/>
    <s v="Data Analysis"/>
    <s v="USD"/>
    <n v="94035"/>
    <n v="94035"/>
    <s v="United States"/>
    <s v="Entry-level"/>
    <s v="Full-time"/>
    <s v="Remote"/>
    <s v="United States"/>
    <s v="M"/>
    <n v="63364.333333333336"/>
    <b v="1"/>
    <s v="Data Analyst"/>
  </r>
  <r>
    <n v="2023"/>
    <s v="Data Analyst"/>
    <s v="Data Analysis"/>
    <s v="USD"/>
    <n v="57920"/>
    <n v="57920"/>
    <s v="United States"/>
    <s v="Entry-level"/>
    <s v="Full-time"/>
    <s v="Remote"/>
    <s v="United States"/>
    <s v="M"/>
    <n v="39287.666666666664"/>
    <b v="1"/>
    <s v="Data Analyst"/>
  </r>
  <r>
    <n v="2023"/>
    <s v="Data Analyst"/>
    <s v="Data Analysis"/>
    <s v="USD"/>
    <n v="113600"/>
    <n v="113600"/>
    <s v="United States"/>
    <s v="Senior"/>
    <s v="Full-time"/>
    <s v="In-person"/>
    <s v="United States"/>
    <s v="M"/>
    <n v="76407.666666666672"/>
    <b v="1"/>
    <s v="Data Analyst"/>
  </r>
  <r>
    <n v="2023"/>
    <s v="Data Analyst"/>
    <s v="Data Analysis"/>
    <s v="USD"/>
    <n v="60000"/>
    <n v="60000"/>
    <s v="United States"/>
    <s v="Senior"/>
    <s v="Full-time"/>
    <s v="In-person"/>
    <s v="United States"/>
    <s v="M"/>
    <n v="40674.333333333336"/>
    <b v="1"/>
    <s v="Data Analyst"/>
  </r>
  <r>
    <n v="2023"/>
    <s v="Data Scientist"/>
    <s v="Data Science and Research"/>
    <s v="USD"/>
    <n v="256000"/>
    <n v="256000"/>
    <s v="United States"/>
    <s v="Senior"/>
    <s v="Full-time"/>
    <s v="Remote"/>
    <s v="United States"/>
    <s v="M"/>
    <n v="171341"/>
    <b v="1"/>
    <s v="Data Scientist"/>
  </r>
  <r>
    <n v="2023"/>
    <s v="Data Analyst"/>
    <s v="Data Analysis"/>
    <s v="USD"/>
    <n v="116000"/>
    <n v="116000"/>
    <s v="United States"/>
    <s v="Senior"/>
    <s v="Full-time"/>
    <s v="Remote"/>
    <s v="United States"/>
    <s v="M"/>
    <n v="78007.666666666672"/>
    <b v="1"/>
    <s v="Data Analyst"/>
  </r>
  <r>
    <n v="2023"/>
    <s v="Computer Vision Engineer"/>
    <s v="Machine Learning and AI"/>
    <s v="USD"/>
    <n v="245000"/>
    <n v="245000"/>
    <s v="United Kingdom"/>
    <s v="Senior"/>
    <s v="Full-time"/>
    <s v="In-person"/>
    <s v="United Kingdom"/>
    <s v="M"/>
    <n v="164007.66666666666"/>
    <b v="1"/>
    <s v="Computer Vision Engineer"/>
  </r>
  <r>
    <n v="2023"/>
    <s v="Computer Vision Engineer"/>
    <s v="Machine Learning and AI"/>
    <s v="USD"/>
    <n v="210000"/>
    <n v="210000"/>
    <s v="United Kingdom"/>
    <s v="Senior"/>
    <s v="Full-time"/>
    <s v="In-person"/>
    <s v="United Kingdom"/>
    <s v="M"/>
    <n v="140674.33333333334"/>
    <b v="1"/>
    <s v="Computer Vision Engineer"/>
  </r>
  <r>
    <n v="2023"/>
    <s v="Machine Learning Engineer"/>
    <s v="Machine Learning and AI"/>
    <s v="USD"/>
    <n v="283200"/>
    <n v="283200"/>
    <s v="United States"/>
    <s v="Senior"/>
    <s v="Full-time"/>
    <s v="In-person"/>
    <s v="United States"/>
    <s v="M"/>
    <n v="189474.33333333334"/>
    <b v="1"/>
    <s v="Machine Learning Engineer"/>
  </r>
  <r>
    <n v="2023"/>
    <s v="Machine Learning Engineer"/>
    <s v="Machine Learning and AI"/>
    <s v="USD"/>
    <n v="188800"/>
    <n v="188800"/>
    <s v="United States"/>
    <s v="Senior"/>
    <s v="Full-time"/>
    <s v="In-person"/>
    <s v="United States"/>
    <s v="M"/>
    <n v="126541"/>
    <b v="1"/>
    <s v="Machine Learning Engineer"/>
  </r>
  <r>
    <n v="2023"/>
    <s v="Business Data Analyst"/>
    <s v="Data Analysis"/>
    <s v="USD"/>
    <n v="36000"/>
    <n v="36000"/>
    <s v="Ghana"/>
    <s v="Mid-level"/>
    <s v="Freelance"/>
    <s v="In-person"/>
    <s v="Ghana"/>
    <s v="S"/>
    <n v="24674.333333333332"/>
    <b v="1"/>
    <s v="Business Data Analyst"/>
  </r>
  <r>
    <n v="2023"/>
    <s v="Research Scientist"/>
    <s v="Data Science and Research"/>
    <s v="USD"/>
    <n v="205640"/>
    <n v="205640"/>
    <s v="United States"/>
    <s v="Senior"/>
    <s v="Full-time"/>
    <s v="In-person"/>
    <s v="United States"/>
    <s v="M"/>
    <n v="137767.66666666666"/>
    <b v="1"/>
    <s v="Research Scientist"/>
  </r>
  <r>
    <n v="2023"/>
    <s v="Research Scientist"/>
    <s v="Data Science and Research"/>
    <s v="USD"/>
    <n v="142600"/>
    <n v="142600"/>
    <s v="United States"/>
    <s v="Senior"/>
    <s v="Full-time"/>
    <s v="In-person"/>
    <s v="United States"/>
    <s v="M"/>
    <n v="95741"/>
    <b v="1"/>
    <s v="Research Scientist"/>
  </r>
  <r>
    <n v="2023"/>
    <s v="Data Engineer"/>
    <s v="Data Engineering"/>
    <s v="USD"/>
    <n v="193200"/>
    <n v="193200"/>
    <s v="United States"/>
    <s v="Senior"/>
    <s v="Full-time"/>
    <s v="Remote"/>
    <s v="United States"/>
    <s v="M"/>
    <n v="129474.33333333333"/>
    <b v="1"/>
    <s v="Data Engineer"/>
  </r>
  <r>
    <n v="2023"/>
    <s v="Data Engineer"/>
    <s v="Data Engineering"/>
    <s v="USD"/>
    <n v="156400"/>
    <n v="156400"/>
    <s v="United States"/>
    <s v="Senior"/>
    <s v="Full-time"/>
    <s v="Remote"/>
    <s v="United States"/>
    <s v="M"/>
    <n v="104941"/>
    <b v="1"/>
    <s v="Data Engineer"/>
  </r>
  <r>
    <n v="2023"/>
    <s v="Machine Learning Engineer"/>
    <s v="Machine Learning and AI"/>
    <s v="USD"/>
    <n v="121000"/>
    <n v="121000"/>
    <s v="United States"/>
    <s v="Senior"/>
    <s v="Full-time"/>
    <s v="In-person"/>
    <s v="United States"/>
    <s v="M"/>
    <n v="81341"/>
    <b v="1"/>
    <s v="Machine Learning Engineer"/>
  </r>
  <r>
    <n v="2023"/>
    <s v="Data Engineer"/>
    <s v="Data Engineering"/>
    <s v="USD"/>
    <n v="72000"/>
    <n v="72000"/>
    <s v="Argentina"/>
    <s v="Senior"/>
    <s v="Full-time"/>
    <s v="Remote"/>
    <s v="Argentina"/>
    <s v="M"/>
    <n v="48674.333333333336"/>
    <b v="1"/>
    <s v="Data Engineer"/>
  </r>
  <r>
    <n v="2023"/>
    <s v="Data Engineer"/>
    <s v="Data Engineering"/>
    <s v="USD"/>
    <n v="48000"/>
    <n v="48000"/>
    <s v="Argentina"/>
    <s v="Senior"/>
    <s v="Full-time"/>
    <s v="Remote"/>
    <s v="Argentina"/>
    <s v="M"/>
    <n v="32674.333333333332"/>
    <b v="1"/>
    <s v="Data Engineer"/>
  </r>
  <r>
    <n v="2023"/>
    <s v="Data Engineer"/>
    <s v="Data Engineering"/>
    <s v="USD"/>
    <n v="132300"/>
    <n v="132300"/>
    <s v="United States"/>
    <s v="Senior"/>
    <s v="Full-time"/>
    <s v="In-person"/>
    <s v="United States"/>
    <s v="M"/>
    <n v="88874.333333333328"/>
    <b v="1"/>
    <s v="Data Engineer"/>
  </r>
  <r>
    <n v="2023"/>
    <s v="Data Scientist"/>
    <s v="Data Science and Research"/>
    <s v="USD"/>
    <n v="197000"/>
    <n v="197000"/>
    <s v="Canada"/>
    <s v="Senior"/>
    <s v="Full-time"/>
    <s v="In-person"/>
    <s v="Canada"/>
    <s v="M"/>
    <n v="132007.66666666666"/>
    <b v="1"/>
    <s v="Data Scientist"/>
  </r>
  <r>
    <n v="2023"/>
    <s v="Data Science Manager"/>
    <s v="Data Science and Research"/>
    <s v="USD"/>
    <n v="328000"/>
    <n v="328000"/>
    <s v="United States"/>
    <s v="Senior"/>
    <s v="Full-time"/>
    <s v="In-person"/>
    <s v="United States"/>
    <s v="M"/>
    <n v="219341"/>
    <b v="1"/>
    <s v="Data Science Manager"/>
  </r>
  <r>
    <n v="2023"/>
    <s v="Data Science Manager"/>
    <s v="Data Science and Research"/>
    <s v="USD"/>
    <n v="211000"/>
    <n v="211000"/>
    <s v="United States"/>
    <s v="Senior"/>
    <s v="Full-time"/>
    <s v="In-person"/>
    <s v="United States"/>
    <s v="M"/>
    <n v="141341"/>
    <b v="1"/>
    <s v="Data Science Manager"/>
  </r>
  <r>
    <n v="2023"/>
    <s v="Data Scientist"/>
    <s v="Data Science and Research"/>
    <s v="USD"/>
    <n v="237000"/>
    <n v="237000"/>
    <s v="United States"/>
    <s v="Senior"/>
    <s v="Full-time"/>
    <s v="Remote"/>
    <s v="United States"/>
    <s v="M"/>
    <n v="158674.33333333334"/>
    <b v="1"/>
    <s v="Data Scientist"/>
  </r>
  <r>
    <n v="2023"/>
    <s v="Data Scientist"/>
    <s v="Data Science and Research"/>
    <s v="USD"/>
    <n v="201450"/>
    <n v="201450"/>
    <s v="United States"/>
    <s v="Senior"/>
    <s v="Full-time"/>
    <s v="Remote"/>
    <s v="United States"/>
    <s v="M"/>
    <n v="134974.33333333334"/>
    <b v="1"/>
    <s v="Data Scientist"/>
  </r>
  <r>
    <n v="2023"/>
    <s v="ML Engineer"/>
    <s v="Machine Learning and AI"/>
    <s v="USD"/>
    <n v="229000"/>
    <n v="229000"/>
    <s v="United States"/>
    <s v="Senior"/>
    <s v="Full-time"/>
    <s v="In-person"/>
    <s v="United States"/>
    <s v="M"/>
    <n v="153341"/>
    <b v="1"/>
    <s v="ML Engineer"/>
  </r>
  <r>
    <n v="2023"/>
    <s v="ML Engineer"/>
    <s v="Machine Learning and AI"/>
    <s v="USD"/>
    <n v="206000"/>
    <n v="206000"/>
    <s v="United States"/>
    <s v="Senior"/>
    <s v="Full-time"/>
    <s v="In-person"/>
    <s v="United States"/>
    <s v="M"/>
    <n v="138007.66666666666"/>
    <b v="1"/>
    <s v="ML Engineer"/>
  </r>
  <r>
    <n v="2023"/>
    <s v="Data Scientist"/>
    <s v="Data Science and Research"/>
    <s v="USD"/>
    <n v="231000"/>
    <n v="231000"/>
    <s v="United States"/>
    <s v="Senior"/>
    <s v="Full-time"/>
    <s v="Remote"/>
    <s v="United States"/>
    <s v="M"/>
    <n v="154674.33333333334"/>
    <b v="1"/>
    <s v="Data Scientist"/>
  </r>
  <r>
    <n v="2023"/>
    <s v="ML Engineer"/>
    <s v="Machine Learning and AI"/>
    <s v="USD"/>
    <n v="183750"/>
    <n v="183750"/>
    <s v="United States"/>
    <s v="Senior"/>
    <s v="Full-time"/>
    <s v="In-person"/>
    <s v="United States"/>
    <s v="M"/>
    <n v="123174.33333333333"/>
    <b v="1"/>
    <s v="ML Engineer"/>
  </r>
  <r>
    <n v="2023"/>
    <s v="ML Engineer"/>
    <s v="Machine Learning and AI"/>
    <s v="USD"/>
    <n v="165400"/>
    <n v="165400"/>
    <s v="United States"/>
    <s v="Senior"/>
    <s v="Full-time"/>
    <s v="In-person"/>
    <s v="United States"/>
    <s v="M"/>
    <n v="110941"/>
    <b v="1"/>
    <s v="ML Engineer"/>
  </r>
  <r>
    <n v="2023"/>
    <s v="Data Engineer"/>
    <s v="Data Engineering"/>
    <s v="USD"/>
    <n v="175000"/>
    <n v="175000"/>
    <s v="United States"/>
    <s v="Mid-level"/>
    <s v="Full-time"/>
    <s v="In-person"/>
    <s v="United States"/>
    <s v="M"/>
    <n v="117341"/>
    <b v="1"/>
    <s v="Data Engineer"/>
  </r>
  <r>
    <n v="2023"/>
    <s v="Analytics Engineer"/>
    <s v="Leadership and Management"/>
    <s v="USD"/>
    <n v="152900"/>
    <n v="152900"/>
    <s v="United Kingdom"/>
    <s v="Senior"/>
    <s v="Full-time"/>
    <s v="Remote"/>
    <s v="United Kingdom"/>
    <s v="M"/>
    <n v="102607.66666666667"/>
    <b v="1"/>
    <s v="Analytics Engineer"/>
  </r>
  <r>
    <n v="2023"/>
    <s v="Analytics Engineer"/>
    <s v="Leadership and Management"/>
    <s v="USD"/>
    <n v="117700"/>
    <n v="117700"/>
    <s v="United Kingdom"/>
    <s v="Senior"/>
    <s v="Full-time"/>
    <s v="Remote"/>
    <s v="United Kingdom"/>
    <s v="M"/>
    <n v="79141"/>
    <b v="1"/>
    <s v="Analytics Engineer"/>
  </r>
  <r>
    <n v="2023"/>
    <s v="Data Scientist"/>
    <s v="Data Science and Research"/>
    <s v="USD"/>
    <n v="285800"/>
    <n v="285800"/>
    <s v="United States"/>
    <s v="Senior"/>
    <s v="Full-time"/>
    <s v="In-person"/>
    <s v="United States"/>
    <s v="M"/>
    <n v="191207.66666666666"/>
    <b v="1"/>
    <s v="Data Scientist"/>
  </r>
  <r>
    <n v="2023"/>
    <s v="Data Scientist"/>
    <s v="Data Science and Research"/>
    <s v="USD"/>
    <n v="154600"/>
    <n v="154600"/>
    <s v="United States"/>
    <s v="Senior"/>
    <s v="Full-time"/>
    <s v="In-person"/>
    <s v="United States"/>
    <s v="M"/>
    <n v="103741"/>
    <b v="1"/>
    <s v="Data Scientist"/>
  </r>
  <r>
    <n v="2023"/>
    <s v="Data Operations Engineer"/>
    <s v="Data Quality and Operations"/>
    <s v="USD"/>
    <n v="289120"/>
    <n v="289120"/>
    <s v="United States"/>
    <s v="Senior"/>
    <s v="Full-time"/>
    <s v="In-person"/>
    <s v="United States"/>
    <s v="M"/>
    <n v="193421"/>
    <b v="1"/>
    <s v="Data Operations Engineer"/>
  </r>
  <r>
    <n v="2023"/>
    <s v="Data Operations Engineer"/>
    <s v="Data Quality and Operations"/>
    <s v="USD"/>
    <n v="192400"/>
    <n v="192400"/>
    <s v="United States"/>
    <s v="Senior"/>
    <s v="Full-time"/>
    <s v="In-person"/>
    <s v="United States"/>
    <s v="M"/>
    <n v="128941"/>
    <b v="1"/>
    <s v="Data Operations Engineer"/>
  </r>
  <r>
    <n v="2023"/>
    <s v="Staff Data Analyst"/>
    <s v="Data Analysis"/>
    <s v="USD"/>
    <n v="179998"/>
    <n v="179998"/>
    <s v="Saudi Arabia"/>
    <s v="Mid-level"/>
    <s v="Full-time"/>
    <s v="Remote"/>
    <s v="Saudi Arabia"/>
    <s v="S"/>
    <n v="120673"/>
    <b v="1"/>
    <s v="Staff Data Analyst"/>
  </r>
  <r>
    <n v="2023"/>
    <s v="Data Scientist"/>
    <s v="Data Science and Research"/>
    <s v="USD"/>
    <n v="35000"/>
    <n v="35000"/>
    <s v="India"/>
    <s v="Mid-level"/>
    <s v="Full-time"/>
    <s v="In-person"/>
    <s v="India"/>
    <s v="L"/>
    <n v="24007.666666666668"/>
    <b v="1"/>
    <s v="Data Scientist"/>
  </r>
  <r>
    <n v="2023"/>
    <s v="AWS Data Architect"/>
    <s v="Data Architecture and Modeling"/>
    <s v="USD"/>
    <n v="258000"/>
    <n v="258000"/>
    <s v="United States"/>
    <s v="Mid-level"/>
    <s v="Full-time"/>
    <s v="Remote"/>
    <s v="United States"/>
    <s v="L"/>
    <n v="172674.33333333334"/>
    <b v="1"/>
    <s v="AWS Data Architect"/>
  </r>
  <r>
    <n v="2023"/>
    <s v="Data Scientist"/>
    <s v="Data Science and Research"/>
    <s v="USD"/>
    <n v="196000"/>
    <n v="196000"/>
    <s v="United States"/>
    <s v="Senior"/>
    <s v="Full-time"/>
    <s v="In-person"/>
    <s v="United States"/>
    <s v="M"/>
    <n v="131341"/>
    <b v="1"/>
    <s v="Data Scientist"/>
  </r>
  <r>
    <n v="2023"/>
    <s v="Data Scientist"/>
    <s v="Data Science and Research"/>
    <s v="USD"/>
    <n v="121000"/>
    <n v="121000"/>
    <s v="United States"/>
    <s v="Senior"/>
    <s v="Full-time"/>
    <s v="In-person"/>
    <s v="United States"/>
    <s v="M"/>
    <n v="81341"/>
    <b v="1"/>
    <s v="Data Scientist"/>
  </r>
  <r>
    <n v="2023"/>
    <s v="Data Scientist"/>
    <s v="Data Science and Research"/>
    <s v="USD"/>
    <n v="141000"/>
    <n v="141000"/>
    <s v="United States"/>
    <s v="Senior"/>
    <s v="Full-time"/>
    <s v="In-person"/>
    <s v="United States"/>
    <s v="M"/>
    <n v="94674.333333333328"/>
    <b v="1"/>
    <s v="Data Scientist"/>
  </r>
  <r>
    <n v="2023"/>
    <s v="Data Engineer"/>
    <s v="Data Engineering"/>
    <s v="USD"/>
    <n v="206000"/>
    <n v="206000"/>
    <s v="United States"/>
    <s v="Senior"/>
    <s v="Full-time"/>
    <s v="In-person"/>
    <s v="United States"/>
    <s v="M"/>
    <n v="138007.66666666666"/>
    <b v="1"/>
    <s v="Data Engineer"/>
  </r>
  <r>
    <n v="2023"/>
    <s v="Applied Scientist"/>
    <s v="Data Science and Research"/>
    <s v="USD"/>
    <n v="192000"/>
    <n v="192000"/>
    <s v="United States"/>
    <s v="Senior"/>
    <s v="Full-time"/>
    <s v="In-person"/>
    <s v="United States"/>
    <s v="M"/>
    <n v="128674.33333333333"/>
    <b v="1"/>
    <s v="Applied Scientist"/>
  </r>
  <r>
    <n v="2023"/>
    <s v="Applied Scientist"/>
    <s v="Data Science and Research"/>
    <s v="USD"/>
    <n v="164000"/>
    <n v="164000"/>
    <s v="United States"/>
    <s v="Senior"/>
    <s v="Full-time"/>
    <s v="In-person"/>
    <s v="United States"/>
    <s v="M"/>
    <n v="110007.66666666667"/>
    <b v="1"/>
    <s v="Applied Scientist"/>
  </r>
  <r>
    <n v="2023"/>
    <s v="ML Engineer"/>
    <s v="Machine Learning and AI"/>
    <s v="USD"/>
    <n v="300000"/>
    <n v="300000"/>
    <s v="Australia"/>
    <s v="Mid-level"/>
    <s v="Full-time"/>
    <s v="In-person"/>
    <s v="Australia"/>
    <s v="M"/>
    <n v="200674.33333333334"/>
    <b v="1"/>
    <s v="ML Engineer"/>
  </r>
  <r>
    <n v="2023"/>
    <s v="ML Engineer"/>
    <s v="Machine Learning and AI"/>
    <s v="USD"/>
    <n v="260000"/>
    <n v="260000"/>
    <s v="Australia"/>
    <s v="Mid-level"/>
    <s v="Full-time"/>
    <s v="In-person"/>
    <s v="Australia"/>
    <s v="M"/>
    <n v="174007.66666666666"/>
    <b v="1"/>
    <s v="ML Engineer"/>
  </r>
  <r>
    <n v="2023"/>
    <s v="Data Analyst"/>
    <s v="Data Analysis"/>
    <s v="USD"/>
    <n v="147000"/>
    <n v="147000"/>
    <s v="United States"/>
    <s v="Senior"/>
    <s v="Full-time"/>
    <s v="Remote"/>
    <s v="United States"/>
    <s v="M"/>
    <n v="98674.333333333328"/>
    <b v="1"/>
    <s v="Data Analyst"/>
  </r>
  <r>
    <n v="2023"/>
    <s v="Data Analyst"/>
    <s v="Data Analysis"/>
    <s v="USD"/>
    <n v="92000"/>
    <n v="92000"/>
    <s v="United States"/>
    <s v="Senior"/>
    <s v="Full-time"/>
    <s v="Remote"/>
    <s v="United States"/>
    <s v="M"/>
    <n v="62007.666666666664"/>
    <b v="1"/>
    <s v="Data Analyst"/>
  </r>
  <r>
    <n v="2023"/>
    <s v="Data Manager"/>
    <s v="Leadership and Management"/>
    <s v="USD"/>
    <n v="110000"/>
    <n v="110000"/>
    <s v="United States"/>
    <s v="Mid-level"/>
    <s v="Full-time"/>
    <s v="In-person"/>
    <s v="United States"/>
    <s v="M"/>
    <n v="74007.666666666672"/>
    <b v="1"/>
    <s v="Data Manager"/>
  </r>
  <r>
    <n v="2023"/>
    <s v="Machine Learning Engineer"/>
    <s v="Machine Learning and AI"/>
    <s v="USD"/>
    <n v="261500"/>
    <n v="261500"/>
    <s v="United States"/>
    <s v="Senior"/>
    <s v="Full-time"/>
    <s v="In-person"/>
    <s v="United States"/>
    <s v="L"/>
    <n v="175007.66666666666"/>
    <b v="1"/>
    <s v="Machine Learning Engineer"/>
  </r>
  <r>
    <n v="2023"/>
    <s v="Machine Learning Engineer"/>
    <s v="Machine Learning and AI"/>
    <s v="USD"/>
    <n v="134500"/>
    <n v="134500"/>
    <s v="United States"/>
    <s v="Senior"/>
    <s v="Full-time"/>
    <s v="In-person"/>
    <s v="United States"/>
    <s v="L"/>
    <n v="90341"/>
    <b v="1"/>
    <s v="Machine Learning Engineer"/>
  </r>
  <r>
    <n v="2023"/>
    <s v="Product Data Analyst"/>
    <s v="Data Analysis"/>
    <s v="USD"/>
    <n v="83200"/>
    <n v="83200"/>
    <s v="United States"/>
    <s v="Entry-level"/>
    <s v="Contract"/>
    <s v="Hybrid"/>
    <s v="United States"/>
    <s v="S"/>
    <n v="56141"/>
    <b v="1"/>
    <s v="Product Data Analyst"/>
  </r>
  <r>
    <n v="2023"/>
    <s v="Data Engineer"/>
    <s v="Data Engineering"/>
    <s v="USD"/>
    <n v="204500"/>
    <n v="204500"/>
    <s v="Germany"/>
    <s v="Senior"/>
    <s v="Full-time"/>
    <s v="In-person"/>
    <s v="Germany"/>
    <s v="M"/>
    <n v="137007.66666666666"/>
    <b v="1"/>
    <s v="Data Engineer"/>
  </r>
  <r>
    <n v="2023"/>
    <s v="Data Engineer"/>
    <s v="Data Engineering"/>
    <s v="USD"/>
    <n v="142200"/>
    <n v="142200"/>
    <s v="Germany"/>
    <s v="Senior"/>
    <s v="Full-time"/>
    <s v="In-person"/>
    <s v="Germany"/>
    <s v="M"/>
    <n v="95474.333333333328"/>
    <b v="1"/>
    <s v="Data Engineer"/>
  </r>
  <r>
    <n v="2023"/>
    <s v="Analytics Engineer"/>
    <s v="Leadership and Management"/>
    <s v="USD"/>
    <n v="275300"/>
    <n v="275300"/>
    <s v="United States"/>
    <s v="Senior"/>
    <s v="Full-time"/>
    <s v="Remote"/>
    <s v="United States"/>
    <s v="M"/>
    <n v="184207.66666666666"/>
    <b v="1"/>
    <s v="Analytics Engineer"/>
  </r>
  <r>
    <n v="2023"/>
    <s v="Analytics Engineer"/>
    <s v="Leadership and Management"/>
    <s v="USD"/>
    <n v="183500"/>
    <n v="183500"/>
    <s v="United States"/>
    <s v="Senior"/>
    <s v="Full-time"/>
    <s v="Remote"/>
    <s v="United States"/>
    <s v="M"/>
    <n v="123007.66666666667"/>
    <b v="1"/>
    <s v="Analytics Engineer"/>
  </r>
  <r>
    <n v="2023"/>
    <s v="Data Engineer"/>
    <s v="Data Engineering"/>
    <s v="GBP"/>
    <n v="120000"/>
    <n v="147648"/>
    <s v="United Kingdom"/>
    <s v="Mid-level"/>
    <s v="Full-time"/>
    <s v="In-person"/>
    <s v="United Kingdom"/>
    <s v="M"/>
    <n v="89890.333333333328"/>
    <b v="1"/>
    <s v="Data Engineer"/>
  </r>
  <r>
    <n v="2023"/>
    <s v="Data Engineer"/>
    <s v="Data Engineering"/>
    <s v="GBP"/>
    <n v="100000"/>
    <n v="123040"/>
    <s v="United Kingdom"/>
    <s v="Mid-level"/>
    <s v="Full-time"/>
    <s v="In-person"/>
    <s v="United Kingdom"/>
    <s v="M"/>
    <n v="75021"/>
    <b v="1"/>
    <s v="Data Engineer"/>
  </r>
  <r>
    <n v="2023"/>
    <s v="Data Engineer"/>
    <s v="Data Engineering"/>
    <s v="USD"/>
    <n v="136600"/>
    <n v="136600"/>
    <s v="United States"/>
    <s v="Senior"/>
    <s v="Full-time"/>
    <s v="Remote"/>
    <s v="United States"/>
    <s v="M"/>
    <n v="91741"/>
    <b v="1"/>
    <s v="Data Engineer"/>
  </r>
  <r>
    <n v="2023"/>
    <s v="Data Engineer"/>
    <s v="Data Engineering"/>
    <s v="USD"/>
    <n v="109280"/>
    <n v="109280"/>
    <s v="United States"/>
    <s v="Senior"/>
    <s v="Full-time"/>
    <s v="Remote"/>
    <s v="United States"/>
    <s v="M"/>
    <n v="73527.666666666672"/>
    <b v="1"/>
    <s v="Data Engineer"/>
  </r>
  <r>
    <n v="2023"/>
    <s v="Data Analyst"/>
    <s v="Data Analysis"/>
    <s v="USD"/>
    <n v="84000"/>
    <n v="84000"/>
    <s v="Colombia"/>
    <s v="Senior"/>
    <s v="Full-time"/>
    <s v="Remote"/>
    <s v="Colombia"/>
    <s v="M"/>
    <n v="56674.333333333336"/>
    <b v="1"/>
    <s v="Data Analyst"/>
  </r>
  <r>
    <n v="2023"/>
    <s v="Data Analyst"/>
    <s v="Data Analysis"/>
    <s v="USD"/>
    <n v="60000"/>
    <n v="60000"/>
    <s v="Colombia"/>
    <s v="Senior"/>
    <s v="Full-time"/>
    <s v="Remote"/>
    <s v="Colombia"/>
    <s v="M"/>
    <n v="40674.333333333336"/>
    <b v="1"/>
    <s v="Data Analyst"/>
  </r>
  <r>
    <n v="2023"/>
    <s v="Analytics Engineer"/>
    <s v="Leadership and Management"/>
    <s v="GBP"/>
    <n v="50000"/>
    <n v="61520"/>
    <s v="United Kingdom"/>
    <s v="Mid-level"/>
    <s v="Full-time"/>
    <s v="In-person"/>
    <s v="United Kingdom"/>
    <s v="M"/>
    <n v="37847.666666666664"/>
    <b v="1"/>
    <s v="Analytics Engineer"/>
  </r>
  <r>
    <n v="2023"/>
    <s v="BI Data Analyst"/>
    <s v="Data Analysis"/>
    <s v="USD"/>
    <n v="70000"/>
    <n v="70000"/>
    <s v="Egypt"/>
    <s v="Mid-level"/>
    <s v="Full-time"/>
    <s v="Remote"/>
    <s v="United States"/>
    <s v="M"/>
    <n v="47341"/>
    <b v="1"/>
    <s v="BI Data Analyst"/>
  </r>
  <r>
    <n v="2023"/>
    <s v="Research Engineer"/>
    <s v="Data Science and Research"/>
    <s v="USD"/>
    <n v="281000"/>
    <n v="281000"/>
    <s v="United States"/>
    <s v="Senior"/>
    <s v="Full-time"/>
    <s v="In-person"/>
    <s v="United States"/>
    <s v="M"/>
    <n v="188007.66666666666"/>
    <b v="1"/>
    <s v="Research Engineer"/>
  </r>
  <r>
    <n v="2023"/>
    <s v="Data Integration Specialist"/>
    <s v="Data Management and Strategy"/>
    <s v="USD"/>
    <n v="69500"/>
    <n v="69500"/>
    <s v="United States"/>
    <s v="Entry-level"/>
    <s v="Full-time"/>
    <s v="Remote"/>
    <s v="United States"/>
    <s v="M"/>
    <n v="47007.666666666664"/>
    <b v="1"/>
    <s v="Data Integration Specialist"/>
  </r>
  <r>
    <n v="2023"/>
    <s v="Data Architect"/>
    <s v="Data Architecture and Modeling"/>
    <s v="USD"/>
    <n v="285000"/>
    <n v="285000"/>
    <s v="United States"/>
    <s v="Senior"/>
    <s v="Full-time"/>
    <s v="Remote"/>
    <s v="United States"/>
    <s v="M"/>
    <n v="190674.33333333334"/>
    <b v="1"/>
    <s v="Data Architect"/>
  </r>
  <r>
    <n v="2023"/>
    <s v="Data Analyst"/>
    <s v="Data Analysis"/>
    <s v="USD"/>
    <n v="69525"/>
    <n v="69525"/>
    <s v="United States"/>
    <s v="Entry-level"/>
    <s v="Full-time"/>
    <s v="Remote"/>
    <s v="United States"/>
    <s v="M"/>
    <n v="47024.333333333336"/>
    <b v="1"/>
    <s v="Data Analyst"/>
  </r>
  <r>
    <n v="2023"/>
    <s v="Data Analyst"/>
    <s v="Data Analysis"/>
    <s v="USD"/>
    <n v="61800"/>
    <n v="61800"/>
    <s v="United States"/>
    <s v="Entry-level"/>
    <s v="Full-time"/>
    <s v="Remote"/>
    <s v="United States"/>
    <s v="M"/>
    <n v="41874.333333333336"/>
    <b v="1"/>
    <s v="Data Analyst"/>
  </r>
  <r>
    <n v="2023"/>
    <s v="Data Scientist"/>
    <s v="Data Science and Research"/>
    <s v="USD"/>
    <n v="192000"/>
    <n v="192000"/>
    <s v="United States"/>
    <s v="Senior"/>
    <s v="Full-time"/>
    <s v="In-person"/>
    <s v="United States"/>
    <s v="M"/>
    <n v="128674.33333333333"/>
    <b v="1"/>
    <s v="Data Scientist"/>
  </r>
  <r>
    <n v="2023"/>
    <s v="ML Engineer"/>
    <s v="Machine Learning and AI"/>
    <s v="USD"/>
    <n v="178000"/>
    <n v="178000"/>
    <s v="United States"/>
    <s v="Senior"/>
    <s v="Full-time"/>
    <s v="In-person"/>
    <s v="United States"/>
    <s v="M"/>
    <n v="119341"/>
    <b v="1"/>
    <s v="ML Engineer"/>
  </r>
  <r>
    <n v="2023"/>
    <s v="ML Engineer"/>
    <s v="Machine Learning and AI"/>
    <s v="USD"/>
    <n v="152000"/>
    <n v="152000"/>
    <s v="United States"/>
    <s v="Senior"/>
    <s v="Full-time"/>
    <s v="In-person"/>
    <s v="United States"/>
    <s v="M"/>
    <n v="102007.66666666667"/>
    <b v="1"/>
    <s v="ML Engineer"/>
  </r>
  <r>
    <n v="2023"/>
    <s v="BI Developer"/>
    <s v="BI and Visualization"/>
    <s v="USD"/>
    <n v="160000"/>
    <n v="160000"/>
    <s v="United States"/>
    <s v="Senior"/>
    <s v="Full-time"/>
    <s v="Remote"/>
    <s v="Japan"/>
    <s v="L"/>
    <n v="107341"/>
    <b v="1"/>
    <s v="BI Developer"/>
  </r>
  <r>
    <n v="2023"/>
    <s v="Data Scientist"/>
    <s v="Data Science and Research"/>
    <s v="USD"/>
    <n v="40000"/>
    <n v="40000"/>
    <s v="Uzbekistan"/>
    <s v="Entry-level"/>
    <s v="Full-time"/>
    <s v="Remote"/>
    <s v="United States"/>
    <s v="M"/>
    <n v="27341"/>
    <b v="1"/>
    <s v="Data Scientist"/>
  </r>
  <r>
    <n v="2023"/>
    <s v="Data Visualization Analyst"/>
    <s v="BI and Visualization"/>
    <s v="USD"/>
    <n v="130000"/>
    <n v="130000"/>
    <s v="United States"/>
    <s v="Senior"/>
    <s v="Full-time"/>
    <s v="In-person"/>
    <s v="United States"/>
    <s v="M"/>
    <n v="87341"/>
    <b v="1"/>
    <s v="Data Visualization Analyst"/>
  </r>
  <r>
    <n v="2023"/>
    <s v="Data Visualization Analyst"/>
    <s v="BI and Visualization"/>
    <s v="USD"/>
    <n v="110000"/>
    <n v="110000"/>
    <s v="United States"/>
    <s v="Senior"/>
    <s v="Full-time"/>
    <s v="In-person"/>
    <s v="United States"/>
    <s v="M"/>
    <n v="74007.666666666672"/>
    <b v="1"/>
    <s v="Data Visualization Analyst"/>
  </r>
  <r>
    <n v="2023"/>
    <s v="Research Engineer"/>
    <s v="Data Science and Research"/>
    <s v="USD"/>
    <n v="225000"/>
    <n v="225000"/>
    <s v="France"/>
    <s v="Senior"/>
    <s v="Full-time"/>
    <s v="In-person"/>
    <s v="France"/>
    <s v="M"/>
    <n v="150674.33333333334"/>
    <b v="1"/>
    <s v="Research Engineer"/>
  </r>
  <r>
    <n v="2023"/>
    <s v="Research Engineer"/>
    <s v="Data Science and Research"/>
    <s v="USD"/>
    <n v="168000"/>
    <n v="168000"/>
    <s v="France"/>
    <s v="Senior"/>
    <s v="Full-time"/>
    <s v="In-person"/>
    <s v="France"/>
    <s v="M"/>
    <n v="112674.33333333333"/>
    <b v="1"/>
    <s v="Research Engineer"/>
  </r>
  <r>
    <n v="2023"/>
    <s v="Data Scientist"/>
    <s v="Data Science and Research"/>
    <s v="USD"/>
    <n v="130001"/>
    <n v="130001"/>
    <s v="United States"/>
    <s v="Entry-level"/>
    <s v="Full-time"/>
    <s v="Remote"/>
    <s v="United States"/>
    <s v="M"/>
    <n v="87341.666666666672"/>
    <b v="1"/>
    <s v="Data Scientist"/>
  </r>
  <r>
    <n v="2023"/>
    <s v="Data Scientist"/>
    <s v="Data Science and Research"/>
    <s v="USD"/>
    <n v="71907"/>
    <n v="71907"/>
    <s v="United States"/>
    <s v="Entry-level"/>
    <s v="Full-time"/>
    <s v="Remote"/>
    <s v="United States"/>
    <s v="M"/>
    <n v="48612.333333333336"/>
    <b v="1"/>
    <s v="Data Scientist"/>
  </r>
  <r>
    <n v="2023"/>
    <s v="Analytics Engineer"/>
    <s v="Leadership and Management"/>
    <s v="USD"/>
    <n v="144000"/>
    <n v="144000"/>
    <s v="Canada"/>
    <s v="Senior"/>
    <s v="Full-time"/>
    <s v="Remote"/>
    <s v="Canada"/>
    <s v="M"/>
    <n v="96674.333333333328"/>
    <b v="1"/>
    <s v="Analytics Engineer"/>
  </r>
  <r>
    <n v="2023"/>
    <s v="Analytics Engineer"/>
    <s v="Leadership and Management"/>
    <s v="USD"/>
    <n v="80000"/>
    <n v="80000"/>
    <s v="Canada"/>
    <s v="Senior"/>
    <s v="Full-time"/>
    <s v="Remote"/>
    <s v="Canada"/>
    <s v="M"/>
    <n v="54007.666666666664"/>
    <b v="1"/>
    <s v="Analytics Engineer"/>
  </r>
  <r>
    <n v="2023"/>
    <s v="Data Architect"/>
    <s v="Data Architecture and Modeling"/>
    <s v="USD"/>
    <n v="205000"/>
    <n v="205000"/>
    <s v="United States"/>
    <s v="Senior"/>
    <s v="Full-time"/>
    <s v="Remote"/>
    <s v="United States"/>
    <s v="M"/>
    <n v="137341"/>
    <b v="1"/>
    <s v="Data Architect"/>
  </r>
  <r>
    <n v="2023"/>
    <s v="Data Architect"/>
    <s v="Data Architecture and Modeling"/>
    <s v="USD"/>
    <n v="150000"/>
    <n v="150000"/>
    <s v="United States"/>
    <s v="Senior"/>
    <s v="Full-time"/>
    <s v="Remote"/>
    <s v="United States"/>
    <s v="M"/>
    <n v="100674.33333333333"/>
    <b v="1"/>
    <s v="Data Architect"/>
  </r>
  <r>
    <n v="2023"/>
    <s v="Data Analyst"/>
    <s v="Data Analysis"/>
    <s v="USD"/>
    <n v="189400"/>
    <n v="189400"/>
    <s v="United Kingdom"/>
    <s v="Senior"/>
    <s v="Full-time"/>
    <s v="In-person"/>
    <s v="United Kingdom"/>
    <s v="M"/>
    <n v="126941"/>
    <b v="1"/>
    <s v="Data Analyst"/>
  </r>
  <r>
    <n v="2023"/>
    <s v="Data Analyst"/>
    <s v="Data Analysis"/>
    <s v="USD"/>
    <n v="131685"/>
    <n v="131685"/>
    <s v="United Kingdom"/>
    <s v="Senior"/>
    <s v="Full-time"/>
    <s v="In-person"/>
    <s v="United Kingdom"/>
    <s v="M"/>
    <n v="88464.333333333328"/>
    <b v="1"/>
    <s v="Data Analyst"/>
  </r>
  <r>
    <n v="2023"/>
    <s v="Head of Data"/>
    <s v="Leadership and Management"/>
    <s v="USD"/>
    <n v="204500"/>
    <n v="204500"/>
    <s v="United States"/>
    <s v="Executive"/>
    <s v="Full-time"/>
    <s v="In-person"/>
    <s v="United States"/>
    <s v="M"/>
    <n v="137007.66666666666"/>
    <b v="1"/>
    <s v="Head of Data"/>
  </r>
  <r>
    <n v="2023"/>
    <s v="Head of Data"/>
    <s v="Leadership and Management"/>
    <s v="USD"/>
    <n v="142200"/>
    <n v="142200"/>
    <s v="United States"/>
    <s v="Executive"/>
    <s v="Full-time"/>
    <s v="In-person"/>
    <s v="United States"/>
    <s v="M"/>
    <n v="95474.333333333328"/>
    <b v="1"/>
    <s v="Head of Data"/>
  </r>
  <r>
    <n v="2023"/>
    <s v="Data Analyst"/>
    <s v="Data Analysis"/>
    <s v="USD"/>
    <n v="172000"/>
    <n v="172000"/>
    <s v="United Kingdom"/>
    <s v="Senior"/>
    <s v="Full-time"/>
    <s v="Remote"/>
    <s v="United Kingdom"/>
    <s v="M"/>
    <n v="115341"/>
    <b v="1"/>
    <s v="Data Analyst"/>
  </r>
  <r>
    <n v="2023"/>
    <s v="BI Data Analyst"/>
    <s v="Data Analysis"/>
    <s v="USD"/>
    <n v="60000"/>
    <n v="60000"/>
    <s v="Argentina"/>
    <s v="Entry-level"/>
    <s v="Full-time"/>
    <s v="Remote"/>
    <s v="United States"/>
    <s v="M"/>
    <n v="40674.333333333336"/>
    <b v="1"/>
    <s v="BI Data Analyst"/>
  </r>
  <r>
    <n v="2023"/>
    <s v="Data Scientist"/>
    <s v="Data Science and Research"/>
    <s v="CAD"/>
    <n v="105000"/>
    <n v="77791"/>
    <s v="Canada"/>
    <s v="Entry-level"/>
    <s v="Full-time"/>
    <s v="Hybrid"/>
    <s v="Canada"/>
    <s v="L"/>
    <n v="61604.666666666664"/>
    <b v="1"/>
    <s v="Data Scientist"/>
  </r>
  <r>
    <n v="2023"/>
    <s v="Product Data Analyst"/>
    <s v="Data Analysis"/>
    <s v="USD"/>
    <n v="57000"/>
    <n v="57000"/>
    <s v="Georgia"/>
    <s v="Senior"/>
    <s v="Full-time"/>
    <s v="Remote"/>
    <s v="Russia"/>
    <s v="L"/>
    <n v="38674.333333333336"/>
    <b v="1"/>
    <s v="Product Data Analyst"/>
  </r>
  <r>
    <n v="2023"/>
    <s v="Autonomous Vehicle Technician"/>
    <s v="Machine Learning and AI"/>
    <s v="USD"/>
    <n v="120000"/>
    <n v="120000"/>
    <s v="United Kingdom"/>
    <s v="Mid-level"/>
    <s v="Full-time"/>
    <s v="Hybrid"/>
    <s v="United Kingdom"/>
    <s v="M"/>
    <n v="80674.333333333328"/>
    <b v="1"/>
    <s v="Autonomous Vehicle Technician"/>
  </r>
  <r>
    <n v="2023"/>
    <s v="Data Scientist"/>
    <s v="Data Science and Research"/>
    <s v="USD"/>
    <n v="277500"/>
    <n v="277500"/>
    <s v="United States"/>
    <s v="Senior"/>
    <s v="Full-time"/>
    <s v="In-person"/>
    <s v="United States"/>
    <s v="M"/>
    <n v="185674.33333333334"/>
    <b v="1"/>
    <s v="Data Scientist"/>
  </r>
  <r>
    <n v="2023"/>
    <s v="Machine Learning Engineer"/>
    <s v="Machine Learning and AI"/>
    <s v="USD"/>
    <n v="150000"/>
    <n v="150000"/>
    <s v="United States"/>
    <s v="Mid-level"/>
    <s v="Full-time"/>
    <s v="In-person"/>
    <s v="United States"/>
    <s v="M"/>
    <n v="100674.33333333333"/>
    <b v="1"/>
    <s v="Machine Learning Engineer"/>
  </r>
  <r>
    <n v="2023"/>
    <s v="Data Scientist"/>
    <s v="Data Science and Research"/>
    <s v="USD"/>
    <n v="236500"/>
    <n v="236500"/>
    <s v="United States"/>
    <s v="Senior"/>
    <s v="Full-time"/>
    <s v="In-person"/>
    <s v="United States"/>
    <s v="M"/>
    <n v="158341"/>
    <b v="1"/>
    <s v="Data Scientist"/>
  </r>
  <r>
    <n v="2023"/>
    <s v="Data Scientist"/>
    <s v="Data Science and Research"/>
    <s v="USD"/>
    <n v="172800"/>
    <n v="172800"/>
    <s v="United Kingdom"/>
    <s v="Senior"/>
    <s v="Full-time"/>
    <s v="Remote"/>
    <s v="United Kingdom"/>
    <s v="M"/>
    <n v="115874.33333333333"/>
    <b v="1"/>
    <s v="Data Scientist"/>
  </r>
  <r>
    <n v="2023"/>
    <s v="Data Scientist"/>
    <s v="Data Science and Research"/>
    <s v="USD"/>
    <n v="110000"/>
    <n v="110000"/>
    <s v="United Kingdom"/>
    <s v="Senior"/>
    <s v="Full-time"/>
    <s v="Remote"/>
    <s v="United Kingdom"/>
    <s v="M"/>
    <n v="74007.666666666672"/>
    <b v="1"/>
    <s v="Data Scientist"/>
  </r>
  <r>
    <n v="2023"/>
    <s v="Cloud Data Engineer"/>
    <s v="Data Engineering"/>
    <s v="USD"/>
    <n v="100000"/>
    <n v="100000"/>
    <s v="Germany"/>
    <s v="Entry-level"/>
    <s v="Full-time"/>
    <s v="Hybrid"/>
    <s v="United States"/>
    <s v="L"/>
    <n v="67341"/>
    <b v="1"/>
    <s v="Cloud Data Engineer"/>
  </r>
  <r>
    <n v="2023"/>
    <s v="Finance Data Analyst"/>
    <s v="Data Analysis"/>
    <s v="EUR"/>
    <n v="300000"/>
    <n v="323905"/>
    <s v="France"/>
    <s v="Senior"/>
    <s v="Contract"/>
    <s v="Remote"/>
    <s v="United States"/>
    <s v="M"/>
    <n v="208642.66666666666"/>
    <b v="1"/>
    <s v="Finance Data Analyst"/>
  </r>
  <r>
    <n v="2023"/>
    <s v="Research Scientist"/>
    <s v="Data Science and Research"/>
    <s v="USD"/>
    <n v="150000"/>
    <n v="150000"/>
    <s v="United States"/>
    <s v="Entry-level"/>
    <s v="Full-time"/>
    <s v="In-person"/>
    <s v="United States"/>
    <s v="M"/>
    <n v="100674.33333333333"/>
    <b v="1"/>
    <s v="Research Scientist"/>
  </r>
  <r>
    <n v="2023"/>
    <s v="Research Scientist"/>
    <s v="Data Science and Research"/>
    <s v="USD"/>
    <n v="100000"/>
    <n v="100000"/>
    <s v="United States"/>
    <s v="Entry-level"/>
    <s v="Full-time"/>
    <s v="In-person"/>
    <s v="United States"/>
    <s v="M"/>
    <n v="67341"/>
    <b v="1"/>
    <s v="Research Scientist"/>
  </r>
  <r>
    <n v="2023"/>
    <s v="Data Analyst"/>
    <s v="Data Analysis"/>
    <s v="USD"/>
    <n v="62000"/>
    <n v="62000"/>
    <s v="United States"/>
    <s v="Senior"/>
    <s v="Full-time"/>
    <s v="In-person"/>
    <s v="United States"/>
    <s v="M"/>
    <n v="42007.666666666664"/>
    <b v="1"/>
    <s v="Data Analyst"/>
  </r>
  <r>
    <n v="2023"/>
    <s v="Data Analyst"/>
    <s v="Data Analysis"/>
    <s v="USD"/>
    <n v="55000"/>
    <n v="55000"/>
    <s v="United States"/>
    <s v="Senior"/>
    <s v="Full-time"/>
    <s v="In-person"/>
    <s v="United States"/>
    <s v="M"/>
    <n v="37341"/>
    <b v="1"/>
    <s v="Data Analyst"/>
  </r>
  <r>
    <n v="2023"/>
    <s v="Data Analytics Manager"/>
    <s v="Leadership and Management"/>
    <s v="USD"/>
    <n v="155000"/>
    <n v="155000"/>
    <s v="United States"/>
    <s v="Mid-level"/>
    <s v="Full-time"/>
    <s v="In-person"/>
    <s v="United States"/>
    <s v="M"/>
    <n v="104007.66666666667"/>
    <b v="1"/>
    <s v="Data Analytics Manager"/>
  </r>
  <r>
    <n v="2023"/>
    <s v="Data Analytics Manager"/>
    <s v="Leadership and Management"/>
    <s v="USD"/>
    <n v="140000"/>
    <n v="140000"/>
    <s v="United States"/>
    <s v="Mid-level"/>
    <s v="Full-time"/>
    <s v="In-person"/>
    <s v="United States"/>
    <s v="M"/>
    <n v="94007.666666666672"/>
    <b v="1"/>
    <s v="Data Analytics Manager"/>
  </r>
  <r>
    <n v="2023"/>
    <s v="Applied Scientist"/>
    <s v="Data Science and Research"/>
    <s v="USD"/>
    <n v="36000"/>
    <n v="36000"/>
    <s v="Nigeria"/>
    <s v="Mid-level"/>
    <s v="Full-time"/>
    <s v="Hybrid"/>
    <s v="Nigeria"/>
    <s v="M"/>
    <n v="24674.333333333332"/>
    <b v="1"/>
    <s v="Applied Scientist"/>
  </r>
  <r>
    <n v="2023"/>
    <s v="Data Operations Analyst"/>
    <s v="Data Quality and Operations"/>
    <s v="USD"/>
    <n v="144000"/>
    <n v="144000"/>
    <s v="United Kingdom"/>
    <s v="Senior"/>
    <s v="Full-time"/>
    <s v="In-person"/>
    <s v="United Kingdom"/>
    <s v="M"/>
    <n v="96674.333333333328"/>
    <b v="1"/>
    <s v="Data Operations Analyst"/>
  </r>
  <r>
    <n v="2023"/>
    <s v="Data Operations Analyst"/>
    <s v="Data Quality and Operations"/>
    <s v="USD"/>
    <n v="77000"/>
    <n v="77000"/>
    <s v="United Kingdom"/>
    <s v="Senior"/>
    <s v="Full-time"/>
    <s v="In-person"/>
    <s v="United Kingdom"/>
    <s v="M"/>
    <n v="52007.666666666664"/>
    <b v="1"/>
    <s v="Data Operations Analyst"/>
  </r>
  <r>
    <n v="2023"/>
    <s v="Data Modeler"/>
    <s v="Data Architecture and Modeling"/>
    <s v="GBP"/>
    <n v="90000"/>
    <n v="110736"/>
    <s v="United Kingdom"/>
    <s v="Mid-level"/>
    <s v="Full-time"/>
    <s v="In-person"/>
    <s v="United Kingdom"/>
    <s v="M"/>
    <n v="67586.333333333328"/>
    <b v="1"/>
    <s v="Data Modeler"/>
  </r>
  <r>
    <n v="2023"/>
    <s v="Data Modeler"/>
    <s v="Data Architecture and Modeling"/>
    <s v="GBP"/>
    <n v="45000"/>
    <n v="55368"/>
    <s v="United Kingdom"/>
    <s v="Mid-level"/>
    <s v="Full-time"/>
    <s v="In-person"/>
    <s v="United Kingdom"/>
    <s v="M"/>
    <n v="34130.333333333336"/>
    <b v="1"/>
    <s v="Data Modeler"/>
  </r>
  <r>
    <n v="2023"/>
    <s v="Data Engineer"/>
    <s v="Data Engineering"/>
    <s v="USD"/>
    <n v="265000"/>
    <n v="265000"/>
    <s v="United States"/>
    <s v="Senior"/>
    <s v="Full-time"/>
    <s v="Remote"/>
    <s v="United States"/>
    <s v="M"/>
    <n v="177341"/>
    <b v="1"/>
    <s v="Data Engineer"/>
  </r>
  <r>
    <n v="2023"/>
    <s v="Data Engineer"/>
    <s v="Data Engineering"/>
    <s v="USD"/>
    <n v="217000"/>
    <n v="217000"/>
    <s v="United States"/>
    <s v="Senior"/>
    <s v="Full-time"/>
    <s v="Remote"/>
    <s v="United States"/>
    <s v="M"/>
    <n v="145341"/>
    <b v="1"/>
    <s v="Data Engineer"/>
  </r>
  <r>
    <n v="2023"/>
    <s v="Data Scientist"/>
    <s v="Data Science and Research"/>
    <s v="USD"/>
    <n v="177300"/>
    <n v="177300"/>
    <s v="United Kingdom"/>
    <s v="Senior"/>
    <s v="Full-time"/>
    <s v="In-person"/>
    <s v="United Kingdom"/>
    <s v="M"/>
    <n v="118874.33333333333"/>
    <b v="1"/>
    <s v="Data Scientist"/>
  </r>
  <r>
    <n v="2023"/>
    <s v="Data Scientist"/>
    <s v="Data Science and Research"/>
    <s v="USD"/>
    <n v="136300"/>
    <n v="136300"/>
    <s v="United Kingdom"/>
    <s v="Senior"/>
    <s v="Full-time"/>
    <s v="In-person"/>
    <s v="United Kingdom"/>
    <s v="M"/>
    <n v="91541"/>
    <b v="1"/>
    <s v="Data Scientist"/>
  </r>
  <r>
    <n v="2023"/>
    <s v="Data Analyst"/>
    <s v="Data Analysis"/>
    <s v="USD"/>
    <n v="83000"/>
    <n v="83000"/>
    <s v="United States"/>
    <s v="Senior"/>
    <s v="Full-time"/>
    <s v="Remote"/>
    <s v="United States"/>
    <s v="M"/>
    <n v="56007.666666666664"/>
    <b v="1"/>
    <s v="Data Analyst"/>
  </r>
  <r>
    <n v="2023"/>
    <s v="Data Analyst"/>
    <s v="Data Analysis"/>
    <s v="USD"/>
    <n v="208450"/>
    <n v="208450"/>
    <s v="United States"/>
    <s v="Senior"/>
    <s v="Full-time"/>
    <s v="Remote"/>
    <s v="United States"/>
    <s v="M"/>
    <n v="139641"/>
    <b v="1"/>
    <s v="Data Analyst"/>
  </r>
  <r>
    <n v="2023"/>
    <s v="Data Analyst"/>
    <s v="Data Analysis"/>
    <s v="USD"/>
    <n v="170550"/>
    <n v="170550"/>
    <s v="United States"/>
    <s v="Senior"/>
    <s v="Full-time"/>
    <s v="Remote"/>
    <s v="United States"/>
    <s v="M"/>
    <n v="114374.33333333333"/>
    <b v="1"/>
    <s v="Data Analyst"/>
  </r>
  <r>
    <n v="2023"/>
    <s v="Data Engineer"/>
    <s v="Data Engineering"/>
    <s v="USD"/>
    <n v="72000"/>
    <n v="72000"/>
    <s v="Colombia"/>
    <s v="Senior"/>
    <s v="Full-time"/>
    <s v="Remote"/>
    <s v="Colombia"/>
    <s v="M"/>
    <n v="48674.333333333336"/>
    <b v="1"/>
    <s v="Data Engineer"/>
  </r>
  <r>
    <n v="2023"/>
    <s v="Data Engineer"/>
    <s v="Data Engineering"/>
    <s v="USD"/>
    <n v="60000"/>
    <n v="60000"/>
    <s v="Colombia"/>
    <s v="Senior"/>
    <s v="Full-time"/>
    <s v="Remote"/>
    <s v="Colombia"/>
    <s v="M"/>
    <n v="40674.333333333336"/>
    <b v="1"/>
    <s v="Data Engineer"/>
  </r>
  <r>
    <n v="2023"/>
    <s v="Machine Learning Engineer"/>
    <s v="Machine Learning and AI"/>
    <s v="USD"/>
    <n v="130000"/>
    <n v="130000"/>
    <s v="United States"/>
    <s v="Senior"/>
    <s v="Full-time"/>
    <s v="In-person"/>
    <s v="United States"/>
    <s v="M"/>
    <n v="87341"/>
    <b v="1"/>
    <s v="Machine Learning Engineer"/>
  </r>
  <r>
    <n v="2023"/>
    <s v="Research Engineer"/>
    <s v="Data Science and Research"/>
    <s v="USD"/>
    <n v="165000"/>
    <n v="165000"/>
    <s v="United States"/>
    <s v="Entry-level"/>
    <s v="Full-time"/>
    <s v="In-person"/>
    <s v="United States"/>
    <s v="M"/>
    <n v="110674.33333333333"/>
    <b v="1"/>
    <s v="Research Engineer"/>
  </r>
  <r>
    <n v="2023"/>
    <s v="Research Engineer"/>
    <s v="Data Science and Research"/>
    <s v="USD"/>
    <n v="145000"/>
    <n v="145000"/>
    <s v="United States"/>
    <s v="Entry-level"/>
    <s v="Full-time"/>
    <s v="In-person"/>
    <s v="United States"/>
    <s v="M"/>
    <n v="97341"/>
    <b v="1"/>
    <s v="Research Engineer"/>
  </r>
  <r>
    <n v="2023"/>
    <s v="Director of Data Science"/>
    <s v="Data Science and Research"/>
    <s v="USD"/>
    <n v="336400"/>
    <n v="336400"/>
    <s v="United States"/>
    <s v="Executive"/>
    <s v="Full-time"/>
    <s v="In-person"/>
    <s v="United States"/>
    <s v="M"/>
    <n v="224941"/>
    <b v="1"/>
    <s v="Director of Data Science"/>
  </r>
  <r>
    <n v="2023"/>
    <s v="Director of Data Science"/>
    <s v="Data Science and Research"/>
    <s v="USD"/>
    <n v="201900"/>
    <n v="201900"/>
    <s v="United States"/>
    <s v="Executive"/>
    <s v="Full-time"/>
    <s v="In-person"/>
    <s v="United States"/>
    <s v="M"/>
    <n v="135274.33333333334"/>
    <b v="1"/>
    <s v="Director of Data Science"/>
  </r>
  <r>
    <n v="2023"/>
    <s v="Data Scientist"/>
    <s v="Data Science and Research"/>
    <s v="USD"/>
    <n v="189750"/>
    <n v="189750"/>
    <s v="United States"/>
    <s v="Mid-level"/>
    <s v="Full-time"/>
    <s v="In-person"/>
    <s v="United States"/>
    <s v="M"/>
    <n v="127174.33333333333"/>
    <b v="1"/>
    <s v="Data Scientist"/>
  </r>
  <r>
    <n v="2023"/>
    <s v="Data Scientist"/>
    <s v="Data Science and Research"/>
    <s v="USD"/>
    <n v="131100"/>
    <n v="131100"/>
    <s v="United States"/>
    <s v="Mid-level"/>
    <s v="Full-time"/>
    <s v="In-person"/>
    <s v="United States"/>
    <s v="M"/>
    <n v="88074.333333333328"/>
    <b v="1"/>
    <s v="Data Scientist"/>
  </r>
  <r>
    <n v="2023"/>
    <s v="Data Science Manager"/>
    <s v="Data Science and Research"/>
    <s v="USD"/>
    <n v="270000"/>
    <n v="270000"/>
    <s v="United States"/>
    <s v="Mid-level"/>
    <s v="Full-time"/>
    <s v="Remote"/>
    <s v="United States"/>
    <s v="M"/>
    <n v="180674.33333333334"/>
    <b v="1"/>
    <s v="Data Science Manager"/>
  </r>
  <r>
    <n v="2023"/>
    <s v="Data Science Manager"/>
    <s v="Data Science and Research"/>
    <s v="USD"/>
    <n v="95000"/>
    <n v="95000"/>
    <s v="United States"/>
    <s v="Mid-level"/>
    <s v="Full-time"/>
    <s v="Remote"/>
    <s v="United States"/>
    <s v="M"/>
    <n v="64007.666666666664"/>
    <b v="1"/>
    <s v="Data Science Manager"/>
  </r>
  <r>
    <n v="2023"/>
    <s v="Data Engineer"/>
    <s v="Data Engineering"/>
    <s v="USD"/>
    <n v="117300"/>
    <n v="117300"/>
    <s v="United States"/>
    <s v="Mid-level"/>
    <s v="Full-time"/>
    <s v="In-person"/>
    <s v="United States"/>
    <s v="M"/>
    <n v="78874.333333333328"/>
    <b v="1"/>
    <s v="Data Engineer"/>
  </r>
  <r>
    <n v="2023"/>
    <s v="Data Engineer"/>
    <s v="Data Engineering"/>
    <s v="USD"/>
    <n v="69000"/>
    <n v="69000"/>
    <s v="United States"/>
    <s v="Mid-level"/>
    <s v="Full-time"/>
    <s v="In-person"/>
    <s v="United States"/>
    <s v="M"/>
    <n v="46674.333333333336"/>
    <b v="1"/>
    <s v="Data Engineer"/>
  </r>
  <r>
    <n v="2023"/>
    <s v="Data Engineer"/>
    <s v="Data Engineering"/>
    <s v="USD"/>
    <n v="182000"/>
    <n v="182000"/>
    <s v="United States"/>
    <s v="Senior"/>
    <s v="Full-time"/>
    <s v="Remote"/>
    <s v="United States"/>
    <s v="M"/>
    <n v="122007.66666666667"/>
    <b v="1"/>
    <s v="Data Engineer"/>
  </r>
  <r>
    <n v="2023"/>
    <s v="Data Engineer"/>
    <s v="Data Engineering"/>
    <s v="USD"/>
    <n v="144000"/>
    <n v="144000"/>
    <s v="United States"/>
    <s v="Senior"/>
    <s v="Full-time"/>
    <s v="Remote"/>
    <s v="United States"/>
    <s v="M"/>
    <n v="96674.333333333328"/>
    <b v="1"/>
    <s v="Data Engineer"/>
  </r>
  <r>
    <n v="2023"/>
    <s v="Data Science Lead"/>
    <s v="Data Science and Research"/>
    <s v="USD"/>
    <n v="244000"/>
    <n v="244000"/>
    <s v="United States"/>
    <s v="Mid-level"/>
    <s v="Full-time"/>
    <s v="In-person"/>
    <s v="United States"/>
    <s v="M"/>
    <n v="163341"/>
    <b v="1"/>
    <s v="Data Science Lead"/>
  </r>
  <r>
    <n v="2023"/>
    <s v="Data Science Lead"/>
    <s v="Data Science and Research"/>
    <s v="USD"/>
    <n v="200000"/>
    <n v="200000"/>
    <s v="United States"/>
    <s v="Mid-level"/>
    <s v="Full-time"/>
    <s v="In-person"/>
    <s v="United States"/>
    <s v="M"/>
    <n v="134007.66666666666"/>
    <b v="1"/>
    <s v="Data Science Lead"/>
  </r>
  <r>
    <n v="2023"/>
    <s v="Data Engineer"/>
    <s v="Data Engineering"/>
    <s v="USD"/>
    <n v="260000"/>
    <n v="260000"/>
    <s v="United States"/>
    <s v="Mid-level"/>
    <s v="Full-time"/>
    <s v="In-person"/>
    <s v="United States"/>
    <s v="M"/>
    <n v="174007.66666666666"/>
    <b v="1"/>
    <s v="Data Engineer"/>
  </r>
  <r>
    <n v="2023"/>
    <s v="Machine Learning Engineer"/>
    <s v="Machine Learning and AI"/>
    <s v="USD"/>
    <n v="225000"/>
    <n v="225000"/>
    <s v="United States"/>
    <s v="Senior"/>
    <s v="Full-time"/>
    <s v="Remote"/>
    <s v="United States"/>
    <s v="M"/>
    <n v="150674.33333333334"/>
    <b v="1"/>
    <s v="Machine Learning Engineer"/>
  </r>
  <r>
    <n v="2023"/>
    <s v="Data Scientist"/>
    <s v="Data Science and Research"/>
    <s v="USD"/>
    <n v="102500"/>
    <n v="102500"/>
    <s v="United States"/>
    <s v="Mid-level"/>
    <s v="Full-time"/>
    <s v="In-person"/>
    <s v="United States"/>
    <s v="M"/>
    <n v="69007.666666666672"/>
    <b v="1"/>
    <s v="Data Scientist"/>
  </r>
  <r>
    <n v="2023"/>
    <s v="Data Engineer"/>
    <s v="Data Engineering"/>
    <s v="USD"/>
    <n v="186600"/>
    <n v="186600"/>
    <s v="United States"/>
    <s v="Mid-level"/>
    <s v="Full-time"/>
    <s v="Remote"/>
    <s v="United States"/>
    <s v="M"/>
    <n v="125074.33333333333"/>
    <b v="1"/>
    <s v="Data Engineer"/>
  </r>
  <r>
    <n v="2023"/>
    <s v="Data Engineer"/>
    <s v="Data Engineering"/>
    <s v="USD"/>
    <n v="116500"/>
    <n v="116500"/>
    <s v="United States"/>
    <s v="Mid-level"/>
    <s v="Full-time"/>
    <s v="Remote"/>
    <s v="United States"/>
    <s v="M"/>
    <n v="78341"/>
    <b v="1"/>
    <s v="Data Engineer"/>
  </r>
  <r>
    <n v="2023"/>
    <s v="Data Engineer"/>
    <s v="Data Engineering"/>
    <s v="USD"/>
    <n v="80000"/>
    <n v="80000"/>
    <s v="Argentina"/>
    <s v="Senior"/>
    <s v="Full-time"/>
    <s v="Remote"/>
    <s v="Argentina"/>
    <s v="M"/>
    <n v="54007.666666666664"/>
    <b v="1"/>
    <s v="Data Engineer"/>
  </r>
  <r>
    <n v="2023"/>
    <s v="Data Engineer"/>
    <s v="Data Engineering"/>
    <s v="USD"/>
    <n v="60000"/>
    <n v="60000"/>
    <s v="Argentina"/>
    <s v="Senior"/>
    <s v="Full-time"/>
    <s v="Remote"/>
    <s v="Argentina"/>
    <s v="M"/>
    <n v="40674.333333333336"/>
    <b v="1"/>
    <s v="Data Engineer"/>
  </r>
  <r>
    <n v="2023"/>
    <s v="Machine Learning Scientist"/>
    <s v="Machine Learning and AI"/>
    <s v="USD"/>
    <n v="222000"/>
    <n v="222000"/>
    <s v="United States"/>
    <s v="Senior"/>
    <s v="Full-time"/>
    <s v="Remote"/>
    <s v="United States"/>
    <s v="M"/>
    <n v="148674.33333333334"/>
    <b v="1"/>
    <s v="Machine Learning Scientist"/>
  </r>
  <r>
    <n v="2023"/>
    <s v="Machine Learning Scientist"/>
    <s v="Machine Learning and AI"/>
    <s v="USD"/>
    <n v="138000"/>
    <n v="138000"/>
    <s v="United States"/>
    <s v="Senior"/>
    <s v="Full-time"/>
    <s v="Remote"/>
    <s v="United States"/>
    <s v="M"/>
    <n v="92674.333333333328"/>
    <b v="1"/>
    <s v="Machine Learning Scientist"/>
  </r>
  <r>
    <n v="2023"/>
    <s v="Data Analyst"/>
    <s v="Data Analysis"/>
    <s v="USD"/>
    <n v="207300"/>
    <n v="207300"/>
    <s v="Canada"/>
    <s v="Senior"/>
    <s v="Full-time"/>
    <s v="Remote"/>
    <s v="Canada"/>
    <s v="M"/>
    <n v="138874.33333333334"/>
    <b v="1"/>
    <s v="Data Analyst"/>
  </r>
  <r>
    <n v="2023"/>
    <s v="Data Analyst"/>
    <s v="Data Analysis"/>
    <s v="USD"/>
    <n v="149200"/>
    <n v="149200"/>
    <s v="Canada"/>
    <s v="Senior"/>
    <s v="Full-time"/>
    <s v="Remote"/>
    <s v="Canada"/>
    <s v="M"/>
    <n v="100141"/>
    <b v="1"/>
    <s v="Data Analyst"/>
  </r>
  <r>
    <n v="2023"/>
    <s v="Machine Learning Scientist"/>
    <s v="Machine Learning and AI"/>
    <s v="USD"/>
    <n v="292000"/>
    <n v="292000"/>
    <s v="United States"/>
    <s v="Senior"/>
    <s v="Full-time"/>
    <s v="Remote"/>
    <s v="United States"/>
    <s v="M"/>
    <n v="195341"/>
    <b v="1"/>
    <s v="Machine Learning Scientist"/>
  </r>
  <r>
    <n v="2023"/>
    <s v="Machine Learning Scientist"/>
    <s v="Machine Learning and AI"/>
    <s v="USD"/>
    <n v="164500"/>
    <n v="164500"/>
    <s v="United States"/>
    <s v="Senior"/>
    <s v="Full-time"/>
    <s v="Remote"/>
    <s v="United States"/>
    <s v="M"/>
    <n v="110341"/>
    <b v="1"/>
    <s v="Machine Learning Scientist"/>
  </r>
  <r>
    <n v="2023"/>
    <s v="Machine Learning Scientist"/>
    <s v="Machine Learning and AI"/>
    <s v="USD"/>
    <n v="292200"/>
    <n v="292200"/>
    <s v="United States"/>
    <s v="Senior"/>
    <s v="Full-time"/>
    <s v="Remote"/>
    <s v="United States"/>
    <s v="M"/>
    <n v="195474.33333333334"/>
    <b v="1"/>
    <s v="Machine Learning Scientist"/>
  </r>
  <r>
    <n v="2023"/>
    <s v="Data Engineer"/>
    <s v="Data Engineering"/>
    <s v="USD"/>
    <n v="163800"/>
    <n v="163800"/>
    <s v="United States"/>
    <s v="Senior"/>
    <s v="Full-time"/>
    <s v="In-person"/>
    <s v="United States"/>
    <s v="M"/>
    <n v="109874.33333333333"/>
    <b v="1"/>
    <s v="Data Engineer"/>
  </r>
  <r>
    <n v="2023"/>
    <s v="Data Engineer"/>
    <s v="Data Engineering"/>
    <s v="USD"/>
    <n v="126000"/>
    <n v="126000"/>
    <s v="United States"/>
    <s v="Senior"/>
    <s v="Full-time"/>
    <s v="In-person"/>
    <s v="United States"/>
    <s v="M"/>
    <n v="84674.333333333328"/>
    <b v="1"/>
    <s v="Data Engineer"/>
  </r>
  <r>
    <n v="2023"/>
    <s v="AI Scientist"/>
    <s v="Machine Learning and AI"/>
    <s v="USD"/>
    <n v="120000"/>
    <n v="120000"/>
    <s v="Germany"/>
    <s v="Mid-level"/>
    <s v="Full-time"/>
    <s v="Remote"/>
    <s v="Germany"/>
    <s v="M"/>
    <n v="80674.333333333328"/>
    <b v="1"/>
    <s v="AI Scientist"/>
  </r>
  <r>
    <n v="2023"/>
    <s v="Computer Vision Engineer"/>
    <s v="Machine Learning and AI"/>
    <s v="USD"/>
    <n v="280000"/>
    <n v="280000"/>
    <s v="United States"/>
    <s v="Senior"/>
    <s v="Full-time"/>
    <s v="In-person"/>
    <s v="United States"/>
    <s v="M"/>
    <n v="187341"/>
    <b v="1"/>
    <s v="Computer Vision Engineer"/>
  </r>
  <r>
    <n v="2023"/>
    <s v="Computer Vision Engineer"/>
    <s v="Machine Learning and AI"/>
    <s v="USD"/>
    <n v="210000"/>
    <n v="210000"/>
    <s v="United States"/>
    <s v="Senior"/>
    <s v="Full-time"/>
    <s v="In-person"/>
    <s v="United States"/>
    <s v="M"/>
    <n v="140674.33333333334"/>
    <b v="1"/>
    <s v="Computer Vision Engineer"/>
  </r>
  <r>
    <n v="2023"/>
    <s v="Data Scientist"/>
    <s v="Data Science and Research"/>
    <s v="USD"/>
    <n v="150000"/>
    <n v="150000"/>
    <s v="United States"/>
    <s v="Mid-level"/>
    <s v="Full-time"/>
    <s v="Remote"/>
    <s v="United States"/>
    <s v="M"/>
    <n v="100674.33333333333"/>
    <b v="1"/>
    <s v="Data Scientist"/>
  </r>
  <r>
    <n v="2023"/>
    <s v="Machine Learning Engineer"/>
    <s v="Machine Learning and AI"/>
    <s v="USD"/>
    <n v="200000"/>
    <n v="200000"/>
    <s v="United States"/>
    <s v="Mid-level"/>
    <s v="Full-time"/>
    <s v="Remote"/>
    <s v="United States"/>
    <s v="M"/>
    <n v="134007.66666666666"/>
    <b v="1"/>
    <s v="Machine Learning Engineer"/>
  </r>
  <r>
    <n v="2023"/>
    <s v="Machine Learning Engineer"/>
    <s v="Machine Learning and AI"/>
    <s v="USD"/>
    <n v="170000"/>
    <n v="170000"/>
    <s v="United States"/>
    <s v="Mid-level"/>
    <s v="Full-time"/>
    <s v="Remote"/>
    <s v="United States"/>
    <s v="M"/>
    <n v="114007.66666666667"/>
    <b v="1"/>
    <s v="Machine Learning Engineer"/>
  </r>
  <r>
    <n v="2023"/>
    <s v="Director of Data Science"/>
    <s v="Data Science and Research"/>
    <s v="USD"/>
    <n v="225000"/>
    <n v="225000"/>
    <s v="United States"/>
    <s v="Executive"/>
    <s v="Full-time"/>
    <s v="Remote"/>
    <s v="United States"/>
    <s v="M"/>
    <n v="150674.33333333334"/>
    <b v="1"/>
    <s v="Director of Data Science"/>
  </r>
  <r>
    <n v="2023"/>
    <s v="Director of Data Science"/>
    <s v="Data Science and Research"/>
    <s v="USD"/>
    <n v="175000"/>
    <n v="175000"/>
    <s v="United States"/>
    <s v="Executive"/>
    <s v="Full-time"/>
    <s v="Remote"/>
    <s v="United States"/>
    <s v="M"/>
    <n v="117341"/>
    <b v="1"/>
    <s v="Director of Data Science"/>
  </r>
  <r>
    <n v="2023"/>
    <s v="Data Science Consultant"/>
    <s v="Data Science and Research"/>
    <s v="USD"/>
    <n v="189750"/>
    <n v="189750"/>
    <s v="United States"/>
    <s v="Senior"/>
    <s v="Full-time"/>
    <s v="In-person"/>
    <s v="United States"/>
    <s v="M"/>
    <n v="127174.33333333333"/>
    <b v="1"/>
    <s v="Data Science Consultant"/>
  </r>
  <r>
    <n v="2023"/>
    <s v="Data Science Consultant"/>
    <s v="Data Science and Research"/>
    <s v="USD"/>
    <n v="131100"/>
    <n v="131100"/>
    <s v="United States"/>
    <s v="Senior"/>
    <s v="Full-time"/>
    <s v="In-person"/>
    <s v="United States"/>
    <s v="M"/>
    <n v="88074.333333333328"/>
    <b v="1"/>
    <s v="Data Science Consultant"/>
  </r>
  <r>
    <n v="2023"/>
    <s v="Data Analyst"/>
    <s v="Data Analysis"/>
    <s v="USD"/>
    <n v="123400"/>
    <n v="123400"/>
    <s v="United States"/>
    <s v="Senior"/>
    <s v="Full-time"/>
    <s v="Remote"/>
    <s v="United States"/>
    <s v="M"/>
    <n v="82941"/>
    <b v="1"/>
    <s v="Data Analyst"/>
  </r>
  <r>
    <n v="2023"/>
    <s v="Data Analyst"/>
    <s v="Data Analysis"/>
    <s v="USD"/>
    <n v="82200"/>
    <n v="82200"/>
    <s v="United States"/>
    <s v="Senior"/>
    <s v="Full-time"/>
    <s v="Remote"/>
    <s v="United States"/>
    <s v="M"/>
    <n v="55474.333333333336"/>
    <b v="1"/>
    <s v="Data Analyst"/>
  </r>
  <r>
    <n v="2023"/>
    <s v="Applied Machine Learning Engineer"/>
    <s v="Machine Learning and AI"/>
    <s v="USD"/>
    <n v="225000"/>
    <n v="225000"/>
    <s v="United States"/>
    <s v="Executive"/>
    <s v="Full-time"/>
    <s v="Remote"/>
    <s v="United States"/>
    <s v="M"/>
    <n v="150674.33333333334"/>
    <b v="1"/>
    <s v="Applied Machine Learning Engineer"/>
  </r>
  <r>
    <n v="2023"/>
    <s v="Analytics Engineer"/>
    <s v="Leadership and Management"/>
    <s v="USD"/>
    <n v="50000"/>
    <n v="50000"/>
    <s v="Nigeria"/>
    <s v="Senior"/>
    <s v="Full-time"/>
    <s v="Remote"/>
    <s v="Nigeria"/>
    <s v="S"/>
    <n v="34007.666666666664"/>
    <b v="1"/>
    <s v="Analytics Engineer"/>
  </r>
  <r>
    <n v="2023"/>
    <s v="Data Engineer"/>
    <s v="Data Engineering"/>
    <s v="USD"/>
    <n v="161800"/>
    <n v="161800"/>
    <s v="United States"/>
    <s v="Senior"/>
    <s v="Full-time"/>
    <s v="In-person"/>
    <s v="United States"/>
    <s v="M"/>
    <n v="108541"/>
    <b v="1"/>
    <s v="Data Engineer"/>
  </r>
  <r>
    <n v="2023"/>
    <s v="Data Engineer"/>
    <s v="Data Engineering"/>
    <s v="USD"/>
    <n v="121400"/>
    <n v="121400"/>
    <s v="United States"/>
    <s v="Senior"/>
    <s v="Full-time"/>
    <s v="In-person"/>
    <s v="United States"/>
    <s v="M"/>
    <n v="81607.666666666672"/>
    <b v="1"/>
    <s v="Data Engineer"/>
  </r>
  <r>
    <n v="2023"/>
    <s v="Research Scientist"/>
    <s v="Data Science and Research"/>
    <s v="USD"/>
    <n v="285000"/>
    <n v="285000"/>
    <s v="United States"/>
    <s v="Senior"/>
    <s v="Full-time"/>
    <s v="In-person"/>
    <s v="United States"/>
    <s v="M"/>
    <n v="190674.33333333334"/>
    <b v="1"/>
    <s v="Research Scientist"/>
  </r>
  <r>
    <n v="2023"/>
    <s v="Research Scientist"/>
    <s v="Data Science and Research"/>
    <s v="USD"/>
    <n v="193900"/>
    <n v="193900"/>
    <s v="United States"/>
    <s v="Senior"/>
    <s v="Full-time"/>
    <s v="In-person"/>
    <s v="United States"/>
    <s v="M"/>
    <n v="129941"/>
    <b v="1"/>
    <s v="Research Scientist"/>
  </r>
  <r>
    <n v="2023"/>
    <s v="Analytics Engineer"/>
    <s v="Leadership and Management"/>
    <s v="USD"/>
    <n v="240000"/>
    <n v="240000"/>
    <s v="United States"/>
    <s v="Senior"/>
    <s v="Full-time"/>
    <s v="In-person"/>
    <s v="United States"/>
    <s v="M"/>
    <n v="160674.33333333334"/>
    <b v="1"/>
    <s v="Analytics Engineer"/>
  </r>
  <r>
    <n v="2023"/>
    <s v="Analytics Engineer"/>
    <s v="Leadership and Management"/>
    <s v="USD"/>
    <n v="196000"/>
    <n v="196000"/>
    <s v="United States"/>
    <s v="Senior"/>
    <s v="Full-time"/>
    <s v="In-person"/>
    <s v="United States"/>
    <s v="M"/>
    <n v="131341"/>
    <b v="1"/>
    <s v="Analytics Engineer"/>
  </r>
  <r>
    <n v="2023"/>
    <s v="Data Scientist"/>
    <s v="Data Science and Research"/>
    <s v="USD"/>
    <n v="214000"/>
    <n v="214000"/>
    <s v="United States"/>
    <s v="Senior"/>
    <s v="Full-time"/>
    <s v="In-person"/>
    <s v="United States"/>
    <s v="M"/>
    <n v="143341"/>
    <b v="1"/>
    <s v="Data Scientist"/>
  </r>
  <r>
    <n v="2023"/>
    <s v="Decision Scientist"/>
    <s v="Data Science and Research"/>
    <s v="USD"/>
    <n v="170000"/>
    <n v="170000"/>
    <s v="United States"/>
    <s v="Senior"/>
    <s v="Full-time"/>
    <s v="Remote"/>
    <s v="United States"/>
    <s v="M"/>
    <n v="114007.66666666667"/>
    <b v="1"/>
    <s v="Decision Scientist"/>
  </r>
  <r>
    <n v="2023"/>
    <s v="Decision Scientist"/>
    <s v="Data Science and Research"/>
    <s v="USD"/>
    <n v="155000"/>
    <n v="155000"/>
    <s v="United States"/>
    <s v="Senior"/>
    <s v="Full-time"/>
    <s v="Remote"/>
    <s v="United States"/>
    <s v="M"/>
    <n v="104007.66666666667"/>
    <b v="1"/>
    <s v="Decision Scientist"/>
  </r>
  <r>
    <n v="2023"/>
    <s v="Data Analyst"/>
    <s v="Data Analysis"/>
    <s v="USD"/>
    <n v="98000"/>
    <n v="98000"/>
    <s v="United States"/>
    <s v="Senior"/>
    <s v="Full-time"/>
    <s v="In-person"/>
    <s v="United States"/>
    <s v="M"/>
    <n v="66007.666666666672"/>
    <b v="1"/>
    <s v="Data Analyst"/>
  </r>
  <r>
    <n v="2023"/>
    <s v="Machine Learning Engineer"/>
    <s v="Machine Learning and AI"/>
    <s v="USD"/>
    <n v="199000"/>
    <n v="199000"/>
    <s v="United States"/>
    <s v="Senior"/>
    <s v="Full-time"/>
    <s v="Remote"/>
    <s v="United States"/>
    <s v="M"/>
    <n v="133341"/>
    <b v="1"/>
    <s v="Machine Learning Engineer"/>
  </r>
  <r>
    <n v="2023"/>
    <s v="Machine Learning Engineer"/>
    <s v="Machine Learning and AI"/>
    <s v="USD"/>
    <n v="260000"/>
    <n v="260000"/>
    <s v="United States"/>
    <s v="Senior"/>
    <s v="Full-time"/>
    <s v="Remote"/>
    <s v="United States"/>
    <s v="M"/>
    <n v="174007.66666666666"/>
    <b v="1"/>
    <s v="Machine Learning Engineer"/>
  </r>
  <r>
    <n v="2023"/>
    <s v="Data Engineer"/>
    <s v="Data Engineering"/>
    <s v="GBP"/>
    <n v="90000"/>
    <n v="110736"/>
    <s v="United Kingdom"/>
    <s v="Mid-level"/>
    <s v="Full-time"/>
    <s v="In-person"/>
    <s v="United Kingdom"/>
    <s v="M"/>
    <n v="67586.333333333328"/>
    <b v="1"/>
    <s v="Data Engineer"/>
  </r>
  <r>
    <n v="2023"/>
    <s v="Data Engineer"/>
    <s v="Data Engineering"/>
    <s v="GBP"/>
    <n v="70000"/>
    <n v="86128"/>
    <s v="United Kingdom"/>
    <s v="Mid-level"/>
    <s v="Full-time"/>
    <s v="In-person"/>
    <s v="United Kingdom"/>
    <s v="M"/>
    <n v="52717"/>
    <b v="1"/>
    <s v="Data Engineer"/>
  </r>
  <r>
    <n v="2023"/>
    <s v="Data Engineer"/>
    <s v="Data Engineering"/>
    <s v="USD"/>
    <n v="145000"/>
    <n v="145000"/>
    <s v="United States"/>
    <s v="Executive"/>
    <s v="Full-time"/>
    <s v="In-person"/>
    <s v="United States"/>
    <s v="M"/>
    <n v="97341"/>
    <b v="1"/>
    <s v="Data Engineer"/>
  </r>
  <r>
    <n v="2023"/>
    <s v="Analytics Engineer"/>
    <s v="Leadership and Management"/>
    <s v="USD"/>
    <n v="289800"/>
    <n v="289800"/>
    <s v="United Kingdom"/>
    <s v="Senior"/>
    <s v="Full-time"/>
    <s v="In-person"/>
    <s v="United Kingdom"/>
    <s v="M"/>
    <n v="193874.33333333334"/>
    <b v="1"/>
    <s v="Analytics Engineer"/>
  </r>
  <r>
    <n v="2023"/>
    <s v="Analytics Engineer"/>
    <s v="Leadership and Management"/>
    <s v="USD"/>
    <n v="214000"/>
    <n v="214000"/>
    <s v="United Kingdom"/>
    <s v="Senior"/>
    <s v="Full-time"/>
    <s v="In-person"/>
    <s v="United Kingdom"/>
    <s v="M"/>
    <n v="143341"/>
    <b v="1"/>
    <s v="Analytics Engineer"/>
  </r>
  <r>
    <n v="2023"/>
    <s v="Data Analyst"/>
    <s v="Data Analysis"/>
    <s v="USD"/>
    <n v="87500"/>
    <n v="87500"/>
    <s v="United States"/>
    <s v="Senior"/>
    <s v="Full-time"/>
    <s v="In-person"/>
    <s v="United States"/>
    <s v="M"/>
    <n v="59007.666666666664"/>
    <b v="1"/>
    <s v="Data Analyst"/>
  </r>
  <r>
    <n v="2023"/>
    <s v="Machine Learning Engineer"/>
    <s v="Machine Learning and AI"/>
    <s v="USD"/>
    <n v="165000"/>
    <n v="165000"/>
    <s v="United States"/>
    <s v="Senior"/>
    <s v="Full-time"/>
    <s v="Remote"/>
    <s v="United States"/>
    <s v="M"/>
    <n v="110674.33333333333"/>
    <b v="1"/>
    <s v="Machine Learning Engineer"/>
  </r>
  <r>
    <n v="2023"/>
    <s v="Data Scientist"/>
    <s v="Data Science and Research"/>
    <s v="USD"/>
    <n v="280830"/>
    <n v="280830"/>
    <s v="Canada"/>
    <s v="Senior"/>
    <s v="Full-time"/>
    <s v="Remote"/>
    <s v="Canada"/>
    <s v="M"/>
    <n v="187894.33333333334"/>
    <b v="1"/>
    <s v="Data Scientist"/>
  </r>
  <r>
    <n v="2023"/>
    <s v="Data Scientist"/>
    <s v="Data Science and Research"/>
    <s v="USD"/>
    <n v="173175"/>
    <n v="173175"/>
    <s v="Canada"/>
    <s v="Senior"/>
    <s v="Full-time"/>
    <s v="Remote"/>
    <s v="Canada"/>
    <s v="M"/>
    <n v="116124.33333333333"/>
    <b v="1"/>
    <s v="Data Scientist"/>
  </r>
  <r>
    <n v="2023"/>
    <s v="BI Developer"/>
    <s v="BI and Visualization"/>
    <s v="GBP"/>
    <n v="75000"/>
    <n v="92280"/>
    <s v="United Kingdom"/>
    <s v="Mid-level"/>
    <s v="Full-time"/>
    <s v="In-person"/>
    <s v="United Kingdom"/>
    <s v="M"/>
    <n v="56434.333333333336"/>
    <b v="1"/>
    <s v="BI Developer"/>
  </r>
  <r>
    <n v="2023"/>
    <s v="BI Developer"/>
    <s v="BI and Visualization"/>
    <s v="GBP"/>
    <n v="40000"/>
    <n v="49216"/>
    <s v="United Kingdom"/>
    <s v="Mid-level"/>
    <s v="Full-time"/>
    <s v="In-person"/>
    <s v="United Kingdom"/>
    <s v="M"/>
    <n v="30413"/>
    <b v="1"/>
    <s v="BI Developer"/>
  </r>
  <r>
    <n v="2023"/>
    <s v="NLP Engineer"/>
    <s v="Machine Learning and AI"/>
    <s v="EUR"/>
    <n v="69500"/>
    <n v="75038"/>
    <s v="Spain"/>
    <s v="Senior"/>
    <s v="Full-time"/>
    <s v="Remote"/>
    <s v="Spain"/>
    <s v="M"/>
    <n v="48853.666666666664"/>
    <b v="1"/>
    <s v="NLP Engineer"/>
  </r>
  <r>
    <n v="2023"/>
    <s v="NLP Engineer"/>
    <s v="Machine Learning and AI"/>
    <s v="EUR"/>
    <n v="60000"/>
    <n v="64781"/>
    <s v="Spain"/>
    <s v="Senior"/>
    <s v="Full-time"/>
    <s v="Remote"/>
    <s v="Spain"/>
    <s v="M"/>
    <n v="42268"/>
    <b v="1"/>
    <s v="NLP Engineer"/>
  </r>
  <r>
    <n v="2023"/>
    <s v="NLP Engineer"/>
    <s v="Machine Learning and AI"/>
    <s v="EUR"/>
    <n v="66200"/>
    <n v="71475"/>
    <s v="Italy"/>
    <s v="Senior"/>
    <s v="Full-time"/>
    <s v="Remote"/>
    <s v="Italy"/>
    <s v="M"/>
    <n v="46566"/>
    <b v="1"/>
    <s v="NLP Engineer"/>
  </r>
  <r>
    <n v="2023"/>
    <s v="NLP Engineer"/>
    <s v="Machine Learning and AI"/>
    <s v="EUR"/>
    <n v="57000"/>
    <n v="61541"/>
    <s v="Italy"/>
    <s v="Senior"/>
    <s v="Full-time"/>
    <s v="Remote"/>
    <s v="Italy"/>
    <s v="M"/>
    <n v="40188"/>
    <b v="1"/>
    <s v="NLP Engineer"/>
  </r>
  <r>
    <n v="2023"/>
    <s v="Analytics Engineer"/>
    <s v="Leadership and Management"/>
    <s v="USD"/>
    <n v="231250"/>
    <n v="231250"/>
    <s v="United States"/>
    <s v="Senior"/>
    <s v="Full-time"/>
    <s v="Remote"/>
    <s v="United States"/>
    <s v="M"/>
    <n v="154841"/>
    <b v="1"/>
    <s v="Analytics Engineer"/>
  </r>
  <r>
    <n v="2023"/>
    <s v="Analytics Engineer"/>
    <s v="Leadership and Management"/>
    <s v="USD"/>
    <n v="138750"/>
    <n v="138750"/>
    <s v="United States"/>
    <s v="Senior"/>
    <s v="Full-time"/>
    <s v="Remote"/>
    <s v="United States"/>
    <s v="M"/>
    <n v="93174.333333333328"/>
    <b v="1"/>
    <s v="Analytics Engineer"/>
  </r>
  <r>
    <n v="2023"/>
    <s v="Machine Learning Engineer"/>
    <s v="Machine Learning and AI"/>
    <s v="USD"/>
    <n v="155000"/>
    <n v="155000"/>
    <s v="United States"/>
    <s v="Mid-level"/>
    <s v="Full-time"/>
    <s v="In-person"/>
    <s v="United States"/>
    <s v="M"/>
    <n v="104007.66666666667"/>
    <b v="1"/>
    <s v="Machine Learning Engineer"/>
  </r>
  <r>
    <n v="2023"/>
    <s v="Data Engineer"/>
    <s v="Data Engineering"/>
    <s v="USD"/>
    <n v="242000"/>
    <n v="242000"/>
    <s v="United States"/>
    <s v="Mid-level"/>
    <s v="Full-time"/>
    <s v="In-person"/>
    <s v="United States"/>
    <s v="M"/>
    <n v="162007.66666666666"/>
    <b v="1"/>
    <s v="Data Engineer"/>
  </r>
  <r>
    <n v="2023"/>
    <s v="Data Engineer"/>
    <s v="Data Engineering"/>
    <s v="USD"/>
    <n v="195000"/>
    <n v="195000"/>
    <s v="United States"/>
    <s v="Mid-level"/>
    <s v="Full-time"/>
    <s v="In-person"/>
    <s v="United States"/>
    <s v="M"/>
    <n v="130674.33333333333"/>
    <b v="1"/>
    <s v="Data Engineer"/>
  </r>
  <r>
    <n v="2023"/>
    <s v="Research Scientist"/>
    <s v="Data Science and Research"/>
    <s v="USD"/>
    <n v="155000"/>
    <n v="155000"/>
    <s v="United States"/>
    <s v="Entry-level"/>
    <s v="Full-time"/>
    <s v="In-person"/>
    <s v="United States"/>
    <s v="M"/>
    <n v="104007.66666666667"/>
    <b v="1"/>
    <s v="Research Scientist"/>
  </r>
  <r>
    <n v="2023"/>
    <s v="Research Scientist"/>
    <s v="Data Science and Research"/>
    <s v="USD"/>
    <n v="125000"/>
    <n v="125000"/>
    <s v="United States"/>
    <s v="Entry-level"/>
    <s v="Full-time"/>
    <s v="In-person"/>
    <s v="United States"/>
    <s v="M"/>
    <n v="84007.666666666672"/>
    <b v="1"/>
    <s v="Research Scientist"/>
  </r>
  <r>
    <n v="2023"/>
    <s v="Machine Learning Engineer"/>
    <s v="Machine Learning and AI"/>
    <s v="USD"/>
    <n v="160000"/>
    <n v="160000"/>
    <s v="United States"/>
    <s v="Mid-level"/>
    <s v="Full-time"/>
    <s v="Remote"/>
    <s v="United States"/>
    <s v="M"/>
    <n v="107341"/>
    <b v="1"/>
    <s v="Machine Learning Engineer"/>
  </r>
  <r>
    <n v="2023"/>
    <s v="Machine Learning Engineer"/>
    <s v="Machine Learning and AI"/>
    <s v="USD"/>
    <n v="140000"/>
    <n v="140000"/>
    <s v="United States"/>
    <s v="Mid-level"/>
    <s v="Full-time"/>
    <s v="Remote"/>
    <s v="United States"/>
    <s v="M"/>
    <n v="94007.666666666672"/>
    <b v="1"/>
    <s v="Machine Learning Engineer"/>
  </r>
  <r>
    <n v="2023"/>
    <s v="Data Scientist"/>
    <s v="Data Science and Research"/>
    <s v="USD"/>
    <n v="183924"/>
    <n v="183924"/>
    <s v="United States"/>
    <s v="Senior"/>
    <s v="Full-time"/>
    <s v="In-person"/>
    <s v="United States"/>
    <s v="M"/>
    <n v="123290.33333333333"/>
    <b v="1"/>
    <s v="Data Scientist"/>
  </r>
  <r>
    <n v="2023"/>
    <s v="Data Scientist"/>
    <s v="Data Science and Research"/>
    <s v="USD"/>
    <n v="125760"/>
    <n v="125760"/>
    <s v="United States"/>
    <s v="Senior"/>
    <s v="Full-time"/>
    <s v="In-person"/>
    <s v="United States"/>
    <s v="M"/>
    <n v="84514.333333333328"/>
    <b v="1"/>
    <s v="Data Scientist"/>
  </r>
  <r>
    <n v="2023"/>
    <s v="Analytics Engineer"/>
    <s v="Leadership and Management"/>
    <s v="GBP"/>
    <n v="350000"/>
    <n v="430640"/>
    <s v="United Kingdom"/>
    <s v="Mid-level"/>
    <s v="Full-time"/>
    <s v="In-person"/>
    <s v="United Kingdom"/>
    <s v="M"/>
    <n v="260887.66666666666"/>
    <b v="1"/>
    <s v="Analytics Engineer"/>
  </r>
  <r>
    <n v="2023"/>
    <s v="Principal Data Scientist"/>
    <s v="Data Science and Research"/>
    <s v="EUR"/>
    <n v="80000"/>
    <n v="86374"/>
    <s v="Spain"/>
    <s v="Senior"/>
    <s v="Full-time"/>
    <s v="Remote"/>
    <s v="Spain"/>
    <s v="L"/>
    <n v="56132.333333333336"/>
    <b v="1"/>
    <s v="Principal Data Scientist"/>
  </r>
  <r>
    <n v="2023"/>
    <s v="ML Engineer"/>
    <s v="Machine Learning and AI"/>
    <s v="USD"/>
    <n v="30000"/>
    <n v="30000"/>
    <s v="United States"/>
    <s v="Mid-level"/>
    <s v="Contract"/>
    <s v="Remote"/>
    <s v="United States"/>
    <s v="S"/>
    <n v="20674.333333333332"/>
    <b v="1"/>
    <s v="ML Engineer"/>
  </r>
  <r>
    <n v="2023"/>
    <s v="ML Engineer"/>
    <s v="Machine Learning and AI"/>
    <s v="USD"/>
    <n v="25500"/>
    <n v="25500"/>
    <s v="United States"/>
    <s v="Mid-level"/>
    <s v="Contract"/>
    <s v="Remote"/>
    <s v="United States"/>
    <s v="S"/>
    <n v="17674.333333333332"/>
    <b v="1"/>
    <s v="ML Engineer"/>
  </r>
  <r>
    <n v="2023"/>
    <s v="Data Scientist"/>
    <s v="Data Science and Research"/>
    <s v="USD"/>
    <n v="175000"/>
    <n v="175000"/>
    <s v="Canada"/>
    <s v="Senior"/>
    <s v="Full-time"/>
    <s v="Remote"/>
    <s v="Canada"/>
    <s v="M"/>
    <n v="117341"/>
    <b v="1"/>
    <s v="Data Scientist"/>
  </r>
  <r>
    <n v="2023"/>
    <s v="Data Scientist"/>
    <s v="Data Science and Research"/>
    <s v="USD"/>
    <n v="120000"/>
    <n v="120000"/>
    <s v="Canada"/>
    <s v="Senior"/>
    <s v="Full-time"/>
    <s v="Remote"/>
    <s v="Canada"/>
    <s v="M"/>
    <n v="80674.333333333328"/>
    <b v="1"/>
    <s v="Data Scientist"/>
  </r>
  <r>
    <n v="2023"/>
    <s v="Data Scientist"/>
    <s v="Data Science and Research"/>
    <s v="USD"/>
    <n v="219000"/>
    <n v="219000"/>
    <s v="Canada"/>
    <s v="Senior"/>
    <s v="Full-time"/>
    <s v="In-person"/>
    <s v="Canada"/>
    <s v="M"/>
    <n v="146674.33333333334"/>
    <b v="1"/>
    <s v="Data Scientist"/>
  </r>
  <r>
    <n v="2023"/>
    <s v="Data Scientist"/>
    <s v="Data Science and Research"/>
    <s v="USD"/>
    <n v="141000"/>
    <n v="141000"/>
    <s v="Canada"/>
    <s v="Senior"/>
    <s v="Full-time"/>
    <s v="In-person"/>
    <s v="Canada"/>
    <s v="M"/>
    <n v="94674.333333333328"/>
    <b v="1"/>
    <s v="Data Scientist"/>
  </r>
  <r>
    <n v="2023"/>
    <s v="Applied Scientist"/>
    <s v="Data Science and Research"/>
    <s v="USD"/>
    <n v="213660"/>
    <n v="213660"/>
    <s v="United States"/>
    <s v="Entry-level"/>
    <s v="Full-time"/>
    <s v="In-person"/>
    <s v="United States"/>
    <s v="L"/>
    <n v="143114.33333333334"/>
    <b v="1"/>
    <s v="Applied Scientist"/>
  </r>
  <r>
    <n v="2023"/>
    <s v="Applied Scientist"/>
    <s v="Data Science and Research"/>
    <s v="USD"/>
    <n v="130760"/>
    <n v="130760"/>
    <s v="United States"/>
    <s v="Entry-level"/>
    <s v="Full-time"/>
    <s v="In-person"/>
    <s v="United States"/>
    <s v="L"/>
    <n v="87847.666666666672"/>
    <b v="1"/>
    <s v="Applied Scientist"/>
  </r>
  <r>
    <n v="2023"/>
    <s v="Research Engineer"/>
    <s v="Data Science and Research"/>
    <s v="USD"/>
    <n v="275000"/>
    <n v="275000"/>
    <s v="Germany"/>
    <s v="Senior"/>
    <s v="Full-time"/>
    <s v="In-person"/>
    <s v="Germany"/>
    <s v="M"/>
    <n v="184007.66666666666"/>
    <b v="1"/>
    <s v="Research Engineer"/>
  </r>
  <r>
    <n v="2023"/>
    <s v="Research Engineer"/>
    <s v="Data Science and Research"/>
    <s v="USD"/>
    <n v="174000"/>
    <n v="174000"/>
    <s v="Germany"/>
    <s v="Senior"/>
    <s v="Full-time"/>
    <s v="In-person"/>
    <s v="Germany"/>
    <s v="M"/>
    <n v="116674.33333333333"/>
    <b v="1"/>
    <s v="Research Engineer"/>
  </r>
  <r>
    <n v="2023"/>
    <s v="Analytics Engineer"/>
    <s v="Leadership and Management"/>
    <s v="USD"/>
    <n v="143200"/>
    <n v="143200"/>
    <s v="United Kingdom"/>
    <s v="Senior"/>
    <s v="Full-time"/>
    <s v="Remote"/>
    <s v="United Kingdom"/>
    <s v="M"/>
    <n v="96141"/>
    <b v="1"/>
    <s v="Analytics Engineer"/>
  </r>
  <r>
    <n v="2023"/>
    <s v="Data Strategist"/>
    <s v="Data Architecture and Modeling"/>
    <s v="USD"/>
    <n v="90000"/>
    <n v="90000"/>
    <s v="Canada"/>
    <s v="Senior"/>
    <s v="Full-time"/>
    <s v="In-person"/>
    <s v="Canada"/>
    <s v="M"/>
    <n v="60674.333333333336"/>
    <b v="1"/>
    <s v="Data Strategist"/>
  </r>
  <r>
    <n v="2023"/>
    <s v="Data Strategist"/>
    <s v="Data Architecture and Modeling"/>
    <s v="USD"/>
    <n v="72000"/>
    <n v="72000"/>
    <s v="Canada"/>
    <s v="Senior"/>
    <s v="Full-time"/>
    <s v="In-person"/>
    <s v="Canada"/>
    <s v="M"/>
    <n v="48674.333333333336"/>
    <b v="1"/>
    <s v="Data Strategist"/>
  </r>
  <r>
    <n v="2023"/>
    <s v="Data Engineer"/>
    <s v="Data Engineering"/>
    <s v="USD"/>
    <n v="253200"/>
    <n v="253200"/>
    <s v="United States"/>
    <s v="Senior"/>
    <s v="Full-time"/>
    <s v="In-person"/>
    <s v="United States"/>
    <s v="M"/>
    <n v="169474.33333333334"/>
    <b v="1"/>
    <s v="Data Engineer"/>
  </r>
  <r>
    <n v="2023"/>
    <s v="Computer Vision Engineer"/>
    <s v="Machine Learning and AI"/>
    <s v="USD"/>
    <n v="342810"/>
    <n v="342810"/>
    <s v="United States"/>
    <s v="Senior"/>
    <s v="Full-time"/>
    <s v="In-person"/>
    <s v="United States"/>
    <s v="M"/>
    <n v="229214.33333333334"/>
    <b v="1"/>
    <s v="Computer Vision Engineer"/>
  </r>
  <r>
    <n v="2023"/>
    <s v="Computer Vision Engineer"/>
    <s v="Machine Learning and AI"/>
    <s v="USD"/>
    <n v="184590"/>
    <n v="184590"/>
    <s v="United States"/>
    <s v="Senior"/>
    <s v="Full-time"/>
    <s v="In-person"/>
    <s v="United States"/>
    <s v="M"/>
    <n v="123734.33333333333"/>
    <b v="1"/>
    <s v="Computer Vision Engineer"/>
  </r>
  <r>
    <n v="2023"/>
    <s v="Data Analyst"/>
    <s v="Data Analysis"/>
    <s v="USD"/>
    <n v="105380"/>
    <n v="105380"/>
    <s v="United States"/>
    <s v="Mid-level"/>
    <s v="Full-time"/>
    <s v="In-person"/>
    <s v="United States"/>
    <s v="M"/>
    <n v="70927.666666666672"/>
    <b v="1"/>
    <s v="Data Analyst"/>
  </r>
  <r>
    <n v="2023"/>
    <s v="Data Analyst"/>
    <s v="Data Analysis"/>
    <s v="USD"/>
    <n v="64500"/>
    <n v="64500"/>
    <s v="United States"/>
    <s v="Mid-level"/>
    <s v="Full-time"/>
    <s v="In-person"/>
    <s v="United States"/>
    <s v="M"/>
    <n v="43674.333333333336"/>
    <b v="1"/>
    <s v="Data Analyst"/>
  </r>
  <r>
    <n v="2023"/>
    <s v="Compliance Data Analyst"/>
    <s v="Data Analysis"/>
    <s v="USD"/>
    <n v="30000"/>
    <n v="30000"/>
    <s v="Nigeria"/>
    <s v="Entry-level"/>
    <s v="Full-time"/>
    <s v="Remote"/>
    <s v="Nigeria"/>
    <s v="L"/>
    <n v="20674.333333333332"/>
    <b v="1"/>
    <s v="Compliance Data Analyst"/>
  </r>
  <r>
    <n v="2023"/>
    <s v="Applied Scientist"/>
    <s v="Data Science and Research"/>
    <s v="USD"/>
    <n v="204620"/>
    <n v="204620"/>
    <s v="United States"/>
    <s v="Entry-level"/>
    <s v="Full-time"/>
    <s v="In-person"/>
    <s v="United States"/>
    <s v="L"/>
    <n v="137087.66666666666"/>
    <b v="1"/>
    <s v="Applied Scientist"/>
  </r>
  <r>
    <n v="2023"/>
    <s v="Applied Scientist"/>
    <s v="Data Science and Research"/>
    <s v="USD"/>
    <n v="110680"/>
    <n v="110680"/>
    <s v="United States"/>
    <s v="Entry-level"/>
    <s v="Full-time"/>
    <s v="In-person"/>
    <s v="United States"/>
    <s v="L"/>
    <n v="74461"/>
    <b v="1"/>
    <s v="Applied Scientist"/>
  </r>
  <r>
    <n v="2023"/>
    <s v="Data Engineer"/>
    <s v="Data Engineering"/>
    <s v="USD"/>
    <n v="270703"/>
    <n v="270703"/>
    <s v="United States"/>
    <s v="Senior"/>
    <s v="Full-time"/>
    <s v="In-person"/>
    <s v="United States"/>
    <s v="M"/>
    <n v="181143"/>
    <b v="1"/>
    <s v="Data Engineer"/>
  </r>
  <r>
    <n v="2023"/>
    <s v="Data Engineer"/>
    <s v="Data Engineering"/>
    <s v="USD"/>
    <n v="221484"/>
    <n v="221484"/>
    <s v="United States"/>
    <s v="Senior"/>
    <s v="Full-time"/>
    <s v="In-person"/>
    <s v="United States"/>
    <s v="M"/>
    <n v="148330.33333333334"/>
    <b v="1"/>
    <s v="Data Engineer"/>
  </r>
  <r>
    <n v="2023"/>
    <s v="Data Scientist"/>
    <s v="Data Science and Research"/>
    <s v="USD"/>
    <n v="212750"/>
    <n v="212750"/>
    <s v="United States"/>
    <s v="Senior"/>
    <s v="Full-time"/>
    <s v="Remote"/>
    <s v="United States"/>
    <s v="M"/>
    <n v="142507.66666666666"/>
    <b v="1"/>
    <s v="Data Scientist"/>
  </r>
  <r>
    <n v="2023"/>
    <s v="Data Scientist"/>
    <s v="Data Science and Research"/>
    <s v="USD"/>
    <n v="218500"/>
    <n v="218500"/>
    <s v="United States"/>
    <s v="Senior"/>
    <s v="Full-time"/>
    <s v="Remote"/>
    <s v="United States"/>
    <s v="M"/>
    <n v="146341"/>
    <b v="1"/>
    <s v="Data Scientist"/>
  </r>
  <r>
    <n v="2023"/>
    <s v="Data Scientist"/>
    <s v="Data Science and Research"/>
    <s v="USD"/>
    <n v="199098"/>
    <n v="199098"/>
    <s v="United States"/>
    <s v="Senior"/>
    <s v="Full-time"/>
    <s v="Remote"/>
    <s v="United States"/>
    <s v="M"/>
    <n v="133406.33333333334"/>
    <b v="1"/>
    <s v="Data Scientist"/>
  </r>
  <r>
    <n v="2023"/>
    <s v="Data Engineer"/>
    <s v="Data Engineering"/>
    <s v="USD"/>
    <n v="203300"/>
    <n v="203300"/>
    <s v="United States"/>
    <s v="Senior"/>
    <s v="Full-time"/>
    <s v="Remote"/>
    <s v="United States"/>
    <s v="M"/>
    <n v="136207.66666666666"/>
    <b v="1"/>
    <s v="Data Engineer"/>
  </r>
  <r>
    <n v="2023"/>
    <s v="Data Engineer"/>
    <s v="Data Engineering"/>
    <s v="USD"/>
    <n v="123600"/>
    <n v="123600"/>
    <s v="United States"/>
    <s v="Senior"/>
    <s v="Full-time"/>
    <s v="Remote"/>
    <s v="United States"/>
    <s v="M"/>
    <n v="83074.333333333328"/>
    <b v="1"/>
    <s v="Data Engineer"/>
  </r>
  <r>
    <n v="2023"/>
    <s v="Data Engineer"/>
    <s v="Data Engineering"/>
    <s v="USD"/>
    <n v="231500"/>
    <n v="231500"/>
    <s v="United States"/>
    <s v="Senior"/>
    <s v="Full-time"/>
    <s v="Remote"/>
    <s v="United States"/>
    <s v="M"/>
    <n v="155007.66666666666"/>
    <b v="1"/>
    <s v="Data Engineer"/>
  </r>
  <r>
    <n v="2023"/>
    <s v="Data Engineer"/>
    <s v="Data Engineering"/>
    <s v="USD"/>
    <n v="166000"/>
    <n v="166000"/>
    <s v="United States"/>
    <s v="Senior"/>
    <s v="Full-time"/>
    <s v="Remote"/>
    <s v="United States"/>
    <s v="M"/>
    <n v="111341"/>
    <b v="1"/>
    <s v="Data Engineer"/>
  </r>
  <r>
    <n v="2023"/>
    <s v="Data Scientist"/>
    <s v="Data Science and Research"/>
    <s v="USD"/>
    <n v="172500"/>
    <n v="172500"/>
    <s v="United States"/>
    <s v="Senior"/>
    <s v="Full-time"/>
    <s v="Remote"/>
    <s v="United States"/>
    <s v="M"/>
    <n v="115674.33333333333"/>
    <b v="1"/>
    <s v="Data Scientist"/>
  </r>
  <r>
    <n v="2023"/>
    <s v="Data Scientist"/>
    <s v="Data Science and Research"/>
    <s v="USD"/>
    <n v="110500"/>
    <n v="110500"/>
    <s v="United States"/>
    <s v="Senior"/>
    <s v="Full-time"/>
    <s v="Remote"/>
    <s v="United States"/>
    <s v="M"/>
    <n v="74341"/>
    <b v="1"/>
    <s v="Data Scientist"/>
  </r>
  <r>
    <n v="2023"/>
    <s v="Data Engineer"/>
    <s v="Data Engineering"/>
    <s v="USD"/>
    <n v="238000"/>
    <n v="238000"/>
    <s v="United States"/>
    <s v="Senior"/>
    <s v="Full-time"/>
    <s v="In-person"/>
    <s v="United States"/>
    <s v="M"/>
    <n v="159341"/>
    <b v="1"/>
    <s v="Data Engineer"/>
  </r>
  <r>
    <n v="2023"/>
    <s v="Data Engineer"/>
    <s v="Data Engineering"/>
    <s v="USD"/>
    <n v="176000"/>
    <n v="176000"/>
    <s v="United States"/>
    <s v="Senior"/>
    <s v="Full-time"/>
    <s v="In-person"/>
    <s v="United States"/>
    <s v="M"/>
    <n v="118007.66666666667"/>
    <b v="1"/>
    <s v="Data Engineer"/>
  </r>
  <r>
    <n v="2023"/>
    <s v="Data Engineer"/>
    <s v="Data Engineering"/>
    <s v="USD"/>
    <n v="237000"/>
    <n v="237000"/>
    <s v="United States"/>
    <s v="Senior"/>
    <s v="Full-time"/>
    <s v="Remote"/>
    <s v="United States"/>
    <s v="M"/>
    <n v="158674.33333333334"/>
    <b v="1"/>
    <s v="Data Engineer"/>
  </r>
  <r>
    <n v="2023"/>
    <s v="Data Engineer"/>
    <s v="Data Engineering"/>
    <s v="USD"/>
    <n v="201450"/>
    <n v="201450"/>
    <s v="United States"/>
    <s v="Senior"/>
    <s v="Full-time"/>
    <s v="Remote"/>
    <s v="United States"/>
    <s v="M"/>
    <n v="134974.33333333334"/>
    <b v="1"/>
    <s v="Data Engineer"/>
  </r>
  <r>
    <n v="2023"/>
    <s v="Data Engineer"/>
    <s v="Data Engineering"/>
    <s v="USD"/>
    <n v="193500"/>
    <n v="193500"/>
    <s v="United States"/>
    <s v="Senior"/>
    <s v="Full-time"/>
    <s v="Remote"/>
    <s v="United States"/>
    <s v="M"/>
    <n v="129674.33333333333"/>
    <b v="1"/>
    <s v="Data Engineer"/>
  </r>
  <r>
    <n v="2023"/>
    <s v="Data Engineer"/>
    <s v="Data Engineering"/>
    <s v="USD"/>
    <n v="139000"/>
    <n v="139000"/>
    <s v="United States"/>
    <s v="Senior"/>
    <s v="Full-time"/>
    <s v="Remote"/>
    <s v="United States"/>
    <s v="M"/>
    <n v="93341"/>
    <b v="1"/>
    <s v="Data Engineer"/>
  </r>
  <r>
    <n v="2023"/>
    <s v="Machine Learning Engineer"/>
    <s v="Machine Learning and AI"/>
    <s v="USD"/>
    <n v="150000"/>
    <n v="150000"/>
    <s v="Portugal"/>
    <s v="Senior"/>
    <s v="Full-time"/>
    <s v="Remote"/>
    <s v="United States"/>
    <s v="M"/>
    <n v="100674.33333333333"/>
    <b v="1"/>
    <s v="Machine Learning Engineer"/>
  </r>
  <r>
    <n v="2023"/>
    <s v="Applied Machine Learning Engineer"/>
    <s v="Machine Learning and AI"/>
    <s v="EUR"/>
    <n v="65000"/>
    <n v="70179"/>
    <s v="India"/>
    <s v="Mid-level"/>
    <s v="Full-time"/>
    <s v="Remote"/>
    <s v="Germany"/>
    <s v="S"/>
    <n v="45734"/>
    <b v="1"/>
    <s v="Applied Machine Learning Engineer"/>
  </r>
  <r>
    <n v="2023"/>
    <s v="Machine Learning Engineer"/>
    <s v="Machine Learning and AI"/>
    <s v="EUR"/>
    <n v="90000"/>
    <n v="97171"/>
    <s v="Netherlands"/>
    <s v="Mid-level"/>
    <s v="Full-time"/>
    <s v="Remote"/>
    <s v="Netherlands"/>
    <s v="L"/>
    <n v="63064.666666666664"/>
    <b v="1"/>
    <s v="Machine Learning Engineer"/>
  </r>
  <r>
    <n v="2023"/>
    <s v="Business Intelligence Engineer"/>
    <s v="BI and Visualization"/>
    <s v="USD"/>
    <n v="185900"/>
    <n v="185900"/>
    <s v="United States"/>
    <s v="Senior"/>
    <s v="Full-time"/>
    <s v="In-person"/>
    <s v="United States"/>
    <s v="M"/>
    <n v="124607.66666666667"/>
    <b v="1"/>
    <s v="Business Intelligence Engineer"/>
  </r>
  <r>
    <n v="2023"/>
    <s v="Business Intelligence Engineer"/>
    <s v="BI and Visualization"/>
    <s v="USD"/>
    <n v="129300"/>
    <n v="129300"/>
    <s v="United States"/>
    <s v="Senior"/>
    <s v="Full-time"/>
    <s v="In-person"/>
    <s v="United States"/>
    <s v="M"/>
    <n v="86874.333333333328"/>
    <b v="1"/>
    <s v="Business Intelligence Engineer"/>
  </r>
  <r>
    <n v="2023"/>
    <s v="Machine Learning Engineer"/>
    <s v="Machine Learning and AI"/>
    <s v="USD"/>
    <n v="163196"/>
    <n v="163196"/>
    <s v="United States"/>
    <s v="Entry-level"/>
    <s v="Full-time"/>
    <s v="In-person"/>
    <s v="United States"/>
    <s v="M"/>
    <n v="109471.66666666667"/>
    <b v="1"/>
    <s v="Machine Learning Engineer"/>
  </r>
  <r>
    <n v="2023"/>
    <s v="Machine Learning Engineer"/>
    <s v="Machine Learning and AI"/>
    <s v="USD"/>
    <n v="145885"/>
    <n v="145885"/>
    <s v="United States"/>
    <s v="Entry-level"/>
    <s v="Full-time"/>
    <s v="In-person"/>
    <s v="United States"/>
    <s v="M"/>
    <n v="97931"/>
    <b v="1"/>
    <s v="Machine Learning Engineer"/>
  </r>
  <r>
    <n v="2023"/>
    <s v="Data Analyst"/>
    <s v="Data Analysis"/>
    <s v="USD"/>
    <n v="202800"/>
    <n v="202800"/>
    <s v="United States"/>
    <s v="Senior"/>
    <s v="Full-time"/>
    <s v="In-person"/>
    <s v="United States"/>
    <s v="L"/>
    <n v="135874.33333333334"/>
    <b v="1"/>
    <s v="Data Analyst"/>
  </r>
  <r>
    <n v="2023"/>
    <s v="Data Analyst"/>
    <s v="Data Analysis"/>
    <s v="USD"/>
    <n v="104300"/>
    <n v="104300"/>
    <s v="United States"/>
    <s v="Senior"/>
    <s v="Full-time"/>
    <s v="In-person"/>
    <s v="United States"/>
    <s v="L"/>
    <n v="70207.666666666672"/>
    <b v="1"/>
    <s v="Data Analyst"/>
  </r>
  <r>
    <n v="2023"/>
    <s v="Data Engineer"/>
    <s v="Data Engineering"/>
    <s v="USD"/>
    <n v="179170"/>
    <n v="179170"/>
    <s v="United States"/>
    <s v="Senior"/>
    <s v="Full-time"/>
    <s v="In-person"/>
    <s v="United States"/>
    <s v="M"/>
    <n v="120121"/>
    <b v="1"/>
    <s v="Data Engineer"/>
  </r>
  <r>
    <n v="2023"/>
    <s v="Data Engineer"/>
    <s v="Data Engineering"/>
    <s v="USD"/>
    <n v="94300"/>
    <n v="94300"/>
    <s v="United States"/>
    <s v="Senior"/>
    <s v="Full-time"/>
    <s v="In-person"/>
    <s v="United States"/>
    <s v="M"/>
    <n v="63541"/>
    <b v="1"/>
    <s v="Data Engineer"/>
  </r>
  <r>
    <n v="2023"/>
    <s v="Analytics Engineer"/>
    <s v="Leadership and Management"/>
    <s v="USD"/>
    <n v="152500"/>
    <n v="152500"/>
    <s v="United States"/>
    <s v="Senior"/>
    <s v="Full-time"/>
    <s v="In-person"/>
    <s v="United States"/>
    <s v="M"/>
    <n v="102341"/>
    <b v="1"/>
    <s v="Analytics Engineer"/>
  </r>
  <r>
    <n v="2023"/>
    <s v="Analytics Engineer"/>
    <s v="Leadership and Management"/>
    <s v="USD"/>
    <n v="116450"/>
    <n v="116450"/>
    <s v="United States"/>
    <s v="Senior"/>
    <s v="Full-time"/>
    <s v="In-person"/>
    <s v="United States"/>
    <s v="M"/>
    <n v="78307.666666666672"/>
    <b v="1"/>
    <s v="Analytics Engineer"/>
  </r>
  <r>
    <n v="2023"/>
    <s v="Data Engineer"/>
    <s v="Data Engineering"/>
    <s v="USD"/>
    <n v="133800"/>
    <n v="133800"/>
    <s v="United States"/>
    <s v="Senior"/>
    <s v="Full-time"/>
    <s v="In-person"/>
    <s v="United States"/>
    <s v="M"/>
    <n v="89874.333333333328"/>
    <b v="1"/>
    <s v="Data Engineer"/>
  </r>
  <r>
    <n v="2023"/>
    <s v="Research Scientist"/>
    <s v="Data Science and Research"/>
    <s v="USD"/>
    <n v="220000"/>
    <n v="220000"/>
    <s v="United States"/>
    <s v="Entry-level"/>
    <s v="Full-time"/>
    <s v="Hybrid"/>
    <s v="United States"/>
    <s v="L"/>
    <n v="147341"/>
    <b v="1"/>
    <s v="Research Scientist"/>
  </r>
  <r>
    <n v="2023"/>
    <s v="Analytics Engineer"/>
    <s v="Leadership and Management"/>
    <s v="USD"/>
    <n v="214000"/>
    <n v="214000"/>
    <s v="United States"/>
    <s v="Senior"/>
    <s v="Full-time"/>
    <s v="In-person"/>
    <s v="United States"/>
    <s v="M"/>
    <n v="143341"/>
    <b v="1"/>
    <s v="Analytics Engineer"/>
  </r>
  <r>
    <n v="2023"/>
    <s v="Machine Learning Engineer"/>
    <s v="Machine Learning and AI"/>
    <s v="USD"/>
    <n v="283200"/>
    <n v="283200"/>
    <s v="United States"/>
    <s v="Senior"/>
    <s v="Full-time"/>
    <s v="Remote"/>
    <s v="United States"/>
    <s v="M"/>
    <n v="189474.33333333334"/>
    <b v="1"/>
    <s v="Machine Learning Engineer"/>
  </r>
  <r>
    <n v="2023"/>
    <s v="Machine Learning Engineer"/>
    <s v="Machine Learning and AI"/>
    <s v="USD"/>
    <n v="188800"/>
    <n v="188800"/>
    <s v="United States"/>
    <s v="Senior"/>
    <s v="Full-time"/>
    <s v="Remote"/>
    <s v="United States"/>
    <s v="M"/>
    <n v="126541"/>
    <b v="1"/>
    <s v="Machine Learning Engineer"/>
  </r>
  <r>
    <n v="2023"/>
    <s v="Data Engineer"/>
    <s v="Data Engineering"/>
    <s v="USD"/>
    <n v="161800"/>
    <n v="161800"/>
    <s v="United States"/>
    <s v="Senior"/>
    <s v="Full-time"/>
    <s v="Remote"/>
    <s v="United States"/>
    <s v="M"/>
    <n v="108541"/>
    <b v="1"/>
    <s v="Data Engineer"/>
  </r>
  <r>
    <n v="2023"/>
    <s v="Data Engineer"/>
    <s v="Data Engineering"/>
    <s v="USD"/>
    <n v="141600"/>
    <n v="141600"/>
    <s v="United States"/>
    <s v="Senior"/>
    <s v="Full-time"/>
    <s v="Remote"/>
    <s v="United States"/>
    <s v="M"/>
    <n v="95074.333333333328"/>
    <b v="1"/>
    <s v="Data Engineer"/>
  </r>
  <r>
    <n v="2023"/>
    <s v="Machine Learning Engineer"/>
    <s v="Machine Learning and AI"/>
    <s v="USD"/>
    <n v="342300"/>
    <n v="342300"/>
    <s v="United States"/>
    <s v="Senior"/>
    <s v="Full-time"/>
    <s v="In-person"/>
    <s v="United States"/>
    <s v="L"/>
    <n v="228874.33333333334"/>
    <b v="1"/>
    <s v="Machine Learning Engineer"/>
  </r>
  <r>
    <n v="2023"/>
    <s v="Machine Learning Engineer"/>
    <s v="Machine Learning and AI"/>
    <s v="USD"/>
    <n v="176100"/>
    <n v="176100"/>
    <s v="United States"/>
    <s v="Senior"/>
    <s v="Full-time"/>
    <s v="In-person"/>
    <s v="United States"/>
    <s v="L"/>
    <n v="118074.33333333333"/>
    <b v="1"/>
    <s v="Machine Learning Engineer"/>
  </r>
  <r>
    <n v="2023"/>
    <s v="Data Engineer"/>
    <s v="Data Engineering"/>
    <s v="USD"/>
    <n v="85000"/>
    <n v="85000"/>
    <s v="United States"/>
    <s v="Entry-level"/>
    <s v="Full-time"/>
    <s v="In-person"/>
    <s v="United States"/>
    <s v="M"/>
    <n v="57341"/>
    <b v="1"/>
    <s v="Data Engineer"/>
  </r>
  <r>
    <n v="2023"/>
    <s v="Data Engineer"/>
    <s v="Data Engineering"/>
    <s v="USD"/>
    <n v="65000"/>
    <n v="65000"/>
    <s v="United States"/>
    <s v="Entry-level"/>
    <s v="Full-time"/>
    <s v="In-person"/>
    <s v="United States"/>
    <s v="M"/>
    <n v="44007.666666666664"/>
    <b v="1"/>
    <s v="Data Engineer"/>
  </r>
  <r>
    <n v="2023"/>
    <s v="Data Scientist"/>
    <s v="Data Science and Research"/>
    <s v="USD"/>
    <n v="138784"/>
    <n v="138784"/>
    <s v="United States"/>
    <s v="Senior"/>
    <s v="Full-time"/>
    <s v="Remote"/>
    <s v="United States"/>
    <s v="M"/>
    <n v="93197"/>
    <b v="1"/>
    <s v="Data Scientist"/>
  </r>
  <r>
    <n v="2023"/>
    <s v="Data Scientist"/>
    <s v="Data Science and Research"/>
    <s v="USD"/>
    <n v="83270"/>
    <n v="83270"/>
    <s v="United States"/>
    <s v="Senior"/>
    <s v="Full-time"/>
    <s v="Remote"/>
    <s v="United States"/>
    <s v="M"/>
    <n v="56187.666666666664"/>
    <b v="1"/>
    <s v="Data Scientist"/>
  </r>
  <r>
    <n v="2023"/>
    <s v="Data Analyst"/>
    <s v="Data Analysis"/>
    <s v="USD"/>
    <n v="70000"/>
    <n v="70000"/>
    <s v="United States"/>
    <s v="Entry-level"/>
    <s v="Full-time"/>
    <s v="In-person"/>
    <s v="United States"/>
    <s v="M"/>
    <n v="47341"/>
    <b v="1"/>
    <s v="Data Analyst"/>
  </r>
  <r>
    <n v="2023"/>
    <s v="Machine Learning Engineer"/>
    <s v="Machine Learning and AI"/>
    <s v="USD"/>
    <n v="318300"/>
    <n v="318300"/>
    <s v="United States"/>
    <s v="Senior"/>
    <s v="Full-time"/>
    <s v="Remote"/>
    <s v="United States"/>
    <s v="M"/>
    <n v="212874.33333333334"/>
    <b v="1"/>
    <s v="Machine Learning Engineer"/>
  </r>
  <r>
    <n v="2023"/>
    <s v="Machine Learning Engineer"/>
    <s v="Machine Learning and AI"/>
    <s v="USD"/>
    <n v="212200"/>
    <n v="212200"/>
    <s v="United States"/>
    <s v="Senior"/>
    <s v="Full-time"/>
    <s v="Remote"/>
    <s v="United States"/>
    <s v="M"/>
    <n v="142141"/>
    <b v="1"/>
    <s v="Machine Learning Engineer"/>
  </r>
  <r>
    <n v="2023"/>
    <s v="Analytics Engineer"/>
    <s v="Leadership and Management"/>
    <s v="USD"/>
    <n v="230000"/>
    <n v="230000"/>
    <s v="United States"/>
    <s v="Senior"/>
    <s v="Full-time"/>
    <s v="In-person"/>
    <s v="United States"/>
    <s v="M"/>
    <n v="154007.66666666666"/>
    <b v="1"/>
    <s v="Analytics Engineer"/>
  </r>
  <r>
    <n v="2023"/>
    <s v="Analytics Engineer"/>
    <s v="Leadership and Management"/>
    <s v="USD"/>
    <n v="143200"/>
    <n v="143200"/>
    <s v="United States"/>
    <s v="Senior"/>
    <s v="Full-time"/>
    <s v="In-person"/>
    <s v="United States"/>
    <s v="M"/>
    <n v="96141"/>
    <b v="1"/>
    <s v="Analytics Engineer"/>
  </r>
  <r>
    <n v="2023"/>
    <s v="Business Data Analyst"/>
    <s v="Data Analysis"/>
    <s v="USD"/>
    <n v="105000"/>
    <n v="105000"/>
    <s v="United States"/>
    <s v="Mid-level"/>
    <s v="Full-time"/>
    <s v="Hybrid"/>
    <s v="United States"/>
    <s v="L"/>
    <n v="70674.333333333328"/>
    <b v="1"/>
    <s v="Business Data Analyst"/>
  </r>
  <r>
    <n v="2023"/>
    <s v="Data Analyst"/>
    <s v="Data Analysis"/>
    <s v="GBP"/>
    <n v="38000"/>
    <n v="46755"/>
    <s v="United Kingdom"/>
    <s v="Mid-level"/>
    <s v="Full-time"/>
    <s v="In-person"/>
    <s v="United Kingdom"/>
    <s v="M"/>
    <n v="28926"/>
    <b v="1"/>
    <s v="Data Analyst"/>
  </r>
  <r>
    <n v="2023"/>
    <s v="Data Analyst"/>
    <s v="Data Analysis"/>
    <s v="GBP"/>
    <n v="35000"/>
    <n v="43064"/>
    <s v="United Kingdom"/>
    <s v="Mid-level"/>
    <s v="Full-time"/>
    <s v="In-person"/>
    <s v="United Kingdom"/>
    <s v="M"/>
    <n v="26695.666666666668"/>
    <b v="1"/>
    <s v="Data Analyst"/>
  </r>
  <r>
    <n v="2023"/>
    <s v="Data Analyst"/>
    <s v="Data Analysis"/>
    <s v="USD"/>
    <n v="168400"/>
    <n v="168400"/>
    <s v="United States"/>
    <s v="Senior"/>
    <s v="Full-time"/>
    <s v="In-person"/>
    <s v="United States"/>
    <s v="M"/>
    <n v="112941"/>
    <b v="1"/>
    <s v="Data Analyst"/>
  </r>
  <r>
    <n v="2023"/>
    <s v="Data Analyst"/>
    <s v="Data Analysis"/>
    <s v="USD"/>
    <n v="105200"/>
    <n v="105200"/>
    <s v="United States"/>
    <s v="Senior"/>
    <s v="Full-time"/>
    <s v="In-person"/>
    <s v="United States"/>
    <s v="M"/>
    <n v="70807.666666666672"/>
    <b v="1"/>
    <s v="Data Analyst"/>
  </r>
  <r>
    <n v="2023"/>
    <s v="Data Analyst"/>
    <s v="Data Analysis"/>
    <s v="GBP"/>
    <n v="45000"/>
    <n v="55368"/>
    <s v="Central African Republic"/>
    <s v="Senior"/>
    <s v="Full-time"/>
    <s v="Remote"/>
    <s v="Central African Republic"/>
    <s v="M"/>
    <n v="34130.333333333336"/>
    <b v="1"/>
    <s v="Data Analyst"/>
  </r>
  <r>
    <n v="2023"/>
    <s v="Data Analyst"/>
    <s v="Data Analysis"/>
    <s v="GBP"/>
    <n v="35000"/>
    <n v="43064"/>
    <s v="Central African Republic"/>
    <s v="Senior"/>
    <s v="Full-time"/>
    <s v="Remote"/>
    <s v="Central African Republic"/>
    <s v="M"/>
    <n v="26695.666666666668"/>
    <b v="1"/>
    <s v="Data Analyst"/>
  </r>
  <r>
    <n v="2023"/>
    <s v="Data Engineer"/>
    <s v="Data Engineering"/>
    <s v="USD"/>
    <n v="220000"/>
    <n v="220000"/>
    <s v="United States"/>
    <s v="Senior"/>
    <s v="Full-time"/>
    <s v="Remote"/>
    <s v="United States"/>
    <s v="M"/>
    <n v="147341"/>
    <b v="1"/>
    <s v="Data Engineer"/>
  </r>
  <r>
    <n v="2023"/>
    <s v="Data Scientist"/>
    <s v="Data Science and Research"/>
    <s v="GBP"/>
    <n v="55000"/>
    <n v="67672"/>
    <s v="United Kingdom"/>
    <s v="Mid-level"/>
    <s v="Full-time"/>
    <s v="In-person"/>
    <s v="United Kingdom"/>
    <s v="M"/>
    <n v="41565"/>
    <b v="1"/>
    <s v="Data Scientist"/>
  </r>
  <r>
    <n v="2023"/>
    <s v="ETL Engineer"/>
    <s v="Data Engineering"/>
    <s v="GBP"/>
    <n v="70000"/>
    <n v="86128"/>
    <s v="United Kingdom"/>
    <s v="Mid-level"/>
    <s v="Full-time"/>
    <s v="Remote"/>
    <s v="United Kingdom"/>
    <s v="M"/>
    <n v="52717"/>
    <b v="1"/>
    <s v="ETL Engineer"/>
  </r>
  <r>
    <n v="2023"/>
    <s v="ETL Engineer"/>
    <s v="Data Engineering"/>
    <s v="GBP"/>
    <n v="47500"/>
    <n v="58444"/>
    <s v="United Kingdom"/>
    <s v="Mid-level"/>
    <s v="Full-time"/>
    <s v="Remote"/>
    <s v="United Kingdom"/>
    <s v="M"/>
    <n v="35989"/>
    <b v="1"/>
    <s v="ETL Engineer"/>
  </r>
  <r>
    <n v="2023"/>
    <s v="Data Analyst"/>
    <s v="Data Analysis"/>
    <s v="USD"/>
    <n v="85000"/>
    <n v="85000"/>
    <s v="United States"/>
    <s v="Entry-level"/>
    <s v="Full-time"/>
    <s v="Remote"/>
    <s v="United States"/>
    <s v="M"/>
    <n v="57341"/>
    <b v="1"/>
    <s v="Data Analyst"/>
  </r>
  <r>
    <n v="2023"/>
    <s v="Data Analyst"/>
    <s v="Data Analysis"/>
    <s v="USD"/>
    <n v="75000"/>
    <n v="75000"/>
    <s v="United States"/>
    <s v="Entry-level"/>
    <s v="Full-time"/>
    <s v="Remote"/>
    <s v="United States"/>
    <s v="M"/>
    <n v="50674.333333333336"/>
    <b v="1"/>
    <s v="Data Analyst"/>
  </r>
  <r>
    <n v="2023"/>
    <s v="Machine Learning Engineer"/>
    <s v="Machine Learning and AI"/>
    <s v="USD"/>
    <n v="250000"/>
    <n v="250000"/>
    <s v="United States"/>
    <s v="Mid-level"/>
    <s v="Full-time"/>
    <s v="In-person"/>
    <s v="United States"/>
    <s v="M"/>
    <n v="167341"/>
    <b v="1"/>
    <s v="Machine Learning Engineer"/>
  </r>
  <r>
    <n v="2023"/>
    <s v="Data Scientist"/>
    <s v="Data Science and Research"/>
    <s v="USD"/>
    <n v="186000"/>
    <n v="186000"/>
    <s v="United States"/>
    <s v="Senior"/>
    <s v="Full-time"/>
    <s v="In-person"/>
    <s v="United States"/>
    <s v="M"/>
    <n v="124674.33333333333"/>
    <b v="1"/>
    <s v="Data Scientist"/>
  </r>
  <r>
    <n v="2023"/>
    <s v="Research Engineer"/>
    <s v="Data Science and Research"/>
    <s v="USD"/>
    <n v="230000"/>
    <n v="230000"/>
    <s v="United States"/>
    <s v="Mid-level"/>
    <s v="Full-time"/>
    <s v="In-person"/>
    <s v="United States"/>
    <s v="M"/>
    <n v="154007.66666666666"/>
    <b v="1"/>
    <s v="Research Engineer"/>
  </r>
  <r>
    <n v="2023"/>
    <s v="Research Engineer"/>
    <s v="Data Science and Research"/>
    <s v="USD"/>
    <n v="200000"/>
    <n v="200000"/>
    <s v="United States"/>
    <s v="Mid-level"/>
    <s v="Full-time"/>
    <s v="In-person"/>
    <s v="United States"/>
    <s v="M"/>
    <n v="134007.66666666666"/>
    <b v="1"/>
    <s v="Research Engineer"/>
  </r>
  <r>
    <n v="2023"/>
    <s v="Data DevOps Engineer"/>
    <s v="Data Engineering"/>
    <s v="EUR"/>
    <n v="50000"/>
    <n v="53984"/>
    <s v="France"/>
    <s v="Senior"/>
    <s v="Full-time"/>
    <s v="Hybrid"/>
    <s v="France"/>
    <s v="S"/>
    <n v="35335.666666666664"/>
    <b v="1"/>
    <s v="Data DevOps Engineer"/>
  </r>
  <r>
    <n v="2023"/>
    <s v="Data Engineer"/>
    <s v="Data Engineering"/>
    <s v="USD"/>
    <n v="205000"/>
    <n v="205000"/>
    <s v="United States"/>
    <s v="Executive"/>
    <s v="Full-time"/>
    <s v="In-person"/>
    <s v="United States"/>
    <s v="M"/>
    <n v="137341"/>
    <b v="1"/>
    <s v="Data Engineer"/>
  </r>
  <r>
    <n v="2023"/>
    <s v="Data Engineer"/>
    <s v="Data Engineering"/>
    <s v="USD"/>
    <n v="180000"/>
    <n v="180000"/>
    <s v="United States"/>
    <s v="Mid-level"/>
    <s v="Full-time"/>
    <s v="In-person"/>
    <s v="United States"/>
    <s v="M"/>
    <n v="120674.33333333333"/>
    <b v="1"/>
    <s v="Data Engineer"/>
  </r>
  <r>
    <n v="2023"/>
    <s v="Computer Vision Engineer"/>
    <s v="Machine Learning and AI"/>
    <s v="USD"/>
    <n v="215000"/>
    <n v="215000"/>
    <s v="United States"/>
    <s v="Senior"/>
    <s v="Full-time"/>
    <s v="In-person"/>
    <s v="United States"/>
    <s v="M"/>
    <n v="144007.66666666666"/>
    <b v="1"/>
    <s v="Computer Vision Engineer"/>
  </r>
  <r>
    <n v="2023"/>
    <s v="Computer Vision Engineer"/>
    <s v="Machine Learning and AI"/>
    <s v="USD"/>
    <n v="170000"/>
    <n v="170000"/>
    <s v="United States"/>
    <s v="Senior"/>
    <s v="Full-time"/>
    <s v="In-person"/>
    <s v="United States"/>
    <s v="M"/>
    <n v="114007.66666666667"/>
    <b v="1"/>
    <s v="Computer Vision Engineer"/>
  </r>
  <r>
    <n v="2023"/>
    <s v="Data Scientist"/>
    <s v="Data Science and Research"/>
    <s v="USD"/>
    <n v="224000"/>
    <n v="224000"/>
    <s v="Canada"/>
    <s v="Senior"/>
    <s v="Full-time"/>
    <s v="In-person"/>
    <s v="Canada"/>
    <s v="M"/>
    <n v="150007.66666666666"/>
    <b v="1"/>
    <s v="Data Scientist"/>
  </r>
  <r>
    <n v="2023"/>
    <s v="Data Scientist"/>
    <s v="Data Science and Research"/>
    <s v="USD"/>
    <n v="176000"/>
    <n v="176000"/>
    <s v="Canada"/>
    <s v="Senior"/>
    <s v="Full-time"/>
    <s v="In-person"/>
    <s v="Canada"/>
    <s v="M"/>
    <n v="118007.66666666667"/>
    <b v="1"/>
    <s v="Data Scientist"/>
  </r>
  <r>
    <n v="2023"/>
    <s v="Applied Data Scientist"/>
    <s v="Data Science and Research"/>
    <s v="AUD"/>
    <n v="100000"/>
    <n v="67635"/>
    <s v="Australia"/>
    <s v="Senior"/>
    <s v="Full-time"/>
    <s v="Remote"/>
    <s v="Finland"/>
    <s v="M"/>
    <n v="56552.666666666664"/>
    <b v="1"/>
    <s v="Applied Data Scientist"/>
  </r>
  <r>
    <n v="2023"/>
    <s v="AI Developer"/>
    <s v="Machine Learning and AI"/>
    <s v="SGD"/>
    <n v="100000"/>
    <n v="74883"/>
    <s v="Finland"/>
    <s v="Mid-level"/>
    <s v="Full-time"/>
    <s v="In-person"/>
    <s v="Finland"/>
    <s v="M"/>
    <n v="58968.666666666664"/>
    <b v="1"/>
    <s v="AI Developer"/>
  </r>
  <r>
    <n v="2023"/>
    <s v="Data Quality Analyst"/>
    <s v="Data Quality and Operations"/>
    <s v="USD"/>
    <n v="100000"/>
    <n v="100000"/>
    <s v="United States"/>
    <s v="Senior"/>
    <s v="Full-time"/>
    <s v="In-person"/>
    <s v="United States"/>
    <s v="M"/>
    <n v="67341"/>
    <b v="1"/>
    <s v="Data Quality Analyst"/>
  </r>
  <r>
    <n v="2023"/>
    <s v="Data Quality Analyst"/>
    <s v="Data Quality and Operations"/>
    <s v="USD"/>
    <n v="80000"/>
    <n v="80000"/>
    <s v="United States"/>
    <s v="Senior"/>
    <s v="Full-time"/>
    <s v="In-person"/>
    <s v="United States"/>
    <s v="M"/>
    <n v="54007.666666666664"/>
    <b v="1"/>
    <s v="Data Quality Analyst"/>
  </r>
  <r>
    <n v="2023"/>
    <s v="Data Scientist"/>
    <s v="Data Science and Research"/>
    <s v="USD"/>
    <n v="162500"/>
    <n v="162500"/>
    <s v="United States"/>
    <s v="Senior"/>
    <s v="Full-time"/>
    <s v="In-person"/>
    <s v="United States"/>
    <s v="M"/>
    <n v="109007.66666666667"/>
    <b v="1"/>
    <s v="Data Scientist"/>
  </r>
  <r>
    <n v="2023"/>
    <s v="AI Developer"/>
    <s v="Machine Learning and AI"/>
    <s v="USD"/>
    <n v="200000"/>
    <n v="200000"/>
    <s v="United States"/>
    <s v="Mid-level"/>
    <s v="Full-time"/>
    <s v="Remote"/>
    <s v="United States"/>
    <s v="M"/>
    <n v="134007.66666666666"/>
    <b v="1"/>
    <s v="AI Developer"/>
  </r>
  <r>
    <n v="2023"/>
    <s v="Data Engineer"/>
    <s v="Data Engineering"/>
    <s v="USD"/>
    <n v="115000"/>
    <n v="115000"/>
    <s v="United States"/>
    <s v="Executive"/>
    <s v="Full-time"/>
    <s v="In-person"/>
    <s v="United States"/>
    <s v="M"/>
    <n v="77341"/>
    <b v="1"/>
    <s v="Data Engineer"/>
  </r>
  <r>
    <n v="2023"/>
    <s v="Data Scientist"/>
    <s v="Data Science and Research"/>
    <s v="USD"/>
    <n v="239000"/>
    <n v="239000"/>
    <s v="United States"/>
    <s v="Senior"/>
    <s v="Full-time"/>
    <s v="In-person"/>
    <s v="United States"/>
    <s v="L"/>
    <n v="160007.66666666666"/>
    <b v="1"/>
    <s v="Data Scientist"/>
  </r>
  <r>
    <n v="2023"/>
    <s v="Data Scientist"/>
    <s v="Data Science and Research"/>
    <s v="USD"/>
    <n v="122900"/>
    <n v="122900"/>
    <s v="United States"/>
    <s v="Senior"/>
    <s v="Full-time"/>
    <s v="In-person"/>
    <s v="United States"/>
    <s v="L"/>
    <n v="82607.666666666672"/>
    <b v="1"/>
    <s v="Data Scientist"/>
  </r>
  <r>
    <n v="2023"/>
    <s v="Data Scientist"/>
    <s v="Data Science and Research"/>
    <s v="USD"/>
    <n v="237000"/>
    <n v="237000"/>
    <s v="United States"/>
    <s v="Senior"/>
    <s v="Full-time"/>
    <s v="In-person"/>
    <s v="United States"/>
    <s v="M"/>
    <n v="158674.33333333334"/>
    <b v="1"/>
    <s v="Data Scientist"/>
  </r>
  <r>
    <n v="2023"/>
    <s v="Data Science Manager"/>
    <s v="Data Science and Research"/>
    <s v="USD"/>
    <n v="191765"/>
    <n v="191765"/>
    <s v="United States"/>
    <s v="Senior"/>
    <s v="Full-time"/>
    <s v="In-person"/>
    <s v="United States"/>
    <s v="M"/>
    <n v="128517.66666666667"/>
    <b v="1"/>
    <s v="Data Science Manager"/>
  </r>
  <r>
    <n v="2023"/>
    <s v="Data Science Manager"/>
    <s v="Data Science and Research"/>
    <s v="USD"/>
    <n v="134236"/>
    <n v="134236"/>
    <s v="United States"/>
    <s v="Senior"/>
    <s v="Full-time"/>
    <s v="In-person"/>
    <s v="United States"/>
    <s v="M"/>
    <n v="90165"/>
    <b v="1"/>
    <s v="Data Science Manager"/>
  </r>
  <r>
    <n v="2023"/>
    <s v="Analytics Engineer"/>
    <s v="Leadership and Management"/>
    <s v="USD"/>
    <n v="190000"/>
    <n v="190000"/>
    <s v="United States"/>
    <s v="Senior"/>
    <s v="Full-time"/>
    <s v="Remote"/>
    <s v="United States"/>
    <s v="M"/>
    <n v="127341"/>
    <b v="1"/>
    <s v="Analytics Engineer"/>
  </r>
  <r>
    <n v="2023"/>
    <s v="Analytics Engineer"/>
    <s v="Leadership and Management"/>
    <s v="USD"/>
    <n v="112000"/>
    <n v="112000"/>
    <s v="United States"/>
    <s v="Senior"/>
    <s v="Full-time"/>
    <s v="Remote"/>
    <s v="United States"/>
    <s v="M"/>
    <n v="75341"/>
    <b v="1"/>
    <s v="Analytics Engineer"/>
  </r>
  <r>
    <n v="2023"/>
    <s v="Data Analyst"/>
    <s v="Data Analysis"/>
    <s v="USD"/>
    <n v="105500"/>
    <n v="105500"/>
    <s v="United States"/>
    <s v="Senior"/>
    <s v="Full-time"/>
    <s v="In-person"/>
    <s v="United States"/>
    <s v="M"/>
    <n v="71007.666666666672"/>
    <b v="1"/>
    <s v="Data Analyst"/>
  </r>
  <r>
    <n v="2023"/>
    <s v="Research Engineer"/>
    <s v="Data Science and Research"/>
    <s v="USD"/>
    <n v="293000"/>
    <n v="293000"/>
    <s v="United States"/>
    <s v="Senior"/>
    <s v="Full-time"/>
    <s v="In-person"/>
    <s v="United States"/>
    <s v="M"/>
    <n v="196007.66666666666"/>
    <b v="1"/>
    <s v="Research Engineer"/>
  </r>
  <r>
    <n v="2023"/>
    <s v="Data Analyst"/>
    <s v="Data Analysis"/>
    <s v="USD"/>
    <n v="148500"/>
    <n v="148500"/>
    <s v="United States"/>
    <s v="Senior"/>
    <s v="Full-time"/>
    <s v="In-person"/>
    <s v="United States"/>
    <s v="M"/>
    <n v="99674.333333333328"/>
    <b v="1"/>
    <s v="Data Analyst"/>
  </r>
  <r>
    <n v="2023"/>
    <s v="Analytics Engineer"/>
    <s v="Leadership and Management"/>
    <s v="USD"/>
    <n v="152900"/>
    <n v="152900"/>
    <s v="United States"/>
    <s v="Senior"/>
    <s v="Full-time"/>
    <s v="Remote"/>
    <s v="United States"/>
    <s v="M"/>
    <n v="102607.66666666667"/>
    <b v="1"/>
    <s v="Analytics Engineer"/>
  </r>
  <r>
    <n v="2023"/>
    <s v="Analytics Engineer"/>
    <s v="Leadership and Management"/>
    <s v="USD"/>
    <n v="117100"/>
    <n v="117100"/>
    <s v="United States"/>
    <s v="Senior"/>
    <s v="Full-time"/>
    <s v="Remote"/>
    <s v="United States"/>
    <s v="M"/>
    <n v="78741"/>
    <b v="1"/>
    <s v="Analytics Engineer"/>
  </r>
  <r>
    <n v="2023"/>
    <s v="Analytics Engineer"/>
    <s v="Leadership and Management"/>
    <s v="USD"/>
    <n v="173000"/>
    <n v="173000"/>
    <s v="United States"/>
    <s v="Senior"/>
    <s v="Full-time"/>
    <s v="Remote"/>
    <s v="United States"/>
    <s v="M"/>
    <n v="116007.66666666667"/>
    <b v="1"/>
    <s v="Analytics Engineer"/>
  </r>
  <r>
    <n v="2023"/>
    <s v="Analytics Engineer"/>
    <s v="Leadership and Management"/>
    <s v="USD"/>
    <n v="113000"/>
    <n v="113000"/>
    <s v="United States"/>
    <s v="Senior"/>
    <s v="Full-time"/>
    <s v="Remote"/>
    <s v="United States"/>
    <s v="M"/>
    <n v="76007.666666666672"/>
    <b v="1"/>
    <s v="Analytics Engineer"/>
  </r>
  <r>
    <n v="2023"/>
    <s v="Data Engineer"/>
    <s v="Data Engineering"/>
    <s v="USD"/>
    <n v="175000"/>
    <n v="175000"/>
    <s v="United States"/>
    <s v="Executive"/>
    <s v="Full-time"/>
    <s v="In-person"/>
    <s v="United States"/>
    <s v="M"/>
    <n v="117341"/>
    <b v="1"/>
    <s v="Data Engineer"/>
  </r>
  <r>
    <n v="2023"/>
    <s v="Data Engineer"/>
    <s v="Data Engineering"/>
    <s v="USD"/>
    <n v="110000"/>
    <n v="110000"/>
    <s v="United States"/>
    <s v="Executive"/>
    <s v="Full-time"/>
    <s v="In-person"/>
    <s v="United States"/>
    <s v="M"/>
    <n v="74007.666666666672"/>
    <b v="1"/>
    <s v="Data Engineer"/>
  </r>
  <r>
    <n v="2023"/>
    <s v="Research Scientist"/>
    <s v="Data Science and Research"/>
    <s v="USD"/>
    <n v="110000"/>
    <n v="110000"/>
    <s v="United States"/>
    <s v="Senior"/>
    <s v="Full-time"/>
    <s v="Remote"/>
    <s v="United States"/>
    <s v="M"/>
    <n v="74007.666666666672"/>
    <b v="1"/>
    <s v="Research Scientist"/>
  </r>
  <r>
    <n v="2023"/>
    <s v="Applied Scientist"/>
    <s v="Data Science and Research"/>
    <s v="USD"/>
    <n v="205000"/>
    <n v="205000"/>
    <s v="United States"/>
    <s v="Senior"/>
    <s v="Full-time"/>
    <s v="Remote"/>
    <s v="United States"/>
    <s v="M"/>
    <n v="137341"/>
    <b v="1"/>
    <s v="Applied Scientist"/>
  </r>
  <r>
    <n v="2023"/>
    <s v="Data Analyst"/>
    <s v="Data Analysis"/>
    <s v="USD"/>
    <n v="149500"/>
    <n v="149500"/>
    <s v="United States"/>
    <s v="Senior"/>
    <s v="Full-time"/>
    <s v="Remote"/>
    <s v="United States"/>
    <s v="M"/>
    <n v="100341"/>
    <b v="1"/>
    <s v="Data Analyst"/>
  </r>
  <r>
    <n v="2023"/>
    <s v="Data Analyst"/>
    <s v="Data Analysis"/>
    <s v="USD"/>
    <n v="127075"/>
    <n v="127075"/>
    <s v="United States"/>
    <s v="Senior"/>
    <s v="Full-time"/>
    <s v="Remote"/>
    <s v="United States"/>
    <s v="M"/>
    <n v="85391"/>
    <b v="1"/>
    <s v="Data Analyst"/>
  </r>
  <r>
    <n v="2023"/>
    <s v="Data Engineer"/>
    <s v="Data Engineering"/>
    <s v="USD"/>
    <n v="219535"/>
    <n v="219535"/>
    <s v="United States"/>
    <s v="Senior"/>
    <s v="Full-time"/>
    <s v="Remote"/>
    <s v="United States"/>
    <s v="M"/>
    <n v="147031"/>
    <b v="1"/>
    <s v="Data Engineer"/>
  </r>
  <r>
    <n v="2023"/>
    <s v="Data Engineer"/>
    <s v="Data Engineering"/>
    <s v="USD"/>
    <n v="146115"/>
    <n v="146115"/>
    <s v="United States"/>
    <s v="Senior"/>
    <s v="Full-time"/>
    <s v="Remote"/>
    <s v="United States"/>
    <s v="M"/>
    <n v="98084.333333333328"/>
    <b v="1"/>
    <s v="Data Engineer"/>
  </r>
  <r>
    <n v="2023"/>
    <s v="Analytics Engineer"/>
    <s v="Leadership and Management"/>
    <s v="USD"/>
    <n v="221000"/>
    <n v="221000"/>
    <s v="United States"/>
    <s v="Executive"/>
    <s v="Full-time"/>
    <s v="Remote"/>
    <s v="United States"/>
    <s v="M"/>
    <n v="148007.66666666666"/>
    <b v="1"/>
    <s v="Analytics Engineer"/>
  </r>
  <r>
    <n v="2023"/>
    <s v="Analytics Engineer"/>
    <s v="Leadership and Management"/>
    <s v="USD"/>
    <n v="153000"/>
    <n v="153000"/>
    <s v="United States"/>
    <s v="Executive"/>
    <s v="Full-time"/>
    <s v="Remote"/>
    <s v="United States"/>
    <s v="M"/>
    <n v="102674.33333333333"/>
    <b v="1"/>
    <s v="Analytics Engineer"/>
  </r>
  <r>
    <n v="2023"/>
    <s v="Data Analyst"/>
    <s v="Data Analysis"/>
    <s v="USD"/>
    <n v="187000"/>
    <n v="187000"/>
    <s v="United States"/>
    <s v="Senior"/>
    <s v="Full-time"/>
    <s v="In-person"/>
    <s v="United States"/>
    <s v="M"/>
    <n v="125341"/>
    <b v="1"/>
    <s v="Data Analyst"/>
  </r>
  <r>
    <n v="2023"/>
    <s v="Data Engineer"/>
    <s v="Data Engineering"/>
    <s v="USD"/>
    <n v="179000"/>
    <n v="179000"/>
    <s v="United States"/>
    <s v="Senior"/>
    <s v="Full-time"/>
    <s v="In-person"/>
    <s v="United States"/>
    <s v="M"/>
    <n v="120007.66666666667"/>
    <b v="1"/>
    <s v="Data Engineer"/>
  </r>
  <r>
    <n v="2023"/>
    <s v="Data Engineer"/>
    <s v="Data Engineering"/>
    <s v="USD"/>
    <n v="109000"/>
    <n v="109000"/>
    <s v="United States"/>
    <s v="Senior"/>
    <s v="Full-time"/>
    <s v="In-person"/>
    <s v="United States"/>
    <s v="M"/>
    <n v="73341"/>
    <b v="1"/>
    <s v="Data Engineer"/>
  </r>
  <r>
    <n v="2023"/>
    <s v="Data Analyst"/>
    <s v="Data Analysis"/>
    <s v="USD"/>
    <n v="142000"/>
    <n v="142000"/>
    <s v="United States"/>
    <s v="Senior"/>
    <s v="Full-time"/>
    <s v="Remote"/>
    <s v="United States"/>
    <s v="M"/>
    <n v="95341"/>
    <b v="1"/>
    <s v="Data Analyst"/>
  </r>
  <r>
    <n v="2023"/>
    <s v="Data Manager"/>
    <s v="Leadership and Management"/>
    <s v="USD"/>
    <n v="198800"/>
    <n v="198800"/>
    <s v="United States"/>
    <s v="Senior"/>
    <s v="Full-time"/>
    <s v="In-person"/>
    <s v="United States"/>
    <s v="M"/>
    <n v="133207.66666666666"/>
    <b v="1"/>
    <s v="Data Manager"/>
  </r>
  <r>
    <n v="2023"/>
    <s v="Data Manager"/>
    <s v="Leadership and Management"/>
    <s v="USD"/>
    <n v="105200"/>
    <n v="105200"/>
    <s v="United States"/>
    <s v="Senior"/>
    <s v="Full-time"/>
    <s v="In-person"/>
    <s v="United States"/>
    <s v="M"/>
    <n v="70807.666666666672"/>
    <b v="1"/>
    <s v="Data Manager"/>
  </r>
  <r>
    <n v="2023"/>
    <s v="Data Analyst"/>
    <s v="Data Analysis"/>
    <s v="USD"/>
    <n v="112000"/>
    <n v="112000"/>
    <s v="United States"/>
    <s v="Senior"/>
    <s v="Full-time"/>
    <s v="Remote"/>
    <s v="United States"/>
    <s v="M"/>
    <n v="75341"/>
    <b v="1"/>
    <s v="Data Analyst"/>
  </r>
  <r>
    <n v="2023"/>
    <s v="Data Manager"/>
    <s v="Leadership and Management"/>
    <s v="USD"/>
    <n v="115000"/>
    <n v="115000"/>
    <s v="United States"/>
    <s v="Senior"/>
    <s v="Full-time"/>
    <s v="Remote"/>
    <s v="United States"/>
    <s v="M"/>
    <n v="77341"/>
    <b v="1"/>
    <s v="Data Manager"/>
  </r>
  <r>
    <n v="2023"/>
    <s v="Data Manager"/>
    <s v="Leadership and Management"/>
    <s v="USD"/>
    <n v="86000"/>
    <n v="86000"/>
    <s v="United States"/>
    <s v="Senior"/>
    <s v="Full-time"/>
    <s v="Remote"/>
    <s v="United States"/>
    <s v="M"/>
    <n v="58007.666666666664"/>
    <b v="1"/>
    <s v="Data Manager"/>
  </r>
  <r>
    <n v="2023"/>
    <s v="Data Analyst"/>
    <s v="Data Analysis"/>
    <s v="USD"/>
    <n v="106000"/>
    <n v="106000"/>
    <s v="United States"/>
    <s v="Senior"/>
    <s v="Full-time"/>
    <s v="In-person"/>
    <s v="United States"/>
    <s v="M"/>
    <n v="71341"/>
    <b v="1"/>
    <s v="Data Analyst"/>
  </r>
  <r>
    <n v="2023"/>
    <s v="Machine Learning Researcher"/>
    <s v="Machine Learning and AI"/>
    <s v="USD"/>
    <n v="50000"/>
    <n v="50000"/>
    <s v="Ukraine"/>
    <s v="Senior"/>
    <s v="Freelance"/>
    <s v="Hybrid"/>
    <s v="Ukraine"/>
    <s v="S"/>
    <n v="34007.666666666664"/>
    <b v="1"/>
    <s v="Machine Learning Researcher"/>
  </r>
  <r>
    <n v="2023"/>
    <s v="Machine Learning Engineer"/>
    <s v="Machine Learning and AI"/>
    <s v="USD"/>
    <n v="280700"/>
    <n v="280700"/>
    <s v="United States"/>
    <s v="Mid-level"/>
    <s v="Full-time"/>
    <s v="Remote"/>
    <s v="United States"/>
    <s v="M"/>
    <n v="187807.66666666666"/>
    <b v="1"/>
    <s v="Machine Learning Engineer"/>
  </r>
  <r>
    <n v="2023"/>
    <s v="Machine Learning Engineer"/>
    <s v="Machine Learning and AI"/>
    <s v="USD"/>
    <n v="150450"/>
    <n v="150450"/>
    <s v="United States"/>
    <s v="Mid-level"/>
    <s v="Full-time"/>
    <s v="Remote"/>
    <s v="United States"/>
    <s v="M"/>
    <n v="100974.33333333333"/>
    <b v="1"/>
    <s v="Machine Learning Engineer"/>
  </r>
  <r>
    <n v="2023"/>
    <s v="Data Scientist"/>
    <s v="Data Science and Research"/>
    <s v="CAD"/>
    <n v="70000"/>
    <n v="51861"/>
    <s v="Canada"/>
    <s v="Entry-level"/>
    <s v="Full-time"/>
    <s v="Remote"/>
    <s v="Canada"/>
    <s v="L"/>
    <n v="41294.666666666664"/>
    <b v="1"/>
    <s v="Data Scientist"/>
  </r>
  <r>
    <n v="2023"/>
    <s v="Data Scientist"/>
    <s v="Data Science and Research"/>
    <s v="USD"/>
    <n v="93918"/>
    <n v="93918"/>
    <s v="United States"/>
    <s v="Mid-level"/>
    <s v="Full-time"/>
    <s v="Remote"/>
    <s v="United States"/>
    <s v="M"/>
    <n v="63286.333333333336"/>
    <b v="1"/>
    <s v="Data Scientist"/>
  </r>
  <r>
    <n v="2023"/>
    <s v="Data Scientist"/>
    <s v="Data Science and Research"/>
    <s v="USD"/>
    <n v="51962"/>
    <n v="51962"/>
    <s v="United States"/>
    <s v="Mid-level"/>
    <s v="Full-time"/>
    <s v="Remote"/>
    <s v="United States"/>
    <s v="M"/>
    <n v="35315.666666666664"/>
    <b v="1"/>
    <s v="Data Scientist"/>
  </r>
  <r>
    <n v="2023"/>
    <s v="Data Analyst"/>
    <s v="Data Analysis"/>
    <s v="USD"/>
    <n v="175000"/>
    <n v="175000"/>
    <s v="Canada"/>
    <s v="Senior"/>
    <s v="Full-time"/>
    <s v="Remote"/>
    <s v="Canada"/>
    <s v="M"/>
    <n v="117341"/>
    <b v="1"/>
    <s v="Data Analyst"/>
  </r>
  <r>
    <n v="2023"/>
    <s v="Data Analyst"/>
    <s v="Data Analysis"/>
    <s v="USD"/>
    <n v="135000"/>
    <n v="135000"/>
    <s v="Canada"/>
    <s v="Senior"/>
    <s v="Full-time"/>
    <s v="Remote"/>
    <s v="Canada"/>
    <s v="M"/>
    <n v="90674.333333333328"/>
    <b v="1"/>
    <s v="Data Analyst"/>
  </r>
  <r>
    <n v="2023"/>
    <s v="Machine Learning Engineer"/>
    <s v="Machine Learning and AI"/>
    <s v="USD"/>
    <n v="257000"/>
    <n v="257000"/>
    <s v="United States"/>
    <s v="Senior"/>
    <s v="Full-time"/>
    <s v="In-person"/>
    <s v="United States"/>
    <s v="M"/>
    <n v="172007.66666666666"/>
    <b v="1"/>
    <s v="Machine Learning Engineer"/>
  </r>
  <r>
    <n v="2023"/>
    <s v="Data Engineer"/>
    <s v="Data Engineering"/>
    <s v="USD"/>
    <n v="222000"/>
    <n v="222000"/>
    <s v="United States"/>
    <s v="Senior"/>
    <s v="Full-time"/>
    <s v="Remote"/>
    <s v="United States"/>
    <s v="M"/>
    <n v="148674.33333333334"/>
    <b v="1"/>
    <s v="Data Engineer"/>
  </r>
  <r>
    <n v="2023"/>
    <s v="Data Scientist"/>
    <s v="Data Science and Research"/>
    <s v="USD"/>
    <n v="133200"/>
    <n v="133200"/>
    <s v="United States"/>
    <s v="Senior"/>
    <s v="Full-time"/>
    <s v="Remote"/>
    <s v="United States"/>
    <s v="M"/>
    <n v="89474.333333333328"/>
    <b v="1"/>
    <s v="Data Scientist"/>
  </r>
  <r>
    <n v="2023"/>
    <s v="Data Engineer"/>
    <s v="Data Engineering"/>
    <s v="USD"/>
    <n v="221000"/>
    <n v="221000"/>
    <s v="United States"/>
    <s v="Senior"/>
    <s v="Full-time"/>
    <s v="In-person"/>
    <s v="United States"/>
    <s v="M"/>
    <n v="148007.66666666666"/>
    <b v="1"/>
    <s v="Data Engineer"/>
  </r>
  <r>
    <n v="2023"/>
    <s v="Data Engineer"/>
    <s v="Data Engineering"/>
    <s v="USD"/>
    <n v="147000"/>
    <n v="147000"/>
    <s v="United States"/>
    <s v="Senior"/>
    <s v="Full-time"/>
    <s v="In-person"/>
    <s v="United States"/>
    <s v="M"/>
    <n v="98674.333333333328"/>
    <b v="1"/>
    <s v="Data Engineer"/>
  </r>
  <r>
    <n v="2023"/>
    <s v="Data Scientist"/>
    <s v="Data Science and Research"/>
    <s v="USD"/>
    <n v="238000"/>
    <n v="238000"/>
    <s v="United States"/>
    <s v="Senior"/>
    <s v="Full-time"/>
    <s v="Remote"/>
    <s v="United States"/>
    <s v="M"/>
    <n v="159341"/>
    <b v="1"/>
    <s v="Data Scientist"/>
  </r>
  <r>
    <n v="2023"/>
    <s v="Data Scientist"/>
    <s v="Data Science and Research"/>
    <s v="USD"/>
    <n v="156000"/>
    <n v="156000"/>
    <s v="United States"/>
    <s v="Senior"/>
    <s v="Full-time"/>
    <s v="Remote"/>
    <s v="United States"/>
    <s v="M"/>
    <n v="104674.33333333333"/>
    <b v="1"/>
    <s v="Data Scientist"/>
  </r>
  <r>
    <n v="2023"/>
    <s v="Machine Learning Engineer"/>
    <s v="Machine Learning and AI"/>
    <s v="USD"/>
    <n v="304000"/>
    <n v="304000"/>
    <s v="United States"/>
    <s v="Senior"/>
    <s v="Full-time"/>
    <s v="Remote"/>
    <s v="United States"/>
    <s v="M"/>
    <n v="203341"/>
    <b v="1"/>
    <s v="Machine Learning Engineer"/>
  </r>
  <r>
    <n v="2023"/>
    <s v="Big Data Engineer"/>
    <s v="Data Engineering"/>
    <s v="EUR"/>
    <n v="45000"/>
    <n v="48585"/>
    <s v="Spain"/>
    <s v="Mid-level"/>
    <s v="Full-time"/>
    <s v="Remote"/>
    <s v="Spain"/>
    <s v="M"/>
    <n v="31869.333333333332"/>
    <b v="1"/>
    <s v="Big Data Engineer"/>
  </r>
  <r>
    <n v="2023"/>
    <s v="Research Scientist"/>
    <s v="Data Science and Research"/>
    <s v="GBP"/>
    <n v="161200"/>
    <n v="198340"/>
    <s v="United Kingdom"/>
    <s v="Mid-level"/>
    <s v="Full-time"/>
    <s v="In-person"/>
    <s v="United Kingdom"/>
    <s v="M"/>
    <n v="120521"/>
    <b v="1"/>
    <s v="Research Scientist"/>
  </r>
  <r>
    <n v="2023"/>
    <s v="Research Scientist"/>
    <s v="Data Science and Research"/>
    <s v="GBP"/>
    <n v="84570"/>
    <n v="104055"/>
    <s v="United Kingdom"/>
    <s v="Mid-level"/>
    <s v="Full-time"/>
    <s v="In-person"/>
    <s v="United Kingdom"/>
    <s v="M"/>
    <n v="63549.333333333336"/>
    <b v="1"/>
    <s v="Research Scientist"/>
  </r>
  <r>
    <n v="2023"/>
    <s v="Data Engineer"/>
    <s v="Data Engineering"/>
    <s v="USD"/>
    <n v="183600"/>
    <n v="183600"/>
    <s v="United States"/>
    <s v="Senior"/>
    <s v="Full-time"/>
    <s v="In-person"/>
    <s v="United States"/>
    <s v="M"/>
    <n v="123074.33333333333"/>
    <b v="1"/>
    <s v="Data Engineer"/>
  </r>
  <r>
    <n v="2023"/>
    <s v="Data Specialist"/>
    <s v="Data Management and Strategy"/>
    <s v="USD"/>
    <n v="130000"/>
    <n v="130000"/>
    <s v="United States"/>
    <s v="Mid-level"/>
    <s v="Full-time"/>
    <s v="In-person"/>
    <s v="United States"/>
    <s v="M"/>
    <n v="87341"/>
    <b v="1"/>
    <s v="Data Specialist"/>
  </r>
  <r>
    <n v="2023"/>
    <s v="Data Analytics Manager"/>
    <s v="Leadership and Management"/>
    <s v="USD"/>
    <n v="160000"/>
    <n v="160000"/>
    <s v="United States"/>
    <s v="Senior"/>
    <s v="Full-time"/>
    <s v="Remote"/>
    <s v="United States"/>
    <s v="M"/>
    <n v="107341"/>
    <b v="1"/>
    <s v="Data Analytics Manager"/>
  </r>
  <r>
    <n v="2023"/>
    <s v="Data Analytics Manager"/>
    <s v="Leadership and Management"/>
    <s v="USD"/>
    <n v="120000"/>
    <n v="120000"/>
    <s v="United States"/>
    <s v="Senior"/>
    <s v="Full-time"/>
    <s v="Remote"/>
    <s v="United States"/>
    <s v="M"/>
    <n v="80674.333333333328"/>
    <b v="1"/>
    <s v="Data Analytics Manager"/>
  </r>
  <r>
    <n v="2023"/>
    <s v="Machine Learning Engineer"/>
    <s v="Machine Learning and AI"/>
    <s v="USD"/>
    <n v="289076"/>
    <n v="289076"/>
    <s v="United States"/>
    <s v="Senior"/>
    <s v="Full-time"/>
    <s v="In-person"/>
    <s v="United States"/>
    <s v="M"/>
    <n v="193391.66666666666"/>
    <b v="1"/>
    <s v="Machine Learning Engineer"/>
  </r>
  <r>
    <n v="2023"/>
    <s v="Machine Learning Engineer"/>
    <s v="Machine Learning and AI"/>
    <s v="USD"/>
    <n v="202353"/>
    <n v="202353"/>
    <s v="United States"/>
    <s v="Senior"/>
    <s v="Full-time"/>
    <s v="In-person"/>
    <s v="United States"/>
    <s v="M"/>
    <n v="135576.33333333334"/>
    <b v="1"/>
    <s v="Machine Learning Engineer"/>
  </r>
  <r>
    <n v="2023"/>
    <s v="Data Scientist"/>
    <s v="Data Science and Research"/>
    <s v="USD"/>
    <n v="157750"/>
    <n v="157750"/>
    <s v="United States"/>
    <s v="Senior"/>
    <s v="Full-time"/>
    <s v="Remote"/>
    <s v="United States"/>
    <s v="M"/>
    <n v="105841"/>
    <b v="1"/>
    <s v="Data Scientist"/>
  </r>
  <r>
    <n v="2023"/>
    <s v="Data Scientist"/>
    <s v="Data Science and Research"/>
    <s v="USD"/>
    <n v="104650"/>
    <n v="104650"/>
    <s v="United States"/>
    <s v="Senior"/>
    <s v="Full-time"/>
    <s v="Remote"/>
    <s v="United States"/>
    <s v="M"/>
    <n v="70441"/>
    <b v="1"/>
    <s v="Data Scientist"/>
  </r>
  <r>
    <n v="2023"/>
    <s v="Data Scientist"/>
    <s v="Data Science and Research"/>
    <s v="USD"/>
    <n v="180000"/>
    <n v="180000"/>
    <s v="United States"/>
    <s v="Mid-level"/>
    <s v="Full-time"/>
    <s v="Remote"/>
    <s v="United States"/>
    <s v="M"/>
    <n v="120674.33333333333"/>
    <b v="1"/>
    <s v="Data Scientist"/>
  </r>
  <r>
    <n v="2023"/>
    <s v="Data Scientist"/>
    <s v="Data Science and Research"/>
    <s v="USD"/>
    <n v="200000"/>
    <n v="200000"/>
    <s v="United States"/>
    <s v="Executive"/>
    <s v="Full-time"/>
    <s v="In-person"/>
    <s v="United States"/>
    <s v="M"/>
    <n v="134007.66666666666"/>
    <b v="1"/>
    <s v="Data Scientist"/>
  </r>
  <r>
    <n v="2023"/>
    <s v="Lead Data Analyst"/>
    <s v="Data Analysis"/>
    <s v="USD"/>
    <n v="68000"/>
    <n v="68000"/>
    <s v="United States"/>
    <s v="Mid-level"/>
    <s v="Full-time"/>
    <s v="In-person"/>
    <s v="United States"/>
    <s v="L"/>
    <n v="46007.666666666664"/>
    <b v="1"/>
    <s v="Lead Data Analyst"/>
  </r>
  <r>
    <n v="2023"/>
    <s v="BI Data Engineer"/>
    <s v="Data Engineering"/>
    <s v="USD"/>
    <n v="60000"/>
    <n v="60000"/>
    <s v="United States"/>
    <s v="Entry-level"/>
    <s v="Full-time"/>
    <s v="Remote"/>
    <s v="United States"/>
    <s v="M"/>
    <n v="40674.333333333336"/>
    <b v="1"/>
    <s v="BI Data Engineer"/>
  </r>
  <r>
    <n v="2023"/>
    <s v="Data Engineer"/>
    <s v="Data Engineering"/>
    <s v="USD"/>
    <n v="90000"/>
    <n v="90000"/>
    <s v="United States"/>
    <s v="Mid-level"/>
    <s v="Full-time"/>
    <s v="In-person"/>
    <s v="United States"/>
    <s v="M"/>
    <n v="60674.333333333336"/>
    <b v="1"/>
    <s v="Data Engineer"/>
  </r>
  <r>
    <n v="2023"/>
    <s v="Research Engineer"/>
    <s v="Data Science and Research"/>
    <s v="USD"/>
    <n v="155000"/>
    <n v="155000"/>
    <s v="United States"/>
    <s v="Entry-level"/>
    <s v="Full-time"/>
    <s v="In-person"/>
    <s v="United States"/>
    <s v="M"/>
    <n v="104007.66666666667"/>
    <b v="1"/>
    <s v="Research Engineer"/>
  </r>
  <r>
    <n v="2023"/>
    <s v="Research Engineer"/>
    <s v="Data Science and Research"/>
    <s v="USD"/>
    <n v="125000"/>
    <n v="125000"/>
    <s v="United States"/>
    <s v="Entry-level"/>
    <s v="Full-time"/>
    <s v="In-person"/>
    <s v="United States"/>
    <s v="M"/>
    <n v="84007.666666666672"/>
    <b v="1"/>
    <s v="Research Engineer"/>
  </r>
  <r>
    <n v="2023"/>
    <s v="Machine Learning Engineer"/>
    <s v="Machine Learning and AI"/>
    <s v="USD"/>
    <n v="181000"/>
    <n v="181000"/>
    <s v="United States"/>
    <s v="Senior"/>
    <s v="Full-time"/>
    <s v="In-person"/>
    <s v="United States"/>
    <s v="M"/>
    <n v="121341"/>
    <b v="1"/>
    <s v="Machine Learning Engineer"/>
  </r>
  <r>
    <n v="2023"/>
    <s v="Data Scientist"/>
    <s v="Data Science and Research"/>
    <s v="USD"/>
    <n v="252000"/>
    <n v="252000"/>
    <s v="United States"/>
    <s v="Senior"/>
    <s v="Full-time"/>
    <s v="In-person"/>
    <s v="United States"/>
    <s v="M"/>
    <n v="168674.33333333334"/>
    <b v="1"/>
    <s v="Data Scientist"/>
  </r>
  <r>
    <n v="2023"/>
    <s v="Data Scientist"/>
    <s v="Data Science and Research"/>
    <s v="USD"/>
    <n v="154000"/>
    <n v="154000"/>
    <s v="United States"/>
    <s v="Senior"/>
    <s v="Full-time"/>
    <s v="In-person"/>
    <s v="United States"/>
    <s v="M"/>
    <n v="103341"/>
    <b v="1"/>
    <s v="Data Scientist"/>
  </r>
  <r>
    <n v="2023"/>
    <s v="Data Architect"/>
    <s v="Data Architecture and Modeling"/>
    <s v="USD"/>
    <n v="180000"/>
    <n v="180000"/>
    <s v="United States"/>
    <s v="Executive"/>
    <s v="Full-time"/>
    <s v="In-person"/>
    <s v="United States"/>
    <s v="M"/>
    <n v="120674.33333333333"/>
    <b v="1"/>
    <s v="Data Architect"/>
  </r>
  <r>
    <n v="2023"/>
    <s v="Data Architect"/>
    <s v="Data Architecture and Modeling"/>
    <s v="USD"/>
    <n v="155000"/>
    <n v="155000"/>
    <s v="United States"/>
    <s v="Executive"/>
    <s v="Full-time"/>
    <s v="In-person"/>
    <s v="United States"/>
    <s v="M"/>
    <n v="104007.66666666667"/>
    <b v="1"/>
    <s v="Data Architect"/>
  </r>
  <r>
    <n v="2023"/>
    <s v="Data Analyst"/>
    <s v="Data Analysis"/>
    <s v="USD"/>
    <n v="64200"/>
    <n v="64200"/>
    <s v="United States"/>
    <s v="Entry-level"/>
    <s v="Full-time"/>
    <s v="Remote"/>
    <s v="United States"/>
    <s v="M"/>
    <n v="43474.333333333336"/>
    <b v="1"/>
    <s v="Data Analyst"/>
  </r>
  <r>
    <n v="2023"/>
    <s v="Data Analyst"/>
    <s v="Data Analysis"/>
    <s v="USD"/>
    <n v="56100"/>
    <n v="56100"/>
    <s v="United States"/>
    <s v="Entry-level"/>
    <s v="Full-time"/>
    <s v="Remote"/>
    <s v="United States"/>
    <s v="M"/>
    <n v="38074.333333333336"/>
    <b v="1"/>
    <s v="Data Analyst"/>
  </r>
  <r>
    <n v="2023"/>
    <s v="Data Manager"/>
    <s v="Leadership and Management"/>
    <s v="USD"/>
    <n v="135000"/>
    <n v="135000"/>
    <s v="United States"/>
    <s v="Mid-level"/>
    <s v="Full-time"/>
    <s v="In-person"/>
    <s v="United States"/>
    <s v="M"/>
    <n v="90674.333333333328"/>
    <b v="1"/>
    <s v="Data Manager"/>
  </r>
  <r>
    <n v="2023"/>
    <s v="Data Scientist"/>
    <s v="Data Science and Research"/>
    <s v="USD"/>
    <n v="171250"/>
    <n v="171250"/>
    <s v="Ireland"/>
    <s v="Senior"/>
    <s v="Full-time"/>
    <s v="In-person"/>
    <s v="Ireland"/>
    <s v="M"/>
    <n v="114841"/>
    <b v="1"/>
    <s v="Data Scientist"/>
  </r>
  <r>
    <n v="2023"/>
    <s v="Data Scientist"/>
    <s v="Data Science and Research"/>
    <s v="USD"/>
    <n v="113750"/>
    <n v="113750"/>
    <s v="Ireland"/>
    <s v="Senior"/>
    <s v="Full-time"/>
    <s v="In-person"/>
    <s v="Ireland"/>
    <s v="M"/>
    <n v="76507.666666666672"/>
    <b v="1"/>
    <s v="Data Scientist"/>
  </r>
  <r>
    <n v="2023"/>
    <s v="Data Analyst"/>
    <s v="Data Analysis"/>
    <s v="USD"/>
    <n v="153600"/>
    <n v="153600"/>
    <s v="United States"/>
    <s v="Senior"/>
    <s v="Full-time"/>
    <s v="In-person"/>
    <s v="United States"/>
    <s v="M"/>
    <n v="103074.33333333333"/>
    <b v="1"/>
    <s v="Data Analyst"/>
  </r>
  <r>
    <n v="2023"/>
    <s v="Data Analyst"/>
    <s v="Data Analysis"/>
    <s v="USD"/>
    <n v="100500"/>
    <n v="100500"/>
    <s v="United States"/>
    <s v="Senior"/>
    <s v="Full-time"/>
    <s v="In-person"/>
    <s v="United States"/>
    <s v="M"/>
    <n v="67674.333333333328"/>
    <b v="1"/>
    <s v="Data Analyst"/>
  </r>
  <r>
    <n v="2023"/>
    <s v="Machine Learning Engineer"/>
    <s v="Machine Learning and AI"/>
    <s v="USD"/>
    <n v="115000"/>
    <n v="115000"/>
    <s v="Canada"/>
    <s v="Senior"/>
    <s v="Full-time"/>
    <s v="Remote"/>
    <s v="Canada"/>
    <s v="M"/>
    <n v="77341"/>
    <b v="1"/>
    <s v="Machine Learning Engineer"/>
  </r>
  <r>
    <n v="2023"/>
    <s v="Data Analyst"/>
    <s v="Data Analysis"/>
    <s v="USD"/>
    <n v="182500"/>
    <n v="182500"/>
    <s v="United States"/>
    <s v="Mid-level"/>
    <s v="Full-time"/>
    <s v="In-person"/>
    <s v="United States"/>
    <s v="M"/>
    <n v="122341"/>
    <b v="1"/>
    <s v="Data Analyst"/>
  </r>
  <r>
    <n v="2023"/>
    <s v="Data Analyst"/>
    <s v="Data Analysis"/>
    <s v="USD"/>
    <n v="121500"/>
    <n v="121500"/>
    <s v="United States"/>
    <s v="Mid-level"/>
    <s v="Full-time"/>
    <s v="In-person"/>
    <s v="United States"/>
    <s v="M"/>
    <n v="81674.333333333328"/>
    <b v="1"/>
    <s v="Data Analyst"/>
  </r>
  <r>
    <n v="2023"/>
    <s v="Data Engineer"/>
    <s v="Data Engineering"/>
    <s v="USD"/>
    <n v="203100"/>
    <n v="203100"/>
    <s v="United States"/>
    <s v="Senior"/>
    <s v="Full-time"/>
    <s v="In-person"/>
    <s v="United States"/>
    <s v="M"/>
    <n v="136074.33333333334"/>
    <b v="1"/>
    <s v="Data Engineer"/>
  </r>
  <r>
    <n v="2023"/>
    <s v="Data Engineer"/>
    <s v="Data Engineering"/>
    <s v="USD"/>
    <n v="114500"/>
    <n v="114500"/>
    <s v="United States"/>
    <s v="Senior"/>
    <s v="Full-time"/>
    <s v="In-person"/>
    <s v="United States"/>
    <s v="M"/>
    <n v="77007.666666666672"/>
    <b v="1"/>
    <s v="Data Engineer"/>
  </r>
  <r>
    <n v="2023"/>
    <s v="Data Engineer"/>
    <s v="Data Engineering"/>
    <s v="USD"/>
    <n v="92700"/>
    <n v="92700"/>
    <s v="United States"/>
    <s v="Entry-level"/>
    <s v="Full-time"/>
    <s v="Remote"/>
    <s v="United States"/>
    <s v="M"/>
    <n v="62474.333333333336"/>
    <b v="1"/>
    <s v="Data Engineer"/>
  </r>
  <r>
    <n v="2023"/>
    <s v="Data Architect"/>
    <s v="Data Architecture and Modeling"/>
    <s v="USD"/>
    <n v="167500"/>
    <n v="167500"/>
    <s v="United States"/>
    <s v="Mid-level"/>
    <s v="Full-time"/>
    <s v="In-person"/>
    <s v="United States"/>
    <s v="M"/>
    <n v="112341"/>
    <b v="1"/>
    <s v="Data Architect"/>
  </r>
  <r>
    <n v="2023"/>
    <s v="Data Architect"/>
    <s v="Data Architecture and Modeling"/>
    <s v="USD"/>
    <n v="106500"/>
    <n v="106500"/>
    <s v="United States"/>
    <s v="Mid-level"/>
    <s v="Full-time"/>
    <s v="In-person"/>
    <s v="United States"/>
    <s v="M"/>
    <n v="71674.333333333328"/>
    <b v="1"/>
    <s v="Data Architect"/>
  </r>
  <r>
    <n v="2023"/>
    <s v="Data Engineer"/>
    <s v="Data Engineering"/>
    <s v="USD"/>
    <n v="286000"/>
    <n v="286000"/>
    <s v="United States"/>
    <s v="Executive"/>
    <s v="Full-time"/>
    <s v="Remote"/>
    <s v="United States"/>
    <s v="M"/>
    <n v="191341"/>
    <b v="1"/>
    <s v="Data Engineer"/>
  </r>
  <r>
    <n v="2023"/>
    <s v="Data Engineer"/>
    <s v="Data Engineering"/>
    <s v="USD"/>
    <n v="207000"/>
    <n v="207000"/>
    <s v="United States"/>
    <s v="Executive"/>
    <s v="Full-time"/>
    <s v="Remote"/>
    <s v="United States"/>
    <s v="M"/>
    <n v="138674.33333333334"/>
    <b v="1"/>
    <s v="Data Engineer"/>
  </r>
  <r>
    <n v="2023"/>
    <s v="Data Engineer"/>
    <s v="Data Engineering"/>
    <s v="USD"/>
    <n v="178600"/>
    <n v="178600"/>
    <s v="United States"/>
    <s v="Senior"/>
    <s v="Full-time"/>
    <s v="In-person"/>
    <s v="United States"/>
    <s v="M"/>
    <n v="119741"/>
    <b v="1"/>
    <s v="Data Engineer"/>
  </r>
  <r>
    <n v="2023"/>
    <s v="Machine Learning Scientist"/>
    <s v="Machine Learning and AI"/>
    <s v="USD"/>
    <n v="230000"/>
    <n v="230000"/>
    <s v="United States"/>
    <s v="Mid-level"/>
    <s v="Full-time"/>
    <s v="In-person"/>
    <s v="United States"/>
    <s v="M"/>
    <n v="154007.66666666666"/>
    <b v="1"/>
    <s v="Machine Learning Scientist"/>
  </r>
  <r>
    <n v="2023"/>
    <s v="Machine Learning Scientist"/>
    <s v="Machine Learning and AI"/>
    <s v="USD"/>
    <n v="220000"/>
    <n v="220000"/>
    <s v="United States"/>
    <s v="Mid-level"/>
    <s v="Full-time"/>
    <s v="In-person"/>
    <s v="United States"/>
    <s v="M"/>
    <n v="147341"/>
    <b v="1"/>
    <s v="Machine Learning Scientist"/>
  </r>
  <r>
    <n v="2023"/>
    <s v="Research Scientist"/>
    <s v="Data Science and Research"/>
    <s v="USD"/>
    <n v="210000"/>
    <n v="210000"/>
    <s v="United States"/>
    <s v="Mid-level"/>
    <s v="Full-time"/>
    <s v="Remote"/>
    <s v="United States"/>
    <s v="M"/>
    <n v="140674.33333333334"/>
    <b v="1"/>
    <s v="Research Scientist"/>
  </r>
  <r>
    <n v="2023"/>
    <s v="Research Scientist"/>
    <s v="Data Science and Research"/>
    <s v="USD"/>
    <n v="151800"/>
    <n v="151800"/>
    <s v="United States"/>
    <s v="Mid-level"/>
    <s v="Full-time"/>
    <s v="Remote"/>
    <s v="United States"/>
    <s v="M"/>
    <n v="101874.33333333333"/>
    <b v="1"/>
    <s v="Research Scientist"/>
  </r>
  <r>
    <n v="2023"/>
    <s v="Data Scientist"/>
    <s v="Data Science and Research"/>
    <s v="USD"/>
    <n v="317070"/>
    <n v="317070"/>
    <s v="United States"/>
    <s v="Senior"/>
    <s v="Full-time"/>
    <s v="In-person"/>
    <s v="United States"/>
    <s v="M"/>
    <n v="212054.33333333334"/>
    <b v="1"/>
    <s v="Data Scientist"/>
  </r>
  <r>
    <n v="2023"/>
    <s v="Data Scientist"/>
    <s v="Data Science and Research"/>
    <s v="USD"/>
    <n v="170730"/>
    <n v="170730"/>
    <s v="United States"/>
    <s v="Senior"/>
    <s v="Full-time"/>
    <s v="In-person"/>
    <s v="United States"/>
    <s v="M"/>
    <n v="114494.33333333333"/>
    <b v="1"/>
    <s v="Data Scientist"/>
  </r>
  <r>
    <n v="2023"/>
    <s v="Business Data Analyst"/>
    <s v="Data Analysis"/>
    <s v="EUR"/>
    <n v="20000"/>
    <n v="21593"/>
    <s v="Spain"/>
    <s v="Entry-level"/>
    <s v="Full-time"/>
    <s v="In-person"/>
    <s v="Spain"/>
    <s v="M"/>
    <n v="14538.666666666666"/>
    <b v="1"/>
    <s v="Business Data Analyst"/>
  </r>
  <r>
    <n v="2023"/>
    <s v="AI Developer"/>
    <s v="Machine Learning and AI"/>
    <s v="USD"/>
    <n v="108000"/>
    <n v="108000"/>
    <s v="Ukraine"/>
    <s v="Senior"/>
    <s v="Full-time"/>
    <s v="In-person"/>
    <s v="Ukraine"/>
    <s v="M"/>
    <n v="72674.333333333328"/>
    <b v="1"/>
    <s v="AI Developer"/>
  </r>
  <r>
    <n v="2023"/>
    <s v="AI Developer"/>
    <s v="Machine Learning and AI"/>
    <s v="USD"/>
    <n v="60000"/>
    <n v="60000"/>
    <s v="Ukraine"/>
    <s v="Senior"/>
    <s v="Full-time"/>
    <s v="In-person"/>
    <s v="Ukraine"/>
    <s v="M"/>
    <n v="40674.333333333336"/>
    <b v="1"/>
    <s v="AI Developer"/>
  </r>
  <r>
    <n v="2023"/>
    <s v="MLOps Engineer"/>
    <s v="Machine Learning and AI"/>
    <s v="USD"/>
    <n v="134000"/>
    <n v="134000"/>
    <s v="United States"/>
    <s v="Mid-level"/>
    <s v="Full-time"/>
    <s v="Remote"/>
    <s v="United States"/>
    <s v="M"/>
    <n v="90007.666666666672"/>
    <b v="1"/>
    <s v="MLOps Engineer"/>
  </r>
  <r>
    <n v="2023"/>
    <s v="MLOps Engineer"/>
    <s v="Machine Learning and AI"/>
    <s v="USD"/>
    <n v="124000"/>
    <n v="124000"/>
    <s v="United States"/>
    <s v="Mid-level"/>
    <s v="Full-time"/>
    <s v="Remote"/>
    <s v="United States"/>
    <s v="M"/>
    <n v="83341"/>
    <b v="1"/>
    <s v="MLOps Engineer"/>
  </r>
  <r>
    <n v="2023"/>
    <s v="Data Engineer"/>
    <s v="Data Engineering"/>
    <s v="USD"/>
    <n v="124500"/>
    <n v="124500"/>
    <s v="United States"/>
    <s v="Senior"/>
    <s v="Full-time"/>
    <s v="In-person"/>
    <s v="United States"/>
    <s v="M"/>
    <n v="83674.333333333328"/>
    <b v="1"/>
    <s v="Data Engineer"/>
  </r>
  <r>
    <n v="2023"/>
    <s v="Data Analyst"/>
    <s v="Data Analysis"/>
    <s v="USD"/>
    <n v="175000"/>
    <n v="175000"/>
    <s v="United States"/>
    <s v="Senior"/>
    <s v="Full-time"/>
    <s v="In-person"/>
    <s v="United States"/>
    <s v="M"/>
    <n v="117341"/>
    <b v="1"/>
    <s v="Data Analyst"/>
  </r>
  <r>
    <n v="2023"/>
    <s v="Data Analyst"/>
    <s v="Data Analysis"/>
    <s v="USD"/>
    <n v="148700"/>
    <n v="148700"/>
    <s v="United States"/>
    <s v="Senior"/>
    <s v="Full-time"/>
    <s v="In-person"/>
    <s v="United States"/>
    <s v="M"/>
    <n v="99807.666666666672"/>
    <b v="1"/>
    <s v="Data Analyst"/>
  </r>
  <r>
    <n v="2023"/>
    <s v="Data Analyst"/>
    <s v="Data Analysis"/>
    <s v="USD"/>
    <n v="125600"/>
    <n v="125600"/>
    <s v="United States"/>
    <s v="Senior"/>
    <s v="Full-time"/>
    <s v="In-person"/>
    <s v="United States"/>
    <s v="M"/>
    <n v="84407.666666666672"/>
    <b v="1"/>
    <s v="Data Analyst"/>
  </r>
  <r>
    <n v="2023"/>
    <s v="Research Engineer"/>
    <s v="Data Science and Research"/>
    <s v="USD"/>
    <n v="120000"/>
    <n v="120000"/>
    <s v="United States"/>
    <s v="Entry-level"/>
    <s v="Full-time"/>
    <s v="In-person"/>
    <s v="United States"/>
    <s v="M"/>
    <n v="80674.333333333328"/>
    <b v="1"/>
    <s v="Research Engineer"/>
  </r>
  <r>
    <n v="2023"/>
    <s v="Data Analyst"/>
    <s v="Data Analysis"/>
    <s v="USD"/>
    <n v="185000"/>
    <n v="185000"/>
    <s v="United States"/>
    <s v="Senior"/>
    <s v="Full-time"/>
    <s v="Remote"/>
    <s v="United States"/>
    <s v="M"/>
    <n v="124007.66666666667"/>
    <b v="1"/>
    <s v="Data Analyst"/>
  </r>
  <r>
    <n v="2023"/>
    <s v="Data Analyst"/>
    <s v="Data Analysis"/>
    <s v="USD"/>
    <n v="120250"/>
    <n v="120250"/>
    <s v="United States"/>
    <s v="Senior"/>
    <s v="Full-time"/>
    <s v="Remote"/>
    <s v="United States"/>
    <s v="M"/>
    <n v="80841"/>
    <b v="1"/>
    <s v="Data Analyst"/>
  </r>
  <r>
    <n v="2023"/>
    <s v="Data Scientist"/>
    <s v="Data Science and Research"/>
    <s v="USD"/>
    <n v="183000"/>
    <n v="183000"/>
    <s v="United States"/>
    <s v="Senior"/>
    <s v="Full-time"/>
    <s v="Remote"/>
    <s v="United States"/>
    <s v="M"/>
    <n v="122674.33333333333"/>
    <b v="1"/>
    <s v="Data Scientist"/>
  </r>
  <r>
    <n v="2023"/>
    <s v="Data Architect"/>
    <s v="Data Architecture and Modeling"/>
    <s v="USD"/>
    <n v="125000"/>
    <n v="125000"/>
    <s v="United States"/>
    <s v="Senior"/>
    <s v="Full-time"/>
    <s v="Remote"/>
    <s v="United States"/>
    <s v="M"/>
    <n v="84007.666666666672"/>
    <b v="1"/>
    <s v="Data Architect"/>
  </r>
  <r>
    <n v="2023"/>
    <s v="Machine Learning Engineer"/>
    <s v="Machine Learning and AI"/>
    <s v="USD"/>
    <n v="135000"/>
    <n v="135000"/>
    <s v="United States"/>
    <s v="Mid-level"/>
    <s v="Full-time"/>
    <s v="Hybrid"/>
    <s v="United States"/>
    <s v="L"/>
    <n v="90674.333333333328"/>
    <b v="1"/>
    <s v="Machine Learning Engineer"/>
  </r>
  <r>
    <n v="2023"/>
    <s v="Data Engineer"/>
    <s v="Data Engineering"/>
    <s v="USD"/>
    <n v="143865"/>
    <n v="143865"/>
    <s v="United States"/>
    <s v="Mid-level"/>
    <s v="Full-time"/>
    <s v="In-person"/>
    <s v="United States"/>
    <s v="M"/>
    <n v="96584.333333333328"/>
    <b v="1"/>
    <s v="Data Engineer"/>
  </r>
  <r>
    <n v="2023"/>
    <s v="Data Engineer"/>
    <s v="Data Engineering"/>
    <s v="USD"/>
    <n v="115092"/>
    <n v="115092"/>
    <s v="United States"/>
    <s v="Mid-level"/>
    <s v="Full-time"/>
    <s v="In-person"/>
    <s v="United States"/>
    <s v="M"/>
    <n v="77402.333333333328"/>
    <b v="1"/>
    <s v="Data Engineer"/>
  </r>
  <r>
    <n v="2023"/>
    <s v="Machine Learning Engineer"/>
    <s v="Machine Learning and AI"/>
    <s v="USD"/>
    <n v="90000"/>
    <n v="90000"/>
    <s v="United States"/>
    <s v="Mid-level"/>
    <s v="Full-time"/>
    <s v="In-person"/>
    <s v="United States"/>
    <s v="M"/>
    <n v="60674.333333333336"/>
    <b v="1"/>
    <s v="Machine Learning Engineer"/>
  </r>
  <r>
    <n v="2023"/>
    <s v="Data Scientist"/>
    <s v="Data Science and Research"/>
    <s v="USD"/>
    <n v="173000"/>
    <n v="173000"/>
    <s v="United States"/>
    <s v="Senior"/>
    <s v="Full-time"/>
    <s v="Remote"/>
    <s v="United States"/>
    <s v="M"/>
    <n v="116007.66666666667"/>
    <b v="1"/>
    <s v="Data Scientist"/>
  </r>
  <r>
    <n v="2023"/>
    <s v="Data Scientist"/>
    <s v="Data Science and Research"/>
    <s v="USD"/>
    <n v="132000"/>
    <n v="132000"/>
    <s v="United States"/>
    <s v="Senior"/>
    <s v="Full-time"/>
    <s v="Remote"/>
    <s v="United States"/>
    <s v="M"/>
    <n v="88674.333333333328"/>
    <b v="1"/>
    <s v="Data Scientist"/>
  </r>
  <r>
    <n v="2023"/>
    <s v="Data Analyst"/>
    <s v="Data Analysis"/>
    <s v="USD"/>
    <n v="208049"/>
    <n v="208049"/>
    <s v="United States"/>
    <s v="Senior"/>
    <s v="Full-time"/>
    <s v="In-person"/>
    <s v="United States"/>
    <s v="M"/>
    <n v="139373.66666666666"/>
    <b v="1"/>
    <s v="Data Analyst"/>
  </r>
  <r>
    <n v="2023"/>
    <s v="Data Analyst"/>
    <s v="Data Analysis"/>
    <s v="USD"/>
    <n v="128500"/>
    <n v="128500"/>
    <s v="United States"/>
    <s v="Senior"/>
    <s v="Full-time"/>
    <s v="In-person"/>
    <s v="United States"/>
    <s v="M"/>
    <n v="86341"/>
    <b v="1"/>
    <s v="Data Analyst"/>
  </r>
  <r>
    <n v="2023"/>
    <s v="Data Engineer"/>
    <s v="Data Engineering"/>
    <s v="USD"/>
    <n v="149600"/>
    <n v="149600"/>
    <s v="United States"/>
    <s v="Mid-level"/>
    <s v="Full-time"/>
    <s v="In-person"/>
    <s v="United States"/>
    <s v="M"/>
    <n v="100407.66666666667"/>
    <b v="1"/>
    <s v="Data Engineer"/>
  </r>
  <r>
    <n v="2023"/>
    <s v="Data Engineer"/>
    <s v="Data Engineering"/>
    <s v="USD"/>
    <n v="102000"/>
    <n v="102000"/>
    <s v="United States"/>
    <s v="Mid-level"/>
    <s v="Full-time"/>
    <s v="In-person"/>
    <s v="United States"/>
    <s v="M"/>
    <n v="68674.333333333328"/>
    <b v="1"/>
    <s v="Data Engineer"/>
  </r>
  <r>
    <n v="2023"/>
    <s v="Data Scientist"/>
    <s v="Data Science and Research"/>
    <s v="USD"/>
    <n v="100000"/>
    <n v="100000"/>
    <s v="United States"/>
    <s v="Executive"/>
    <s v="Full-time"/>
    <s v="In-person"/>
    <s v="United States"/>
    <s v="M"/>
    <n v="67341"/>
    <b v="1"/>
    <s v="Data Scientist"/>
  </r>
  <r>
    <n v="2023"/>
    <s v="Data Analyst"/>
    <s v="Data Analysis"/>
    <s v="USD"/>
    <n v="190000"/>
    <n v="190000"/>
    <s v="United States"/>
    <s v="Senior"/>
    <s v="Full-time"/>
    <s v="Remote"/>
    <s v="United States"/>
    <s v="M"/>
    <n v="127341"/>
    <b v="1"/>
    <s v="Data Analyst"/>
  </r>
  <r>
    <n v="2023"/>
    <s v="Data Analyst"/>
    <s v="Data Analysis"/>
    <s v="USD"/>
    <n v="106800"/>
    <n v="106800"/>
    <s v="United States"/>
    <s v="Senior"/>
    <s v="Full-time"/>
    <s v="In-person"/>
    <s v="United States"/>
    <s v="M"/>
    <n v="71874.333333333328"/>
    <b v="1"/>
    <s v="Data Analyst"/>
  </r>
  <r>
    <n v="2023"/>
    <s v="Data Scientist"/>
    <s v="Data Science and Research"/>
    <s v="EUR"/>
    <n v="90000"/>
    <n v="97171"/>
    <s v="Ireland"/>
    <s v="Mid-level"/>
    <s v="Full-time"/>
    <s v="In-person"/>
    <s v="Ireland"/>
    <s v="M"/>
    <n v="63064.666666666664"/>
    <b v="1"/>
    <s v="Data Scientist"/>
  </r>
  <r>
    <n v="2023"/>
    <s v="Data Scientist"/>
    <s v="Data Science and Research"/>
    <s v="EUR"/>
    <n v="75000"/>
    <n v="80976"/>
    <s v="Ireland"/>
    <s v="Mid-level"/>
    <s v="Full-time"/>
    <s v="In-person"/>
    <s v="Ireland"/>
    <s v="M"/>
    <n v="52666.333333333336"/>
    <b v="1"/>
    <s v="Data Scientist"/>
  </r>
  <r>
    <n v="2023"/>
    <s v="Data Engineer"/>
    <s v="Data Engineering"/>
    <s v="USD"/>
    <n v="151000"/>
    <n v="151000"/>
    <s v="United States"/>
    <s v="Mid-level"/>
    <s v="Full-time"/>
    <s v="In-person"/>
    <s v="United States"/>
    <s v="M"/>
    <n v="101341"/>
    <b v="1"/>
    <s v="Data Engineer"/>
  </r>
  <r>
    <n v="2023"/>
    <s v="Applied Machine Learning Scientist"/>
    <s v="Machine Learning and AI"/>
    <s v="EUR"/>
    <n v="40000"/>
    <n v="43187"/>
    <s v="Germany"/>
    <s v="Entry-level"/>
    <s v="Full-time"/>
    <s v="Hybrid"/>
    <s v="Germany"/>
    <s v="M"/>
    <n v="28403.333333333332"/>
    <b v="1"/>
    <s v="Applied Machine Learning Scientist"/>
  </r>
  <r>
    <n v="2023"/>
    <s v="Data Engineer"/>
    <s v="Data Engineering"/>
    <s v="USD"/>
    <n v="145000"/>
    <n v="145000"/>
    <s v="Canada"/>
    <s v="Senior"/>
    <s v="Full-time"/>
    <s v="Remote"/>
    <s v="Canada"/>
    <s v="M"/>
    <n v="97341"/>
    <b v="1"/>
    <s v="Data Engineer"/>
  </r>
  <r>
    <n v="2023"/>
    <s v="Data Analyst"/>
    <s v="Data Analysis"/>
    <s v="USD"/>
    <n v="154000"/>
    <n v="154000"/>
    <s v="United States"/>
    <s v="Mid-level"/>
    <s v="Full-time"/>
    <s v="In-person"/>
    <s v="United States"/>
    <s v="M"/>
    <n v="103341"/>
    <b v="1"/>
    <s v="Data Analyst"/>
  </r>
  <r>
    <n v="2023"/>
    <s v="Data Analyst"/>
    <s v="Data Analysis"/>
    <s v="USD"/>
    <n v="143000"/>
    <n v="143000"/>
    <s v="United States"/>
    <s v="Mid-level"/>
    <s v="Full-time"/>
    <s v="In-person"/>
    <s v="United States"/>
    <s v="M"/>
    <n v="96007.666666666672"/>
    <b v="1"/>
    <s v="Data Analyst"/>
  </r>
  <r>
    <n v="2023"/>
    <s v="Data Scientist"/>
    <s v="Data Science and Research"/>
    <s v="GBP"/>
    <n v="65000"/>
    <n v="79976"/>
    <s v="United Kingdom"/>
    <s v="Mid-level"/>
    <s v="Full-time"/>
    <s v="In-person"/>
    <s v="United Kingdom"/>
    <s v="M"/>
    <n v="48999.666666666664"/>
    <b v="1"/>
    <s v="Data Scientist"/>
  </r>
  <r>
    <n v="2023"/>
    <s v="Data Scientist"/>
    <s v="Data Science and Research"/>
    <s v="USD"/>
    <n v="190000"/>
    <n v="190000"/>
    <s v="United States"/>
    <s v="Entry-level"/>
    <s v="Full-time"/>
    <s v="In-person"/>
    <s v="United States"/>
    <s v="M"/>
    <n v="127341"/>
    <b v="1"/>
    <s v="Data Scientist"/>
  </r>
  <r>
    <n v="2023"/>
    <s v="Data Scientist"/>
    <s v="Data Science and Research"/>
    <s v="USD"/>
    <n v="120000"/>
    <n v="120000"/>
    <s v="United States"/>
    <s v="Entry-level"/>
    <s v="Full-time"/>
    <s v="In-person"/>
    <s v="United States"/>
    <s v="M"/>
    <n v="80674.333333333328"/>
    <b v="1"/>
    <s v="Data Scientist"/>
  </r>
  <r>
    <n v="2023"/>
    <s v="Data Scientist"/>
    <s v="Data Science and Research"/>
    <s v="GBP"/>
    <n v="90000"/>
    <n v="110736"/>
    <s v="United Kingdom"/>
    <s v="Mid-level"/>
    <s v="Full-time"/>
    <s v="In-person"/>
    <s v="United Kingdom"/>
    <s v="M"/>
    <n v="67586.333333333328"/>
    <b v="1"/>
    <s v="Data Scientist"/>
  </r>
  <r>
    <n v="2023"/>
    <s v="Data Engineer"/>
    <s v="Data Engineering"/>
    <s v="USD"/>
    <n v="111000"/>
    <n v="111000"/>
    <s v="United States"/>
    <s v="Senior"/>
    <s v="Full-time"/>
    <s v="In-person"/>
    <s v="United States"/>
    <s v="M"/>
    <n v="74674.333333333328"/>
    <b v="1"/>
    <s v="Data Engineer"/>
  </r>
  <r>
    <n v="2023"/>
    <s v="Data Engineer"/>
    <s v="Data Engineering"/>
    <s v="USD"/>
    <n v="265000"/>
    <n v="265000"/>
    <s v="United States"/>
    <s v="Executive"/>
    <s v="Full-time"/>
    <s v="In-person"/>
    <s v="United States"/>
    <s v="M"/>
    <n v="177341"/>
    <b v="1"/>
    <s v="Data Engineer"/>
  </r>
  <r>
    <n v="2023"/>
    <s v="Data Engineer"/>
    <s v="Data Engineering"/>
    <s v="USD"/>
    <n v="235000"/>
    <n v="235000"/>
    <s v="United States"/>
    <s v="Executive"/>
    <s v="Full-time"/>
    <s v="In-person"/>
    <s v="United States"/>
    <s v="M"/>
    <n v="157341"/>
    <b v="1"/>
    <s v="Data Engineer"/>
  </r>
  <r>
    <n v="2023"/>
    <s v="Data Scientist"/>
    <s v="Data Science and Research"/>
    <s v="CHF"/>
    <n v="112000"/>
    <n v="122638"/>
    <s v="Switzerland"/>
    <s v="Entry-level"/>
    <s v="Full-time"/>
    <s v="Hybrid"/>
    <s v="Switzerland"/>
    <s v="L"/>
    <n v="78887"/>
    <b v="1"/>
    <s v="Data Scientist"/>
  </r>
  <r>
    <n v="2023"/>
    <s v="Data Engineer"/>
    <s v="Data Engineering"/>
    <s v="USD"/>
    <n v="75000"/>
    <n v="75000"/>
    <s v="United States"/>
    <s v="Mid-level"/>
    <s v="Full-time"/>
    <s v="Remote"/>
    <s v="United States"/>
    <s v="M"/>
    <n v="50674.333333333336"/>
    <b v="1"/>
    <s v="Data Engineer"/>
  </r>
  <r>
    <n v="2023"/>
    <s v="Data Engineer"/>
    <s v="Data Engineering"/>
    <s v="USD"/>
    <n v="60400"/>
    <n v="60400"/>
    <s v="United States"/>
    <s v="Mid-level"/>
    <s v="Full-time"/>
    <s v="Remote"/>
    <s v="United States"/>
    <s v="M"/>
    <n v="40941"/>
    <b v="1"/>
    <s v="Data Engineer"/>
  </r>
  <r>
    <n v="2023"/>
    <s v="Data Scientist"/>
    <s v="Data Science and Research"/>
    <s v="EUR"/>
    <n v="56000"/>
    <n v="60462"/>
    <s v="Austria"/>
    <s v="Mid-level"/>
    <s v="Full-time"/>
    <s v="Remote"/>
    <s v="Germany"/>
    <s v="M"/>
    <n v="39495"/>
    <b v="1"/>
    <s v="Data Scientist"/>
  </r>
  <r>
    <n v="2023"/>
    <s v="Data Analyst"/>
    <s v="Data Analysis"/>
    <s v="USD"/>
    <n v="83500"/>
    <n v="83500"/>
    <s v="United States"/>
    <s v="Mid-level"/>
    <s v="Full-time"/>
    <s v="Remote"/>
    <s v="United States"/>
    <s v="M"/>
    <n v="56341"/>
    <b v="1"/>
    <s v="Data Analyst"/>
  </r>
  <r>
    <n v="2023"/>
    <s v="Data Analyst"/>
    <s v="Data Analysis"/>
    <s v="USD"/>
    <n v="52500"/>
    <n v="52500"/>
    <s v="United States"/>
    <s v="Mid-level"/>
    <s v="Full-time"/>
    <s v="Remote"/>
    <s v="United States"/>
    <s v="M"/>
    <n v="35674.333333333336"/>
    <b v="1"/>
    <s v="Data Analyst"/>
  </r>
  <r>
    <n v="2023"/>
    <s v="Data Scientist"/>
    <s v="Data Science and Research"/>
    <s v="USD"/>
    <n v="201036"/>
    <n v="201036"/>
    <s v="United States"/>
    <s v="Senior"/>
    <s v="Full-time"/>
    <s v="In-person"/>
    <s v="United States"/>
    <s v="M"/>
    <n v="134698.33333333334"/>
    <b v="1"/>
    <s v="Data Scientist"/>
  </r>
  <r>
    <n v="2023"/>
    <s v="Data Scientist"/>
    <s v="Data Science and Research"/>
    <s v="USD"/>
    <n v="134024"/>
    <n v="134024"/>
    <s v="United States"/>
    <s v="Senior"/>
    <s v="Full-time"/>
    <s v="In-person"/>
    <s v="United States"/>
    <s v="M"/>
    <n v="90023.666666666672"/>
    <b v="1"/>
    <s v="Data Scientist"/>
  </r>
  <r>
    <n v="2023"/>
    <s v="Data Engineer"/>
    <s v="Data Engineering"/>
    <s v="USD"/>
    <n v="62000"/>
    <n v="62000"/>
    <s v="United States"/>
    <s v="Entry-level"/>
    <s v="Full-time"/>
    <s v="Remote"/>
    <s v="United States"/>
    <s v="M"/>
    <n v="42007.666666666664"/>
    <b v="1"/>
    <s v="Data Engineer"/>
  </r>
  <r>
    <n v="2023"/>
    <s v="Data Engineer"/>
    <s v="Data Engineering"/>
    <s v="USD"/>
    <n v="58000"/>
    <n v="58000"/>
    <s v="United States"/>
    <s v="Entry-level"/>
    <s v="Full-time"/>
    <s v="Remote"/>
    <s v="United States"/>
    <s v="M"/>
    <n v="39341"/>
    <b v="1"/>
    <s v="Data Engineer"/>
  </r>
  <r>
    <n v="2023"/>
    <s v="Data Scientist"/>
    <s v="Data Science and Research"/>
    <s v="USD"/>
    <n v="172000"/>
    <n v="172000"/>
    <s v="United States"/>
    <s v="Senior"/>
    <s v="Full-time"/>
    <s v="In-person"/>
    <s v="United States"/>
    <s v="M"/>
    <n v="115341"/>
    <b v="1"/>
    <s v="Data Scientist"/>
  </r>
  <r>
    <n v="2023"/>
    <s v="Data Scientist"/>
    <s v="Data Science and Research"/>
    <s v="USD"/>
    <n v="115000"/>
    <n v="115000"/>
    <s v="United States"/>
    <s v="Senior"/>
    <s v="Full-time"/>
    <s v="In-person"/>
    <s v="United States"/>
    <s v="M"/>
    <n v="77341"/>
    <b v="1"/>
    <s v="Data Scientist"/>
  </r>
  <r>
    <n v="2023"/>
    <s v="Data Engineer"/>
    <s v="Data Engineering"/>
    <s v="USD"/>
    <n v="125000"/>
    <n v="125000"/>
    <s v="United States"/>
    <s v="Entry-level"/>
    <s v="Full-time"/>
    <s v="In-person"/>
    <s v="United States"/>
    <s v="M"/>
    <n v="84007.666666666672"/>
    <b v="1"/>
    <s v="Data Engineer"/>
  </r>
  <r>
    <n v="2023"/>
    <s v="Data Engineer"/>
    <s v="Data Engineering"/>
    <s v="USD"/>
    <n v="90000"/>
    <n v="90000"/>
    <s v="United States"/>
    <s v="Entry-level"/>
    <s v="Full-time"/>
    <s v="In-person"/>
    <s v="United States"/>
    <s v="M"/>
    <n v="60674.333333333336"/>
    <b v="1"/>
    <s v="Data Engineer"/>
  </r>
  <r>
    <n v="2023"/>
    <s v="Data Engineer"/>
    <s v="Data Engineering"/>
    <s v="USD"/>
    <n v="139500"/>
    <n v="139500"/>
    <s v="United States"/>
    <s v="Senior"/>
    <s v="Full-time"/>
    <s v="In-person"/>
    <s v="United States"/>
    <s v="M"/>
    <n v="93674.333333333328"/>
    <b v="1"/>
    <s v="Data Engineer"/>
  </r>
  <r>
    <n v="2023"/>
    <s v="Data Engineer"/>
    <s v="Data Engineering"/>
    <s v="USD"/>
    <n v="109400"/>
    <n v="109400"/>
    <s v="United States"/>
    <s v="Senior"/>
    <s v="Full-time"/>
    <s v="In-person"/>
    <s v="United States"/>
    <s v="M"/>
    <n v="73607.666666666672"/>
    <b v="1"/>
    <s v="Data Engineer"/>
  </r>
  <r>
    <n v="2023"/>
    <s v="Data Engineer"/>
    <s v="Data Engineering"/>
    <s v="USD"/>
    <n v="145000"/>
    <n v="145000"/>
    <s v="United States"/>
    <s v="Mid-level"/>
    <s v="Full-time"/>
    <s v="In-person"/>
    <s v="United States"/>
    <s v="M"/>
    <n v="97341"/>
    <b v="1"/>
    <s v="Data Engineer"/>
  </r>
  <r>
    <n v="2023"/>
    <s v="Data Scientist"/>
    <s v="Data Science and Research"/>
    <s v="USD"/>
    <n v="239748"/>
    <n v="239748"/>
    <s v="United States"/>
    <s v="Senior"/>
    <s v="Full-time"/>
    <s v="In-person"/>
    <s v="United States"/>
    <s v="M"/>
    <n v="160506.33333333334"/>
    <b v="1"/>
    <s v="Data Scientist"/>
  </r>
  <r>
    <n v="2023"/>
    <s v="Data Scientist"/>
    <s v="Data Science and Research"/>
    <s v="USD"/>
    <n v="159832"/>
    <n v="159832"/>
    <s v="United States"/>
    <s v="Senior"/>
    <s v="Full-time"/>
    <s v="In-person"/>
    <s v="United States"/>
    <s v="M"/>
    <n v="107229"/>
    <b v="1"/>
    <s v="Data Scientist"/>
  </r>
  <r>
    <n v="2023"/>
    <s v="Data Scientist"/>
    <s v="Data Science and Research"/>
    <s v="USD"/>
    <n v="186300"/>
    <n v="186300"/>
    <s v="United States"/>
    <s v="Senior"/>
    <s v="Full-time"/>
    <s v="Remote"/>
    <s v="United States"/>
    <s v="M"/>
    <n v="124874.33333333333"/>
    <b v="1"/>
    <s v="Data Scientist"/>
  </r>
  <r>
    <n v="2023"/>
    <s v="Data Scientist"/>
    <s v="Data Science and Research"/>
    <s v="USD"/>
    <n v="102500"/>
    <n v="102500"/>
    <s v="United States"/>
    <s v="Senior"/>
    <s v="Full-time"/>
    <s v="Remote"/>
    <s v="United States"/>
    <s v="M"/>
    <n v="69007.666666666672"/>
    <b v="1"/>
    <s v="Data Scientist"/>
  </r>
  <r>
    <n v="2023"/>
    <s v="Data Architect"/>
    <s v="Data Architecture and Modeling"/>
    <s v="USD"/>
    <n v="149040"/>
    <n v="149040"/>
    <s v="United States"/>
    <s v="Senior"/>
    <s v="Full-time"/>
    <s v="Remote"/>
    <s v="United States"/>
    <s v="M"/>
    <n v="100034.33333333333"/>
    <b v="1"/>
    <s v="Data Architect"/>
  </r>
  <r>
    <n v="2023"/>
    <s v="Data Architect"/>
    <s v="Data Architecture and Modeling"/>
    <s v="USD"/>
    <n v="113900"/>
    <n v="113900"/>
    <s v="United States"/>
    <s v="Senior"/>
    <s v="Full-time"/>
    <s v="Remote"/>
    <s v="United States"/>
    <s v="M"/>
    <n v="76607.666666666672"/>
    <b v="1"/>
    <s v="Data Architect"/>
  </r>
  <r>
    <n v="2023"/>
    <s v="Data Engineer"/>
    <s v="Data Engineering"/>
    <s v="USD"/>
    <n v="153600"/>
    <n v="153600"/>
    <s v="United States"/>
    <s v="Senior"/>
    <s v="Full-time"/>
    <s v="Remote"/>
    <s v="United States"/>
    <s v="M"/>
    <n v="103074.33333333333"/>
    <b v="1"/>
    <s v="Data Engineer"/>
  </r>
  <r>
    <n v="2023"/>
    <s v="Data Engineer"/>
    <s v="Data Engineering"/>
    <s v="USD"/>
    <n v="106800"/>
    <n v="106800"/>
    <s v="United States"/>
    <s v="Senior"/>
    <s v="Full-time"/>
    <s v="Remote"/>
    <s v="United States"/>
    <s v="M"/>
    <n v="71874.333333333328"/>
    <b v="1"/>
    <s v="Data Engineer"/>
  </r>
  <r>
    <n v="2023"/>
    <s v="Data Engineer"/>
    <s v="Data Engineering"/>
    <s v="USD"/>
    <n v="172600"/>
    <n v="172600"/>
    <s v="United States"/>
    <s v="Senior"/>
    <s v="Full-time"/>
    <s v="Remote"/>
    <s v="United States"/>
    <s v="M"/>
    <n v="115741"/>
    <b v="1"/>
    <s v="Data Engineer"/>
  </r>
  <r>
    <n v="2023"/>
    <s v="Data Engineer"/>
    <s v="Data Engineering"/>
    <s v="USD"/>
    <n v="107900"/>
    <n v="107900"/>
    <s v="United States"/>
    <s v="Senior"/>
    <s v="Full-time"/>
    <s v="Remote"/>
    <s v="United States"/>
    <s v="M"/>
    <n v="72607.666666666672"/>
    <b v="1"/>
    <s v="Data Engineer"/>
  </r>
  <r>
    <n v="2023"/>
    <s v="Data Analyst"/>
    <s v="Data Analysis"/>
    <s v="USD"/>
    <n v="180180"/>
    <n v="180180"/>
    <s v="United States"/>
    <s v="Senior"/>
    <s v="Full-time"/>
    <s v="In-person"/>
    <s v="United States"/>
    <s v="M"/>
    <n v="120794.33333333333"/>
    <b v="1"/>
    <s v="Data Analyst"/>
  </r>
  <r>
    <n v="2023"/>
    <s v="Data Analyst"/>
    <s v="Data Analysis"/>
    <s v="USD"/>
    <n v="106020"/>
    <n v="106020"/>
    <s v="United States"/>
    <s v="Senior"/>
    <s v="Full-time"/>
    <s v="In-person"/>
    <s v="United States"/>
    <s v="M"/>
    <n v="71354.333333333328"/>
    <b v="1"/>
    <s v="Data Analyst"/>
  </r>
  <r>
    <n v="2023"/>
    <s v="Data Architect"/>
    <s v="Data Architecture and Modeling"/>
    <s v="USD"/>
    <n v="376080"/>
    <n v="376080"/>
    <s v="United States"/>
    <s v="Senior"/>
    <s v="Full-time"/>
    <s v="Remote"/>
    <s v="United States"/>
    <s v="M"/>
    <n v="251394.33333333334"/>
    <b v="1"/>
    <s v="Data Architect"/>
  </r>
  <r>
    <n v="2023"/>
    <s v="Data Architect"/>
    <s v="Data Architecture and Modeling"/>
    <s v="USD"/>
    <n v="213120"/>
    <n v="213120"/>
    <s v="United States"/>
    <s v="Senior"/>
    <s v="Full-time"/>
    <s v="Remote"/>
    <s v="United States"/>
    <s v="M"/>
    <n v="142754.33333333334"/>
    <b v="1"/>
    <s v="Data Architect"/>
  </r>
  <r>
    <n v="2023"/>
    <s v="Data Analyst"/>
    <s v="Data Analysis"/>
    <s v="USD"/>
    <n v="206500"/>
    <n v="206500"/>
    <s v="United States"/>
    <s v="Senior"/>
    <s v="Full-time"/>
    <s v="Remote"/>
    <s v="United States"/>
    <s v="M"/>
    <n v="138341"/>
    <b v="1"/>
    <s v="Data Analyst"/>
  </r>
  <r>
    <n v="2023"/>
    <s v="Data Analyst"/>
    <s v="Data Analysis"/>
    <s v="USD"/>
    <n v="121600"/>
    <n v="121600"/>
    <s v="United States"/>
    <s v="Senior"/>
    <s v="Full-time"/>
    <s v="Remote"/>
    <s v="United States"/>
    <s v="M"/>
    <n v="81741"/>
    <b v="1"/>
    <s v="Data Analyst"/>
  </r>
  <r>
    <n v="2023"/>
    <s v="Cloud Database Engineer"/>
    <s v="Cloud and Database"/>
    <s v="USD"/>
    <n v="170000"/>
    <n v="170000"/>
    <s v="United States"/>
    <s v="Senior"/>
    <s v="Full-time"/>
    <s v="Remote"/>
    <s v="United States"/>
    <s v="L"/>
    <n v="114007.66666666667"/>
    <b v="1"/>
    <s v="Cloud Database Engineer"/>
  </r>
  <r>
    <n v="2023"/>
    <s v="Applied Machine Learning Scientist"/>
    <s v="Machine Learning and AI"/>
    <s v="USD"/>
    <n v="90000"/>
    <n v="90000"/>
    <s v="United States"/>
    <s v="Senior"/>
    <s v="Full-time"/>
    <s v="Remote"/>
    <s v="United States"/>
    <s v="L"/>
    <n v="60674.333333333336"/>
    <b v="1"/>
    <s v="Applied Machine Learning Scientist"/>
  </r>
  <r>
    <n v="2023"/>
    <s v="Data Analyst"/>
    <s v="Data Analysis"/>
    <s v="USD"/>
    <n v="95000"/>
    <n v="95000"/>
    <s v="United States"/>
    <s v="Entry-level"/>
    <s v="Full-time"/>
    <s v="Remote"/>
    <s v="United States"/>
    <s v="M"/>
    <n v="64007.666666666664"/>
    <b v="1"/>
    <s v="Data Analyst"/>
  </r>
  <r>
    <n v="2023"/>
    <s v="Data Analyst"/>
    <s v="Data Analysis"/>
    <s v="USD"/>
    <n v="70000"/>
    <n v="70000"/>
    <s v="United States"/>
    <s v="Entry-level"/>
    <s v="Full-time"/>
    <s v="Remote"/>
    <s v="United States"/>
    <s v="M"/>
    <n v="47341"/>
    <b v="1"/>
    <s v="Data Analyst"/>
  </r>
  <r>
    <n v="2023"/>
    <s v="Machine Learning Engineer"/>
    <s v="Machine Learning and AI"/>
    <s v="USD"/>
    <n v="120000"/>
    <n v="120000"/>
    <s v="United States"/>
    <s v="Senior"/>
    <s v="Full-time"/>
    <s v="Remote"/>
    <s v="United States"/>
    <s v="M"/>
    <n v="80674.333333333328"/>
    <b v="1"/>
    <s v="Machine Learning Engineer"/>
  </r>
  <r>
    <n v="2023"/>
    <s v="Research Engineer"/>
    <s v="Data Science and Research"/>
    <s v="USD"/>
    <n v="175000"/>
    <n v="175000"/>
    <s v="United States"/>
    <s v="Senior"/>
    <s v="Full-time"/>
    <s v="In-person"/>
    <s v="United States"/>
    <s v="M"/>
    <n v="117341"/>
    <b v="1"/>
    <s v="Research Engineer"/>
  </r>
  <r>
    <n v="2023"/>
    <s v="Data Analyst"/>
    <s v="Data Analysis"/>
    <s v="USD"/>
    <n v="206000"/>
    <n v="206000"/>
    <s v="United States"/>
    <s v="Mid-level"/>
    <s v="Full-time"/>
    <s v="In-person"/>
    <s v="United States"/>
    <s v="M"/>
    <n v="138007.66666666666"/>
    <b v="1"/>
    <s v="Data Analyst"/>
  </r>
  <r>
    <n v="2023"/>
    <s v="Data Manager"/>
    <s v="Leadership and Management"/>
    <s v="USD"/>
    <n v="65000"/>
    <n v="65000"/>
    <s v="Colombia"/>
    <s v="Senior"/>
    <s v="Full-time"/>
    <s v="In-person"/>
    <s v="Colombia"/>
    <s v="M"/>
    <n v="44007.666666666664"/>
    <b v="1"/>
    <s v="Data Manager"/>
  </r>
  <r>
    <n v="2023"/>
    <s v="Data Manager"/>
    <s v="Leadership and Management"/>
    <s v="USD"/>
    <n v="48000"/>
    <n v="48000"/>
    <s v="Colombia"/>
    <s v="Senior"/>
    <s v="Full-time"/>
    <s v="In-person"/>
    <s v="Colombia"/>
    <s v="M"/>
    <n v="32674.333333333332"/>
    <b v="1"/>
    <s v="Data Manager"/>
  </r>
  <r>
    <n v="2023"/>
    <s v="Analytics Engineer"/>
    <s v="Leadership and Management"/>
    <s v="USD"/>
    <n v="87000"/>
    <n v="87000"/>
    <s v="United States"/>
    <s v="Senior"/>
    <s v="Full-time"/>
    <s v="In-person"/>
    <s v="United States"/>
    <s v="M"/>
    <n v="58674.333333333336"/>
    <b v="1"/>
    <s v="Analytics Engineer"/>
  </r>
  <r>
    <n v="2023"/>
    <s v="Data Scientist"/>
    <s v="Data Science and Research"/>
    <s v="USD"/>
    <n v="145000"/>
    <n v="145000"/>
    <s v="United States"/>
    <s v="Mid-level"/>
    <s v="Full-time"/>
    <s v="In-person"/>
    <s v="United States"/>
    <s v="M"/>
    <n v="97341"/>
    <b v="1"/>
    <s v="Data Scientist"/>
  </r>
  <r>
    <n v="2023"/>
    <s v="Data Engineer"/>
    <s v="Data Engineering"/>
    <s v="USD"/>
    <n v="115100"/>
    <n v="115100"/>
    <s v="United States"/>
    <s v="Entry-level"/>
    <s v="Full-time"/>
    <s v="In-person"/>
    <s v="United States"/>
    <s v="M"/>
    <n v="77407.666666666672"/>
    <b v="1"/>
    <s v="Data Engineer"/>
  </r>
  <r>
    <n v="2023"/>
    <s v="Data Engineer"/>
    <s v="Data Engineering"/>
    <s v="USD"/>
    <n v="73900"/>
    <n v="73900"/>
    <s v="United States"/>
    <s v="Entry-level"/>
    <s v="Full-time"/>
    <s v="In-person"/>
    <s v="United States"/>
    <s v="M"/>
    <n v="49941"/>
    <b v="1"/>
    <s v="Data Engineer"/>
  </r>
  <r>
    <n v="2023"/>
    <s v="Data Engineer"/>
    <s v="Data Engineering"/>
    <s v="GBP"/>
    <n v="70000"/>
    <n v="86128"/>
    <s v="United Kingdom"/>
    <s v="Mid-level"/>
    <s v="Full-time"/>
    <s v="Remote"/>
    <s v="United Kingdom"/>
    <s v="M"/>
    <n v="52717"/>
    <b v="1"/>
    <s v="Data Engineer"/>
  </r>
  <r>
    <n v="2023"/>
    <s v="Data Engineer"/>
    <s v="Data Engineering"/>
    <s v="GBP"/>
    <n v="47500"/>
    <n v="58444"/>
    <s v="United Kingdom"/>
    <s v="Mid-level"/>
    <s v="Full-time"/>
    <s v="Remote"/>
    <s v="United Kingdom"/>
    <s v="M"/>
    <n v="35989"/>
    <b v="1"/>
    <s v="Data Engineer"/>
  </r>
  <r>
    <n v="2023"/>
    <s v="Financial Data Analyst"/>
    <s v="Data Analysis"/>
    <s v="USD"/>
    <n v="130000"/>
    <n v="130000"/>
    <s v="United States"/>
    <s v="Mid-level"/>
    <s v="Full-time"/>
    <s v="Remote"/>
    <s v="United States"/>
    <s v="L"/>
    <n v="87341"/>
    <b v="1"/>
    <s v="Financial Data Analyst"/>
  </r>
  <r>
    <n v="2023"/>
    <s v="Data Scientist"/>
    <s v="Data Science and Research"/>
    <s v="USD"/>
    <n v="205000"/>
    <n v="205000"/>
    <s v="United States"/>
    <s v="Senior"/>
    <s v="Full-time"/>
    <s v="In-person"/>
    <s v="United States"/>
    <s v="M"/>
    <n v="137341"/>
    <b v="1"/>
    <s v="Data Scientist"/>
  </r>
  <r>
    <n v="2023"/>
    <s v="Research Scientist"/>
    <s v="Data Science and Research"/>
    <s v="USD"/>
    <n v="141288"/>
    <n v="141288"/>
    <s v="United States"/>
    <s v="Senior"/>
    <s v="Full-time"/>
    <s v="In-person"/>
    <s v="United States"/>
    <s v="M"/>
    <n v="94866.333333333328"/>
    <b v="1"/>
    <s v="Research Scientist"/>
  </r>
  <r>
    <n v="2023"/>
    <s v="Research Scientist"/>
    <s v="Data Science and Research"/>
    <s v="USD"/>
    <n v="94192"/>
    <n v="94192"/>
    <s v="United States"/>
    <s v="Senior"/>
    <s v="Full-time"/>
    <s v="In-person"/>
    <s v="United States"/>
    <s v="M"/>
    <n v="63469"/>
    <b v="1"/>
    <s v="Research Scientist"/>
  </r>
  <r>
    <n v="2023"/>
    <s v="Data Infrastructure Engineer"/>
    <s v="Data Engineering"/>
    <s v="USD"/>
    <n v="184000"/>
    <n v="184000"/>
    <s v="United States"/>
    <s v="Senior"/>
    <s v="Full-time"/>
    <s v="Remote"/>
    <s v="United States"/>
    <s v="M"/>
    <n v="123341"/>
    <b v="1"/>
    <s v="Data Infrastructure Engineer"/>
  </r>
  <r>
    <n v="2023"/>
    <s v="Data Infrastructure Engineer"/>
    <s v="Data Engineering"/>
    <s v="USD"/>
    <n v="143000"/>
    <n v="143000"/>
    <s v="United States"/>
    <s v="Senior"/>
    <s v="Full-time"/>
    <s v="Remote"/>
    <s v="United States"/>
    <s v="M"/>
    <n v="96007.666666666672"/>
    <b v="1"/>
    <s v="Data Infrastructure Engineer"/>
  </r>
  <r>
    <n v="2023"/>
    <s v="ML Engineer"/>
    <s v="Machine Learning and AI"/>
    <s v="USD"/>
    <n v="160000"/>
    <n v="160000"/>
    <s v="United States"/>
    <s v="Mid-level"/>
    <s v="Full-time"/>
    <s v="In-person"/>
    <s v="United States"/>
    <s v="M"/>
    <n v="107341"/>
    <b v="1"/>
    <s v="ML Engineer"/>
  </r>
  <r>
    <n v="2023"/>
    <s v="ML Engineer"/>
    <s v="Machine Learning and AI"/>
    <s v="USD"/>
    <n v="147000"/>
    <n v="147000"/>
    <s v="United States"/>
    <s v="Mid-level"/>
    <s v="Full-time"/>
    <s v="In-person"/>
    <s v="United States"/>
    <s v="M"/>
    <n v="98674.333333333328"/>
    <b v="1"/>
    <s v="ML Engineer"/>
  </r>
  <r>
    <n v="2023"/>
    <s v="Software Data Engineer"/>
    <s v="Data Engineering"/>
    <s v="SGD"/>
    <n v="100000"/>
    <n v="74883"/>
    <s v="Singapore"/>
    <s v="Mid-level"/>
    <s v="Full-time"/>
    <s v="Remote"/>
    <s v="Singapore"/>
    <s v="L"/>
    <n v="58968.666666666664"/>
    <b v="1"/>
    <s v="Software Data Engineer"/>
  </r>
  <r>
    <n v="2023"/>
    <s v="AI Programmer"/>
    <s v="Machine Learning and AI"/>
    <s v="USD"/>
    <n v="70000"/>
    <n v="70000"/>
    <s v="India"/>
    <s v="Entry-level"/>
    <s v="Full-time"/>
    <s v="In-person"/>
    <s v="Australia"/>
    <s v="L"/>
    <n v="47341"/>
    <b v="1"/>
    <s v="AI Programmer"/>
  </r>
  <r>
    <n v="2023"/>
    <s v="AI Developer"/>
    <s v="Machine Learning and AI"/>
    <s v="USD"/>
    <n v="80000"/>
    <n v="80000"/>
    <s v="Sweden"/>
    <s v="Entry-level"/>
    <s v="Full-time"/>
    <s v="Hybrid"/>
    <s v="Sweden"/>
    <s v="M"/>
    <n v="54007.666666666664"/>
    <b v="1"/>
    <s v="AI Developer"/>
  </r>
  <r>
    <n v="2023"/>
    <s v="Data Engineer"/>
    <s v="Data Engineering"/>
    <s v="USD"/>
    <n v="210914"/>
    <n v="210914"/>
    <s v="United States"/>
    <s v="Executive"/>
    <s v="Full-time"/>
    <s v="Remote"/>
    <s v="United States"/>
    <s v="M"/>
    <n v="141283.66666666666"/>
    <b v="1"/>
    <s v="Data Engineer"/>
  </r>
  <r>
    <n v="2023"/>
    <s v="Data Engineer"/>
    <s v="Data Engineering"/>
    <s v="USD"/>
    <n v="116704"/>
    <n v="116704"/>
    <s v="United States"/>
    <s v="Executive"/>
    <s v="Full-time"/>
    <s v="Remote"/>
    <s v="United States"/>
    <s v="M"/>
    <n v="78477"/>
    <b v="1"/>
    <s v="Data Engineer"/>
  </r>
  <r>
    <n v="2023"/>
    <s v="Analytics Engineer"/>
    <s v="Leadership and Management"/>
    <s v="USD"/>
    <n v="185700"/>
    <n v="185700"/>
    <s v="United States"/>
    <s v="Mid-level"/>
    <s v="Full-time"/>
    <s v="In-person"/>
    <s v="United States"/>
    <s v="M"/>
    <n v="124474.33333333333"/>
    <b v="1"/>
    <s v="Analytics Engineer"/>
  </r>
  <r>
    <n v="2023"/>
    <s v="Analytics Engineer"/>
    <s v="Leadership and Management"/>
    <s v="USD"/>
    <n v="165000"/>
    <n v="165000"/>
    <s v="United States"/>
    <s v="Mid-level"/>
    <s v="Full-time"/>
    <s v="In-person"/>
    <s v="United States"/>
    <s v="M"/>
    <n v="110674.33333333333"/>
    <b v="1"/>
    <s v="Analytics Engineer"/>
  </r>
  <r>
    <n v="2023"/>
    <s v="Data Operations Engineer"/>
    <s v="Data Quality and Operations"/>
    <s v="USD"/>
    <n v="193000"/>
    <n v="193000"/>
    <s v="United States"/>
    <s v="Senior"/>
    <s v="Full-time"/>
    <s v="Remote"/>
    <s v="United States"/>
    <s v="M"/>
    <n v="129341"/>
    <b v="1"/>
    <s v="Data Operations Engineer"/>
  </r>
  <r>
    <n v="2023"/>
    <s v="Data Operations Engineer"/>
    <s v="Data Quality and Operations"/>
    <s v="USD"/>
    <n v="136850"/>
    <n v="136850"/>
    <s v="United States"/>
    <s v="Senior"/>
    <s v="Full-time"/>
    <s v="Remote"/>
    <s v="United States"/>
    <s v="M"/>
    <n v="91907.666666666672"/>
    <b v="1"/>
    <s v="Data Operations Engineer"/>
  </r>
  <r>
    <n v="2023"/>
    <s v="Machine Learning Engineer"/>
    <s v="Machine Learning and AI"/>
    <s v="USD"/>
    <n v="139500"/>
    <n v="139500"/>
    <s v="United States"/>
    <s v="Senior"/>
    <s v="Full-time"/>
    <s v="In-person"/>
    <s v="United States"/>
    <s v="M"/>
    <n v="93674.333333333328"/>
    <b v="1"/>
    <s v="Machine Learning Engineer"/>
  </r>
  <r>
    <n v="2023"/>
    <s v="Machine Learning Engineer"/>
    <s v="Machine Learning and AI"/>
    <s v="USD"/>
    <n v="109400"/>
    <n v="109400"/>
    <s v="United States"/>
    <s v="Senior"/>
    <s v="Full-time"/>
    <s v="In-person"/>
    <s v="United States"/>
    <s v="M"/>
    <n v="73607.666666666672"/>
    <b v="1"/>
    <s v="Machine Learning Engineer"/>
  </r>
  <r>
    <n v="2023"/>
    <s v="Data Engineer"/>
    <s v="Data Engineering"/>
    <s v="USD"/>
    <n v="276000"/>
    <n v="276000"/>
    <s v="United States"/>
    <s v="Senior"/>
    <s v="Full-time"/>
    <s v="Remote"/>
    <s v="United States"/>
    <s v="M"/>
    <n v="184674.33333333334"/>
    <b v="1"/>
    <s v="Data Engineer"/>
  </r>
  <r>
    <n v="2023"/>
    <s v="Data Scientist"/>
    <s v="Data Science and Research"/>
    <s v="EUR"/>
    <n v="55000"/>
    <n v="59382"/>
    <s v="Spain"/>
    <s v="Mid-level"/>
    <s v="Full-time"/>
    <s v="In-person"/>
    <s v="Spain"/>
    <s v="M"/>
    <n v="38801.666666666664"/>
    <b v="1"/>
    <s v="Data Scientist"/>
  </r>
  <r>
    <n v="2023"/>
    <s v="Data Scientist"/>
    <s v="Data Science and Research"/>
    <s v="EUR"/>
    <n v="45000"/>
    <n v="48585"/>
    <s v="Spain"/>
    <s v="Mid-level"/>
    <s v="Full-time"/>
    <s v="In-person"/>
    <s v="Spain"/>
    <s v="M"/>
    <n v="31869.333333333332"/>
    <b v="1"/>
    <s v="Data Scientist"/>
  </r>
  <r>
    <n v="2023"/>
    <s v="Data Engineer"/>
    <s v="Data Engineering"/>
    <s v="EUR"/>
    <n v="70000"/>
    <n v="75577"/>
    <s v="Slovenia"/>
    <s v="Mid-level"/>
    <s v="Full-time"/>
    <s v="Remote"/>
    <s v="Slovenia"/>
    <s v="M"/>
    <n v="49200"/>
    <b v="1"/>
    <s v="Data Engineer"/>
  </r>
  <r>
    <n v="2023"/>
    <s v="Data Engineer"/>
    <s v="Data Engineering"/>
    <s v="EUR"/>
    <n v="45000"/>
    <n v="48585"/>
    <s v="Slovenia"/>
    <s v="Mid-level"/>
    <s v="Full-time"/>
    <s v="Remote"/>
    <s v="Slovenia"/>
    <s v="M"/>
    <n v="31869.333333333332"/>
    <b v="1"/>
    <s v="Data Engineer"/>
  </r>
  <r>
    <n v="2023"/>
    <s v="Machine Learning Engineer"/>
    <s v="Machine Learning and AI"/>
    <s v="GBP"/>
    <n v="161000"/>
    <n v="198094"/>
    <s v="United Kingdom"/>
    <s v="Senior"/>
    <s v="Full-time"/>
    <s v="In-person"/>
    <s v="United Kingdom"/>
    <s v="M"/>
    <n v="120372.33333333333"/>
    <b v="1"/>
    <s v="Machine Learning Engineer"/>
  </r>
  <r>
    <n v="2023"/>
    <s v="Machine Learning Engineer"/>
    <s v="Machine Learning and AI"/>
    <s v="GBP"/>
    <n v="83300"/>
    <n v="102492"/>
    <s v="United Kingdom"/>
    <s v="Senior"/>
    <s v="Full-time"/>
    <s v="In-person"/>
    <s v="United Kingdom"/>
    <s v="M"/>
    <n v="62605"/>
    <b v="1"/>
    <s v="Machine Learning Engineer"/>
  </r>
  <r>
    <n v="2023"/>
    <s v="Data Engineer"/>
    <s v="Data Engineering"/>
    <s v="GBP"/>
    <n v="112700"/>
    <n v="138666"/>
    <s v="United Kingdom"/>
    <s v="Senior"/>
    <s v="Full-time"/>
    <s v="In-person"/>
    <s v="United Kingdom"/>
    <s v="M"/>
    <n v="84463"/>
    <b v="1"/>
    <s v="Data Engineer"/>
  </r>
  <r>
    <n v="2023"/>
    <s v="Data Engineer"/>
    <s v="Data Engineering"/>
    <s v="GBP"/>
    <n v="83300"/>
    <n v="102492"/>
    <s v="United Kingdom"/>
    <s v="Senior"/>
    <s v="Full-time"/>
    <s v="In-person"/>
    <s v="United Kingdom"/>
    <s v="M"/>
    <n v="62605"/>
    <b v="1"/>
    <s v="Data Engineer"/>
  </r>
  <r>
    <n v="2023"/>
    <s v="ML Engineer"/>
    <s v="Machine Learning and AI"/>
    <s v="USD"/>
    <n v="260000"/>
    <n v="260000"/>
    <s v="Canada"/>
    <s v="Senior"/>
    <s v="Full-time"/>
    <s v="Remote"/>
    <s v="Canada"/>
    <s v="M"/>
    <n v="174007.66666666666"/>
    <b v="1"/>
    <s v="ML Engineer"/>
  </r>
  <r>
    <n v="2023"/>
    <s v="ML Engineer"/>
    <s v="Machine Learning and AI"/>
    <s v="USD"/>
    <n v="110000"/>
    <n v="110000"/>
    <s v="Canada"/>
    <s v="Senior"/>
    <s v="Full-time"/>
    <s v="Remote"/>
    <s v="Canada"/>
    <s v="M"/>
    <n v="74007.666666666672"/>
    <b v="1"/>
    <s v="ML Engineer"/>
  </r>
  <r>
    <n v="2023"/>
    <s v="Analytics Engineer"/>
    <s v="Leadership and Management"/>
    <s v="USD"/>
    <n v="170000"/>
    <n v="170000"/>
    <s v="United States"/>
    <s v="Senior"/>
    <s v="Full-time"/>
    <s v="Remote"/>
    <s v="United States"/>
    <s v="M"/>
    <n v="114007.66666666667"/>
    <b v="1"/>
    <s v="Analytics Engineer"/>
  </r>
  <r>
    <n v="2023"/>
    <s v="Analytics Engineer"/>
    <s v="Leadership and Management"/>
    <s v="USD"/>
    <n v="130000"/>
    <n v="130000"/>
    <s v="United States"/>
    <s v="Senior"/>
    <s v="Full-time"/>
    <s v="Remote"/>
    <s v="United States"/>
    <s v="M"/>
    <n v="87341"/>
    <b v="1"/>
    <s v="Analytics Engineer"/>
  </r>
  <r>
    <n v="2023"/>
    <s v="Machine Learning Engineer"/>
    <s v="Machine Learning and AI"/>
    <s v="USD"/>
    <n v="163800"/>
    <n v="163800"/>
    <s v="United States"/>
    <s v="Senior"/>
    <s v="Full-time"/>
    <s v="In-person"/>
    <s v="United States"/>
    <s v="M"/>
    <n v="109874.33333333333"/>
    <b v="1"/>
    <s v="Machine Learning Engineer"/>
  </r>
  <r>
    <n v="2023"/>
    <s v="Machine Learning Engineer"/>
    <s v="Machine Learning and AI"/>
    <s v="USD"/>
    <n v="126000"/>
    <n v="126000"/>
    <s v="United States"/>
    <s v="Senior"/>
    <s v="Full-time"/>
    <s v="In-person"/>
    <s v="United States"/>
    <s v="M"/>
    <n v="84674.333333333328"/>
    <b v="1"/>
    <s v="Machine Learning Engineer"/>
  </r>
  <r>
    <n v="2023"/>
    <s v="Data Scientist"/>
    <s v="Data Science and Research"/>
    <s v="USD"/>
    <n v="106250"/>
    <n v="106250"/>
    <s v="United States"/>
    <s v="Mid-level"/>
    <s v="Full-time"/>
    <s v="In-person"/>
    <s v="United States"/>
    <s v="M"/>
    <n v="71507.666666666672"/>
    <b v="1"/>
    <s v="Data Scientist"/>
  </r>
  <r>
    <n v="2023"/>
    <s v="Data Engineer"/>
    <s v="Data Engineering"/>
    <s v="USD"/>
    <n v="167500"/>
    <n v="167500"/>
    <s v="United States"/>
    <s v="Executive"/>
    <s v="Full-time"/>
    <s v="In-person"/>
    <s v="United States"/>
    <s v="M"/>
    <n v="112341"/>
    <b v="1"/>
    <s v="Data Engineer"/>
  </r>
  <r>
    <n v="2023"/>
    <s v="Data Engineer"/>
    <s v="Data Engineering"/>
    <s v="USD"/>
    <n v="106500"/>
    <n v="106500"/>
    <s v="United States"/>
    <s v="Executive"/>
    <s v="Full-time"/>
    <s v="In-person"/>
    <s v="United States"/>
    <s v="M"/>
    <n v="71674.333333333328"/>
    <b v="1"/>
    <s v="Data Engineer"/>
  </r>
  <r>
    <n v="2023"/>
    <s v="Data Analyst"/>
    <s v="Data Analysis"/>
    <s v="USD"/>
    <n v="250000"/>
    <n v="250000"/>
    <s v="United States"/>
    <s v="Senior"/>
    <s v="Full-time"/>
    <s v="Remote"/>
    <s v="United States"/>
    <s v="M"/>
    <n v="167341"/>
    <b v="1"/>
    <s v="Data Analyst"/>
  </r>
  <r>
    <n v="2023"/>
    <s v="Data Analyst"/>
    <s v="Data Analysis"/>
    <s v="USD"/>
    <n v="138000"/>
    <n v="138000"/>
    <s v="United States"/>
    <s v="Senior"/>
    <s v="Full-time"/>
    <s v="Remote"/>
    <s v="United States"/>
    <s v="M"/>
    <n v="92674.333333333328"/>
    <b v="1"/>
    <s v="Data Analyst"/>
  </r>
  <r>
    <n v="2023"/>
    <s v="Data Analyst"/>
    <s v="Data Analysis"/>
    <s v="USD"/>
    <n v="130000"/>
    <n v="130000"/>
    <s v="Canada"/>
    <s v="Mid-level"/>
    <s v="Full-time"/>
    <s v="Remote"/>
    <s v="Canada"/>
    <s v="M"/>
    <n v="87341"/>
    <b v="1"/>
    <s v="Data Analyst"/>
  </r>
  <r>
    <n v="2023"/>
    <s v="Data Analyst"/>
    <s v="Data Analysis"/>
    <s v="USD"/>
    <n v="100000"/>
    <n v="100000"/>
    <s v="Canada"/>
    <s v="Mid-level"/>
    <s v="Full-time"/>
    <s v="Remote"/>
    <s v="Canada"/>
    <s v="M"/>
    <n v="67341"/>
    <b v="1"/>
    <s v="Data Analyst"/>
  </r>
  <r>
    <n v="2023"/>
    <s v="Deep Learning Researcher"/>
    <s v="Machine Learning and AI"/>
    <s v="EUR"/>
    <n v="115000"/>
    <n v="124163"/>
    <s v="Germany"/>
    <s v="Senior"/>
    <s v="Full-time"/>
    <s v="In-person"/>
    <s v="Germany"/>
    <s v="L"/>
    <n v="80395.333333333328"/>
    <b v="1"/>
    <s v="Deep Learning Researcher"/>
  </r>
  <r>
    <n v="2023"/>
    <s v="Data Science Manager"/>
    <s v="Data Science and Research"/>
    <s v="USD"/>
    <n v="104500"/>
    <n v="104500"/>
    <s v="United States"/>
    <s v="Mid-level"/>
    <s v="Full-time"/>
    <s v="In-person"/>
    <s v="United States"/>
    <s v="M"/>
    <n v="70341"/>
    <b v="1"/>
    <s v="Data Science Manager"/>
  </r>
  <r>
    <n v="2023"/>
    <s v="Data Science Manager"/>
    <s v="Data Science and Research"/>
    <s v="USD"/>
    <n v="70000"/>
    <n v="70000"/>
    <s v="United States"/>
    <s v="Mid-level"/>
    <s v="Full-time"/>
    <s v="In-person"/>
    <s v="United States"/>
    <s v="M"/>
    <n v="47341"/>
    <b v="1"/>
    <s v="Data Science Manager"/>
  </r>
  <r>
    <n v="2023"/>
    <s v="Data Science Consultant"/>
    <s v="Data Science and Research"/>
    <s v="USD"/>
    <n v="90000"/>
    <n v="90000"/>
    <s v="United States"/>
    <s v="Mid-level"/>
    <s v="Full-time"/>
    <s v="In-person"/>
    <s v="United States"/>
    <s v="M"/>
    <n v="60674.333333333336"/>
    <b v="1"/>
    <s v="Data Science Consultant"/>
  </r>
  <r>
    <n v="2023"/>
    <s v="Data Science Consultant"/>
    <s v="Data Science and Research"/>
    <s v="USD"/>
    <n v="70000"/>
    <n v="70000"/>
    <s v="United States"/>
    <s v="Mid-level"/>
    <s v="Full-time"/>
    <s v="In-person"/>
    <s v="United States"/>
    <s v="M"/>
    <n v="47341"/>
    <b v="1"/>
    <s v="Data Science Consultant"/>
  </r>
  <r>
    <n v="2023"/>
    <s v="Research Scientist"/>
    <s v="Data Science and Research"/>
    <s v="USD"/>
    <n v="125000"/>
    <n v="125000"/>
    <s v="United States"/>
    <s v="Mid-level"/>
    <s v="Full-time"/>
    <s v="Remote"/>
    <s v="United States"/>
    <s v="M"/>
    <n v="84007.666666666672"/>
    <b v="1"/>
    <s v="Research Scientist"/>
  </r>
  <r>
    <n v="2023"/>
    <s v="Data Analyst"/>
    <s v="Data Analysis"/>
    <s v="USD"/>
    <n v="127000"/>
    <n v="127000"/>
    <s v="United States"/>
    <s v="Senior"/>
    <s v="Full-time"/>
    <s v="Remote"/>
    <s v="United States"/>
    <s v="M"/>
    <n v="85341"/>
    <b v="1"/>
    <s v="Data Analyst"/>
  </r>
  <r>
    <n v="2023"/>
    <s v="Data Scientist"/>
    <s v="Data Science and Research"/>
    <s v="USD"/>
    <n v="210550"/>
    <n v="210550"/>
    <s v="United States"/>
    <s v="Senior"/>
    <s v="Full-time"/>
    <s v="In-person"/>
    <s v="United States"/>
    <s v="M"/>
    <n v="141041"/>
    <b v="1"/>
    <s v="Data Scientist"/>
  </r>
  <r>
    <n v="2023"/>
    <s v="Data Scientist"/>
    <s v="Data Science and Research"/>
    <s v="USD"/>
    <n v="153300"/>
    <n v="153300"/>
    <s v="United States"/>
    <s v="Senior"/>
    <s v="Full-time"/>
    <s v="In-person"/>
    <s v="United States"/>
    <s v="M"/>
    <n v="102874.33333333333"/>
    <b v="1"/>
    <s v="Data Scientist"/>
  </r>
  <r>
    <n v="2023"/>
    <s v="Data Scientist"/>
    <s v="Data Science and Research"/>
    <s v="USD"/>
    <n v="200000"/>
    <n v="200000"/>
    <s v="United States"/>
    <s v="Mid-level"/>
    <s v="Full-time"/>
    <s v="Remote"/>
    <s v="United States"/>
    <s v="M"/>
    <n v="134007.66666666666"/>
    <b v="1"/>
    <s v="Data Scientist"/>
  </r>
  <r>
    <n v="2023"/>
    <s v="Data Analyst"/>
    <s v="Data Analysis"/>
    <s v="USD"/>
    <n v="161500"/>
    <n v="161500"/>
    <s v="United States"/>
    <s v="Senior"/>
    <s v="Full-time"/>
    <s v="Remote"/>
    <s v="United States"/>
    <s v="M"/>
    <n v="108341"/>
    <b v="1"/>
    <s v="Data Analyst"/>
  </r>
  <r>
    <n v="2023"/>
    <s v="Data Analyst"/>
    <s v="Data Analysis"/>
    <s v="USD"/>
    <n v="119500"/>
    <n v="119500"/>
    <s v="United States"/>
    <s v="Senior"/>
    <s v="Full-time"/>
    <s v="Remote"/>
    <s v="United States"/>
    <s v="M"/>
    <n v="80341"/>
    <b v="1"/>
    <s v="Data Analyst"/>
  </r>
  <r>
    <n v="2023"/>
    <s v="Data Analytics Specialist"/>
    <s v="Leadership and Management"/>
    <s v="USD"/>
    <n v="105000"/>
    <n v="105000"/>
    <s v="United States"/>
    <s v="Senior"/>
    <s v="Full-time"/>
    <s v="In-person"/>
    <s v="United States"/>
    <s v="M"/>
    <n v="70674.333333333328"/>
    <b v="1"/>
    <s v="Data Analytics Specialist"/>
  </r>
  <r>
    <n v="2023"/>
    <s v="Data Analytics Specialist"/>
    <s v="Leadership and Management"/>
    <s v="USD"/>
    <n v="85000"/>
    <n v="85000"/>
    <s v="United States"/>
    <s v="Senior"/>
    <s v="Full-time"/>
    <s v="In-person"/>
    <s v="United States"/>
    <s v="M"/>
    <n v="57341"/>
    <b v="1"/>
    <s v="Data Analytics Specialist"/>
  </r>
  <r>
    <n v="2023"/>
    <s v="Research Scientist"/>
    <s v="Data Science and Research"/>
    <s v="USD"/>
    <n v="215000"/>
    <n v="215000"/>
    <s v="United States"/>
    <s v="Senior"/>
    <s v="Full-time"/>
    <s v="In-person"/>
    <s v="United States"/>
    <s v="M"/>
    <n v="144007.66666666666"/>
    <b v="1"/>
    <s v="Research Scientist"/>
  </r>
  <r>
    <n v="2023"/>
    <s v="Research Scientist"/>
    <s v="Data Science and Research"/>
    <s v="USD"/>
    <n v="146300"/>
    <n v="146300"/>
    <s v="United States"/>
    <s v="Senior"/>
    <s v="Full-time"/>
    <s v="In-person"/>
    <s v="United States"/>
    <s v="M"/>
    <n v="98207.666666666672"/>
    <b v="1"/>
    <s v="Research Scientist"/>
  </r>
  <r>
    <n v="2023"/>
    <s v="AI Developer"/>
    <s v="Machine Learning and AI"/>
    <s v="EUR"/>
    <n v="200000"/>
    <n v="215936"/>
    <s v="Germany"/>
    <s v="Entry-level"/>
    <s v="Full-time"/>
    <s v="Remote"/>
    <s v="Germany"/>
    <s v="L"/>
    <n v="139319.66666666666"/>
    <b v="1"/>
    <s v="AI Developer"/>
  </r>
  <r>
    <n v="2023"/>
    <s v="Data Engineer"/>
    <s v="Data Engineering"/>
    <s v="USD"/>
    <n v="72000"/>
    <n v="72000"/>
    <s v="Mexico"/>
    <s v="Mid-level"/>
    <s v="Full-time"/>
    <s v="Remote"/>
    <s v="Mexico"/>
    <s v="M"/>
    <n v="48674.333333333336"/>
    <b v="1"/>
    <s v="Data Engineer"/>
  </r>
  <r>
    <n v="2023"/>
    <s v="Data Engineer"/>
    <s v="Data Engineering"/>
    <s v="USD"/>
    <n v="60000"/>
    <n v="60000"/>
    <s v="Mexico"/>
    <s v="Mid-level"/>
    <s v="Full-time"/>
    <s v="Remote"/>
    <s v="Mexico"/>
    <s v="M"/>
    <n v="40674.333333333336"/>
    <b v="1"/>
    <s v="Data Engineer"/>
  </r>
  <r>
    <n v="2023"/>
    <s v="Machine Learning Engineer"/>
    <s v="Machine Learning and AI"/>
    <s v="USD"/>
    <n v="153400"/>
    <n v="153400"/>
    <s v="United States"/>
    <s v="Senior"/>
    <s v="Full-time"/>
    <s v="In-person"/>
    <s v="United States"/>
    <s v="M"/>
    <n v="102941"/>
    <b v="1"/>
    <s v="Machine Learning Engineer"/>
  </r>
  <r>
    <n v="2023"/>
    <s v="Machine Learning Engineer"/>
    <s v="Machine Learning and AI"/>
    <s v="USD"/>
    <n v="122700"/>
    <n v="122700"/>
    <s v="United States"/>
    <s v="Senior"/>
    <s v="Full-time"/>
    <s v="In-person"/>
    <s v="United States"/>
    <s v="M"/>
    <n v="82474.333333333328"/>
    <b v="1"/>
    <s v="Machine Learning Engineer"/>
  </r>
  <r>
    <n v="2023"/>
    <s v="Data Scientist"/>
    <s v="Data Science and Research"/>
    <s v="USD"/>
    <n v="123900"/>
    <n v="123900"/>
    <s v="United States"/>
    <s v="Senior"/>
    <s v="Full-time"/>
    <s v="Remote"/>
    <s v="United States"/>
    <s v="M"/>
    <n v="83274.333333333328"/>
    <b v="1"/>
    <s v="Data Scientist"/>
  </r>
  <r>
    <n v="2023"/>
    <s v="Research Scientist"/>
    <s v="Data Science and Research"/>
    <s v="USD"/>
    <n v="340000"/>
    <n v="340000"/>
    <s v="United States"/>
    <s v="Mid-level"/>
    <s v="Full-time"/>
    <s v="Remote"/>
    <s v="United States"/>
    <s v="M"/>
    <n v="227341"/>
    <b v="1"/>
    <s v="Research Scientist"/>
  </r>
  <r>
    <n v="2023"/>
    <s v="Research Scientist"/>
    <s v="Data Science and Research"/>
    <s v="USD"/>
    <n v="150000"/>
    <n v="150000"/>
    <s v="United States"/>
    <s v="Mid-level"/>
    <s v="Full-time"/>
    <s v="Remote"/>
    <s v="United States"/>
    <s v="M"/>
    <n v="100674.33333333333"/>
    <b v="1"/>
    <s v="Research Scientist"/>
  </r>
  <r>
    <n v="2023"/>
    <s v="Data Scientist"/>
    <s v="Data Science and Research"/>
    <s v="EUR"/>
    <n v="60000"/>
    <n v="64781"/>
    <s v="France"/>
    <s v="Mid-level"/>
    <s v="Full-time"/>
    <s v="Hybrid"/>
    <s v="France"/>
    <s v="M"/>
    <n v="42268"/>
    <b v="1"/>
    <s v="Data Scientist"/>
  </r>
  <r>
    <n v="2023"/>
    <s v="Data Analyst"/>
    <s v="Data Analysis"/>
    <s v="USD"/>
    <n v="185900"/>
    <n v="185900"/>
    <s v="United States"/>
    <s v="Senior"/>
    <s v="Full-time"/>
    <s v="In-person"/>
    <s v="United States"/>
    <s v="M"/>
    <n v="124607.66666666667"/>
    <b v="1"/>
    <s v="Data Analyst"/>
  </r>
  <r>
    <n v="2023"/>
    <s v="Data Analyst"/>
    <s v="Data Analysis"/>
    <s v="USD"/>
    <n v="121700"/>
    <n v="121700"/>
    <s v="United States"/>
    <s v="Senior"/>
    <s v="Full-time"/>
    <s v="In-person"/>
    <s v="United States"/>
    <s v="M"/>
    <n v="81807.666666666672"/>
    <b v="1"/>
    <s v="Data Analyst"/>
  </r>
  <r>
    <n v="2023"/>
    <s v="Software Data Engineer"/>
    <s v="Data Engineering"/>
    <s v="USD"/>
    <n v="50000"/>
    <n v="50000"/>
    <s v="Nigeria"/>
    <s v="Senior"/>
    <s v="Freelance"/>
    <s v="Hybrid"/>
    <s v="Australia"/>
    <s v="M"/>
    <n v="34007.666666666664"/>
    <b v="1"/>
    <s v="Software Data Engineer"/>
  </r>
  <r>
    <n v="2023"/>
    <s v="Data Analyst"/>
    <s v="Data Analysis"/>
    <s v="USD"/>
    <n v="100000"/>
    <n v="100000"/>
    <s v="Uzbekistan"/>
    <s v="Entry-level"/>
    <s v="Full-time"/>
    <s v="Remote"/>
    <s v="United States"/>
    <s v="L"/>
    <n v="67341"/>
    <b v="1"/>
    <s v="Data Analyst"/>
  </r>
  <r>
    <n v="2023"/>
    <s v="Data Engineer"/>
    <s v="Data Engineering"/>
    <s v="USD"/>
    <n v="310000"/>
    <n v="310000"/>
    <s v="United States"/>
    <s v="Executive"/>
    <s v="Full-time"/>
    <s v="Remote"/>
    <s v="United States"/>
    <s v="M"/>
    <n v="207341"/>
    <b v="1"/>
    <s v="Data Engineer"/>
  </r>
  <r>
    <n v="2023"/>
    <s v="Data Engineer"/>
    <s v="Data Engineering"/>
    <s v="USD"/>
    <n v="239000"/>
    <n v="239000"/>
    <s v="United States"/>
    <s v="Executive"/>
    <s v="Full-time"/>
    <s v="Remote"/>
    <s v="United States"/>
    <s v="M"/>
    <n v="160007.66666666666"/>
    <b v="1"/>
    <s v="Data Engineer"/>
  </r>
  <r>
    <n v="2023"/>
    <s v="Data Analyst"/>
    <s v="Data Analysis"/>
    <s v="USD"/>
    <n v="150000"/>
    <n v="150000"/>
    <s v="United States"/>
    <s v="Entry-level"/>
    <s v="Full-time"/>
    <s v="In-person"/>
    <s v="United States"/>
    <s v="M"/>
    <n v="100674.33333333333"/>
    <b v="1"/>
    <s v="Data Analyst"/>
  </r>
  <r>
    <n v="2023"/>
    <s v="Data Scientist"/>
    <s v="Data Science and Research"/>
    <s v="USD"/>
    <n v="149076"/>
    <n v="149076"/>
    <s v="United States"/>
    <s v="Senior"/>
    <s v="Full-time"/>
    <s v="In-person"/>
    <s v="United States"/>
    <s v="M"/>
    <n v="100058.33333333333"/>
    <b v="1"/>
    <s v="Data Scientist"/>
  </r>
  <r>
    <n v="2023"/>
    <s v="Data Scientist"/>
    <s v="Data Science and Research"/>
    <s v="USD"/>
    <n v="82365"/>
    <n v="82365"/>
    <s v="United States"/>
    <s v="Senior"/>
    <s v="Full-time"/>
    <s v="In-person"/>
    <s v="United States"/>
    <s v="M"/>
    <n v="55584.333333333336"/>
    <b v="1"/>
    <s v="Data Scientist"/>
  </r>
  <r>
    <n v="2023"/>
    <s v="Data Analyst"/>
    <s v="Data Analysis"/>
    <s v="USD"/>
    <n v="85500"/>
    <n v="85500"/>
    <s v="United States"/>
    <s v="Senior"/>
    <s v="Full-time"/>
    <s v="In-person"/>
    <s v="United States"/>
    <s v="M"/>
    <n v="57674.333333333336"/>
    <b v="1"/>
    <s v="Data Analyst"/>
  </r>
  <r>
    <n v="2023"/>
    <s v="Data Scientist"/>
    <s v="Data Science and Research"/>
    <s v="USD"/>
    <n v="97750"/>
    <n v="97750"/>
    <s v="United States"/>
    <s v="Mid-level"/>
    <s v="Full-time"/>
    <s v="Remote"/>
    <s v="United States"/>
    <s v="M"/>
    <n v="65841"/>
    <b v="1"/>
    <s v="Data Scientist"/>
  </r>
  <r>
    <n v="2023"/>
    <s v="Data Scientist"/>
    <s v="Data Science and Research"/>
    <s v="USD"/>
    <n v="116990"/>
    <n v="116990"/>
    <s v="United States"/>
    <s v="Mid-level"/>
    <s v="Full-time"/>
    <s v="Remote"/>
    <s v="United States"/>
    <s v="M"/>
    <n v="78667.666666666672"/>
    <b v="1"/>
    <s v="Data Scientist"/>
  </r>
  <r>
    <n v="2023"/>
    <s v="Data Scientist"/>
    <s v="Data Science and Research"/>
    <s v="USD"/>
    <n v="82920"/>
    <n v="82920"/>
    <s v="United States"/>
    <s v="Mid-level"/>
    <s v="Full-time"/>
    <s v="Remote"/>
    <s v="United States"/>
    <s v="M"/>
    <n v="55954.333333333336"/>
    <b v="1"/>
    <s v="Data Scientist"/>
  </r>
  <r>
    <n v="2023"/>
    <s v="Machine Learning Scientist"/>
    <s v="Machine Learning and AI"/>
    <s v="USD"/>
    <n v="200000"/>
    <n v="200000"/>
    <s v="United States"/>
    <s v="Mid-level"/>
    <s v="Full-time"/>
    <s v="In-person"/>
    <s v="United States"/>
    <s v="S"/>
    <n v="134007.66666666666"/>
    <b v="1"/>
    <s v="Machine Learning Scientist"/>
  </r>
  <r>
    <n v="2023"/>
    <s v="Machine Learning Scientist"/>
    <s v="Machine Learning and AI"/>
    <s v="USD"/>
    <n v="125000"/>
    <n v="125000"/>
    <s v="United States"/>
    <s v="Mid-level"/>
    <s v="Full-time"/>
    <s v="In-person"/>
    <s v="United States"/>
    <s v="S"/>
    <n v="84007.666666666672"/>
    <b v="1"/>
    <s v="Machine Learning Scientist"/>
  </r>
  <r>
    <n v="2023"/>
    <s v="Data Manager"/>
    <s v="Leadership and Management"/>
    <s v="USD"/>
    <n v="155000"/>
    <n v="155000"/>
    <s v="United States"/>
    <s v="Senior"/>
    <s v="Full-time"/>
    <s v="In-person"/>
    <s v="United States"/>
    <s v="M"/>
    <n v="104007.66666666667"/>
    <b v="1"/>
    <s v="Data Manager"/>
  </r>
  <r>
    <n v="2023"/>
    <s v="Data Manager"/>
    <s v="Leadership and Management"/>
    <s v="USD"/>
    <n v="140000"/>
    <n v="140000"/>
    <s v="United States"/>
    <s v="Senior"/>
    <s v="Full-time"/>
    <s v="In-person"/>
    <s v="United States"/>
    <s v="M"/>
    <n v="94007.666666666672"/>
    <b v="1"/>
    <s v="Data Manager"/>
  </r>
  <r>
    <n v="2023"/>
    <s v="Machine Learning Infrastructure Engineer"/>
    <s v="Machine Learning and AI"/>
    <s v="USD"/>
    <n v="205920"/>
    <n v="205920"/>
    <s v="United States"/>
    <s v="Mid-level"/>
    <s v="Full-time"/>
    <s v="In-person"/>
    <s v="United States"/>
    <s v="M"/>
    <n v="137954.33333333334"/>
    <b v="1"/>
    <s v="Machine Learning Infrastructure Engineer"/>
  </r>
  <r>
    <n v="2023"/>
    <s v="Machine Learning Infrastructure Engineer"/>
    <s v="Machine Learning and AI"/>
    <s v="USD"/>
    <n v="171600"/>
    <n v="171600"/>
    <s v="United States"/>
    <s v="Mid-level"/>
    <s v="Full-time"/>
    <s v="In-person"/>
    <s v="United States"/>
    <s v="M"/>
    <n v="115074.33333333333"/>
    <b v="1"/>
    <s v="Machine Learning Infrastructure Engineer"/>
  </r>
  <r>
    <n v="2023"/>
    <s v="Data Engineer"/>
    <s v="Data Engineering"/>
    <s v="USD"/>
    <n v="121500"/>
    <n v="121500"/>
    <s v="United States"/>
    <s v="Senior"/>
    <s v="Full-time"/>
    <s v="Remote"/>
    <s v="United States"/>
    <s v="M"/>
    <n v="81674.333333333328"/>
    <b v="1"/>
    <s v="Data Engineer"/>
  </r>
  <r>
    <n v="2023"/>
    <s v="Data Engineer"/>
    <s v="Data Engineering"/>
    <s v="USD"/>
    <n v="78000"/>
    <n v="78000"/>
    <s v="United States"/>
    <s v="Senior"/>
    <s v="Full-time"/>
    <s v="Remote"/>
    <s v="United States"/>
    <s v="M"/>
    <n v="52674.333333333336"/>
    <b v="1"/>
    <s v="Data Engineer"/>
  </r>
  <r>
    <n v="2023"/>
    <s v="Data Engineer"/>
    <s v="Data Engineering"/>
    <s v="USD"/>
    <n v="116000"/>
    <n v="116000"/>
    <s v="United States"/>
    <s v="Mid-level"/>
    <s v="Full-time"/>
    <s v="In-person"/>
    <s v="United States"/>
    <s v="M"/>
    <n v="78007.666666666672"/>
    <b v="1"/>
    <s v="Data Engineer"/>
  </r>
  <r>
    <n v="2023"/>
    <s v="Data Analyst"/>
    <s v="Data Analysis"/>
    <s v="GBP"/>
    <n v="65000"/>
    <n v="79976"/>
    <s v="United Kingdom"/>
    <s v="Mid-level"/>
    <s v="Full-time"/>
    <s v="Remote"/>
    <s v="United Kingdom"/>
    <s v="M"/>
    <n v="48999.666666666664"/>
    <b v="1"/>
    <s v="Data Analyst"/>
  </r>
  <r>
    <n v="2023"/>
    <s v="Data Analyst"/>
    <s v="Data Analysis"/>
    <s v="GBP"/>
    <n v="36050"/>
    <n v="44356"/>
    <s v="United Kingdom"/>
    <s v="Mid-level"/>
    <s v="Full-time"/>
    <s v="Remote"/>
    <s v="United Kingdom"/>
    <s v="M"/>
    <n v="27476.333333333332"/>
    <b v="1"/>
    <s v="Data Analyst"/>
  </r>
  <r>
    <n v="2023"/>
    <s v="Data Analyst"/>
    <s v="Data Analysis"/>
    <s v="USD"/>
    <n v="180000"/>
    <n v="180000"/>
    <s v="United States"/>
    <s v="Senior"/>
    <s v="Full-time"/>
    <s v="In-person"/>
    <s v="United States"/>
    <s v="M"/>
    <n v="120674.33333333333"/>
    <b v="1"/>
    <s v="Data Analyst"/>
  </r>
  <r>
    <n v="2023"/>
    <s v="Data Engineer"/>
    <s v="Data Engineering"/>
    <s v="USD"/>
    <n v="200000"/>
    <n v="200000"/>
    <s v="United States"/>
    <s v="Mid-level"/>
    <s v="Full-time"/>
    <s v="In-person"/>
    <s v="United States"/>
    <s v="M"/>
    <n v="134007.66666666666"/>
    <b v="1"/>
    <s v="Data Engineer"/>
  </r>
  <r>
    <n v="2023"/>
    <s v="Data Engineer"/>
    <s v="Data Engineering"/>
    <s v="GBP"/>
    <n v="105000"/>
    <n v="129192"/>
    <s v="United Kingdom"/>
    <s v="Mid-level"/>
    <s v="Full-time"/>
    <s v="In-person"/>
    <s v="United Kingdom"/>
    <s v="M"/>
    <n v="78738.333333333328"/>
    <b v="1"/>
    <s v="Data Engineer"/>
  </r>
  <r>
    <n v="2023"/>
    <s v="Data Engineer"/>
    <s v="Data Engineering"/>
    <s v="GBP"/>
    <n v="85000"/>
    <n v="104584"/>
    <s v="United Kingdom"/>
    <s v="Mid-level"/>
    <s v="Full-time"/>
    <s v="In-person"/>
    <s v="United Kingdom"/>
    <s v="M"/>
    <n v="63869"/>
    <b v="1"/>
    <s v="Data Engineer"/>
  </r>
  <r>
    <n v="2023"/>
    <s v="Data Analyst"/>
    <s v="Data Analysis"/>
    <s v="USD"/>
    <n v="30000"/>
    <n v="30000"/>
    <s v="India"/>
    <s v="Entry-level"/>
    <s v="Full-time"/>
    <s v="Hybrid"/>
    <s v="India"/>
    <s v="M"/>
    <n v="20674.333333333332"/>
    <b v="1"/>
    <s v="Data Analyst"/>
  </r>
  <r>
    <n v="2023"/>
    <s v="Research Scientist"/>
    <s v="Data Science and Research"/>
    <s v="USD"/>
    <n v="185000"/>
    <n v="185000"/>
    <s v="United States"/>
    <s v="Mid-level"/>
    <s v="Full-time"/>
    <s v="In-person"/>
    <s v="United States"/>
    <s v="M"/>
    <n v="124007.66666666667"/>
    <b v="1"/>
    <s v="Research Scientist"/>
  </r>
  <r>
    <n v="2023"/>
    <s v="Research Scientist"/>
    <s v="Data Science and Research"/>
    <s v="USD"/>
    <n v="125000"/>
    <n v="125000"/>
    <s v="United States"/>
    <s v="Mid-level"/>
    <s v="Full-time"/>
    <s v="In-person"/>
    <s v="United States"/>
    <s v="M"/>
    <n v="84007.666666666672"/>
    <b v="1"/>
    <s v="Research Scientist"/>
  </r>
  <r>
    <n v="2023"/>
    <s v="Head of Data"/>
    <s v="Leadership and Management"/>
    <s v="EUR"/>
    <n v="70000"/>
    <n v="75577"/>
    <s v="Portugal"/>
    <s v="Senior"/>
    <s v="Full-time"/>
    <s v="Remote"/>
    <s v="Portugal"/>
    <s v="L"/>
    <n v="49200"/>
    <b v="1"/>
    <s v="Head of Data"/>
  </r>
  <r>
    <n v="2023"/>
    <s v="Data Analyst"/>
    <s v="Data Analysis"/>
    <s v="USD"/>
    <n v="122000"/>
    <n v="122000"/>
    <s v="United States"/>
    <s v="Senior"/>
    <s v="Full-time"/>
    <s v="Remote"/>
    <s v="United States"/>
    <s v="M"/>
    <n v="82007.666666666672"/>
    <b v="1"/>
    <s v="Data Analyst"/>
  </r>
  <r>
    <n v="2023"/>
    <s v="Data Analyst"/>
    <s v="Data Analysis"/>
    <s v="USD"/>
    <n v="93800"/>
    <n v="93800"/>
    <s v="United States"/>
    <s v="Senior"/>
    <s v="Full-time"/>
    <s v="Remote"/>
    <s v="United States"/>
    <s v="M"/>
    <n v="63207.666666666664"/>
    <b v="1"/>
    <s v="Data Analyst"/>
  </r>
  <r>
    <n v="2023"/>
    <s v="Data Science Manager"/>
    <s v="Data Science and Research"/>
    <s v="USD"/>
    <n v="150000"/>
    <n v="150000"/>
    <s v="Mexico"/>
    <s v="Senior"/>
    <s v="Full-time"/>
    <s v="Remote"/>
    <s v="Mexico"/>
    <s v="M"/>
    <n v="100674.33333333333"/>
    <b v="1"/>
    <s v="Data Science Manager"/>
  </r>
  <r>
    <n v="2023"/>
    <s v="Data Science Manager"/>
    <s v="Data Science and Research"/>
    <s v="USD"/>
    <n v="90000"/>
    <n v="90000"/>
    <s v="Mexico"/>
    <s v="Senior"/>
    <s v="Full-time"/>
    <s v="Remote"/>
    <s v="Mexico"/>
    <s v="M"/>
    <n v="60674.333333333336"/>
    <b v="1"/>
    <s v="Data Science Manager"/>
  </r>
  <r>
    <n v="2023"/>
    <s v="Computer Vision Engineer"/>
    <s v="Machine Learning and AI"/>
    <s v="USD"/>
    <n v="220000"/>
    <n v="220000"/>
    <s v="United States"/>
    <s v="Entry-level"/>
    <s v="Full-time"/>
    <s v="In-person"/>
    <s v="United States"/>
    <s v="M"/>
    <n v="147341"/>
    <b v="1"/>
    <s v="Computer Vision Engineer"/>
  </r>
  <r>
    <n v="2023"/>
    <s v="BI Data Analyst"/>
    <s v="Data Analysis"/>
    <s v="EUR"/>
    <n v="67000"/>
    <n v="72338"/>
    <s v="Germany"/>
    <s v="Senior"/>
    <s v="Full-time"/>
    <s v="Remote"/>
    <s v="Germany"/>
    <s v="M"/>
    <n v="47120.333333333336"/>
    <b v="1"/>
    <s v="BI Data Analyst"/>
  </r>
  <r>
    <n v="2023"/>
    <s v="AI Developer"/>
    <s v="Machine Learning and AI"/>
    <s v="EUR"/>
    <n v="60000"/>
    <n v="64781"/>
    <s v="Germany"/>
    <s v="Entry-level"/>
    <s v="Full-time"/>
    <s v="In-person"/>
    <s v="Germany"/>
    <s v="M"/>
    <n v="42268"/>
    <b v="1"/>
    <s v="AI Developer"/>
  </r>
  <r>
    <n v="2023"/>
    <s v="Data Scientist"/>
    <s v="Data Science and Research"/>
    <s v="USD"/>
    <n v="40000"/>
    <n v="40000"/>
    <s v="France"/>
    <s v="Mid-level"/>
    <s v="Full-time"/>
    <s v="Hybrid"/>
    <s v="France"/>
    <s v="L"/>
    <n v="27341"/>
    <b v="1"/>
    <s v="Data Scientist"/>
  </r>
  <r>
    <n v="2023"/>
    <s v="Data Analyst"/>
    <s v="Data Analysis"/>
    <s v="USD"/>
    <n v="152380"/>
    <n v="152380"/>
    <s v="United States"/>
    <s v="Senior"/>
    <s v="Full-time"/>
    <s v="In-person"/>
    <s v="United States"/>
    <s v="M"/>
    <n v="102261"/>
    <b v="1"/>
    <s v="Data Analyst"/>
  </r>
  <r>
    <n v="2023"/>
    <s v="Data Analyst"/>
    <s v="Data Analysis"/>
    <s v="USD"/>
    <n v="121904"/>
    <n v="121904"/>
    <s v="United States"/>
    <s v="Senior"/>
    <s v="Full-time"/>
    <s v="In-person"/>
    <s v="United States"/>
    <s v="M"/>
    <n v="81943.666666666672"/>
    <b v="1"/>
    <s v="Data Analyst"/>
  </r>
  <r>
    <n v="2023"/>
    <s v="Data Architect"/>
    <s v="Data Architecture and Modeling"/>
    <s v="USD"/>
    <n v="168400"/>
    <n v="168400"/>
    <s v="United States"/>
    <s v="Senior"/>
    <s v="Full-time"/>
    <s v="In-person"/>
    <s v="United States"/>
    <s v="M"/>
    <n v="112941"/>
    <b v="1"/>
    <s v="Data Architect"/>
  </r>
  <r>
    <n v="2023"/>
    <s v="Data Architect"/>
    <s v="Data Architecture and Modeling"/>
    <s v="USD"/>
    <n v="105200"/>
    <n v="105200"/>
    <s v="United States"/>
    <s v="Senior"/>
    <s v="Full-time"/>
    <s v="In-person"/>
    <s v="United States"/>
    <s v="M"/>
    <n v="70807.666666666672"/>
    <b v="1"/>
    <s v="Data Architect"/>
  </r>
  <r>
    <n v="2023"/>
    <s v="Machine Learning Engineer"/>
    <s v="Machine Learning and AI"/>
    <s v="USD"/>
    <n v="128280"/>
    <n v="128280"/>
    <s v="United States"/>
    <s v="Senior"/>
    <s v="Full-time"/>
    <s v="In-person"/>
    <s v="United States"/>
    <s v="M"/>
    <n v="86194.333333333328"/>
    <b v="1"/>
    <s v="Machine Learning Engineer"/>
  </r>
  <r>
    <n v="2023"/>
    <s v="Machine Learning Engineer"/>
    <s v="Machine Learning and AI"/>
    <s v="USD"/>
    <n v="106900"/>
    <n v="106900"/>
    <s v="United States"/>
    <s v="Senior"/>
    <s v="Full-time"/>
    <s v="In-person"/>
    <s v="United States"/>
    <s v="M"/>
    <n v="71941"/>
    <b v="1"/>
    <s v="Machine Learning Engineer"/>
  </r>
  <r>
    <n v="2023"/>
    <s v="Data Engineer"/>
    <s v="Data Engineering"/>
    <s v="USD"/>
    <n v="100000"/>
    <n v="100000"/>
    <s v="United States"/>
    <s v="Mid-level"/>
    <s v="Full-time"/>
    <s v="In-person"/>
    <s v="United States"/>
    <s v="M"/>
    <n v="67341"/>
    <b v="1"/>
    <s v="Data Engineer"/>
  </r>
  <r>
    <n v="2023"/>
    <s v="Research Engineer"/>
    <s v="Data Science and Research"/>
    <s v="EUR"/>
    <n v="100000"/>
    <n v="107968"/>
    <s v="Germany"/>
    <s v="Senior"/>
    <s v="Full-time"/>
    <s v="Remote"/>
    <s v="Germany"/>
    <s v="S"/>
    <n v="69997"/>
    <b v="1"/>
    <s v="Research Engineer"/>
  </r>
  <r>
    <n v="2023"/>
    <s v="Research Engineer"/>
    <s v="Data Science and Research"/>
    <s v="EUR"/>
    <n v="80000"/>
    <n v="86374"/>
    <s v="Germany"/>
    <s v="Senior"/>
    <s v="Full-time"/>
    <s v="Remote"/>
    <s v="Germany"/>
    <s v="S"/>
    <n v="56132.333333333336"/>
    <b v="1"/>
    <s v="Research Engineer"/>
  </r>
  <r>
    <n v="2023"/>
    <s v="Machine Learning Engineer"/>
    <s v="Machine Learning and AI"/>
    <s v="USD"/>
    <n v="275000"/>
    <n v="275000"/>
    <s v="Germany"/>
    <s v="Senior"/>
    <s v="Full-time"/>
    <s v="In-person"/>
    <s v="Germany"/>
    <s v="M"/>
    <n v="184007.66666666666"/>
    <b v="1"/>
    <s v="Machine Learning Engineer"/>
  </r>
  <r>
    <n v="2023"/>
    <s v="Machine Learning Engineer"/>
    <s v="Machine Learning and AI"/>
    <s v="USD"/>
    <n v="174000"/>
    <n v="174000"/>
    <s v="Germany"/>
    <s v="Senior"/>
    <s v="Full-time"/>
    <s v="In-person"/>
    <s v="Germany"/>
    <s v="M"/>
    <n v="116674.33333333333"/>
    <b v="1"/>
    <s v="Machine Learning Engineer"/>
  </r>
  <r>
    <n v="2023"/>
    <s v="Data Analyst"/>
    <s v="Data Analysis"/>
    <s v="USD"/>
    <n v="170500"/>
    <n v="170500"/>
    <s v="United States"/>
    <s v="Senior"/>
    <s v="Full-time"/>
    <s v="Remote"/>
    <s v="United States"/>
    <s v="M"/>
    <n v="114341"/>
    <b v="1"/>
    <s v="Data Analyst"/>
  </r>
  <r>
    <n v="2023"/>
    <s v="Data Manager"/>
    <s v="Leadership and Management"/>
    <s v="GBP"/>
    <n v="60027"/>
    <n v="73857"/>
    <s v="United Kingdom"/>
    <s v="Senior"/>
    <s v="Full-time"/>
    <s v="In-person"/>
    <s v="United Kingdom"/>
    <s v="M"/>
    <n v="45302.333333333336"/>
    <b v="1"/>
    <s v="Data Manager"/>
  </r>
  <r>
    <n v="2023"/>
    <s v="Data Manager"/>
    <s v="Leadership and Management"/>
    <s v="GBP"/>
    <n v="44737"/>
    <n v="55044"/>
    <s v="United Kingdom"/>
    <s v="Senior"/>
    <s v="Full-time"/>
    <s v="In-person"/>
    <s v="United Kingdom"/>
    <s v="M"/>
    <n v="33934.666666666664"/>
    <b v="1"/>
    <s v="Data Manager"/>
  </r>
  <r>
    <n v="2023"/>
    <s v="Head of Data Science"/>
    <s v="Data Science and Research"/>
    <s v="GBP"/>
    <n v="131899"/>
    <n v="162288"/>
    <s v="United Kingdom"/>
    <s v="Executive"/>
    <s v="Full-time"/>
    <s v="In-person"/>
    <s v="United Kingdom"/>
    <s v="M"/>
    <n v="98736.666666666672"/>
    <b v="1"/>
    <s v="Head of Data Science"/>
  </r>
  <r>
    <n v="2023"/>
    <s v="Head of Data Science"/>
    <s v="Data Science and Research"/>
    <s v="GBP"/>
    <n v="104891"/>
    <n v="129058"/>
    <s v="United Kingdom"/>
    <s v="Executive"/>
    <s v="Full-time"/>
    <s v="In-person"/>
    <s v="United Kingdom"/>
    <s v="M"/>
    <n v="78657.333333333328"/>
    <b v="1"/>
    <s v="Head of Data Science"/>
  </r>
  <r>
    <n v="2023"/>
    <s v="Data Engineer"/>
    <s v="Data Engineering"/>
    <s v="USD"/>
    <n v="80000"/>
    <n v="80000"/>
    <s v="United States"/>
    <s v="Senior"/>
    <s v="Full-time"/>
    <s v="In-person"/>
    <s v="United States"/>
    <s v="M"/>
    <n v="54007.666666666664"/>
    <b v="1"/>
    <s v="Data Engineer"/>
  </r>
  <r>
    <n v="2023"/>
    <s v="Data Engineer"/>
    <s v="Data Engineering"/>
    <s v="USD"/>
    <n v="65000"/>
    <n v="65000"/>
    <s v="United States"/>
    <s v="Senior"/>
    <s v="Full-time"/>
    <s v="In-person"/>
    <s v="United States"/>
    <s v="M"/>
    <n v="44007.666666666664"/>
    <b v="1"/>
    <s v="Data Engineer"/>
  </r>
  <r>
    <n v="2023"/>
    <s v="Data Engineer"/>
    <s v="Data Engineering"/>
    <s v="USD"/>
    <n v="124740"/>
    <n v="124740"/>
    <s v="United States"/>
    <s v="Senior"/>
    <s v="Full-time"/>
    <s v="In-person"/>
    <s v="United States"/>
    <s v="M"/>
    <n v="83834.333333333328"/>
    <b v="1"/>
    <s v="Data Engineer"/>
  </r>
  <r>
    <n v="2023"/>
    <s v="Data Engineer"/>
    <s v="Data Engineering"/>
    <s v="USD"/>
    <n v="65488"/>
    <n v="65488"/>
    <s v="United States"/>
    <s v="Senior"/>
    <s v="Full-time"/>
    <s v="In-person"/>
    <s v="United States"/>
    <s v="M"/>
    <n v="44333"/>
    <b v="1"/>
    <s v="Data Engineer"/>
  </r>
  <r>
    <n v="2023"/>
    <s v="Data Quality Analyst"/>
    <s v="Data Quality and Operations"/>
    <s v="USD"/>
    <n v="72200"/>
    <n v="72200"/>
    <s v="United States"/>
    <s v="Senior"/>
    <s v="Full-time"/>
    <s v="In-person"/>
    <s v="United States"/>
    <s v="M"/>
    <n v="48807.666666666664"/>
    <b v="1"/>
    <s v="Data Quality Analyst"/>
  </r>
  <r>
    <n v="2023"/>
    <s v="Data Quality Analyst"/>
    <s v="Data Quality and Operations"/>
    <s v="USD"/>
    <n v="64980"/>
    <n v="64980"/>
    <s v="United States"/>
    <s v="Senior"/>
    <s v="Full-time"/>
    <s v="In-person"/>
    <s v="United States"/>
    <s v="M"/>
    <n v="43994.333333333336"/>
    <b v="1"/>
    <s v="Data Quality Analyst"/>
  </r>
  <r>
    <n v="2023"/>
    <s v="Data Analyst"/>
    <s v="Data Analysis"/>
    <s v="USD"/>
    <n v="179975"/>
    <n v="179975"/>
    <s v="United States"/>
    <s v="Senior"/>
    <s v="Full-time"/>
    <s v="Remote"/>
    <s v="United States"/>
    <s v="M"/>
    <n v="120657.66666666667"/>
    <b v="1"/>
    <s v="Data Analyst"/>
  </r>
  <r>
    <n v="2023"/>
    <s v="Data Analyst"/>
    <s v="Data Analysis"/>
    <s v="USD"/>
    <n v="86466"/>
    <n v="86466"/>
    <s v="United States"/>
    <s v="Senior"/>
    <s v="Full-time"/>
    <s v="Remote"/>
    <s v="United States"/>
    <s v="M"/>
    <n v="58318.333333333336"/>
    <b v="1"/>
    <s v="Data Analyst"/>
  </r>
  <r>
    <n v="2023"/>
    <s v="Data Science Manager"/>
    <s v="Data Science and Research"/>
    <s v="USD"/>
    <n v="175000"/>
    <n v="175000"/>
    <s v="United States"/>
    <s v="Senior"/>
    <s v="Full-time"/>
    <s v="In-person"/>
    <s v="United States"/>
    <s v="M"/>
    <n v="117341"/>
    <b v="1"/>
    <s v="Data Science Manager"/>
  </r>
  <r>
    <n v="2023"/>
    <s v="Data Science Manager"/>
    <s v="Data Science and Research"/>
    <s v="USD"/>
    <n v="120000"/>
    <n v="120000"/>
    <s v="United States"/>
    <s v="Senior"/>
    <s v="Full-time"/>
    <s v="In-person"/>
    <s v="United States"/>
    <s v="M"/>
    <n v="80674.333333333328"/>
    <b v="1"/>
    <s v="Data Science Manager"/>
  </r>
  <r>
    <n v="2023"/>
    <s v="Data Analyst"/>
    <s v="Data Analysis"/>
    <s v="USD"/>
    <n v="230000"/>
    <n v="230000"/>
    <s v="United States"/>
    <s v="Senior"/>
    <s v="Full-time"/>
    <s v="In-person"/>
    <s v="United States"/>
    <s v="M"/>
    <n v="154007.66666666666"/>
    <b v="1"/>
    <s v="Data Analyst"/>
  </r>
  <r>
    <n v="2023"/>
    <s v="Data Manager"/>
    <s v="Leadership and Management"/>
    <s v="USD"/>
    <n v="120000"/>
    <n v="120000"/>
    <s v="United States"/>
    <s v="Senior"/>
    <s v="Full-time"/>
    <s v="In-person"/>
    <s v="United States"/>
    <s v="M"/>
    <n v="80674.333333333328"/>
    <b v="1"/>
    <s v="Data Manager"/>
  </r>
  <r>
    <n v="2023"/>
    <s v="Machine Learning Infrastructure Engineer"/>
    <s v="Machine Learning and AI"/>
    <s v="USD"/>
    <n v="205920"/>
    <n v="205920"/>
    <s v="United States"/>
    <s v="Senior"/>
    <s v="Full-time"/>
    <s v="In-person"/>
    <s v="United States"/>
    <s v="M"/>
    <n v="137954.33333333334"/>
    <b v="1"/>
    <s v="Machine Learning Infrastructure Engineer"/>
  </r>
  <r>
    <n v="2023"/>
    <s v="Machine Learning Infrastructure Engineer"/>
    <s v="Machine Learning and AI"/>
    <s v="USD"/>
    <n v="171600"/>
    <n v="171600"/>
    <s v="United States"/>
    <s v="Senior"/>
    <s v="Full-time"/>
    <s v="In-person"/>
    <s v="United States"/>
    <s v="M"/>
    <n v="115074.33333333333"/>
    <b v="1"/>
    <s v="Machine Learning Infrastructure Engineer"/>
  </r>
  <r>
    <n v="2023"/>
    <s v="Data Engineer"/>
    <s v="Data Engineering"/>
    <s v="USD"/>
    <n v="265000"/>
    <n v="265000"/>
    <s v="United States"/>
    <s v="Senior"/>
    <s v="Full-time"/>
    <s v="In-person"/>
    <s v="United States"/>
    <s v="M"/>
    <n v="177341"/>
    <b v="1"/>
    <s v="Data Engineer"/>
  </r>
  <r>
    <n v="2023"/>
    <s v="Applied Machine Learning Engineer"/>
    <s v="Machine Learning and AI"/>
    <s v="USD"/>
    <n v="130000"/>
    <n v="130000"/>
    <s v="United States"/>
    <s v="Mid-level"/>
    <s v="Full-time"/>
    <s v="In-person"/>
    <s v="United States"/>
    <s v="M"/>
    <n v="87341"/>
    <b v="1"/>
    <s v="Applied Machine Learning Engineer"/>
  </r>
  <r>
    <n v="2023"/>
    <s v="AI Scientist"/>
    <s v="Machine Learning and AI"/>
    <s v="EUR"/>
    <n v="36000"/>
    <n v="38868"/>
    <s v="Spain"/>
    <s v="Mid-level"/>
    <s v="Full-time"/>
    <s v="Hybrid"/>
    <s v="Spain"/>
    <s v="L"/>
    <n v="25630.333333333332"/>
    <b v="1"/>
    <s v="AI Scientist"/>
  </r>
  <r>
    <n v="2023"/>
    <s v="Data Engineer"/>
    <s v="Data Engineering"/>
    <s v="USD"/>
    <n v="167580"/>
    <n v="167580"/>
    <s v="United States"/>
    <s v="Senior"/>
    <s v="Full-time"/>
    <s v="In-person"/>
    <s v="United States"/>
    <s v="M"/>
    <n v="112394.33333333333"/>
    <b v="1"/>
    <s v="Data Engineer"/>
  </r>
  <r>
    <n v="2023"/>
    <s v="Data Engineer"/>
    <s v="Data Engineering"/>
    <s v="USD"/>
    <n v="87980"/>
    <n v="87980"/>
    <s v="United States"/>
    <s v="Senior"/>
    <s v="Full-time"/>
    <s v="In-person"/>
    <s v="United States"/>
    <s v="M"/>
    <n v="59327.666666666664"/>
    <b v="1"/>
    <s v="Data Engineer"/>
  </r>
  <r>
    <n v="2023"/>
    <s v="Data Engineer"/>
    <s v="Data Engineering"/>
    <s v="USD"/>
    <n v="104000"/>
    <n v="104000"/>
    <s v="United States"/>
    <s v="Senior"/>
    <s v="Full-time"/>
    <s v="Remote"/>
    <s v="United States"/>
    <s v="M"/>
    <n v="70007.666666666672"/>
    <b v="1"/>
    <s v="Data Engineer"/>
  </r>
  <r>
    <n v="2023"/>
    <s v="Data Engineer"/>
    <s v="Data Engineering"/>
    <s v="USD"/>
    <n v="65000"/>
    <n v="65000"/>
    <s v="United States"/>
    <s v="Senior"/>
    <s v="Full-time"/>
    <s v="Remote"/>
    <s v="United States"/>
    <s v="M"/>
    <n v="44007.666666666664"/>
    <b v="1"/>
    <s v="Data Engineer"/>
  </r>
  <r>
    <n v="2023"/>
    <s v="Research Engineer"/>
    <s v="Data Science and Research"/>
    <s v="USD"/>
    <n v="230000"/>
    <n v="230000"/>
    <s v="United States"/>
    <s v="Senior"/>
    <s v="Full-time"/>
    <s v="In-person"/>
    <s v="United States"/>
    <s v="M"/>
    <n v="154007.66666666666"/>
    <b v="1"/>
    <s v="Research Engineer"/>
  </r>
  <r>
    <n v="2023"/>
    <s v="Machine Learning Engineer"/>
    <s v="Machine Learning and AI"/>
    <s v="USD"/>
    <n v="269000"/>
    <n v="269000"/>
    <s v="Canada"/>
    <s v="Senior"/>
    <s v="Full-time"/>
    <s v="Remote"/>
    <s v="Canada"/>
    <s v="M"/>
    <n v="180007.66666666666"/>
    <b v="1"/>
    <s v="Machine Learning Engineer"/>
  </r>
  <r>
    <n v="2023"/>
    <s v="Machine Learning Engineer"/>
    <s v="Machine Learning and AI"/>
    <s v="USD"/>
    <n v="158000"/>
    <n v="158000"/>
    <s v="Canada"/>
    <s v="Senior"/>
    <s v="Full-time"/>
    <s v="Remote"/>
    <s v="Canada"/>
    <s v="M"/>
    <n v="106007.66666666667"/>
    <b v="1"/>
    <s v="Machine Learning Engineer"/>
  </r>
  <r>
    <n v="2023"/>
    <s v="Analytics Engineer"/>
    <s v="Leadership and Management"/>
    <s v="USD"/>
    <n v="197000"/>
    <n v="197000"/>
    <s v="United States"/>
    <s v="Senior"/>
    <s v="Full-time"/>
    <s v="In-person"/>
    <s v="United States"/>
    <s v="M"/>
    <n v="132007.66666666666"/>
    <b v="1"/>
    <s v="Analytics Engineer"/>
  </r>
  <r>
    <n v="2023"/>
    <s v="Analytics Engineer"/>
    <s v="Leadership and Management"/>
    <s v="USD"/>
    <n v="106000"/>
    <n v="106000"/>
    <s v="United States"/>
    <s v="Senior"/>
    <s v="Full-time"/>
    <s v="In-person"/>
    <s v="United States"/>
    <s v="M"/>
    <n v="71341"/>
    <b v="1"/>
    <s v="Analytics Engineer"/>
  </r>
  <r>
    <n v="2023"/>
    <s v="Deep Learning Engineer"/>
    <s v="Machine Learning and AI"/>
    <s v="USD"/>
    <n v="150000"/>
    <n v="150000"/>
    <s v="United States"/>
    <s v="Mid-level"/>
    <s v="Full-time"/>
    <s v="Remote"/>
    <s v="United States"/>
    <s v="M"/>
    <n v="100674.33333333333"/>
    <b v="1"/>
    <s v="Deep Learning Engineer"/>
  </r>
  <r>
    <n v="2023"/>
    <s v="Deep Learning Engineer"/>
    <s v="Machine Learning and AI"/>
    <s v="USD"/>
    <n v="100000"/>
    <n v="100000"/>
    <s v="United States"/>
    <s v="Mid-level"/>
    <s v="Full-time"/>
    <s v="Remote"/>
    <s v="United States"/>
    <s v="M"/>
    <n v="67341"/>
    <b v="1"/>
    <s v="Deep Learning Engineer"/>
  </r>
  <r>
    <n v="2023"/>
    <s v="Data Engineer"/>
    <s v="Data Engineering"/>
    <s v="USD"/>
    <n v="290000"/>
    <n v="290000"/>
    <s v="United States"/>
    <s v="Senior"/>
    <s v="Full-time"/>
    <s v="Remote"/>
    <s v="United States"/>
    <s v="M"/>
    <n v="194007.66666666666"/>
    <b v="1"/>
    <s v="Data Engineer"/>
  </r>
  <r>
    <n v="2023"/>
    <s v="Data Engineer"/>
    <s v="Data Engineering"/>
    <s v="USD"/>
    <n v="192000"/>
    <n v="192000"/>
    <s v="United States"/>
    <s v="Senior"/>
    <s v="Full-time"/>
    <s v="In-person"/>
    <s v="United States"/>
    <s v="M"/>
    <n v="128674.33333333333"/>
    <b v="1"/>
    <s v="Data Engineer"/>
  </r>
  <r>
    <n v="2023"/>
    <s v="Data Engineer"/>
    <s v="Data Engineering"/>
    <s v="USD"/>
    <n v="172800"/>
    <n v="172800"/>
    <s v="United States"/>
    <s v="Senior"/>
    <s v="Full-time"/>
    <s v="In-person"/>
    <s v="United States"/>
    <s v="M"/>
    <n v="115874.33333333333"/>
    <b v="1"/>
    <s v="Data Engineer"/>
  </r>
  <r>
    <n v="2023"/>
    <s v="Data Scientist"/>
    <s v="Data Science and Research"/>
    <s v="USD"/>
    <n v="300240"/>
    <n v="300240"/>
    <s v="United States"/>
    <s v="Senior"/>
    <s v="Full-time"/>
    <s v="In-person"/>
    <s v="United States"/>
    <s v="M"/>
    <n v="200834.33333333334"/>
    <b v="1"/>
    <s v="Data Scientist"/>
  </r>
  <r>
    <n v="2023"/>
    <s v="Data Scientist"/>
    <s v="Data Science and Research"/>
    <s v="USD"/>
    <n v="200160"/>
    <n v="200160"/>
    <s v="United States"/>
    <s v="Senior"/>
    <s v="Full-time"/>
    <s v="In-person"/>
    <s v="United States"/>
    <s v="M"/>
    <n v="134114.33333333334"/>
    <b v="1"/>
    <s v="Data Scientist"/>
  </r>
  <r>
    <n v="2023"/>
    <s v="Analytics Engineer"/>
    <s v="Leadership and Management"/>
    <s v="USD"/>
    <n v="140000"/>
    <n v="140000"/>
    <s v="United States"/>
    <s v="Senior"/>
    <s v="Full-time"/>
    <s v="In-person"/>
    <s v="United States"/>
    <s v="M"/>
    <n v="94007.666666666672"/>
    <b v="1"/>
    <s v="Analytics Engineer"/>
  </r>
  <r>
    <n v="2023"/>
    <s v="Data Manager"/>
    <s v="Leadership and Management"/>
    <s v="USD"/>
    <n v="169000"/>
    <n v="169000"/>
    <s v="United States"/>
    <s v="Senior"/>
    <s v="Full-time"/>
    <s v="In-person"/>
    <s v="United States"/>
    <s v="M"/>
    <n v="113341"/>
    <b v="1"/>
    <s v="Data Manager"/>
  </r>
  <r>
    <n v="2023"/>
    <s v="Data Manager"/>
    <s v="Leadership and Management"/>
    <s v="USD"/>
    <n v="100000"/>
    <n v="100000"/>
    <s v="United States"/>
    <s v="Senior"/>
    <s v="Full-time"/>
    <s v="In-person"/>
    <s v="United States"/>
    <s v="M"/>
    <n v="67341"/>
    <b v="1"/>
    <s v="Data Manager"/>
  </r>
  <r>
    <n v="2023"/>
    <s v="Data Engineer"/>
    <s v="Data Engineering"/>
    <s v="GBP"/>
    <n v="95000"/>
    <n v="116888"/>
    <s v="United Kingdom"/>
    <s v="Mid-level"/>
    <s v="Full-time"/>
    <s v="Remote"/>
    <s v="United Kingdom"/>
    <s v="L"/>
    <n v="71303.666666666672"/>
    <b v="1"/>
    <s v="Data Engineer"/>
  </r>
  <r>
    <n v="2023"/>
    <s v="Data Analyst"/>
    <s v="Data Analysis"/>
    <s v="USD"/>
    <n v="110000"/>
    <n v="110000"/>
    <s v="United States"/>
    <s v="Senior"/>
    <s v="Full-time"/>
    <s v="Remote"/>
    <s v="United States"/>
    <s v="S"/>
    <n v="74007.666666666672"/>
    <b v="1"/>
    <s v="Data Analyst"/>
  </r>
  <r>
    <n v="2023"/>
    <s v="Data Analyst"/>
    <s v="Data Analysis"/>
    <s v="USD"/>
    <n v="80000"/>
    <n v="80000"/>
    <s v="United States"/>
    <s v="Senior"/>
    <s v="Full-time"/>
    <s v="Remote"/>
    <s v="United States"/>
    <s v="S"/>
    <n v="54007.666666666664"/>
    <b v="1"/>
    <s v="Data Analyst"/>
  </r>
  <r>
    <n v="2023"/>
    <s v="Data Analyst"/>
    <s v="Data Analysis"/>
    <s v="USD"/>
    <n v="55000"/>
    <n v="55000"/>
    <s v="United States"/>
    <s v="Entry-level"/>
    <s v="Full-time"/>
    <s v="In-person"/>
    <s v="United States"/>
    <s v="M"/>
    <n v="37341"/>
    <b v="1"/>
    <s v="Data Analyst"/>
  </r>
  <r>
    <n v="2023"/>
    <s v="Data Analyst"/>
    <s v="Data Analysis"/>
    <s v="USD"/>
    <n v="48000"/>
    <n v="48000"/>
    <s v="United States"/>
    <s v="Entry-level"/>
    <s v="Full-time"/>
    <s v="In-person"/>
    <s v="United States"/>
    <s v="M"/>
    <n v="32674.333333333332"/>
    <b v="1"/>
    <s v="Data Analyst"/>
  </r>
  <r>
    <n v="2023"/>
    <s v="Data Engineer"/>
    <s v="Data Engineering"/>
    <s v="USD"/>
    <n v="137500"/>
    <n v="137500"/>
    <s v="United States"/>
    <s v="Senior"/>
    <s v="Full-time"/>
    <s v="Remote"/>
    <s v="United States"/>
    <s v="M"/>
    <n v="92341"/>
    <b v="1"/>
    <s v="Data Engineer"/>
  </r>
  <r>
    <n v="2023"/>
    <s v="Data Engineer"/>
    <s v="Data Engineering"/>
    <s v="USD"/>
    <n v="81500"/>
    <n v="81500"/>
    <s v="United States"/>
    <s v="Senior"/>
    <s v="Full-time"/>
    <s v="Remote"/>
    <s v="United States"/>
    <s v="M"/>
    <n v="55007.666666666664"/>
    <b v="1"/>
    <s v="Data Engineer"/>
  </r>
  <r>
    <n v="2023"/>
    <s v="Machine Learning Engineer"/>
    <s v="Machine Learning and AI"/>
    <s v="USD"/>
    <n v="186000"/>
    <n v="186000"/>
    <s v="United States"/>
    <s v="Senior"/>
    <s v="Full-time"/>
    <s v="Remote"/>
    <s v="United States"/>
    <s v="M"/>
    <n v="124674.33333333333"/>
    <b v="1"/>
    <s v="Machine Learning Engineer"/>
  </r>
  <r>
    <n v="2023"/>
    <s v="Machine Learning Engineer"/>
    <s v="Machine Learning and AI"/>
    <s v="USD"/>
    <n v="153088"/>
    <n v="153088"/>
    <s v="United States"/>
    <s v="Senior"/>
    <s v="Full-time"/>
    <s v="Remote"/>
    <s v="United States"/>
    <s v="M"/>
    <n v="102733"/>
    <b v="1"/>
    <s v="Machine Learning Engineer"/>
  </r>
  <r>
    <n v="2023"/>
    <s v="Data Infrastructure Engineer"/>
    <s v="Data Engineering"/>
    <s v="USD"/>
    <n v="190000"/>
    <n v="190000"/>
    <s v="United States"/>
    <s v="Mid-level"/>
    <s v="Full-time"/>
    <s v="Remote"/>
    <s v="United States"/>
    <s v="M"/>
    <n v="127341"/>
    <b v="1"/>
    <s v="Data Infrastructure Engineer"/>
  </r>
  <r>
    <n v="2023"/>
    <s v="Data Infrastructure Engineer"/>
    <s v="Data Engineering"/>
    <s v="USD"/>
    <n v="160000"/>
    <n v="160000"/>
    <s v="United States"/>
    <s v="Mid-level"/>
    <s v="Full-time"/>
    <s v="Remote"/>
    <s v="United States"/>
    <s v="M"/>
    <n v="107341"/>
    <b v="1"/>
    <s v="Data Infrastructure Engineer"/>
  </r>
  <r>
    <n v="2023"/>
    <s v="Data Infrastructure Engineer"/>
    <s v="Data Engineering"/>
    <s v="USD"/>
    <n v="190000"/>
    <n v="190000"/>
    <s v="United States"/>
    <s v="Mid-level"/>
    <s v="Full-time"/>
    <s v="In-person"/>
    <s v="United States"/>
    <s v="M"/>
    <n v="127341"/>
    <b v="1"/>
    <s v="Data Infrastructure Engineer"/>
  </r>
  <r>
    <n v="2023"/>
    <s v="Data Infrastructure Engineer"/>
    <s v="Data Engineering"/>
    <s v="USD"/>
    <n v="183310"/>
    <n v="183310"/>
    <s v="United States"/>
    <s v="Mid-level"/>
    <s v="Full-time"/>
    <s v="In-person"/>
    <s v="United States"/>
    <s v="M"/>
    <n v="122881"/>
    <b v="1"/>
    <s v="Data Infrastructure Engineer"/>
  </r>
  <r>
    <n v="2023"/>
    <s v="Data Engineer"/>
    <s v="Data Engineering"/>
    <s v="USD"/>
    <n v="66000"/>
    <n v="66000"/>
    <s v="United States"/>
    <s v="Senior"/>
    <s v="Full-time"/>
    <s v="Remote"/>
    <s v="United States"/>
    <s v="M"/>
    <n v="44674.333333333336"/>
    <b v="1"/>
    <s v="Data Engineer"/>
  </r>
  <r>
    <n v="2023"/>
    <s v="Machine Learning Engineer"/>
    <s v="Machine Learning and AI"/>
    <s v="USD"/>
    <n v="148500"/>
    <n v="148500"/>
    <s v="United States"/>
    <s v="Mid-level"/>
    <s v="Full-time"/>
    <s v="In-person"/>
    <s v="United States"/>
    <s v="M"/>
    <n v="99674.333333333328"/>
    <b v="1"/>
    <s v="Machine Learning Engineer"/>
  </r>
  <r>
    <n v="2023"/>
    <s v="Machine Learning Engineer"/>
    <s v="Machine Learning and AI"/>
    <s v="USD"/>
    <n v="126277"/>
    <n v="126277"/>
    <s v="United States"/>
    <s v="Mid-level"/>
    <s v="Full-time"/>
    <s v="In-person"/>
    <s v="United States"/>
    <s v="M"/>
    <n v="84859"/>
    <b v="1"/>
    <s v="Machine Learning Engineer"/>
  </r>
  <r>
    <n v="2023"/>
    <s v="Data Architect"/>
    <s v="Data Architecture and Modeling"/>
    <s v="USD"/>
    <n v="228000"/>
    <n v="228000"/>
    <s v="United States"/>
    <s v="Senior"/>
    <s v="Full-time"/>
    <s v="In-person"/>
    <s v="United States"/>
    <s v="M"/>
    <n v="152674.33333333334"/>
    <b v="1"/>
    <s v="Data Architect"/>
  </r>
  <r>
    <n v="2023"/>
    <s v="Machine Learning Software Engineer"/>
    <s v="Machine Learning and AI"/>
    <s v="USD"/>
    <n v="180000"/>
    <n v="180000"/>
    <s v="United States"/>
    <s v="Senior"/>
    <s v="Full-time"/>
    <s v="In-person"/>
    <s v="United States"/>
    <s v="M"/>
    <n v="120674.33333333333"/>
    <b v="1"/>
    <s v="Machine Learning Software Engineer"/>
  </r>
  <r>
    <n v="2023"/>
    <s v="Machine Learning Software Engineer"/>
    <s v="Machine Learning and AI"/>
    <s v="USD"/>
    <n v="90000"/>
    <n v="90000"/>
    <s v="United States"/>
    <s v="Senior"/>
    <s v="Full-time"/>
    <s v="In-person"/>
    <s v="United States"/>
    <s v="M"/>
    <n v="60674.333333333336"/>
    <b v="1"/>
    <s v="Machine Learning Software Engineer"/>
  </r>
  <r>
    <n v="2023"/>
    <s v="Machine Learning Software Engineer"/>
    <s v="Machine Learning and AI"/>
    <s v="USD"/>
    <n v="272000"/>
    <n v="272000"/>
    <s v="United States"/>
    <s v="Senior"/>
    <s v="Full-time"/>
    <s v="In-person"/>
    <s v="United States"/>
    <s v="M"/>
    <n v="182007.66666666666"/>
    <b v="1"/>
    <s v="Machine Learning Software Engineer"/>
  </r>
  <r>
    <n v="2023"/>
    <s v="Machine Learning Software Engineer"/>
    <s v="Machine Learning and AI"/>
    <s v="USD"/>
    <n v="170000"/>
    <n v="170000"/>
    <s v="United States"/>
    <s v="Senior"/>
    <s v="Full-time"/>
    <s v="In-person"/>
    <s v="United States"/>
    <s v="M"/>
    <n v="114007.66666666667"/>
    <b v="1"/>
    <s v="Machine Learning Software Engineer"/>
  </r>
  <r>
    <n v="2023"/>
    <s v="Data Engineer"/>
    <s v="Data Engineering"/>
    <s v="USD"/>
    <n v="259000"/>
    <n v="259000"/>
    <s v="United States"/>
    <s v="Senior"/>
    <s v="Full-time"/>
    <s v="Remote"/>
    <s v="United States"/>
    <s v="M"/>
    <n v="173341"/>
    <b v="1"/>
    <s v="Data Engineer"/>
  </r>
  <r>
    <n v="2023"/>
    <s v="Data Analyst"/>
    <s v="Data Analysis"/>
    <s v="GBP"/>
    <n v="90000"/>
    <n v="110736"/>
    <s v="Croatia"/>
    <s v="Mid-level"/>
    <s v="Full-time"/>
    <s v="In-person"/>
    <s v="Croatia"/>
    <s v="M"/>
    <n v="67586.333333333328"/>
    <b v="1"/>
    <s v="Data Analyst"/>
  </r>
  <r>
    <n v="2023"/>
    <s v="Data Analyst"/>
    <s v="Data Analysis"/>
    <s v="GBP"/>
    <n v="60000"/>
    <n v="73824"/>
    <s v="Croatia"/>
    <s v="Mid-level"/>
    <s v="Full-time"/>
    <s v="In-person"/>
    <s v="Croatia"/>
    <s v="M"/>
    <n v="45282.333333333336"/>
    <b v="1"/>
    <s v="Data Analyst"/>
  </r>
  <r>
    <n v="2023"/>
    <s v="Data Analyst"/>
    <s v="Data Analysis"/>
    <s v="PLN"/>
    <n v="78000"/>
    <n v="18160"/>
    <s v="Poland"/>
    <s v="Entry-level"/>
    <s v="Part-time"/>
    <s v="Remote"/>
    <s v="India"/>
    <s v="L"/>
    <n v="32727.666666666668"/>
    <b v="1"/>
    <s v="Data Analyst"/>
  </r>
  <r>
    <n v="2023"/>
    <s v="Data Scientist"/>
    <s v="Data Science and Research"/>
    <s v="BRL"/>
    <n v="101400"/>
    <n v="19910"/>
    <s v="Brazil"/>
    <s v="Entry-level"/>
    <s v="Full-time"/>
    <s v="Remote"/>
    <s v="Brazil"/>
    <s v="L"/>
    <n v="41111"/>
    <b v="1"/>
    <s v="Data Scientist"/>
  </r>
  <r>
    <n v="2023"/>
    <s v="Data Science Lead"/>
    <s v="Data Science and Research"/>
    <s v="USD"/>
    <n v="247500"/>
    <n v="247500"/>
    <s v="United States"/>
    <s v="Senior"/>
    <s v="Full-time"/>
    <s v="In-person"/>
    <s v="United States"/>
    <s v="M"/>
    <n v="165674.33333333334"/>
    <b v="1"/>
    <s v="Data Science Lead"/>
  </r>
  <r>
    <n v="2023"/>
    <s v="Data Science Lead"/>
    <s v="Data Science and Research"/>
    <s v="USD"/>
    <n v="172200"/>
    <n v="172200"/>
    <s v="United States"/>
    <s v="Senior"/>
    <s v="Full-time"/>
    <s v="In-person"/>
    <s v="United States"/>
    <s v="M"/>
    <n v="115474.33333333333"/>
    <b v="1"/>
    <s v="Data Science Lead"/>
  </r>
  <r>
    <n v="2023"/>
    <s v="Machine Learning Infrastructure Engineer"/>
    <s v="Machine Learning and AI"/>
    <s v="EUR"/>
    <n v="100000"/>
    <n v="107968"/>
    <s v="France"/>
    <s v="Senior"/>
    <s v="Full-time"/>
    <s v="Remote"/>
    <s v="France"/>
    <s v="M"/>
    <n v="69997"/>
    <b v="1"/>
    <s v="Machine Learning Infrastructure Engineer"/>
  </r>
  <r>
    <n v="2023"/>
    <s v="Machine Learning Infrastructure Engineer"/>
    <s v="Machine Learning and AI"/>
    <s v="EUR"/>
    <n v="70000"/>
    <n v="75577"/>
    <s v="France"/>
    <s v="Senior"/>
    <s v="Full-time"/>
    <s v="Remote"/>
    <s v="France"/>
    <s v="M"/>
    <n v="49200"/>
    <b v="1"/>
    <s v="Machine Learning Infrastructure Engineer"/>
  </r>
  <r>
    <n v="2023"/>
    <s v="Machine Learning Engineer"/>
    <s v="Machine Learning and AI"/>
    <s v="USD"/>
    <n v="288000"/>
    <n v="288000"/>
    <s v="United States"/>
    <s v="Senior"/>
    <s v="Full-time"/>
    <s v="Remote"/>
    <s v="United States"/>
    <s v="M"/>
    <n v="192674.33333333334"/>
    <b v="1"/>
    <s v="Machine Learning Engineer"/>
  </r>
  <r>
    <n v="2023"/>
    <s v="Data Science Lead"/>
    <s v="Data Science and Research"/>
    <s v="GBP"/>
    <n v="60000"/>
    <n v="73824"/>
    <s v="United Kingdom"/>
    <s v="Mid-level"/>
    <s v="Full-time"/>
    <s v="In-person"/>
    <s v="United Kingdom"/>
    <s v="M"/>
    <n v="45282.333333333336"/>
    <b v="1"/>
    <s v="Data Science Lead"/>
  </r>
  <r>
    <n v="2023"/>
    <s v="Data Science Lead"/>
    <s v="Data Science and Research"/>
    <s v="GBP"/>
    <n v="50000"/>
    <n v="61520"/>
    <s v="United Kingdom"/>
    <s v="Mid-level"/>
    <s v="Full-time"/>
    <s v="In-person"/>
    <s v="United Kingdom"/>
    <s v="M"/>
    <n v="37847.666666666664"/>
    <b v="1"/>
    <s v="Data Science Lead"/>
  </r>
  <r>
    <n v="2023"/>
    <s v="Data Scientist"/>
    <s v="Data Science and Research"/>
    <s v="USD"/>
    <n v="215050"/>
    <n v="215050"/>
    <s v="United States"/>
    <s v="Senior"/>
    <s v="Full-time"/>
    <s v="Remote"/>
    <s v="United States"/>
    <s v="M"/>
    <n v="144041"/>
    <b v="1"/>
    <s v="Data Scientist"/>
  </r>
  <r>
    <n v="2023"/>
    <s v="Data Architect"/>
    <s v="Data Architecture and Modeling"/>
    <s v="USD"/>
    <n v="198000"/>
    <n v="198000"/>
    <s v="United States"/>
    <s v="Senior"/>
    <s v="Full-time"/>
    <s v="Remote"/>
    <s v="United States"/>
    <s v="M"/>
    <n v="132674.33333333334"/>
    <b v="1"/>
    <s v="Data Architect"/>
  </r>
  <r>
    <n v="2023"/>
    <s v="Data Architect"/>
    <s v="Data Architecture and Modeling"/>
    <s v="USD"/>
    <n v="114000"/>
    <n v="114000"/>
    <s v="United States"/>
    <s v="Senior"/>
    <s v="Full-time"/>
    <s v="Remote"/>
    <s v="United States"/>
    <s v="M"/>
    <n v="76674.333333333328"/>
    <b v="1"/>
    <s v="Data Architect"/>
  </r>
  <r>
    <n v="2023"/>
    <s v="Data Scientist"/>
    <s v="Data Science and Research"/>
    <s v="USD"/>
    <n v="209300"/>
    <n v="209300"/>
    <s v="United States"/>
    <s v="Senior"/>
    <s v="Full-time"/>
    <s v="Remote"/>
    <s v="United States"/>
    <s v="M"/>
    <n v="140207.66666666666"/>
    <b v="1"/>
    <s v="Data Scientist"/>
  </r>
  <r>
    <n v="2023"/>
    <s v="Data Scientist"/>
    <s v="Data Science and Research"/>
    <s v="USD"/>
    <n v="182200"/>
    <n v="182200"/>
    <s v="United States"/>
    <s v="Senior"/>
    <s v="Full-time"/>
    <s v="Remote"/>
    <s v="United States"/>
    <s v="M"/>
    <n v="122141"/>
    <b v="1"/>
    <s v="Data Scientist"/>
  </r>
  <r>
    <n v="2023"/>
    <s v="Machine Learning Engineer"/>
    <s v="Machine Learning and AI"/>
    <s v="GBP"/>
    <n v="40000"/>
    <n v="49216"/>
    <s v="United Kingdom"/>
    <s v="Mid-level"/>
    <s v="Full-time"/>
    <s v="Remote"/>
    <s v="United Kingdom"/>
    <s v="M"/>
    <n v="30413"/>
    <b v="1"/>
    <s v="Machine Learning Engineer"/>
  </r>
  <r>
    <n v="2023"/>
    <s v="Research Engineer"/>
    <s v="Data Science and Research"/>
    <s v="USD"/>
    <n v="120000"/>
    <n v="120000"/>
    <s v="United Kingdom"/>
    <s v="Entry-level"/>
    <s v="Full-time"/>
    <s v="Remote"/>
    <s v="United Kingdom"/>
    <s v="M"/>
    <n v="80674.333333333328"/>
    <b v="1"/>
    <s v="Research Engineer"/>
  </r>
  <r>
    <n v="2023"/>
    <s v="Research Engineer"/>
    <s v="Data Science and Research"/>
    <s v="USD"/>
    <n v="60000"/>
    <n v="60000"/>
    <s v="United Kingdom"/>
    <s v="Entry-level"/>
    <s v="Full-time"/>
    <s v="Remote"/>
    <s v="United Kingdom"/>
    <s v="M"/>
    <n v="40674.333333333336"/>
    <b v="1"/>
    <s v="Research Engineer"/>
  </r>
  <r>
    <n v="2023"/>
    <s v="Machine Learning Engineer"/>
    <s v="Machine Learning and AI"/>
    <s v="USD"/>
    <n v="147100"/>
    <n v="147100"/>
    <s v="United States"/>
    <s v="Senior"/>
    <s v="Full-time"/>
    <s v="In-person"/>
    <s v="United States"/>
    <s v="M"/>
    <n v="98741"/>
    <b v="1"/>
    <s v="Machine Learning Engineer"/>
  </r>
  <r>
    <n v="2023"/>
    <s v="Machine Learning Engineer"/>
    <s v="Machine Learning and AI"/>
    <s v="USD"/>
    <n v="90700"/>
    <n v="90700"/>
    <s v="United States"/>
    <s v="Senior"/>
    <s v="Full-time"/>
    <s v="In-person"/>
    <s v="United States"/>
    <s v="M"/>
    <n v="61141"/>
    <b v="1"/>
    <s v="Machine Learning Engineer"/>
  </r>
  <r>
    <n v="2023"/>
    <s v="Data Analyst"/>
    <s v="Data Analysis"/>
    <s v="USD"/>
    <n v="227000"/>
    <n v="227000"/>
    <s v="United States"/>
    <s v="Senior"/>
    <s v="Full-time"/>
    <s v="In-person"/>
    <s v="United States"/>
    <s v="M"/>
    <n v="152007.66666666666"/>
    <b v="1"/>
    <s v="Data Analyst"/>
  </r>
  <r>
    <n v="2023"/>
    <s v="Data Architect"/>
    <s v="Data Architecture and Modeling"/>
    <s v="USD"/>
    <n v="160000"/>
    <n v="160000"/>
    <s v="United States"/>
    <s v="Senior"/>
    <s v="Full-time"/>
    <s v="Remote"/>
    <s v="United States"/>
    <s v="M"/>
    <n v="107341"/>
    <b v="1"/>
    <s v="Data Architect"/>
  </r>
  <r>
    <n v="2023"/>
    <s v="Data Analyst"/>
    <s v="Data Analysis"/>
    <s v="EUR"/>
    <n v="52000"/>
    <n v="56143"/>
    <s v="Spain"/>
    <s v="Senior"/>
    <s v="Full-time"/>
    <s v="Remote"/>
    <s v="Spain"/>
    <s v="M"/>
    <n v="36722"/>
    <b v="1"/>
    <s v="Data Analyst"/>
  </r>
  <r>
    <n v="2023"/>
    <s v="Data Analyst"/>
    <s v="Data Analysis"/>
    <s v="EUR"/>
    <n v="48000"/>
    <n v="51824"/>
    <s v="Spain"/>
    <s v="Senior"/>
    <s v="Full-time"/>
    <s v="Remote"/>
    <s v="Spain"/>
    <s v="M"/>
    <n v="33949"/>
    <b v="1"/>
    <s v="Data Analyst"/>
  </r>
  <r>
    <n v="2023"/>
    <s v="Data Analyst"/>
    <s v="Data Analysis"/>
    <s v="USD"/>
    <n v="60000"/>
    <n v="60000"/>
    <s v="United States"/>
    <s v="Entry-level"/>
    <s v="Full-time"/>
    <s v="Remote"/>
    <s v="United States"/>
    <s v="L"/>
    <n v="40674.333333333336"/>
    <b v="1"/>
    <s v="Data Analyst"/>
  </r>
  <r>
    <n v="2023"/>
    <s v="Data Analyst"/>
    <s v="Data Analysis"/>
    <s v="USD"/>
    <n v="50000"/>
    <n v="50000"/>
    <s v="Kuwait"/>
    <s v="Entry-level"/>
    <s v="Full-time"/>
    <s v="Hybrid"/>
    <s v="United States"/>
    <s v="L"/>
    <n v="34007.666666666664"/>
    <b v="1"/>
    <s v="Data Analyst"/>
  </r>
  <r>
    <n v="2023"/>
    <s v="Big Data Architect"/>
    <s v="Data Architecture and Modeling"/>
    <s v="GBP"/>
    <n v="124999"/>
    <n v="153799"/>
    <s v="United Kingdom"/>
    <s v="Senior"/>
    <s v="Full-time"/>
    <s v="Remote"/>
    <s v="United Kingdom"/>
    <s v="L"/>
    <n v="93607"/>
    <b v="1"/>
    <s v="Big Data Architect"/>
  </r>
  <r>
    <n v="2023"/>
    <s v="Data Analyst"/>
    <s v="Data Analysis"/>
    <s v="USD"/>
    <n v="52500"/>
    <n v="52500"/>
    <s v="United States"/>
    <s v="Senior"/>
    <s v="Full-time"/>
    <s v="In-person"/>
    <s v="United States"/>
    <s v="M"/>
    <n v="35674.333333333336"/>
    <b v="1"/>
    <s v="Data Analyst"/>
  </r>
  <r>
    <n v="2023"/>
    <s v="Data Engineer"/>
    <s v="Data Engineering"/>
    <s v="USD"/>
    <n v="250000"/>
    <n v="250000"/>
    <s v="United States"/>
    <s v="Senior"/>
    <s v="Full-time"/>
    <s v="Remote"/>
    <s v="United States"/>
    <s v="M"/>
    <n v="167341"/>
    <b v="1"/>
    <s v="Data Engineer"/>
  </r>
  <r>
    <n v="2023"/>
    <s v="Data Engineer"/>
    <s v="Data Engineering"/>
    <s v="USD"/>
    <n v="162500"/>
    <n v="162500"/>
    <s v="United States"/>
    <s v="Senior"/>
    <s v="Full-time"/>
    <s v="Remote"/>
    <s v="United States"/>
    <s v="M"/>
    <n v="109007.66666666667"/>
    <b v="1"/>
    <s v="Data Engineer"/>
  </r>
  <r>
    <n v="2023"/>
    <s v="Data Analyst"/>
    <s v="Data Analysis"/>
    <s v="USD"/>
    <n v="165000"/>
    <n v="165000"/>
    <s v="United States"/>
    <s v="Mid-level"/>
    <s v="Full-time"/>
    <s v="In-person"/>
    <s v="United States"/>
    <s v="M"/>
    <n v="110674.33333333333"/>
    <b v="1"/>
    <s v="Data Analyst"/>
  </r>
  <r>
    <n v="2023"/>
    <s v="Data Analyst"/>
    <s v="Data Analysis"/>
    <s v="USD"/>
    <n v="124000"/>
    <n v="124000"/>
    <s v="United States"/>
    <s v="Mid-level"/>
    <s v="Full-time"/>
    <s v="In-person"/>
    <s v="United States"/>
    <s v="M"/>
    <n v="83341"/>
    <b v="1"/>
    <s v="Data Analyst"/>
  </r>
  <r>
    <n v="2023"/>
    <s v="Data Engineer"/>
    <s v="Data Engineering"/>
    <s v="USD"/>
    <n v="63000"/>
    <n v="63000"/>
    <s v="United States"/>
    <s v="Senior"/>
    <s v="Full-time"/>
    <s v="Remote"/>
    <s v="United States"/>
    <s v="M"/>
    <n v="42674.333333333336"/>
    <b v="1"/>
    <s v="Data Engineer"/>
  </r>
  <r>
    <n v="2023"/>
    <s v="Research Scientist"/>
    <s v="Data Science and Research"/>
    <s v="USD"/>
    <n v="253750"/>
    <n v="253750"/>
    <s v="Spain"/>
    <s v="Senior"/>
    <s v="Full-time"/>
    <s v="In-person"/>
    <s v="Spain"/>
    <s v="M"/>
    <n v="169841"/>
    <b v="1"/>
    <s v="Research Scientist"/>
  </r>
  <r>
    <n v="2023"/>
    <s v="Research Scientist"/>
    <s v="Data Science and Research"/>
    <s v="USD"/>
    <n v="169200"/>
    <n v="169200"/>
    <s v="Spain"/>
    <s v="Senior"/>
    <s v="Full-time"/>
    <s v="In-person"/>
    <s v="Spain"/>
    <s v="M"/>
    <n v="113474.33333333333"/>
    <b v="1"/>
    <s v="Research Scientist"/>
  </r>
  <r>
    <n v="2023"/>
    <s v="Data Scientist"/>
    <s v="Data Science and Research"/>
    <s v="USD"/>
    <n v="170000"/>
    <n v="170000"/>
    <s v="United States"/>
    <s v="Mid-level"/>
    <s v="Full-time"/>
    <s v="In-person"/>
    <s v="United States"/>
    <s v="M"/>
    <n v="114007.66666666667"/>
    <b v="1"/>
    <s v="Data Scientist"/>
  </r>
  <r>
    <n v="2023"/>
    <s v="Data Scientist"/>
    <s v="Data Science and Research"/>
    <s v="USD"/>
    <n v="120000"/>
    <n v="120000"/>
    <s v="United States"/>
    <s v="Mid-level"/>
    <s v="Full-time"/>
    <s v="In-person"/>
    <s v="United States"/>
    <s v="M"/>
    <n v="80674.333333333328"/>
    <b v="1"/>
    <s v="Data Scientist"/>
  </r>
  <r>
    <n v="2023"/>
    <s v="Data Engineer"/>
    <s v="Data Engineering"/>
    <s v="USD"/>
    <n v="213580"/>
    <n v="213580"/>
    <s v="United States"/>
    <s v="Senior"/>
    <s v="Full-time"/>
    <s v="Remote"/>
    <s v="United States"/>
    <s v="M"/>
    <n v="143061"/>
    <b v="1"/>
    <s v="Data Engineer"/>
  </r>
  <r>
    <n v="2023"/>
    <s v="Data Engineer"/>
    <s v="Data Engineering"/>
    <s v="USD"/>
    <n v="163625"/>
    <n v="163625"/>
    <s v="United States"/>
    <s v="Senior"/>
    <s v="Full-time"/>
    <s v="Remote"/>
    <s v="United States"/>
    <s v="M"/>
    <n v="109757.66666666667"/>
    <b v="1"/>
    <s v="Data Engineer"/>
  </r>
  <r>
    <n v="2023"/>
    <s v="Data Engineer"/>
    <s v="Data Engineering"/>
    <s v="EUR"/>
    <n v="95000"/>
    <n v="102569"/>
    <s v="Ireland"/>
    <s v="Senior"/>
    <s v="Full-time"/>
    <s v="Remote"/>
    <s v="Ireland"/>
    <s v="M"/>
    <n v="66530.666666666672"/>
    <b v="1"/>
    <s v="Data Engineer"/>
  </r>
  <r>
    <n v="2023"/>
    <s v="Data Engineer"/>
    <s v="Data Engineering"/>
    <s v="USD"/>
    <n v="210000"/>
    <n v="210000"/>
    <s v="United States"/>
    <s v="Executive"/>
    <s v="Full-time"/>
    <s v="In-person"/>
    <s v="United States"/>
    <s v="M"/>
    <n v="140674.33333333334"/>
    <b v="1"/>
    <s v="Data Engineer"/>
  </r>
  <r>
    <n v="2023"/>
    <s v="Data Science Manager"/>
    <s v="Data Science and Research"/>
    <s v="USD"/>
    <n v="231250"/>
    <n v="231250"/>
    <s v="United States"/>
    <s v="Senior"/>
    <s v="Full-time"/>
    <s v="Remote"/>
    <s v="United States"/>
    <s v="M"/>
    <n v="154841"/>
    <b v="1"/>
    <s v="Data Science Manager"/>
  </r>
  <r>
    <n v="2023"/>
    <s v="Data Science Manager"/>
    <s v="Data Science and Research"/>
    <s v="USD"/>
    <n v="138750"/>
    <n v="138750"/>
    <s v="United States"/>
    <s v="Senior"/>
    <s v="Full-time"/>
    <s v="Remote"/>
    <s v="United States"/>
    <s v="M"/>
    <n v="93174.333333333328"/>
    <b v="1"/>
    <s v="Data Science Manager"/>
  </r>
  <r>
    <n v="2023"/>
    <s v="Machine Learning Engineer"/>
    <s v="Machine Learning and AI"/>
    <s v="USD"/>
    <n v="284310"/>
    <n v="284310"/>
    <s v="United States"/>
    <s v="Senior"/>
    <s v="Full-time"/>
    <s v="In-person"/>
    <s v="United States"/>
    <s v="M"/>
    <n v="190214.33333333334"/>
    <b v="1"/>
    <s v="Machine Learning Engineer"/>
  </r>
  <r>
    <n v="2023"/>
    <s v="Machine Learning Engineer"/>
    <s v="Machine Learning and AI"/>
    <s v="USD"/>
    <n v="153090"/>
    <n v="153090"/>
    <s v="United States"/>
    <s v="Senior"/>
    <s v="Full-time"/>
    <s v="In-person"/>
    <s v="United States"/>
    <s v="M"/>
    <n v="102734.33333333333"/>
    <b v="1"/>
    <s v="Machine Learning Engineer"/>
  </r>
  <r>
    <n v="2023"/>
    <s v="Data Analyst"/>
    <s v="Data Analysis"/>
    <s v="GBP"/>
    <n v="90000"/>
    <n v="110736"/>
    <s v="United Kingdom"/>
    <s v="Mid-level"/>
    <s v="Full-time"/>
    <s v="In-person"/>
    <s v="United Kingdom"/>
    <s v="M"/>
    <n v="67586.333333333328"/>
    <b v="1"/>
    <s v="Data Analyst"/>
  </r>
  <r>
    <n v="2023"/>
    <s v="Data Analyst"/>
    <s v="Data Analysis"/>
    <s v="GBP"/>
    <n v="70000"/>
    <n v="86128"/>
    <s v="United Kingdom"/>
    <s v="Mid-level"/>
    <s v="Full-time"/>
    <s v="In-person"/>
    <s v="United Kingdom"/>
    <s v="M"/>
    <n v="52717"/>
    <b v="1"/>
    <s v="Data Analyst"/>
  </r>
  <r>
    <n v="2023"/>
    <s v="Data Analyst"/>
    <s v="Data Analysis"/>
    <s v="USD"/>
    <n v="100000"/>
    <n v="100000"/>
    <s v="United States"/>
    <s v="Entry-level"/>
    <s v="Full-time"/>
    <s v="Hybrid"/>
    <s v="United States"/>
    <s v="M"/>
    <n v="67341"/>
    <b v="1"/>
    <s v="Data Analyst"/>
  </r>
  <r>
    <n v="2023"/>
    <s v="Data Science Lead"/>
    <s v="Data Science and Research"/>
    <s v="USD"/>
    <n v="225900"/>
    <n v="225900"/>
    <s v="United States"/>
    <s v="Senior"/>
    <s v="Full-time"/>
    <s v="In-person"/>
    <s v="United States"/>
    <s v="M"/>
    <n v="151274.33333333334"/>
    <b v="1"/>
    <s v="Data Science Lead"/>
  </r>
  <r>
    <n v="2023"/>
    <s v="Data Science Lead"/>
    <s v="Data Science and Research"/>
    <s v="USD"/>
    <n v="156400"/>
    <n v="156400"/>
    <s v="United States"/>
    <s v="Senior"/>
    <s v="Full-time"/>
    <s v="In-person"/>
    <s v="United States"/>
    <s v="M"/>
    <n v="104941"/>
    <b v="1"/>
    <s v="Data Science Lead"/>
  </r>
  <r>
    <n v="2023"/>
    <s v="Data Analyst"/>
    <s v="Data Analysis"/>
    <s v="USD"/>
    <n v="385000"/>
    <n v="385000"/>
    <s v="United States"/>
    <s v="Senior"/>
    <s v="Full-time"/>
    <s v="In-person"/>
    <s v="United States"/>
    <s v="M"/>
    <n v="257341"/>
    <b v="1"/>
    <s v="Data Analyst"/>
  </r>
  <r>
    <n v="2023"/>
    <s v="Data Engineer"/>
    <s v="Data Engineering"/>
    <s v="USD"/>
    <n v="241871"/>
    <n v="241871"/>
    <s v="United States"/>
    <s v="Senior"/>
    <s v="Full-time"/>
    <s v="In-person"/>
    <s v="United States"/>
    <s v="M"/>
    <n v="161921.66666666666"/>
    <b v="1"/>
    <s v="Data Engineer"/>
  </r>
  <r>
    <n v="2023"/>
    <s v="Data Engineer"/>
    <s v="Data Engineering"/>
    <s v="USD"/>
    <n v="133832"/>
    <n v="133832"/>
    <s v="United States"/>
    <s v="Senior"/>
    <s v="Full-time"/>
    <s v="In-person"/>
    <s v="United States"/>
    <s v="M"/>
    <n v="89895.666666666672"/>
    <b v="1"/>
    <s v="Data Engineer"/>
  </r>
  <r>
    <n v="2023"/>
    <s v="Machine Learning Engineer"/>
    <s v="Machine Learning and AI"/>
    <s v="USD"/>
    <n v="36000"/>
    <n v="36000"/>
    <s v="Mexico"/>
    <s v="Mid-level"/>
    <s v="Full-time"/>
    <s v="Remote"/>
    <s v="Mexico"/>
    <s v="S"/>
    <n v="24674.333333333332"/>
    <b v="1"/>
    <s v="Machine Learning Engineer"/>
  </r>
  <r>
    <n v="2023"/>
    <s v="Machine Learning Engineer"/>
    <s v="Machine Learning and AI"/>
    <s v="GBP"/>
    <n v="100000"/>
    <n v="123040"/>
    <s v="United Kingdom"/>
    <s v="Mid-level"/>
    <s v="Full-time"/>
    <s v="In-person"/>
    <s v="United Kingdom"/>
    <s v="M"/>
    <n v="75021"/>
    <b v="1"/>
    <s v="Machine Learning Engineer"/>
  </r>
  <r>
    <n v="2023"/>
    <s v="Machine Learning Engineer"/>
    <s v="Machine Learning and AI"/>
    <s v="GBP"/>
    <n v="80000"/>
    <n v="98432"/>
    <s v="United Kingdom"/>
    <s v="Mid-level"/>
    <s v="Full-time"/>
    <s v="In-person"/>
    <s v="United Kingdom"/>
    <s v="M"/>
    <n v="60151.666666666664"/>
    <b v="1"/>
    <s v="Machine Learning Engineer"/>
  </r>
  <r>
    <n v="2023"/>
    <s v="Data Scientist"/>
    <s v="Data Science and Research"/>
    <s v="USD"/>
    <n v="216100"/>
    <n v="216100"/>
    <s v="United States"/>
    <s v="Senior"/>
    <s v="Full-time"/>
    <s v="In-person"/>
    <s v="United States"/>
    <s v="M"/>
    <n v="144741"/>
    <b v="1"/>
    <s v="Data Scientist"/>
  </r>
  <r>
    <n v="2023"/>
    <s v="Data Scientist"/>
    <s v="Data Science and Research"/>
    <s v="USD"/>
    <n v="140800"/>
    <n v="140800"/>
    <s v="United States"/>
    <s v="Senior"/>
    <s v="Full-time"/>
    <s v="In-person"/>
    <s v="United States"/>
    <s v="M"/>
    <n v="94541"/>
    <b v="1"/>
    <s v="Data Scientist"/>
  </r>
  <r>
    <n v="2023"/>
    <s v="Machine Learning Engineer"/>
    <s v="Machine Learning and AI"/>
    <s v="GBP"/>
    <n v="120000"/>
    <n v="147648"/>
    <s v="United Kingdom"/>
    <s v="Mid-level"/>
    <s v="Full-time"/>
    <s v="In-person"/>
    <s v="United Kingdom"/>
    <s v="M"/>
    <n v="89890.333333333328"/>
    <b v="1"/>
    <s v="Machine Learning Engineer"/>
  </r>
  <r>
    <n v="2023"/>
    <s v="Computer Vision Software Engineer"/>
    <s v="Machine Learning and AI"/>
    <s v="EUR"/>
    <n v="50000"/>
    <n v="53984"/>
    <s v="Netherlands"/>
    <s v="Senior"/>
    <s v="Full-time"/>
    <s v="Remote"/>
    <s v="Canada"/>
    <s v="L"/>
    <n v="35335.666666666664"/>
    <b v="1"/>
    <s v="Computer Vision Software Engineer"/>
  </r>
  <r>
    <n v="2023"/>
    <s v="Data Scientist"/>
    <s v="Data Science and Research"/>
    <s v="USD"/>
    <n v="110000"/>
    <n v="110000"/>
    <s v="United States"/>
    <s v="Entry-level"/>
    <s v="Full-time"/>
    <s v="Hybrid"/>
    <s v="United States"/>
    <s v="S"/>
    <n v="74007.666666666672"/>
    <b v="1"/>
    <s v="Data Scientist"/>
  </r>
  <r>
    <n v="2023"/>
    <s v="Data Engineer"/>
    <s v="Data Engineering"/>
    <s v="GBP"/>
    <n v="52000"/>
    <n v="63980"/>
    <s v="United Kingdom"/>
    <s v="Mid-level"/>
    <s v="Full-time"/>
    <s v="Remote"/>
    <s v="United Kingdom"/>
    <s v="M"/>
    <n v="39334.333333333336"/>
    <b v="1"/>
    <s v="Data Engineer"/>
  </r>
  <r>
    <n v="2023"/>
    <s v="Data Engineer"/>
    <s v="Data Engineering"/>
    <s v="USD"/>
    <n v="284000"/>
    <n v="284000"/>
    <s v="United States"/>
    <s v="Executive"/>
    <s v="Full-time"/>
    <s v="Remote"/>
    <s v="United States"/>
    <s v="M"/>
    <n v="190007.66666666666"/>
    <b v="1"/>
    <s v="Data Engineer"/>
  </r>
  <r>
    <n v="2023"/>
    <s v="Data Engineer"/>
    <s v="Data Engineering"/>
    <s v="USD"/>
    <n v="236000"/>
    <n v="236000"/>
    <s v="United States"/>
    <s v="Executive"/>
    <s v="Full-time"/>
    <s v="Remote"/>
    <s v="United States"/>
    <s v="M"/>
    <n v="158007.66666666666"/>
    <b v="1"/>
    <s v="Data Engineer"/>
  </r>
  <r>
    <n v="2023"/>
    <s v="Research Scientist"/>
    <s v="Data Science and Research"/>
    <s v="USD"/>
    <n v="248100"/>
    <n v="248100"/>
    <s v="Canada"/>
    <s v="Senior"/>
    <s v="Full-time"/>
    <s v="In-person"/>
    <s v="Canada"/>
    <s v="M"/>
    <n v="166074.33333333334"/>
    <b v="1"/>
    <s v="Research Scientist"/>
  </r>
  <r>
    <n v="2023"/>
    <s v="Research Scientist"/>
    <s v="Data Science and Research"/>
    <s v="USD"/>
    <n v="145900"/>
    <n v="145900"/>
    <s v="Canada"/>
    <s v="Senior"/>
    <s v="Full-time"/>
    <s v="In-person"/>
    <s v="Canada"/>
    <s v="M"/>
    <n v="97941"/>
    <b v="1"/>
    <s v="Research Scientist"/>
  </r>
  <r>
    <n v="2023"/>
    <s v="Research Engineer"/>
    <s v="Data Science and Research"/>
    <s v="USD"/>
    <n v="155850"/>
    <n v="155850"/>
    <s v="United States"/>
    <s v="Senior"/>
    <s v="Full-time"/>
    <s v="In-person"/>
    <s v="United States"/>
    <s v="M"/>
    <n v="104574.33333333333"/>
    <b v="1"/>
    <s v="Research Engineer"/>
  </r>
  <r>
    <n v="2023"/>
    <s v="Research Engineer"/>
    <s v="Data Science and Research"/>
    <s v="USD"/>
    <n v="102544"/>
    <n v="102544"/>
    <s v="United States"/>
    <s v="Senior"/>
    <s v="Full-time"/>
    <s v="In-person"/>
    <s v="United States"/>
    <s v="M"/>
    <n v="69037"/>
    <b v="1"/>
    <s v="Research Engineer"/>
  </r>
  <r>
    <n v="2023"/>
    <s v="Data Scientist"/>
    <s v="Data Science and Research"/>
    <s v="USD"/>
    <n v="151410"/>
    <n v="151410"/>
    <s v="United States"/>
    <s v="Mid-level"/>
    <s v="Full-time"/>
    <s v="Remote"/>
    <s v="United States"/>
    <s v="M"/>
    <n v="101614.33333333333"/>
    <b v="1"/>
    <s v="Data Scientist"/>
  </r>
  <r>
    <n v="2023"/>
    <s v="Data Scientist"/>
    <s v="Data Science and Research"/>
    <s v="USD"/>
    <n v="115360"/>
    <n v="115360"/>
    <s v="United States"/>
    <s v="Mid-level"/>
    <s v="Full-time"/>
    <s v="Remote"/>
    <s v="United States"/>
    <s v="M"/>
    <n v="77581"/>
    <b v="1"/>
    <s v="Data Scientist"/>
  </r>
  <r>
    <n v="2023"/>
    <s v="Data Engineer"/>
    <s v="Data Engineering"/>
    <s v="EUR"/>
    <n v="55000"/>
    <n v="59382"/>
    <s v="Spain"/>
    <s v="Mid-level"/>
    <s v="Full-time"/>
    <s v="Remote"/>
    <s v="Spain"/>
    <s v="M"/>
    <n v="38801.666666666664"/>
    <b v="1"/>
    <s v="Data Engineer"/>
  </r>
  <r>
    <n v="2023"/>
    <s v="Director of Data Science"/>
    <s v="Data Science and Research"/>
    <s v="CAD"/>
    <n v="170000"/>
    <n v="125948"/>
    <s v="Canada"/>
    <s v="Senior"/>
    <s v="Full-time"/>
    <s v="Hybrid"/>
    <s v="Canada"/>
    <s v="M"/>
    <n v="99323.666666666672"/>
    <b v="1"/>
    <s v="Director of Data Science"/>
  </r>
  <r>
    <n v="2023"/>
    <s v="Azure Data Engineer"/>
    <s v="Data Engineering"/>
    <s v="USD"/>
    <n v="100000"/>
    <n v="100000"/>
    <s v="Netherlands"/>
    <s v="Senior"/>
    <s v="Full-time"/>
    <s v="Hybrid"/>
    <s v="Netherlands"/>
    <s v="L"/>
    <n v="67341"/>
    <b v="1"/>
    <s v="Azure Data Engineer"/>
  </r>
  <r>
    <n v="2023"/>
    <s v="Data Scientist"/>
    <s v="Data Science and Research"/>
    <s v="USD"/>
    <n v="185000"/>
    <n v="185000"/>
    <s v="United Kingdom"/>
    <s v="Senior"/>
    <s v="Full-time"/>
    <s v="In-person"/>
    <s v="United Kingdom"/>
    <s v="M"/>
    <n v="124007.66666666667"/>
    <b v="1"/>
    <s v="Data Scientist"/>
  </r>
  <r>
    <n v="2023"/>
    <s v="Data Scientist"/>
    <s v="Data Science and Research"/>
    <s v="USD"/>
    <n v="120250"/>
    <n v="120250"/>
    <s v="United Kingdom"/>
    <s v="Senior"/>
    <s v="Full-time"/>
    <s v="In-person"/>
    <s v="United Kingdom"/>
    <s v="M"/>
    <n v="80841"/>
    <b v="1"/>
    <s v="Data Scientist"/>
  </r>
  <r>
    <n v="2023"/>
    <s v="Data Engineer"/>
    <s v="Data Engineering"/>
    <s v="EUR"/>
    <n v="25000"/>
    <n v="26992"/>
    <s v="Germany"/>
    <s v="Entry-level"/>
    <s v="Full-time"/>
    <s v="Remote"/>
    <s v="Germany"/>
    <s v="L"/>
    <n v="18005"/>
    <b v="1"/>
    <s v="Data Engineer"/>
  </r>
  <r>
    <n v="2023"/>
    <s v="Research Scientist"/>
    <s v="Data Science and Research"/>
    <s v="USD"/>
    <n v="85000"/>
    <n v="85000"/>
    <s v="United States"/>
    <s v="Mid-level"/>
    <s v="Full-time"/>
    <s v="In-person"/>
    <s v="United States"/>
    <s v="M"/>
    <n v="57341"/>
    <b v="1"/>
    <s v="Research Scientist"/>
  </r>
  <r>
    <n v="2023"/>
    <s v="Research Scientist"/>
    <s v="Data Science and Research"/>
    <s v="USD"/>
    <n v="70000"/>
    <n v="70000"/>
    <s v="United States"/>
    <s v="Mid-level"/>
    <s v="Full-time"/>
    <s v="In-person"/>
    <s v="United States"/>
    <s v="M"/>
    <n v="47341"/>
    <b v="1"/>
    <s v="Research Scientist"/>
  </r>
  <r>
    <n v="2023"/>
    <s v="BI Developer"/>
    <s v="BI and Visualization"/>
    <s v="USD"/>
    <n v="100000"/>
    <n v="100000"/>
    <s v="United States"/>
    <s v="Senior"/>
    <s v="Full-time"/>
    <s v="Remote"/>
    <s v="United States"/>
    <s v="M"/>
    <n v="67341"/>
    <b v="1"/>
    <s v="BI Developer"/>
  </r>
  <r>
    <n v="2023"/>
    <s v="Data Analytics Manager"/>
    <s v="Leadership and Management"/>
    <s v="USD"/>
    <n v="155000"/>
    <n v="155000"/>
    <s v="United States"/>
    <s v="Executive"/>
    <s v="Full-time"/>
    <s v="In-person"/>
    <s v="United States"/>
    <s v="M"/>
    <n v="104007.66666666667"/>
    <b v="1"/>
    <s v="Data Analytics Manager"/>
  </r>
  <r>
    <n v="2023"/>
    <s v="Data Analytics Manager"/>
    <s v="Leadership and Management"/>
    <s v="USD"/>
    <n v="140000"/>
    <n v="140000"/>
    <s v="United States"/>
    <s v="Executive"/>
    <s v="Full-time"/>
    <s v="In-person"/>
    <s v="United States"/>
    <s v="M"/>
    <n v="94007.666666666672"/>
    <b v="1"/>
    <s v="Data Analytics Manager"/>
  </r>
  <r>
    <n v="2023"/>
    <s v="ML Engineer"/>
    <s v="Machine Learning and AI"/>
    <s v="USD"/>
    <n v="220000"/>
    <n v="220000"/>
    <s v="United States"/>
    <s v="Senior"/>
    <s v="Full-time"/>
    <s v="In-person"/>
    <s v="United States"/>
    <s v="M"/>
    <n v="147341"/>
    <b v="1"/>
    <s v="ML Engineer"/>
  </r>
  <r>
    <n v="2023"/>
    <s v="Data Analytics Manager"/>
    <s v="Leadership and Management"/>
    <s v="USD"/>
    <n v="204500"/>
    <n v="204500"/>
    <s v="United States"/>
    <s v="Senior"/>
    <s v="Full-time"/>
    <s v="In-person"/>
    <s v="United States"/>
    <s v="M"/>
    <n v="137007.66666666666"/>
    <b v="1"/>
    <s v="Data Analytics Manager"/>
  </r>
  <r>
    <n v="2023"/>
    <s v="Data Analytics Manager"/>
    <s v="Leadership and Management"/>
    <s v="USD"/>
    <n v="138900"/>
    <n v="138900"/>
    <s v="United States"/>
    <s v="Senior"/>
    <s v="Full-time"/>
    <s v="In-person"/>
    <s v="United States"/>
    <s v="M"/>
    <n v="93274.333333333328"/>
    <b v="1"/>
    <s v="Data Analytics Manager"/>
  </r>
  <r>
    <n v="2023"/>
    <s v="Machine Learning Engineer"/>
    <s v="Machine Learning and AI"/>
    <s v="USD"/>
    <n v="110000"/>
    <n v="110000"/>
    <s v="United States"/>
    <s v="Mid-level"/>
    <s v="Full-time"/>
    <s v="Remote"/>
    <s v="United States"/>
    <s v="L"/>
    <n v="74007.666666666672"/>
    <b v="1"/>
    <s v="Machine Learning Engineer"/>
  </r>
  <r>
    <n v="2023"/>
    <s v="Data Engineer"/>
    <s v="Data Engineering"/>
    <s v="USD"/>
    <n v="182750"/>
    <n v="182750"/>
    <s v="United States"/>
    <s v="Senior"/>
    <s v="Full-time"/>
    <s v="Remote"/>
    <s v="United States"/>
    <s v="M"/>
    <n v="122507.66666666667"/>
    <b v="1"/>
    <s v="Data Engineer"/>
  </r>
  <r>
    <n v="2023"/>
    <s v="Data Engineer"/>
    <s v="Data Engineering"/>
    <s v="USD"/>
    <n v="137500"/>
    <n v="137500"/>
    <s v="United States"/>
    <s v="Senior"/>
    <s v="Full-time"/>
    <s v="In-person"/>
    <s v="United States"/>
    <s v="M"/>
    <n v="92341"/>
    <b v="1"/>
    <s v="Data Engineer"/>
  </r>
  <r>
    <n v="2023"/>
    <s v="Head of Data Science"/>
    <s v="Data Science and Research"/>
    <s v="USD"/>
    <n v="314100"/>
    <n v="314100"/>
    <s v="United States"/>
    <s v="Executive"/>
    <s v="Full-time"/>
    <s v="In-person"/>
    <s v="United States"/>
    <s v="M"/>
    <n v="210074.33333333334"/>
    <b v="1"/>
    <s v="Head of Data Science"/>
  </r>
  <r>
    <n v="2023"/>
    <s v="Head of Data Science"/>
    <s v="Data Science and Research"/>
    <s v="USD"/>
    <n v="195800"/>
    <n v="195800"/>
    <s v="United States"/>
    <s v="Executive"/>
    <s v="Full-time"/>
    <s v="In-person"/>
    <s v="United States"/>
    <s v="M"/>
    <n v="131207.66666666666"/>
    <b v="1"/>
    <s v="Head of Data Science"/>
  </r>
  <r>
    <n v="2023"/>
    <s v="Applied Scientist"/>
    <s v="Data Science and Research"/>
    <s v="USD"/>
    <n v="205000"/>
    <n v="205000"/>
    <s v="United States"/>
    <s v="Senior"/>
    <s v="Full-time"/>
    <s v="In-person"/>
    <s v="United States"/>
    <s v="M"/>
    <n v="137341"/>
    <b v="1"/>
    <s v="Applied Scientist"/>
  </r>
  <r>
    <n v="2023"/>
    <s v="Applied Scientist"/>
    <s v="Data Science and Research"/>
    <s v="USD"/>
    <n v="180000"/>
    <n v="180000"/>
    <s v="United States"/>
    <s v="Senior"/>
    <s v="Full-time"/>
    <s v="In-person"/>
    <s v="United States"/>
    <s v="M"/>
    <n v="120674.33333333333"/>
    <b v="1"/>
    <s v="Applied Scientist"/>
  </r>
  <r>
    <n v="2023"/>
    <s v="Data Scientist"/>
    <s v="Data Science and Research"/>
    <s v="USD"/>
    <n v="165000"/>
    <n v="165000"/>
    <s v="United States"/>
    <s v="Senior"/>
    <s v="Full-time"/>
    <s v="Remote"/>
    <s v="United States"/>
    <s v="M"/>
    <n v="110674.33333333333"/>
    <b v="1"/>
    <s v="Data Scientist"/>
  </r>
  <r>
    <n v="2023"/>
    <s v="Data Scientist"/>
    <s v="Data Science and Research"/>
    <s v="USD"/>
    <n v="144000"/>
    <n v="144000"/>
    <s v="United States"/>
    <s v="Senior"/>
    <s v="Full-time"/>
    <s v="Remote"/>
    <s v="United States"/>
    <s v="M"/>
    <n v="96674.333333333328"/>
    <b v="1"/>
    <s v="Data Scientist"/>
  </r>
  <r>
    <n v="2023"/>
    <s v="BI Developer"/>
    <s v="BI and Visualization"/>
    <s v="USD"/>
    <n v="160000"/>
    <n v="160000"/>
    <s v="United States"/>
    <s v="Entry-level"/>
    <s v="Full-time"/>
    <s v="In-person"/>
    <s v="United States"/>
    <s v="M"/>
    <n v="107341"/>
    <b v="1"/>
    <s v="BI Developer"/>
  </r>
  <r>
    <n v="2023"/>
    <s v="BI Developer"/>
    <s v="BI and Visualization"/>
    <s v="USD"/>
    <n v="100000"/>
    <n v="100000"/>
    <s v="United States"/>
    <s v="Entry-level"/>
    <s v="Full-time"/>
    <s v="In-person"/>
    <s v="United States"/>
    <s v="M"/>
    <n v="67341"/>
    <b v="1"/>
    <s v="BI Developer"/>
  </r>
  <r>
    <n v="2023"/>
    <s v="Data Manager"/>
    <s v="Leadership and Management"/>
    <s v="USD"/>
    <n v="199000"/>
    <n v="199000"/>
    <s v="United States"/>
    <s v="Senior"/>
    <s v="Full-time"/>
    <s v="In-person"/>
    <s v="United States"/>
    <s v="M"/>
    <n v="133341"/>
    <b v="1"/>
    <s v="Data Manager"/>
  </r>
  <r>
    <n v="2023"/>
    <s v="Data Manager"/>
    <s v="Leadership and Management"/>
    <s v="USD"/>
    <n v="112000"/>
    <n v="112000"/>
    <s v="United States"/>
    <s v="Senior"/>
    <s v="Full-time"/>
    <s v="In-person"/>
    <s v="United States"/>
    <s v="M"/>
    <n v="75341"/>
    <b v="1"/>
    <s v="Data Manager"/>
  </r>
  <r>
    <n v="2023"/>
    <s v="Big Data Engineer"/>
    <s v="Data Engineering"/>
    <s v="USD"/>
    <n v="130000"/>
    <n v="130000"/>
    <s v="Sweden"/>
    <s v="Entry-level"/>
    <s v="Full-time"/>
    <s v="Remote"/>
    <s v="Sweden"/>
    <s v="S"/>
    <n v="87341"/>
    <b v="1"/>
    <s v="Big Data Engineer"/>
  </r>
  <r>
    <n v="2023"/>
    <s v="Data Engineer"/>
    <s v="Data Engineering"/>
    <s v="USD"/>
    <n v="160000"/>
    <n v="160000"/>
    <s v="United States"/>
    <s v="Entry-level"/>
    <s v="Full-time"/>
    <s v="In-person"/>
    <s v="United States"/>
    <s v="M"/>
    <n v="107341"/>
    <b v="1"/>
    <s v="Data Engineer"/>
  </r>
  <r>
    <n v="2023"/>
    <s v="Data Engineer"/>
    <s v="Data Engineering"/>
    <s v="USD"/>
    <n v="135000"/>
    <n v="135000"/>
    <s v="United States"/>
    <s v="Entry-level"/>
    <s v="Full-time"/>
    <s v="In-person"/>
    <s v="United States"/>
    <s v="M"/>
    <n v="90674.333333333328"/>
    <b v="1"/>
    <s v="Data Engineer"/>
  </r>
  <r>
    <n v="2023"/>
    <s v="Data Scientist"/>
    <s v="Data Science and Research"/>
    <s v="USD"/>
    <n v="183000"/>
    <n v="183000"/>
    <s v="United States"/>
    <s v="Senior"/>
    <s v="Full-time"/>
    <s v="In-person"/>
    <s v="United States"/>
    <s v="M"/>
    <n v="122674.33333333333"/>
    <b v="1"/>
    <s v="Data Scientist"/>
  </r>
  <r>
    <n v="2023"/>
    <s v="Applied Scientist"/>
    <s v="Data Science and Research"/>
    <s v="USD"/>
    <n v="350000"/>
    <n v="350000"/>
    <s v="United States"/>
    <s v="Senior"/>
    <s v="Full-time"/>
    <s v="In-person"/>
    <s v="United States"/>
    <s v="L"/>
    <n v="234007.66666666666"/>
    <b v="1"/>
    <s v="Applied Scientist"/>
  </r>
  <r>
    <n v="2023"/>
    <s v="Applied Scientist"/>
    <s v="Data Science and Research"/>
    <s v="USD"/>
    <n v="262500"/>
    <n v="262500"/>
    <s v="United States"/>
    <s v="Senior"/>
    <s v="Full-time"/>
    <s v="In-person"/>
    <s v="United States"/>
    <s v="L"/>
    <n v="175674.33333333334"/>
    <b v="1"/>
    <s v="Applied Scientist"/>
  </r>
  <r>
    <n v="2023"/>
    <s v="Data Analyst"/>
    <s v="Data Analysis"/>
    <s v="USD"/>
    <n v="122000"/>
    <n v="122000"/>
    <s v="United States"/>
    <s v="Senior"/>
    <s v="Full-time"/>
    <s v="In-person"/>
    <s v="United States"/>
    <s v="M"/>
    <n v="82007.666666666672"/>
    <b v="1"/>
    <s v="Data Analyst"/>
  </r>
  <r>
    <n v="2023"/>
    <s v="Data Scientist"/>
    <s v="Data Science and Research"/>
    <s v="USD"/>
    <n v="158677"/>
    <n v="158677"/>
    <s v="United States"/>
    <s v="Senior"/>
    <s v="Full-time"/>
    <s v="Remote"/>
    <s v="United States"/>
    <s v="M"/>
    <n v="106459"/>
    <b v="1"/>
    <s v="Data Scientist"/>
  </r>
  <r>
    <n v="2023"/>
    <s v="Data Analyst"/>
    <s v="Data Analysis"/>
    <s v="USD"/>
    <n v="103200"/>
    <n v="103200"/>
    <s v="United States"/>
    <s v="Mid-level"/>
    <s v="Full-time"/>
    <s v="In-person"/>
    <s v="United States"/>
    <s v="M"/>
    <n v="69474.333333333328"/>
    <b v="1"/>
    <s v="Data Analyst"/>
  </r>
  <r>
    <n v="2023"/>
    <s v="Data Analyst"/>
    <s v="Data Analysis"/>
    <s v="USD"/>
    <n v="61200"/>
    <n v="61200"/>
    <s v="United States"/>
    <s v="Mid-level"/>
    <s v="Full-time"/>
    <s v="In-person"/>
    <s v="United States"/>
    <s v="M"/>
    <n v="41474.333333333336"/>
    <b v="1"/>
    <s v="Data Analyst"/>
  </r>
  <r>
    <n v="2023"/>
    <s v="Data Scientist"/>
    <s v="Data Science and Research"/>
    <s v="EUR"/>
    <n v="59000"/>
    <n v="63701"/>
    <s v="Cyprus"/>
    <s v="Senior"/>
    <s v="Full-time"/>
    <s v="Hybrid"/>
    <s v="Estonia"/>
    <s v="L"/>
    <n v="41574.666666666664"/>
    <b v="1"/>
    <s v="Data Scientist"/>
  </r>
  <r>
    <n v="2023"/>
    <s v="Data Architect"/>
    <s v="Data Architecture and Modeling"/>
    <s v="USD"/>
    <n v="174500"/>
    <n v="174500"/>
    <s v="United States"/>
    <s v="Senior"/>
    <s v="Full-time"/>
    <s v="In-person"/>
    <s v="United States"/>
    <s v="M"/>
    <n v="117007.66666666667"/>
    <b v="1"/>
    <s v="Data Architect"/>
  </r>
  <r>
    <n v="2023"/>
    <s v="Data Architect"/>
    <s v="Data Architecture and Modeling"/>
    <s v="USD"/>
    <n v="113000"/>
    <n v="113000"/>
    <s v="United States"/>
    <s v="Senior"/>
    <s v="Full-time"/>
    <s v="In-person"/>
    <s v="United States"/>
    <s v="M"/>
    <n v="76007.666666666672"/>
    <b v="1"/>
    <s v="Data Architect"/>
  </r>
  <r>
    <n v="2023"/>
    <s v="Data Analyst"/>
    <s v="Data Analysis"/>
    <s v="USD"/>
    <n v="87000"/>
    <n v="87000"/>
    <s v="United States"/>
    <s v="Senior"/>
    <s v="Full-time"/>
    <s v="Remote"/>
    <s v="United States"/>
    <s v="M"/>
    <n v="58674.333333333336"/>
    <b v="1"/>
    <s v="Data Analyst"/>
  </r>
  <r>
    <n v="2023"/>
    <s v="Data Analyst"/>
    <s v="Data Analysis"/>
    <s v="USD"/>
    <n v="108000"/>
    <n v="108000"/>
    <s v="United States"/>
    <s v="Senior"/>
    <s v="Full-time"/>
    <s v="Remote"/>
    <s v="United States"/>
    <s v="M"/>
    <n v="72674.333333333328"/>
    <b v="1"/>
    <s v="Data Analyst"/>
  </r>
  <r>
    <n v="2023"/>
    <s v="Data Engineer"/>
    <s v="Data Engineering"/>
    <s v="USD"/>
    <n v="107250"/>
    <n v="107250"/>
    <s v="United States"/>
    <s v="Senior"/>
    <s v="Full-time"/>
    <s v="Remote"/>
    <s v="United States"/>
    <s v="M"/>
    <n v="72174.333333333328"/>
    <b v="1"/>
    <s v="Data Engineer"/>
  </r>
  <r>
    <n v="2023"/>
    <s v="Data Engineer"/>
    <s v="Data Engineering"/>
    <s v="USD"/>
    <n v="119000"/>
    <n v="119000"/>
    <s v="United States"/>
    <s v="Senior"/>
    <s v="Full-time"/>
    <s v="In-person"/>
    <s v="United States"/>
    <s v="M"/>
    <n v="80007.666666666672"/>
    <b v="1"/>
    <s v="Data Engineer"/>
  </r>
  <r>
    <n v="2023"/>
    <s v="Data Scientist"/>
    <s v="Data Science and Research"/>
    <s v="USD"/>
    <n v="285800"/>
    <n v="285800"/>
    <s v="United States"/>
    <s v="Senior"/>
    <s v="Full-time"/>
    <s v="Remote"/>
    <s v="United States"/>
    <s v="M"/>
    <n v="191207.66666666666"/>
    <b v="1"/>
    <s v="Data Scientist"/>
  </r>
  <r>
    <n v="2023"/>
    <s v="Data Scientist"/>
    <s v="Data Science and Research"/>
    <s v="USD"/>
    <n v="154600"/>
    <n v="154600"/>
    <s v="United States"/>
    <s v="Senior"/>
    <s v="Full-time"/>
    <s v="Remote"/>
    <s v="United States"/>
    <s v="M"/>
    <n v="103741"/>
    <b v="1"/>
    <s v="Data Scientist"/>
  </r>
  <r>
    <n v="2023"/>
    <s v="Data Analyst"/>
    <s v="Data Analysis"/>
    <s v="USD"/>
    <n v="30000"/>
    <n v="30000"/>
    <s v="Argentina"/>
    <s v="Entry-level"/>
    <s v="Full-time"/>
    <s v="Remote"/>
    <s v="United States"/>
    <s v="S"/>
    <n v="20674.333333333332"/>
    <b v="1"/>
    <s v="Data Analyst"/>
  </r>
  <r>
    <n v="2023"/>
    <s v="Data Science Manager"/>
    <s v="Data Science and Research"/>
    <s v="USD"/>
    <n v="220000"/>
    <n v="220000"/>
    <s v="United States"/>
    <s v="Mid-level"/>
    <s v="Full-time"/>
    <s v="In-person"/>
    <s v="United States"/>
    <s v="M"/>
    <n v="147341"/>
    <b v="1"/>
    <s v="Data Science Manager"/>
  </r>
  <r>
    <n v="2023"/>
    <s v="Data Science Manager"/>
    <s v="Data Science and Research"/>
    <s v="USD"/>
    <n v="195000"/>
    <n v="195000"/>
    <s v="United States"/>
    <s v="Mid-level"/>
    <s v="Full-time"/>
    <s v="In-person"/>
    <s v="United States"/>
    <s v="M"/>
    <n v="130674.33333333333"/>
    <b v="1"/>
    <s v="Data Science Manager"/>
  </r>
  <r>
    <n v="2023"/>
    <s v="Data Manager"/>
    <s v="Leadership and Management"/>
    <s v="USD"/>
    <n v="168400"/>
    <n v="168400"/>
    <s v="United States"/>
    <s v="Senior"/>
    <s v="Full-time"/>
    <s v="In-person"/>
    <s v="United States"/>
    <s v="M"/>
    <n v="112941"/>
    <b v="1"/>
    <s v="Data Manager"/>
  </r>
  <r>
    <n v="2023"/>
    <s v="Analytics Engineer"/>
    <s v="Leadership and Management"/>
    <s v="USD"/>
    <n v="200000"/>
    <n v="200000"/>
    <s v="United States"/>
    <s v="Senior"/>
    <s v="Full-time"/>
    <s v="Remote"/>
    <s v="United States"/>
    <s v="M"/>
    <n v="134007.66666666666"/>
    <b v="1"/>
    <s v="Analytics Engineer"/>
  </r>
  <r>
    <n v="2023"/>
    <s v="Data Engineer"/>
    <s v="Data Engineering"/>
    <s v="USD"/>
    <n v="153000"/>
    <n v="153000"/>
    <s v="Canada"/>
    <s v="Senior"/>
    <s v="Full-time"/>
    <s v="Remote"/>
    <s v="Canada"/>
    <s v="M"/>
    <n v="102674.33333333333"/>
    <b v="1"/>
    <s v="Data Engineer"/>
  </r>
  <r>
    <n v="2023"/>
    <s v="Data Engineer"/>
    <s v="Data Engineering"/>
    <s v="USD"/>
    <n v="94000"/>
    <n v="94000"/>
    <s v="Canada"/>
    <s v="Senior"/>
    <s v="Full-time"/>
    <s v="Remote"/>
    <s v="Canada"/>
    <s v="M"/>
    <n v="63341"/>
    <b v="1"/>
    <s v="Data Engineer"/>
  </r>
  <r>
    <n v="2023"/>
    <s v="Data Engineer"/>
    <s v="Data Engineering"/>
    <s v="USD"/>
    <n v="90000"/>
    <n v="90000"/>
    <s v="United States"/>
    <s v="Senior"/>
    <s v="Full-time"/>
    <s v="Remote"/>
    <s v="United States"/>
    <s v="M"/>
    <n v="60674.333333333336"/>
    <b v="1"/>
    <s v="Data Engineer"/>
  </r>
  <r>
    <n v="2023"/>
    <s v="Data Scientist"/>
    <s v="Data Science and Research"/>
    <s v="USD"/>
    <n v="124234"/>
    <n v="124234"/>
    <s v="United States"/>
    <s v="Entry-level"/>
    <s v="Full-time"/>
    <s v="In-person"/>
    <s v="United States"/>
    <s v="M"/>
    <n v="83497"/>
    <b v="1"/>
    <s v="Data Scientist"/>
  </r>
  <r>
    <n v="2023"/>
    <s v="Data Scientist"/>
    <s v="Data Science and Research"/>
    <s v="USD"/>
    <n v="74540"/>
    <n v="74540"/>
    <s v="United States"/>
    <s v="Entry-level"/>
    <s v="Full-time"/>
    <s v="In-person"/>
    <s v="United States"/>
    <s v="M"/>
    <n v="50367.666666666664"/>
    <b v="1"/>
    <s v="Data Scientist"/>
  </r>
  <r>
    <n v="2023"/>
    <s v="Data Analyst"/>
    <s v="Data Analysis"/>
    <s v="USD"/>
    <n v="109000"/>
    <n v="109000"/>
    <s v="United States"/>
    <s v="Mid-level"/>
    <s v="Full-time"/>
    <s v="In-person"/>
    <s v="United States"/>
    <s v="M"/>
    <n v="73341"/>
    <b v="1"/>
    <s v="Data Analyst"/>
  </r>
  <r>
    <n v="2023"/>
    <s v="Machine Learning Engineer"/>
    <s v="Machine Learning and AI"/>
    <s v="USD"/>
    <n v="50000"/>
    <n v="50000"/>
    <s v="Armenia"/>
    <s v="Mid-level"/>
    <s v="Full-time"/>
    <s v="In-person"/>
    <s v="Armenia"/>
    <s v="S"/>
    <n v="34007.666666666664"/>
    <b v="1"/>
    <s v="Machine Learning Engineer"/>
  </r>
  <r>
    <n v="2023"/>
    <s v="Data Analyst"/>
    <s v="Data Analysis"/>
    <s v="USD"/>
    <n v="125600"/>
    <n v="125600"/>
    <s v="United States"/>
    <s v="Senior"/>
    <s v="Full-time"/>
    <s v="Remote"/>
    <s v="United States"/>
    <s v="M"/>
    <n v="84407.666666666672"/>
    <b v="1"/>
    <s v="Data Analyst"/>
  </r>
  <r>
    <n v="2023"/>
    <s v="Data Analyst"/>
    <s v="Data Analysis"/>
    <s v="USD"/>
    <n v="141290"/>
    <n v="141290"/>
    <s v="United States"/>
    <s v="Senior"/>
    <s v="Full-time"/>
    <s v="In-person"/>
    <s v="United States"/>
    <s v="M"/>
    <n v="94867.666666666672"/>
    <b v="1"/>
    <s v="Data Analyst"/>
  </r>
  <r>
    <n v="2023"/>
    <s v="Data Analyst"/>
    <s v="Data Analysis"/>
    <s v="USD"/>
    <n v="74178"/>
    <n v="74178"/>
    <s v="United States"/>
    <s v="Senior"/>
    <s v="Full-time"/>
    <s v="In-person"/>
    <s v="United States"/>
    <s v="M"/>
    <n v="50126.333333333336"/>
    <b v="1"/>
    <s v="Data Analyst"/>
  </r>
  <r>
    <n v="2023"/>
    <s v="Data Engineer"/>
    <s v="Data Engineering"/>
    <s v="USD"/>
    <n v="107500"/>
    <n v="107500"/>
    <s v="United States"/>
    <s v="Senior"/>
    <s v="Full-time"/>
    <s v="Remote"/>
    <s v="United States"/>
    <s v="M"/>
    <n v="72341"/>
    <b v="1"/>
    <s v="Data Engineer"/>
  </r>
  <r>
    <n v="2023"/>
    <s v="Data Analyst"/>
    <s v="Data Analysis"/>
    <s v="USD"/>
    <n v="52500"/>
    <n v="52500"/>
    <s v="United States"/>
    <s v="Mid-level"/>
    <s v="Full-time"/>
    <s v="In-person"/>
    <s v="United States"/>
    <s v="M"/>
    <n v="35674.333333333336"/>
    <b v="1"/>
    <s v="Data Analyst"/>
  </r>
  <r>
    <n v="2023"/>
    <s v="Data Scientist"/>
    <s v="Data Science and Research"/>
    <s v="USD"/>
    <n v="84000"/>
    <n v="84000"/>
    <s v="United States"/>
    <s v="Senior"/>
    <s v="Full-time"/>
    <s v="Remote"/>
    <s v="United States"/>
    <s v="M"/>
    <n v="56674.333333333336"/>
    <b v="1"/>
    <s v="Data Scientist"/>
  </r>
  <r>
    <n v="2023"/>
    <s v="BI Analyst"/>
    <s v="BI and Visualization"/>
    <s v="USD"/>
    <n v="125000"/>
    <n v="125000"/>
    <s v="United States"/>
    <s v="Senior"/>
    <s v="Full-time"/>
    <s v="In-person"/>
    <s v="United States"/>
    <s v="M"/>
    <n v="84007.666666666672"/>
    <b v="1"/>
    <s v="BI Analyst"/>
  </r>
  <r>
    <n v="2023"/>
    <s v="BI Analyst"/>
    <s v="BI and Visualization"/>
    <s v="USD"/>
    <n v="110000"/>
    <n v="110000"/>
    <s v="United States"/>
    <s v="Senior"/>
    <s v="Full-time"/>
    <s v="In-person"/>
    <s v="United States"/>
    <s v="M"/>
    <n v="74007.666666666672"/>
    <b v="1"/>
    <s v="BI Analyst"/>
  </r>
  <r>
    <n v="2023"/>
    <s v="ML Engineer"/>
    <s v="Machine Learning and AI"/>
    <s v="USD"/>
    <n v="200000"/>
    <n v="200000"/>
    <s v="United States"/>
    <s v="Senior"/>
    <s v="Full-time"/>
    <s v="In-person"/>
    <s v="United States"/>
    <s v="M"/>
    <n v="134007.66666666666"/>
    <b v="1"/>
    <s v="ML Engineer"/>
  </r>
  <r>
    <n v="2023"/>
    <s v="ML Engineer"/>
    <s v="Machine Learning and AI"/>
    <s v="USD"/>
    <n v="135000"/>
    <n v="135000"/>
    <s v="United States"/>
    <s v="Senior"/>
    <s v="Full-time"/>
    <s v="In-person"/>
    <s v="United States"/>
    <s v="M"/>
    <n v="90674.333333333328"/>
    <b v="1"/>
    <s v="ML Engineer"/>
  </r>
  <r>
    <n v="2023"/>
    <s v="AI Developer"/>
    <s v="Machine Learning and AI"/>
    <s v="USD"/>
    <n v="120000"/>
    <n v="120000"/>
    <s v="Bosnia and Herzegovina"/>
    <s v="Entry-level"/>
    <s v="Full-time"/>
    <s v="Hybrid"/>
    <s v="Bosnia and Herzegovina"/>
    <s v="S"/>
    <n v="80674.333333333328"/>
    <b v="1"/>
    <s v="AI Developer"/>
  </r>
  <r>
    <n v="2023"/>
    <s v="Computer Vision Engineer"/>
    <s v="Machine Learning and AI"/>
    <s v="USD"/>
    <n v="200000"/>
    <n v="200000"/>
    <s v="United States"/>
    <s v="Senior"/>
    <s v="Full-time"/>
    <s v="Remote"/>
    <s v="United States"/>
    <s v="S"/>
    <n v="134007.66666666666"/>
    <b v="1"/>
    <s v="Computer Vision Engineer"/>
  </r>
  <r>
    <n v="2023"/>
    <s v="Applied Data Scientist"/>
    <s v="Data Science and Research"/>
    <s v="USD"/>
    <n v="80000"/>
    <n v="80000"/>
    <s v="Kenya"/>
    <s v="Mid-level"/>
    <s v="Full-time"/>
    <s v="Remote"/>
    <s v="Kenya"/>
    <s v="S"/>
    <n v="54007.666666666664"/>
    <b v="1"/>
    <s v="Applied Data Scientist"/>
  </r>
  <r>
    <n v="2023"/>
    <s v="Data Scientist"/>
    <s v="Data Science and Research"/>
    <s v="USD"/>
    <n v="257000"/>
    <n v="257000"/>
    <s v="United States"/>
    <s v="Senior"/>
    <s v="Full-time"/>
    <s v="In-person"/>
    <s v="United States"/>
    <s v="M"/>
    <n v="172007.66666666666"/>
    <b v="1"/>
    <s v="Data Scientist"/>
  </r>
  <r>
    <n v="2023"/>
    <s v="Data Scientist"/>
    <s v="Data Science and Research"/>
    <s v="EUR"/>
    <n v="72000"/>
    <n v="77737"/>
    <s v="Latvia"/>
    <s v="Senior"/>
    <s v="Full-time"/>
    <s v="In-person"/>
    <s v="Latvia"/>
    <s v="M"/>
    <n v="50586.666666666664"/>
    <b v="1"/>
    <s v="Data Scientist"/>
  </r>
  <r>
    <n v="2023"/>
    <s v="Data Scientist"/>
    <s v="Data Science and Research"/>
    <s v="EUR"/>
    <n v="36000"/>
    <n v="38868"/>
    <s v="Latvia"/>
    <s v="Senior"/>
    <s v="Full-time"/>
    <s v="In-person"/>
    <s v="Latvia"/>
    <s v="M"/>
    <n v="25630.333333333332"/>
    <b v="1"/>
    <s v="Data Scientist"/>
  </r>
  <r>
    <n v="2023"/>
    <s v="BI Developer"/>
    <s v="BI and Visualization"/>
    <s v="USD"/>
    <n v="140000"/>
    <n v="140000"/>
    <s v="United States"/>
    <s v="Senior"/>
    <s v="Full-time"/>
    <s v="Remote"/>
    <s v="United States"/>
    <s v="M"/>
    <n v="94007.666666666672"/>
    <b v="1"/>
    <s v="BI Developer"/>
  </r>
  <r>
    <n v="2023"/>
    <s v="Data Scientist"/>
    <s v="Data Science and Research"/>
    <s v="EUR"/>
    <n v="50000"/>
    <n v="53984"/>
    <s v="Romania"/>
    <s v="Mid-level"/>
    <s v="Full-time"/>
    <s v="Hybrid"/>
    <s v="Romania"/>
    <s v="L"/>
    <n v="35335.666666666664"/>
    <b v="1"/>
    <s v="Data Scientist"/>
  </r>
  <r>
    <n v="2023"/>
    <s v="Data Analyst"/>
    <s v="Data Analysis"/>
    <s v="EUR"/>
    <n v="48000"/>
    <n v="51824"/>
    <s v="Spain"/>
    <s v="Senior"/>
    <s v="Full-time"/>
    <s v="In-person"/>
    <s v="Spain"/>
    <s v="M"/>
    <n v="33949"/>
    <b v="1"/>
    <s v="Data Analyst"/>
  </r>
  <r>
    <n v="2023"/>
    <s v="Data Analyst"/>
    <s v="Data Analysis"/>
    <s v="EUR"/>
    <n v="38000"/>
    <n v="41027"/>
    <s v="Spain"/>
    <s v="Senior"/>
    <s v="Full-time"/>
    <s v="In-person"/>
    <s v="Spain"/>
    <s v="M"/>
    <n v="27016.666666666668"/>
    <b v="1"/>
    <s v="Data Analyst"/>
  </r>
  <r>
    <n v="2023"/>
    <s v="Data Scientist"/>
    <s v="Data Science and Research"/>
    <s v="USD"/>
    <n v="183310"/>
    <n v="183310"/>
    <s v="United States"/>
    <s v="Mid-level"/>
    <s v="Full-time"/>
    <s v="In-person"/>
    <s v="United States"/>
    <s v="M"/>
    <n v="122881"/>
    <b v="1"/>
    <s v="Data Scientist"/>
  </r>
  <r>
    <n v="2023"/>
    <s v="Data Analyst"/>
    <s v="Data Analysis"/>
    <s v="USD"/>
    <n v="102500"/>
    <n v="102500"/>
    <s v="United States"/>
    <s v="Senior"/>
    <s v="Full-time"/>
    <s v="Remote"/>
    <s v="United States"/>
    <s v="M"/>
    <n v="69007.666666666672"/>
    <b v="1"/>
    <s v="Data Analyst"/>
  </r>
  <r>
    <n v="2023"/>
    <s v="Data Science Consultant"/>
    <s v="Data Science and Research"/>
    <s v="USD"/>
    <n v="122000"/>
    <n v="122000"/>
    <s v="United States"/>
    <s v="Senior"/>
    <s v="Full-time"/>
    <s v="In-person"/>
    <s v="United States"/>
    <s v="M"/>
    <n v="82007.666666666672"/>
    <b v="1"/>
    <s v="Data Science Consultant"/>
  </r>
  <r>
    <n v="2023"/>
    <s v="Data Science Consultant"/>
    <s v="Data Science and Research"/>
    <s v="USD"/>
    <n v="94000"/>
    <n v="94000"/>
    <s v="United States"/>
    <s v="Senior"/>
    <s v="Full-time"/>
    <s v="In-person"/>
    <s v="United States"/>
    <s v="M"/>
    <n v="63341"/>
    <b v="1"/>
    <s v="Data Science Consultant"/>
  </r>
  <r>
    <n v="2023"/>
    <s v="Data Scientist"/>
    <s v="Data Science and Research"/>
    <s v="USD"/>
    <n v="182000"/>
    <n v="182000"/>
    <s v="United States"/>
    <s v="Senior"/>
    <s v="Full-time"/>
    <s v="In-person"/>
    <s v="United States"/>
    <s v="M"/>
    <n v="122007.66666666667"/>
    <b v="1"/>
    <s v="Data Scientist"/>
  </r>
  <r>
    <n v="2023"/>
    <s v="Machine Learning Engineer"/>
    <s v="Machine Learning and AI"/>
    <s v="EUR"/>
    <n v="72000"/>
    <n v="77737"/>
    <s v="Latvia"/>
    <s v="Senior"/>
    <s v="Full-time"/>
    <s v="In-person"/>
    <s v="Latvia"/>
    <s v="M"/>
    <n v="50586.666666666664"/>
    <b v="1"/>
    <s v="Machine Learning Engineer"/>
  </r>
  <r>
    <n v="2023"/>
    <s v="Machine Learning Engineer"/>
    <s v="Machine Learning and AI"/>
    <s v="EUR"/>
    <n v="36000"/>
    <n v="38868"/>
    <s v="Latvia"/>
    <s v="Senior"/>
    <s v="Full-time"/>
    <s v="In-person"/>
    <s v="Latvia"/>
    <s v="M"/>
    <n v="25630.333333333332"/>
    <b v="1"/>
    <s v="Machine Learning Engineer"/>
  </r>
  <r>
    <n v="2023"/>
    <s v="Data Scientist"/>
    <s v="Data Science and Research"/>
    <s v="USD"/>
    <n v="300000"/>
    <n v="300000"/>
    <s v="United States"/>
    <s v="Executive"/>
    <s v="Full-time"/>
    <s v="In-person"/>
    <s v="United States"/>
    <s v="M"/>
    <n v="200674.33333333334"/>
    <b v="1"/>
    <s v="Data Scientist"/>
  </r>
  <r>
    <n v="2023"/>
    <s v="Data Analyst"/>
    <s v="Data Analysis"/>
    <s v="USD"/>
    <n v="105500"/>
    <n v="105500"/>
    <s v="United States"/>
    <s v="Mid-level"/>
    <s v="Full-time"/>
    <s v="In-person"/>
    <s v="United States"/>
    <s v="M"/>
    <n v="71007.666666666672"/>
    <b v="1"/>
    <s v="Data Analyst"/>
  </r>
  <r>
    <n v="2023"/>
    <s v="Data Analyst"/>
    <s v="Data Analysis"/>
    <s v="GBP"/>
    <n v="65000"/>
    <n v="79976"/>
    <s v="United Kingdom"/>
    <s v="Mid-level"/>
    <s v="Full-time"/>
    <s v="In-person"/>
    <s v="United Kingdom"/>
    <s v="M"/>
    <n v="48999.666666666664"/>
    <b v="1"/>
    <s v="Data Analyst"/>
  </r>
  <r>
    <n v="2023"/>
    <s v="Data Analyst"/>
    <s v="Data Analysis"/>
    <s v="GBP"/>
    <n v="36050"/>
    <n v="44356"/>
    <s v="United Kingdom"/>
    <s v="Mid-level"/>
    <s v="Full-time"/>
    <s v="In-person"/>
    <s v="United Kingdom"/>
    <s v="M"/>
    <n v="27476.333333333332"/>
    <b v="1"/>
    <s v="Data Analyst"/>
  </r>
  <r>
    <n v="2023"/>
    <s v="Data Scientist"/>
    <s v="Data Science and Research"/>
    <s v="USD"/>
    <n v="153400"/>
    <n v="153400"/>
    <s v="United States"/>
    <s v="Senior"/>
    <s v="Full-time"/>
    <s v="In-person"/>
    <s v="United States"/>
    <s v="M"/>
    <n v="102941"/>
    <b v="1"/>
    <s v="Data Scientist"/>
  </r>
  <r>
    <n v="2023"/>
    <s v="Data Scientist"/>
    <s v="Data Science and Research"/>
    <s v="USD"/>
    <n v="122700"/>
    <n v="122700"/>
    <s v="United States"/>
    <s v="Senior"/>
    <s v="Full-time"/>
    <s v="In-person"/>
    <s v="United States"/>
    <s v="M"/>
    <n v="82474.333333333328"/>
    <b v="1"/>
    <s v="Data Scientist"/>
  </r>
  <r>
    <n v="2023"/>
    <s v="Machine Learning Engineer"/>
    <s v="Machine Learning and AI"/>
    <s v="USD"/>
    <n v="87000"/>
    <n v="87000"/>
    <s v="United States"/>
    <s v="Mid-level"/>
    <s v="Full-time"/>
    <s v="In-person"/>
    <s v="United States"/>
    <s v="M"/>
    <n v="58674.333333333336"/>
    <b v="1"/>
    <s v="Machine Learning Engineer"/>
  </r>
  <r>
    <n v="2023"/>
    <s v="Data Scientist"/>
    <s v="Data Science and Research"/>
    <s v="USD"/>
    <n v="50000"/>
    <n v="50000"/>
    <s v="India"/>
    <s v="Entry-level"/>
    <s v="Full-time"/>
    <s v="Remote"/>
    <s v="United States"/>
    <s v="M"/>
    <n v="34007.666666666664"/>
    <b v="1"/>
    <s v="Data Scientist"/>
  </r>
  <r>
    <n v="2023"/>
    <s v="ML Engineer"/>
    <s v="Machine Learning and AI"/>
    <s v="USD"/>
    <n v="234100"/>
    <n v="234100"/>
    <s v="United States"/>
    <s v="Senior"/>
    <s v="Full-time"/>
    <s v="Remote"/>
    <s v="United States"/>
    <s v="M"/>
    <n v="156741"/>
    <b v="1"/>
    <s v="ML Engineer"/>
  </r>
  <r>
    <n v="2023"/>
    <s v="ML Engineer"/>
    <s v="Machine Learning and AI"/>
    <s v="USD"/>
    <n v="203500"/>
    <n v="203500"/>
    <s v="United States"/>
    <s v="Senior"/>
    <s v="Full-time"/>
    <s v="Remote"/>
    <s v="United States"/>
    <s v="M"/>
    <n v="136341"/>
    <b v="1"/>
    <s v="ML Engineer"/>
  </r>
  <r>
    <n v="2023"/>
    <s v="Data Engineer"/>
    <s v="Data Engineering"/>
    <s v="USD"/>
    <n v="232200"/>
    <n v="232200"/>
    <s v="United States"/>
    <s v="Senior"/>
    <s v="Full-time"/>
    <s v="Remote"/>
    <s v="United States"/>
    <s v="M"/>
    <n v="155474.33333333334"/>
    <b v="1"/>
    <s v="Data Engineer"/>
  </r>
  <r>
    <n v="2023"/>
    <s v="Data Engineer"/>
    <s v="Data Engineering"/>
    <s v="USD"/>
    <n v="167200"/>
    <n v="167200"/>
    <s v="United States"/>
    <s v="Senior"/>
    <s v="Full-time"/>
    <s v="Remote"/>
    <s v="United States"/>
    <s v="M"/>
    <n v="112141"/>
    <b v="1"/>
    <s v="Data Engineer"/>
  </r>
  <r>
    <n v="2023"/>
    <s v="BI Developer"/>
    <s v="BI and Visualization"/>
    <s v="USD"/>
    <n v="197000"/>
    <n v="197000"/>
    <s v="United States"/>
    <s v="Senior"/>
    <s v="Full-time"/>
    <s v="In-person"/>
    <s v="United States"/>
    <s v="M"/>
    <n v="132007.66666666666"/>
    <b v="1"/>
    <s v="BI Developer"/>
  </r>
  <r>
    <n v="2023"/>
    <s v="BI Developer"/>
    <s v="BI and Visualization"/>
    <s v="USD"/>
    <n v="106000"/>
    <n v="106000"/>
    <s v="United States"/>
    <s v="Senior"/>
    <s v="Full-time"/>
    <s v="In-person"/>
    <s v="United States"/>
    <s v="M"/>
    <n v="71341"/>
    <b v="1"/>
    <s v="BI Developer"/>
  </r>
  <r>
    <n v="2023"/>
    <s v="Research Scientist"/>
    <s v="Data Science and Research"/>
    <s v="USD"/>
    <n v="180000"/>
    <n v="180000"/>
    <s v="United States"/>
    <s v="Senior"/>
    <s v="Full-time"/>
    <s v="In-person"/>
    <s v="United States"/>
    <s v="M"/>
    <n v="120674.33333333333"/>
    <b v="1"/>
    <s v="Research Scientist"/>
  </r>
  <r>
    <n v="2023"/>
    <s v="Research Scientist"/>
    <s v="Data Science and Research"/>
    <s v="USD"/>
    <n v="145000"/>
    <n v="145000"/>
    <s v="United States"/>
    <s v="Senior"/>
    <s v="Full-time"/>
    <s v="In-person"/>
    <s v="United States"/>
    <s v="M"/>
    <n v="97341"/>
    <b v="1"/>
    <s v="Research Scientist"/>
  </r>
  <r>
    <n v="2023"/>
    <s v="Data Lead"/>
    <s v="Leadership and Management"/>
    <s v="USD"/>
    <n v="225000"/>
    <n v="225000"/>
    <s v="United States"/>
    <s v="Senior"/>
    <s v="Full-time"/>
    <s v="In-person"/>
    <s v="United States"/>
    <s v="M"/>
    <n v="150674.33333333334"/>
    <b v="1"/>
    <s v="Data Lead"/>
  </r>
  <r>
    <n v="2023"/>
    <s v="Data Lead"/>
    <s v="Leadership and Management"/>
    <s v="USD"/>
    <n v="200000"/>
    <n v="200000"/>
    <s v="United States"/>
    <s v="Senior"/>
    <s v="Full-time"/>
    <s v="In-person"/>
    <s v="United States"/>
    <s v="M"/>
    <n v="134007.66666666666"/>
    <b v="1"/>
    <s v="Data Lead"/>
  </r>
  <r>
    <n v="2023"/>
    <s v="Data Engineer"/>
    <s v="Data Engineering"/>
    <s v="USD"/>
    <n v="114000"/>
    <n v="114000"/>
    <s v="United States"/>
    <s v="Senior"/>
    <s v="Full-time"/>
    <s v="Remote"/>
    <s v="United States"/>
    <s v="M"/>
    <n v="76674.333333333328"/>
    <b v="1"/>
    <s v="Data Engineer"/>
  </r>
  <r>
    <n v="2023"/>
    <s v="Data Engineer"/>
    <s v="Data Engineering"/>
    <s v="USD"/>
    <n v="291500"/>
    <n v="291500"/>
    <s v="United States"/>
    <s v="Senior"/>
    <s v="Full-time"/>
    <s v="In-person"/>
    <s v="United States"/>
    <s v="M"/>
    <n v="195007.66666666666"/>
    <b v="1"/>
    <s v="Data Engineer"/>
  </r>
  <r>
    <n v="2023"/>
    <s v="Data Engineer"/>
    <s v="Data Engineering"/>
    <s v="USD"/>
    <n v="196200"/>
    <n v="196200"/>
    <s v="United States"/>
    <s v="Executive"/>
    <s v="Full-time"/>
    <s v="In-person"/>
    <s v="United States"/>
    <s v="M"/>
    <n v="131474.33333333334"/>
    <b v="1"/>
    <s v="Data Engineer"/>
  </r>
  <r>
    <n v="2023"/>
    <s v="Data Engineer"/>
    <s v="Data Engineering"/>
    <s v="USD"/>
    <n v="150900"/>
    <n v="150900"/>
    <s v="United States"/>
    <s v="Executive"/>
    <s v="Full-time"/>
    <s v="In-person"/>
    <s v="United States"/>
    <s v="M"/>
    <n v="101274.33333333333"/>
    <b v="1"/>
    <s v="Data Engineer"/>
  </r>
  <r>
    <n v="2023"/>
    <s v="Data Engineer"/>
    <s v="Data Engineering"/>
    <s v="USD"/>
    <n v="95000"/>
    <n v="95000"/>
    <s v="Spain"/>
    <s v="Mid-level"/>
    <s v="Full-time"/>
    <s v="Remote"/>
    <s v="Spain"/>
    <s v="M"/>
    <n v="64007.666666666664"/>
    <b v="1"/>
    <s v="Data Engineer"/>
  </r>
  <r>
    <n v="2023"/>
    <s v="Data Engineer"/>
    <s v="Data Engineering"/>
    <s v="USD"/>
    <n v="80000"/>
    <n v="80000"/>
    <s v="Spain"/>
    <s v="Mid-level"/>
    <s v="Full-time"/>
    <s v="Remote"/>
    <s v="Spain"/>
    <s v="M"/>
    <n v="54007.666666666664"/>
    <b v="1"/>
    <s v="Data Engineer"/>
  </r>
  <r>
    <n v="2023"/>
    <s v="Data Analyst"/>
    <s v="Data Analysis"/>
    <s v="USD"/>
    <n v="116000"/>
    <n v="116000"/>
    <s v="United States"/>
    <s v="Mid-level"/>
    <s v="Full-time"/>
    <s v="In-person"/>
    <s v="United States"/>
    <s v="M"/>
    <n v="78007.666666666672"/>
    <b v="1"/>
    <s v="Data Analyst"/>
  </r>
  <r>
    <n v="2023"/>
    <s v="Data Analyst"/>
    <s v="Data Analysis"/>
    <s v="USD"/>
    <n v="72000"/>
    <n v="72000"/>
    <s v="United States"/>
    <s v="Mid-level"/>
    <s v="Full-time"/>
    <s v="In-person"/>
    <s v="United States"/>
    <s v="M"/>
    <n v="48674.333333333336"/>
    <b v="1"/>
    <s v="Data Analyst"/>
  </r>
  <r>
    <n v="2023"/>
    <s v="Analytics Engineer"/>
    <s v="Leadership and Management"/>
    <s v="USD"/>
    <n v="207000"/>
    <n v="207000"/>
    <s v="United States"/>
    <s v="Senior"/>
    <s v="Full-time"/>
    <s v="In-person"/>
    <s v="United States"/>
    <s v="M"/>
    <n v="138674.33333333334"/>
    <b v="1"/>
    <s v="Analytics Engineer"/>
  </r>
  <r>
    <n v="2023"/>
    <s v="Analytics Engineer"/>
    <s v="Leadership and Management"/>
    <s v="USD"/>
    <n v="167000"/>
    <n v="167000"/>
    <s v="United States"/>
    <s v="Senior"/>
    <s v="Full-time"/>
    <s v="In-person"/>
    <s v="United States"/>
    <s v="M"/>
    <n v="112007.66666666667"/>
    <b v="1"/>
    <s v="Analytics Engineer"/>
  </r>
  <r>
    <n v="2023"/>
    <s v="Machine Learning Engineer"/>
    <s v="Machine Learning and AI"/>
    <s v="USD"/>
    <n v="145000"/>
    <n v="145000"/>
    <s v="United States"/>
    <s v="Senior"/>
    <s v="Full-time"/>
    <s v="In-person"/>
    <s v="United States"/>
    <s v="M"/>
    <n v="97341"/>
    <b v="1"/>
    <s v="Machine Learning Engineer"/>
  </r>
  <r>
    <n v="2023"/>
    <s v="Machine Learning Engineer"/>
    <s v="Machine Learning and AI"/>
    <s v="USD"/>
    <n v="135000"/>
    <n v="135000"/>
    <s v="United States"/>
    <s v="Senior"/>
    <s v="Full-time"/>
    <s v="In-person"/>
    <s v="United States"/>
    <s v="M"/>
    <n v="90674.333333333328"/>
    <b v="1"/>
    <s v="Machine Learning Engineer"/>
  </r>
  <r>
    <n v="2023"/>
    <s v="Data Engineer"/>
    <s v="Data Engineering"/>
    <s v="USD"/>
    <n v="133800"/>
    <n v="133800"/>
    <s v="United States"/>
    <s v="Senior"/>
    <s v="Full-time"/>
    <s v="Remote"/>
    <s v="United States"/>
    <s v="M"/>
    <n v="89874.333333333328"/>
    <b v="1"/>
    <s v="Data Engineer"/>
  </r>
  <r>
    <n v="2023"/>
    <s v="Data Engineer"/>
    <s v="Data Engineering"/>
    <s v="USD"/>
    <n v="96100"/>
    <n v="96100"/>
    <s v="United States"/>
    <s v="Senior"/>
    <s v="Full-time"/>
    <s v="Remote"/>
    <s v="United States"/>
    <s v="M"/>
    <n v="64741"/>
    <b v="1"/>
    <s v="Data Engineer"/>
  </r>
  <r>
    <n v="2023"/>
    <s v="Data Science Engineer"/>
    <s v="Data Science and Research"/>
    <s v="USD"/>
    <n v="140000"/>
    <n v="140000"/>
    <s v="United States"/>
    <s v="Senior"/>
    <s v="Full-time"/>
    <s v="In-person"/>
    <s v="United States"/>
    <s v="M"/>
    <n v="94007.666666666672"/>
    <b v="1"/>
    <s v="Data Science Engineer"/>
  </r>
  <r>
    <n v="2023"/>
    <s v="Data Science Engineer"/>
    <s v="Data Science and Research"/>
    <s v="USD"/>
    <n v="100000"/>
    <n v="100000"/>
    <s v="United States"/>
    <s v="Senior"/>
    <s v="Full-time"/>
    <s v="In-person"/>
    <s v="United States"/>
    <s v="M"/>
    <n v="67341"/>
    <b v="1"/>
    <s v="Data Science Engineer"/>
  </r>
  <r>
    <n v="2023"/>
    <s v="Cloud Database Engineer"/>
    <s v="Cloud and Database"/>
    <s v="USD"/>
    <n v="140000"/>
    <n v="140000"/>
    <s v="United States"/>
    <s v="Senior"/>
    <s v="Full-time"/>
    <s v="Remote"/>
    <s v="United States"/>
    <s v="M"/>
    <n v="94007.666666666672"/>
    <b v="1"/>
    <s v="Cloud Database Engineer"/>
  </r>
  <r>
    <n v="2023"/>
    <s v="Cloud Database Engineer"/>
    <s v="Cloud and Database"/>
    <s v="USD"/>
    <n v="115000"/>
    <n v="115000"/>
    <s v="United States"/>
    <s v="Senior"/>
    <s v="Full-time"/>
    <s v="Remote"/>
    <s v="United States"/>
    <s v="M"/>
    <n v="77341"/>
    <b v="1"/>
    <s v="Cloud Database Engineer"/>
  </r>
  <r>
    <n v="2023"/>
    <s v="Machine Learning Engineer"/>
    <s v="Machine Learning and AI"/>
    <s v="USD"/>
    <n v="219000"/>
    <n v="219000"/>
    <s v="United States"/>
    <s v="Mid-level"/>
    <s v="Full-time"/>
    <s v="Hybrid"/>
    <s v="United States"/>
    <s v="L"/>
    <n v="146674.33333333334"/>
    <b v="1"/>
    <s v="Machine Learning Engineer"/>
  </r>
  <r>
    <n v="2023"/>
    <s v="Applied Scientist"/>
    <s v="Data Science and Research"/>
    <s v="USD"/>
    <n v="126100"/>
    <n v="126100"/>
    <s v="United States"/>
    <s v="Senior"/>
    <s v="Full-time"/>
    <s v="In-person"/>
    <s v="United States"/>
    <s v="L"/>
    <n v="84741"/>
    <b v="1"/>
    <s v="Applied Scientist"/>
  </r>
  <r>
    <n v="2023"/>
    <s v="Applied Scientist"/>
    <s v="Data Science and Research"/>
    <s v="USD"/>
    <n v="72000"/>
    <n v="72000"/>
    <s v="United States"/>
    <s v="Senior"/>
    <s v="Full-time"/>
    <s v="In-person"/>
    <s v="United States"/>
    <s v="L"/>
    <n v="48674.333333333336"/>
    <b v="1"/>
    <s v="Applied Scientist"/>
  </r>
  <r>
    <n v="2023"/>
    <s v="Machine Learning Engineer"/>
    <s v="Machine Learning and AI"/>
    <s v="USD"/>
    <n v="175000"/>
    <n v="175000"/>
    <s v="United States"/>
    <s v="Mid-level"/>
    <s v="Full-time"/>
    <s v="Remote"/>
    <s v="United States"/>
    <s v="M"/>
    <n v="117341"/>
    <b v="1"/>
    <s v="Machine Learning Engineer"/>
  </r>
  <r>
    <n v="2023"/>
    <s v="Data Analyst"/>
    <s v="Data Analysis"/>
    <s v="USD"/>
    <n v="240500"/>
    <n v="240500"/>
    <s v="United States"/>
    <s v="Senior"/>
    <s v="Full-time"/>
    <s v="In-person"/>
    <s v="United States"/>
    <s v="M"/>
    <n v="161007.66666666666"/>
    <b v="1"/>
    <s v="Data Analyst"/>
  </r>
  <r>
    <n v="2023"/>
    <s v="Data Analyst"/>
    <s v="Data Analysis"/>
    <s v="USD"/>
    <n v="137500"/>
    <n v="137500"/>
    <s v="United States"/>
    <s v="Senior"/>
    <s v="Full-time"/>
    <s v="In-person"/>
    <s v="United States"/>
    <s v="M"/>
    <n v="92341"/>
    <b v="1"/>
    <s v="Data Analyst"/>
  </r>
  <r>
    <n v="2023"/>
    <s v="Data Scientist"/>
    <s v="Data Science and Research"/>
    <s v="USD"/>
    <n v="187500"/>
    <n v="187500"/>
    <s v="United States"/>
    <s v="Mid-level"/>
    <s v="Full-time"/>
    <s v="In-person"/>
    <s v="United States"/>
    <s v="M"/>
    <n v="125674.33333333333"/>
    <b v="1"/>
    <s v="Data Scientist"/>
  </r>
  <r>
    <n v="2023"/>
    <s v="Data Scientist"/>
    <s v="Data Science and Research"/>
    <s v="USD"/>
    <n v="165000"/>
    <n v="165000"/>
    <s v="United States"/>
    <s v="Mid-level"/>
    <s v="Full-time"/>
    <s v="In-person"/>
    <s v="United States"/>
    <s v="M"/>
    <n v="110674.33333333333"/>
    <b v="1"/>
    <s v="Data Scientist"/>
  </r>
  <r>
    <n v="2023"/>
    <s v="Machine Learning Research Engineer"/>
    <s v="Data Science and Research"/>
    <s v="GBP"/>
    <n v="60000"/>
    <n v="73824"/>
    <s v="United Kingdom"/>
    <s v="Mid-level"/>
    <s v="Full-time"/>
    <s v="In-person"/>
    <s v="United Kingdom"/>
    <s v="L"/>
    <n v="45282.333333333336"/>
    <b v="1"/>
    <s v="Machine Learning Research Engineer"/>
  </r>
  <r>
    <n v="2023"/>
    <s v="Research Scientist"/>
    <s v="Data Science and Research"/>
    <s v="USD"/>
    <n v="165750"/>
    <n v="165750"/>
    <s v="United States"/>
    <s v="Senior"/>
    <s v="Full-time"/>
    <s v="In-person"/>
    <s v="United States"/>
    <s v="M"/>
    <n v="111174.33333333333"/>
    <b v="1"/>
    <s v="Research Scientist"/>
  </r>
  <r>
    <n v="2023"/>
    <s v="Machine Learning Scientist"/>
    <s v="Machine Learning and AI"/>
    <s v="USD"/>
    <n v="225000"/>
    <n v="225000"/>
    <s v="United States"/>
    <s v="Senior"/>
    <s v="Full-time"/>
    <s v="Remote"/>
    <s v="United States"/>
    <s v="M"/>
    <n v="150674.33333333334"/>
    <b v="1"/>
    <s v="Machine Learning Scientist"/>
  </r>
  <r>
    <n v="2023"/>
    <s v="Machine Learning Scientist"/>
    <s v="Machine Learning and AI"/>
    <s v="USD"/>
    <n v="165750"/>
    <n v="165750"/>
    <s v="United States"/>
    <s v="Senior"/>
    <s v="Full-time"/>
    <s v="Remote"/>
    <s v="United States"/>
    <s v="M"/>
    <n v="111174.33333333333"/>
    <b v="1"/>
    <s v="Machine Learning Scientist"/>
  </r>
  <r>
    <n v="2023"/>
    <s v="Machine Learning Engineer"/>
    <s v="Machine Learning and AI"/>
    <s v="GBP"/>
    <n v="89700"/>
    <n v="110367"/>
    <s v="United Kingdom"/>
    <s v="Mid-level"/>
    <s v="Full-time"/>
    <s v="In-person"/>
    <s v="United Kingdom"/>
    <s v="M"/>
    <n v="67363.333333333328"/>
    <b v="1"/>
    <s v="Machine Learning Engineer"/>
  </r>
  <r>
    <n v="2023"/>
    <s v="Machine Learning Engineer"/>
    <s v="Machine Learning and AI"/>
    <s v="GBP"/>
    <n v="55250"/>
    <n v="67979"/>
    <s v="United Kingdom"/>
    <s v="Mid-level"/>
    <s v="Full-time"/>
    <s v="In-person"/>
    <s v="United Kingdom"/>
    <s v="M"/>
    <n v="41750.666666666664"/>
    <b v="1"/>
    <s v="Machine Learning Engineer"/>
  </r>
  <r>
    <n v="2023"/>
    <s v="Data Scientist"/>
    <s v="Data Science and Research"/>
    <s v="USD"/>
    <n v="115000"/>
    <n v="115000"/>
    <s v="United States"/>
    <s v="Senior"/>
    <s v="Full-time"/>
    <s v="Remote"/>
    <s v="United States"/>
    <s v="M"/>
    <n v="77341"/>
    <b v="1"/>
    <s v="Data Scientist"/>
  </r>
  <r>
    <n v="2023"/>
    <s v="NLP Engineer"/>
    <s v="Machine Learning and AI"/>
    <s v="USD"/>
    <n v="275000"/>
    <n v="275000"/>
    <s v="United States"/>
    <s v="Senior"/>
    <s v="Full-time"/>
    <s v="In-person"/>
    <s v="United States"/>
    <s v="M"/>
    <n v="184007.66666666666"/>
    <b v="1"/>
    <s v="NLP Engineer"/>
  </r>
  <r>
    <n v="2023"/>
    <s v="NLP Engineer"/>
    <s v="Machine Learning and AI"/>
    <s v="USD"/>
    <n v="175000"/>
    <n v="175000"/>
    <s v="United States"/>
    <s v="Senior"/>
    <s v="Full-time"/>
    <s v="In-person"/>
    <s v="United States"/>
    <s v="M"/>
    <n v="117341"/>
    <b v="1"/>
    <s v="NLP Engineer"/>
  </r>
  <r>
    <n v="2023"/>
    <s v="Data Engineer"/>
    <s v="Data Engineering"/>
    <s v="USD"/>
    <n v="175308"/>
    <n v="175308"/>
    <s v="United States"/>
    <s v="Senior"/>
    <s v="Full-time"/>
    <s v="In-person"/>
    <s v="United States"/>
    <s v="M"/>
    <n v="117546.33333333333"/>
    <b v="1"/>
    <s v="Data Engineer"/>
  </r>
  <r>
    <n v="2023"/>
    <s v="Data Engineer"/>
    <s v="Data Engineering"/>
    <s v="USD"/>
    <n v="100706"/>
    <n v="100706"/>
    <s v="United States"/>
    <s v="Senior"/>
    <s v="Full-time"/>
    <s v="In-person"/>
    <s v="United States"/>
    <s v="M"/>
    <n v="67811.666666666672"/>
    <b v="1"/>
    <s v="Data Engineer"/>
  </r>
  <r>
    <n v="2023"/>
    <s v="NLP Engineer"/>
    <s v="Machine Learning and AI"/>
    <s v="USD"/>
    <n v="235000"/>
    <n v="235000"/>
    <s v="United States"/>
    <s v="Senior"/>
    <s v="Full-time"/>
    <s v="In-person"/>
    <s v="United States"/>
    <s v="M"/>
    <n v="157341"/>
    <b v="1"/>
    <s v="NLP Engineer"/>
  </r>
  <r>
    <n v="2023"/>
    <s v="NLP Engineer"/>
    <s v="Machine Learning and AI"/>
    <s v="USD"/>
    <n v="135000"/>
    <n v="135000"/>
    <s v="United States"/>
    <s v="Senior"/>
    <s v="Full-time"/>
    <s v="In-person"/>
    <s v="United States"/>
    <s v="M"/>
    <n v="90674.333333333328"/>
    <b v="1"/>
    <s v="NLP Engineer"/>
  </r>
  <r>
    <n v="2023"/>
    <s v="ML Engineer"/>
    <s v="Machine Learning and AI"/>
    <s v="USD"/>
    <n v="289076"/>
    <n v="289076"/>
    <s v="United States"/>
    <s v="Senior"/>
    <s v="Full-time"/>
    <s v="In-person"/>
    <s v="United States"/>
    <s v="M"/>
    <n v="193391.66666666666"/>
    <b v="1"/>
    <s v="ML Engineer"/>
  </r>
  <r>
    <n v="2023"/>
    <s v="ML Engineer"/>
    <s v="Machine Learning and AI"/>
    <s v="USD"/>
    <n v="202353"/>
    <n v="202353"/>
    <s v="United States"/>
    <s v="Senior"/>
    <s v="Full-time"/>
    <s v="In-person"/>
    <s v="United States"/>
    <s v="M"/>
    <n v="135576.33333333334"/>
    <b v="1"/>
    <s v="ML Engineer"/>
  </r>
  <r>
    <n v="2023"/>
    <s v="Data Engineer"/>
    <s v="Data Engineering"/>
    <s v="EUR"/>
    <n v="65000"/>
    <n v="70179"/>
    <s v="Portugal"/>
    <s v="Senior"/>
    <s v="Full-time"/>
    <s v="In-person"/>
    <s v="Portugal"/>
    <s v="M"/>
    <n v="45734"/>
    <b v="1"/>
    <s v="Data Engineer"/>
  </r>
  <r>
    <n v="2023"/>
    <s v="Data Engineer"/>
    <s v="Data Engineering"/>
    <s v="EUR"/>
    <n v="35000"/>
    <n v="37788"/>
    <s v="Portugal"/>
    <s v="Senior"/>
    <s v="Full-time"/>
    <s v="In-person"/>
    <s v="Portugal"/>
    <s v="M"/>
    <n v="24937"/>
    <b v="1"/>
    <s v="Data Engineer"/>
  </r>
  <r>
    <n v="2023"/>
    <s v="Research Engineer"/>
    <s v="Data Science and Research"/>
    <s v="USD"/>
    <n v="120000"/>
    <n v="120000"/>
    <s v="United States"/>
    <s v="Mid-level"/>
    <s v="Full-time"/>
    <s v="Remote"/>
    <s v="United States"/>
    <s v="M"/>
    <n v="80674.333333333328"/>
    <b v="1"/>
    <s v="Research Engineer"/>
  </r>
  <r>
    <n v="2023"/>
    <s v="Data Engineer"/>
    <s v="Data Engineering"/>
    <s v="USD"/>
    <n v="231250"/>
    <n v="231250"/>
    <s v="United States"/>
    <s v="Senior"/>
    <s v="Full-time"/>
    <s v="Remote"/>
    <s v="United States"/>
    <s v="M"/>
    <n v="154841"/>
    <b v="1"/>
    <s v="Data Engineer"/>
  </r>
  <r>
    <n v="2023"/>
    <s v="Data Engineer"/>
    <s v="Data Engineering"/>
    <s v="USD"/>
    <n v="138750"/>
    <n v="138750"/>
    <s v="United States"/>
    <s v="Senior"/>
    <s v="Full-time"/>
    <s v="Remote"/>
    <s v="United States"/>
    <s v="M"/>
    <n v="93174.333333333328"/>
    <b v="1"/>
    <s v="Data Engineer"/>
  </r>
  <r>
    <n v="2023"/>
    <s v="Deep Learning Engineer"/>
    <s v="Machine Learning and AI"/>
    <s v="USD"/>
    <n v="150000"/>
    <n v="150000"/>
    <s v="United States"/>
    <s v="Entry-level"/>
    <s v="Full-time"/>
    <s v="In-person"/>
    <s v="United States"/>
    <s v="M"/>
    <n v="100674.33333333333"/>
    <b v="1"/>
    <s v="Deep Learning Engineer"/>
  </r>
  <r>
    <n v="2023"/>
    <s v="Deep Learning Engineer"/>
    <s v="Machine Learning and AI"/>
    <s v="USD"/>
    <n v="120000"/>
    <n v="120000"/>
    <s v="United States"/>
    <s v="Entry-level"/>
    <s v="Full-time"/>
    <s v="In-person"/>
    <s v="United States"/>
    <s v="M"/>
    <n v="80674.333333333328"/>
    <b v="1"/>
    <s v="Deep Learning Engineer"/>
  </r>
  <r>
    <n v="2023"/>
    <s v="Data Scientist"/>
    <s v="Data Science and Research"/>
    <s v="USD"/>
    <n v="272550"/>
    <n v="272550"/>
    <s v="United States"/>
    <s v="Senior"/>
    <s v="Full-time"/>
    <s v="In-person"/>
    <s v="United States"/>
    <s v="M"/>
    <n v="182374.33333333334"/>
    <b v="1"/>
    <s v="Data Scientist"/>
  </r>
  <r>
    <n v="2023"/>
    <s v="Data Scientist"/>
    <s v="Data Science and Research"/>
    <s v="USD"/>
    <n v="198200"/>
    <n v="198200"/>
    <s v="United States"/>
    <s v="Senior"/>
    <s v="Full-time"/>
    <s v="In-person"/>
    <s v="United States"/>
    <s v="M"/>
    <n v="132807.66666666666"/>
    <b v="1"/>
    <s v="Data Scientist"/>
  </r>
  <r>
    <n v="2023"/>
    <s v="Data Engineer"/>
    <s v="Data Engineering"/>
    <s v="USD"/>
    <n v="187500"/>
    <n v="187500"/>
    <s v="United States"/>
    <s v="Senior"/>
    <s v="Full-time"/>
    <s v="Remote"/>
    <s v="United States"/>
    <s v="M"/>
    <n v="125674.33333333333"/>
    <b v="1"/>
    <s v="Data Engineer"/>
  </r>
  <r>
    <n v="2023"/>
    <s v="Data Analyst"/>
    <s v="Data Analysis"/>
    <s v="USD"/>
    <n v="155000"/>
    <n v="155000"/>
    <s v="United States"/>
    <s v="Senior"/>
    <s v="Full-time"/>
    <s v="Remote"/>
    <s v="United States"/>
    <s v="M"/>
    <n v="104007.66666666667"/>
    <b v="1"/>
    <s v="Data Analyst"/>
  </r>
  <r>
    <n v="2023"/>
    <s v="Data Analyst"/>
    <s v="Data Analysis"/>
    <s v="USD"/>
    <n v="64000"/>
    <n v="64000"/>
    <s v="United States"/>
    <s v="Senior"/>
    <s v="Full-time"/>
    <s v="Remote"/>
    <s v="United States"/>
    <s v="M"/>
    <n v="43341"/>
    <b v="1"/>
    <s v="Data Analyst"/>
  </r>
  <r>
    <n v="2023"/>
    <s v="Computer Vision Engineer"/>
    <s v="Machine Learning and AI"/>
    <s v="USD"/>
    <n v="235000"/>
    <n v="235000"/>
    <s v="United States"/>
    <s v="Senior"/>
    <s v="Full-time"/>
    <s v="In-person"/>
    <s v="United States"/>
    <s v="M"/>
    <n v="157341"/>
    <b v="1"/>
    <s v="Computer Vision Engineer"/>
  </r>
  <r>
    <n v="2023"/>
    <s v="Computer Vision Engineer"/>
    <s v="Machine Learning and AI"/>
    <s v="USD"/>
    <n v="185000"/>
    <n v="185000"/>
    <s v="United States"/>
    <s v="Senior"/>
    <s v="Full-time"/>
    <s v="In-person"/>
    <s v="United States"/>
    <s v="M"/>
    <n v="124007.66666666667"/>
    <b v="1"/>
    <s v="Computer Vision Engineer"/>
  </r>
  <r>
    <n v="2023"/>
    <s v="Data Scientist"/>
    <s v="Data Science and Research"/>
    <s v="USD"/>
    <n v="143100"/>
    <n v="143100"/>
    <s v="Canada"/>
    <s v="Senior"/>
    <s v="Full-time"/>
    <s v="In-person"/>
    <s v="Canada"/>
    <s v="M"/>
    <n v="96074.333333333328"/>
    <b v="1"/>
    <s v="Data Scientist"/>
  </r>
  <r>
    <n v="2023"/>
    <s v="Data Scientist"/>
    <s v="Data Science and Research"/>
    <s v="USD"/>
    <n v="113000"/>
    <n v="113000"/>
    <s v="Canada"/>
    <s v="Senior"/>
    <s v="Full-time"/>
    <s v="In-person"/>
    <s v="Canada"/>
    <s v="M"/>
    <n v="76007.666666666672"/>
    <b v="1"/>
    <s v="Data Scientist"/>
  </r>
  <r>
    <n v="2023"/>
    <s v="Applied Scientist"/>
    <s v="Data Science and Research"/>
    <s v="USD"/>
    <n v="142000"/>
    <n v="142000"/>
    <s v="United States"/>
    <s v="Senior"/>
    <s v="Full-time"/>
    <s v="Remote"/>
    <s v="United States"/>
    <s v="M"/>
    <n v="95341"/>
    <b v="1"/>
    <s v="Applied Scientist"/>
  </r>
  <r>
    <n v="2023"/>
    <s v="Data Scientist"/>
    <s v="Data Science and Research"/>
    <s v="USD"/>
    <n v="180560"/>
    <n v="180560"/>
    <s v="United States"/>
    <s v="Senior"/>
    <s v="Full-time"/>
    <s v="In-person"/>
    <s v="United States"/>
    <s v="M"/>
    <n v="121047.66666666667"/>
    <b v="1"/>
    <s v="Data Scientist"/>
  </r>
  <r>
    <n v="2023"/>
    <s v="Data Scientist"/>
    <s v="Data Science and Research"/>
    <s v="USD"/>
    <n v="115440"/>
    <n v="115440"/>
    <s v="United States"/>
    <s v="Senior"/>
    <s v="Full-time"/>
    <s v="In-person"/>
    <s v="United States"/>
    <s v="M"/>
    <n v="77634.333333333328"/>
    <b v="1"/>
    <s v="Data Scientist"/>
  </r>
  <r>
    <n v="2023"/>
    <s v="Data Scientist"/>
    <s v="Data Science and Research"/>
    <s v="USD"/>
    <n v="120000"/>
    <n v="120000"/>
    <s v="Canada"/>
    <s v="Senior"/>
    <s v="Full-time"/>
    <s v="In-person"/>
    <s v="Canada"/>
    <s v="M"/>
    <n v="80674.333333333328"/>
    <b v="1"/>
    <s v="Data Scientist"/>
  </r>
  <r>
    <n v="2023"/>
    <s v="Data Scientist"/>
    <s v="Data Science and Research"/>
    <s v="USD"/>
    <n v="110000"/>
    <n v="110000"/>
    <s v="Canada"/>
    <s v="Senior"/>
    <s v="Full-time"/>
    <s v="In-person"/>
    <s v="Canada"/>
    <s v="M"/>
    <n v="74007.666666666672"/>
    <b v="1"/>
    <s v="Data Scientist"/>
  </r>
  <r>
    <n v="2023"/>
    <s v="Machine Learning Engineer"/>
    <s v="Machine Learning and AI"/>
    <s v="GBP"/>
    <n v="62000"/>
    <n v="76284"/>
    <s v="United Kingdom"/>
    <s v="Mid-level"/>
    <s v="Full-time"/>
    <s v="Remote"/>
    <s v="United Kingdom"/>
    <s v="M"/>
    <n v="46769"/>
    <b v="1"/>
    <s v="Machine Learning Engineer"/>
  </r>
  <r>
    <n v="2023"/>
    <s v="Machine Learning Engineer"/>
    <s v="Machine Learning and AI"/>
    <s v="GBP"/>
    <n v="52000"/>
    <n v="63980"/>
    <s v="United Kingdom"/>
    <s v="Mid-level"/>
    <s v="Full-time"/>
    <s v="Remote"/>
    <s v="United Kingdom"/>
    <s v="M"/>
    <n v="39334.333333333336"/>
    <b v="1"/>
    <s v="Machine Learning Engineer"/>
  </r>
  <r>
    <n v="2023"/>
    <s v="Data Engineer"/>
    <s v="Data Engineering"/>
    <s v="USD"/>
    <n v="141600"/>
    <n v="141600"/>
    <s v="United States"/>
    <s v="Senior"/>
    <s v="Full-time"/>
    <s v="In-person"/>
    <s v="United States"/>
    <s v="M"/>
    <n v="95074.333333333328"/>
    <b v="1"/>
    <s v="Data Engineer"/>
  </r>
  <r>
    <n v="2023"/>
    <s v="Machine Learning Engineer"/>
    <s v="Machine Learning and AI"/>
    <s v="GBP"/>
    <n v="48000"/>
    <n v="59059"/>
    <s v="United Kingdom"/>
    <s v="Mid-level"/>
    <s v="Full-time"/>
    <s v="Remote"/>
    <s v="United Kingdom"/>
    <s v="M"/>
    <n v="36360.666666666664"/>
    <b v="1"/>
    <s v="Machine Learning Engineer"/>
  </r>
  <r>
    <n v="2023"/>
    <s v="Machine Learning Engineer"/>
    <s v="Machine Learning and AI"/>
    <s v="GBP"/>
    <n v="38000"/>
    <n v="46755"/>
    <s v="United Kingdom"/>
    <s v="Mid-level"/>
    <s v="Full-time"/>
    <s v="Remote"/>
    <s v="United Kingdom"/>
    <s v="M"/>
    <n v="28926"/>
    <b v="1"/>
    <s v="Machine Learning Engineer"/>
  </r>
  <r>
    <n v="2023"/>
    <s v="Data Engineer"/>
    <s v="Data Engineering"/>
    <s v="USD"/>
    <n v="128000"/>
    <n v="128000"/>
    <s v="United States"/>
    <s v="Senior"/>
    <s v="Full-time"/>
    <s v="Remote"/>
    <s v="United States"/>
    <s v="M"/>
    <n v="86007.666666666672"/>
    <b v="1"/>
    <s v="Data Engineer"/>
  </r>
  <r>
    <n v="2023"/>
    <s v="Data Engineer"/>
    <s v="Data Engineering"/>
    <s v="USD"/>
    <n v="236000"/>
    <n v="236000"/>
    <s v="United States"/>
    <s v="Senior"/>
    <s v="Full-time"/>
    <s v="Remote"/>
    <s v="United States"/>
    <s v="M"/>
    <n v="158007.66666666666"/>
    <b v="1"/>
    <s v="Data Engineer"/>
  </r>
  <r>
    <n v="2022"/>
    <s v="AI Research Engineer"/>
    <s v="Data Science and Research"/>
    <s v="GBP"/>
    <n v="30000"/>
    <n v="36940"/>
    <s v="United Kingdom"/>
    <s v="Entry-level"/>
    <s v="Full-time"/>
    <s v="Remote"/>
    <s v="United Kingdom"/>
    <s v="L"/>
    <n v="22987.333333333332"/>
    <b v="1"/>
    <s v="AI Research Engineer"/>
  </r>
  <r>
    <n v="2022"/>
    <s v="Machine Learning Scientist"/>
    <s v="Machine Learning and AI"/>
    <s v="USD"/>
    <n v="80000"/>
    <n v="80000"/>
    <s v="Canada"/>
    <s v="Entry-level"/>
    <s v="Full-time"/>
    <s v="Hybrid"/>
    <s v="United States"/>
    <s v="S"/>
    <n v="54007.333333333336"/>
    <b v="1"/>
    <s v="Machine Learning Scientist"/>
  </r>
  <r>
    <n v="2022"/>
    <s v="Applied Machine Learning Scientist"/>
    <s v="Machine Learning and AI"/>
    <s v="EUR"/>
    <n v="93000"/>
    <n v="97712"/>
    <s v="Italy"/>
    <s v="Mid-level"/>
    <s v="Contract"/>
    <s v="Remote"/>
    <s v="Netherlands"/>
    <s v="L"/>
    <n v="64244.666666666664"/>
    <b v="1"/>
    <s v="Applied Machine Learning Scientist"/>
  </r>
  <r>
    <n v="2022"/>
    <s v="Research Engineer"/>
    <s v="Data Science and Research"/>
    <s v="EUR"/>
    <n v="15662"/>
    <n v="16455"/>
    <s v="Russia"/>
    <s v="Entry-level"/>
    <s v="Full-time"/>
    <s v="Remote"/>
    <s v="Russia"/>
    <s v="M"/>
    <n v="11379.666666666666"/>
    <b v="1"/>
    <s v="Research Engineer"/>
  </r>
  <r>
    <n v="2022"/>
    <s v="Business Intelligence Developer"/>
    <s v="BI and Visualization"/>
    <s v="USD"/>
    <n v="15000"/>
    <n v="15000"/>
    <s v="Ghana"/>
    <s v="Mid-level"/>
    <s v="Full-time"/>
    <s v="Remote"/>
    <s v="Ghana"/>
    <s v="M"/>
    <n v="10674"/>
    <b v="1"/>
    <s v="Business Intelligence Developer"/>
  </r>
  <r>
    <n v="2022"/>
    <s v="Data Science Manager"/>
    <s v="Data Science and Research"/>
    <s v="USD"/>
    <n v="190000"/>
    <n v="190000"/>
    <s v="United States"/>
    <s v="Senior"/>
    <s v="Full-time"/>
    <s v="Remote"/>
    <s v="United States"/>
    <s v="L"/>
    <n v="127340.66666666667"/>
    <b v="1"/>
    <s v="Data Science Manager"/>
  </r>
  <r>
    <n v="2022"/>
    <s v="Data Scientist"/>
    <s v="Data Science and Research"/>
    <s v="GBP"/>
    <n v="45000"/>
    <n v="55410"/>
    <s v="France"/>
    <s v="Mid-level"/>
    <s v="Full-time"/>
    <s v="Remote"/>
    <s v="United Kingdom"/>
    <s v="M"/>
    <n v="34144"/>
    <b v="1"/>
    <s v="Data Scientist"/>
  </r>
  <r>
    <n v="2022"/>
    <s v="Research Engineer"/>
    <s v="Data Science and Research"/>
    <s v="EUR"/>
    <n v="100000"/>
    <n v="105066"/>
    <s v="United Kingdom"/>
    <s v="Mid-level"/>
    <s v="Full-time"/>
    <s v="Hybrid"/>
    <s v="United Kingdom"/>
    <s v="S"/>
    <n v="69029.333333333328"/>
    <b v="1"/>
    <s v="Research Engineer"/>
  </r>
  <r>
    <n v="2022"/>
    <s v="Machine Learning Engineer"/>
    <s v="Machine Learning and AI"/>
    <s v="CHF"/>
    <n v="54000"/>
    <n v="56536"/>
    <s v="Switzerland"/>
    <s v="Entry-level"/>
    <s v="Full-time"/>
    <s v="Remote"/>
    <s v="Switzerland"/>
    <s v="S"/>
    <n v="37519.333333333336"/>
    <b v="1"/>
    <s v="Machine Learning Engineer"/>
  </r>
  <r>
    <n v="2022"/>
    <s v="Data Scientist"/>
    <s v="Data Science and Research"/>
    <s v="EUR"/>
    <n v="84000"/>
    <n v="88256"/>
    <s v="Spain"/>
    <s v="Senior"/>
    <s v="Full-time"/>
    <s v="Remote"/>
    <s v="United Kingdom"/>
    <s v="L"/>
    <n v="58092.666666666664"/>
    <b v="1"/>
    <s v="Data Scientist"/>
  </r>
  <r>
    <n v="2022"/>
    <s v="AI Developer"/>
    <s v="Machine Learning and AI"/>
    <s v="USD"/>
    <n v="275000"/>
    <n v="275000"/>
    <s v="Canada"/>
    <s v="Senior"/>
    <s v="Full-time"/>
    <s v="In-person"/>
    <s v="Canada"/>
    <s v="S"/>
    <n v="184007.33333333334"/>
    <b v="1"/>
    <s v="AI Developer"/>
  </r>
  <r>
    <n v="2022"/>
    <s v="Data Engineer"/>
    <s v="Data Engineering"/>
    <s v="EUR"/>
    <n v="57000"/>
    <n v="59888"/>
    <s v="Netherlands"/>
    <s v="Entry-level"/>
    <s v="Full-time"/>
    <s v="Remote"/>
    <s v="Netherlands"/>
    <s v="L"/>
    <n v="39636.666666666664"/>
    <b v="1"/>
    <s v="Data Engineer"/>
  </r>
  <r>
    <n v="2022"/>
    <s v="Data Scientist"/>
    <s v="Data Science and Research"/>
    <s v="EUR"/>
    <n v="70000"/>
    <n v="73546"/>
    <s v="Germany"/>
    <s v="Mid-level"/>
    <s v="Full-time"/>
    <s v="Remote"/>
    <s v="Germany"/>
    <s v="M"/>
    <n v="48522.666666666664"/>
    <b v="1"/>
    <s v="Data Scientist"/>
  </r>
  <r>
    <n v="2022"/>
    <s v="Lead Data Scientist"/>
    <s v="Data Science and Research"/>
    <s v="EUR"/>
    <n v="164000"/>
    <n v="172309"/>
    <s v="Ireland"/>
    <s v="Senior"/>
    <s v="Full-time"/>
    <s v="Remote"/>
    <s v="Ireland"/>
    <s v="L"/>
    <n v="112777"/>
    <b v="1"/>
    <s v="Lead Data Scientist"/>
  </r>
  <r>
    <n v="2022"/>
    <s v="BI Developer"/>
    <s v="BI and Visualization"/>
    <s v="USD"/>
    <n v="130000"/>
    <n v="130000"/>
    <s v="United States"/>
    <s v="Senior"/>
    <s v="Full-time"/>
    <s v="Remote"/>
    <s v="United States"/>
    <s v="L"/>
    <n v="87340.666666666672"/>
    <b v="1"/>
    <s v="BI Developer"/>
  </r>
  <r>
    <n v="2022"/>
    <s v="Data Analyst"/>
    <s v="Data Analysis"/>
    <s v="USD"/>
    <n v="34320"/>
    <n v="34320"/>
    <s v="United States"/>
    <s v="Entry-level"/>
    <s v="Part-time"/>
    <s v="Remote"/>
    <s v="United States"/>
    <s v="S"/>
    <n v="23554"/>
    <b v="1"/>
    <s v="Data Analyst"/>
  </r>
  <r>
    <n v="2022"/>
    <s v="Data Science Manager"/>
    <s v="Data Science and Research"/>
    <s v="USD"/>
    <n v="106000"/>
    <n v="106000"/>
    <s v="Uzbekistan"/>
    <s v="Executive"/>
    <s v="Full-time"/>
    <s v="In-person"/>
    <s v="Russia"/>
    <s v="L"/>
    <n v="71340.666666666672"/>
    <b v="1"/>
    <s v="Data Science Manager"/>
  </r>
  <r>
    <n v="2022"/>
    <s v="Lead Data Scientist"/>
    <s v="Data Science and Research"/>
    <s v="USD"/>
    <n v="192000"/>
    <n v="192000"/>
    <s v="United States"/>
    <s v="Senior"/>
    <s v="Full-time"/>
    <s v="Remote"/>
    <s v="United States"/>
    <s v="L"/>
    <n v="128674"/>
    <b v="1"/>
    <s v="Lead Data Scientist"/>
  </r>
  <r>
    <n v="2022"/>
    <s v="Data Scientist"/>
    <s v="Data Science and Research"/>
    <s v="USD"/>
    <n v="168000"/>
    <n v="168000"/>
    <s v="United States"/>
    <s v="Entry-level"/>
    <s v="Full-time"/>
    <s v="Remote"/>
    <s v="United States"/>
    <s v="M"/>
    <n v="112674"/>
    <b v="1"/>
    <s v="Data Scientist"/>
  </r>
  <r>
    <n v="2022"/>
    <s v="Data Scientist"/>
    <s v="Data Science and Research"/>
    <s v="USD"/>
    <n v="85000"/>
    <n v="85000"/>
    <s v="United States"/>
    <s v="Entry-level"/>
    <s v="Full-time"/>
    <s v="In-person"/>
    <s v="United States"/>
    <s v="M"/>
    <n v="57340.666666666664"/>
    <b v="1"/>
    <s v="Data Scientist"/>
  </r>
  <r>
    <n v="2022"/>
    <s v="Machine Learning Software Engineer"/>
    <s v="Machine Learning and AI"/>
    <s v="USD"/>
    <n v="375000"/>
    <n v="375000"/>
    <s v="United States"/>
    <s v="Senior"/>
    <s v="Full-time"/>
    <s v="Remote"/>
    <s v="United States"/>
    <s v="M"/>
    <n v="250674"/>
    <b v="1"/>
    <s v="Machine Learning Software Engineer"/>
  </r>
  <r>
    <n v="2022"/>
    <s v="Data Scientist"/>
    <s v="Data Science and Research"/>
    <s v="USD"/>
    <n v="180000"/>
    <n v="180000"/>
    <s v="United States"/>
    <s v="Entry-level"/>
    <s v="Full-time"/>
    <s v="Remote"/>
    <s v="United States"/>
    <s v="M"/>
    <n v="120674"/>
    <b v="1"/>
    <s v="Data Scientist"/>
  </r>
  <r>
    <n v="2022"/>
    <s v="Research Scientist"/>
    <s v="Data Science and Research"/>
    <s v="USD"/>
    <n v="23000"/>
    <n v="23000"/>
    <s v="India"/>
    <s v="Mid-level"/>
    <s v="Full-time"/>
    <s v="Remote"/>
    <s v="India"/>
    <s v="L"/>
    <n v="16007.333333333334"/>
    <b v="1"/>
    <s v="Research Scientist"/>
  </r>
  <r>
    <n v="2022"/>
    <s v="Data Scientist"/>
    <s v="Data Science and Research"/>
    <s v="USD"/>
    <n v="155000"/>
    <n v="155000"/>
    <s v="United States"/>
    <s v="Mid-level"/>
    <s v="Full-time"/>
    <s v="Remote"/>
    <s v="United States"/>
    <s v="L"/>
    <n v="104007.33333333333"/>
    <b v="1"/>
    <s v="Data Scientist"/>
  </r>
  <r>
    <n v="2022"/>
    <s v="Machine Learning Engineer"/>
    <s v="Machine Learning and AI"/>
    <s v="EUR"/>
    <n v="80000"/>
    <n v="84053"/>
    <s v="France"/>
    <s v="Senior"/>
    <s v="Full-time"/>
    <s v="Hybrid"/>
    <s v="France"/>
    <s v="L"/>
    <n v="55358.333333333336"/>
    <b v="1"/>
    <s v="Machine Learning Engineer"/>
  </r>
  <r>
    <n v="2022"/>
    <s v="Business Data Analyst"/>
    <s v="Data Analysis"/>
    <s v="USD"/>
    <n v="48000"/>
    <n v="48000"/>
    <s v="United States"/>
    <s v="Entry-level"/>
    <s v="Full-time"/>
    <s v="Hybrid"/>
    <s v="United States"/>
    <s v="L"/>
    <n v="32674"/>
    <b v="1"/>
    <s v="Business Data Analyst"/>
  </r>
  <r>
    <n v="2022"/>
    <s v="Data Scientist"/>
    <s v="Data Science and Research"/>
    <s v="USD"/>
    <n v="110000"/>
    <n v="110000"/>
    <s v="United States"/>
    <s v="Mid-level"/>
    <s v="Full-time"/>
    <s v="Remote"/>
    <s v="United States"/>
    <s v="L"/>
    <n v="74007.333333333328"/>
    <b v="1"/>
    <s v="Data Scientist"/>
  </r>
  <r>
    <n v="2022"/>
    <s v="Data Analyst"/>
    <s v="Data Analysis"/>
    <s v="EUR"/>
    <n v="24000"/>
    <n v="25216"/>
    <s v="Spain"/>
    <s v="Entry-level"/>
    <s v="Part-time"/>
    <s v="Remote"/>
    <s v="United States"/>
    <s v="L"/>
    <n v="17079.333333333332"/>
    <b v="1"/>
    <s v="Data Analyst"/>
  </r>
  <r>
    <n v="2022"/>
    <s v="Data Scientist"/>
    <s v="Data Science and Research"/>
    <s v="USD"/>
    <n v="100000"/>
    <n v="100000"/>
    <s v="United States"/>
    <s v="Entry-level"/>
    <s v="Full-time"/>
    <s v="Remote"/>
    <s v="United States"/>
    <s v="M"/>
    <n v="67340.666666666672"/>
    <b v="1"/>
    <s v="Data Scientist"/>
  </r>
  <r>
    <n v="2022"/>
    <s v="Data Analytics Manager"/>
    <s v="Leadership and Management"/>
    <s v="USD"/>
    <n v="133000"/>
    <n v="133000"/>
    <s v="Netherlands"/>
    <s v="Senior"/>
    <s v="Full-time"/>
    <s v="In-person"/>
    <s v="Netherlands"/>
    <s v="L"/>
    <n v="89340.666666666672"/>
    <b v="1"/>
    <s v="Data Analytics Manager"/>
  </r>
  <r>
    <n v="2022"/>
    <s v="Data Scientist"/>
    <s v="Data Science and Research"/>
    <s v="USD"/>
    <n v="130000"/>
    <n v="130000"/>
    <s v="United States"/>
    <s v="Entry-level"/>
    <s v="Full-time"/>
    <s v="In-person"/>
    <s v="United States"/>
    <s v="M"/>
    <n v="87340.666666666672"/>
    <b v="1"/>
    <s v="Data Scientist"/>
  </r>
  <r>
    <n v="2022"/>
    <s v="Manager Data Management"/>
    <s v="Leadership and Management"/>
    <s v="USD"/>
    <n v="125000"/>
    <n v="125000"/>
    <s v="United States"/>
    <s v="Senior"/>
    <s v="Full-time"/>
    <s v="Remote"/>
    <s v="United States"/>
    <s v="L"/>
    <n v="84007.333333333328"/>
    <b v="1"/>
    <s v="Manager Data Management"/>
  </r>
  <r>
    <n v="2022"/>
    <s v="Data Engineer"/>
    <s v="Data Engineering"/>
    <s v="USD"/>
    <n v="175000"/>
    <n v="175000"/>
    <s v="United States"/>
    <s v="Senior"/>
    <s v="Full-time"/>
    <s v="In-person"/>
    <s v="United States"/>
    <s v="M"/>
    <n v="117340.66666666667"/>
    <b v="1"/>
    <s v="Data Engineer"/>
  </r>
  <r>
    <n v="2022"/>
    <s v="Data Engineer"/>
    <s v="Data Engineering"/>
    <s v="USD"/>
    <n v="155000"/>
    <n v="155000"/>
    <s v="United States"/>
    <s v="Senior"/>
    <s v="Full-time"/>
    <s v="In-person"/>
    <s v="United States"/>
    <s v="M"/>
    <n v="104007.33333333333"/>
    <b v="1"/>
    <s v="Data Engineer"/>
  </r>
  <r>
    <n v="2022"/>
    <s v="Data Engineer"/>
    <s v="Data Engineering"/>
    <s v="USD"/>
    <n v="153600"/>
    <n v="153600"/>
    <s v="United States"/>
    <s v="Senior"/>
    <s v="Full-time"/>
    <s v="In-person"/>
    <s v="United States"/>
    <s v="M"/>
    <n v="103074"/>
    <b v="1"/>
    <s v="Data Engineer"/>
  </r>
  <r>
    <n v="2022"/>
    <s v="Data Engineer"/>
    <s v="Data Engineering"/>
    <s v="USD"/>
    <n v="106800"/>
    <n v="106800"/>
    <s v="United States"/>
    <s v="Senior"/>
    <s v="Full-time"/>
    <s v="In-person"/>
    <s v="United States"/>
    <s v="M"/>
    <n v="71874"/>
    <b v="1"/>
    <s v="Data Engineer"/>
  </r>
  <r>
    <n v="2022"/>
    <s v="Data Scientist"/>
    <s v="Data Science and Research"/>
    <s v="USD"/>
    <n v="150000"/>
    <n v="150000"/>
    <s v="United States"/>
    <s v="Senior"/>
    <s v="Full-time"/>
    <s v="In-person"/>
    <s v="United States"/>
    <s v="M"/>
    <n v="100674"/>
    <b v="1"/>
    <s v="Data Scientist"/>
  </r>
  <r>
    <n v="2022"/>
    <s v="Data Scientist"/>
    <s v="Data Science and Research"/>
    <s v="USD"/>
    <n v="140000"/>
    <n v="140000"/>
    <s v="United States"/>
    <s v="Senior"/>
    <s v="Full-time"/>
    <s v="In-person"/>
    <s v="United States"/>
    <s v="M"/>
    <n v="94007.333333333328"/>
    <b v="1"/>
    <s v="Data Scientist"/>
  </r>
  <r>
    <n v="2022"/>
    <s v="Data Science Consultant"/>
    <s v="Data Science and Research"/>
    <s v="USD"/>
    <n v="122000"/>
    <n v="122000"/>
    <s v="United States"/>
    <s v="Senior"/>
    <s v="Full-time"/>
    <s v="In-person"/>
    <s v="United States"/>
    <s v="M"/>
    <n v="82007.333333333328"/>
    <b v="1"/>
    <s v="Data Science Consultant"/>
  </r>
  <r>
    <n v="2022"/>
    <s v="Data Science Consultant"/>
    <s v="Data Science and Research"/>
    <s v="USD"/>
    <n v="94500"/>
    <n v="94500"/>
    <s v="United States"/>
    <s v="Senior"/>
    <s v="Full-time"/>
    <s v="In-person"/>
    <s v="United States"/>
    <s v="M"/>
    <n v="63674"/>
    <b v="1"/>
    <s v="Data Science Consultant"/>
  </r>
  <r>
    <n v="2022"/>
    <s v="Data Engineer"/>
    <s v="Data Engineering"/>
    <s v="USD"/>
    <n v="170000"/>
    <n v="170000"/>
    <s v="United States"/>
    <s v="Senior"/>
    <s v="Full-time"/>
    <s v="In-person"/>
    <s v="United States"/>
    <s v="M"/>
    <n v="114007.33333333333"/>
    <b v="1"/>
    <s v="Data Engineer"/>
  </r>
  <r>
    <n v="2022"/>
    <s v="Data Engineer"/>
    <s v="Data Engineering"/>
    <s v="USD"/>
    <n v="130000"/>
    <n v="130000"/>
    <s v="United States"/>
    <s v="Senior"/>
    <s v="Full-time"/>
    <s v="In-person"/>
    <s v="United States"/>
    <s v="M"/>
    <n v="87340.666666666672"/>
    <b v="1"/>
    <s v="Data Engineer"/>
  </r>
  <r>
    <n v="2022"/>
    <s v="Data Science Consultant"/>
    <s v="Data Science and Research"/>
    <s v="USD"/>
    <n v="145000"/>
    <n v="145000"/>
    <s v="United States"/>
    <s v="Senior"/>
    <s v="Full-time"/>
    <s v="In-person"/>
    <s v="United States"/>
    <s v="M"/>
    <n v="97340.666666666672"/>
    <b v="1"/>
    <s v="Data Science Consultant"/>
  </r>
  <r>
    <n v="2022"/>
    <s v="Data Science Consultant"/>
    <s v="Data Science and Research"/>
    <s v="USD"/>
    <n v="128000"/>
    <n v="128000"/>
    <s v="United States"/>
    <s v="Senior"/>
    <s v="Full-time"/>
    <s v="In-person"/>
    <s v="United States"/>
    <s v="M"/>
    <n v="86007.333333333328"/>
    <b v="1"/>
    <s v="Data Science Consultant"/>
  </r>
  <r>
    <n v="2022"/>
    <s v="Data Engineer"/>
    <s v="Data Engineering"/>
    <s v="USD"/>
    <n v="145000"/>
    <n v="145000"/>
    <s v="United States"/>
    <s v="Senior"/>
    <s v="Full-time"/>
    <s v="In-person"/>
    <s v="United States"/>
    <s v="M"/>
    <n v="97340.666666666672"/>
    <b v="1"/>
    <s v="Data Engineer"/>
  </r>
  <r>
    <n v="2022"/>
    <s v="Data Engineer"/>
    <s v="Data Engineering"/>
    <s v="USD"/>
    <n v="100000"/>
    <n v="100000"/>
    <s v="United States"/>
    <s v="Senior"/>
    <s v="Full-time"/>
    <s v="In-person"/>
    <s v="United States"/>
    <s v="M"/>
    <n v="67340.666666666672"/>
    <b v="1"/>
    <s v="Data Engineer"/>
  </r>
  <r>
    <n v="2022"/>
    <s v="Data Engineer"/>
    <s v="Data Engineering"/>
    <s v="USD"/>
    <n v="120000"/>
    <n v="120000"/>
    <s v="United States"/>
    <s v="Senior"/>
    <s v="Full-time"/>
    <s v="In-person"/>
    <s v="United States"/>
    <s v="M"/>
    <n v="80674"/>
    <b v="1"/>
    <s v="Data Engineer"/>
  </r>
  <r>
    <n v="2022"/>
    <s v="Data Engineer"/>
    <s v="Data Engineering"/>
    <s v="USD"/>
    <n v="115000"/>
    <n v="115000"/>
    <s v="United States"/>
    <s v="Senior"/>
    <s v="Full-time"/>
    <s v="In-person"/>
    <s v="United States"/>
    <s v="M"/>
    <n v="77340.666666666672"/>
    <b v="1"/>
    <s v="Data Engineer"/>
  </r>
  <r>
    <n v="2022"/>
    <s v="Applied Machine Learning Scientist"/>
    <s v="Machine Learning and AI"/>
    <s v="USD"/>
    <n v="150000"/>
    <n v="150000"/>
    <s v="United States"/>
    <s v="Senior"/>
    <s v="Full-time"/>
    <s v="Remote"/>
    <s v="United States"/>
    <s v="M"/>
    <n v="100674"/>
    <b v="1"/>
    <s v="Applied Machine Learning Scientist"/>
  </r>
  <r>
    <n v="2022"/>
    <s v="Data Analyst"/>
    <s v="Data Analysis"/>
    <s v="USD"/>
    <n v="150000"/>
    <n v="150000"/>
    <s v="United States"/>
    <s v="Mid-level"/>
    <s v="Full-time"/>
    <s v="In-person"/>
    <s v="United States"/>
    <s v="M"/>
    <n v="100674"/>
    <b v="1"/>
    <s v="Data Analyst"/>
  </r>
  <r>
    <n v="2022"/>
    <s v="Data Analyst"/>
    <s v="Data Analysis"/>
    <s v="USD"/>
    <n v="100000"/>
    <n v="100000"/>
    <s v="United States"/>
    <s v="Mid-level"/>
    <s v="Full-time"/>
    <s v="In-person"/>
    <s v="United States"/>
    <s v="M"/>
    <n v="67340.666666666672"/>
    <b v="1"/>
    <s v="Data Analyst"/>
  </r>
  <r>
    <n v="2022"/>
    <s v="Data Scientist"/>
    <s v="Data Science and Research"/>
    <s v="USD"/>
    <n v="150000"/>
    <n v="150000"/>
    <s v="United States"/>
    <s v="Mid-level"/>
    <s v="Full-time"/>
    <s v="Remote"/>
    <s v="United States"/>
    <s v="M"/>
    <n v="100674"/>
    <b v="1"/>
    <s v="Data Scientist"/>
  </r>
  <r>
    <n v="2022"/>
    <s v="Data Scientist"/>
    <s v="Data Science and Research"/>
    <s v="USD"/>
    <n v="127500"/>
    <n v="127500"/>
    <s v="United States"/>
    <s v="Mid-level"/>
    <s v="Full-time"/>
    <s v="Remote"/>
    <s v="United States"/>
    <s v="M"/>
    <n v="85674"/>
    <b v="1"/>
    <s v="Data Scientist"/>
  </r>
  <r>
    <n v="2022"/>
    <s v="Data Scientist"/>
    <s v="Data Science and Research"/>
    <s v="USD"/>
    <n v="126500"/>
    <n v="126500"/>
    <s v="United States"/>
    <s v="Senior"/>
    <s v="Full-time"/>
    <s v="Remote"/>
    <s v="United States"/>
    <s v="M"/>
    <n v="85007.333333333328"/>
    <b v="1"/>
    <s v="Data Scientist"/>
  </r>
  <r>
    <n v="2022"/>
    <s v="Data Scientist"/>
    <s v="Data Science and Research"/>
    <s v="USD"/>
    <n v="51000"/>
    <n v="51000"/>
    <s v="United States"/>
    <s v="Senior"/>
    <s v="Full-time"/>
    <s v="Remote"/>
    <s v="United States"/>
    <s v="M"/>
    <n v="34674"/>
    <b v="1"/>
    <s v="Data Scientist"/>
  </r>
  <r>
    <n v="2022"/>
    <s v="Data Engineer"/>
    <s v="Data Engineering"/>
    <s v="USD"/>
    <n v="260000"/>
    <n v="260000"/>
    <s v="United States"/>
    <s v="Mid-level"/>
    <s v="Full-time"/>
    <s v="In-person"/>
    <s v="United States"/>
    <s v="M"/>
    <n v="174007.33333333334"/>
    <b v="1"/>
    <s v="Data Engineer"/>
  </r>
  <r>
    <n v="2022"/>
    <s v="Data Engineer"/>
    <s v="Data Engineering"/>
    <s v="USD"/>
    <n v="175000"/>
    <n v="175000"/>
    <s v="United States"/>
    <s v="Mid-level"/>
    <s v="Full-time"/>
    <s v="In-person"/>
    <s v="United States"/>
    <s v="M"/>
    <n v="117340.66666666667"/>
    <b v="1"/>
    <s v="Data Engineer"/>
  </r>
  <r>
    <n v="2022"/>
    <s v="Applied Data Scientist"/>
    <s v="Data Science and Research"/>
    <s v="USD"/>
    <n v="40000"/>
    <n v="40000"/>
    <s v="Australia"/>
    <s v="Entry-level"/>
    <s v="Full-time"/>
    <s v="Remote"/>
    <s v="Pakistan"/>
    <s v="M"/>
    <n v="27340.666666666668"/>
    <b v="1"/>
    <s v="Applied Data Scientist"/>
  </r>
  <r>
    <n v="2022"/>
    <s v="AI Programmer"/>
    <s v="Machine Learning and AI"/>
    <s v="USD"/>
    <n v="40000"/>
    <n v="40000"/>
    <s v="Pakistan"/>
    <s v="Entry-level"/>
    <s v="Full-time"/>
    <s v="Remote"/>
    <s v="Australia"/>
    <s v="M"/>
    <n v="27340.666666666668"/>
    <b v="1"/>
    <s v="AI Programmer"/>
  </r>
  <r>
    <n v="2022"/>
    <s v="Data Engineer"/>
    <s v="Data Engineering"/>
    <s v="USD"/>
    <n v="250000"/>
    <n v="250000"/>
    <s v="United States"/>
    <s v="Senior"/>
    <s v="Full-time"/>
    <s v="Remote"/>
    <s v="United States"/>
    <s v="M"/>
    <n v="167340.66666666666"/>
    <b v="1"/>
    <s v="Data Engineer"/>
  </r>
  <r>
    <n v="2022"/>
    <s v="Data Engineer"/>
    <s v="Data Engineering"/>
    <s v="USD"/>
    <n v="63000"/>
    <n v="63000"/>
    <s v="United States"/>
    <s v="Senior"/>
    <s v="Full-time"/>
    <s v="Remote"/>
    <s v="United States"/>
    <s v="M"/>
    <n v="42674"/>
    <b v="1"/>
    <s v="Data Engineer"/>
  </r>
  <r>
    <n v="2022"/>
    <s v="Machine Learning Engineer"/>
    <s v="Machine Learning and AI"/>
    <s v="USD"/>
    <n v="210000"/>
    <n v="210000"/>
    <s v="United States"/>
    <s v="Senior"/>
    <s v="Full-time"/>
    <s v="Remote"/>
    <s v="United States"/>
    <s v="M"/>
    <n v="140674"/>
    <b v="1"/>
    <s v="Machine Learning Engineer"/>
  </r>
  <r>
    <n v="2022"/>
    <s v="Machine Learning Engineer"/>
    <s v="Machine Learning and AI"/>
    <s v="USD"/>
    <n v="160000"/>
    <n v="160000"/>
    <s v="United States"/>
    <s v="Senior"/>
    <s v="Full-time"/>
    <s v="Remote"/>
    <s v="United States"/>
    <s v="M"/>
    <n v="107340.66666666667"/>
    <b v="1"/>
    <s v="Machine Learning Engineer"/>
  </r>
  <r>
    <n v="2022"/>
    <s v="Data Scientist"/>
    <s v="Data Science and Research"/>
    <s v="USD"/>
    <n v="272550"/>
    <n v="272550"/>
    <s v="United States"/>
    <s v="Senior"/>
    <s v="Full-time"/>
    <s v="Remote"/>
    <s v="United States"/>
    <s v="M"/>
    <n v="182374"/>
    <b v="1"/>
    <s v="Data Scientist"/>
  </r>
  <r>
    <n v="2022"/>
    <s v="Data Scientist"/>
    <s v="Data Science and Research"/>
    <s v="USD"/>
    <n v="198200"/>
    <n v="198200"/>
    <s v="United States"/>
    <s v="Senior"/>
    <s v="Full-time"/>
    <s v="Remote"/>
    <s v="United States"/>
    <s v="M"/>
    <n v="132807.33333333334"/>
    <b v="1"/>
    <s v="Data Scientist"/>
  </r>
  <r>
    <n v="2022"/>
    <s v="Data Scientist"/>
    <s v="Data Science and Research"/>
    <s v="EUR"/>
    <n v="90000"/>
    <n v="94560"/>
    <s v="France"/>
    <s v="Mid-level"/>
    <s v="Full-time"/>
    <s v="Remote"/>
    <s v="France"/>
    <s v="M"/>
    <n v="62194"/>
    <b v="1"/>
    <s v="Data Scientist"/>
  </r>
  <r>
    <n v="2022"/>
    <s v="Data Scientist"/>
    <s v="Data Science and Research"/>
    <s v="EUR"/>
    <n v="50000"/>
    <n v="52533"/>
    <s v="France"/>
    <s v="Mid-level"/>
    <s v="Full-time"/>
    <s v="Remote"/>
    <s v="France"/>
    <s v="M"/>
    <n v="34851.666666666664"/>
    <b v="1"/>
    <s v="Data Scientist"/>
  </r>
  <r>
    <n v="2022"/>
    <s v="Data Scientist"/>
    <s v="Data Science and Research"/>
    <s v="USD"/>
    <n v="220000"/>
    <n v="220000"/>
    <s v="United States"/>
    <s v="Senior"/>
    <s v="Full-time"/>
    <s v="In-person"/>
    <s v="United States"/>
    <s v="M"/>
    <n v="147340.66666666666"/>
    <b v="1"/>
    <s v="Data Scientist"/>
  </r>
  <r>
    <n v="2022"/>
    <s v="Data Scientist"/>
    <s v="Data Science and Research"/>
    <s v="USD"/>
    <n v="146000"/>
    <n v="146000"/>
    <s v="United States"/>
    <s v="Senior"/>
    <s v="Full-time"/>
    <s v="In-person"/>
    <s v="United States"/>
    <s v="M"/>
    <n v="98007.333333333328"/>
    <b v="1"/>
    <s v="Data Scientist"/>
  </r>
  <r>
    <n v="2022"/>
    <s v="Machine Learning Software Engineer"/>
    <s v="Machine Learning and AI"/>
    <s v="USD"/>
    <n v="248400"/>
    <n v="248400"/>
    <s v="Canada"/>
    <s v="Senior"/>
    <s v="Full-time"/>
    <s v="Remote"/>
    <s v="Canada"/>
    <s v="M"/>
    <n v="166274"/>
    <b v="1"/>
    <s v="Machine Learning Software Engineer"/>
  </r>
  <r>
    <n v="2022"/>
    <s v="Machine Learning Software Engineer"/>
    <s v="Machine Learning and AI"/>
    <s v="USD"/>
    <n v="183600"/>
    <n v="183600"/>
    <s v="Canada"/>
    <s v="Senior"/>
    <s v="Full-time"/>
    <s v="Remote"/>
    <s v="Canada"/>
    <s v="M"/>
    <n v="123074"/>
    <b v="1"/>
    <s v="Machine Learning Software Engineer"/>
  </r>
  <r>
    <n v="2022"/>
    <s v="Data Engineer"/>
    <s v="Data Engineering"/>
    <s v="USD"/>
    <n v="150000"/>
    <n v="150000"/>
    <s v="United States"/>
    <s v="Mid-level"/>
    <s v="Full-time"/>
    <s v="Remote"/>
    <s v="United States"/>
    <s v="M"/>
    <n v="100674"/>
    <b v="1"/>
    <s v="Data Engineer"/>
  </r>
  <r>
    <n v="2022"/>
    <s v="Machine Learning Developer"/>
    <s v="Machine Learning and AI"/>
    <s v="USD"/>
    <n v="40000"/>
    <n v="40000"/>
    <s v="Pakistan"/>
    <s v="Entry-level"/>
    <s v="Full-time"/>
    <s v="Remote"/>
    <s v="Australia"/>
    <s v="M"/>
    <n v="27340.666666666668"/>
    <b v="1"/>
    <s v="Machine Learning Developer"/>
  </r>
  <r>
    <n v="2022"/>
    <s v="Data Engineer"/>
    <s v="Data Engineering"/>
    <s v="USD"/>
    <n v="120000"/>
    <n v="120000"/>
    <s v="United States"/>
    <s v="Mid-level"/>
    <s v="Full-time"/>
    <s v="In-person"/>
    <s v="United States"/>
    <s v="M"/>
    <n v="80674"/>
    <b v="1"/>
    <s v="Data Engineer"/>
  </r>
  <r>
    <n v="2022"/>
    <s v="Data Engineer"/>
    <s v="Data Engineering"/>
    <s v="USD"/>
    <n v="95000"/>
    <n v="95000"/>
    <s v="United States"/>
    <s v="Mid-level"/>
    <s v="Full-time"/>
    <s v="In-person"/>
    <s v="United States"/>
    <s v="M"/>
    <n v="64007.333333333336"/>
    <b v="1"/>
    <s v="Data Engineer"/>
  </r>
  <r>
    <n v="2022"/>
    <s v="Data Engineer"/>
    <s v="Data Engineering"/>
    <s v="USD"/>
    <n v="160000"/>
    <n v="160000"/>
    <s v="United States"/>
    <s v="Entry-level"/>
    <s v="Full-time"/>
    <s v="In-person"/>
    <s v="United States"/>
    <s v="M"/>
    <n v="107340.66666666667"/>
    <b v="1"/>
    <s v="Data Engineer"/>
  </r>
  <r>
    <n v="2022"/>
    <s v="Data Engineer"/>
    <s v="Data Engineering"/>
    <s v="USD"/>
    <n v="135000"/>
    <n v="135000"/>
    <s v="United States"/>
    <s v="Entry-level"/>
    <s v="Full-time"/>
    <s v="In-person"/>
    <s v="United States"/>
    <s v="M"/>
    <n v="90674"/>
    <b v="1"/>
    <s v="Data Engineer"/>
  </r>
  <r>
    <n v="2022"/>
    <s v="Data Science Consultant"/>
    <s v="Data Science and Research"/>
    <s v="EUR"/>
    <n v="23000"/>
    <n v="24165"/>
    <s v="Italy"/>
    <s v="Entry-level"/>
    <s v="Full-time"/>
    <s v="Hybrid"/>
    <s v="Italy"/>
    <s v="M"/>
    <n v="16395.666666666668"/>
    <b v="1"/>
    <s v="Data Science Consultant"/>
  </r>
  <r>
    <n v="2022"/>
    <s v="Data Engineer"/>
    <s v="Data Engineering"/>
    <s v="USD"/>
    <n v="216000"/>
    <n v="216000"/>
    <s v="United States"/>
    <s v="Senior"/>
    <s v="Full-time"/>
    <s v="Remote"/>
    <s v="United States"/>
    <s v="M"/>
    <n v="144674"/>
    <b v="1"/>
    <s v="Data Engineer"/>
  </r>
  <r>
    <n v="2022"/>
    <s v="Data Engineer"/>
    <s v="Data Engineering"/>
    <s v="USD"/>
    <n v="144000"/>
    <n v="144000"/>
    <s v="United States"/>
    <s v="Senior"/>
    <s v="Full-time"/>
    <s v="Remote"/>
    <s v="United States"/>
    <s v="M"/>
    <n v="96674"/>
    <b v="1"/>
    <s v="Data Engineer"/>
  </r>
  <r>
    <n v="2022"/>
    <s v="Data Engineer"/>
    <s v="Data Engineering"/>
    <s v="USD"/>
    <n v="85000"/>
    <n v="85000"/>
    <s v="United States"/>
    <s v="Entry-level"/>
    <s v="Full-time"/>
    <s v="In-person"/>
    <s v="United States"/>
    <s v="M"/>
    <n v="57340.666666666664"/>
    <b v="1"/>
    <s v="Data Engineer"/>
  </r>
  <r>
    <n v="2022"/>
    <s v="Data Engineer"/>
    <s v="Data Engineering"/>
    <s v="USD"/>
    <n v="65000"/>
    <n v="65000"/>
    <s v="United States"/>
    <s v="Entry-level"/>
    <s v="Full-time"/>
    <s v="In-person"/>
    <s v="United States"/>
    <s v="M"/>
    <n v="44007.333333333336"/>
    <b v="1"/>
    <s v="Data Engineer"/>
  </r>
  <r>
    <n v="2022"/>
    <s v="Data Analyst"/>
    <s v="Data Analysis"/>
    <s v="USD"/>
    <n v="149000"/>
    <n v="149000"/>
    <s v="United States"/>
    <s v="Senior"/>
    <s v="Full-time"/>
    <s v="Remote"/>
    <s v="United States"/>
    <s v="M"/>
    <n v="100007.33333333333"/>
    <b v="1"/>
    <s v="Data Analyst"/>
  </r>
  <r>
    <n v="2022"/>
    <s v="Data Analyst"/>
    <s v="Data Analysis"/>
    <s v="USD"/>
    <n v="119000"/>
    <n v="119000"/>
    <s v="United States"/>
    <s v="Senior"/>
    <s v="Full-time"/>
    <s v="Remote"/>
    <s v="United States"/>
    <s v="M"/>
    <n v="80007.333333333328"/>
    <b v="1"/>
    <s v="Data Analyst"/>
  </r>
  <r>
    <n v="2022"/>
    <s v="Data Scientist"/>
    <s v="Data Science and Research"/>
    <s v="USD"/>
    <n v="120000"/>
    <n v="120000"/>
    <s v="United States"/>
    <s v="Senior"/>
    <s v="Full-time"/>
    <s v="In-person"/>
    <s v="United States"/>
    <s v="M"/>
    <n v="80674"/>
    <b v="1"/>
    <s v="Data Scientist"/>
  </r>
  <r>
    <n v="2022"/>
    <s v="Data Scientist"/>
    <s v="Data Science and Research"/>
    <s v="USD"/>
    <n v="150000"/>
    <n v="150000"/>
    <s v="United States"/>
    <s v="Mid-level"/>
    <s v="Full-time"/>
    <s v="In-person"/>
    <s v="United States"/>
    <s v="M"/>
    <n v="100674"/>
    <b v="1"/>
    <s v="Data Scientist"/>
  </r>
  <r>
    <n v="2022"/>
    <s v="Data Scientist"/>
    <s v="Data Science and Research"/>
    <s v="USD"/>
    <n v="110000"/>
    <n v="110000"/>
    <s v="United States"/>
    <s v="Mid-level"/>
    <s v="Full-time"/>
    <s v="In-person"/>
    <s v="United States"/>
    <s v="M"/>
    <n v="74007.333333333328"/>
    <b v="1"/>
    <s v="Data Scientist"/>
  </r>
  <r>
    <n v="2022"/>
    <s v="Machine Learning Engineer"/>
    <s v="Machine Learning and AI"/>
    <s v="USD"/>
    <n v="246000"/>
    <n v="246000"/>
    <s v="United States"/>
    <s v="Senior"/>
    <s v="Full-time"/>
    <s v="Remote"/>
    <s v="United States"/>
    <s v="M"/>
    <n v="164674"/>
    <b v="1"/>
    <s v="Machine Learning Engineer"/>
  </r>
  <r>
    <n v="2022"/>
    <s v="Machine Learning Engineer"/>
    <s v="Machine Learning and AI"/>
    <s v="USD"/>
    <n v="201000"/>
    <n v="201000"/>
    <s v="United States"/>
    <s v="Senior"/>
    <s v="Full-time"/>
    <s v="Remote"/>
    <s v="United States"/>
    <s v="M"/>
    <n v="134674"/>
    <b v="1"/>
    <s v="Machine Learning Engineer"/>
  </r>
  <r>
    <n v="2022"/>
    <s v="Data Scientist"/>
    <s v="Data Science and Research"/>
    <s v="USD"/>
    <n v="190000"/>
    <n v="190000"/>
    <s v="United States"/>
    <s v="Senior"/>
    <s v="Full-time"/>
    <s v="In-person"/>
    <s v="United States"/>
    <s v="M"/>
    <n v="127340.66666666667"/>
    <b v="1"/>
    <s v="Data Scientist"/>
  </r>
  <r>
    <n v="2022"/>
    <s v="Data Scientist"/>
    <s v="Data Science and Research"/>
    <s v="USD"/>
    <n v="155000"/>
    <n v="155000"/>
    <s v="United States"/>
    <s v="Senior"/>
    <s v="Full-time"/>
    <s v="In-person"/>
    <s v="United States"/>
    <s v="M"/>
    <n v="104007.33333333333"/>
    <b v="1"/>
    <s v="Data Scientist"/>
  </r>
  <r>
    <n v="2022"/>
    <s v="ML Engineer"/>
    <s v="Machine Learning and AI"/>
    <s v="USD"/>
    <n v="235000"/>
    <n v="235000"/>
    <s v="United States"/>
    <s v="Senior"/>
    <s v="Full-time"/>
    <s v="Remote"/>
    <s v="United States"/>
    <s v="M"/>
    <n v="157340.66666666666"/>
    <b v="1"/>
    <s v="ML Engineer"/>
  </r>
  <r>
    <n v="2022"/>
    <s v="ML Engineer"/>
    <s v="Machine Learning and AI"/>
    <s v="USD"/>
    <n v="185000"/>
    <n v="185000"/>
    <s v="United States"/>
    <s v="Senior"/>
    <s v="Full-time"/>
    <s v="Remote"/>
    <s v="United States"/>
    <s v="M"/>
    <n v="124007.33333333333"/>
    <b v="1"/>
    <s v="ML Engineer"/>
  </r>
  <r>
    <n v="2022"/>
    <s v="Cloud Database Engineer"/>
    <s v="Cloud and Database"/>
    <s v="USD"/>
    <n v="190000"/>
    <n v="190000"/>
    <s v="United States"/>
    <s v="Senior"/>
    <s v="Full-time"/>
    <s v="Remote"/>
    <s v="United States"/>
    <s v="M"/>
    <n v="127340.66666666667"/>
    <b v="1"/>
    <s v="Cloud Database Engineer"/>
  </r>
  <r>
    <n v="2022"/>
    <s v="Cloud Database Engineer"/>
    <s v="Cloud and Database"/>
    <s v="USD"/>
    <n v="160000"/>
    <n v="160000"/>
    <s v="United States"/>
    <s v="Senior"/>
    <s v="Full-time"/>
    <s v="Remote"/>
    <s v="United States"/>
    <s v="M"/>
    <n v="107340.66666666667"/>
    <b v="1"/>
    <s v="Cloud Database Engineer"/>
  </r>
  <r>
    <n v="2022"/>
    <s v="Product Data Analyst"/>
    <s v="Data Analysis"/>
    <s v="USD"/>
    <n v="100000"/>
    <n v="100000"/>
    <s v="United States"/>
    <s v="Entry-level"/>
    <s v="Full-time"/>
    <s v="Remote"/>
    <s v="United States"/>
    <s v="M"/>
    <n v="67340.666666666672"/>
    <b v="1"/>
    <s v="Product Data Analyst"/>
  </r>
  <r>
    <n v="2022"/>
    <s v="Data Engineer"/>
    <s v="Data Engineering"/>
    <s v="USD"/>
    <n v="130000"/>
    <n v="130000"/>
    <s v="United States"/>
    <s v="Mid-level"/>
    <s v="Full-time"/>
    <s v="In-person"/>
    <s v="United States"/>
    <s v="M"/>
    <n v="87340.666666666672"/>
    <b v="1"/>
    <s v="Data Engineer"/>
  </r>
  <r>
    <n v="2022"/>
    <s v="Data Engineer"/>
    <s v="Data Engineering"/>
    <s v="USD"/>
    <n v="115000"/>
    <n v="115000"/>
    <s v="United States"/>
    <s v="Mid-level"/>
    <s v="Full-time"/>
    <s v="In-person"/>
    <s v="United States"/>
    <s v="M"/>
    <n v="77340.666666666672"/>
    <b v="1"/>
    <s v="Data Engineer"/>
  </r>
  <r>
    <n v="2022"/>
    <s v="Data Scientist"/>
    <s v="Data Science and Research"/>
    <s v="GBP"/>
    <n v="75000"/>
    <n v="92350"/>
    <s v="United Kingdom"/>
    <s v="Mid-level"/>
    <s v="Full-time"/>
    <s v="In-person"/>
    <s v="United Kingdom"/>
    <s v="M"/>
    <n v="56457.333333333336"/>
    <b v="1"/>
    <s v="Data Scientist"/>
  </r>
  <r>
    <n v="2022"/>
    <s v="Data Scientist"/>
    <s v="Data Science and Research"/>
    <s v="GBP"/>
    <n v="55000"/>
    <n v="67723"/>
    <s v="United Kingdom"/>
    <s v="Mid-level"/>
    <s v="Full-time"/>
    <s v="In-person"/>
    <s v="United Kingdom"/>
    <s v="M"/>
    <n v="41581.666666666664"/>
    <b v="1"/>
    <s v="Data Scientist"/>
  </r>
  <r>
    <n v="2022"/>
    <s v="Data Engineer"/>
    <s v="Data Engineering"/>
    <s v="USD"/>
    <n v="105000"/>
    <n v="105000"/>
    <s v="United States"/>
    <s v="Mid-level"/>
    <s v="Full-time"/>
    <s v="In-person"/>
    <s v="United States"/>
    <s v="M"/>
    <n v="70674"/>
    <b v="1"/>
    <s v="Data Engineer"/>
  </r>
  <r>
    <n v="2022"/>
    <s v="Data Engineer"/>
    <s v="Data Engineering"/>
    <s v="USD"/>
    <n v="70000"/>
    <n v="70000"/>
    <s v="United States"/>
    <s v="Mid-level"/>
    <s v="Full-time"/>
    <s v="In-person"/>
    <s v="United States"/>
    <s v="M"/>
    <n v="47340.666666666664"/>
    <b v="1"/>
    <s v="Data Engineer"/>
  </r>
  <r>
    <n v="2022"/>
    <s v="Machine Learning Engineer"/>
    <s v="Machine Learning and AI"/>
    <s v="USD"/>
    <n v="204500"/>
    <n v="204500"/>
    <s v="United States"/>
    <s v="Senior"/>
    <s v="Full-time"/>
    <s v="In-person"/>
    <s v="United States"/>
    <s v="M"/>
    <n v="137007.33333333334"/>
    <b v="1"/>
    <s v="Machine Learning Engineer"/>
  </r>
  <r>
    <n v="2022"/>
    <s v="Machine Learning Engineer"/>
    <s v="Machine Learning and AI"/>
    <s v="USD"/>
    <n v="142200"/>
    <n v="142200"/>
    <s v="United States"/>
    <s v="Senior"/>
    <s v="Full-time"/>
    <s v="In-person"/>
    <s v="United States"/>
    <s v="M"/>
    <n v="95474"/>
    <b v="1"/>
    <s v="Machine Learning Engineer"/>
  </r>
  <r>
    <n v="2022"/>
    <s v="Machine Learning Engineer"/>
    <s v="Machine Learning and AI"/>
    <s v="USD"/>
    <n v="192000"/>
    <n v="192000"/>
    <s v="United States"/>
    <s v="Senior"/>
    <s v="Full-time"/>
    <s v="Remote"/>
    <s v="United States"/>
    <s v="M"/>
    <n v="128674"/>
    <b v="1"/>
    <s v="Machine Learning Engineer"/>
  </r>
  <r>
    <n v="2022"/>
    <s v="Machine Learning Engineer"/>
    <s v="Machine Learning and AI"/>
    <s v="USD"/>
    <n v="164000"/>
    <n v="164000"/>
    <s v="United States"/>
    <s v="Senior"/>
    <s v="Full-time"/>
    <s v="Remote"/>
    <s v="United States"/>
    <s v="M"/>
    <n v="110007.33333333333"/>
    <b v="1"/>
    <s v="Machine Learning Engineer"/>
  </r>
  <r>
    <n v="2022"/>
    <s v="Data Engineer"/>
    <s v="Data Engineering"/>
    <s v="USD"/>
    <n v="185900"/>
    <n v="185900"/>
    <s v="United States"/>
    <s v="Senior"/>
    <s v="Full-time"/>
    <s v="In-person"/>
    <s v="United States"/>
    <s v="M"/>
    <n v="124607.33333333333"/>
    <b v="1"/>
    <s v="Data Engineer"/>
  </r>
  <r>
    <n v="2022"/>
    <s v="Data Engineer"/>
    <s v="Data Engineering"/>
    <s v="USD"/>
    <n v="129300"/>
    <n v="129300"/>
    <s v="United States"/>
    <s v="Senior"/>
    <s v="Full-time"/>
    <s v="In-person"/>
    <s v="United States"/>
    <s v="M"/>
    <n v="86874"/>
    <b v="1"/>
    <s v="Data Engineer"/>
  </r>
  <r>
    <n v="2022"/>
    <s v="Data Engineer"/>
    <s v="Data Engineering"/>
    <s v="USD"/>
    <n v="75000"/>
    <n v="75000"/>
    <s v="United States"/>
    <s v="Senior"/>
    <s v="Full-time"/>
    <s v="In-person"/>
    <s v="United States"/>
    <s v="M"/>
    <n v="50674"/>
    <b v="1"/>
    <s v="Data Engineer"/>
  </r>
  <r>
    <n v="2022"/>
    <s v="Data Science Manager"/>
    <s v="Data Science and Research"/>
    <s v="USD"/>
    <n v="175000"/>
    <n v="175000"/>
    <s v="United States"/>
    <s v="Senior"/>
    <s v="Full-time"/>
    <s v="In-person"/>
    <s v="United States"/>
    <s v="M"/>
    <n v="117340.66666666667"/>
    <b v="1"/>
    <s v="Data Science Manager"/>
  </r>
  <r>
    <n v="2022"/>
    <s v="Data Science Manager"/>
    <s v="Data Science and Research"/>
    <s v="USD"/>
    <n v="120000"/>
    <n v="120000"/>
    <s v="United States"/>
    <s v="Senior"/>
    <s v="Full-time"/>
    <s v="In-person"/>
    <s v="United States"/>
    <s v="M"/>
    <n v="80674"/>
    <b v="1"/>
    <s v="Data Science Manager"/>
  </r>
  <r>
    <n v="2022"/>
    <s v="Data Engineer"/>
    <s v="Data Engineering"/>
    <s v="USD"/>
    <n v="167500"/>
    <n v="167500"/>
    <s v="United States"/>
    <s v="Senior"/>
    <s v="Full-time"/>
    <s v="In-person"/>
    <s v="United States"/>
    <s v="M"/>
    <n v="112340.66666666667"/>
    <b v="1"/>
    <s v="Data Engineer"/>
  </r>
  <r>
    <n v="2022"/>
    <s v="Data Engineer"/>
    <s v="Data Engineering"/>
    <s v="USD"/>
    <n v="106500"/>
    <n v="106500"/>
    <s v="United States"/>
    <s v="Senior"/>
    <s v="Full-time"/>
    <s v="In-person"/>
    <s v="United States"/>
    <s v="M"/>
    <n v="71674"/>
    <b v="1"/>
    <s v="Data Engineer"/>
  </r>
  <r>
    <n v="2022"/>
    <s v="Data Analyst"/>
    <s v="Data Analysis"/>
    <s v="USD"/>
    <n v="75000"/>
    <n v="75000"/>
    <s v="United States"/>
    <s v="Mid-level"/>
    <s v="Full-time"/>
    <s v="Remote"/>
    <s v="United States"/>
    <s v="M"/>
    <n v="50674"/>
    <b v="1"/>
    <s v="Data Analyst"/>
  </r>
  <r>
    <n v="2022"/>
    <s v="Data Analyst"/>
    <s v="Data Analysis"/>
    <s v="USD"/>
    <n v="60000"/>
    <n v="60000"/>
    <s v="United States"/>
    <s v="Mid-level"/>
    <s v="Full-time"/>
    <s v="Remote"/>
    <s v="United States"/>
    <s v="M"/>
    <n v="40674"/>
    <b v="1"/>
    <s v="Data Analyst"/>
  </r>
  <r>
    <n v="2022"/>
    <s v="Applied Scientist"/>
    <s v="Data Science and Research"/>
    <s v="USD"/>
    <n v="184000"/>
    <n v="184000"/>
    <s v="United States"/>
    <s v="Senior"/>
    <s v="Full-time"/>
    <s v="Remote"/>
    <s v="United States"/>
    <s v="M"/>
    <n v="123340.66666666667"/>
    <b v="1"/>
    <s v="Applied Scientist"/>
  </r>
  <r>
    <n v="2022"/>
    <s v="Applied Scientist"/>
    <s v="Data Science and Research"/>
    <s v="USD"/>
    <n v="142000"/>
    <n v="142000"/>
    <s v="United States"/>
    <s v="Senior"/>
    <s v="Full-time"/>
    <s v="Remote"/>
    <s v="United States"/>
    <s v="M"/>
    <n v="95340.666666666672"/>
    <b v="1"/>
    <s v="Applied Scientist"/>
  </r>
  <r>
    <n v="2022"/>
    <s v="Data Scientist"/>
    <s v="Data Science and Research"/>
    <s v="USD"/>
    <n v="145000"/>
    <n v="145000"/>
    <s v="United States"/>
    <s v="Mid-level"/>
    <s v="Full-time"/>
    <s v="In-person"/>
    <s v="United States"/>
    <s v="M"/>
    <n v="97340.666666666672"/>
    <b v="1"/>
    <s v="Data Scientist"/>
  </r>
  <r>
    <n v="2022"/>
    <s v="Data Scientist"/>
    <s v="Data Science and Research"/>
    <s v="USD"/>
    <n v="100000"/>
    <n v="100000"/>
    <s v="United States"/>
    <s v="Mid-level"/>
    <s v="Full-time"/>
    <s v="In-person"/>
    <s v="United States"/>
    <s v="M"/>
    <n v="67340.666666666672"/>
    <b v="1"/>
    <s v="Data Scientist"/>
  </r>
  <r>
    <n v="2022"/>
    <s v="NLP Engineer"/>
    <s v="Machine Learning and AI"/>
    <s v="PLN"/>
    <n v="198000"/>
    <n v="44365"/>
    <s v="Poland"/>
    <s v="Mid-level"/>
    <s v="Full-time"/>
    <s v="Remote"/>
    <s v="Poland"/>
    <s v="S"/>
    <n v="81462.333333333328"/>
    <b v="1"/>
    <s v="NLP Engineer"/>
  </r>
  <r>
    <n v="2022"/>
    <s v="Data Engineer"/>
    <s v="Data Engineering"/>
    <s v="USD"/>
    <n v="200000"/>
    <n v="200000"/>
    <s v="United States"/>
    <s v="Executive"/>
    <s v="Full-time"/>
    <s v="In-person"/>
    <s v="United States"/>
    <s v="M"/>
    <n v="134007.33333333334"/>
    <b v="1"/>
    <s v="Data Engineer"/>
  </r>
  <r>
    <n v="2022"/>
    <s v="Data Engineer"/>
    <s v="Data Engineering"/>
    <s v="USD"/>
    <n v="145000"/>
    <n v="145000"/>
    <s v="United States"/>
    <s v="Executive"/>
    <s v="Full-time"/>
    <s v="In-person"/>
    <s v="United States"/>
    <s v="M"/>
    <n v="97340.666666666672"/>
    <b v="1"/>
    <s v="Data Engineer"/>
  </r>
  <r>
    <n v="2022"/>
    <s v="Data Engineer"/>
    <s v="Data Engineering"/>
    <s v="GBP"/>
    <n v="75000"/>
    <n v="92350"/>
    <s v="United Kingdom"/>
    <s v="Mid-level"/>
    <s v="Full-time"/>
    <s v="Remote"/>
    <s v="United Kingdom"/>
    <s v="M"/>
    <n v="56457.333333333336"/>
    <b v="1"/>
    <s v="Data Engineer"/>
  </r>
  <r>
    <n v="2022"/>
    <s v="Data Engineer"/>
    <s v="Data Engineering"/>
    <s v="GBP"/>
    <n v="60000"/>
    <n v="73880"/>
    <s v="United Kingdom"/>
    <s v="Mid-level"/>
    <s v="Full-time"/>
    <s v="Remote"/>
    <s v="United Kingdom"/>
    <s v="M"/>
    <n v="45300.666666666664"/>
    <b v="1"/>
    <s v="Data Engineer"/>
  </r>
  <r>
    <n v="2022"/>
    <s v="Applied Scientist"/>
    <s v="Data Science and Research"/>
    <s v="USD"/>
    <n v="192000"/>
    <n v="192000"/>
    <s v="United States"/>
    <s v="Senior"/>
    <s v="Full-time"/>
    <s v="Remote"/>
    <s v="United States"/>
    <s v="M"/>
    <n v="128674"/>
    <b v="1"/>
    <s v="Applied Scientist"/>
  </r>
  <r>
    <n v="2022"/>
    <s v="Applied Scientist"/>
    <s v="Data Science and Research"/>
    <s v="USD"/>
    <n v="164000"/>
    <n v="164000"/>
    <s v="United States"/>
    <s v="Senior"/>
    <s v="Full-time"/>
    <s v="Remote"/>
    <s v="United States"/>
    <s v="M"/>
    <n v="110007.33333333333"/>
    <b v="1"/>
    <s v="Applied Scientist"/>
  </r>
  <r>
    <n v="2022"/>
    <s v="Data Engineer"/>
    <s v="Data Engineering"/>
    <s v="USD"/>
    <n v="310000"/>
    <n v="310000"/>
    <s v="United States"/>
    <s v="Executive"/>
    <s v="Full-time"/>
    <s v="Remote"/>
    <s v="United States"/>
    <s v="M"/>
    <n v="207340.66666666666"/>
    <b v="1"/>
    <s v="Data Engineer"/>
  </r>
  <r>
    <n v="2022"/>
    <s v="Data Engineer"/>
    <s v="Data Engineering"/>
    <s v="USD"/>
    <n v="239000"/>
    <n v="239000"/>
    <s v="United States"/>
    <s v="Executive"/>
    <s v="Full-time"/>
    <s v="Remote"/>
    <s v="United States"/>
    <s v="M"/>
    <n v="160007.33333333334"/>
    <b v="1"/>
    <s v="Data Engineer"/>
  </r>
  <r>
    <n v="2022"/>
    <s v="Data Analyst"/>
    <s v="Data Analysis"/>
    <s v="USD"/>
    <n v="120000"/>
    <n v="120000"/>
    <s v="United States"/>
    <s v="Senior"/>
    <s v="Full-time"/>
    <s v="In-person"/>
    <s v="United States"/>
    <s v="M"/>
    <n v="80674"/>
    <b v="1"/>
    <s v="Data Analyst"/>
  </r>
  <r>
    <n v="2022"/>
    <s v="Data Analyst"/>
    <s v="Data Analysis"/>
    <s v="USD"/>
    <n v="95000"/>
    <n v="95000"/>
    <s v="United States"/>
    <s v="Senior"/>
    <s v="Full-time"/>
    <s v="In-person"/>
    <s v="United States"/>
    <s v="M"/>
    <n v="64007.333333333336"/>
    <b v="1"/>
    <s v="Data Analyst"/>
  </r>
  <r>
    <n v="2022"/>
    <s v="Machine Learning Engineer"/>
    <s v="Machine Learning and AI"/>
    <s v="USD"/>
    <n v="145000"/>
    <n v="145000"/>
    <s v="United States"/>
    <s v="Senior"/>
    <s v="Full-time"/>
    <s v="In-person"/>
    <s v="United States"/>
    <s v="M"/>
    <n v="97340.666666666672"/>
    <b v="1"/>
    <s v="Machine Learning Engineer"/>
  </r>
  <r>
    <n v="2022"/>
    <s v="Machine Learning Engineer"/>
    <s v="Machine Learning and AI"/>
    <s v="USD"/>
    <n v="135000"/>
    <n v="135000"/>
    <s v="United States"/>
    <s v="Senior"/>
    <s v="Full-time"/>
    <s v="In-person"/>
    <s v="United States"/>
    <s v="M"/>
    <n v="90674"/>
    <b v="1"/>
    <s v="Machine Learning Engineer"/>
  </r>
  <r>
    <n v="2022"/>
    <s v="Data Engineer"/>
    <s v="Data Engineering"/>
    <s v="USD"/>
    <n v="78000"/>
    <n v="78000"/>
    <s v="United States"/>
    <s v="Senior"/>
    <s v="Full-time"/>
    <s v="In-person"/>
    <s v="United States"/>
    <s v="M"/>
    <n v="52674"/>
    <b v="1"/>
    <s v="Data Engineer"/>
  </r>
  <r>
    <n v="2022"/>
    <s v="Data Engineer"/>
    <s v="Data Engineering"/>
    <s v="EUR"/>
    <n v="70000"/>
    <n v="73546"/>
    <s v="Spain"/>
    <s v="Senior"/>
    <s v="Full-time"/>
    <s v="In-person"/>
    <s v="Spain"/>
    <s v="M"/>
    <n v="48522.666666666664"/>
    <b v="1"/>
    <s v="Data Engineer"/>
  </r>
  <r>
    <n v="2022"/>
    <s v="Data Engineer"/>
    <s v="Data Engineering"/>
    <s v="EUR"/>
    <n v="35000"/>
    <n v="36773"/>
    <s v="Spain"/>
    <s v="Senior"/>
    <s v="Full-time"/>
    <s v="In-person"/>
    <s v="Spain"/>
    <s v="M"/>
    <n v="24598.333333333332"/>
    <b v="1"/>
    <s v="Data Engineer"/>
  </r>
  <r>
    <n v="2022"/>
    <s v="Data Engineer"/>
    <s v="Data Engineering"/>
    <s v="USD"/>
    <n v="160000"/>
    <n v="160000"/>
    <s v="United States"/>
    <s v="Mid-level"/>
    <s v="Full-time"/>
    <s v="Remote"/>
    <s v="United States"/>
    <s v="M"/>
    <n v="107340.66666666667"/>
    <b v="1"/>
    <s v="Data Engineer"/>
  </r>
  <r>
    <n v="2022"/>
    <s v="Data Engineer"/>
    <s v="Data Engineering"/>
    <s v="USD"/>
    <n v="120000"/>
    <n v="120000"/>
    <s v="United States"/>
    <s v="Mid-level"/>
    <s v="Full-time"/>
    <s v="Remote"/>
    <s v="United States"/>
    <s v="M"/>
    <n v="80674"/>
    <b v="1"/>
    <s v="Data Engineer"/>
  </r>
  <r>
    <n v="2022"/>
    <s v="AI Scientist"/>
    <s v="Machine Learning and AI"/>
    <s v="USD"/>
    <n v="125000"/>
    <n v="125000"/>
    <s v="Colombia"/>
    <s v="Senior"/>
    <s v="Full-time"/>
    <s v="Remote"/>
    <s v="Colombia"/>
    <s v="L"/>
    <n v="84007.333333333328"/>
    <b v="1"/>
    <s v="AI Scientist"/>
  </r>
  <r>
    <n v="2022"/>
    <s v="Data Engineer"/>
    <s v="Data Engineering"/>
    <s v="USD"/>
    <n v="95000"/>
    <n v="95000"/>
    <s v="United States"/>
    <s v="Senior"/>
    <s v="Full-time"/>
    <s v="In-person"/>
    <s v="United States"/>
    <s v="M"/>
    <n v="64007.333333333336"/>
    <b v="1"/>
    <s v="Data Engineer"/>
  </r>
  <r>
    <n v="2022"/>
    <s v="Data Scientist"/>
    <s v="Data Science and Research"/>
    <s v="EUR"/>
    <n v="45000"/>
    <n v="47280"/>
    <s v="Spain"/>
    <s v="Senior"/>
    <s v="Full-time"/>
    <s v="In-person"/>
    <s v="Spain"/>
    <s v="M"/>
    <n v="31434"/>
    <b v="1"/>
    <s v="Data Scientist"/>
  </r>
  <r>
    <n v="2022"/>
    <s v="Data Scientist"/>
    <s v="Data Science and Research"/>
    <s v="EUR"/>
    <n v="36000"/>
    <n v="37824"/>
    <s v="Spain"/>
    <s v="Senior"/>
    <s v="Full-time"/>
    <s v="In-person"/>
    <s v="Spain"/>
    <s v="M"/>
    <n v="25282"/>
    <b v="1"/>
    <s v="Data Scientist"/>
  </r>
  <r>
    <n v="2022"/>
    <s v="Data Analyst"/>
    <s v="Data Analysis"/>
    <s v="USD"/>
    <n v="115934"/>
    <n v="115934"/>
    <s v="United States"/>
    <s v="Senior"/>
    <s v="Full-time"/>
    <s v="Remote"/>
    <s v="United States"/>
    <s v="M"/>
    <n v="77963.333333333328"/>
    <b v="1"/>
    <s v="Data Analyst"/>
  </r>
  <r>
    <n v="2022"/>
    <s v="Data Analyst"/>
    <s v="Data Analysis"/>
    <s v="USD"/>
    <n v="81666"/>
    <n v="81666"/>
    <s v="United States"/>
    <s v="Senior"/>
    <s v="Full-time"/>
    <s v="Remote"/>
    <s v="United States"/>
    <s v="M"/>
    <n v="55118"/>
    <b v="1"/>
    <s v="Data Analyst"/>
  </r>
  <r>
    <n v="2022"/>
    <s v="Data Scientist"/>
    <s v="Data Science and Research"/>
    <s v="USD"/>
    <n v="175000"/>
    <n v="175000"/>
    <s v="United States"/>
    <s v="Senior"/>
    <s v="Full-time"/>
    <s v="Remote"/>
    <s v="United States"/>
    <s v="M"/>
    <n v="117340.66666666667"/>
    <b v="1"/>
    <s v="Data Scientist"/>
  </r>
  <r>
    <n v="2022"/>
    <s v="Data Scientist"/>
    <s v="Data Science and Research"/>
    <s v="USD"/>
    <n v="140000"/>
    <n v="140000"/>
    <s v="United States"/>
    <s v="Senior"/>
    <s v="Full-time"/>
    <s v="Remote"/>
    <s v="United States"/>
    <s v="M"/>
    <n v="94007.333333333328"/>
    <b v="1"/>
    <s v="Data Scientist"/>
  </r>
  <r>
    <n v="2022"/>
    <s v="Research Engineer"/>
    <s v="Data Science and Research"/>
    <s v="USD"/>
    <n v="249500"/>
    <n v="249500"/>
    <s v="United States"/>
    <s v="Senior"/>
    <s v="Full-time"/>
    <s v="In-person"/>
    <s v="United States"/>
    <s v="M"/>
    <n v="167007.33333333334"/>
    <b v="1"/>
    <s v="Research Engineer"/>
  </r>
  <r>
    <n v="2022"/>
    <s v="Research Engineer"/>
    <s v="Data Science and Research"/>
    <s v="USD"/>
    <n v="149850"/>
    <n v="149850"/>
    <s v="United States"/>
    <s v="Senior"/>
    <s v="Full-time"/>
    <s v="In-person"/>
    <s v="United States"/>
    <s v="M"/>
    <n v="100574"/>
    <b v="1"/>
    <s v="Research Engineer"/>
  </r>
  <r>
    <n v="2022"/>
    <s v="Analytics Engineer"/>
    <s v="Leadership and Management"/>
    <s v="USD"/>
    <n v="122500"/>
    <n v="122500"/>
    <s v="United States"/>
    <s v="Mid-level"/>
    <s v="Full-time"/>
    <s v="Remote"/>
    <s v="United States"/>
    <s v="M"/>
    <n v="82340.666666666672"/>
    <b v="1"/>
    <s v="Analytics Engineer"/>
  </r>
  <r>
    <n v="2022"/>
    <s v="Analytics Engineer"/>
    <s v="Leadership and Management"/>
    <s v="USD"/>
    <n v="100000"/>
    <n v="100000"/>
    <s v="United States"/>
    <s v="Mid-level"/>
    <s v="Full-time"/>
    <s v="Remote"/>
    <s v="United States"/>
    <s v="M"/>
    <n v="67340.666666666672"/>
    <b v="1"/>
    <s v="Analytics Engineer"/>
  </r>
  <r>
    <n v="2022"/>
    <s v="Data Scientist"/>
    <s v="Data Science and Research"/>
    <s v="USD"/>
    <n v="249500"/>
    <n v="249500"/>
    <s v="United States"/>
    <s v="Senior"/>
    <s v="Full-time"/>
    <s v="In-person"/>
    <s v="United States"/>
    <s v="M"/>
    <n v="167007.33333333334"/>
    <b v="1"/>
    <s v="Data Scientist"/>
  </r>
  <r>
    <n v="2022"/>
    <s v="Data Scientist"/>
    <s v="Data Science and Research"/>
    <s v="USD"/>
    <n v="149850"/>
    <n v="149850"/>
    <s v="United States"/>
    <s v="Senior"/>
    <s v="Full-time"/>
    <s v="In-person"/>
    <s v="United States"/>
    <s v="M"/>
    <n v="100574"/>
    <b v="1"/>
    <s v="Data Scientist"/>
  </r>
  <r>
    <n v="2022"/>
    <s v="Data Analyst"/>
    <s v="Data Analysis"/>
    <s v="USD"/>
    <n v="55000"/>
    <n v="55000"/>
    <s v="United States"/>
    <s v="Entry-level"/>
    <s v="Full-time"/>
    <s v="In-person"/>
    <s v="United States"/>
    <s v="M"/>
    <n v="37340.666666666664"/>
    <b v="1"/>
    <s v="Data Analyst"/>
  </r>
  <r>
    <n v="2022"/>
    <s v="Data Analyst"/>
    <s v="Data Analysis"/>
    <s v="USD"/>
    <n v="48000"/>
    <n v="48000"/>
    <s v="United States"/>
    <s v="Entry-level"/>
    <s v="Full-time"/>
    <s v="In-person"/>
    <s v="United States"/>
    <s v="M"/>
    <n v="32674"/>
    <b v="1"/>
    <s v="Data Analyst"/>
  </r>
  <r>
    <n v="2022"/>
    <s v="Research Scientist"/>
    <s v="Data Science and Research"/>
    <s v="USD"/>
    <n v="249500"/>
    <n v="249500"/>
    <s v="United States"/>
    <s v="Senior"/>
    <s v="Full-time"/>
    <s v="In-person"/>
    <s v="United States"/>
    <s v="M"/>
    <n v="167007.33333333334"/>
    <b v="1"/>
    <s v="Research Scientist"/>
  </r>
  <r>
    <n v="2022"/>
    <s v="Research Scientist"/>
    <s v="Data Science and Research"/>
    <s v="USD"/>
    <n v="149850"/>
    <n v="149850"/>
    <s v="United States"/>
    <s v="Senior"/>
    <s v="Full-time"/>
    <s v="In-person"/>
    <s v="United States"/>
    <s v="M"/>
    <n v="100574"/>
    <b v="1"/>
    <s v="Research Scientist"/>
  </r>
  <r>
    <n v="2022"/>
    <s v="Computer Vision Engineer"/>
    <s v="Machine Learning and AI"/>
    <s v="EUR"/>
    <n v="56000"/>
    <n v="58837"/>
    <s v="France"/>
    <s v="Mid-level"/>
    <s v="Full-time"/>
    <s v="Remote"/>
    <s v="France"/>
    <s v="S"/>
    <n v="38953"/>
    <b v="1"/>
    <s v="Computer Vision Engineer"/>
  </r>
  <r>
    <n v="2022"/>
    <s v="Data Engineer"/>
    <s v="Data Engineering"/>
    <s v="USD"/>
    <n v="190000"/>
    <n v="190000"/>
    <s v="United States"/>
    <s v="Senior"/>
    <s v="Full-time"/>
    <s v="Remote"/>
    <s v="United States"/>
    <s v="M"/>
    <n v="127340.66666666667"/>
    <b v="1"/>
    <s v="Data Engineer"/>
  </r>
  <r>
    <n v="2022"/>
    <s v="Data Engineer"/>
    <s v="Data Engineering"/>
    <s v="USD"/>
    <n v="120000"/>
    <n v="120000"/>
    <s v="United States"/>
    <s v="Senior"/>
    <s v="Full-time"/>
    <s v="Remote"/>
    <s v="United States"/>
    <s v="M"/>
    <n v="80674"/>
    <b v="1"/>
    <s v="Data Engineer"/>
  </r>
  <r>
    <n v="2022"/>
    <s v="Data Analyst"/>
    <s v="Data Analysis"/>
    <s v="USD"/>
    <n v="127000"/>
    <n v="127000"/>
    <s v="United States"/>
    <s v="Senior"/>
    <s v="Full-time"/>
    <s v="Remote"/>
    <s v="United States"/>
    <s v="M"/>
    <n v="85340.666666666672"/>
    <b v="1"/>
    <s v="Data Analyst"/>
  </r>
  <r>
    <n v="2022"/>
    <s v="Data Analyst"/>
    <s v="Data Analysis"/>
    <s v="USD"/>
    <n v="104000"/>
    <n v="104000"/>
    <s v="United States"/>
    <s v="Senior"/>
    <s v="Full-time"/>
    <s v="Remote"/>
    <s v="United States"/>
    <s v="M"/>
    <n v="70007.333333333328"/>
    <b v="1"/>
    <s v="Data Analyst"/>
  </r>
  <r>
    <n v="2022"/>
    <s v="Data Scientist"/>
    <s v="Data Science and Research"/>
    <s v="USD"/>
    <n v="210000"/>
    <n v="210000"/>
    <s v="United States"/>
    <s v="Senior"/>
    <s v="Full-time"/>
    <s v="Remote"/>
    <s v="United States"/>
    <s v="M"/>
    <n v="140674"/>
    <b v="1"/>
    <s v="Data Scientist"/>
  </r>
  <r>
    <n v="2022"/>
    <s v="Data Scientist"/>
    <s v="Data Science and Research"/>
    <s v="USD"/>
    <n v="150000"/>
    <n v="150000"/>
    <s v="United States"/>
    <s v="Senior"/>
    <s v="Full-time"/>
    <s v="Remote"/>
    <s v="United States"/>
    <s v="M"/>
    <n v="100674"/>
    <b v="1"/>
    <s v="Data Scientist"/>
  </r>
  <r>
    <n v="2022"/>
    <s v="Machine Learning Engineer"/>
    <s v="Machine Learning and AI"/>
    <s v="USD"/>
    <n v="150000"/>
    <n v="150000"/>
    <s v="United States"/>
    <s v="Senior"/>
    <s v="Full-time"/>
    <s v="Remote"/>
    <s v="United States"/>
    <s v="M"/>
    <n v="100674"/>
    <b v="1"/>
    <s v="Machine Learning Engineer"/>
  </r>
  <r>
    <n v="2022"/>
    <s v="Data Engineer"/>
    <s v="Data Engineering"/>
    <s v="USD"/>
    <n v="210000"/>
    <n v="210000"/>
    <s v="United States"/>
    <s v="Senior"/>
    <s v="Full-time"/>
    <s v="Remote"/>
    <s v="United States"/>
    <s v="M"/>
    <n v="140674"/>
    <b v="1"/>
    <s v="Data Engineer"/>
  </r>
  <r>
    <n v="2022"/>
    <s v="Data Engineer"/>
    <s v="Data Engineering"/>
    <s v="USD"/>
    <n v="130000"/>
    <n v="130000"/>
    <s v="United States"/>
    <s v="Senior"/>
    <s v="Full-time"/>
    <s v="Remote"/>
    <s v="United States"/>
    <s v="M"/>
    <n v="87340.666666666672"/>
    <b v="1"/>
    <s v="Data Engineer"/>
  </r>
  <r>
    <n v="2022"/>
    <s v="Data Scientist"/>
    <s v="Data Science and Research"/>
    <s v="USD"/>
    <n v="182750"/>
    <n v="182750"/>
    <s v="United States"/>
    <s v="Senior"/>
    <s v="Full-time"/>
    <s v="Remote"/>
    <s v="United States"/>
    <s v="M"/>
    <n v="122507.33333333333"/>
    <b v="1"/>
    <s v="Data Scientist"/>
  </r>
  <r>
    <n v="2022"/>
    <s v="Data Scientist"/>
    <s v="Data Science and Research"/>
    <s v="USD"/>
    <n v="161500"/>
    <n v="161500"/>
    <s v="United States"/>
    <s v="Senior"/>
    <s v="Full-time"/>
    <s v="Remote"/>
    <s v="United States"/>
    <s v="M"/>
    <n v="108340.66666666667"/>
    <b v="1"/>
    <s v="Data Scientist"/>
  </r>
  <r>
    <n v="2022"/>
    <s v="Data Analyst"/>
    <s v="Data Analysis"/>
    <s v="USD"/>
    <n v="102640"/>
    <n v="102640"/>
    <s v="United States"/>
    <s v="Mid-level"/>
    <s v="Full-time"/>
    <s v="Remote"/>
    <s v="United States"/>
    <s v="M"/>
    <n v="69100.666666666672"/>
    <b v="1"/>
    <s v="Data Analyst"/>
  </r>
  <r>
    <n v="2022"/>
    <s v="Data Analyst"/>
    <s v="Data Analysis"/>
    <s v="USD"/>
    <n v="66100"/>
    <n v="66100"/>
    <s v="United States"/>
    <s v="Mid-level"/>
    <s v="Full-time"/>
    <s v="Remote"/>
    <s v="United States"/>
    <s v="M"/>
    <n v="44740.666666666664"/>
    <b v="1"/>
    <s v="Data Analyst"/>
  </r>
  <r>
    <n v="2022"/>
    <s v="Research Scientist"/>
    <s v="Data Science and Research"/>
    <s v="USD"/>
    <n v="210000"/>
    <n v="210000"/>
    <s v="United States"/>
    <s v="Senior"/>
    <s v="Full-time"/>
    <s v="Remote"/>
    <s v="United States"/>
    <s v="M"/>
    <n v="140674"/>
    <b v="1"/>
    <s v="Research Scientist"/>
  </r>
  <r>
    <n v="2022"/>
    <s v="Research Scientist"/>
    <s v="Data Science and Research"/>
    <s v="USD"/>
    <n v="150000"/>
    <n v="150000"/>
    <s v="United States"/>
    <s v="Senior"/>
    <s v="Full-time"/>
    <s v="Remote"/>
    <s v="United States"/>
    <s v="M"/>
    <n v="100674"/>
    <b v="1"/>
    <s v="Research Scientist"/>
  </r>
  <r>
    <n v="2022"/>
    <s v="Data Engineer"/>
    <s v="Data Engineering"/>
    <s v="USD"/>
    <n v="198800"/>
    <n v="198800"/>
    <s v="United States"/>
    <s v="Senior"/>
    <s v="Full-time"/>
    <s v="In-person"/>
    <s v="United States"/>
    <s v="M"/>
    <n v="133207.33333333334"/>
    <b v="1"/>
    <s v="Data Engineer"/>
  </r>
  <r>
    <n v="2022"/>
    <s v="Data Engineer"/>
    <s v="Data Engineering"/>
    <s v="USD"/>
    <n v="122600"/>
    <n v="122600"/>
    <s v="United States"/>
    <s v="Senior"/>
    <s v="Full-time"/>
    <s v="In-person"/>
    <s v="United States"/>
    <s v="M"/>
    <n v="82407.333333333328"/>
    <b v="1"/>
    <s v="Data Engineer"/>
  </r>
  <r>
    <n v="2022"/>
    <s v="Data Engineer"/>
    <s v="Data Engineering"/>
    <s v="USD"/>
    <n v="130000"/>
    <n v="130000"/>
    <s v="United States"/>
    <s v="Mid-level"/>
    <s v="Full-time"/>
    <s v="Remote"/>
    <s v="United States"/>
    <s v="M"/>
    <n v="87340.666666666672"/>
    <b v="1"/>
    <s v="Data Engineer"/>
  </r>
  <r>
    <n v="2022"/>
    <s v="Data Engineer"/>
    <s v="Data Engineering"/>
    <s v="USD"/>
    <n v="80000"/>
    <n v="80000"/>
    <s v="United States"/>
    <s v="Mid-level"/>
    <s v="Full-time"/>
    <s v="Remote"/>
    <s v="United States"/>
    <s v="M"/>
    <n v="54007.333333333336"/>
    <b v="1"/>
    <s v="Data Engineer"/>
  </r>
  <r>
    <n v="2022"/>
    <s v="Data Scientist"/>
    <s v="Data Science and Research"/>
    <s v="USD"/>
    <n v="136000"/>
    <n v="136000"/>
    <s v="United States"/>
    <s v="Senior"/>
    <s v="Full-time"/>
    <s v="Remote"/>
    <s v="United States"/>
    <s v="M"/>
    <n v="91340.666666666672"/>
    <b v="1"/>
    <s v="Data Scientist"/>
  </r>
  <r>
    <n v="2022"/>
    <s v="Data Scientist"/>
    <s v="Data Science and Research"/>
    <s v="USD"/>
    <n v="104000"/>
    <n v="104000"/>
    <s v="United States"/>
    <s v="Senior"/>
    <s v="Full-time"/>
    <s v="Remote"/>
    <s v="United States"/>
    <s v="M"/>
    <n v="70007.333333333328"/>
    <b v="1"/>
    <s v="Data Scientist"/>
  </r>
  <r>
    <n v="2022"/>
    <s v="Data Analyst"/>
    <s v="Data Analysis"/>
    <s v="USD"/>
    <n v="150000"/>
    <n v="150000"/>
    <s v="United States"/>
    <s v="Senior"/>
    <s v="Full-time"/>
    <s v="Remote"/>
    <s v="United States"/>
    <s v="M"/>
    <n v="100674"/>
    <b v="1"/>
    <s v="Data Analyst"/>
  </r>
  <r>
    <n v="2022"/>
    <s v="Data Analyst"/>
    <s v="Data Analysis"/>
    <s v="USD"/>
    <n v="100000"/>
    <n v="100000"/>
    <s v="United States"/>
    <s v="Senior"/>
    <s v="Full-time"/>
    <s v="Remote"/>
    <s v="United States"/>
    <s v="M"/>
    <n v="67340.666666666672"/>
    <b v="1"/>
    <s v="Data Analyst"/>
  </r>
  <r>
    <n v="2022"/>
    <s v="Data Scientist"/>
    <s v="Data Science and Research"/>
    <s v="USD"/>
    <n v="159000"/>
    <n v="159000"/>
    <s v="United States"/>
    <s v="Executive"/>
    <s v="Full-time"/>
    <s v="Remote"/>
    <s v="United States"/>
    <s v="M"/>
    <n v="106674"/>
    <b v="1"/>
    <s v="Data Scientist"/>
  </r>
  <r>
    <n v="2022"/>
    <s v="Data Scientist"/>
    <s v="Data Science and Research"/>
    <s v="USD"/>
    <n v="130000"/>
    <n v="130000"/>
    <s v="United States"/>
    <s v="Executive"/>
    <s v="Full-time"/>
    <s v="Remote"/>
    <s v="United States"/>
    <s v="M"/>
    <n v="87340.666666666672"/>
    <b v="1"/>
    <s v="Data Scientist"/>
  </r>
  <r>
    <n v="2022"/>
    <s v="Data Engineer"/>
    <s v="Data Engineering"/>
    <s v="USD"/>
    <n v="215000"/>
    <n v="215000"/>
    <s v="United States"/>
    <s v="Senior"/>
    <s v="Full-time"/>
    <s v="Remote"/>
    <s v="United States"/>
    <s v="M"/>
    <n v="144007.33333333334"/>
    <b v="1"/>
    <s v="Data Engineer"/>
  </r>
  <r>
    <n v="2022"/>
    <s v="Data Engineer"/>
    <s v="Data Engineering"/>
    <s v="USD"/>
    <n v="150000"/>
    <n v="150000"/>
    <s v="United States"/>
    <s v="Senior"/>
    <s v="Full-time"/>
    <s v="Remote"/>
    <s v="United States"/>
    <s v="M"/>
    <n v="100674"/>
    <b v="1"/>
    <s v="Data Engineer"/>
  </r>
  <r>
    <n v="2022"/>
    <s v="Data Engineer"/>
    <s v="Data Engineering"/>
    <s v="USD"/>
    <n v="187000"/>
    <n v="187000"/>
    <s v="United States"/>
    <s v="Mid-level"/>
    <s v="Full-time"/>
    <s v="Remote"/>
    <s v="United States"/>
    <s v="M"/>
    <n v="125340.66666666667"/>
    <b v="1"/>
    <s v="Data Engineer"/>
  </r>
  <r>
    <n v="2022"/>
    <s v="Data Engineer"/>
    <s v="Data Engineering"/>
    <s v="USD"/>
    <n v="153000"/>
    <n v="153000"/>
    <s v="United States"/>
    <s v="Mid-level"/>
    <s v="Full-time"/>
    <s v="Remote"/>
    <s v="United States"/>
    <s v="M"/>
    <n v="102674"/>
    <b v="1"/>
    <s v="Data Engineer"/>
  </r>
  <r>
    <n v="2022"/>
    <s v="Machine Learning Engineer"/>
    <s v="Machine Learning and AI"/>
    <s v="USD"/>
    <n v="255000"/>
    <n v="255000"/>
    <s v="Mexico"/>
    <s v="Senior"/>
    <s v="Full-time"/>
    <s v="Remote"/>
    <s v="Mexico"/>
    <s v="M"/>
    <n v="170674"/>
    <b v="1"/>
    <s v="Machine Learning Engineer"/>
  </r>
  <r>
    <n v="2022"/>
    <s v="Machine Learning Engineer"/>
    <s v="Machine Learning and AI"/>
    <s v="USD"/>
    <n v="185000"/>
    <n v="185000"/>
    <s v="Mexico"/>
    <s v="Senior"/>
    <s v="Full-time"/>
    <s v="Remote"/>
    <s v="Mexico"/>
    <s v="M"/>
    <n v="124007.33333333333"/>
    <b v="1"/>
    <s v="Machine Learning Engineer"/>
  </r>
  <r>
    <n v="2022"/>
    <s v="Data Analyst"/>
    <s v="Data Analysis"/>
    <s v="GBP"/>
    <n v="350000"/>
    <n v="430967"/>
    <s v="United Kingdom"/>
    <s v="Mid-level"/>
    <s v="Full-time"/>
    <s v="In-person"/>
    <s v="United Kingdom"/>
    <s v="M"/>
    <n v="260996.33333333334"/>
    <b v="1"/>
    <s v="Data Analyst"/>
  </r>
  <r>
    <n v="2022"/>
    <s v="Data Analyst"/>
    <s v="Data Analysis"/>
    <s v="GBP"/>
    <n v="45000"/>
    <n v="55410"/>
    <s v="United Kingdom"/>
    <s v="Mid-level"/>
    <s v="Full-time"/>
    <s v="In-person"/>
    <s v="United Kingdom"/>
    <s v="M"/>
    <n v="34144"/>
    <b v="1"/>
    <s v="Data Analyst"/>
  </r>
  <r>
    <n v="2022"/>
    <s v="Data Analyst"/>
    <s v="Data Analysis"/>
    <s v="EUR"/>
    <n v="48000"/>
    <n v="50432"/>
    <s v="Spain"/>
    <s v="Senior"/>
    <s v="Full-time"/>
    <s v="In-person"/>
    <s v="Spain"/>
    <s v="M"/>
    <n v="33484.666666666664"/>
    <b v="1"/>
    <s v="Data Analyst"/>
  </r>
  <r>
    <n v="2022"/>
    <s v="Data Analyst"/>
    <s v="Data Analysis"/>
    <s v="EUR"/>
    <n v="38000"/>
    <n v="39925"/>
    <s v="Spain"/>
    <s v="Senior"/>
    <s v="Full-time"/>
    <s v="In-person"/>
    <s v="Spain"/>
    <s v="M"/>
    <n v="26649"/>
    <b v="1"/>
    <s v="Data Analyst"/>
  </r>
  <r>
    <n v="2022"/>
    <s v="Data Analyst"/>
    <s v="Data Analysis"/>
    <s v="USD"/>
    <n v="169000"/>
    <n v="169000"/>
    <s v="United States"/>
    <s v="Senior"/>
    <s v="Full-time"/>
    <s v="In-person"/>
    <s v="United States"/>
    <s v="M"/>
    <n v="113340.66666666667"/>
    <b v="1"/>
    <s v="Data Analyst"/>
  </r>
  <r>
    <n v="2022"/>
    <s v="Data Analyst"/>
    <s v="Data Analysis"/>
    <s v="USD"/>
    <n v="110600"/>
    <n v="110600"/>
    <s v="United States"/>
    <s v="Senior"/>
    <s v="Full-time"/>
    <s v="In-person"/>
    <s v="United States"/>
    <s v="M"/>
    <n v="74407.333333333328"/>
    <b v="1"/>
    <s v="Data Analyst"/>
  </r>
  <r>
    <n v="2022"/>
    <s v="BI Data Analyst"/>
    <s v="Data Analysis"/>
    <s v="EUR"/>
    <n v="58000"/>
    <n v="60938"/>
    <s v="Germany"/>
    <s v="Entry-level"/>
    <s v="Full-time"/>
    <s v="In-person"/>
    <s v="Germany"/>
    <s v="L"/>
    <n v="40320"/>
    <b v="1"/>
    <s v="BI Data Analyst"/>
  </r>
  <r>
    <n v="2022"/>
    <s v="BI Developer"/>
    <s v="BI and Visualization"/>
    <s v="USD"/>
    <n v="140000"/>
    <n v="140000"/>
    <s v="United States"/>
    <s v="Senior"/>
    <s v="Full-time"/>
    <s v="Remote"/>
    <s v="United States"/>
    <s v="M"/>
    <n v="94007.333333333328"/>
    <b v="1"/>
    <s v="BI Developer"/>
  </r>
  <r>
    <n v="2022"/>
    <s v="BI Developer"/>
    <s v="BI and Visualization"/>
    <s v="USD"/>
    <n v="120000"/>
    <n v="120000"/>
    <s v="United States"/>
    <s v="Senior"/>
    <s v="Full-time"/>
    <s v="Remote"/>
    <s v="United States"/>
    <s v="M"/>
    <n v="80674"/>
    <b v="1"/>
    <s v="BI Developer"/>
  </r>
  <r>
    <n v="2022"/>
    <s v="Data Analyst"/>
    <s v="Data Analysis"/>
    <s v="USD"/>
    <n v="50000"/>
    <n v="50000"/>
    <s v="United States"/>
    <s v="Entry-level"/>
    <s v="Full-time"/>
    <s v="Hybrid"/>
    <s v="United States"/>
    <s v="L"/>
    <n v="34007.333333333336"/>
    <b v="1"/>
    <s v="Data Analyst"/>
  </r>
  <r>
    <n v="2022"/>
    <s v="MLOps Engineer"/>
    <s v="Machine Learning and AI"/>
    <s v="USD"/>
    <n v="134000"/>
    <n v="134000"/>
    <s v="United States"/>
    <s v="Mid-level"/>
    <s v="Full-time"/>
    <s v="Remote"/>
    <s v="United States"/>
    <s v="M"/>
    <n v="90007.333333333328"/>
    <b v="1"/>
    <s v="MLOps Engineer"/>
  </r>
  <r>
    <n v="2022"/>
    <s v="MLOps Engineer"/>
    <s v="Machine Learning and AI"/>
    <s v="USD"/>
    <n v="124000"/>
    <n v="124000"/>
    <s v="United States"/>
    <s v="Mid-level"/>
    <s v="Full-time"/>
    <s v="Remote"/>
    <s v="United States"/>
    <s v="M"/>
    <n v="83340.666666666672"/>
    <b v="1"/>
    <s v="MLOps Engineer"/>
  </r>
  <r>
    <n v="2022"/>
    <s v="Data Analyst"/>
    <s v="Data Analysis"/>
    <s v="USD"/>
    <n v="166700"/>
    <n v="166700"/>
    <s v="United States"/>
    <s v="Senior"/>
    <s v="Full-time"/>
    <s v="In-person"/>
    <s v="United States"/>
    <s v="M"/>
    <n v="111807.33333333333"/>
    <b v="1"/>
    <s v="Data Analyst"/>
  </r>
  <r>
    <n v="2022"/>
    <s v="Data Analyst"/>
    <s v="Data Analysis"/>
    <s v="USD"/>
    <n v="119000"/>
    <n v="119000"/>
    <s v="United States"/>
    <s v="Senior"/>
    <s v="Full-time"/>
    <s v="In-person"/>
    <s v="United States"/>
    <s v="M"/>
    <n v="80007.333333333328"/>
    <b v="1"/>
    <s v="Data Analyst"/>
  </r>
  <r>
    <n v="2022"/>
    <s v="Data Scientist"/>
    <s v="Data Science and Research"/>
    <s v="USD"/>
    <n v="124234"/>
    <n v="124234"/>
    <s v="United States"/>
    <s v="Entry-level"/>
    <s v="Full-time"/>
    <s v="In-person"/>
    <s v="United States"/>
    <s v="M"/>
    <n v="83496.666666666672"/>
    <b v="1"/>
    <s v="Data Scientist"/>
  </r>
  <r>
    <n v="2022"/>
    <s v="Data Scientist"/>
    <s v="Data Science and Research"/>
    <s v="USD"/>
    <n v="74540"/>
    <n v="74540"/>
    <s v="United States"/>
    <s v="Entry-level"/>
    <s v="Full-time"/>
    <s v="In-person"/>
    <s v="United States"/>
    <s v="M"/>
    <n v="50367.333333333336"/>
    <b v="1"/>
    <s v="Data Scientist"/>
  </r>
  <r>
    <n v="2022"/>
    <s v="Data Analyst"/>
    <s v="Data Analysis"/>
    <s v="USD"/>
    <n v="100000"/>
    <n v="100000"/>
    <s v="United States"/>
    <s v="Mid-level"/>
    <s v="Full-time"/>
    <s v="Remote"/>
    <s v="United States"/>
    <s v="M"/>
    <n v="67340.666666666672"/>
    <b v="1"/>
    <s v="Data Analyst"/>
  </r>
  <r>
    <n v="2022"/>
    <s v="Data Analyst"/>
    <s v="Data Analysis"/>
    <s v="USD"/>
    <n v="65000"/>
    <n v="65000"/>
    <s v="United States"/>
    <s v="Mid-level"/>
    <s v="Full-time"/>
    <s v="Remote"/>
    <s v="United States"/>
    <s v="M"/>
    <n v="44007.333333333336"/>
    <b v="1"/>
    <s v="Data Analyst"/>
  </r>
  <r>
    <n v="2022"/>
    <s v="AI Scientist"/>
    <s v="Machine Learning and AI"/>
    <s v="USD"/>
    <n v="200000"/>
    <n v="200000"/>
    <s v="Canada"/>
    <s v="Entry-level"/>
    <s v="Full-time"/>
    <s v="Hybrid"/>
    <s v="Canada"/>
    <s v="L"/>
    <n v="134007.33333333334"/>
    <b v="1"/>
    <s v="AI Scientist"/>
  </r>
  <r>
    <n v="2022"/>
    <s v="Data Engineer"/>
    <s v="Data Engineering"/>
    <s v="USD"/>
    <n v="220000"/>
    <n v="220000"/>
    <s v="United States"/>
    <s v="Senior"/>
    <s v="Full-time"/>
    <s v="Remote"/>
    <s v="United States"/>
    <s v="M"/>
    <n v="147340.66666666666"/>
    <b v="1"/>
    <s v="Data Engineer"/>
  </r>
  <r>
    <n v="2022"/>
    <s v="Data Engineer"/>
    <s v="Data Engineering"/>
    <s v="USD"/>
    <n v="146000"/>
    <n v="146000"/>
    <s v="United States"/>
    <s v="Senior"/>
    <s v="Full-time"/>
    <s v="Remote"/>
    <s v="United States"/>
    <s v="M"/>
    <n v="98007.333333333328"/>
    <b v="1"/>
    <s v="Data Engineer"/>
  </r>
  <r>
    <n v="2022"/>
    <s v="Data Engineer"/>
    <s v="Data Engineering"/>
    <s v="EUR"/>
    <n v="65000"/>
    <n v="68293"/>
    <s v="Spain"/>
    <s v="Senior"/>
    <s v="Full-time"/>
    <s v="In-person"/>
    <s v="Spain"/>
    <s v="M"/>
    <n v="45105"/>
    <b v="1"/>
    <s v="Data Engineer"/>
  </r>
  <r>
    <n v="2022"/>
    <s v="Data Specialist"/>
    <s v="Data Management and Strategy"/>
    <s v="USD"/>
    <n v="110000"/>
    <n v="110000"/>
    <s v="United States"/>
    <s v="Senior"/>
    <s v="Full-time"/>
    <s v="In-person"/>
    <s v="United States"/>
    <s v="M"/>
    <n v="74007.333333333328"/>
    <b v="1"/>
    <s v="Data Specialist"/>
  </r>
  <r>
    <n v="2022"/>
    <s v="Data Specialist"/>
    <s v="Data Management and Strategy"/>
    <s v="USD"/>
    <n v="70000"/>
    <n v="70000"/>
    <s v="United States"/>
    <s v="Senior"/>
    <s v="Full-time"/>
    <s v="In-person"/>
    <s v="United States"/>
    <s v="M"/>
    <n v="47340.666666666664"/>
    <b v="1"/>
    <s v="Data Specialist"/>
  </r>
  <r>
    <n v="2022"/>
    <s v="Data Architect"/>
    <s v="Data Architecture and Modeling"/>
    <s v="USD"/>
    <n v="190000"/>
    <n v="190000"/>
    <s v="United States"/>
    <s v="Senior"/>
    <s v="Full-time"/>
    <s v="Remote"/>
    <s v="United States"/>
    <s v="M"/>
    <n v="127340.66666666667"/>
    <b v="1"/>
    <s v="Data Architect"/>
  </r>
  <r>
    <n v="2022"/>
    <s v="Data Architect"/>
    <s v="Data Architecture and Modeling"/>
    <s v="USD"/>
    <n v="135000"/>
    <n v="135000"/>
    <s v="United States"/>
    <s v="Senior"/>
    <s v="Full-time"/>
    <s v="Remote"/>
    <s v="United States"/>
    <s v="M"/>
    <n v="90674"/>
    <b v="1"/>
    <s v="Data Architect"/>
  </r>
  <r>
    <n v="2022"/>
    <s v="Data Scientist"/>
    <s v="Data Science and Research"/>
    <s v="USD"/>
    <n v="128000"/>
    <n v="128000"/>
    <s v="United States"/>
    <s v="Senior"/>
    <s v="Full-time"/>
    <s v="In-person"/>
    <s v="United States"/>
    <s v="M"/>
    <n v="86007.333333333328"/>
    <b v="1"/>
    <s v="Data Scientist"/>
  </r>
  <r>
    <n v="2022"/>
    <s v="Data Scientist"/>
    <s v="Data Science and Research"/>
    <s v="USD"/>
    <n v="81500"/>
    <n v="81500"/>
    <s v="United States"/>
    <s v="Senior"/>
    <s v="Full-time"/>
    <s v="In-person"/>
    <s v="United States"/>
    <s v="M"/>
    <n v="55007.333333333336"/>
    <b v="1"/>
    <s v="Data Scientist"/>
  </r>
  <r>
    <n v="2022"/>
    <s v="Data Scientist"/>
    <s v="Data Science and Research"/>
    <s v="USD"/>
    <n v="173000"/>
    <n v="173000"/>
    <s v="United States"/>
    <s v="Senior"/>
    <s v="Full-time"/>
    <s v="Remote"/>
    <s v="United States"/>
    <s v="M"/>
    <n v="116007.33333333333"/>
    <b v="1"/>
    <s v="Data Scientist"/>
  </r>
  <r>
    <n v="2022"/>
    <s v="Data Scientist"/>
    <s v="Data Science and Research"/>
    <s v="USD"/>
    <n v="110000"/>
    <n v="110000"/>
    <s v="United States"/>
    <s v="Senior"/>
    <s v="Full-time"/>
    <s v="Remote"/>
    <s v="United States"/>
    <s v="M"/>
    <n v="74007.333333333328"/>
    <b v="1"/>
    <s v="Data Scientist"/>
  </r>
  <r>
    <n v="2022"/>
    <s v="Machine Learning Engineer"/>
    <s v="Machine Learning and AI"/>
    <s v="USD"/>
    <n v="192000"/>
    <n v="192000"/>
    <s v="United States"/>
    <s v="Senior"/>
    <s v="Full-time"/>
    <s v="In-person"/>
    <s v="United States"/>
    <s v="M"/>
    <n v="128674"/>
    <b v="1"/>
    <s v="Machine Learning Engineer"/>
  </r>
  <r>
    <n v="2022"/>
    <s v="Machine Learning Engineer"/>
    <s v="Machine Learning and AI"/>
    <s v="USD"/>
    <n v="120000"/>
    <n v="120000"/>
    <s v="United States"/>
    <s v="Senior"/>
    <s v="Full-time"/>
    <s v="In-person"/>
    <s v="United States"/>
    <s v="M"/>
    <n v="80674"/>
    <b v="1"/>
    <s v="Machine Learning Engineer"/>
  </r>
  <r>
    <n v="2022"/>
    <s v="Principal Machine Learning Engineer"/>
    <s v="Machine Learning and AI"/>
    <s v="USD"/>
    <n v="190000"/>
    <n v="190000"/>
    <s v="United States"/>
    <s v="Senior"/>
    <s v="Full-time"/>
    <s v="Remote"/>
    <s v="United States"/>
    <s v="L"/>
    <n v="127340.66666666667"/>
    <b v="1"/>
    <s v="Principal Machine Learning Engineer"/>
  </r>
  <r>
    <n v="2022"/>
    <s v="Data Engineer"/>
    <s v="Data Engineering"/>
    <s v="USD"/>
    <n v="194000"/>
    <n v="194000"/>
    <s v="United States"/>
    <s v="Senior"/>
    <s v="Full-time"/>
    <s v="Remote"/>
    <s v="United States"/>
    <s v="M"/>
    <n v="130007.33333333333"/>
    <b v="1"/>
    <s v="Data Engineer"/>
  </r>
  <r>
    <n v="2022"/>
    <s v="Data Engineer"/>
    <s v="Data Engineering"/>
    <s v="USD"/>
    <n v="129400"/>
    <n v="129400"/>
    <s v="United States"/>
    <s v="Senior"/>
    <s v="Full-time"/>
    <s v="Remote"/>
    <s v="United States"/>
    <s v="M"/>
    <n v="86940.666666666672"/>
    <b v="1"/>
    <s v="Data Engineer"/>
  </r>
  <r>
    <n v="2022"/>
    <s v="Data Analyst"/>
    <s v="Data Analysis"/>
    <s v="USD"/>
    <n v="201000"/>
    <n v="201000"/>
    <s v="United States"/>
    <s v="Senior"/>
    <s v="Full-time"/>
    <s v="Remote"/>
    <s v="United States"/>
    <s v="M"/>
    <n v="134674"/>
    <b v="1"/>
    <s v="Data Analyst"/>
  </r>
  <r>
    <n v="2022"/>
    <s v="Data Analyst"/>
    <s v="Data Analysis"/>
    <s v="USD"/>
    <n v="89200"/>
    <n v="89200"/>
    <s v="United States"/>
    <s v="Senior"/>
    <s v="Full-time"/>
    <s v="Remote"/>
    <s v="United States"/>
    <s v="M"/>
    <n v="60140.666666666664"/>
    <b v="1"/>
    <s v="Data Analyst"/>
  </r>
  <r>
    <n v="2022"/>
    <s v="Data Scientist"/>
    <s v="Data Science and Research"/>
    <s v="USD"/>
    <n v="165000"/>
    <n v="165000"/>
    <s v="United States"/>
    <s v="Senior"/>
    <s v="Full-time"/>
    <s v="In-person"/>
    <s v="United States"/>
    <s v="M"/>
    <n v="110674"/>
    <b v="1"/>
    <s v="Data Scientist"/>
  </r>
  <r>
    <n v="2022"/>
    <s v="Data Scientist"/>
    <s v="Data Science and Research"/>
    <s v="USD"/>
    <n v="125000"/>
    <n v="125000"/>
    <s v="United States"/>
    <s v="Senior"/>
    <s v="Full-time"/>
    <s v="In-person"/>
    <s v="United States"/>
    <s v="M"/>
    <n v="84007.333333333328"/>
    <b v="1"/>
    <s v="Data Scientist"/>
  </r>
  <r>
    <n v="2022"/>
    <s v="Applied Scientist"/>
    <s v="Data Science and Research"/>
    <s v="USD"/>
    <n v="230000"/>
    <n v="230000"/>
    <s v="United States"/>
    <s v="Senior"/>
    <s v="Full-time"/>
    <s v="Remote"/>
    <s v="United States"/>
    <s v="M"/>
    <n v="154007.33333333334"/>
    <b v="1"/>
    <s v="Applied Scientist"/>
  </r>
  <r>
    <n v="2022"/>
    <s v="Applied Scientist"/>
    <s v="Data Science and Research"/>
    <s v="USD"/>
    <n v="196000"/>
    <n v="196000"/>
    <s v="United States"/>
    <s v="Senior"/>
    <s v="Full-time"/>
    <s v="Remote"/>
    <s v="United States"/>
    <s v="M"/>
    <n v="131340.66666666666"/>
    <b v="1"/>
    <s v="Applied Scientist"/>
  </r>
  <r>
    <n v="2022"/>
    <s v="Machine Learning Engineer"/>
    <s v="Machine Learning and AI"/>
    <s v="USD"/>
    <n v="130000"/>
    <n v="130000"/>
    <s v="United States"/>
    <s v="Mid-level"/>
    <s v="Full-time"/>
    <s v="In-person"/>
    <s v="United States"/>
    <s v="M"/>
    <n v="87340.666666666672"/>
    <b v="1"/>
    <s v="Machine Learning Engineer"/>
  </r>
  <r>
    <n v="2022"/>
    <s v="Machine Learning Engineer"/>
    <s v="Machine Learning and AI"/>
    <s v="USD"/>
    <n v="90000"/>
    <n v="90000"/>
    <s v="United States"/>
    <s v="Mid-level"/>
    <s v="Full-time"/>
    <s v="In-person"/>
    <s v="United States"/>
    <s v="M"/>
    <n v="60674"/>
    <b v="1"/>
    <s v="Machine Learning Engineer"/>
  </r>
  <r>
    <n v="2022"/>
    <s v="Machine Learning Researcher"/>
    <s v="Machine Learning and AI"/>
    <s v="USD"/>
    <n v="150000"/>
    <n v="150000"/>
    <s v="United States"/>
    <s v="Mid-level"/>
    <s v="Full-time"/>
    <s v="Remote"/>
    <s v="United States"/>
    <s v="M"/>
    <n v="100674"/>
    <b v="1"/>
    <s v="Machine Learning Researcher"/>
  </r>
  <r>
    <n v="2022"/>
    <s v="Machine Learning Researcher"/>
    <s v="Machine Learning and AI"/>
    <s v="USD"/>
    <n v="100000"/>
    <n v="100000"/>
    <s v="United States"/>
    <s v="Mid-level"/>
    <s v="Full-time"/>
    <s v="Remote"/>
    <s v="United States"/>
    <s v="M"/>
    <n v="67340.666666666672"/>
    <b v="1"/>
    <s v="Machine Learning Researcher"/>
  </r>
  <r>
    <n v="2022"/>
    <s v="Machine Learning Engineer"/>
    <s v="Machine Learning and AI"/>
    <s v="USD"/>
    <n v="230000"/>
    <n v="230000"/>
    <s v="United States"/>
    <s v="Mid-level"/>
    <s v="Full-time"/>
    <s v="In-person"/>
    <s v="United States"/>
    <s v="M"/>
    <n v="154007.33333333334"/>
    <b v="1"/>
    <s v="Machine Learning Engineer"/>
  </r>
  <r>
    <n v="2022"/>
    <s v="Machine Learning Engineer"/>
    <s v="Machine Learning and AI"/>
    <s v="USD"/>
    <n v="150000"/>
    <n v="150000"/>
    <s v="United States"/>
    <s v="Mid-level"/>
    <s v="Full-time"/>
    <s v="In-person"/>
    <s v="United States"/>
    <s v="M"/>
    <n v="100674"/>
    <b v="1"/>
    <s v="Machine Learning Engineer"/>
  </r>
  <r>
    <n v="2022"/>
    <s v="Machine Learning Researcher"/>
    <s v="Machine Learning and AI"/>
    <s v="USD"/>
    <n v="130000"/>
    <n v="130000"/>
    <s v="United States"/>
    <s v="Mid-level"/>
    <s v="Full-time"/>
    <s v="Remote"/>
    <s v="United States"/>
    <s v="M"/>
    <n v="87340.666666666672"/>
    <b v="1"/>
    <s v="Machine Learning Researcher"/>
  </r>
  <r>
    <n v="2022"/>
    <s v="Data Scientist"/>
    <s v="Data Science and Research"/>
    <s v="USD"/>
    <n v="180000"/>
    <n v="180000"/>
    <s v="United States"/>
    <s v="Mid-level"/>
    <s v="Full-time"/>
    <s v="In-person"/>
    <s v="United States"/>
    <s v="M"/>
    <n v="120674"/>
    <b v="1"/>
    <s v="Data Scientist"/>
  </r>
  <r>
    <n v="2022"/>
    <s v="Data Scientist"/>
    <s v="Data Science and Research"/>
    <s v="USD"/>
    <n v="120000"/>
    <n v="120000"/>
    <s v="United States"/>
    <s v="Mid-level"/>
    <s v="Full-time"/>
    <s v="In-person"/>
    <s v="United States"/>
    <s v="M"/>
    <n v="80674"/>
    <b v="1"/>
    <s v="Data Scientist"/>
  </r>
  <r>
    <n v="2022"/>
    <s v="Data Analyst"/>
    <s v="Data Analysis"/>
    <s v="USD"/>
    <n v="192500"/>
    <n v="192500"/>
    <s v="United States"/>
    <s v="Senior"/>
    <s v="Full-time"/>
    <s v="Remote"/>
    <s v="United States"/>
    <s v="M"/>
    <n v="129007.33333333333"/>
    <b v="1"/>
    <s v="Data Analyst"/>
  </r>
  <r>
    <n v="2022"/>
    <s v="Data Analyst"/>
    <s v="Data Analysis"/>
    <s v="USD"/>
    <n v="140000"/>
    <n v="140000"/>
    <s v="United States"/>
    <s v="Senior"/>
    <s v="Full-time"/>
    <s v="Remote"/>
    <s v="United States"/>
    <s v="M"/>
    <n v="94007.333333333328"/>
    <b v="1"/>
    <s v="Data Analyst"/>
  </r>
  <r>
    <n v="2022"/>
    <s v="Data Engineer"/>
    <s v="Data Engineering"/>
    <s v="USD"/>
    <n v="152500"/>
    <n v="152500"/>
    <s v="United States"/>
    <s v="Senior"/>
    <s v="Full-time"/>
    <s v="In-person"/>
    <s v="United States"/>
    <s v="M"/>
    <n v="102340.66666666667"/>
    <b v="1"/>
    <s v="Data Engineer"/>
  </r>
  <r>
    <n v="2022"/>
    <s v="Data Analyst"/>
    <s v="Data Analysis"/>
    <s v="USD"/>
    <n v="65000"/>
    <n v="65000"/>
    <s v="United States"/>
    <s v="Senior"/>
    <s v="Full-time"/>
    <s v="Remote"/>
    <s v="United States"/>
    <s v="M"/>
    <n v="44007.333333333336"/>
    <b v="1"/>
    <s v="Data Analyst"/>
  </r>
  <r>
    <n v="2022"/>
    <s v="Data Analyst"/>
    <s v="Data Analysis"/>
    <s v="USD"/>
    <n v="55000"/>
    <n v="55000"/>
    <s v="United States"/>
    <s v="Senior"/>
    <s v="Full-time"/>
    <s v="Remote"/>
    <s v="United States"/>
    <s v="M"/>
    <n v="37340.666666666664"/>
    <b v="1"/>
    <s v="Data Analyst"/>
  </r>
  <r>
    <n v="2022"/>
    <s v="Data Engineer"/>
    <s v="Data Engineering"/>
    <s v="USD"/>
    <n v="178750"/>
    <n v="178750"/>
    <s v="United States"/>
    <s v="Senior"/>
    <s v="Full-time"/>
    <s v="In-person"/>
    <s v="United States"/>
    <s v="M"/>
    <n v="119840.66666666667"/>
    <b v="1"/>
    <s v="Data Engineer"/>
  </r>
  <r>
    <n v="2022"/>
    <s v="Data Engineer"/>
    <s v="Data Engineering"/>
    <s v="USD"/>
    <n v="160000"/>
    <n v="160000"/>
    <s v="United States"/>
    <s v="Senior"/>
    <s v="Full-time"/>
    <s v="In-person"/>
    <s v="United States"/>
    <s v="M"/>
    <n v="107340.66666666667"/>
    <b v="1"/>
    <s v="Data Engineer"/>
  </r>
  <r>
    <n v="2022"/>
    <s v="Data Scientist"/>
    <s v="Data Science and Research"/>
    <s v="EUR"/>
    <n v="60000"/>
    <n v="63040"/>
    <s v="France"/>
    <s v="Mid-level"/>
    <s v="Full-time"/>
    <s v="Remote"/>
    <s v="France"/>
    <s v="M"/>
    <n v="41687.333333333336"/>
    <b v="1"/>
    <s v="Data Scientist"/>
  </r>
  <r>
    <n v="2022"/>
    <s v="Machine Learning Scientist"/>
    <s v="Machine Learning and AI"/>
    <s v="USD"/>
    <n v="165000"/>
    <n v="165000"/>
    <s v="United States"/>
    <s v="Mid-level"/>
    <s v="Full-time"/>
    <s v="In-person"/>
    <s v="United States"/>
    <s v="M"/>
    <n v="110674"/>
    <b v="1"/>
    <s v="Machine Learning Scientist"/>
  </r>
  <r>
    <n v="2022"/>
    <s v="Machine Learning Scientist"/>
    <s v="Machine Learning and AI"/>
    <s v="USD"/>
    <n v="135000"/>
    <n v="135000"/>
    <s v="United States"/>
    <s v="Mid-level"/>
    <s v="Full-time"/>
    <s v="In-person"/>
    <s v="United States"/>
    <s v="M"/>
    <n v="90674"/>
    <b v="1"/>
    <s v="Machine Learning Scientist"/>
  </r>
  <r>
    <n v="2022"/>
    <s v="Analytics Engineer"/>
    <s v="Leadership and Management"/>
    <s v="USD"/>
    <n v="170000"/>
    <n v="170000"/>
    <s v="United States"/>
    <s v="Senior"/>
    <s v="Full-time"/>
    <s v="Remote"/>
    <s v="United States"/>
    <s v="M"/>
    <n v="114007.33333333333"/>
    <b v="1"/>
    <s v="Analytics Engineer"/>
  </r>
  <r>
    <n v="2022"/>
    <s v="Analytics Engineer"/>
    <s v="Leadership and Management"/>
    <s v="USD"/>
    <n v="125000"/>
    <n v="125000"/>
    <s v="United States"/>
    <s v="Senior"/>
    <s v="Full-time"/>
    <s v="Remote"/>
    <s v="United States"/>
    <s v="M"/>
    <n v="84007.333333333328"/>
    <b v="1"/>
    <s v="Analytics Engineer"/>
  </r>
  <r>
    <n v="2022"/>
    <s v="Data Engineer"/>
    <s v="Data Engineering"/>
    <s v="USD"/>
    <n v="105000"/>
    <n v="105000"/>
    <s v="United States"/>
    <s v="Senior"/>
    <s v="Full-time"/>
    <s v="In-person"/>
    <s v="United States"/>
    <s v="M"/>
    <n v="70674"/>
    <b v="1"/>
    <s v="Data Engineer"/>
  </r>
  <r>
    <n v="2022"/>
    <s v="Data Engineer"/>
    <s v="Data Engineering"/>
    <s v="USD"/>
    <n v="70000"/>
    <n v="70000"/>
    <s v="United States"/>
    <s v="Senior"/>
    <s v="Full-time"/>
    <s v="In-person"/>
    <s v="United States"/>
    <s v="M"/>
    <n v="47340.666666666664"/>
    <b v="1"/>
    <s v="Data Engineer"/>
  </r>
  <r>
    <n v="2022"/>
    <s v="Data Scientist"/>
    <s v="Data Science and Research"/>
    <s v="USD"/>
    <n v="130000"/>
    <n v="130000"/>
    <s v="United States"/>
    <s v="Senior"/>
    <s v="Full-time"/>
    <s v="In-person"/>
    <s v="United States"/>
    <s v="M"/>
    <n v="87340.666666666672"/>
    <b v="1"/>
    <s v="Data Scientist"/>
  </r>
  <r>
    <n v="2022"/>
    <s v="Data Scientist"/>
    <s v="Data Science and Research"/>
    <s v="USD"/>
    <n v="95000"/>
    <n v="95000"/>
    <s v="United States"/>
    <s v="Senior"/>
    <s v="Full-time"/>
    <s v="In-person"/>
    <s v="United States"/>
    <s v="M"/>
    <n v="64007.333333333336"/>
    <b v="1"/>
    <s v="Data Scientist"/>
  </r>
  <r>
    <n v="2022"/>
    <s v="Data Scientist"/>
    <s v="Data Science and Research"/>
    <s v="USD"/>
    <n v="203500"/>
    <n v="203500"/>
    <s v="United States"/>
    <s v="Senior"/>
    <s v="Full-time"/>
    <s v="In-person"/>
    <s v="United States"/>
    <s v="M"/>
    <n v="136340.66666666666"/>
    <b v="1"/>
    <s v="Data Scientist"/>
  </r>
  <r>
    <n v="2022"/>
    <s v="Data Scientist"/>
    <s v="Data Science and Research"/>
    <s v="USD"/>
    <n v="152000"/>
    <n v="152000"/>
    <s v="United States"/>
    <s v="Senior"/>
    <s v="Full-time"/>
    <s v="In-person"/>
    <s v="United States"/>
    <s v="M"/>
    <n v="102007.33333333333"/>
    <b v="1"/>
    <s v="Data Scientist"/>
  </r>
  <r>
    <n v="2022"/>
    <s v="Data Engineer"/>
    <s v="Data Engineering"/>
    <s v="USD"/>
    <n v="197430"/>
    <n v="197430"/>
    <s v="United States"/>
    <s v="Senior"/>
    <s v="Full-time"/>
    <s v="Remote"/>
    <s v="United States"/>
    <s v="M"/>
    <n v="132294"/>
    <b v="1"/>
    <s v="Data Engineer"/>
  </r>
  <r>
    <n v="2022"/>
    <s v="Data Engineer"/>
    <s v="Data Engineering"/>
    <s v="USD"/>
    <n v="134760"/>
    <n v="134760"/>
    <s v="United States"/>
    <s v="Senior"/>
    <s v="Full-time"/>
    <s v="Remote"/>
    <s v="United States"/>
    <s v="M"/>
    <n v="90514"/>
    <b v="1"/>
    <s v="Data Engineer"/>
  </r>
  <r>
    <n v="2022"/>
    <s v="Data Scientist"/>
    <s v="Data Science and Research"/>
    <s v="USD"/>
    <n v="120000"/>
    <n v="120000"/>
    <s v="United States"/>
    <s v="Mid-level"/>
    <s v="Full-time"/>
    <s v="Remote"/>
    <s v="United States"/>
    <s v="M"/>
    <n v="80674"/>
    <b v="1"/>
    <s v="Data Scientist"/>
  </r>
  <r>
    <n v="2022"/>
    <s v="Data Engineer"/>
    <s v="Data Engineering"/>
    <s v="USD"/>
    <n v="197000"/>
    <n v="197000"/>
    <s v="United States"/>
    <s v="Senior"/>
    <s v="Full-time"/>
    <s v="In-person"/>
    <s v="United States"/>
    <s v="M"/>
    <n v="132007.33333333334"/>
    <b v="1"/>
    <s v="Data Engineer"/>
  </r>
  <r>
    <n v="2022"/>
    <s v="Data Engineer"/>
    <s v="Data Engineering"/>
    <s v="USD"/>
    <n v="99000"/>
    <n v="99000"/>
    <s v="United States"/>
    <s v="Senior"/>
    <s v="Full-time"/>
    <s v="In-person"/>
    <s v="United States"/>
    <s v="M"/>
    <n v="66674"/>
    <b v="1"/>
    <s v="Data Engineer"/>
  </r>
  <r>
    <n v="2022"/>
    <s v="Data Engineer"/>
    <s v="Data Engineering"/>
    <s v="USD"/>
    <n v="162000"/>
    <n v="162000"/>
    <s v="United States"/>
    <s v="Senior"/>
    <s v="Full-time"/>
    <s v="Remote"/>
    <s v="United States"/>
    <s v="M"/>
    <n v="108674"/>
    <b v="1"/>
    <s v="Data Engineer"/>
  </r>
  <r>
    <n v="2022"/>
    <s v="Data Engineer"/>
    <s v="Data Engineering"/>
    <s v="EUR"/>
    <n v="105120"/>
    <n v="110446"/>
    <s v="Lithuania"/>
    <s v="Mid-level"/>
    <s v="Full-time"/>
    <s v="In-person"/>
    <s v="Lithuania"/>
    <s v="M"/>
    <n v="72529.333333333328"/>
    <b v="1"/>
    <s v="Data Engineer"/>
  </r>
  <r>
    <n v="2022"/>
    <s v="Data Engineer"/>
    <s v="Data Engineering"/>
    <s v="EUR"/>
    <n v="75360"/>
    <n v="79178"/>
    <s v="Lithuania"/>
    <s v="Mid-level"/>
    <s v="Full-time"/>
    <s v="In-person"/>
    <s v="Lithuania"/>
    <s v="M"/>
    <n v="52186.666666666664"/>
    <b v="1"/>
    <s v="Data Engineer"/>
  </r>
  <r>
    <n v="2022"/>
    <s v="Data Science Consultant"/>
    <s v="Data Science and Research"/>
    <s v="GBP"/>
    <n v="57000"/>
    <n v="70186"/>
    <s v="United Kingdom"/>
    <s v="Mid-level"/>
    <s v="Full-time"/>
    <s v="In-person"/>
    <s v="United Kingdom"/>
    <s v="M"/>
    <n v="43069.333333333336"/>
    <b v="1"/>
    <s v="Data Science Consultant"/>
  </r>
  <r>
    <n v="2022"/>
    <s v="Data Science Consultant"/>
    <s v="Data Science and Research"/>
    <s v="GBP"/>
    <n v="42000"/>
    <n v="51716"/>
    <s v="United Kingdom"/>
    <s v="Mid-level"/>
    <s v="Full-time"/>
    <s v="In-person"/>
    <s v="United Kingdom"/>
    <s v="M"/>
    <n v="31912.666666666668"/>
    <b v="1"/>
    <s v="Data Science Consultant"/>
  </r>
  <r>
    <n v="2022"/>
    <s v="Data Architect"/>
    <s v="Data Architecture and Modeling"/>
    <s v="USD"/>
    <n v="149040"/>
    <n v="149040"/>
    <s v="United States"/>
    <s v="Senior"/>
    <s v="Full-time"/>
    <s v="Remote"/>
    <s v="United States"/>
    <s v="M"/>
    <n v="100034"/>
    <b v="1"/>
    <s v="Data Architect"/>
  </r>
  <r>
    <n v="2022"/>
    <s v="Data Architect"/>
    <s v="Data Architecture and Modeling"/>
    <s v="USD"/>
    <n v="113900"/>
    <n v="113900"/>
    <s v="United States"/>
    <s v="Senior"/>
    <s v="Full-time"/>
    <s v="Remote"/>
    <s v="United States"/>
    <s v="M"/>
    <n v="76607.333333333328"/>
    <b v="1"/>
    <s v="Data Architect"/>
  </r>
  <r>
    <n v="2022"/>
    <s v="Data Analyst"/>
    <s v="Data Analysis"/>
    <s v="USD"/>
    <n v="171000"/>
    <n v="171000"/>
    <s v="United States"/>
    <s v="Senior"/>
    <s v="Full-time"/>
    <s v="Remote"/>
    <s v="Australia"/>
    <s v="L"/>
    <n v="114674"/>
    <b v="1"/>
    <s v="Data Analyst"/>
  </r>
  <r>
    <n v="2022"/>
    <s v="Data Analytics Consultant"/>
    <s v="Leadership and Management"/>
    <s v="USD"/>
    <n v="50000"/>
    <n v="50000"/>
    <s v="Belgium"/>
    <s v="Entry-level"/>
    <s v="Freelance"/>
    <s v="Remote"/>
    <s v="United States"/>
    <s v="S"/>
    <n v="34007.333333333336"/>
    <b v="1"/>
    <s v="Data Analytics Consultant"/>
  </r>
  <r>
    <n v="2022"/>
    <s v="Data Scientist"/>
    <s v="Data Science and Research"/>
    <s v="USD"/>
    <n v="185900"/>
    <n v="185900"/>
    <s v="United States"/>
    <s v="Senior"/>
    <s v="Full-time"/>
    <s v="In-person"/>
    <s v="United States"/>
    <s v="M"/>
    <n v="124607.33333333333"/>
    <b v="1"/>
    <s v="Data Scientist"/>
  </r>
  <r>
    <n v="2022"/>
    <s v="Data Scientist"/>
    <s v="Data Science and Research"/>
    <s v="USD"/>
    <n v="129300"/>
    <n v="129300"/>
    <s v="United States"/>
    <s v="Senior"/>
    <s v="Full-time"/>
    <s v="In-person"/>
    <s v="United States"/>
    <s v="M"/>
    <n v="86874"/>
    <b v="1"/>
    <s v="Data Scientist"/>
  </r>
  <r>
    <n v="2022"/>
    <s v="Data Engineer"/>
    <s v="Data Engineering"/>
    <s v="USD"/>
    <n v="230000"/>
    <n v="230000"/>
    <s v="United States"/>
    <s v="Senior"/>
    <s v="Full-time"/>
    <s v="Remote"/>
    <s v="United States"/>
    <s v="M"/>
    <n v="154007.33333333334"/>
    <b v="1"/>
    <s v="Data Engineer"/>
  </r>
  <r>
    <n v="2022"/>
    <s v="Data Engineer"/>
    <s v="Data Engineering"/>
    <s v="USD"/>
    <n v="154600"/>
    <n v="154600"/>
    <s v="United States"/>
    <s v="Senior"/>
    <s v="Full-time"/>
    <s v="Remote"/>
    <s v="United States"/>
    <s v="M"/>
    <n v="103740.66666666667"/>
    <b v="1"/>
    <s v="Data Engineer"/>
  </r>
  <r>
    <n v="2022"/>
    <s v="Data Engineer"/>
    <s v="Data Engineering"/>
    <s v="USD"/>
    <n v="75000"/>
    <n v="75000"/>
    <s v="United States"/>
    <s v="Mid-level"/>
    <s v="Full-time"/>
    <s v="Remote"/>
    <s v="United States"/>
    <s v="M"/>
    <n v="50674"/>
    <b v="1"/>
    <s v="Data Engineer"/>
  </r>
  <r>
    <n v="2022"/>
    <s v="Data Engineer"/>
    <s v="Data Engineering"/>
    <s v="USD"/>
    <n v="213000"/>
    <n v="213000"/>
    <s v="United States"/>
    <s v="Senior"/>
    <s v="Full-time"/>
    <s v="In-person"/>
    <s v="United States"/>
    <s v="M"/>
    <n v="142674"/>
    <b v="1"/>
    <s v="Data Engineer"/>
  </r>
  <r>
    <n v="2022"/>
    <s v="Data Engineer"/>
    <s v="Data Engineering"/>
    <s v="USD"/>
    <n v="152000"/>
    <n v="152000"/>
    <s v="United States"/>
    <s v="Senior"/>
    <s v="Full-time"/>
    <s v="In-person"/>
    <s v="United States"/>
    <s v="M"/>
    <n v="102007.33333333333"/>
    <b v="1"/>
    <s v="Data Engineer"/>
  </r>
  <r>
    <n v="2022"/>
    <s v="Data Scientist"/>
    <s v="Data Science and Research"/>
    <s v="USD"/>
    <n v="120000"/>
    <n v="120000"/>
    <s v="United States"/>
    <s v="Senior"/>
    <s v="Full-time"/>
    <s v="Remote"/>
    <s v="United States"/>
    <s v="M"/>
    <n v="80674"/>
    <b v="1"/>
    <s v="Data Scientist"/>
  </r>
  <r>
    <n v="2022"/>
    <s v="Data Scientist"/>
    <s v="Data Science and Research"/>
    <s v="USD"/>
    <n v="110000"/>
    <n v="110000"/>
    <s v="United States"/>
    <s v="Senior"/>
    <s v="Full-time"/>
    <s v="In-person"/>
    <s v="United States"/>
    <s v="M"/>
    <n v="74007.333333333328"/>
    <b v="1"/>
    <s v="Data Scientist"/>
  </r>
  <r>
    <n v="2022"/>
    <s v="Data Scientist"/>
    <s v="Data Science and Research"/>
    <s v="USD"/>
    <n v="70000"/>
    <n v="70000"/>
    <s v="United States"/>
    <s v="Senior"/>
    <s v="Full-time"/>
    <s v="In-person"/>
    <s v="United States"/>
    <s v="M"/>
    <n v="47340.666666666664"/>
    <b v="1"/>
    <s v="Data Scientist"/>
  </r>
  <r>
    <n v="2022"/>
    <s v="Machine Learning Software Engineer"/>
    <s v="Machine Learning and AI"/>
    <s v="USD"/>
    <n v="227200"/>
    <n v="227200"/>
    <s v="Canada"/>
    <s v="Senior"/>
    <s v="Full-time"/>
    <s v="Remote"/>
    <s v="Canada"/>
    <s v="M"/>
    <n v="152140.66666666666"/>
    <b v="1"/>
    <s v="Machine Learning Software Engineer"/>
  </r>
  <r>
    <n v="2022"/>
    <s v="Machine Learning Software Engineer"/>
    <s v="Machine Learning and AI"/>
    <s v="USD"/>
    <n v="168000"/>
    <n v="168000"/>
    <s v="Canada"/>
    <s v="Senior"/>
    <s v="Full-time"/>
    <s v="Remote"/>
    <s v="Canada"/>
    <s v="M"/>
    <n v="112674"/>
    <b v="1"/>
    <s v="Machine Learning Software Engineer"/>
  </r>
  <r>
    <n v="2022"/>
    <s v="Data Scientist"/>
    <s v="Data Science and Research"/>
    <s v="EUR"/>
    <n v="61000"/>
    <n v="64090"/>
    <s v="Germany"/>
    <s v="Mid-level"/>
    <s v="Full-time"/>
    <s v="In-person"/>
    <s v="Germany"/>
    <s v="M"/>
    <n v="42370.666666666664"/>
    <b v="1"/>
    <s v="Data Scientist"/>
  </r>
  <r>
    <n v="2022"/>
    <s v="Data Scientist"/>
    <s v="Data Science and Research"/>
    <s v="EUR"/>
    <n v="58000"/>
    <n v="60938"/>
    <s v="Germany"/>
    <s v="Mid-level"/>
    <s v="Full-time"/>
    <s v="In-person"/>
    <s v="Germany"/>
    <s v="M"/>
    <n v="40320"/>
    <b v="1"/>
    <s v="Data Scientist"/>
  </r>
  <r>
    <n v="2022"/>
    <s v="ML Engineer"/>
    <s v="Machine Learning and AI"/>
    <s v="USD"/>
    <n v="243000"/>
    <n v="243000"/>
    <s v="United States"/>
    <s v="Senior"/>
    <s v="Full-time"/>
    <s v="Remote"/>
    <s v="United States"/>
    <s v="M"/>
    <n v="162674"/>
    <b v="1"/>
    <s v="ML Engineer"/>
  </r>
  <r>
    <n v="2022"/>
    <s v="ML Engineer"/>
    <s v="Machine Learning and AI"/>
    <s v="USD"/>
    <n v="183000"/>
    <n v="183000"/>
    <s v="United States"/>
    <s v="Senior"/>
    <s v="Full-time"/>
    <s v="Remote"/>
    <s v="United States"/>
    <s v="M"/>
    <n v="122674"/>
    <b v="1"/>
    <s v="ML Engineer"/>
  </r>
  <r>
    <n v="2022"/>
    <s v="Data Engineer"/>
    <s v="Data Engineering"/>
    <s v="USD"/>
    <n v="150000"/>
    <n v="150000"/>
    <s v="United States"/>
    <s v="Senior"/>
    <s v="Full-time"/>
    <s v="In-person"/>
    <s v="United States"/>
    <s v="M"/>
    <n v="100674"/>
    <b v="1"/>
    <s v="Data Engineer"/>
  </r>
  <r>
    <n v="2022"/>
    <s v="Data Scientist"/>
    <s v="Data Science and Research"/>
    <s v="USD"/>
    <n v="130000"/>
    <n v="130000"/>
    <s v="United States"/>
    <s v="Mid-level"/>
    <s v="Full-time"/>
    <s v="Remote"/>
    <s v="United States"/>
    <s v="M"/>
    <n v="87340.666666666672"/>
    <b v="1"/>
    <s v="Data Scientist"/>
  </r>
  <r>
    <n v="2022"/>
    <s v="Data Scientist"/>
    <s v="Data Science and Research"/>
    <s v="USD"/>
    <n v="90000"/>
    <n v="90000"/>
    <s v="United States"/>
    <s v="Mid-level"/>
    <s v="Full-time"/>
    <s v="Remote"/>
    <s v="United States"/>
    <s v="M"/>
    <n v="60674"/>
    <b v="1"/>
    <s v="Data Scientist"/>
  </r>
  <r>
    <n v="2022"/>
    <s v="Data Analyst"/>
    <s v="Data Analysis"/>
    <s v="USD"/>
    <n v="165000"/>
    <n v="165000"/>
    <s v="United States"/>
    <s v="Mid-level"/>
    <s v="Full-time"/>
    <s v="In-person"/>
    <s v="United States"/>
    <s v="M"/>
    <n v="110674"/>
    <b v="1"/>
    <s v="Data Analyst"/>
  </r>
  <r>
    <n v="2022"/>
    <s v="Data Analyst"/>
    <s v="Data Analysis"/>
    <s v="USD"/>
    <n v="124000"/>
    <n v="124000"/>
    <s v="United States"/>
    <s v="Mid-level"/>
    <s v="Full-time"/>
    <s v="In-person"/>
    <s v="United States"/>
    <s v="M"/>
    <n v="83340.666666666672"/>
    <b v="1"/>
    <s v="Data Analyst"/>
  </r>
  <r>
    <n v="2022"/>
    <s v="Data Engineer"/>
    <s v="Data Engineering"/>
    <s v="USD"/>
    <n v="178000"/>
    <n v="178000"/>
    <s v="Canada"/>
    <s v="Senior"/>
    <s v="Full-time"/>
    <s v="In-person"/>
    <s v="Canada"/>
    <s v="M"/>
    <n v="119340.66666666667"/>
    <b v="1"/>
    <s v="Data Engineer"/>
  </r>
  <r>
    <n v="2022"/>
    <s v="Data Engineer"/>
    <s v="Data Engineering"/>
    <s v="USD"/>
    <n v="132000"/>
    <n v="132000"/>
    <s v="Canada"/>
    <s v="Senior"/>
    <s v="Full-time"/>
    <s v="In-person"/>
    <s v="Canada"/>
    <s v="M"/>
    <n v="88674"/>
    <b v="1"/>
    <s v="Data Engineer"/>
  </r>
  <r>
    <n v="2022"/>
    <s v="Data Engineer"/>
    <s v="Data Engineering"/>
    <s v="USD"/>
    <n v="300000"/>
    <n v="300000"/>
    <s v="United States"/>
    <s v="Senior"/>
    <s v="Full-time"/>
    <s v="In-person"/>
    <s v="United States"/>
    <s v="M"/>
    <n v="200674"/>
    <b v="1"/>
    <s v="Data Engineer"/>
  </r>
  <r>
    <n v="2022"/>
    <s v="Data Analyst"/>
    <s v="Data Analysis"/>
    <s v="USD"/>
    <n v="116000"/>
    <n v="116000"/>
    <s v="United States"/>
    <s v="Senior"/>
    <s v="Full-time"/>
    <s v="Remote"/>
    <s v="United States"/>
    <s v="M"/>
    <n v="78007.333333333328"/>
    <b v="1"/>
    <s v="Data Analyst"/>
  </r>
  <r>
    <n v="2022"/>
    <s v="Data Analyst"/>
    <s v="Data Analysis"/>
    <s v="USD"/>
    <n v="96000"/>
    <n v="96000"/>
    <s v="United States"/>
    <s v="Senior"/>
    <s v="Full-time"/>
    <s v="Remote"/>
    <s v="United States"/>
    <s v="M"/>
    <n v="64674"/>
    <b v="1"/>
    <s v="Data Analyst"/>
  </r>
  <r>
    <n v="2022"/>
    <s v="Data Analyst"/>
    <s v="Data Analysis"/>
    <s v="GBP"/>
    <n v="75000"/>
    <n v="92350"/>
    <s v="United Kingdom"/>
    <s v="Senior"/>
    <s v="Full-time"/>
    <s v="In-person"/>
    <s v="United Kingdom"/>
    <s v="M"/>
    <n v="56457.333333333336"/>
    <b v="1"/>
    <s v="Data Analyst"/>
  </r>
  <r>
    <n v="2022"/>
    <s v="Data Analyst"/>
    <s v="Data Analysis"/>
    <s v="GBP"/>
    <n v="57000"/>
    <n v="70186"/>
    <s v="United Kingdom"/>
    <s v="Senior"/>
    <s v="Full-time"/>
    <s v="In-person"/>
    <s v="United Kingdom"/>
    <s v="M"/>
    <n v="43069.333333333336"/>
    <b v="1"/>
    <s v="Data Analyst"/>
  </r>
  <r>
    <n v="2022"/>
    <s v="Data Analyst"/>
    <s v="Data Analysis"/>
    <s v="USD"/>
    <n v="105000"/>
    <n v="105000"/>
    <s v="United States"/>
    <s v="Senior"/>
    <s v="Full-time"/>
    <s v="In-person"/>
    <s v="United States"/>
    <s v="M"/>
    <n v="70674"/>
    <b v="1"/>
    <s v="Data Analyst"/>
  </r>
  <r>
    <n v="2022"/>
    <s v="Data Analyst"/>
    <s v="Data Analysis"/>
    <s v="USD"/>
    <n v="70000"/>
    <n v="70000"/>
    <s v="United States"/>
    <s v="Senior"/>
    <s v="Full-time"/>
    <s v="In-person"/>
    <s v="United States"/>
    <s v="M"/>
    <n v="47340.666666666664"/>
    <b v="1"/>
    <s v="Data Analyst"/>
  </r>
  <r>
    <n v="2022"/>
    <s v="Machine Learning Researcher"/>
    <s v="Machine Learning and AI"/>
    <s v="CAD"/>
    <n v="137000"/>
    <n v="105236"/>
    <s v="Canada"/>
    <s v="Mid-level"/>
    <s v="Full-time"/>
    <s v="Hybrid"/>
    <s v="Canada"/>
    <s v="L"/>
    <n v="81419.333333333328"/>
    <b v="1"/>
    <s v="Machine Learning Researcher"/>
  </r>
  <r>
    <n v="2022"/>
    <s v="Data Analyst"/>
    <s v="Data Analysis"/>
    <s v="USD"/>
    <n v="100000"/>
    <n v="100000"/>
    <s v="United States"/>
    <s v="Senior"/>
    <s v="Full-time"/>
    <s v="In-person"/>
    <s v="United States"/>
    <s v="M"/>
    <n v="67340.666666666672"/>
    <b v="1"/>
    <s v="Data Analyst"/>
  </r>
  <r>
    <n v="2022"/>
    <s v="Machine Learning Engineer"/>
    <s v="Machine Learning and AI"/>
    <s v="USD"/>
    <n v="189750"/>
    <n v="189750"/>
    <s v="United States"/>
    <s v="Entry-level"/>
    <s v="Full-time"/>
    <s v="In-person"/>
    <s v="United States"/>
    <s v="M"/>
    <n v="127174"/>
    <b v="1"/>
    <s v="Machine Learning Engineer"/>
  </r>
  <r>
    <n v="2022"/>
    <s v="Machine Learning Engineer"/>
    <s v="Machine Learning and AI"/>
    <s v="USD"/>
    <n v="140250"/>
    <n v="140250"/>
    <s v="United States"/>
    <s v="Entry-level"/>
    <s v="Full-time"/>
    <s v="In-person"/>
    <s v="United States"/>
    <s v="M"/>
    <n v="94174"/>
    <b v="1"/>
    <s v="Machine Learning Engineer"/>
  </r>
  <r>
    <n v="2022"/>
    <s v="Data Analyst"/>
    <s v="Data Analysis"/>
    <s v="USD"/>
    <n v="130000"/>
    <n v="130000"/>
    <s v="United States"/>
    <s v="Senior"/>
    <s v="Full-time"/>
    <s v="In-person"/>
    <s v="United States"/>
    <s v="M"/>
    <n v="87340.666666666672"/>
    <b v="1"/>
    <s v="Data Analyst"/>
  </r>
  <r>
    <n v="2022"/>
    <s v="Data Analyst"/>
    <s v="Data Analysis"/>
    <s v="USD"/>
    <n v="160000"/>
    <n v="160000"/>
    <s v="United States"/>
    <s v="Mid-level"/>
    <s v="Full-time"/>
    <s v="In-person"/>
    <s v="United States"/>
    <s v="M"/>
    <n v="107340.66666666667"/>
    <b v="1"/>
    <s v="Data Analyst"/>
  </r>
  <r>
    <n v="2022"/>
    <s v="Data Analyst"/>
    <s v="Data Analysis"/>
    <s v="USD"/>
    <n v="109000"/>
    <n v="109000"/>
    <s v="United States"/>
    <s v="Mid-level"/>
    <s v="Full-time"/>
    <s v="In-person"/>
    <s v="United States"/>
    <s v="M"/>
    <n v="73340.666666666672"/>
    <b v="1"/>
    <s v="Data Analyst"/>
  </r>
  <r>
    <n v="2022"/>
    <s v="Research Engineer"/>
    <s v="Data Science and Research"/>
    <s v="USD"/>
    <n v="250000"/>
    <n v="250000"/>
    <s v="United States"/>
    <s v="Senior"/>
    <s v="Full-time"/>
    <s v="In-person"/>
    <s v="United States"/>
    <s v="M"/>
    <n v="167340.66666666666"/>
    <b v="1"/>
    <s v="Research Engineer"/>
  </r>
  <r>
    <n v="2022"/>
    <s v="Research Engineer"/>
    <s v="Data Science and Research"/>
    <s v="USD"/>
    <n v="150000"/>
    <n v="150000"/>
    <s v="United States"/>
    <s v="Senior"/>
    <s v="Full-time"/>
    <s v="In-person"/>
    <s v="United States"/>
    <s v="M"/>
    <n v="100674"/>
    <b v="1"/>
    <s v="Research Engineer"/>
  </r>
  <r>
    <n v="2022"/>
    <s v="Data Analyst"/>
    <s v="Data Analysis"/>
    <s v="USD"/>
    <n v="206000"/>
    <n v="206000"/>
    <s v="United States"/>
    <s v="Mid-level"/>
    <s v="Full-time"/>
    <s v="In-person"/>
    <s v="United States"/>
    <s v="M"/>
    <n v="138007.33333333334"/>
    <b v="1"/>
    <s v="Data Analyst"/>
  </r>
  <r>
    <n v="2022"/>
    <s v="Data Engineer"/>
    <s v="Data Engineering"/>
    <s v="USD"/>
    <n v="135000"/>
    <n v="135000"/>
    <s v="United States"/>
    <s v="Senior"/>
    <s v="Full-time"/>
    <s v="In-person"/>
    <s v="United States"/>
    <s v="M"/>
    <n v="90674"/>
    <b v="1"/>
    <s v="Data Engineer"/>
  </r>
  <r>
    <n v="2022"/>
    <s v="Machine Learning Engineer"/>
    <s v="Machine Learning and AI"/>
    <s v="EUR"/>
    <n v="110000"/>
    <n v="115573"/>
    <s v="France"/>
    <s v="Senior"/>
    <s v="Full-time"/>
    <s v="Remote"/>
    <s v="France"/>
    <s v="M"/>
    <n v="75865"/>
    <b v="1"/>
    <s v="Machine Learning Engineer"/>
  </r>
  <r>
    <n v="2022"/>
    <s v="Machine Learning Engineer"/>
    <s v="Machine Learning and AI"/>
    <s v="EUR"/>
    <n v="70000"/>
    <n v="73546"/>
    <s v="France"/>
    <s v="Senior"/>
    <s v="Full-time"/>
    <s v="Remote"/>
    <s v="France"/>
    <s v="M"/>
    <n v="48522.666666666664"/>
    <b v="1"/>
    <s v="Machine Learning Engineer"/>
  </r>
  <r>
    <n v="2022"/>
    <s v="Data Engineer"/>
    <s v="Data Engineering"/>
    <s v="EUR"/>
    <n v="40000"/>
    <n v="42026"/>
    <s v="Spain"/>
    <s v="Senior"/>
    <s v="Full-time"/>
    <s v="In-person"/>
    <s v="Spain"/>
    <s v="M"/>
    <n v="28016"/>
    <b v="1"/>
    <s v="Data Engineer"/>
  </r>
  <r>
    <n v="2022"/>
    <s v="Data Engineer"/>
    <s v="Data Engineering"/>
    <s v="USD"/>
    <n v="191200"/>
    <n v="191200"/>
    <s v="United States"/>
    <s v="Senior"/>
    <s v="Full-time"/>
    <s v="In-person"/>
    <s v="United States"/>
    <s v="M"/>
    <n v="128140.66666666667"/>
    <b v="1"/>
    <s v="Data Engineer"/>
  </r>
  <r>
    <n v="2022"/>
    <s v="Machine Learning Research Engineer"/>
    <s v="Data Science and Research"/>
    <s v="EUR"/>
    <n v="63000"/>
    <n v="66192"/>
    <s v="Germany"/>
    <s v="Entry-level"/>
    <s v="Full-time"/>
    <s v="Hybrid"/>
    <s v="Germany"/>
    <s v="L"/>
    <n v="43738"/>
    <b v="1"/>
    <s v="Machine Learning Research Engineer"/>
  </r>
  <r>
    <n v="2022"/>
    <s v="Data Engineer"/>
    <s v="Data Engineering"/>
    <s v="USD"/>
    <n v="230000"/>
    <n v="230000"/>
    <s v="United States"/>
    <s v="Senior"/>
    <s v="Full-time"/>
    <s v="In-person"/>
    <s v="United States"/>
    <s v="L"/>
    <n v="154007.33333333334"/>
    <b v="1"/>
    <s v="Data Engineer"/>
  </r>
  <r>
    <n v="2022"/>
    <s v="Data Engineer"/>
    <s v="Data Engineering"/>
    <s v="USD"/>
    <n v="154600"/>
    <n v="154600"/>
    <s v="United States"/>
    <s v="Senior"/>
    <s v="Full-time"/>
    <s v="In-person"/>
    <s v="United States"/>
    <s v="L"/>
    <n v="103740.66666666667"/>
    <b v="1"/>
    <s v="Data Engineer"/>
  </r>
  <r>
    <n v="2022"/>
    <s v="Data Analyst"/>
    <s v="Data Analysis"/>
    <s v="USD"/>
    <n v="80000"/>
    <n v="80000"/>
    <s v="United States"/>
    <s v="Mid-level"/>
    <s v="Full-time"/>
    <s v="Remote"/>
    <s v="United States"/>
    <s v="L"/>
    <n v="54007.333333333336"/>
    <b v="1"/>
    <s v="Data Analyst"/>
  </r>
  <r>
    <n v="2022"/>
    <s v="Analytics Engineer"/>
    <s v="Leadership and Management"/>
    <s v="USD"/>
    <n v="135000"/>
    <n v="135000"/>
    <s v="United States"/>
    <s v="Senior"/>
    <s v="Full-time"/>
    <s v="In-person"/>
    <s v="United States"/>
    <s v="M"/>
    <n v="90674"/>
    <b v="1"/>
    <s v="Analytics Engineer"/>
  </r>
  <r>
    <n v="2022"/>
    <s v="Analytics Engineer"/>
    <s v="Leadership and Management"/>
    <s v="USD"/>
    <n v="110000"/>
    <n v="110000"/>
    <s v="United States"/>
    <s v="Senior"/>
    <s v="Full-time"/>
    <s v="In-person"/>
    <s v="United States"/>
    <s v="M"/>
    <n v="74007.333333333328"/>
    <b v="1"/>
    <s v="Analytics Engineer"/>
  </r>
  <r>
    <n v="2022"/>
    <s v="Data Analytics Manager"/>
    <s v="Leadership and Management"/>
    <s v="USD"/>
    <n v="155000"/>
    <n v="155000"/>
    <s v="United States"/>
    <s v="Mid-level"/>
    <s v="Full-time"/>
    <s v="In-person"/>
    <s v="United States"/>
    <s v="M"/>
    <n v="104007.33333333333"/>
    <b v="1"/>
    <s v="Data Analytics Manager"/>
  </r>
  <r>
    <n v="2022"/>
    <s v="Data Analytics Manager"/>
    <s v="Leadership and Management"/>
    <s v="USD"/>
    <n v="140000"/>
    <n v="140000"/>
    <s v="United States"/>
    <s v="Mid-level"/>
    <s v="Full-time"/>
    <s v="In-person"/>
    <s v="United States"/>
    <s v="M"/>
    <n v="94007.333333333328"/>
    <b v="1"/>
    <s v="Data Analytics Manager"/>
  </r>
  <r>
    <n v="2022"/>
    <s v="Data Engineer"/>
    <s v="Data Engineering"/>
    <s v="USD"/>
    <n v="205000"/>
    <n v="205000"/>
    <s v="United States"/>
    <s v="Senior"/>
    <s v="Full-time"/>
    <s v="Remote"/>
    <s v="United States"/>
    <s v="M"/>
    <n v="137340.66666666666"/>
    <b v="1"/>
    <s v="Data Engineer"/>
  </r>
  <r>
    <n v="2022"/>
    <s v="Data Engineer"/>
    <s v="Data Engineering"/>
    <s v="USD"/>
    <n v="179500"/>
    <n v="179500"/>
    <s v="United States"/>
    <s v="Senior"/>
    <s v="Full-time"/>
    <s v="In-person"/>
    <s v="United States"/>
    <s v="M"/>
    <n v="120340.66666666667"/>
    <b v="1"/>
    <s v="Data Engineer"/>
  </r>
  <r>
    <n v="2022"/>
    <s v="Data Engineer"/>
    <s v="Data Engineering"/>
    <s v="USD"/>
    <n v="134000"/>
    <n v="134000"/>
    <s v="United States"/>
    <s v="Senior"/>
    <s v="Full-time"/>
    <s v="In-person"/>
    <s v="United States"/>
    <s v="M"/>
    <n v="90007.333333333328"/>
    <b v="1"/>
    <s v="Data Engineer"/>
  </r>
  <r>
    <n v="2022"/>
    <s v="Data Scientist"/>
    <s v="Data Science and Research"/>
    <s v="USD"/>
    <n v="145000"/>
    <n v="145000"/>
    <s v="United States"/>
    <s v="Senior"/>
    <s v="Full-time"/>
    <s v="Remote"/>
    <s v="United States"/>
    <s v="M"/>
    <n v="97340.666666666672"/>
    <b v="1"/>
    <s v="Data Scientist"/>
  </r>
  <r>
    <n v="2022"/>
    <s v="Data Architect"/>
    <s v="Data Architecture and Modeling"/>
    <s v="USD"/>
    <n v="235000"/>
    <n v="235000"/>
    <s v="United States"/>
    <s v="Senior"/>
    <s v="Full-time"/>
    <s v="Remote"/>
    <s v="United States"/>
    <s v="M"/>
    <n v="157340.66666666666"/>
    <b v="1"/>
    <s v="Data Architect"/>
  </r>
  <r>
    <n v="2022"/>
    <s v="Data Architect"/>
    <s v="Data Architecture and Modeling"/>
    <s v="USD"/>
    <n v="175000"/>
    <n v="175000"/>
    <s v="United States"/>
    <s v="Senior"/>
    <s v="Full-time"/>
    <s v="Remote"/>
    <s v="United States"/>
    <s v="M"/>
    <n v="117340.66666666667"/>
    <b v="1"/>
    <s v="Data Architect"/>
  </r>
  <r>
    <n v="2022"/>
    <s v="Data Science Consultant"/>
    <s v="Data Science and Research"/>
    <s v="EUR"/>
    <n v="26000"/>
    <n v="27317"/>
    <s v="Spain"/>
    <s v="Entry-level"/>
    <s v="Full-time"/>
    <s v="Hybrid"/>
    <s v="Spain"/>
    <s v="L"/>
    <n v="18446.333333333332"/>
    <b v="1"/>
    <s v="Data Science Consultant"/>
  </r>
  <r>
    <n v="2022"/>
    <s v="Data Engineer"/>
    <s v="Data Engineering"/>
    <s v="USD"/>
    <n v="90000"/>
    <n v="90000"/>
    <s v="United States"/>
    <s v="Mid-level"/>
    <s v="Full-time"/>
    <s v="Remote"/>
    <s v="United States"/>
    <s v="M"/>
    <n v="60674"/>
    <b v="1"/>
    <s v="Data Engineer"/>
  </r>
  <r>
    <n v="2022"/>
    <s v="Data Specialist"/>
    <s v="Data Management and Strategy"/>
    <s v="USD"/>
    <n v="165000"/>
    <n v="165000"/>
    <s v="United States"/>
    <s v="Mid-level"/>
    <s v="Full-time"/>
    <s v="In-person"/>
    <s v="United States"/>
    <s v="M"/>
    <n v="110674"/>
    <b v="1"/>
    <s v="Data Specialist"/>
  </r>
  <r>
    <n v="2022"/>
    <s v="Data Specialist"/>
    <s v="Data Management and Strategy"/>
    <s v="USD"/>
    <n v="135000"/>
    <n v="135000"/>
    <s v="United States"/>
    <s v="Mid-level"/>
    <s v="Full-time"/>
    <s v="In-person"/>
    <s v="United States"/>
    <s v="M"/>
    <n v="90674"/>
    <b v="1"/>
    <s v="Data Specialist"/>
  </r>
  <r>
    <n v="2022"/>
    <s v="Data Engineer"/>
    <s v="Data Engineering"/>
    <s v="USD"/>
    <n v="168400"/>
    <n v="168400"/>
    <s v="United States"/>
    <s v="Senior"/>
    <s v="Full-time"/>
    <s v="In-person"/>
    <s v="United States"/>
    <s v="M"/>
    <n v="112940.66666666667"/>
    <b v="1"/>
    <s v="Data Engineer"/>
  </r>
  <r>
    <n v="2022"/>
    <s v="Data Engineer"/>
    <s v="Data Engineering"/>
    <s v="USD"/>
    <n v="105200"/>
    <n v="105200"/>
    <s v="United States"/>
    <s v="Senior"/>
    <s v="Full-time"/>
    <s v="In-person"/>
    <s v="United States"/>
    <s v="M"/>
    <n v="70807.333333333328"/>
    <b v="1"/>
    <s v="Data Engineer"/>
  </r>
  <r>
    <n v="2022"/>
    <s v="Deep Learning Engineer"/>
    <s v="Machine Learning and AI"/>
    <s v="GBP"/>
    <n v="70000"/>
    <n v="86193"/>
    <s v="United Kingdom"/>
    <s v="Mid-level"/>
    <s v="Full-time"/>
    <s v="Remote"/>
    <s v="United Kingdom"/>
    <s v="M"/>
    <n v="52738.333333333336"/>
    <b v="1"/>
    <s v="Deep Learning Engineer"/>
  </r>
  <r>
    <n v="2022"/>
    <s v="Deep Learning Engineer"/>
    <s v="Machine Learning and AI"/>
    <s v="GBP"/>
    <n v="40000"/>
    <n v="49253"/>
    <s v="United Kingdom"/>
    <s v="Mid-level"/>
    <s v="Full-time"/>
    <s v="Remote"/>
    <s v="United Kingdom"/>
    <s v="M"/>
    <n v="30425"/>
    <b v="1"/>
    <s v="Deep Learning Engineer"/>
  </r>
  <r>
    <n v="2022"/>
    <s v="Data Engineer"/>
    <s v="Data Engineering"/>
    <s v="USD"/>
    <n v="200000"/>
    <n v="200000"/>
    <s v="United States"/>
    <s v="Senior"/>
    <s v="Full-time"/>
    <s v="In-person"/>
    <s v="United States"/>
    <s v="M"/>
    <n v="134007.33333333334"/>
    <b v="1"/>
    <s v="Data Engineer"/>
  </r>
  <r>
    <n v="2022"/>
    <s v="Data Scientist"/>
    <s v="Data Science and Research"/>
    <s v="USD"/>
    <n v="198800"/>
    <n v="198800"/>
    <s v="United States"/>
    <s v="Senior"/>
    <s v="Full-time"/>
    <s v="In-person"/>
    <s v="United States"/>
    <s v="M"/>
    <n v="133207.33333333334"/>
    <b v="1"/>
    <s v="Data Scientist"/>
  </r>
  <r>
    <n v="2022"/>
    <s v="Data Scientist"/>
    <s v="Data Science and Research"/>
    <s v="USD"/>
    <n v="122600"/>
    <n v="122600"/>
    <s v="United States"/>
    <s v="Senior"/>
    <s v="Full-time"/>
    <s v="In-person"/>
    <s v="United States"/>
    <s v="M"/>
    <n v="82407.333333333328"/>
    <b v="1"/>
    <s v="Data Scientist"/>
  </r>
  <r>
    <n v="2022"/>
    <s v="Machine Learning Engineer"/>
    <s v="Machine Learning and AI"/>
    <s v="USD"/>
    <n v="100000"/>
    <n v="100000"/>
    <s v="Iran"/>
    <s v="Entry-level"/>
    <s v="Freelance"/>
    <s v="Remote"/>
    <s v="Iran"/>
    <s v="M"/>
    <n v="67340.666666666672"/>
    <b v="1"/>
    <s v="Machine Learning Engineer"/>
  </r>
  <r>
    <n v="2022"/>
    <s v="BI Data Analyst"/>
    <s v="Data Analysis"/>
    <s v="EUR"/>
    <n v="100000"/>
    <n v="105066"/>
    <s v="France"/>
    <s v="Mid-level"/>
    <s v="Full-time"/>
    <s v="Hybrid"/>
    <s v="France"/>
    <s v="M"/>
    <n v="69029.333333333328"/>
    <b v="1"/>
    <s v="BI Data Analyst"/>
  </r>
  <r>
    <n v="2022"/>
    <s v="Analytics Engineer"/>
    <s v="Leadership and Management"/>
    <s v="GBP"/>
    <n v="85000"/>
    <n v="104663"/>
    <s v="United Kingdom"/>
    <s v="Mid-level"/>
    <s v="Full-time"/>
    <s v="In-person"/>
    <s v="United Kingdom"/>
    <s v="M"/>
    <n v="63895"/>
    <b v="1"/>
    <s v="Analytics Engineer"/>
  </r>
  <r>
    <n v="2022"/>
    <s v="Analytics Engineer"/>
    <s v="Leadership and Management"/>
    <s v="GBP"/>
    <n v="60000"/>
    <n v="73880"/>
    <s v="United Kingdom"/>
    <s v="Mid-level"/>
    <s v="Full-time"/>
    <s v="In-person"/>
    <s v="United Kingdom"/>
    <s v="M"/>
    <n v="45300.666666666664"/>
    <b v="1"/>
    <s v="Analytics Engineer"/>
  </r>
  <r>
    <n v="2022"/>
    <s v="Data Engineer"/>
    <s v="Data Engineering"/>
    <s v="USD"/>
    <n v="125000"/>
    <n v="125000"/>
    <s v="United States"/>
    <s v="Senior"/>
    <s v="Full-time"/>
    <s v="Remote"/>
    <s v="United States"/>
    <s v="M"/>
    <n v="84007.333333333328"/>
    <b v="1"/>
    <s v="Data Engineer"/>
  </r>
  <r>
    <n v="2022"/>
    <s v="Data Engineer"/>
    <s v="Data Engineering"/>
    <s v="USD"/>
    <n v="110000"/>
    <n v="110000"/>
    <s v="United States"/>
    <s v="Senior"/>
    <s v="Full-time"/>
    <s v="Remote"/>
    <s v="United States"/>
    <s v="M"/>
    <n v="74007.333333333328"/>
    <b v="1"/>
    <s v="Data Engineer"/>
  </r>
  <r>
    <n v="2022"/>
    <s v="Data Scientist"/>
    <s v="Data Science and Research"/>
    <s v="USD"/>
    <n v="148000"/>
    <n v="148000"/>
    <s v="United States"/>
    <s v="Senior"/>
    <s v="Full-time"/>
    <s v="Remote"/>
    <s v="United States"/>
    <s v="M"/>
    <n v="99340.666666666672"/>
    <b v="1"/>
    <s v="Data Scientist"/>
  </r>
  <r>
    <n v="2022"/>
    <s v="Data Scientist"/>
    <s v="Data Science and Research"/>
    <s v="USD"/>
    <n v="107000"/>
    <n v="107000"/>
    <s v="United States"/>
    <s v="Senior"/>
    <s v="Full-time"/>
    <s v="Remote"/>
    <s v="United States"/>
    <s v="M"/>
    <n v="72007.333333333328"/>
    <b v="1"/>
    <s v="Data Scientist"/>
  </r>
  <r>
    <n v="2022"/>
    <s v="Data Analyst"/>
    <s v="Data Analysis"/>
    <s v="USD"/>
    <n v="100000"/>
    <n v="100000"/>
    <s v="Canada"/>
    <s v="Mid-level"/>
    <s v="Full-time"/>
    <s v="In-person"/>
    <s v="Canada"/>
    <s v="M"/>
    <n v="67340.666666666672"/>
    <b v="1"/>
    <s v="Data Analyst"/>
  </r>
  <r>
    <n v="2022"/>
    <s v="Data Analyst"/>
    <s v="Data Analysis"/>
    <s v="USD"/>
    <n v="65000"/>
    <n v="65000"/>
    <s v="Canada"/>
    <s v="Mid-level"/>
    <s v="Full-time"/>
    <s v="In-person"/>
    <s v="Canada"/>
    <s v="M"/>
    <n v="44007.333333333336"/>
    <b v="1"/>
    <s v="Data Analyst"/>
  </r>
  <r>
    <n v="2022"/>
    <s v="Data Engineer"/>
    <s v="Data Engineering"/>
    <s v="EUR"/>
    <n v="60000"/>
    <n v="63040"/>
    <s v="Portugal"/>
    <s v="Senior"/>
    <s v="Full-time"/>
    <s v="In-person"/>
    <s v="Portugal"/>
    <s v="M"/>
    <n v="41687.333333333336"/>
    <b v="1"/>
    <s v="Data Engineer"/>
  </r>
  <r>
    <n v="2022"/>
    <s v="Data Engineer"/>
    <s v="Data Engineering"/>
    <s v="EUR"/>
    <n v="35000"/>
    <n v="36773"/>
    <s v="Portugal"/>
    <s v="Senior"/>
    <s v="Full-time"/>
    <s v="In-person"/>
    <s v="Portugal"/>
    <s v="M"/>
    <n v="24598.333333333332"/>
    <b v="1"/>
    <s v="Data Engineer"/>
  </r>
  <r>
    <n v="2022"/>
    <s v="Data Science Manager"/>
    <s v="Data Science and Research"/>
    <s v="USD"/>
    <n v="299500"/>
    <n v="299500"/>
    <s v="United States"/>
    <s v="Senior"/>
    <s v="Full-time"/>
    <s v="In-person"/>
    <s v="United States"/>
    <s v="M"/>
    <n v="200340.66666666666"/>
    <b v="1"/>
    <s v="Data Science Manager"/>
  </r>
  <r>
    <n v="2022"/>
    <s v="Data Science Manager"/>
    <s v="Data Science and Research"/>
    <s v="USD"/>
    <n v="245100"/>
    <n v="245100"/>
    <s v="United States"/>
    <s v="Senior"/>
    <s v="Full-time"/>
    <s v="In-person"/>
    <s v="United States"/>
    <s v="M"/>
    <n v="164074"/>
    <b v="1"/>
    <s v="Data Science Manager"/>
  </r>
  <r>
    <n v="2022"/>
    <s v="Data Scientist"/>
    <s v="Data Science and Research"/>
    <s v="USD"/>
    <n v="168000"/>
    <n v="168000"/>
    <s v="United States"/>
    <s v="Senior"/>
    <s v="Full-time"/>
    <s v="Remote"/>
    <s v="United States"/>
    <s v="M"/>
    <n v="112674"/>
    <b v="1"/>
    <s v="Data Scientist"/>
  </r>
  <r>
    <n v="2022"/>
    <s v="Data Scientist"/>
    <s v="Data Science and Research"/>
    <s v="USD"/>
    <n v="130000"/>
    <n v="130000"/>
    <s v="United States"/>
    <s v="Senior"/>
    <s v="Full-time"/>
    <s v="Remote"/>
    <s v="United States"/>
    <s v="M"/>
    <n v="87340.666666666672"/>
    <b v="1"/>
    <s v="Data Scientist"/>
  </r>
  <r>
    <n v="2022"/>
    <s v="Data Engineer"/>
    <s v="Data Engineering"/>
    <s v="USD"/>
    <n v="161000"/>
    <n v="161000"/>
    <s v="United States"/>
    <s v="Mid-level"/>
    <s v="Full-time"/>
    <s v="Remote"/>
    <s v="United States"/>
    <s v="M"/>
    <n v="108007.33333333333"/>
    <b v="1"/>
    <s v="Data Engineer"/>
  </r>
  <r>
    <n v="2022"/>
    <s v="Data Engineer"/>
    <s v="Data Engineering"/>
    <s v="USD"/>
    <n v="118000"/>
    <n v="118000"/>
    <s v="United States"/>
    <s v="Mid-level"/>
    <s v="Full-time"/>
    <s v="Remote"/>
    <s v="United States"/>
    <s v="M"/>
    <n v="79340.666666666672"/>
    <b v="1"/>
    <s v="Data Engineer"/>
  </r>
  <r>
    <n v="2022"/>
    <s v="Applied Scientist"/>
    <s v="Data Science and Research"/>
    <s v="USD"/>
    <n v="205000"/>
    <n v="205000"/>
    <s v="United States"/>
    <s v="Senior"/>
    <s v="Full-time"/>
    <s v="Remote"/>
    <s v="United States"/>
    <s v="M"/>
    <n v="137340.66666666666"/>
    <b v="1"/>
    <s v="Applied Scientist"/>
  </r>
  <r>
    <n v="2022"/>
    <s v="Data Science Manager"/>
    <s v="Data Science and Research"/>
    <s v="USD"/>
    <n v="247500"/>
    <n v="247500"/>
    <s v="United States"/>
    <s v="Senior"/>
    <s v="Full-time"/>
    <s v="In-person"/>
    <s v="United States"/>
    <s v="M"/>
    <n v="165674"/>
    <b v="1"/>
    <s v="Data Science Manager"/>
  </r>
  <r>
    <n v="2022"/>
    <s v="Data Science Manager"/>
    <s v="Data Science and Research"/>
    <s v="USD"/>
    <n v="172200"/>
    <n v="172200"/>
    <s v="United States"/>
    <s v="Senior"/>
    <s v="Full-time"/>
    <s v="In-person"/>
    <s v="United States"/>
    <s v="M"/>
    <n v="115474"/>
    <b v="1"/>
    <s v="Data Science Manager"/>
  </r>
  <r>
    <n v="2022"/>
    <s v="Data Management Specialist"/>
    <s v="Data Management and Strategy"/>
    <s v="EUR"/>
    <n v="65000"/>
    <n v="68293"/>
    <s v="Italy"/>
    <s v="Senior"/>
    <s v="Full-time"/>
    <s v="In-person"/>
    <s v="Italy"/>
    <s v="L"/>
    <n v="45105"/>
    <b v="1"/>
    <s v="Data Management Specialist"/>
  </r>
  <r>
    <n v="2022"/>
    <s v="Data Analyst"/>
    <s v="Data Analysis"/>
    <s v="USD"/>
    <n v="177000"/>
    <n v="177000"/>
    <s v="United States"/>
    <s v="Senior"/>
    <s v="Full-time"/>
    <s v="In-person"/>
    <s v="United States"/>
    <s v="M"/>
    <n v="118674"/>
    <b v="1"/>
    <s v="Data Analyst"/>
  </r>
  <r>
    <n v="2022"/>
    <s v="Data Analyst"/>
    <s v="Data Analysis"/>
    <s v="USD"/>
    <n v="131000"/>
    <n v="131000"/>
    <s v="United States"/>
    <s v="Senior"/>
    <s v="Full-time"/>
    <s v="In-person"/>
    <s v="United States"/>
    <s v="M"/>
    <n v="88007.333333333328"/>
    <b v="1"/>
    <s v="Data Analyst"/>
  </r>
  <r>
    <n v="2022"/>
    <s v="Data Engineer"/>
    <s v="Data Engineering"/>
    <s v="USD"/>
    <n v="146000"/>
    <n v="146000"/>
    <s v="United States"/>
    <s v="Senior"/>
    <s v="Full-time"/>
    <s v="In-person"/>
    <s v="United States"/>
    <s v="M"/>
    <n v="98007.333333333328"/>
    <b v="1"/>
    <s v="Data Engineer"/>
  </r>
  <r>
    <n v="2022"/>
    <s v="Data Engineer"/>
    <s v="Data Engineering"/>
    <s v="USD"/>
    <n v="102000"/>
    <n v="102000"/>
    <s v="United States"/>
    <s v="Senior"/>
    <s v="Full-time"/>
    <s v="In-person"/>
    <s v="United States"/>
    <s v="M"/>
    <n v="68674"/>
    <b v="1"/>
    <s v="Data Engineer"/>
  </r>
  <r>
    <n v="2022"/>
    <s v="Data Engineer"/>
    <s v="Data Engineering"/>
    <s v="USD"/>
    <n v="80000"/>
    <n v="80000"/>
    <s v="United States"/>
    <s v="Mid-level"/>
    <s v="Full-time"/>
    <s v="In-person"/>
    <s v="United States"/>
    <s v="M"/>
    <n v="54007.333333333336"/>
    <b v="1"/>
    <s v="Data Engineer"/>
  </r>
  <r>
    <n v="2022"/>
    <s v="Data Engineer"/>
    <s v="Data Engineering"/>
    <s v="USD"/>
    <n v="65000"/>
    <n v="65000"/>
    <s v="United States"/>
    <s v="Mid-level"/>
    <s v="Full-time"/>
    <s v="In-person"/>
    <s v="United States"/>
    <s v="M"/>
    <n v="44007.333333333336"/>
    <b v="1"/>
    <s v="Data Engineer"/>
  </r>
  <r>
    <n v="2022"/>
    <s v="Data Engineer"/>
    <s v="Data Engineering"/>
    <s v="GBP"/>
    <n v="50000"/>
    <n v="61566"/>
    <s v="United Kingdom"/>
    <s v="Senior"/>
    <s v="Full-time"/>
    <s v="Remote"/>
    <s v="United Kingdom"/>
    <s v="M"/>
    <n v="37862.666666666664"/>
    <b v="1"/>
    <s v="Data Engineer"/>
  </r>
  <r>
    <n v="2022"/>
    <s v="Data Engineer"/>
    <s v="Data Engineering"/>
    <s v="GBP"/>
    <n v="35000"/>
    <n v="43096"/>
    <s v="United Kingdom"/>
    <s v="Senior"/>
    <s v="Full-time"/>
    <s v="Remote"/>
    <s v="United Kingdom"/>
    <s v="M"/>
    <n v="26706"/>
    <b v="1"/>
    <s v="Data Engineer"/>
  </r>
  <r>
    <n v="2022"/>
    <s v="Data Engineer"/>
    <s v="Data Engineering"/>
    <s v="USD"/>
    <n v="175000"/>
    <n v="175000"/>
    <s v="United States"/>
    <s v="Mid-level"/>
    <s v="Full-time"/>
    <s v="Remote"/>
    <s v="United States"/>
    <s v="M"/>
    <n v="117340.66666666667"/>
    <b v="1"/>
    <s v="Data Engineer"/>
  </r>
  <r>
    <n v="2022"/>
    <s v="Data Engineer"/>
    <s v="Data Engineering"/>
    <s v="USD"/>
    <n v="135000"/>
    <n v="135000"/>
    <s v="United States"/>
    <s v="Mid-level"/>
    <s v="Full-time"/>
    <s v="Remote"/>
    <s v="United States"/>
    <s v="M"/>
    <n v="90674"/>
    <b v="1"/>
    <s v="Data Engineer"/>
  </r>
  <r>
    <n v="2022"/>
    <s v="Data Scientist"/>
    <s v="Data Science and Research"/>
    <s v="USD"/>
    <n v="80000"/>
    <n v="80000"/>
    <s v="United States"/>
    <s v="Entry-level"/>
    <s v="Full-time"/>
    <s v="In-person"/>
    <s v="United States"/>
    <s v="M"/>
    <n v="54007.333333333336"/>
    <b v="1"/>
    <s v="Data Scientist"/>
  </r>
  <r>
    <n v="2022"/>
    <s v="Data Engineer"/>
    <s v="Data Engineering"/>
    <s v="USD"/>
    <n v="231250"/>
    <n v="231250"/>
    <s v="United States"/>
    <s v="Senior"/>
    <s v="Full-time"/>
    <s v="Remote"/>
    <s v="United States"/>
    <s v="M"/>
    <n v="154840.66666666666"/>
    <b v="1"/>
    <s v="Data Engineer"/>
  </r>
  <r>
    <n v="2022"/>
    <s v="Data Engineer"/>
    <s v="Data Engineering"/>
    <s v="USD"/>
    <n v="138750"/>
    <n v="138750"/>
    <s v="United States"/>
    <s v="Senior"/>
    <s v="Full-time"/>
    <s v="Remote"/>
    <s v="United States"/>
    <s v="M"/>
    <n v="93174"/>
    <b v="1"/>
    <s v="Data Engineer"/>
  </r>
  <r>
    <n v="2022"/>
    <s v="Analytics Engineer"/>
    <s v="Leadership and Management"/>
    <s v="USD"/>
    <n v="193750"/>
    <n v="193750"/>
    <s v="United States"/>
    <s v="Senior"/>
    <s v="Full-time"/>
    <s v="Remote"/>
    <s v="United States"/>
    <s v="M"/>
    <n v="129840.66666666667"/>
    <b v="1"/>
    <s v="Analytics Engineer"/>
  </r>
  <r>
    <n v="2022"/>
    <s v="Analytics Engineer"/>
    <s v="Leadership and Management"/>
    <s v="USD"/>
    <n v="116250"/>
    <n v="116250"/>
    <s v="United States"/>
    <s v="Senior"/>
    <s v="Full-time"/>
    <s v="Remote"/>
    <s v="United States"/>
    <s v="M"/>
    <n v="78174"/>
    <b v="1"/>
    <s v="Analytics Engineer"/>
  </r>
  <r>
    <n v="2022"/>
    <s v="Analytics Engineer"/>
    <s v="Leadership and Management"/>
    <s v="USD"/>
    <n v="231250"/>
    <n v="231250"/>
    <s v="United States"/>
    <s v="Senior"/>
    <s v="Full-time"/>
    <s v="Remote"/>
    <s v="United States"/>
    <s v="M"/>
    <n v="154840.66666666666"/>
    <b v="1"/>
    <s v="Analytics Engineer"/>
  </r>
  <r>
    <n v="2022"/>
    <s v="Analytics Engineer"/>
    <s v="Leadership and Management"/>
    <s v="USD"/>
    <n v="138750"/>
    <n v="138750"/>
    <s v="United States"/>
    <s v="Senior"/>
    <s v="Full-time"/>
    <s v="Remote"/>
    <s v="United States"/>
    <s v="M"/>
    <n v="93174"/>
    <b v="1"/>
    <s v="Analytics Engineer"/>
  </r>
  <r>
    <n v="2022"/>
    <s v="Data Engineer"/>
    <s v="Data Engineering"/>
    <s v="USD"/>
    <n v="193750"/>
    <n v="193750"/>
    <s v="United States"/>
    <s v="Senior"/>
    <s v="Full-time"/>
    <s v="Remote"/>
    <s v="United States"/>
    <s v="M"/>
    <n v="129840.66666666667"/>
    <b v="1"/>
    <s v="Data Engineer"/>
  </r>
  <r>
    <n v="2022"/>
    <s v="Data Engineer"/>
    <s v="Data Engineering"/>
    <s v="USD"/>
    <n v="116250"/>
    <n v="116250"/>
    <s v="United States"/>
    <s v="Senior"/>
    <s v="Full-time"/>
    <s v="Remote"/>
    <s v="United States"/>
    <s v="M"/>
    <n v="78174"/>
    <b v="1"/>
    <s v="Data Engineer"/>
  </r>
  <r>
    <n v="2022"/>
    <s v="Data Scientist"/>
    <s v="Data Science and Research"/>
    <s v="USD"/>
    <n v="208000"/>
    <n v="208000"/>
    <s v="United States"/>
    <s v="Senior"/>
    <s v="Full-time"/>
    <s v="Remote"/>
    <s v="United States"/>
    <s v="M"/>
    <n v="139340.66666666666"/>
    <b v="1"/>
    <s v="Data Scientist"/>
  </r>
  <r>
    <n v="2022"/>
    <s v="Data Scientist"/>
    <s v="Data Science and Research"/>
    <s v="USD"/>
    <n v="127000"/>
    <n v="127000"/>
    <s v="United States"/>
    <s v="Senior"/>
    <s v="Full-time"/>
    <s v="Remote"/>
    <s v="United States"/>
    <s v="M"/>
    <n v="85340.666666666672"/>
    <b v="1"/>
    <s v="Data Scientist"/>
  </r>
  <r>
    <n v="2022"/>
    <s v="Research Scientist"/>
    <s v="Data Science and Research"/>
    <s v="USD"/>
    <n v="300000"/>
    <n v="300000"/>
    <s v="United States"/>
    <s v="Senior"/>
    <s v="Full-time"/>
    <s v="Remote"/>
    <s v="United States"/>
    <s v="M"/>
    <n v="200674"/>
    <b v="1"/>
    <s v="Research Scientist"/>
  </r>
  <r>
    <n v="2022"/>
    <s v="Research Scientist"/>
    <s v="Data Science and Research"/>
    <s v="USD"/>
    <n v="196000"/>
    <n v="196000"/>
    <s v="United States"/>
    <s v="Senior"/>
    <s v="Full-time"/>
    <s v="Remote"/>
    <s v="United States"/>
    <s v="M"/>
    <n v="131340.66666666666"/>
    <b v="1"/>
    <s v="Research Scientist"/>
  </r>
  <r>
    <n v="2022"/>
    <s v="Data Scientist"/>
    <s v="Data Science and Research"/>
    <s v="USD"/>
    <n v="205000"/>
    <n v="205000"/>
    <s v="United States"/>
    <s v="Senior"/>
    <s v="Full-time"/>
    <s v="Remote"/>
    <s v="United States"/>
    <s v="M"/>
    <n v="137340.66666666666"/>
    <b v="1"/>
    <s v="Data Scientist"/>
  </r>
  <r>
    <n v="2022"/>
    <s v="Data Scientist"/>
    <s v="Data Science and Research"/>
    <s v="USD"/>
    <n v="185000"/>
    <n v="185000"/>
    <s v="United States"/>
    <s v="Senior"/>
    <s v="Full-time"/>
    <s v="Remote"/>
    <s v="United States"/>
    <s v="M"/>
    <n v="124007.33333333333"/>
    <b v="1"/>
    <s v="Data Scientist"/>
  </r>
  <r>
    <n v="2022"/>
    <s v="Machine Learning Engineer"/>
    <s v="Machine Learning and AI"/>
    <s v="USD"/>
    <n v="247500"/>
    <n v="247500"/>
    <s v="United States"/>
    <s v="Senior"/>
    <s v="Full-time"/>
    <s v="In-person"/>
    <s v="United States"/>
    <s v="M"/>
    <n v="165674"/>
    <b v="1"/>
    <s v="Machine Learning Engineer"/>
  </r>
  <r>
    <n v="2022"/>
    <s v="Machine Learning Engineer"/>
    <s v="Machine Learning and AI"/>
    <s v="USD"/>
    <n v="172200"/>
    <n v="172200"/>
    <s v="United States"/>
    <s v="Senior"/>
    <s v="Full-time"/>
    <s v="In-person"/>
    <s v="United States"/>
    <s v="M"/>
    <n v="115474"/>
    <b v="1"/>
    <s v="Machine Learning Engineer"/>
  </r>
  <r>
    <n v="2022"/>
    <s v="Data Analyst"/>
    <s v="Data Analysis"/>
    <s v="USD"/>
    <n v="110000"/>
    <n v="110000"/>
    <s v="United States"/>
    <s v="Senior"/>
    <s v="Full-time"/>
    <s v="In-person"/>
    <s v="United States"/>
    <s v="M"/>
    <n v="74007.333333333328"/>
    <b v="1"/>
    <s v="Data Analyst"/>
  </r>
  <r>
    <n v="2022"/>
    <s v="Data Science Tech Lead"/>
    <s v="Data Science and Research"/>
    <s v="USD"/>
    <n v="375000"/>
    <n v="375000"/>
    <s v="United States"/>
    <s v="Senior"/>
    <s v="Full-time"/>
    <s v="Hybrid"/>
    <s v="United States"/>
    <s v="L"/>
    <n v="250674"/>
    <b v="1"/>
    <s v="Data Science Tech Lead"/>
  </r>
  <r>
    <n v="2022"/>
    <s v="Data Scientist"/>
    <s v="Data Science and Research"/>
    <s v="USD"/>
    <n v="225000"/>
    <n v="225000"/>
    <s v="United States"/>
    <s v="Senior"/>
    <s v="Full-time"/>
    <s v="In-person"/>
    <s v="United States"/>
    <s v="M"/>
    <n v="150674"/>
    <b v="1"/>
    <s v="Data Scientist"/>
  </r>
  <r>
    <n v="2022"/>
    <s v="Data Scientist"/>
    <s v="Data Science and Research"/>
    <s v="USD"/>
    <n v="156400"/>
    <n v="156400"/>
    <s v="United States"/>
    <s v="Senior"/>
    <s v="Full-time"/>
    <s v="In-person"/>
    <s v="United States"/>
    <s v="M"/>
    <n v="104940.66666666667"/>
    <b v="1"/>
    <s v="Data Scientist"/>
  </r>
  <r>
    <n v="2022"/>
    <s v="Machine Learning Engineer"/>
    <s v="Machine Learning and AI"/>
    <s v="GBP"/>
    <n v="85000"/>
    <n v="104663"/>
    <s v="United Kingdom"/>
    <s v="Mid-level"/>
    <s v="Full-time"/>
    <s v="In-person"/>
    <s v="United Kingdom"/>
    <s v="M"/>
    <n v="63895"/>
    <b v="1"/>
    <s v="Machine Learning Engineer"/>
  </r>
  <r>
    <n v="2022"/>
    <s v="Machine Learning Engineer"/>
    <s v="Machine Learning and AI"/>
    <s v="GBP"/>
    <n v="65000"/>
    <n v="80036"/>
    <s v="United Kingdom"/>
    <s v="Mid-level"/>
    <s v="Full-time"/>
    <s v="In-person"/>
    <s v="United Kingdom"/>
    <s v="M"/>
    <n v="49019.333333333336"/>
    <b v="1"/>
    <s v="Machine Learning Engineer"/>
  </r>
  <r>
    <n v="2022"/>
    <s v="Data Scientist"/>
    <s v="Data Science and Research"/>
    <s v="USD"/>
    <n v="140700"/>
    <n v="140700"/>
    <s v="United States"/>
    <s v="Senior"/>
    <s v="Full-time"/>
    <s v="In-person"/>
    <s v="United States"/>
    <s v="M"/>
    <n v="94474"/>
    <b v="1"/>
    <s v="Data Scientist"/>
  </r>
  <r>
    <n v="2022"/>
    <s v="Data Scientist"/>
    <s v="Data Science and Research"/>
    <s v="USD"/>
    <n v="93800"/>
    <n v="93800"/>
    <s v="United States"/>
    <s v="Senior"/>
    <s v="Full-time"/>
    <s v="In-person"/>
    <s v="United States"/>
    <s v="M"/>
    <n v="63207.333333333336"/>
    <b v="1"/>
    <s v="Data Scientist"/>
  </r>
  <r>
    <n v="2022"/>
    <s v="Data Scientist"/>
    <s v="Data Science and Research"/>
    <s v="USD"/>
    <n v="350000"/>
    <n v="350000"/>
    <s v="United States"/>
    <s v="Senior"/>
    <s v="Full-time"/>
    <s v="Remote"/>
    <s v="United States"/>
    <s v="M"/>
    <n v="234007.33333333334"/>
    <b v="1"/>
    <s v="Data Scientist"/>
  </r>
  <r>
    <n v="2022"/>
    <s v="Data Scientist"/>
    <s v="Data Science and Research"/>
    <s v="USD"/>
    <n v="135000"/>
    <n v="135000"/>
    <s v="United States"/>
    <s v="Senior"/>
    <s v="Full-time"/>
    <s v="Remote"/>
    <s v="United States"/>
    <s v="M"/>
    <n v="90674"/>
    <b v="1"/>
    <s v="Data Scientist"/>
  </r>
  <r>
    <n v="2022"/>
    <s v="Machine Learning Engineer"/>
    <s v="Machine Learning and AI"/>
    <s v="CHF"/>
    <n v="100000"/>
    <n v="104697"/>
    <s v="Switzerland"/>
    <s v="Mid-level"/>
    <s v="Full-time"/>
    <s v="Remote"/>
    <s v="Switzerland"/>
    <s v="L"/>
    <n v="68906.333333333328"/>
    <b v="1"/>
    <s v="Machine Learning Engineer"/>
  </r>
  <r>
    <n v="2022"/>
    <s v="Machine Learning Developer"/>
    <s v="Machine Learning and AI"/>
    <s v="USD"/>
    <n v="33000"/>
    <n v="33000"/>
    <s v="Italy"/>
    <s v="Entry-level"/>
    <s v="Full-time"/>
    <s v="Remote"/>
    <s v="Germany"/>
    <s v="S"/>
    <n v="22674"/>
    <b v="1"/>
    <s v="Machine Learning Developer"/>
  </r>
  <r>
    <n v="2022"/>
    <s v="Machine Learning Scientist"/>
    <s v="Machine Learning and AI"/>
    <s v="EUR"/>
    <n v="33000"/>
    <n v="34672"/>
    <s v="Italy"/>
    <s v="Entry-level"/>
    <s v="Full-time"/>
    <s v="Remote"/>
    <s v="Germany"/>
    <s v="S"/>
    <n v="23231.333333333332"/>
    <b v="1"/>
    <s v="Machine Learning Scientist"/>
  </r>
  <r>
    <n v="2022"/>
    <s v="Machine Learning Engineer"/>
    <s v="Machine Learning and AI"/>
    <s v="USD"/>
    <n v="201000"/>
    <n v="201000"/>
    <s v="United States"/>
    <s v="Senior"/>
    <s v="Full-time"/>
    <s v="In-person"/>
    <s v="United States"/>
    <s v="M"/>
    <n v="134674"/>
    <b v="1"/>
    <s v="Machine Learning Engineer"/>
  </r>
  <r>
    <n v="2022"/>
    <s v="Machine Learning Engineer"/>
    <s v="Machine Learning and AI"/>
    <s v="USD"/>
    <n v="119000"/>
    <n v="119000"/>
    <s v="United States"/>
    <s v="Senior"/>
    <s v="Full-time"/>
    <s v="In-person"/>
    <s v="United States"/>
    <s v="M"/>
    <n v="80007.333333333328"/>
    <b v="1"/>
    <s v="Machine Learning Engineer"/>
  </r>
  <r>
    <n v="2022"/>
    <s v="Data Engineer"/>
    <s v="Data Engineering"/>
    <s v="USD"/>
    <n v="175000"/>
    <n v="175000"/>
    <s v="United States"/>
    <s v="Senior"/>
    <s v="Full-time"/>
    <s v="Remote"/>
    <s v="United States"/>
    <s v="M"/>
    <n v="117340.66666666667"/>
    <b v="1"/>
    <s v="Data Engineer"/>
  </r>
  <r>
    <n v="2022"/>
    <s v="Data Analyst"/>
    <s v="Data Analysis"/>
    <s v="USD"/>
    <n v="154560"/>
    <n v="154560"/>
    <s v="United States"/>
    <s v="Senior"/>
    <s v="Full-time"/>
    <s v="In-person"/>
    <s v="United States"/>
    <s v="M"/>
    <n v="103714"/>
    <b v="1"/>
    <s v="Data Analyst"/>
  </r>
  <r>
    <n v="2022"/>
    <s v="Data Analyst"/>
    <s v="Data Analysis"/>
    <s v="USD"/>
    <n v="123648"/>
    <n v="123648"/>
    <s v="United States"/>
    <s v="Senior"/>
    <s v="Full-time"/>
    <s v="In-person"/>
    <s v="United States"/>
    <s v="M"/>
    <n v="83106"/>
    <b v="1"/>
    <s v="Data Analyst"/>
  </r>
  <r>
    <n v="2022"/>
    <s v="Data Engineer"/>
    <s v="Data Engineering"/>
    <s v="USD"/>
    <n v="170000"/>
    <n v="170000"/>
    <s v="United States"/>
    <s v="Mid-level"/>
    <s v="Full-time"/>
    <s v="In-person"/>
    <s v="United States"/>
    <s v="M"/>
    <n v="114007.33333333333"/>
    <b v="1"/>
    <s v="Data Engineer"/>
  </r>
  <r>
    <n v="2022"/>
    <s v="Data Engineer"/>
    <s v="Data Engineering"/>
    <s v="USD"/>
    <n v="145000"/>
    <n v="145000"/>
    <s v="United States"/>
    <s v="Mid-level"/>
    <s v="Full-time"/>
    <s v="In-person"/>
    <s v="United States"/>
    <s v="M"/>
    <n v="97340.666666666672"/>
    <b v="1"/>
    <s v="Data Engineer"/>
  </r>
  <r>
    <n v="2022"/>
    <s v="Data Engineer"/>
    <s v="Data Engineering"/>
    <s v="USD"/>
    <n v="135000"/>
    <n v="135000"/>
    <s v="United States"/>
    <s v="Senior"/>
    <s v="Full-time"/>
    <s v="Remote"/>
    <s v="United States"/>
    <s v="M"/>
    <n v="90674"/>
    <b v="1"/>
    <s v="Data Engineer"/>
  </r>
  <r>
    <n v="2022"/>
    <s v="Data Engineer"/>
    <s v="Data Engineering"/>
    <s v="USD"/>
    <n v="100000"/>
    <n v="100000"/>
    <s v="United States"/>
    <s v="Senior"/>
    <s v="Full-time"/>
    <s v="Remote"/>
    <s v="United States"/>
    <s v="M"/>
    <n v="67340.666666666672"/>
    <b v="1"/>
    <s v="Data Engineer"/>
  </r>
  <r>
    <n v="2022"/>
    <s v="Data Scientist"/>
    <s v="Data Science and Research"/>
    <s v="USD"/>
    <n v="247500"/>
    <n v="247500"/>
    <s v="United States"/>
    <s v="Senior"/>
    <s v="Full-time"/>
    <s v="In-person"/>
    <s v="United States"/>
    <s v="M"/>
    <n v="165674"/>
    <b v="1"/>
    <s v="Data Scientist"/>
  </r>
  <r>
    <n v="2022"/>
    <s v="Data Scientist"/>
    <s v="Data Science and Research"/>
    <s v="USD"/>
    <n v="172200"/>
    <n v="172200"/>
    <s v="United States"/>
    <s v="Senior"/>
    <s v="Full-time"/>
    <s v="In-person"/>
    <s v="United States"/>
    <s v="M"/>
    <n v="115474"/>
    <b v="1"/>
    <s v="Data Scientist"/>
  </r>
  <r>
    <n v="2022"/>
    <s v="Data Scientist"/>
    <s v="Data Science and Research"/>
    <s v="USD"/>
    <n v="177500"/>
    <n v="177500"/>
    <s v="United States"/>
    <s v="Senior"/>
    <s v="Full-time"/>
    <s v="Remote"/>
    <s v="United States"/>
    <s v="M"/>
    <n v="119007.33333333333"/>
    <b v="1"/>
    <s v="Data Scientist"/>
  </r>
  <r>
    <n v="2022"/>
    <s v="Data Scientist"/>
    <s v="Data Science and Research"/>
    <s v="USD"/>
    <n v="134000"/>
    <n v="134000"/>
    <s v="United States"/>
    <s v="Senior"/>
    <s v="Full-time"/>
    <s v="Remote"/>
    <s v="United States"/>
    <s v="M"/>
    <n v="90007.333333333328"/>
    <b v="1"/>
    <s v="Data Scientist"/>
  </r>
  <r>
    <n v="2022"/>
    <s v="Data Architect"/>
    <s v="Data Architecture and Modeling"/>
    <s v="USD"/>
    <n v="192564"/>
    <n v="192564"/>
    <s v="United States"/>
    <s v="Senior"/>
    <s v="Full-time"/>
    <s v="Remote"/>
    <s v="United States"/>
    <s v="M"/>
    <n v="129050"/>
    <b v="1"/>
    <s v="Data Architect"/>
  </r>
  <r>
    <n v="2022"/>
    <s v="Data Architect"/>
    <s v="Data Architecture and Modeling"/>
    <s v="USD"/>
    <n v="144854"/>
    <n v="144854"/>
    <s v="United States"/>
    <s v="Senior"/>
    <s v="Full-time"/>
    <s v="Remote"/>
    <s v="United States"/>
    <s v="M"/>
    <n v="97243.333333333328"/>
    <b v="1"/>
    <s v="Data Architect"/>
  </r>
  <r>
    <n v="2022"/>
    <s v="Data Engineer"/>
    <s v="Data Engineering"/>
    <s v="USD"/>
    <n v="179305"/>
    <n v="179305"/>
    <s v="United States"/>
    <s v="Senior"/>
    <s v="Full-time"/>
    <s v="Remote"/>
    <s v="United States"/>
    <s v="M"/>
    <n v="120210.66666666667"/>
    <b v="1"/>
    <s v="Data Engineer"/>
  </r>
  <r>
    <n v="2022"/>
    <s v="Data Engineer"/>
    <s v="Data Engineering"/>
    <s v="USD"/>
    <n v="142127"/>
    <n v="142127"/>
    <s v="United States"/>
    <s v="Senior"/>
    <s v="Full-time"/>
    <s v="Remote"/>
    <s v="United States"/>
    <s v="M"/>
    <n v="95425.333333333328"/>
    <b v="1"/>
    <s v="Data Engineer"/>
  </r>
  <r>
    <n v="2022"/>
    <s v="Data Engineer"/>
    <s v="Data Engineering"/>
    <s v="USD"/>
    <n v="315000"/>
    <n v="315000"/>
    <s v="United States"/>
    <s v="Senior"/>
    <s v="Full-time"/>
    <s v="Remote"/>
    <s v="United States"/>
    <s v="M"/>
    <n v="210674"/>
    <b v="1"/>
    <s v="Data Engineer"/>
  </r>
  <r>
    <n v="2022"/>
    <s v="Data Engineer"/>
    <s v="Data Engineering"/>
    <s v="USD"/>
    <n v="225000"/>
    <n v="225000"/>
    <s v="United States"/>
    <s v="Senior"/>
    <s v="Full-time"/>
    <s v="Remote"/>
    <s v="United States"/>
    <s v="M"/>
    <n v="150674"/>
    <b v="1"/>
    <s v="Data Engineer"/>
  </r>
  <r>
    <n v="2022"/>
    <s v="Data Scientist"/>
    <s v="Data Science and Research"/>
    <s v="USD"/>
    <n v="243900"/>
    <n v="243900"/>
    <s v="United States"/>
    <s v="Senior"/>
    <s v="Full-time"/>
    <s v="Remote"/>
    <s v="United States"/>
    <s v="M"/>
    <n v="163274"/>
    <b v="1"/>
    <s v="Data Scientist"/>
  </r>
  <r>
    <n v="2022"/>
    <s v="Data Scientist"/>
    <s v="Data Science and Research"/>
    <s v="USD"/>
    <n v="156600"/>
    <n v="156600"/>
    <s v="United States"/>
    <s v="Senior"/>
    <s v="Full-time"/>
    <s v="Remote"/>
    <s v="United States"/>
    <s v="M"/>
    <n v="105074"/>
    <b v="1"/>
    <s v="Data Scientist"/>
  </r>
  <r>
    <n v="2022"/>
    <s v="Data Analyst"/>
    <s v="Data Analysis"/>
    <s v="USD"/>
    <n v="79000"/>
    <n v="79000"/>
    <s v="United States"/>
    <s v="Mid-level"/>
    <s v="Full-time"/>
    <s v="In-person"/>
    <s v="United States"/>
    <s v="M"/>
    <n v="53340.666666666664"/>
    <b v="1"/>
    <s v="Data Analyst"/>
  </r>
  <r>
    <n v="2022"/>
    <s v="Data Scientist Lead"/>
    <s v="Data Science and Research"/>
    <s v="EUR"/>
    <n v="85000"/>
    <n v="89306"/>
    <s v="Austria"/>
    <s v="Mid-level"/>
    <s v="Full-time"/>
    <s v="Hybrid"/>
    <s v="Austria"/>
    <s v="L"/>
    <n v="58776"/>
    <b v="1"/>
    <s v="Data Scientist Lead"/>
  </r>
  <r>
    <n v="2022"/>
    <s v="Data Engineer"/>
    <s v="Data Engineering"/>
    <s v="USD"/>
    <n v="182500"/>
    <n v="182500"/>
    <s v="United States"/>
    <s v="Senior"/>
    <s v="Full-time"/>
    <s v="Remote"/>
    <s v="United States"/>
    <s v="M"/>
    <n v="122340.66666666667"/>
    <b v="1"/>
    <s v="Data Engineer"/>
  </r>
  <r>
    <n v="2022"/>
    <s v="Data Engineer"/>
    <s v="Data Engineering"/>
    <s v="USD"/>
    <n v="128500"/>
    <n v="128500"/>
    <s v="United States"/>
    <s v="Senior"/>
    <s v="Full-time"/>
    <s v="Remote"/>
    <s v="United States"/>
    <s v="M"/>
    <n v="86340.666666666672"/>
    <b v="1"/>
    <s v="Data Engineer"/>
  </r>
  <r>
    <n v="2022"/>
    <s v="Data Manager"/>
    <s v="Leadership and Management"/>
    <s v="USD"/>
    <n v="77300"/>
    <n v="77300"/>
    <s v="United States"/>
    <s v="Entry-level"/>
    <s v="Full-time"/>
    <s v="Remote"/>
    <s v="United States"/>
    <s v="M"/>
    <n v="52207.333333333336"/>
    <b v="1"/>
    <s v="Data Manager"/>
  </r>
  <r>
    <n v="2022"/>
    <s v="Data Manager"/>
    <s v="Leadership and Management"/>
    <s v="USD"/>
    <n v="45600"/>
    <n v="45600"/>
    <s v="United States"/>
    <s v="Entry-level"/>
    <s v="Full-time"/>
    <s v="Remote"/>
    <s v="United States"/>
    <s v="M"/>
    <n v="31074"/>
    <b v="1"/>
    <s v="Data Manager"/>
  </r>
  <r>
    <n v="2022"/>
    <s v="Data Analyst"/>
    <s v="Data Analysis"/>
    <s v="USD"/>
    <n v="110000"/>
    <n v="110000"/>
    <s v="United States"/>
    <s v="Senior"/>
    <s v="Full-time"/>
    <s v="Remote"/>
    <s v="United States"/>
    <s v="M"/>
    <n v="74007.333333333328"/>
    <b v="1"/>
    <s v="Data Analyst"/>
  </r>
  <r>
    <n v="2022"/>
    <s v="Data Architect"/>
    <s v="Data Architecture and Modeling"/>
    <s v="USD"/>
    <n v="210000"/>
    <n v="210000"/>
    <s v="United States"/>
    <s v="Senior"/>
    <s v="Full-time"/>
    <s v="Remote"/>
    <s v="United States"/>
    <s v="M"/>
    <n v="140674"/>
    <b v="1"/>
    <s v="Data Architect"/>
  </r>
  <r>
    <n v="2022"/>
    <s v="Data Architect"/>
    <s v="Data Architecture and Modeling"/>
    <s v="USD"/>
    <n v="136000"/>
    <n v="136000"/>
    <s v="United States"/>
    <s v="Senior"/>
    <s v="Full-time"/>
    <s v="Remote"/>
    <s v="United States"/>
    <s v="M"/>
    <n v="91340.666666666672"/>
    <b v="1"/>
    <s v="Data Architect"/>
  </r>
  <r>
    <n v="2022"/>
    <s v="Data Engineer"/>
    <s v="Data Engineering"/>
    <s v="USD"/>
    <n v="170000"/>
    <n v="170000"/>
    <s v="United States"/>
    <s v="Senior"/>
    <s v="Full-time"/>
    <s v="Remote"/>
    <s v="United States"/>
    <s v="M"/>
    <n v="114007.33333333333"/>
    <b v="1"/>
    <s v="Data Engineer"/>
  </r>
  <r>
    <n v="2022"/>
    <s v="Data Engineer"/>
    <s v="Data Engineering"/>
    <s v="USD"/>
    <n v="140000"/>
    <n v="140000"/>
    <s v="United States"/>
    <s v="Senior"/>
    <s v="Full-time"/>
    <s v="Remote"/>
    <s v="United States"/>
    <s v="M"/>
    <n v="94007.333333333328"/>
    <b v="1"/>
    <s v="Data Engineer"/>
  </r>
  <r>
    <n v="2022"/>
    <s v="Data Engineer"/>
    <s v="Data Engineering"/>
    <s v="USD"/>
    <n v="247500"/>
    <n v="247500"/>
    <s v="United States"/>
    <s v="Senior"/>
    <s v="Full-time"/>
    <s v="In-person"/>
    <s v="United States"/>
    <s v="M"/>
    <n v="165674"/>
    <b v="1"/>
    <s v="Data Engineer"/>
  </r>
  <r>
    <n v="2022"/>
    <s v="Data Engineer"/>
    <s v="Data Engineering"/>
    <s v="USD"/>
    <n v="172200"/>
    <n v="172200"/>
    <s v="United States"/>
    <s v="Senior"/>
    <s v="Full-time"/>
    <s v="In-person"/>
    <s v="United States"/>
    <s v="M"/>
    <n v="115474"/>
    <b v="1"/>
    <s v="Data Engineer"/>
  </r>
  <r>
    <n v="2022"/>
    <s v="Data Engineer"/>
    <s v="Data Engineering"/>
    <s v="USD"/>
    <n v="225000"/>
    <n v="225000"/>
    <s v="United States"/>
    <s v="Senior"/>
    <s v="Full-time"/>
    <s v="In-person"/>
    <s v="United States"/>
    <s v="M"/>
    <n v="150674"/>
    <b v="1"/>
    <s v="Data Engineer"/>
  </r>
  <r>
    <n v="2022"/>
    <s v="Data Engineer"/>
    <s v="Data Engineering"/>
    <s v="USD"/>
    <n v="184100"/>
    <n v="184100"/>
    <s v="United States"/>
    <s v="Senior"/>
    <s v="Full-time"/>
    <s v="In-person"/>
    <s v="United States"/>
    <s v="M"/>
    <n v="123407.33333333333"/>
    <b v="1"/>
    <s v="Data Engineer"/>
  </r>
  <r>
    <n v="2022"/>
    <s v="Data Scientist"/>
    <s v="Data Science and Research"/>
    <s v="USD"/>
    <n v="100000"/>
    <n v="100000"/>
    <s v="United States"/>
    <s v="Mid-level"/>
    <s v="Full-time"/>
    <s v="Remote"/>
    <s v="United States"/>
    <s v="M"/>
    <n v="67340.666666666672"/>
    <b v="1"/>
    <s v="Data Scientist"/>
  </r>
  <r>
    <n v="2022"/>
    <s v="Data Scientist"/>
    <s v="Data Science and Research"/>
    <s v="USD"/>
    <n v="85000"/>
    <n v="85000"/>
    <s v="United States"/>
    <s v="Mid-level"/>
    <s v="Full-time"/>
    <s v="Remote"/>
    <s v="United States"/>
    <s v="M"/>
    <n v="57340.666666666664"/>
    <b v="1"/>
    <s v="Data Scientist"/>
  </r>
  <r>
    <n v="2022"/>
    <s v="Data Scientist"/>
    <s v="Data Science and Research"/>
    <s v="USD"/>
    <n v="78000"/>
    <n v="78000"/>
    <s v="United States"/>
    <s v="Mid-level"/>
    <s v="Full-time"/>
    <s v="Remote"/>
    <s v="United States"/>
    <s v="M"/>
    <n v="52674"/>
    <b v="1"/>
    <s v="Data Scientist"/>
  </r>
  <r>
    <n v="2022"/>
    <s v="Data Engineer"/>
    <s v="Data Engineering"/>
    <s v="USD"/>
    <n v="161000"/>
    <n v="161000"/>
    <s v="United States"/>
    <s v="Senior"/>
    <s v="Full-time"/>
    <s v="Remote"/>
    <s v="United States"/>
    <s v="M"/>
    <n v="108007.33333333333"/>
    <b v="1"/>
    <s v="Data Engineer"/>
  </r>
  <r>
    <n v="2022"/>
    <s v="Head of Data"/>
    <s v="Leadership and Management"/>
    <s v="USD"/>
    <n v="205000"/>
    <n v="205000"/>
    <s v="United States"/>
    <s v="Executive"/>
    <s v="Full-time"/>
    <s v="In-person"/>
    <s v="United States"/>
    <s v="M"/>
    <n v="137340.66666666666"/>
    <b v="1"/>
    <s v="Head of Data"/>
  </r>
  <r>
    <n v="2022"/>
    <s v="Head of Data"/>
    <s v="Leadership and Management"/>
    <s v="USD"/>
    <n v="160000"/>
    <n v="160000"/>
    <s v="United States"/>
    <s v="Executive"/>
    <s v="Full-time"/>
    <s v="In-person"/>
    <s v="United States"/>
    <s v="M"/>
    <n v="107340.66666666667"/>
    <b v="1"/>
    <s v="Head of Data"/>
  </r>
  <r>
    <n v="2022"/>
    <s v="Data Engineer"/>
    <s v="Data Engineering"/>
    <s v="GBP"/>
    <n v="50000"/>
    <n v="61566"/>
    <s v="United Kingdom"/>
    <s v="Entry-level"/>
    <s v="Full-time"/>
    <s v="Remote"/>
    <s v="United Kingdom"/>
    <s v="M"/>
    <n v="37862.666666666664"/>
    <b v="1"/>
    <s v="Data Engineer"/>
  </r>
  <r>
    <n v="2022"/>
    <s v="Data Engineer"/>
    <s v="Data Engineering"/>
    <s v="GBP"/>
    <n v="40000"/>
    <n v="49253"/>
    <s v="United Kingdom"/>
    <s v="Entry-level"/>
    <s v="Full-time"/>
    <s v="Remote"/>
    <s v="United Kingdom"/>
    <s v="M"/>
    <n v="30425"/>
    <b v="1"/>
    <s v="Data Engineer"/>
  </r>
  <r>
    <n v="2022"/>
    <s v="Data Scientist"/>
    <s v="Data Science and Research"/>
    <s v="USD"/>
    <n v="245000"/>
    <n v="245000"/>
    <s v="United States"/>
    <s v="Senior"/>
    <s v="Full-time"/>
    <s v="In-person"/>
    <s v="United States"/>
    <s v="M"/>
    <n v="164007.33333333334"/>
    <b v="1"/>
    <s v="Data Scientist"/>
  </r>
  <r>
    <n v="2022"/>
    <s v="Data Scientist"/>
    <s v="Data Science and Research"/>
    <s v="USD"/>
    <n v="180000"/>
    <n v="180000"/>
    <s v="United States"/>
    <s v="Senior"/>
    <s v="Full-time"/>
    <s v="In-person"/>
    <s v="United States"/>
    <s v="M"/>
    <n v="120674"/>
    <b v="1"/>
    <s v="Data Scientist"/>
  </r>
  <r>
    <n v="2022"/>
    <s v="Data Engineer"/>
    <s v="Data Engineering"/>
    <s v="USD"/>
    <n v="220000"/>
    <n v="220000"/>
    <s v="United States"/>
    <s v="Senior"/>
    <s v="Full-time"/>
    <s v="In-person"/>
    <s v="United States"/>
    <s v="M"/>
    <n v="147340.66666666666"/>
    <b v="1"/>
    <s v="Data Engineer"/>
  </r>
  <r>
    <n v="2022"/>
    <s v="Data Scientist"/>
    <s v="Data Science and Research"/>
    <s v="USD"/>
    <n v="198440"/>
    <n v="198440"/>
    <s v="United States"/>
    <s v="Senior"/>
    <s v="Full-time"/>
    <s v="In-person"/>
    <s v="United States"/>
    <s v="L"/>
    <n v="132967.33333333334"/>
    <b v="1"/>
    <s v="Data Scientist"/>
  </r>
  <r>
    <n v="2022"/>
    <s v="Data Scientist"/>
    <s v="Data Science and Research"/>
    <s v="USD"/>
    <n v="144000"/>
    <n v="144000"/>
    <s v="United States"/>
    <s v="Senior"/>
    <s v="Full-time"/>
    <s v="In-person"/>
    <s v="United States"/>
    <s v="L"/>
    <n v="96674"/>
    <b v="1"/>
    <s v="Data Scientist"/>
  </r>
  <r>
    <n v="2022"/>
    <s v="Data Engineer"/>
    <s v="Data Engineering"/>
    <s v="USD"/>
    <n v="240000"/>
    <n v="240000"/>
    <s v="United States"/>
    <s v="Senior"/>
    <s v="Full-time"/>
    <s v="In-person"/>
    <s v="United States"/>
    <s v="M"/>
    <n v="160674"/>
    <b v="1"/>
    <s v="Data Engineer"/>
  </r>
  <r>
    <n v="2022"/>
    <s v="Data Scientist"/>
    <s v="Data Science and Research"/>
    <s v="USD"/>
    <n v="198440"/>
    <n v="198440"/>
    <s v="United States"/>
    <s v="Senior"/>
    <s v="Full-time"/>
    <s v="In-person"/>
    <s v="United States"/>
    <s v="M"/>
    <n v="132967.33333333334"/>
    <b v="1"/>
    <s v="Data Scientist"/>
  </r>
  <r>
    <n v="2022"/>
    <s v="Data Scientist"/>
    <s v="Data Science and Research"/>
    <s v="USD"/>
    <n v="144000"/>
    <n v="144000"/>
    <s v="United States"/>
    <s v="Senior"/>
    <s v="Full-time"/>
    <s v="In-person"/>
    <s v="United States"/>
    <s v="M"/>
    <n v="96674"/>
    <b v="1"/>
    <s v="Data Scientist"/>
  </r>
  <r>
    <n v="2022"/>
    <s v="Data Analyst"/>
    <s v="Data Analysis"/>
    <s v="USD"/>
    <n v="150000"/>
    <n v="150000"/>
    <s v="United States"/>
    <s v="Mid-level"/>
    <s v="Full-time"/>
    <s v="Remote"/>
    <s v="United States"/>
    <s v="M"/>
    <n v="100674"/>
    <b v="1"/>
    <s v="Data Analyst"/>
  </r>
  <r>
    <n v="2022"/>
    <s v="Data Scientist"/>
    <s v="Data Science and Research"/>
    <s v="GBP"/>
    <n v="47000"/>
    <n v="57872"/>
    <s v="United Kingdom"/>
    <s v="Mid-level"/>
    <s v="Full-time"/>
    <s v="Hybrid"/>
    <s v="United Kingdom"/>
    <s v="M"/>
    <n v="35631.333333333336"/>
    <b v="1"/>
    <s v="Data Scientist"/>
  </r>
  <r>
    <n v="2022"/>
    <s v="Data Analyst"/>
    <s v="Data Analysis"/>
    <s v="USD"/>
    <n v="64000"/>
    <n v="64000"/>
    <s v="United States"/>
    <s v="Entry-level"/>
    <s v="Full-time"/>
    <s v="Remote"/>
    <s v="United States"/>
    <s v="L"/>
    <n v="43340.666666666664"/>
    <b v="1"/>
    <s v="Data Analyst"/>
  </r>
  <r>
    <n v="2022"/>
    <s v="Data Scientist"/>
    <s v="Data Science and Research"/>
    <s v="EUR"/>
    <n v="38000"/>
    <n v="39925"/>
    <s v="France"/>
    <s v="Entry-level"/>
    <s v="Full-time"/>
    <s v="Hybrid"/>
    <s v="France"/>
    <s v="L"/>
    <n v="26649"/>
    <b v="1"/>
    <s v="Data Scientist"/>
  </r>
  <r>
    <n v="2022"/>
    <s v="Machine Learning Engineer"/>
    <s v="Machine Learning and AI"/>
    <s v="USD"/>
    <n v="187200"/>
    <n v="187200"/>
    <s v="Canada"/>
    <s v="Senior"/>
    <s v="Full-time"/>
    <s v="Remote"/>
    <s v="Canada"/>
    <s v="M"/>
    <n v="125474"/>
    <b v="1"/>
    <s v="Machine Learning Engineer"/>
  </r>
  <r>
    <n v="2022"/>
    <s v="Machine Learning Engineer"/>
    <s v="Machine Learning and AI"/>
    <s v="USD"/>
    <n v="116100"/>
    <n v="116100"/>
    <s v="Canada"/>
    <s v="Senior"/>
    <s v="Full-time"/>
    <s v="Remote"/>
    <s v="Canada"/>
    <s v="M"/>
    <n v="78074"/>
    <b v="1"/>
    <s v="Machine Learning Engineer"/>
  </r>
  <r>
    <n v="2022"/>
    <s v="Data Analyst"/>
    <s v="Data Analysis"/>
    <s v="USD"/>
    <n v="150000"/>
    <n v="150000"/>
    <s v="United States"/>
    <s v="Senior"/>
    <s v="Full-time"/>
    <s v="In-person"/>
    <s v="United States"/>
    <s v="M"/>
    <n v="100674"/>
    <b v="1"/>
    <s v="Data Analyst"/>
  </r>
  <r>
    <n v="2022"/>
    <s v="Data Analyst"/>
    <s v="Data Analysis"/>
    <s v="USD"/>
    <n v="127000"/>
    <n v="127000"/>
    <s v="United States"/>
    <s v="Senior"/>
    <s v="Full-time"/>
    <s v="In-person"/>
    <s v="United States"/>
    <s v="M"/>
    <n v="85340.666666666672"/>
    <b v="1"/>
    <s v="Data Analyst"/>
  </r>
  <r>
    <n v="2022"/>
    <s v="Data Engineer"/>
    <s v="Data Engineering"/>
    <s v="USD"/>
    <n v="275000"/>
    <n v="275000"/>
    <s v="United States"/>
    <s v="Senior"/>
    <s v="Full-time"/>
    <s v="Remote"/>
    <s v="United States"/>
    <s v="M"/>
    <n v="184007.33333333334"/>
    <b v="1"/>
    <s v="Data Engineer"/>
  </r>
  <r>
    <n v="2022"/>
    <s v="Data Engineer"/>
    <s v="Data Engineering"/>
    <s v="USD"/>
    <n v="166000"/>
    <n v="166000"/>
    <s v="United States"/>
    <s v="Senior"/>
    <s v="Full-time"/>
    <s v="Remote"/>
    <s v="United States"/>
    <s v="M"/>
    <n v="111340.66666666667"/>
    <b v="1"/>
    <s v="Data Engineer"/>
  </r>
  <r>
    <n v="2022"/>
    <s v="Data Scientist"/>
    <s v="Data Science and Research"/>
    <s v="USD"/>
    <n v="159699"/>
    <n v="159699"/>
    <s v="United States"/>
    <s v="Senior"/>
    <s v="Full-time"/>
    <s v="In-person"/>
    <s v="United States"/>
    <s v="M"/>
    <n v="107140"/>
    <b v="1"/>
    <s v="Data Scientist"/>
  </r>
  <r>
    <n v="2022"/>
    <s v="Data Scientist"/>
    <s v="Data Science and Research"/>
    <s v="USD"/>
    <n v="138938"/>
    <n v="138938"/>
    <s v="United States"/>
    <s v="Senior"/>
    <s v="Full-time"/>
    <s v="In-person"/>
    <s v="United States"/>
    <s v="M"/>
    <n v="93299.333333333328"/>
    <b v="1"/>
    <s v="Data Scientist"/>
  </r>
  <r>
    <n v="2022"/>
    <s v="BI Analyst"/>
    <s v="BI and Visualization"/>
    <s v="USD"/>
    <n v="76000"/>
    <n v="76000"/>
    <s v="United States"/>
    <s v="Entry-level"/>
    <s v="Full-time"/>
    <s v="Hybrid"/>
    <s v="United States"/>
    <s v="L"/>
    <n v="51340.666666666664"/>
    <b v="1"/>
    <s v="BI Analyst"/>
  </r>
  <r>
    <n v="2022"/>
    <s v="Analytics Engineer"/>
    <s v="Leadership and Management"/>
    <s v="GBP"/>
    <n v="84000"/>
    <n v="103432"/>
    <s v="United Kingdom"/>
    <s v="Senior"/>
    <s v="Full-time"/>
    <s v="In-person"/>
    <s v="United Kingdom"/>
    <s v="M"/>
    <n v="63151.333333333336"/>
    <b v="1"/>
    <s v="Analytics Engineer"/>
  </r>
  <r>
    <n v="2022"/>
    <s v="Analytics Engineer"/>
    <s v="Leadership and Management"/>
    <s v="GBP"/>
    <n v="75000"/>
    <n v="92350"/>
    <s v="United Kingdom"/>
    <s v="Senior"/>
    <s v="Full-time"/>
    <s v="In-person"/>
    <s v="United Kingdom"/>
    <s v="M"/>
    <n v="56457.333333333336"/>
    <b v="1"/>
    <s v="Analytics Engineer"/>
  </r>
  <r>
    <n v="2022"/>
    <s v="Data Analyst"/>
    <s v="Data Analysis"/>
    <s v="USD"/>
    <n v="80000"/>
    <n v="80000"/>
    <s v="United States"/>
    <s v="Senior"/>
    <s v="Full-time"/>
    <s v="In-person"/>
    <s v="United States"/>
    <s v="M"/>
    <n v="54007.333333333336"/>
    <b v="1"/>
    <s v="Data Analyst"/>
  </r>
  <r>
    <n v="2022"/>
    <s v="Data Analyst"/>
    <s v="Data Analysis"/>
    <s v="USD"/>
    <n v="52500"/>
    <n v="52500"/>
    <s v="United States"/>
    <s v="Senior"/>
    <s v="Full-time"/>
    <s v="In-person"/>
    <s v="United States"/>
    <s v="M"/>
    <n v="35674"/>
    <b v="1"/>
    <s v="Data Analyst"/>
  </r>
  <r>
    <n v="2022"/>
    <s v="Data Engineer"/>
    <s v="Data Engineering"/>
    <s v="USD"/>
    <n v="236000"/>
    <n v="236000"/>
    <s v="United States"/>
    <s v="Senior"/>
    <s v="Full-time"/>
    <s v="Remote"/>
    <s v="United States"/>
    <s v="M"/>
    <n v="158007.33333333334"/>
    <b v="1"/>
    <s v="Data Engineer"/>
  </r>
  <r>
    <n v="2022"/>
    <s v="Data Engineer"/>
    <s v="Data Engineering"/>
    <s v="USD"/>
    <n v="182000"/>
    <n v="182000"/>
    <s v="United States"/>
    <s v="Senior"/>
    <s v="Full-time"/>
    <s v="Remote"/>
    <s v="United States"/>
    <s v="M"/>
    <n v="122007.33333333333"/>
    <b v="1"/>
    <s v="Data Engineer"/>
  </r>
  <r>
    <n v="2022"/>
    <s v="Data Scientist"/>
    <s v="Data Science and Research"/>
    <s v="USD"/>
    <n v="180000"/>
    <n v="180000"/>
    <s v="United States"/>
    <s v="Senior"/>
    <s v="Full-time"/>
    <s v="Remote"/>
    <s v="United States"/>
    <s v="M"/>
    <n v="120674"/>
    <b v="1"/>
    <s v="Data Scientist"/>
  </r>
  <r>
    <n v="2022"/>
    <s v="Data Analyst"/>
    <s v="Data Analysis"/>
    <s v="USD"/>
    <n v="135000"/>
    <n v="135000"/>
    <s v="United States"/>
    <s v="Senior"/>
    <s v="Full-time"/>
    <s v="Remote"/>
    <s v="United States"/>
    <s v="M"/>
    <n v="90674"/>
    <b v="1"/>
    <s v="Data Analyst"/>
  </r>
  <r>
    <n v="2022"/>
    <s v="Research Engineer"/>
    <s v="Data Science and Research"/>
    <s v="USD"/>
    <n v="240000"/>
    <n v="240000"/>
    <s v="United States"/>
    <s v="Mid-level"/>
    <s v="Full-time"/>
    <s v="Remote"/>
    <s v="United States"/>
    <s v="M"/>
    <n v="160674"/>
    <b v="1"/>
    <s v="Research Engineer"/>
  </r>
  <r>
    <n v="2022"/>
    <s v="Data Analyst"/>
    <s v="Data Analysis"/>
    <s v="USD"/>
    <n v="125404"/>
    <n v="125404"/>
    <s v="China"/>
    <s v="Entry-level"/>
    <s v="Part-time"/>
    <s v="Hybrid"/>
    <s v="United States"/>
    <s v="S"/>
    <n v="84276.666666666672"/>
    <b v="1"/>
    <s v="Data Analyst"/>
  </r>
  <r>
    <n v="2022"/>
    <s v="Data Engineer"/>
    <s v="Data Engineering"/>
    <s v="USD"/>
    <n v="195000"/>
    <n v="195000"/>
    <s v="United States"/>
    <s v="Senior"/>
    <s v="Full-time"/>
    <s v="Remote"/>
    <s v="United States"/>
    <s v="M"/>
    <n v="130674"/>
    <b v="1"/>
    <s v="Data Engineer"/>
  </r>
  <r>
    <n v="2022"/>
    <s v="Data Engineer"/>
    <s v="Data Engineering"/>
    <s v="USD"/>
    <n v="110000"/>
    <n v="110000"/>
    <s v="United States"/>
    <s v="Senior"/>
    <s v="Full-time"/>
    <s v="In-person"/>
    <s v="United States"/>
    <s v="M"/>
    <n v="74007.333333333328"/>
    <b v="1"/>
    <s v="Data Engineer"/>
  </r>
  <r>
    <n v="2022"/>
    <s v="Data Operations Analyst"/>
    <s v="Data Quality and Operations"/>
    <s v="USD"/>
    <n v="123000"/>
    <n v="123000"/>
    <s v="United States"/>
    <s v="Senior"/>
    <s v="Full-time"/>
    <s v="In-person"/>
    <s v="United States"/>
    <s v="M"/>
    <n v="82674"/>
    <b v="1"/>
    <s v="Data Operations Analyst"/>
  </r>
  <r>
    <n v="2022"/>
    <s v="Data Operations Analyst"/>
    <s v="Data Quality and Operations"/>
    <s v="USD"/>
    <n v="92250"/>
    <n v="92250"/>
    <s v="United States"/>
    <s v="Senior"/>
    <s v="Full-time"/>
    <s v="In-person"/>
    <s v="United States"/>
    <s v="M"/>
    <n v="62174"/>
    <b v="1"/>
    <s v="Data Operations Analyst"/>
  </r>
  <r>
    <n v="2022"/>
    <s v="ML Engineer"/>
    <s v="Machine Learning and AI"/>
    <s v="USD"/>
    <n v="180000"/>
    <n v="180000"/>
    <s v="United States"/>
    <s v="Mid-level"/>
    <s v="Full-time"/>
    <s v="Remote"/>
    <s v="United States"/>
    <s v="M"/>
    <n v="120674"/>
    <b v="1"/>
    <s v="ML Engineer"/>
  </r>
  <r>
    <n v="2022"/>
    <s v="ML Engineer"/>
    <s v="Machine Learning and AI"/>
    <s v="USD"/>
    <n v="100000"/>
    <n v="100000"/>
    <s v="United States"/>
    <s v="Mid-level"/>
    <s v="Full-time"/>
    <s v="Remote"/>
    <s v="United States"/>
    <s v="M"/>
    <n v="67340.666666666672"/>
    <b v="1"/>
    <s v="ML Engineer"/>
  </r>
  <r>
    <n v="2022"/>
    <s v="Data Engineer"/>
    <s v="Data Engineering"/>
    <s v="USD"/>
    <n v="97000"/>
    <n v="97000"/>
    <s v="United States"/>
    <s v="Senior"/>
    <s v="Full-time"/>
    <s v="Remote"/>
    <s v="United States"/>
    <s v="M"/>
    <n v="65340.666666666664"/>
    <b v="1"/>
    <s v="Data Engineer"/>
  </r>
  <r>
    <n v="2022"/>
    <s v="Data Engineer"/>
    <s v="Data Engineering"/>
    <s v="USD"/>
    <n v="90000"/>
    <n v="90000"/>
    <s v="United States"/>
    <s v="Senior"/>
    <s v="Full-time"/>
    <s v="Remote"/>
    <s v="United States"/>
    <s v="M"/>
    <n v="60674"/>
    <b v="1"/>
    <s v="Data Engineer"/>
  </r>
  <r>
    <n v="2022"/>
    <s v="Machine Learning Engineer"/>
    <s v="Machine Learning and AI"/>
    <s v="USD"/>
    <n v="180000"/>
    <n v="180000"/>
    <s v="United States"/>
    <s v="Senior"/>
    <s v="Full-time"/>
    <s v="Remote"/>
    <s v="United States"/>
    <s v="M"/>
    <n v="120674"/>
    <b v="1"/>
    <s v="Machine Learning Engineer"/>
  </r>
  <r>
    <n v="2022"/>
    <s v="Data Engineer"/>
    <s v="Data Engineering"/>
    <s v="USD"/>
    <n v="260000"/>
    <n v="260000"/>
    <s v="United States"/>
    <s v="Senior"/>
    <s v="Full-time"/>
    <s v="In-person"/>
    <s v="United States"/>
    <s v="M"/>
    <n v="174007.33333333334"/>
    <b v="1"/>
    <s v="Data Engineer"/>
  </r>
  <r>
    <n v="2022"/>
    <s v="Data Engineer"/>
    <s v="Data Engineering"/>
    <s v="USD"/>
    <n v="180000"/>
    <n v="180000"/>
    <s v="United States"/>
    <s v="Senior"/>
    <s v="Full-time"/>
    <s v="In-person"/>
    <s v="United States"/>
    <s v="M"/>
    <n v="120674"/>
    <b v="1"/>
    <s v="Data Engineer"/>
  </r>
  <r>
    <n v="2022"/>
    <s v="Analytics Engineer"/>
    <s v="Leadership and Management"/>
    <s v="USD"/>
    <n v="210000"/>
    <n v="210000"/>
    <s v="United States"/>
    <s v="Executive"/>
    <s v="Full-time"/>
    <s v="Remote"/>
    <s v="United States"/>
    <s v="M"/>
    <n v="140674"/>
    <b v="1"/>
    <s v="Analytics Engineer"/>
  </r>
  <r>
    <n v="2022"/>
    <s v="Analytics Engineer"/>
    <s v="Leadership and Management"/>
    <s v="USD"/>
    <n v="157000"/>
    <n v="157000"/>
    <s v="United States"/>
    <s v="Executive"/>
    <s v="Full-time"/>
    <s v="Remote"/>
    <s v="United States"/>
    <s v="M"/>
    <n v="105340.66666666667"/>
    <b v="1"/>
    <s v="Analytics Engineer"/>
  </r>
  <r>
    <n v="2022"/>
    <s v="Data Analyst"/>
    <s v="Data Analysis"/>
    <s v="USD"/>
    <n v="80000"/>
    <n v="80000"/>
    <s v="United States"/>
    <s v="Mid-level"/>
    <s v="Full-time"/>
    <s v="In-person"/>
    <s v="United States"/>
    <s v="M"/>
    <n v="54007.333333333336"/>
    <b v="1"/>
    <s v="Data Analyst"/>
  </r>
  <r>
    <n v="2022"/>
    <s v="Data Analyst"/>
    <s v="Data Analysis"/>
    <s v="USD"/>
    <n v="52500"/>
    <n v="52500"/>
    <s v="United States"/>
    <s v="Mid-level"/>
    <s v="Full-time"/>
    <s v="In-person"/>
    <s v="United States"/>
    <s v="M"/>
    <n v="35674"/>
    <b v="1"/>
    <s v="Data Analyst"/>
  </r>
  <r>
    <n v="2022"/>
    <s v="Data Architect"/>
    <s v="Data Architecture and Modeling"/>
    <s v="USD"/>
    <n v="128000"/>
    <n v="128000"/>
    <s v="United States"/>
    <s v="Senior"/>
    <s v="Full-time"/>
    <s v="In-person"/>
    <s v="United States"/>
    <s v="M"/>
    <n v="86007.333333333328"/>
    <b v="1"/>
    <s v="Data Architect"/>
  </r>
  <r>
    <n v="2022"/>
    <s v="Data Architect"/>
    <s v="Data Architecture and Modeling"/>
    <s v="USD"/>
    <n v="81500"/>
    <n v="81500"/>
    <s v="United States"/>
    <s v="Senior"/>
    <s v="Full-time"/>
    <s v="In-person"/>
    <s v="United States"/>
    <s v="M"/>
    <n v="55007.333333333336"/>
    <b v="1"/>
    <s v="Data Architect"/>
  </r>
  <r>
    <n v="2022"/>
    <s v="Data Operations Engineer"/>
    <s v="Data Quality and Operations"/>
    <s v="USD"/>
    <n v="105000"/>
    <n v="105000"/>
    <s v="United States"/>
    <s v="Senior"/>
    <s v="Full-time"/>
    <s v="In-person"/>
    <s v="United States"/>
    <s v="M"/>
    <n v="70674"/>
    <b v="1"/>
    <s v="Data Operations Engineer"/>
  </r>
  <r>
    <n v="2022"/>
    <s v="Data Operations Engineer"/>
    <s v="Data Quality and Operations"/>
    <s v="USD"/>
    <n v="70000"/>
    <n v="70000"/>
    <s v="United States"/>
    <s v="Senior"/>
    <s v="Full-time"/>
    <s v="In-person"/>
    <s v="United States"/>
    <s v="M"/>
    <n v="47340.666666666664"/>
    <b v="1"/>
    <s v="Data Operations Engineer"/>
  </r>
  <r>
    <n v="2022"/>
    <s v="Data Scientist"/>
    <s v="Data Science and Research"/>
    <s v="USD"/>
    <n v="175000"/>
    <n v="175000"/>
    <s v="United States"/>
    <s v="Senior"/>
    <s v="Full-time"/>
    <s v="In-person"/>
    <s v="United States"/>
    <s v="M"/>
    <n v="117340.66666666667"/>
    <b v="1"/>
    <s v="Data Scientist"/>
  </r>
  <r>
    <n v="2022"/>
    <s v="Data Scientist"/>
    <s v="Data Science and Research"/>
    <s v="USD"/>
    <n v="122500"/>
    <n v="122500"/>
    <s v="United States"/>
    <s v="Senior"/>
    <s v="Full-time"/>
    <s v="In-person"/>
    <s v="United States"/>
    <s v="M"/>
    <n v="82340.666666666672"/>
    <b v="1"/>
    <s v="Data Scientist"/>
  </r>
  <r>
    <n v="2022"/>
    <s v="Data Engineer"/>
    <s v="Data Engineering"/>
    <s v="USD"/>
    <n v="171000"/>
    <n v="171000"/>
    <s v="United States"/>
    <s v="Senior"/>
    <s v="Full-time"/>
    <s v="In-person"/>
    <s v="United States"/>
    <s v="M"/>
    <n v="114674"/>
    <b v="1"/>
    <s v="Data Engineer"/>
  </r>
  <r>
    <n v="2022"/>
    <s v="Data Engineer"/>
    <s v="Data Engineering"/>
    <s v="USD"/>
    <n v="117000"/>
    <n v="117000"/>
    <s v="United States"/>
    <s v="Senior"/>
    <s v="Full-time"/>
    <s v="In-person"/>
    <s v="United States"/>
    <s v="M"/>
    <n v="78674"/>
    <b v="1"/>
    <s v="Data Engineer"/>
  </r>
  <r>
    <n v="2022"/>
    <s v="Data Scientist"/>
    <s v="Data Science and Research"/>
    <s v="USD"/>
    <n v="202800"/>
    <n v="202800"/>
    <s v="United States"/>
    <s v="Senior"/>
    <s v="Full-time"/>
    <s v="In-person"/>
    <s v="United States"/>
    <s v="L"/>
    <n v="135874"/>
    <b v="1"/>
    <s v="Data Scientist"/>
  </r>
  <r>
    <n v="2022"/>
    <s v="Data Scientist"/>
    <s v="Data Science and Research"/>
    <s v="USD"/>
    <n v="104300"/>
    <n v="104300"/>
    <s v="United States"/>
    <s v="Senior"/>
    <s v="Full-time"/>
    <s v="In-person"/>
    <s v="United States"/>
    <s v="L"/>
    <n v="70207.333333333328"/>
    <b v="1"/>
    <s v="Data Scientist"/>
  </r>
  <r>
    <n v="2022"/>
    <s v="Data Analyst"/>
    <s v="Data Analysis"/>
    <s v="EUR"/>
    <n v="35000"/>
    <n v="36773"/>
    <s v="Spain"/>
    <s v="Senior"/>
    <s v="Full-time"/>
    <s v="In-person"/>
    <s v="Spain"/>
    <s v="M"/>
    <n v="24598.333333333332"/>
    <b v="1"/>
    <s v="Data Analyst"/>
  </r>
  <r>
    <n v="2022"/>
    <s v="Data Scientist"/>
    <s v="Data Science and Research"/>
    <s v="USD"/>
    <n v="30000"/>
    <n v="30000"/>
    <s v="Mexico"/>
    <s v="Mid-level"/>
    <s v="Full-time"/>
    <s v="Remote"/>
    <s v="Mexico"/>
    <s v="L"/>
    <n v="20674"/>
    <b v="1"/>
    <s v="Data Scientist"/>
  </r>
  <r>
    <n v="2022"/>
    <s v="Analytics Engineer"/>
    <s v="Leadership and Management"/>
    <s v="USD"/>
    <n v="78000"/>
    <n v="78000"/>
    <s v="Brazil"/>
    <s v="Mid-level"/>
    <s v="Full-time"/>
    <s v="Remote"/>
    <s v="Brazil"/>
    <s v="M"/>
    <n v="52674"/>
    <b v="1"/>
    <s v="Analytics Engineer"/>
  </r>
  <r>
    <n v="2022"/>
    <s v="Analytics Engineer"/>
    <s v="Leadership and Management"/>
    <s v="USD"/>
    <n v="48000"/>
    <n v="48000"/>
    <s v="Brazil"/>
    <s v="Mid-level"/>
    <s v="Full-time"/>
    <s v="Remote"/>
    <s v="Brazil"/>
    <s v="M"/>
    <n v="32674"/>
    <b v="1"/>
    <s v="Analytics Engineer"/>
  </r>
  <r>
    <n v="2022"/>
    <s v="Data Engineer"/>
    <s v="Data Engineering"/>
    <s v="USD"/>
    <n v="78000"/>
    <n v="78000"/>
    <s v="Brazil"/>
    <s v="Mid-level"/>
    <s v="Full-time"/>
    <s v="Remote"/>
    <s v="Brazil"/>
    <s v="M"/>
    <n v="52674"/>
    <b v="1"/>
    <s v="Data Engineer"/>
  </r>
  <r>
    <n v="2022"/>
    <s v="Data Engineer"/>
    <s v="Data Engineering"/>
    <s v="USD"/>
    <n v="42000"/>
    <n v="42000"/>
    <s v="Brazil"/>
    <s v="Mid-level"/>
    <s v="Full-time"/>
    <s v="Remote"/>
    <s v="Brazil"/>
    <s v="M"/>
    <n v="28674"/>
    <b v="1"/>
    <s v="Data Engineer"/>
  </r>
  <r>
    <n v="2022"/>
    <s v="Data Architect"/>
    <s v="Data Architecture and Modeling"/>
    <s v="USD"/>
    <n v="345600"/>
    <n v="345600"/>
    <s v="United States"/>
    <s v="Senior"/>
    <s v="Full-time"/>
    <s v="In-person"/>
    <s v="United States"/>
    <s v="M"/>
    <n v="231074"/>
    <b v="1"/>
    <s v="Data Architect"/>
  </r>
  <r>
    <n v="2022"/>
    <s v="Data Architect"/>
    <s v="Data Architecture and Modeling"/>
    <s v="USD"/>
    <n v="230400"/>
    <n v="230400"/>
    <s v="United States"/>
    <s v="Senior"/>
    <s v="Full-time"/>
    <s v="In-person"/>
    <s v="United States"/>
    <s v="M"/>
    <n v="154274"/>
    <b v="1"/>
    <s v="Data Architect"/>
  </r>
  <r>
    <n v="2022"/>
    <s v="BI Analyst"/>
    <s v="BI and Visualization"/>
    <s v="USD"/>
    <n v="78000"/>
    <n v="78000"/>
    <s v="Brazil"/>
    <s v="Mid-level"/>
    <s v="Full-time"/>
    <s v="Remote"/>
    <s v="Brazil"/>
    <s v="M"/>
    <n v="52674"/>
    <b v="1"/>
    <s v="BI Analyst"/>
  </r>
  <r>
    <n v="2022"/>
    <s v="BI Analyst"/>
    <s v="BI and Visualization"/>
    <s v="USD"/>
    <n v="48000"/>
    <n v="48000"/>
    <s v="Brazil"/>
    <s v="Mid-level"/>
    <s v="Full-time"/>
    <s v="Remote"/>
    <s v="Brazil"/>
    <s v="M"/>
    <n v="32674"/>
    <b v="1"/>
    <s v="BI Analyst"/>
  </r>
  <r>
    <n v="2022"/>
    <s v="Data Analyst"/>
    <s v="Data Analysis"/>
    <s v="USD"/>
    <n v="175950"/>
    <n v="175950"/>
    <s v="United States"/>
    <s v="Senior"/>
    <s v="Full-time"/>
    <s v="Remote"/>
    <s v="United States"/>
    <s v="M"/>
    <n v="117974"/>
    <b v="1"/>
    <s v="Data Analyst"/>
  </r>
  <r>
    <n v="2022"/>
    <s v="Data Analyst"/>
    <s v="Data Analysis"/>
    <s v="USD"/>
    <n v="130050"/>
    <n v="130050"/>
    <s v="United States"/>
    <s v="Senior"/>
    <s v="Full-time"/>
    <s v="Remote"/>
    <s v="United States"/>
    <s v="M"/>
    <n v="87374"/>
    <b v="1"/>
    <s v="Data Analyst"/>
  </r>
  <r>
    <n v="2022"/>
    <s v="Data Engineer"/>
    <s v="Data Engineering"/>
    <s v="USD"/>
    <n v="205600"/>
    <n v="205600"/>
    <s v="United States"/>
    <s v="Senior"/>
    <s v="Full-time"/>
    <s v="In-person"/>
    <s v="United States"/>
    <s v="L"/>
    <n v="137740.66666666666"/>
    <b v="1"/>
    <s v="Data Engineer"/>
  </r>
  <r>
    <n v="2022"/>
    <s v="Data Engineer"/>
    <s v="Data Engineering"/>
    <s v="USD"/>
    <n v="105700"/>
    <n v="105700"/>
    <s v="United States"/>
    <s v="Senior"/>
    <s v="Full-time"/>
    <s v="In-person"/>
    <s v="United States"/>
    <s v="L"/>
    <n v="71140.666666666672"/>
    <b v="1"/>
    <s v="Data Engineer"/>
  </r>
  <r>
    <n v="2022"/>
    <s v="Data Analyst"/>
    <s v="Data Analysis"/>
    <s v="USD"/>
    <n v="236600"/>
    <n v="236600"/>
    <s v="United States"/>
    <s v="Senior"/>
    <s v="Full-time"/>
    <s v="Remote"/>
    <s v="United States"/>
    <s v="M"/>
    <n v="158407.33333333334"/>
    <b v="1"/>
    <s v="Data Analyst"/>
  </r>
  <r>
    <n v="2022"/>
    <s v="Data Scientist"/>
    <s v="Data Science and Research"/>
    <s v="USD"/>
    <n v="84000"/>
    <n v="84000"/>
    <s v="Brazil"/>
    <s v="Mid-level"/>
    <s v="Full-time"/>
    <s v="Remote"/>
    <s v="Brazil"/>
    <s v="M"/>
    <n v="56674"/>
    <b v="1"/>
    <s v="Data Scientist"/>
  </r>
  <r>
    <n v="2022"/>
    <s v="Data Scientist"/>
    <s v="Data Science and Research"/>
    <s v="USD"/>
    <n v="54000"/>
    <n v="54000"/>
    <s v="Brazil"/>
    <s v="Mid-level"/>
    <s v="Full-time"/>
    <s v="Remote"/>
    <s v="Brazil"/>
    <s v="M"/>
    <n v="36674"/>
    <b v="1"/>
    <s v="Data Scientist"/>
  </r>
  <r>
    <n v="2022"/>
    <s v="Data Scientist"/>
    <s v="Data Science and Research"/>
    <s v="USD"/>
    <n v="80000"/>
    <n v="80000"/>
    <s v="United States"/>
    <s v="Entry-level"/>
    <s v="Full-time"/>
    <s v="Remote"/>
    <s v="United States"/>
    <s v="L"/>
    <n v="54007.333333333336"/>
    <b v="1"/>
    <s v="Data Scientist"/>
  </r>
  <r>
    <n v="2022"/>
    <s v="Marketing Data Analyst"/>
    <s v="Data Analysis"/>
    <s v="USD"/>
    <n v="200000"/>
    <n v="200000"/>
    <s v="United Kingdom"/>
    <s v="Senior"/>
    <s v="Full-time"/>
    <s v="Remote"/>
    <s v="United Kingdom"/>
    <s v="S"/>
    <n v="134007.33333333334"/>
    <b v="1"/>
    <s v="Marketing Data Analyst"/>
  </r>
  <r>
    <n v="2022"/>
    <s v="Data Scientist"/>
    <s v="Data Science and Research"/>
    <s v="CAD"/>
    <n v="96000"/>
    <n v="73742"/>
    <s v="Canada"/>
    <s v="Entry-level"/>
    <s v="Full-time"/>
    <s v="Remote"/>
    <s v="Canada"/>
    <s v="L"/>
    <n v="57254.666666666664"/>
    <b v="1"/>
    <s v="Data Scientist"/>
  </r>
  <r>
    <n v="2022"/>
    <s v="Data Science Lead"/>
    <s v="Data Science and Research"/>
    <s v="USD"/>
    <n v="165000"/>
    <n v="165000"/>
    <s v="United States"/>
    <s v="Senior"/>
    <s v="Full-time"/>
    <s v="Hybrid"/>
    <s v="United States"/>
    <s v="S"/>
    <n v="110674"/>
    <b v="1"/>
    <s v="Data Science Lead"/>
  </r>
  <r>
    <n v="2022"/>
    <s v="Data Scientist"/>
    <s v="Data Science and Research"/>
    <s v="GBP"/>
    <n v="27000"/>
    <n v="33246"/>
    <s v="United Kingdom"/>
    <s v="Entry-level"/>
    <s v="Full-time"/>
    <s v="Hybrid"/>
    <s v="United Kingdom"/>
    <s v="L"/>
    <n v="20756"/>
    <b v="1"/>
    <s v="Data Scientist"/>
  </r>
  <r>
    <n v="2022"/>
    <s v="Machine Learning Engineer"/>
    <s v="Machine Learning and AI"/>
    <s v="USD"/>
    <n v="108000"/>
    <n v="108000"/>
    <s v="United States"/>
    <s v="Entry-level"/>
    <s v="Full-time"/>
    <s v="In-person"/>
    <s v="United States"/>
    <s v="S"/>
    <n v="72674"/>
    <b v="1"/>
    <s v="Machine Learning Engineer"/>
  </r>
  <r>
    <n v="2022"/>
    <s v="Data Scientist"/>
    <s v="Data Science and Research"/>
    <s v="USD"/>
    <n v="155000"/>
    <n v="155000"/>
    <s v="United States"/>
    <s v="Senior"/>
    <s v="Full-time"/>
    <s v="Remote"/>
    <s v="United States"/>
    <s v="M"/>
    <n v="104007.33333333333"/>
    <b v="1"/>
    <s v="Data Scientist"/>
  </r>
  <r>
    <n v="2022"/>
    <s v="Data Scientist"/>
    <s v="Data Science and Research"/>
    <s v="USD"/>
    <n v="38000"/>
    <n v="38000"/>
    <s v="United States"/>
    <s v="Senior"/>
    <s v="Full-time"/>
    <s v="Remote"/>
    <s v="United States"/>
    <s v="M"/>
    <n v="26007.333333333332"/>
    <b v="1"/>
    <s v="Data Scientist"/>
  </r>
  <r>
    <n v="2022"/>
    <s v="Data Analyst"/>
    <s v="Data Analysis"/>
    <s v="USD"/>
    <n v="85000"/>
    <n v="85000"/>
    <s v="United States"/>
    <s v="Mid-level"/>
    <s v="Full-time"/>
    <s v="In-person"/>
    <s v="United States"/>
    <s v="M"/>
    <n v="57340.666666666664"/>
    <b v="1"/>
    <s v="Data Analyst"/>
  </r>
  <r>
    <n v="2022"/>
    <s v="Data Analyst"/>
    <s v="Data Analysis"/>
    <s v="USD"/>
    <n v="65000"/>
    <n v="65000"/>
    <s v="United States"/>
    <s v="Mid-level"/>
    <s v="Full-time"/>
    <s v="In-person"/>
    <s v="United States"/>
    <s v="M"/>
    <n v="44007.333333333336"/>
    <b v="1"/>
    <s v="Data Analyst"/>
  </r>
  <r>
    <n v="2022"/>
    <s v="Data Engineer"/>
    <s v="Data Engineering"/>
    <s v="GBP"/>
    <n v="90000"/>
    <n v="110820"/>
    <s v="United Kingdom"/>
    <s v="Mid-level"/>
    <s v="Full-time"/>
    <s v="In-person"/>
    <s v="United Kingdom"/>
    <s v="M"/>
    <n v="67614"/>
    <b v="1"/>
    <s v="Data Engineer"/>
  </r>
  <r>
    <n v="2022"/>
    <s v="Data Engineer"/>
    <s v="Data Engineering"/>
    <s v="GBP"/>
    <n v="75000"/>
    <n v="92350"/>
    <s v="United Kingdom"/>
    <s v="Mid-level"/>
    <s v="Full-time"/>
    <s v="In-person"/>
    <s v="United Kingdom"/>
    <s v="M"/>
    <n v="56457.333333333336"/>
    <b v="1"/>
    <s v="Data Engineer"/>
  </r>
  <r>
    <n v="2022"/>
    <s v="Data Scientist"/>
    <s v="Data Science and Research"/>
    <s v="USD"/>
    <n v="153600"/>
    <n v="153600"/>
    <s v="United States"/>
    <s v="Senior"/>
    <s v="Full-time"/>
    <s v="Remote"/>
    <s v="United States"/>
    <s v="M"/>
    <n v="103074"/>
    <b v="1"/>
    <s v="Data Scientist"/>
  </r>
  <r>
    <n v="2022"/>
    <s v="Data Scientist"/>
    <s v="Data Science and Research"/>
    <s v="USD"/>
    <n v="106800"/>
    <n v="106800"/>
    <s v="United States"/>
    <s v="Senior"/>
    <s v="Full-time"/>
    <s v="Remote"/>
    <s v="United States"/>
    <s v="M"/>
    <n v="71874"/>
    <b v="1"/>
    <s v="Data Scientist"/>
  </r>
  <r>
    <n v="2022"/>
    <s v="Data Scientist"/>
    <s v="Data Science and Research"/>
    <s v="USD"/>
    <n v="50000"/>
    <n v="50000"/>
    <s v="United States"/>
    <s v="Senior"/>
    <s v="Full-time"/>
    <s v="Remote"/>
    <s v="United States"/>
    <s v="M"/>
    <n v="34007.333333333336"/>
    <b v="1"/>
    <s v="Data Scientist"/>
  </r>
  <r>
    <n v="2022"/>
    <s v="Data Scientist"/>
    <s v="Data Science and Research"/>
    <s v="USD"/>
    <n v="123400"/>
    <n v="123400"/>
    <s v="United States"/>
    <s v="Senior"/>
    <s v="Full-time"/>
    <s v="In-person"/>
    <s v="United States"/>
    <s v="M"/>
    <n v="82940.666666666672"/>
    <b v="1"/>
    <s v="Data Scientist"/>
  </r>
  <r>
    <n v="2022"/>
    <s v="Data Scientist"/>
    <s v="Data Science and Research"/>
    <s v="USD"/>
    <n v="88100"/>
    <n v="88100"/>
    <s v="United States"/>
    <s v="Senior"/>
    <s v="Full-time"/>
    <s v="In-person"/>
    <s v="United States"/>
    <s v="M"/>
    <n v="59407.333333333336"/>
    <b v="1"/>
    <s v="Data Scientist"/>
  </r>
  <r>
    <n v="2022"/>
    <s v="Data Scientist"/>
    <s v="Data Science and Research"/>
    <s v="USD"/>
    <n v="120000"/>
    <n v="120000"/>
    <s v="United States"/>
    <s v="Senior"/>
    <s v="Full-time"/>
    <s v="Remote"/>
    <s v="United States"/>
    <s v="S"/>
    <n v="80674"/>
    <b v="1"/>
    <s v="Data Scientist"/>
  </r>
  <r>
    <n v="2022"/>
    <s v="Data Scientist"/>
    <s v="Data Science and Research"/>
    <s v="USD"/>
    <n v="55000"/>
    <n v="55000"/>
    <s v="United States"/>
    <s v="Senior"/>
    <s v="Full-time"/>
    <s v="Remote"/>
    <s v="United States"/>
    <s v="S"/>
    <n v="37340.666666666664"/>
    <b v="1"/>
    <s v="Data Scientist"/>
  </r>
  <r>
    <n v="2022"/>
    <s v="Analytics Engineer"/>
    <s v="Leadership and Management"/>
    <s v="USD"/>
    <n v="150000"/>
    <n v="150000"/>
    <s v="United States"/>
    <s v="Senior"/>
    <s v="Full-time"/>
    <s v="In-person"/>
    <s v="United States"/>
    <s v="M"/>
    <n v="100674"/>
    <b v="1"/>
    <s v="Analytics Engineer"/>
  </r>
  <r>
    <n v="2022"/>
    <s v="Analytics Engineer"/>
    <s v="Leadership and Management"/>
    <s v="USD"/>
    <n v="120000"/>
    <n v="120000"/>
    <s v="United States"/>
    <s v="Senior"/>
    <s v="Full-time"/>
    <s v="In-person"/>
    <s v="United States"/>
    <s v="M"/>
    <n v="80674"/>
    <b v="1"/>
    <s v="Analytics Engineer"/>
  </r>
  <r>
    <n v="2022"/>
    <s v="Data Science Consultant"/>
    <s v="Data Science and Research"/>
    <s v="USD"/>
    <n v="139000"/>
    <n v="139000"/>
    <s v="United States"/>
    <s v="Senior"/>
    <s v="Full-time"/>
    <s v="In-person"/>
    <s v="United States"/>
    <s v="M"/>
    <n v="93340.666666666672"/>
    <b v="1"/>
    <s v="Data Science Consultant"/>
  </r>
  <r>
    <n v="2022"/>
    <s v="Data Analyst"/>
    <s v="Data Analysis"/>
    <s v="USD"/>
    <n v="139600"/>
    <n v="139600"/>
    <s v="United States"/>
    <s v="Senior"/>
    <s v="Full-time"/>
    <s v="In-person"/>
    <s v="United States"/>
    <s v="M"/>
    <n v="93740.666666666672"/>
    <b v="1"/>
    <s v="Data Analyst"/>
  </r>
  <r>
    <n v="2022"/>
    <s v="Data Analyst"/>
    <s v="Data Analysis"/>
    <s v="USD"/>
    <n v="85700"/>
    <n v="85700"/>
    <s v="United States"/>
    <s v="Senior"/>
    <s v="Full-time"/>
    <s v="In-person"/>
    <s v="United States"/>
    <s v="M"/>
    <n v="57807.333333333336"/>
    <b v="1"/>
    <s v="Data Analyst"/>
  </r>
  <r>
    <n v="2022"/>
    <s v="Data Engineer"/>
    <s v="Data Engineering"/>
    <s v="USD"/>
    <n v="185000"/>
    <n v="185000"/>
    <s v="United States"/>
    <s v="Senior"/>
    <s v="Full-time"/>
    <s v="Remote"/>
    <s v="United States"/>
    <s v="M"/>
    <n v="124007.33333333333"/>
    <b v="1"/>
    <s v="Data Engineer"/>
  </r>
  <r>
    <n v="2022"/>
    <s v="Data Engineer"/>
    <s v="Data Engineering"/>
    <s v="USD"/>
    <n v="50000"/>
    <n v="50000"/>
    <s v="United States"/>
    <s v="Senior"/>
    <s v="Full-time"/>
    <s v="Remote"/>
    <s v="United States"/>
    <s v="M"/>
    <n v="34007.333333333336"/>
    <b v="1"/>
    <s v="Data Engineer"/>
  </r>
  <r>
    <n v="2022"/>
    <s v="Data Scientist"/>
    <s v="Data Science and Research"/>
    <s v="USD"/>
    <n v="200000"/>
    <n v="200000"/>
    <s v="United States"/>
    <s v="Senior"/>
    <s v="Full-time"/>
    <s v="Remote"/>
    <s v="United States"/>
    <s v="M"/>
    <n v="134007.33333333334"/>
    <b v="1"/>
    <s v="Data Scientist"/>
  </r>
  <r>
    <n v="2022"/>
    <s v="ML Engineer"/>
    <s v="Machine Learning and AI"/>
    <s v="USD"/>
    <n v="148500"/>
    <n v="148500"/>
    <s v="United States"/>
    <s v="Mid-level"/>
    <s v="Full-time"/>
    <s v="Remote"/>
    <s v="United States"/>
    <s v="L"/>
    <n v="99674"/>
    <b v="1"/>
    <s v="ML Engineer"/>
  </r>
  <r>
    <n v="2022"/>
    <s v="ML Engineer"/>
    <s v="Machine Learning and AI"/>
    <s v="USD"/>
    <n v="98200"/>
    <n v="98200"/>
    <s v="United States"/>
    <s v="Mid-level"/>
    <s v="Full-time"/>
    <s v="Remote"/>
    <s v="United States"/>
    <s v="L"/>
    <n v="66140.666666666672"/>
    <b v="1"/>
    <s v="ML Engineer"/>
  </r>
  <r>
    <n v="2022"/>
    <s v="Data Analyst"/>
    <s v="Data Analysis"/>
    <s v="USD"/>
    <n v="115000"/>
    <n v="115000"/>
    <s v="United States"/>
    <s v="Senior"/>
    <s v="Full-time"/>
    <s v="Remote"/>
    <s v="United States"/>
    <s v="M"/>
    <n v="77340.666666666672"/>
    <b v="1"/>
    <s v="Data Analyst"/>
  </r>
  <r>
    <n v="2022"/>
    <s v="Data Analyst"/>
    <s v="Data Analysis"/>
    <s v="USD"/>
    <n v="95000"/>
    <n v="95000"/>
    <s v="United States"/>
    <s v="Senior"/>
    <s v="Full-time"/>
    <s v="Remote"/>
    <s v="United States"/>
    <s v="M"/>
    <n v="64007.333333333336"/>
    <b v="1"/>
    <s v="Data Analyst"/>
  </r>
  <r>
    <n v="2022"/>
    <s v="Data Architect"/>
    <s v="Data Architecture and Modeling"/>
    <s v="USD"/>
    <n v="225000"/>
    <n v="225000"/>
    <s v="United States"/>
    <s v="Senior"/>
    <s v="Full-time"/>
    <s v="Remote"/>
    <s v="United States"/>
    <s v="M"/>
    <n v="150674"/>
    <b v="1"/>
    <s v="Data Architect"/>
  </r>
  <r>
    <n v="2022"/>
    <s v="Data Architect"/>
    <s v="Data Architecture and Modeling"/>
    <s v="USD"/>
    <n v="66000"/>
    <n v="66000"/>
    <s v="United States"/>
    <s v="Senior"/>
    <s v="Full-time"/>
    <s v="Remote"/>
    <s v="United States"/>
    <s v="M"/>
    <n v="44674"/>
    <b v="1"/>
    <s v="Data Architect"/>
  </r>
  <r>
    <n v="2022"/>
    <s v="Data Manager"/>
    <s v="Leadership and Management"/>
    <s v="USD"/>
    <n v="134000"/>
    <n v="134000"/>
    <s v="United States"/>
    <s v="Mid-level"/>
    <s v="Full-time"/>
    <s v="In-person"/>
    <s v="United States"/>
    <s v="M"/>
    <n v="90007.333333333328"/>
    <b v="1"/>
    <s v="Data Manager"/>
  </r>
  <r>
    <n v="2022"/>
    <s v="Data Manager"/>
    <s v="Leadership and Management"/>
    <s v="USD"/>
    <n v="98000"/>
    <n v="98000"/>
    <s v="United States"/>
    <s v="Mid-level"/>
    <s v="Full-time"/>
    <s v="In-person"/>
    <s v="United States"/>
    <s v="M"/>
    <n v="66007.333333333328"/>
    <b v="1"/>
    <s v="Data Manager"/>
  </r>
  <r>
    <n v="2022"/>
    <s v="Data Analyst"/>
    <s v="Data Analysis"/>
    <s v="USD"/>
    <n v="105000"/>
    <n v="105000"/>
    <s v="United States"/>
    <s v="Mid-level"/>
    <s v="Full-time"/>
    <s v="In-person"/>
    <s v="United States"/>
    <s v="M"/>
    <n v="70674"/>
    <b v="1"/>
    <s v="Data Analyst"/>
  </r>
  <r>
    <n v="2022"/>
    <s v="Data Analyst"/>
    <s v="Data Analysis"/>
    <s v="USD"/>
    <n v="62000"/>
    <n v="62000"/>
    <s v="United States"/>
    <s v="Mid-level"/>
    <s v="Full-time"/>
    <s v="In-person"/>
    <s v="United States"/>
    <s v="M"/>
    <n v="42007.333333333336"/>
    <b v="1"/>
    <s v="Data Analyst"/>
  </r>
  <r>
    <n v="2022"/>
    <s v="BI Data Analyst"/>
    <s v="Data Analysis"/>
    <s v="USD"/>
    <n v="57000"/>
    <n v="57000"/>
    <s v="United States"/>
    <s v="Entry-level"/>
    <s v="Full-time"/>
    <s v="Remote"/>
    <s v="United States"/>
    <s v="L"/>
    <n v="38674"/>
    <b v="1"/>
    <s v="BI Data Analyst"/>
  </r>
  <r>
    <n v="2022"/>
    <s v="Big Data Engineer"/>
    <s v="Data Engineering"/>
    <s v="CAD"/>
    <n v="210000"/>
    <n v="161311"/>
    <s v="Canada"/>
    <s v="Senior"/>
    <s v="Full-time"/>
    <s v="Hybrid"/>
    <s v="Canada"/>
    <s v="M"/>
    <n v="124444.33333333333"/>
    <b v="1"/>
    <s v="Big Data Engineer"/>
  </r>
  <r>
    <n v="2022"/>
    <s v="Data Scientist"/>
    <s v="Data Science and Research"/>
    <s v="USD"/>
    <n v="144200"/>
    <n v="144200"/>
    <s v="United States"/>
    <s v="Mid-level"/>
    <s v="Full-time"/>
    <s v="Remote"/>
    <s v="United States"/>
    <s v="M"/>
    <n v="96807.333333333328"/>
    <b v="1"/>
    <s v="Data Scientist"/>
  </r>
  <r>
    <n v="2022"/>
    <s v="Data Scientist"/>
    <s v="Data Science and Research"/>
    <s v="USD"/>
    <n v="115360"/>
    <n v="115360"/>
    <s v="United States"/>
    <s v="Mid-level"/>
    <s v="Full-time"/>
    <s v="Remote"/>
    <s v="United States"/>
    <s v="M"/>
    <n v="77580.666666666672"/>
    <b v="1"/>
    <s v="Data Scientist"/>
  </r>
  <r>
    <n v="2022"/>
    <s v="Data Scientist"/>
    <s v="Data Science and Research"/>
    <s v="AUD"/>
    <n v="120000"/>
    <n v="83171"/>
    <s v="Australia"/>
    <s v="Mid-level"/>
    <s v="Full-time"/>
    <s v="In-person"/>
    <s v="Australia"/>
    <s v="L"/>
    <n v="68397.666666666672"/>
    <b v="1"/>
    <s v="Data Scientist"/>
  </r>
  <r>
    <n v="2022"/>
    <s v="Data Engineer"/>
    <s v="Data Engineering"/>
    <s v="EUR"/>
    <n v="70000"/>
    <n v="73546"/>
    <s v="Portugal"/>
    <s v="Senior"/>
    <s v="Full-time"/>
    <s v="In-person"/>
    <s v="Portugal"/>
    <s v="M"/>
    <n v="48522.666666666664"/>
    <b v="1"/>
    <s v="Data Engineer"/>
  </r>
  <r>
    <n v="2022"/>
    <s v="Data Engineer"/>
    <s v="Data Engineering"/>
    <s v="EUR"/>
    <n v="40000"/>
    <n v="42026"/>
    <s v="Portugal"/>
    <s v="Senior"/>
    <s v="Full-time"/>
    <s v="In-person"/>
    <s v="Portugal"/>
    <s v="M"/>
    <n v="28016"/>
    <b v="1"/>
    <s v="Data Engineer"/>
  </r>
  <r>
    <n v="2022"/>
    <s v="Data Architect"/>
    <s v="Data Architecture and Modeling"/>
    <s v="USD"/>
    <n v="180000"/>
    <n v="180000"/>
    <s v="United States"/>
    <s v="Senior"/>
    <s v="Full-time"/>
    <s v="Remote"/>
    <s v="United States"/>
    <s v="M"/>
    <n v="120674"/>
    <b v="1"/>
    <s v="Data Architect"/>
  </r>
  <r>
    <n v="2022"/>
    <s v="Data Architect"/>
    <s v="Data Architecture and Modeling"/>
    <s v="USD"/>
    <n v="160000"/>
    <n v="160000"/>
    <s v="United States"/>
    <s v="Senior"/>
    <s v="Full-time"/>
    <s v="Remote"/>
    <s v="United States"/>
    <s v="M"/>
    <n v="107340.66666666667"/>
    <b v="1"/>
    <s v="Data Architect"/>
  </r>
  <r>
    <n v="2022"/>
    <s v="Data Scientist"/>
    <s v="Data Science and Research"/>
    <s v="USD"/>
    <n v="108000"/>
    <n v="108000"/>
    <s v="United States"/>
    <s v="Mid-level"/>
    <s v="Full-time"/>
    <s v="Hybrid"/>
    <s v="United States"/>
    <s v="L"/>
    <n v="72674"/>
    <b v="1"/>
    <s v="Data Scientist"/>
  </r>
  <r>
    <n v="2022"/>
    <s v="Machine Learning Manager"/>
    <s v="Machine Learning and AI"/>
    <s v="USD"/>
    <n v="200000"/>
    <n v="200000"/>
    <s v="United States"/>
    <s v="Senior"/>
    <s v="Full-time"/>
    <s v="Remote"/>
    <s v="United States"/>
    <s v="M"/>
    <n v="134007.33333333334"/>
    <b v="1"/>
    <s v="Machine Learning Manager"/>
  </r>
  <r>
    <n v="2022"/>
    <s v="Machine Learning Manager"/>
    <s v="Machine Learning and AI"/>
    <s v="USD"/>
    <n v="150000"/>
    <n v="150000"/>
    <s v="United States"/>
    <s v="Senior"/>
    <s v="Full-time"/>
    <s v="Remote"/>
    <s v="United States"/>
    <s v="M"/>
    <n v="100674"/>
    <b v="1"/>
    <s v="Machine Learning Manager"/>
  </r>
  <r>
    <n v="2022"/>
    <s v="Data Manager"/>
    <s v="Leadership and Management"/>
    <s v="CAD"/>
    <n v="164000"/>
    <n v="125976"/>
    <s v="Canada"/>
    <s v="Executive"/>
    <s v="Full-time"/>
    <s v="Hybrid"/>
    <s v="Canada"/>
    <s v="L"/>
    <n v="97332.666666666672"/>
    <b v="1"/>
    <s v="Data Manager"/>
  </r>
  <r>
    <n v="2022"/>
    <s v="Data Engineer"/>
    <s v="Data Engineering"/>
    <s v="USD"/>
    <n v="188700"/>
    <n v="188700"/>
    <s v="United States"/>
    <s v="Senior"/>
    <s v="Full-time"/>
    <s v="Remote"/>
    <s v="United States"/>
    <s v="M"/>
    <n v="126474"/>
    <b v="1"/>
    <s v="Data Engineer"/>
  </r>
  <r>
    <n v="2022"/>
    <s v="Data Engineer"/>
    <s v="Data Engineering"/>
    <s v="USD"/>
    <n v="160395"/>
    <n v="160395"/>
    <s v="United States"/>
    <s v="Senior"/>
    <s v="Full-time"/>
    <s v="Remote"/>
    <s v="United States"/>
    <s v="M"/>
    <n v="107604"/>
    <b v="1"/>
    <s v="Data Engineer"/>
  </r>
  <r>
    <n v="2022"/>
    <s v="Data Scientist"/>
    <s v="Data Science and Research"/>
    <s v="USD"/>
    <n v="198440"/>
    <n v="198440"/>
    <s v="United States"/>
    <s v="Senior"/>
    <s v="Full-time"/>
    <s v="Remote"/>
    <s v="United States"/>
    <s v="M"/>
    <n v="132967.33333333334"/>
    <b v="1"/>
    <s v="Data Scientist"/>
  </r>
  <r>
    <n v="2022"/>
    <s v="Data Scientist"/>
    <s v="Data Science and Research"/>
    <s v="USD"/>
    <n v="144000"/>
    <n v="144000"/>
    <s v="United States"/>
    <s v="Senior"/>
    <s v="Full-time"/>
    <s v="Remote"/>
    <s v="United States"/>
    <s v="M"/>
    <n v="96674"/>
    <b v="1"/>
    <s v="Data Scientist"/>
  </r>
  <r>
    <n v="2022"/>
    <s v="Applied Scientist"/>
    <s v="Data Science and Research"/>
    <s v="USD"/>
    <n v="191475"/>
    <n v="191475"/>
    <s v="United States"/>
    <s v="Senior"/>
    <s v="Full-time"/>
    <s v="Remote"/>
    <s v="United States"/>
    <s v="M"/>
    <n v="128324"/>
    <b v="1"/>
    <s v="Applied Scientist"/>
  </r>
  <r>
    <n v="2022"/>
    <s v="Applied Scientist"/>
    <s v="Data Science and Research"/>
    <s v="USD"/>
    <n v="141525"/>
    <n v="141525"/>
    <s v="United States"/>
    <s v="Senior"/>
    <s v="Full-time"/>
    <s v="Remote"/>
    <s v="United States"/>
    <s v="M"/>
    <n v="95024"/>
    <b v="1"/>
    <s v="Applied Scientist"/>
  </r>
  <r>
    <n v="2022"/>
    <s v="Data Scientist"/>
    <s v="Data Science and Research"/>
    <s v="EUR"/>
    <n v="72000"/>
    <n v="75648"/>
    <s v="Germany"/>
    <s v="Mid-level"/>
    <s v="Full-time"/>
    <s v="Remote"/>
    <s v="Germany"/>
    <s v="S"/>
    <n v="49890"/>
    <b v="1"/>
    <s v="Data Scientist"/>
  </r>
  <r>
    <n v="2022"/>
    <s v="Lead Data Scientist"/>
    <s v="Data Science and Research"/>
    <s v="USD"/>
    <n v="156868"/>
    <n v="156868"/>
    <s v="United States"/>
    <s v="Senior"/>
    <s v="Full-time"/>
    <s v="Remote"/>
    <s v="United States"/>
    <s v="L"/>
    <n v="105252.66666666667"/>
    <b v="1"/>
    <s v="Lead Data Scientist"/>
  </r>
  <r>
    <n v="2022"/>
    <s v="BI Analyst"/>
    <s v="BI and Visualization"/>
    <s v="USD"/>
    <n v="200000"/>
    <n v="200000"/>
    <s v="Nigeria"/>
    <s v="Senior"/>
    <s v="Full-time"/>
    <s v="Remote"/>
    <s v="Nigeria"/>
    <s v="S"/>
    <n v="134007.33333333334"/>
    <b v="1"/>
    <s v="BI Analyst"/>
  </r>
  <r>
    <n v="2022"/>
    <s v="Lead Machine Learning Engineer"/>
    <s v="Machine Learning and AI"/>
    <s v="EUR"/>
    <n v="66000"/>
    <n v="69344"/>
    <s v="Portugal"/>
    <s v="Senior"/>
    <s v="Full-time"/>
    <s v="Remote"/>
    <s v="Portugal"/>
    <s v="L"/>
    <n v="45788.666666666664"/>
    <b v="1"/>
    <s v="Lead Machine Learning Engineer"/>
  </r>
  <r>
    <n v="2022"/>
    <s v="Data Analyst"/>
    <s v="Data Analysis"/>
    <s v="USD"/>
    <n v="90000"/>
    <n v="90000"/>
    <s v="United States"/>
    <s v="Senior"/>
    <s v="Contract"/>
    <s v="Remote"/>
    <s v="United States"/>
    <s v="M"/>
    <n v="60674"/>
    <b v="1"/>
    <s v="Data Analyst"/>
  </r>
  <r>
    <n v="2022"/>
    <s v="Research Scientist"/>
    <s v="Data Science and Research"/>
    <s v="EUR"/>
    <n v="120000"/>
    <n v="126080"/>
    <s v="Germany"/>
    <s v="Mid-level"/>
    <s v="Full-time"/>
    <s v="In-person"/>
    <s v="Germany"/>
    <s v="S"/>
    <n v="82700.666666666672"/>
    <b v="1"/>
    <s v="Research Scientist"/>
  </r>
  <r>
    <n v="2022"/>
    <s v="Research Scientist"/>
    <s v="Data Science and Research"/>
    <s v="EUR"/>
    <n v="80000"/>
    <n v="84053"/>
    <s v="Germany"/>
    <s v="Mid-level"/>
    <s v="Full-time"/>
    <s v="In-person"/>
    <s v="Germany"/>
    <s v="S"/>
    <n v="55358.333333333336"/>
    <b v="1"/>
    <s v="Research Scientist"/>
  </r>
  <r>
    <n v="2022"/>
    <s v="Data Engineer"/>
    <s v="Data Engineering"/>
    <s v="USD"/>
    <n v="200000"/>
    <n v="200000"/>
    <s v="United States"/>
    <s v="Senior"/>
    <s v="Full-time"/>
    <s v="Remote"/>
    <s v="United States"/>
    <s v="M"/>
    <n v="134007.33333333334"/>
    <b v="1"/>
    <s v="Data Engineer"/>
  </r>
  <r>
    <n v="2022"/>
    <s v="Data Engineer"/>
    <s v="Data Engineering"/>
    <s v="USD"/>
    <n v="180000"/>
    <n v="180000"/>
    <s v="United States"/>
    <s v="Senior"/>
    <s v="Full-time"/>
    <s v="Remote"/>
    <s v="United States"/>
    <s v="M"/>
    <n v="120674"/>
    <b v="1"/>
    <s v="Data Engineer"/>
  </r>
  <r>
    <n v="2022"/>
    <s v="Analytics Engineer"/>
    <s v="Leadership and Management"/>
    <s v="USD"/>
    <n v="108000"/>
    <n v="108000"/>
    <s v="United States"/>
    <s v="Mid-level"/>
    <s v="Full-time"/>
    <s v="Remote"/>
    <s v="United States"/>
    <s v="M"/>
    <n v="72674"/>
    <b v="1"/>
    <s v="Analytics Engineer"/>
  </r>
  <r>
    <n v="2022"/>
    <s v="Analytics Engineer"/>
    <s v="Leadership and Management"/>
    <s v="USD"/>
    <n v="85000"/>
    <n v="85000"/>
    <s v="United States"/>
    <s v="Mid-level"/>
    <s v="Full-time"/>
    <s v="Remote"/>
    <s v="United States"/>
    <s v="M"/>
    <n v="57340.666666666664"/>
    <b v="1"/>
    <s v="Analytics Engineer"/>
  </r>
  <r>
    <n v="2022"/>
    <s v="Data Engineer"/>
    <s v="Data Engineering"/>
    <s v="USD"/>
    <n v="165000"/>
    <n v="165000"/>
    <s v="United States"/>
    <s v="Senior"/>
    <s v="Full-time"/>
    <s v="Remote"/>
    <s v="United States"/>
    <s v="M"/>
    <n v="110674"/>
    <b v="1"/>
    <s v="Data Engineer"/>
  </r>
  <r>
    <n v="2022"/>
    <s v="Data Engineer"/>
    <s v="Data Engineering"/>
    <s v="USD"/>
    <n v="132000"/>
    <n v="132000"/>
    <s v="United States"/>
    <s v="Senior"/>
    <s v="Full-time"/>
    <s v="Remote"/>
    <s v="United States"/>
    <s v="M"/>
    <n v="88674"/>
    <b v="1"/>
    <s v="Data Engineer"/>
  </r>
  <r>
    <n v="2022"/>
    <s v="Analytics Engineer"/>
    <s v="Leadership and Management"/>
    <s v="USD"/>
    <n v="130000"/>
    <n v="130000"/>
    <s v="United States"/>
    <s v="Senior"/>
    <s v="Full-time"/>
    <s v="Remote"/>
    <s v="United States"/>
    <s v="M"/>
    <n v="87340.666666666672"/>
    <b v="1"/>
    <s v="Analytics Engineer"/>
  </r>
  <r>
    <n v="2022"/>
    <s v="Analytics Engineer"/>
    <s v="Leadership and Management"/>
    <s v="USD"/>
    <n v="110000"/>
    <n v="110000"/>
    <s v="United States"/>
    <s v="Senior"/>
    <s v="Full-time"/>
    <s v="Remote"/>
    <s v="United States"/>
    <s v="M"/>
    <n v="74007.333333333328"/>
    <b v="1"/>
    <s v="Analytics Engineer"/>
  </r>
  <r>
    <n v="2022"/>
    <s v="BI Data Analyst"/>
    <s v="Data Analysis"/>
    <s v="AUD"/>
    <n v="65000"/>
    <n v="45050"/>
    <s v="Australia"/>
    <s v="Mid-level"/>
    <s v="Full-time"/>
    <s v="Hybrid"/>
    <s v="Australia"/>
    <s v="L"/>
    <n v="37357.333333333336"/>
    <b v="1"/>
    <s v="BI Data Analyst"/>
  </r>
  <r>
    <n v="2022"/>
    <s v="Data Analytics Engineer"/>
    <s v="Leadership and Management"/>
    <s v="USD"/>
    <n v="135000"/>
    <n v="135000"/>
    <s v="United States"/>
    <s v="Mid-level"/>
    <s v="Full-time"/>
    <s v="Remote"/>
    <s v="United States"/>
    <s v="L"/>
    <n v="90674"/>
    <b v="1"/>
    <s v="Data Analytics Engineer"/>
  </r>
  <r>
    <n v="2022"/>
    <s v="Data Engineer"/>
    <s v="Data Engineering"/>
    <s v="USD"/>
    <n v="178800"/>
    <n v="178800"/>
    <s v="United States"/>
    <s v="Senior"/>
    <s v="Full-time"/>
    <s v="Remote"/>
    <s v="United States"/>
    <s v="L"/>
    <n v="119874"/>
    <b v="1"/>
    <s v="Data Engineer"/>
  </r>
  <r>
    <n v="2022"/>
    <s v="Data Engineer"/>
    <s v="Data Engineering"/>
    <s v="USD"/>
    <n v="132100"/>
    <n v="132100"/>
    <s v="United States"/>
    <s v="Senior"/>
    <s v="Full-time"/>
    <s v="Remote"/>
    <s v="United States"/>
    <s v="L"/>
    <n v="88740.666666666672"/>
    <b v="1"/>
    <s v="Data Engineer"/>
  </r>
  <r>
    <n v="2022"/>
    <s v="Data Analyst"/>
    <s v="Data Analysis"/>
    <s v="USD"/>
    <n v="20000"/>
    <n v="20000"/>
    <s v="Costa Rica"/>
    <s v="Entry-level"/>
    <s v="Full-time"/>
    <s v="Hybrid"/>
    <s v="United States"/>
    <s v="M"/>
    <n v="14007.333333333334"/>
    <b v="1"/>
    <s v="Data Analyst"/>
  </r>
  <r>
    <n v="2022"/>
    <s v="Machine Learning Engineer"/>
    <s v="Machine Learning and AI"/>
    <s v="USD"/>
    <n v="140000"/>
    <n v="140000"/>
    <s v="Canada"/>
    <s v="Senior"/>
    <s v="Full-time"/>
    <s v="In-person"/>
    <s v="Canada"/>
    <s v="M"/>
    <n v="94007.333333333328"/>
    <b v="1"/>
    <s v="Machine Learning Engineer"/>
  </r>
  <r>
    <n v="2022"/>
    <s v="Machine Learning Engineer"/>
    <s v="Machine Learning and AI"/>
    <s v="USD"/>
    <n v="110000"/>
    <n v="110000"/>
    <s v="Canada"/>
    <s v="Senior"/>
    <s v="Full-time"/>
    <s v="In-person"/>
    <s v="Canada"/>
    <s v="M"/>
    <n v="74007.333333333328"/>
    <b v="1"/>
    <s v="Machine Learning Engineer"/>
  </r>
  <r>
    <n v="2022"/>
    <s v="Data Engineer"/>
    <s v="Data Engineering"/>
    <s v="USD"/>
    <n v="160000"/>
    <n v="160000"/>
    <s v="United States"/>
    <s v="Senior"/>
    <s v="Full-time"/>
    <s v="Remote"/>
    <s v="United States"/>
    <s v="M"/>
    <n v="107340.66666666667"/>
    <b v="1"/>
    <s v="Data Engineer"/>
  </r>
  <r>
    <n v="2022"/>
    <s v="Data Engineer"/>
    <s v="Data Engineering"/>
    <s v="USD"/>
    <n v="85000"/>
    <n v="85000"/>
    <s v="United States"/>
    <s v="Senior"/>
    <s v="Full-time"/>
    <s v="Remote"/>
    <s v="United States"/>
    <s v="M"/>
    <n v="57340.666666666664"/>
    <b v="1"/>
    <s v="Data Engineer"/>
  </r>
  <r>
    <n v="2022"/>
    <s v="ETL Developer"/>
    <s v="Data Engineering"/>
    <s v="USD"/>
    <n v="250000"/>
    <n v="250000"/>
    <s v="United States"/>
    <s v="Senior"/>
    <s v="Full-time"/>
    <s v="Remote"/>
    <s v="United States"/>
    <s v="M"/>
    <n v="167340.66666666666"/>
    <b v="1"/>
    <s v="ETL Developer"/>
  </r>
  <r>
    <n v="2022"/>
    <s v="ETL Developer"/>
    <s v="Data Engineering"/>
    <s v="USD"/>
    <n v="63000"/>
    <n v="63000"/>
    <s v="United States"/>
    <s v="Senior"/>
    <s v="Full-time"/>
    <s v="Remote"/>
    <s v="United States"/>
    <s v="M"/>
    <n v="42674"/>
    <b v="1"/>
    <s v="ETL Developer"/>
  </r>
  <r>
    <n v="2022"/>
    <s v="Data Engineer"/>
    <s v="Data Engineering"/>
    <s v="USD"/>
    <n v="187200"/>
    <n v="187200"/>
    <s v="United States"/>
    <s v="Executive"/>
    <s v="Full-time"/>
    <s v="Remote"/>
    <s v="United States"/>
    <s v="M"/>
    <n v="125474"/>
    <b v="1"/>
    <s v="Data Engineer"/>
  </r>
  <r>
    <n v="2022"/>
    <s v="Data Engineer"/>
    <s v="Data Engineering"/>
    <s v="USD"/>
    <n v="116100"/>
    <n v="116100"/>
    <s v="United States"/>
    <s v="Executive"/>
    <s v="Full-time"/>
    <s v="Remote"/>
    <s v="United States"/>
    <s v="M"/>
    <n v="78074"/>
    <b v="1"/>
    <s v="Data Engineer"/>
  </r>
  <r>
    <n v="2022"/>
    <s v="Data Engineer"/>
    <s v="Data Engineering"/>
    <s v="USD"/>
    <n v="145000"/>
    <n v="145000"/>
    <s v="United States"/>
    <s v="Senior"/>
    <s v="Full-time"/>
    <s v="Remote"/>
    <s v="United States"/>
    <s v="M"/>
    <n v="97340.666666666672"/>
    <b v="1"/>
    <s v="Data Engineer"/>
  </r>
  <r>
    <n v="2022"/>
    <s v="Data Engineer"/>
    <s v="Data Engineering"/>
    <s v="USD"/>
    <n v="229998"/>
    <n v="229998"/>
    <s v="United States"/>
    <s v="Senior"/>
    <s v="Full-time"/>
    <s v="In-person"/>
    <s v="United States"/>
    <s v="L"/>
    <n v="154006"/>
    <b v="1"/>
    <s v="Data Engineer"/>
  </r>
  <r>
    <n v="2022"/>
    <s v="Data Engineer"/>
    <s v="Data Engineering"/>
    <s v="USD"/>
    <n v="154545"/>
    <n v="154545"/>
    <s v="United States"/>
    <s v="Senior"/>
    <s v="Full-time"/>
    <s v="In-person"/>
    <s v="United States"/>
    <s v="L"/>
    <n v="103704"/>
    <b v="1"/>
    <s v="Data Engineer"/>
  </r>
  <r>
    <n v="2022"/>
    <s v="Data Scientist"/>
    <s v="Data Science and Research"/>
    <s v="USD"/>
    <n v="215000"/>
    <n v="215000"/>
    <s v="United States"/>
    <s v="Senior"/>
    <s v="Full-time"/>
    <s v="In-person"/>
    <s v="United States"/>
    <s v="L"/>
    <n v="144007.33333333334"/>
    <b v="1"/>
    <s v="Data Scientist"/>
  </r>
  <r>
    <n v="2022"/>
    <s v="Data Scientist"/>
    <s v="Data Science and Research"/>
    <s v="USD"/>
    <n v="159000"/>
    <n v="159000"/>
    <s v="United States"/>
    <s v="Senior"/>
    <s v="Full-time"/>
    <s v="In-person"/>
    <s v="United States"/>
    <s v="L"/>
    <n v="106674"/>
    <b v="1"/>
    <s v="Data Scientist"/>
  </r>
  <r>
    <n v="2022"/>
    <s v="AI Scientist"/>
    <s v="Machine Learning and AI"/>
    <s v="USD"/>
    <n v="50000"/>
    <n v="50000"/>
    <s v="United States"/>
    <s v="Entry-level"/>
    <s v="Full-time"/>
    <s v="Remote"/>
    <s v="United States"/>
    <s v="M"/>
    <n v="34007.333333333336"/>
    <b v="1"/>
    <s v="AI Scientist"/>
  </r>
  <r>
    <n v="2022"/>
    <s v="Data Scientist Lead"/>
    <s v="Data Science and Research"/>
    <s v="USD"/>
    <n v="183000"/>
    <n v="183000"/>
    <s v="United States"/>
    <s v="Senior"/>
    <s v="Full-time"/>
    <s v="Remote"/>
    <s v="United States"/>
    <s v="L"/>
    <n v="122674"/>
    <b v="1"/>
    <s v="Data Scientist Lead"/>
  </r>
  <r>
    <n v="2022"/>
    <s v="Data Analyst"/>
    <s v="Data Analysis"/>
    <s v="USD"/>
    <n v="99750"/>
    <n v="99750"/>
    <s v="United States"/>
    <s v="Senior"/>
    <s v="Full-time"/>
    <s v="Remote"/>
    <s v="United States"/>
    <s v="M"/>
    <n v="67174"/>
    <b v="1"/>
    <s v="Data Analyst"/>
  </r>
  <r>
    <n v="2022"/>
    <s v="Data Analyst"/>
    <s v="Data Analysis"/>
    <s v="USD"/>
    <n v="68400"/>
    <n v="68400"/>
    <s v="United States"/>
    <s v="Senior"/>
    <s v="Full-time"/>
    <s v="Remote"/>
    <s v="United States"/>
    <s v="M"/>
    <n v="46274"/>
    <b v="1"/>
    <s v="Data Analyst"/>
  </r>
  <r>
    <n v="2022"/>
    <s v="Data Scientist"/>
    <s v="Data Science and Research"/>
    <s v="USD"/>
    <n v="236900"/>
    <n v="236900"/>
    <s v="United States"/>
    <s v="Senior"/>
    <s v="Full-time"/>
    <s v="Remote"/>
    <s v="United States"/>
    <s v="L"/>
    <n v="158607.33333333334"/>
    <b v="1"/>
    <s v="Data Scientist"/>
  </r>
  <r>
    <n v="2022"/>
    <s v="Data Scientist"/>
    <s v="Data Science and Research"/>
    <s v="USD"/>
    <n v="159200"/>
    <n v="159200"/>
    <s v="United States"/>
    <s v="Senior"/>
    <s v="Full-time"/>
    <s v="Remote"/>
    <s v="United States"/>
    <s v="L"/>
    <n v="106807.33333333333"/>
    <b v="1"/>
    <s v="Data Scientist"/>
  </r>
  <r>
    <n v="2022"/>
    <s v="Data Science Manager"/>
    <s v="Data Science and Research"/>
    <s v="USD"/>
    <n v="243225"/>
    <n v="243225"/>
    <s v="United States"/>
    <s v="Senior"/>
    <s v="Full-time"/>
    <s v="Remote"/>
    <s v="United States"/>
    <s v="M"/>
    <n v="162824"/>
    <b v="1"/>
    <s v="Data Science Manager"/>
  </r>
  <r>
    <n v="2022"/>
    <s v="Data Science Manager"/>
    <s v="Data Science and Research"/>
    <s v="USD"/>
    <n v="179775"/>
    <n v="179775"/>
    <s v="United States"/>
    <s v="Senior"/>
    <s v="Full-time"/>
    <s v="Remote"/>
    <s v="United States"/>
    <s v="M"/>
    <n v="120524"/>
    <b v="1"/>
    <s v="Data Science Manager"/>
  </r>
  <r>
    <n v="2022"/>
    <s v="Data Scientist"/>
    <s v="Data Science and Research"/>
    <s v="USD"/>
    <n v="128000"/>
    <n v="128000"/>
    <s v="United States"/>
    <s v="Senior"/>
    <s v="Full-time"/>
    <s v="Remote"/>
    <s v="United States"/>
    <s v="M"/>
    <n v="86007.333333333328"/>
    <b v="1"/>
    <s v="Data Scientist"/>
  </r>
  <r>
    <n v="2022"/>
    <s v="Data Scientist"/>
    <s v="Data Science and Research"/>
    <s v="USD"/>
    <n v="191475"/>
    <n v="191475"/>
    <s v="United States"/>
    <s v="Senior"/>
    <s v="Full-time"/>
    <s v="Remote"/>
    <s v="United States"/>
    <s v="M"/>
    <n v="128324"/>
    <b v="1"/>
    <s v="Data Scientist"/>
  </r>
  <r>
    <n v="2022"/>
    <s v="Data Scientist"/>
    <s v="Data Science and Research"/>
    <s v="USD"/>
    <n v="141525"/>
    <n v="141525"/>
    <s v="United States"/>
    <s v="Senior"/>
    <s v="Full-time"/>
    <s v="Remote"/>
    <s v="United States"/>
    <s v="M"/>
    <n v="95024"/>
    <b v="1"/>
    <s v="Data Scientist"/>
  </r>
  <r>
    <n v="2022"/>
    <s v="Data Scientist"/>
    <s v="Data Science and Research"/>
    <s v="USD"/>
    <n v="218000"/>
    <n v="218000"/>
    <s v="United States"/>
    <s v="Senior"/>
    <s v="Full-time"/>
    <s v="In-person"/>
    <s v="United States"/>
    <s v="M"/>
    <n v="146007.33333333334"/>
    <b v="1"/>
    <s v="Data Scientist"/>
  </r>
  <r>
    <n v="2022"/>
    <s v="Data Scientist"/>
    <s v="Data Science and Research"/>
    <s v="USD"/>
    <n v="145300"/>
    <n v="145300"/>
    <s v="United States"/>
    <s v="Senior"/>
    <s v="Full-time"/>
    <s v="In-person"/>
    <s v="United States"/>
    <s v="M"/>
    <n v="97540.666666666672"/>
    <b v="1"/>
    <s v="Data Scientist"/>
  </r>
  <r>
    <n v="2022"/>
    <s v="ML Engineer"/>
    <s v="Machine Learning and AI"/>
    <s v="USD"/>
    <n v="195400"/>
    <n v="195400"/>
    <s v="United States"/>
    <s v="Senior"/>
    <s v="Full-time"/>
    <s v="Remote"/>
    <s v="United States"/>
    <s v="L"/>
    <n v="130940.66666666667"/>
    <b v="1"/>
    <s v="ML Engineer"/>
  </r>
  <r>
    <n v="2022"/>
    <s v="ML Engineer"/>
    <s v="Machine Learning and AI"/>
    <s v="USD"/>
    <n v="131300"/>
    <n v="131300"/>
    <s v="United States"/>
    <s v="Senior"/>
    <s v="Full-time"/>
    <s v="Remote"/>
    <s v="United States"/>
    <s v="L"/>
    <n v="88207.333333333328"/>
    <b v="1"/>
    <s v="ML Engineer"/>
  </r>
  <r>
    <n v="2022"/>
    <s v="Data Specialist"/>
    <s v="Data Management and Strategy"/>
    <s v="USD"/>
    <n v="105000"/>
    <n v="105000"/>
    <s v="Chile"/>
    <s v="Entry-level"/>
    <s v="Full-time"/>
    <s v="Remote"/>
    <s v="United States"/>
    <s v="L"/>
    <n v="70674"/>
    <b v="1"/>
    <s v="Data Specialist"/>
  </r>
  <r>
    <n v="2022"/>
    <s v="Data Scientist"/>
    <s v="Data Science and Research"/>
    <s v="USD"/>
    <n v="207000"/>
    <n v="207000"/>
    <s v="United States"/>
    <s v="Senior"/>
    <s v="Full-time"/>
    <s v="Remote"/>
    <s v="United States"/>
    <s v="M"/>
    <n v="138674"/>
    <b v="1"/>
    <s v="Data Scientist"/>
  </r>
  <r>
    <n v="2022"/>
    <s v="Data Scientist"/>
    <s v="Data Science and Research"/>
    <s v="USD"/>
    <n v="153000"/>
    <n v="153000"/>
    <s v="United States"/>
    <s v="Senior"/>
    <s v="Full-time"/>
    <s v="Remote"/>
    <s v="United States"/>
    <s v="M"/>
    <n v="102674"/>
    <b v="1"/>
    <s v="Data Scientist"/>
  </r>
  <r>
    <n v="2022"/>
    <s v="Data Analyst"/>
    <s v="Data Analysis"/>
    <s v="USD"/>
    <n v="99000"/>
    <n v="99000"/>
    <s v="United States"/>
    <s v="Senior"/>
    <s v="Full-time"/>
    <s v="In-person"/>
    <s v="United States"/>
    <s v="M"/>
    <n v="66674"/>
    <b v="1"/>
    <s v="Data Analyst"/>
  </r>
  <r>
    <n v="2022"/>
    <s v="Machine Learning Engineer"/>
    <s v="Machine Learning and AI"/>
    <s v="USD"/>
    <n v="200000"/>
    <n v="200000"/>
    <s v="Puerto Rico"/>
    <s v="Senior"/>
    <s v="Full-time"/>
    <s v="Remote"/>
    <s v="Puerto Rico"/>
    <s v="M"/>
    <n v="134007.33333333334"/>
    <b v="1"/>
    <s v="Machine Learning Engineer"/>
  </r>
  <r>
    <n v="2022"/>
    <s v="Machine Learning Engineer"/>
    <s v="Machine Learning and AI"/>
    <s v="USD"/>
    <n v="135000"/>
    <n v="135000"/>
    <s v="Puerto Rico"/>
    <s v="Senior"/>
    <s v="Full-time"/>
    <s v="Remote"/>
    <s v="Puerto Rico"/>
    <s v="M"/>
    <n v="90674"/>
    <b v="1"/>
    <s v="Machine Learning Engineer"/>
  </r>
  <r>
    <n v="2022"/>
    <s v="Data Engineer"/>
    <s v="Data Engineering"/>
    <s v="USD"/>
    <n v="195700"/>
    <n v="195700"/>
    <s v="United States"/>
    <s v="Senior"/>
    <s v="Full-time"/>
    <s v="In-person"/>
    <s v="United States"/>
    <s v="M"/>
    <n v="131140.66666666666"/>
    <b v="1"/>
    <s v="Data Engineer"/>
  </r>
  <r>
    <n v="2022"/>
    <s v="Data Engineer"/>
    <s v="Data Engineering"/>
    <s v="USD"/>
    <n v="130500"/>
    <n v="130500"/>
    <s v="United States"/>
    <s v="Senior"/>
    <s v="Full-time"/>
    <s v="In-person"/>
    <s v="United States"/>
    <s v="M"/>
    <n v="87674"/>
    <b v="1"/>
    <s v="Data Engineer"/>
  </r>
  <r>
    <n v="2022"/>
    <s v="ML Engineer"/>
    <s v="Machine Learning and AI"/>
    <s v="USD"/>
    <n v="130000"/>
    <n v="130000"/>
    <s v="United States"/>
    <s v="Senior"/>
    <s v="Full-time"/>
    <s v="Remote"/>
    <s v="United States"/>
    <s v="M"/>
    <n v="87340.666666666672"/>
    <b v="1"/>
    <s v="ML Engineer"/>
  </r>
  <r>
    <n v="2022"/>
    <s v="ML Engineer"/>
    <s v="Machine Learning and AI"/>
    <s v="USD"/>
    <n v="84000"/>
    <n v="84000"/>
    <s v="United States"/>
    <s v="Senior"/>
    <s v="Full-time"/>
    <s v="Remote"/>
    <s v="United States"/>
    <s v="M"/>
    <n v="56674"/>
    <b v="1"/>
    <s v="ML Engineer"/>
  </r>
  <r>
    <n v="2022"/>
    <s v="Data Operations Engineer"/>
    <s v="Data Quality and Operations"/>
    <s v="USD"/>
    <n v="100000"/>
    <n v="100000"/>
    <s v="United States"/>
    <s v="Mid-level"/>
    <s v="Full-time"/>
    <s v="Remote"/>
    <s v="United States"/>
    <s v="M"/>
    <n v="67340.666666666672"/>
    <b v="1"/>
    <s v="Data Operations Engineer"/>
  </r>
  <r>
    <n v="2022"/>
    <s v="Data Operations Engineer"/>
    <s v="Data Quality and Operations"/>
    <s v="USD"/>
    <n v="60000"/>
    <n v="60000"/>
    <s v="United States"/>
    <s v="Mid-level"/>
    <s v="Full-time"/>
    <s v="Remote"/>
    <s v="United States"/>
    <s v="M"/>
    <n v="40674"/>
    <b v="1"/>
    <s v="Data Operations Engineer"/>
  </r>
  <r>
    <n v="2022"/>
    <s v="Data Engineer"/>
    <s v="Data Engineering"/>
    <s v="GBP"/>
    <n v="65000"/>
    <n v="80036"/>
    <s v="United Kingdom"/>
    <s v="Mid-level"/>
    <s v="Full-time"/>
    <s v="Remote"/>
    <s v="United Kingdom"/>
    <s v="M"/>
    <n v="49019.333333333336"/>
    <b v="1"/>
    <s v="Data Engineer"/>
  </r>
  <r>
    <n v="2022"/>
    <s v="Data Engineer"/>
    <s v="Data Engineering"/>
    <s v="GBP"/>
    <n v="55000"/>
    <n v="67723"/>
    <s v="United Kingdom"/>
    <s v="Mid-level"/>
    <s v="Full-time"/>
    <s v="Remote"/>
    <s v="United Kingdom"/>
    <s v="M"/>
    <n v="41581.666666666664"/>
    <b v="1"/>
    <s v="Data Engineer"/>
  </r>
  <r>
    <n v="2022"/>
    <s v="Data Engineer"/>
    <s v="Data Engineering"/>
    <s v="USD"/>
    <n v="141300"/>
    <n v="141300"/>
    <s v="United States"/>
    <s v="Senior"/>
    <s v="Full-time"/>
    <s v="In-person"/>
    <s v="United States"/>
    <s v="M"/>
    <n v="94874"/>
    <b v="1"/>
    <s v="Data Engineer"/>
  </r>
  <r>
    <n v="2022"/>
    <s v="Data Engineer"/>
    <s v="Data Engineering"/>
    <s v="USD"/>
    <n v="102100"/>
    <n v="102100"/>
    <s v="United States"/>
    <s v="Senior"/>
    <s v="Full-time"/>
    <s v="In-person"/>
    <s v="United States"/>
    <s v="M"/>
    <n v="68740.666666666672"/>
    <b v="1"/>
    <s v="Data Engineer"/>
  </r>
  <r>
    <n v="2022"/>
    <s v="Business Data Analyst"/>
    <s v="Data Analysis"/>
    <s v="USD"/>
    <n v="150000"/>
    <n v="150000"/>
    <s v="United States"/>
    <s v="Mid-level"/>
    <s v="Full-time"/>
    <s v="Remote"/>
    <s v="United States"/>
    <s v="L"/>
    <n v="100674"/>
    <b v="1"/>
    <s v="Business Data Analyst"/>
  </r>
  <r>
    <n v="2022"/>
    <s v="Data Scientist"/>
    <s v="Data Science and Research"/>
    <s v="GBP"/>
    <n v="83000"/>
    <n v="102200"/>
    <s v="United Kingdom"/>
    <s v="Mid-level"/>
    <s v="Full-time"/>
    <s v="Remote"/>
    <s v="United Kingdom"/>
    <s v="M"/>
    <n v="62407.333333333336"/>
    <b v="1"/>
    <s v="Data Scientist"/>
  </r>
  <r>
    <n v="2022"/>
    <s v="Data Analyst"/>
    <s v="Data Analysis"/>
    <s v="USD"/>
    <n v="144000"/>
    <n v="144000"/>
    <s v="United States"/>
    <s v="Senior"/>
    <s v="Full-time"/>
    <s v="Remote"/>
    <s v="United States"/>
    <s v="M"/>
    <n v="96674"/>
    <b v="1"/>
    <s v="Data Analyst"/>
  </r>
  <r>
    <n v="2022"/>
    <s v="Data Analyst"/>
    <s v="Data Analysis"/>
    <s v="USD"/>
    <n v="113000"/>
    <n v="113000"/>
    <s v="United States"/>
    <s v="Senior"/>
    <s v="Full-time"/>
    <s v="Remote"/>
    <s v="United States"/>
    <s v="M"/>
    <n v="76007.333333333328"/>
    <b v="1"/>
    <s v="Data Analyst"/>
  </r>
  <r>
    <n v="2022"/>
    <s v="AI Scientist"/>
    <s v="Machine Learning and AI"/>
    <s v="EUR"/>
    <n v="30000"/>
    <n v="31520"/>
    <s v="Portugal"/>
    <s v="Entry-level"/>
    <s v="Full-time"/>
    <s v="Remote"/>
    <s v="Spain"/>
    <s v="M"/>
    <n v="21180.666666666668"/>
    <b v="1"/>
    <s v="AI Scientist"/>
  </r>
  <r>
    <n v="2022"/>
    <s v="Data Architect"/>
    <s v="Data Architecture and Modeling"/>
    <s v="USD"/>
    <n v="195400"/>
    <n v="195400"/>
    <s v="United States"/>
    <s v="Senior"/>
    <s v="Full-time"/>
    <s v="Remote"/>
    <s v="United States"/>
    <s v="L"/>
    <n v="130940.66666666667"/>
    <b v="1"/>
    <s v="Data Architect"/>
  </r>
  <r>
    <n v="2022"/>
    <s v="Data Architect"/>
    <s v="Data Architecture and Modeling"/>
    <s v="USD"/>
    <n v="131300"/>
    <n v="131300"/>
    <s v="United States"/>
    <s v="Senior"/>
    <s v="Full-time"/>
    <s v="Remote"/>
    <s v="United States"/>
    <s v="L"/>
    <n v="88207.333333333328"/>
    <b v="1"/>
    <s v="Data Architect"/>
  </r>
  <r>
    <n v="2022"/>
    <s v="Machine Learning Engineer"/>
    <s v="Machine Learning and AI"/>
    <s v="USD"/>
    <n v="195400"/>
    <n v="195400"/>
    <s v="United States"/>
    <s v="Senior"/>
    <s v="Full-time"/>
    <s v="Remote"/>
    <s v="United States"/>
    <s v="L"/>
    <n v="130940.66666666667"/>
    <b v="1"/>
    <s v="Machine Learning Engineer"/>
  </r>
  <r>
    <n v="2022"/>
    <s v="Machine Learning Engineer"/>
    <s v="Machine Learning and AI"/>
    <s v="USD"/>
    <n v="131300"/>
    <n v="131300"/>
    <s v="United States"/>
    <s v="Senior"/>
    <s v="Full-time"/>
    <s v="Remote"/>
    <s v="United States"/>
    <s v="L"/>
    <n v="88207.333333333328"/>
    <b v="1"/>
    <s v="Machine Learning Engineer"/>
  </r>
  <r>
    <n v="2022"/>
    <s v="Data Engineer"/>
    <s v="Data Engineering"/>
    <s v="USD"/>
    <n v="80000"/>
    <n v="80000"/>
    <s v="United States"/>
    <s v="Senior"/>
    <s v="Full-time"/>
    <s v="Remote"/>
    <s v="United States"/>
    <s v="M"/>
    <n v="54007.333333333336"/>
    <b v="1"/>
    <s v="Data Engineer"/>
  </r>
  <r>
    <n v="2022"/>
    <s v="NLP Engineer"/>
    <s v="Machine Learning and AI"/>
    <s v="USD"/>
    <n v="60000"/>
    <n v="60000"/>
    <s v="India"/>
    <s v="Mid-level"/>
    <s v="Contract"/>
    <s v="Remote"/>
    <s v="United States"/>
    <s v="S"/>
    <n v="40674"/>
    <b v="1"/>
    <s v="NLP Engineer"/>
  </r>
  <r>
    <n v="2022"/>
    <s v="Machine Learning Engineer"/>
    <s v="Machine Learning and AI"/>
    <s v="EUR"/>
    <n v="60000"/>
    <n v="63040"/>
    <s v="Finland"/>
    <s v="Senior"/>
    <s v="Full-time"/>
    <s v="Hybrid"/>
    <s v="Finland"/>
    <s v="S"/>
    <n v="41687.333333333336"/>
    <b v="1"/>
    <s v="Machine Learning Engineer"/>
  </r>
  <r>
    <n v="2022"/>
    <s v="Business Data Analyst"/>
    <s v="Data Analysis"/>
    <s v="USD"/>
    <n v="50000"/>
    <n v="50000"/>
    <s v="India"/>
    <s v="Entry-level"/>
    <s v="Full-time"/>
    <s v="Remote"/>
    <s v="American Samoa"/>
    <s v="L"/>
    <n v="34007.333333333336"/>
    <b v="1"/>
    <s v="Business Data Analyst"/>
  </r>
  <r>
    <n v="2022"/>
    <s v="Data Engineer"/>
    <s v="Data Engineering"/>
    <s v="USD"/>
    <n v="105000"/>
    <n v="105000"/>
    <s v="United States"/>
    <s v="Senior"/>
    <s v="Full-time"/>
    <s v="Remote"/>
    <s v="United States"/>
    <s v="M"/>
    <n v="70674"/>
    <b v="1"/>
    <s v="Data Engineer"/>
  </r>
  <r>
    <n v="2022"/>
    <s v="Analytics Engineer"/>
    <s v="Leadership and Management"/>
    <s v="USD"/>
    <n v="190000"/>
    <n v="190000"/>
    <s v="United States"/>
    <s v="Senior"/>
    <s v="Full-time"/>
    <s v="Remote"/>
    <s v="United States"/>
    <s v="M"/>
    <n v="127340.66666666667"/>
    <b v="1"/>
    <s v="Analytics Engineer"/>
  </r>
  <r>
    <n v="2022"/>
    <s v="Analytics Engineer"/>
    <s v="Leadership and Management"/>
    <s v="USD"/>
    <n v="140000"/>
    <n v="140000"/>
    <s v="United States"/>
    <s v="Senior"/>
    <s v="Full-time"/>
    <s v="Remote"/>
    <s v="United States"/>
    <s v="M"/>
    <n v="94007.333333333328"/>
    <b v="1"/>
    <s v="Analytics Engineer"/>
  </r>
  <r>
    <n v="2022"/>
    <s v="Data Scientist"/>
    <s v="Data Science and Research"/>
    <s v="USD"/>
    <n v="180000"/>
    <n v="180000"/>
    <s v="United States"/>
    <s v="Senior"/>
    <s v="Full-time"/>
    <s v="Remote"/>
    <s v="United States"/>
    <s v="L"/>
    <n v="120674"/>
    <b v="1"/>
    <s v="Data Scientist"/>
  </r>
  <r>
    <n v="2022"/>
    <s v="Data Scientist"/>
    <s v="Data Science and Research"/>
    <s v="USD"/>
    <n v="165000"/>
    <n v="165000"/>
    <s v="United States"/>
    <s v="Senior"/>
    <s v="Full-time"/>
    <s v="Remote"/>
    <s v="United States"/>
    <s v="L"/>
    <n v="110674"/>
    <b v="1"/>
    <s v="Data Scientist"/>
  </r>
  <r>
    <n v="2022"/>
    <s v="Applied Machine Learning Scientist"/>
    <s v="Machine Learning and AI"/>
    <s v="USD"/>
    <n v="108000"/>
    <n v="108000"/>
    <s v="United States"/>
    <s v="Senior"/>
    <s v="Full-time"/>
    <s v="In-person"/>
    <s v="United States"/>
    <s v="L"/>
    <n v="72674"/>
    <b v="1"/>
    <s v="Applied Machine Learning Scientist"/>
  </r>
  <r>
    <n v="2022"/>
    <s v="Data Scientist"/>
    <s v="Data Science and Research"/>
    <s v="USD"/>
    <n v="179400"/>
    <n v="179400"/>
    <s v="United States"/>
    <s v="Senior"/>
    <s v="Full-time"/>
    <s v="In-person"/>
    <s v="United States"/>
    <s v="M"/>
    <n v="120274"/>
    <b v="1"/>
    <s v="Data Scientist"/>
  </r>
  <r>
    <n v="2022"/>
    <s v="Data Scientist"/>
    <s v="Data Science and Research"/>
    <s v="USD"/>
    <n v="154000"/>
    <n v="154000"/>
    <s v="United States"/>
    <s v="Senior"/>
    <s v="Full-time"/>
    <s v="In-person"/>
    <s v="United States"/>
    <s v="M"/>
    <n v="103340.66666666667"/>
    <b v="1"/>
    <s v="Data Scientist"/>
  </r>
  <r>
    <n v="2022"/>
    <s v="Machine Learning Scientist"/>
    <s v="Machine Learning and AI"/>
    <s v="USD"/>
    <n v="193900"/>
    <n v="193900"/>
    <s v="United States"/>
    <s v="Senior"/>
    <s v="Full-time"/>
    <s v="In-person"/>
    <s v="United States"/>
    <s v="M"/>
    <n v="129940.66666666667"/>
    <b v="1"/>
    <s v="Machine Learning Scientist"/>
  </r>
  <r>
    <n v="2022"/>
    <s v="Machine Learning Scientist"/>
    <s v="Machine Learning and AI"/>
    <s v="USD"/>
    <n v="129300"/>
    <n v="129300"/>
    <s v="United States"/>
    <s v="Senior"/>
    <s v="Full-time"/>
    <s v="In-person"/>
    <s v="United States"/>
    <s v="M"/>
    <n v="86874"/>
    <b v="1"/>
    <s v="Machine Learning Scientist"/>
  </r>
  <r>
    <n v="2022"/>
    <s v="Data Science Manager"/>
    <s v="Data Science and Research"/>
    <s v="USD"/>
    <n v="222640"/>
    <n v="222640"/>
    <s v="United States"/>
    <s v="Executive"/>
    <s v="Full-time"/>
    <s v="In-person"/>
    <s v="United States"/>
    <s v="M"/>
    <n v="149100.66666666666"/>
    <b v="1"/>
    <s v="Data Science Manager"/>
  </r>
  <r>
    <n v="2022"/>
    <s v="Data Science Manager"/>
    <s v="Data Science and Research"/>
    <s v="USD"/>
    <n v="182160"/>
    <n v="182160"/>
    <s v="United States"/>
    <s v="Executive"/>
    <s v="Full-time"/>
    <s v="In-person"/>
    <s v="United States"/>
    <s v="M"/>
    <n v="122114"/>
    <b v="1"/>
    <s v="Data Science Manager"/>
  </r>
  <r>
    <n v="2022"/>
    <s v="Data Engineer"/>
    <s v="Data Engineering"/>
    <s v="USD"/>
    <n v="150000"/>
    <n v="150000"/>
    <s v="United States"/>
    <s v="Mid-level"/>
    <s v="Full-time"/>
    <s v="In-person"/>
    <s v="United States"/>
    <s v="M"/>
    <n v="100674"/>
    <b v="1"/>
    <s v="Data Engineer"/>
  </r>
  <r>
    <n v="2022"/>
    <s v="Data Engineer"/>
    <s v="Data Engineering"/>
    <s v="USD"/>
    <n v="100000"/>
    <n v="100000"/>
    <s v="United States"/>
    <s v="Mid-level"/>
    <s v="Full-time"/>
    <s v="In-person"/>
    <s v="United States"/>
    <s v="M"/>
    <n v="67340.666666666672"/>
    <b v="1"/>
    <s v="Data Engineer"/>
  </r>
  <r>
    <n v="2022"/>
    <s v="Analytics Engineer"/>
    <s v="Leadership and Management"/>
    <s v="USD"/>
    <n v="122500"/>
    <n v="122500"/>
    <s v="United States"/>
    <s v="Senior"/>
    <s v="Full-time"/>
    <s v="Remote"/>
    <s v="United States"/>
    <s v="M"/>
    <n v="82340.666666666672"/>
    <b v="1"/>
    <s v="Analytics Engineer"/>
  </r>
  <r>
    <n v="2022"/>
    <s v="Analytics Engineer"/>
    <s v="Leadership and Management"/>
    <s v="USD"/>
    <n v="100000"/>
    <n v="100000"/>
    <s v="United States"/>
    <s v="Senior"/>
    <s v="Full-time"/>
    <s v="Remote"/>
    <s v="United States"/>
    <s v="M"/>
    <n v="67340.666666666672"/>
    <b v="1"/>
    <s v="Analytics Engineer"/>
  </r>
  <r>
    <n v="2022"/>
    <s v="Data Engineer"/>
    <s v="Data Engineering"/>
    <s v="USD"/>
    <n v="297500"/>
    <n v="297500"/>
    <s v="United States"/>
    <s v="Executive"/>
    <s v="Full-time"/>
    <s v="Remote"/>
    <s v="United States"/>
    <s v="M"/>
    <n v="199007.33333333334"/>
    <b v="1"/>
    <s v="Data Engineer"/>
  </r>
  <r>
    <n v="2022"/>
    <s v="Data Engineer"/>
    <s v="Data Engineering"/>
    <s v="USD"/>
    <n v="260000"/>
    <n v="260000"/>
    <s v="United States"/>
    <s v="Executive"/>
    <s v="Full-time"/>
    <s v="Remote"/>
    <s v="United States"/>
    <s v="M"/>
    <n v="174007.33333333334"/>
    <b v="1"/>
    <s v="Data Engineer"/>
  </r>
  <r>
    <n v="2022"/>
    <s v="Data Engineer"/>
    <s v="Data Engineering"/>
    <s v="USD"/>
    <n v="193000"/>
    <n v="193000"/>
    <s v="Spain"/>
    <s v="Senior"/>
    <s v="Full-time"/>
    <s v="Remote"/>
    <s v="United States"/>
    <s v="M"/>
    <n v="129340.66666666667"/>
    <b v="1"/>
    <s v="Data Engineer"/>
  </r>
  <r>
    <n v="2022"/>
    <s v="Data Scientist"/>
    <s v="Data Science and Research"/>
    <s v="USD"/>
    <n v="93000"/>
    <n v="93000"/>
    <s v="United States"/>
    <s v="Entry-level"/>
    <s v="Full-time"/>
    <s v="In-person"/>
    <s v="United States"/>
    <s v="M"/>
    <n v="62674"/>
    <b v="1"/>
    <s v="Data Scientist"/>
  </r>
  <r>
    <n v="2022"/>
    <s v="Data Scientist"/>
    <s v="Data Science and Research"/>
    <s v="USD"/>
    <n v="73000"/>
    <n v="73000"/>
    <s v="United States"/>
    <s v="Entry-level"/>
    <s v="Full-time"/>
    <s v="In-person"/>
    <s v="United States"/>
    <s v="M"/>
    <n v="49340.666666666664"/>
    <b v="1"/>
    <s v="Data Scientist"/>
  </r>
  <r>
    <n v="2022"/>
    <s v="Data Scientist"/>
    <s v="Data Science and Research"/>
    <s v="USD"/>
    <n v="136994"/>
    <n v="136994"/>
    <s v="United States"/>
    <s v="Senior"/>
    <s v="Full-time"/>
    <s v="Remote"/>
    <s v="United States"/>
    <s v="M"/>
    <n v="92003.333333333328"/>
    <b v="1"/>
    <s v="Data Scientist"/>
  </r>
  <r>
    <n v="2022"/>
    <s v="Data Scientist"/>
    <s v="Data Science and Research"/>
    <s v="USD"/>
    <n v="101570"/>
    <n v="101570"/>
    <s v="United States"/>
    <s v="Senior"/>
    <s v="Full-time"/>
    <s v="Remote"/>
    <s v="United States"/>
    <s v="M"/>
    <n v="68387.333333333328"/>
    <b v="1"/>
    <s v="Data Scientist"/>
  </r>
  <r>
    <n v="2022"/>
    <s v="Director of Data Science"/>
    <s v="Data Science and Research"/>
    <s v="EUR"/>
    <n v="55000"/>
    <n v="57786"/>
    <s v="France"/>
    <s v="Senior"/>
    <s v="Full-time"/>
    <s v="Hybrid"/>
    <s v="France"/>
    <s v="L"/>
    <n v="38269.333333333336"/>
    <b v="1"/>
    <s v="Director of Data Science"/>
  </r>
  <r>
    <n v="2022"/>
    <s v="Data Analyst"/>
    <s v="Data Analysis"/>
    <s v="USD"/>
    <n v="136000"/>
    <n v="136000"/>
    <s v="United States"/>
    <s v="Mid-level"/>
    <s v="Full-time"/>
    <s v="Remote"/>
    <s v="United States"/>
    <s v="M"/>
    <n v="91340.666666666672"/>
    <b v="1"/>
    <s v="Data Analyst"/>
  </r>
  <r>
    <n v="2022"/>
    <s v="Data Analyst"/>
    <s v="Data Analysis"/>
    <s v="USD"/>
    <n v="112000"/>
    <n v="112000"/>
    <s v="United States"/>
    <s v="Mid-level"/>
    <s v="Full-time"/>
    <s v="Remote"/>
    <s v="United States"/>
    <s v="M"/>
    <n v="75340.666666666672"/>
    <b v="1"/>
    <s v="Data Analyst"/>
  </r>
  <r>
    <n v="2022"/>
    <s v="Data Scientist"/>
    <s v="Data Science and Research"/>
    <s v="USD"/>
    <n v="172000"/>
    <n v="172000"/>
    <s v="United States"/>
    <s v="Senior"/>
    <s v="Full-time"/>
    <s v="Remote"/>
    <s v="United States"/>
    <s v="M"/>
    <n v="115340.66666666667"/>
    <b v="1"/>
    <s v="Data Scientist"/>
  </r>
  <r>
    <n v="2022"/>
    <s v="Data Engineer"/>
    <s v="Data Engineering"/>
    <s v="USD"/>
    <n v="215000"/>
    <n v="215000"/>
    <s v="United States"/>
    <s v="Senior"/>
    <s v="Full-time"/>
    <s v="In-person"/>
    <s v="United States"/>
    <s v="M"/>
    <n v="144007.33333333334"/>
    <b v="1"/>
    <s v="Data Engineer"/>
  </r>
  <r>
    <n v="2022"/>
    <s v="Data Engineer"/>
    <s v="Data Engineering"/>
    <s v="USD"/>
    <n v="164000"/>
    <n v="164000"/>
    <s v="United States"/>
    <s v="Senior"/>
    <s v="Full-time"/>
    <s v="In-person"/>
    <s v="United States"/>
    <s v="M"/>
    <n v="110007.33333333333"/>
    <b v="1"/>
    <s v="Data Engineer"/>
  </r>
  <r>
    <n v="2022"/>
    <s v="Data Analyst"/>
    <s v="Data Analysis"/>
    <s v="USD"/>
    <n v="97500"/>
    <n v="97500"/>
    <s v="United States"/>
    <s v="Mid-level"/>
    <s v="Full-time"/>
    <s v="Remote"/>
    <s v="United States"/>
    <s v="L"/>
    <n v="65674"/>
    <b v="1"/>
    <s v="Data Analyst"/>
  </r>
  <r>
    <n v="2022"/>
    <s v="Applied Scientist"/>
    <s v="Data Science and Research"/>
    <s v="USD"/>
    <n v="212800"/>
    <n v="212800"/>
    <s v="United States"/>
    <s v="Senior"/>
    <s v="Full-time"/>
    <s v="Remote"/>
    <s v="United States"/>
    <s v="M"/>
    <n v="142540.66666666666"/>
    <b v="1"/>
    <s v="Applied Scientist"/>
  </r>
  <r>
    <n v="2022"/>
    <s v="Applied Scientist"/>
    <s v="Data Science and Research"/>
    <s v="USD"/>
    <n v="142800"/>
    <n v="142800"/>
    <s v="United States"/>
    <s v="Senior"/>
    <s v="Full-time"/>
    <s v="Remote"/>
    <s v="United States"/>
    <s v="M"/>
    <n v="95874"/>
    <b v="1"/>
    <s v="Applied Scientist"/>
  </r>
  <r>
    <n v="2022"/>
    <s v="Data Scientist"/>
    <s v="Data Science and Research"/>
    <s v="EUR"/>
    <n v="70000"/>
    <n v="73546"/>
    <s v="Netherlands"/>
    <s v="Mid-level"/>
    <s v="Full-time"/>
    <s v="Hybrid"/>
    <s v="Netherlands"/>
    <s v="L"/>
    <n v="48522.666666666664"/>
    <b v="1"/>
    <s v="Data Scientist"/>
  </r>
  <r>
    <n v="2022"/>
    <s v="Data Scientist"/>
    <s v="Data Science and Research"/>
    <s v="USD"/>
    <n v="50000"/>
    <n v="50000"/>
    <s v="United States"/>
    <s v="Entry-level"/>
    <s v="Full-time"/>
    <s v="Hybrid"/>
    <s v="Germany"/>
    <s v="M"/>
    <n v="34007.333333333336"/>
    <b v="1"/>
    <s v="Data Scientist"/>
  </r>
  <r>
    <n v="2022"/>
    <s v="Data Scientist"/>
    <s v="Data Science and Research"/>
    <s v="USD"/>
    <n v="151800"/>
    <n v="151800"/>
    <s v="United States"/>
    <s v="Senior"/>
    <s v="Full-time"/>
    <s v="In-person"/>
    <s v="United States"/>
    <s v="M"/>
    <n v="101874"/>
    <b v="1"/>
    <s v="Data Scientist"/>
  </r>
  <r>
    <n v="2022"/>
    <s v="Data Scientist"/>
    <s v="Data Science and Research"/>
    <s v="USD"/>
    <n v="130240"/>
    <n v="130240"/>
    <s v="United States"/>
    <s v="Senior"/>
    <s v="Full-time"/>
    <s v="In-person"/>
    <s v="United States"/>
    <s v="M"/>
    <n v="87500.666666666672"/>
    <b v="1"/>
    <s v="Data Scientist"/>
  </r>
  <r>
    <n v="2022"/>
    <s v="Analytics Engineer"/>
    <s v="Leadership and Management"/>
    <s v="USD"/>
    <n v="165000"/>
    <n v="165000"/>
    <s v="United States"/>
    <s v="Senior"/>
    <s v="Full-time"/>
    <s v="Remote"/>
    <s v="United States"/>
    <s v="M"/>
    <n v="110674"/>
    <b v="1"/>
    <s v="Analytics Engineer"/>
  </r>
  <r>
    <n v="2022"/>
    <s v="Analytics Engineer"/>
    <s v="Leadership and Management"/>
    <s v="USD"/>
    <n v="140250"/>
    <n v="140250"/>
    <s v="United States"/>
    <s v="Senior"/>
    <s v="Full-time"/>
    <s v="Remote"/>
    <s v="United States"/>
    <s v="M"/>
    <n v="94174"/>
    <b v="1"/>
    <s v="Analytics Engineer"/>
  </r>
  <r>
    <n v="2022"/>
    <s v="Data Scientist"/>
    <s v="Data Science and Research"/>
    <s v="USD"/>
    <n v="179400"/>
    <n v="179400"/>
    <s v="United States"/>
    <s v="Senior"/>
    <s v="Full-time"/>
    <s v="Remote"/>
    <s v="United States"/>
    <s v="M"/>
    <n v="120274"/>
    <b v="1"/>
    <s v="Data Scientist"/>
  </r>
  <r>
    <n v="2022"/>
    <s v="Data Scientist"/>
    <s v="Data Science and Research"/>
    <s v="USD"/>
    <n v="154000"/>
    <n v="154000"/>
    <s v="United States"/>
    <s v="Senior"/>
    <s v="Full-time"/>
    <s v="Remote"/>
    <s v="United States"/>
    <s v="M"/>
    <n v="103340.66666666667"/>
    <b v="1"/>
    <s v="Data Scientist"/>
  </r>
  <r>
    <n v="2022"/>
    <s v="Financial Data Analyst"/>
    <s v="Data Analysis"/>
    <s v="USD"/>
    <n v="75000"/>
    <n v="75000"/>
    <s v="United States"/>
    <s v="Mid-level"/>
    <s v="Full-time"/>
    <s v="In-person"/>
    <s v="United States"/>
    <s v="M"/>
    <n v="50674"/>
    <b v="1"/>
    <s v="Financial Data Analyst"/>
  </r>
  <r>
    <n v="2022"/>
    <s v="Data Engineer"/>
    <s v="Data Engineering"/>
    <s v="EUR"/>
    <n v="80000"/>
    <n v="84053"/>
    <s v="Greece"/>
    <s v="Mid-level"/>
    <s v="Full-time"/>
    <s v="Remote"/>
    <s v="Greece"/>
    <s v="M"/>
    <n v="55358.333333333336"/>
    <b v="1"/>
    <s v="Data Engineer"/>
  </r>
  <r>
    <n v="2022"/>
    <s v="Data Engineer"/>
    <s v="Data Engineering"/>
    <s v="EUR"/>
    <n v="70000"/>
    <n v="73546"/>
    <s v="Greece"/>
    <s v="Mid-level"/>
    <s v="Full-time"/>
    <s v="Remote"/>
    <s v="Greece"/>
    <s v="M"/>
    <n v="48522.666666666664"/>
    <b v="1"/>
    <s v="Data Engineer"/>
  </r>
  <r>
    <n v="2022"/>
    <s v="Data Engineer"/>
    <s v="Data Engineering"/>
    <s v="GBP"/>
    <n v="80000"/>
    <n v="98506"/>
    <s v="United Kingdom"/>
    <s v="Mid-level"/>
    <s v="Full-time"/>
    <s v="Remote"/>
    <s v="United Kingdom"/>
    <s v="M"/>
    <n v="60176"/>
    <b v="1"/>
    <s v="Data Engineer"/>
  </r>
  <r>
    <n v="2022"/>
    <s v="Data Engineer"/>
    <s v="Data Engineering"/>
    <s v="GBP"/>
    <n v="70000"/>
    <n v="86193"/>
    <s v="United Kingdom"/>
    <s v="Mid-level"/>
    <s v="Full-time"/>
    <s v="Remote"/>
    <s v="United Kingdom"/>
    <s v="M"/>
    <n v="52738.333333333336"/>
    <b v="1"/>
    <s v="Data Engineer"/>
  </r>
  <r>
    <n v="2022"/>
    <s v="Data Engineer"/>
    <s v="Data Engineering"/>
    <s v="EUR"/>
    <n v="80000"/>
    <n v="84053"/>
    <s v="Spain"/>
    <s v="Mid-level"/>
    <s v="Full-time"/>
    <s v="Remote"/>
    <s v="Spain"/>
    <s v="M"/>
    <n v="55358.333333333336"/>
    <b v="1"/>
    <s v="Data Engineer"/>
  </r>
  <r>
    <n v="2022"/>
    <s v="Data Engineer"/>
    <s v="Data Engineering"/>
    <s v="EUR"/>
    <n v="70000"/>
    <n v="73546"/>
    <s v="Spain"/>
    <s v="Mid-level"/>
    <s v="Full-time"/>
    <s v="Remote"/>
    <s v="Spain"/>
    <s v="M"/>
    <n v="48522.666666666664"/>
    <b v="1"/>
    <s v="Data Engineer"/>
  </r>
  <r>
    <n v="2022"/>
    <s v="Analytics Engineer"/>
    <s v="Leadership and Management"/>
    <s v="GBP"/>
    <n v="83376"/>
    <n v="102663"/>
    <s v="United Kingdom"/>
    <s v="Senior"/>
    <s v="Full-time"/>
    <s v="Remote"/>
    <s v="United Kingdom"/>
    <s v="M"/>
    <n v="62687"/>
    <b v="1"/>
    <s v="Analytics Engineer"/>
  </r>
  <r>
    <n v="2022"/>
    <s v="Analytics Engineer"/>
    <s v="Leadership and Management"/>
    <s v="GBP"/>
    <n v="65004"/>
    <n v="80041"/>
    <s v="United Kingdom"/>
    <s v="Senior"/>
    <s v="Full-time"/>
    <s v="Remote"/>
    <s v="United Kingdom"/>
    <s v="M"/>
    <n v="49022.333333333336"/>
    <b v="1"/>
    <s v="Analytics Engineer"/>
  </r>
  <r>
    <n v="2022"/>
    <s v="Data Engineer"/>
    <s v="Data Engineering"/>
    <s v="GBP"/>
    <n v="84958"/>
    <n v="104611"/>
    <s v="United Kingdom"/>
    <s v="Senior"/>
    <s v="Full-time"/>
    <s v="Remote"/>
    <s v="United Kingdom"/>
    <s v="M"/>
    <n v="63863.666666666664"/>
    <b v="1"/>
    <s v="Data Engineer"/>
  </r>
  <r>
    <n v="2022"/>
    <s v="Data Engineer"/>
    <s v="Data Engineering"/>
    <s v="GBP"/>
    <n v="66822"/>
    <n v="82280"/>
    <s v="United Kingdom"/>
    <s v="Senior"/>
    <s v="Full-time"/>
    <s v="Remote"/>
    <s v="United Kingdom"/>
    <s v="M"/>
    <n v="50374.666666666664"/>
    <b v="1"/>
    <s v="Data Engineer"/>
  </r>
  <r>
    <n v="2022"/>
    <s v="Data Scientist"/>
    <s v="Data Science and Research"/>
    <s v="USD"/>
    <n v="191475"/>
    <n v="191475"/>
    <s v="United States"/>
    <s v="Senior"/>
    <s v="Full-time"/>
    <s v="In-person"/>
    <s v="United States"/>
    <s v="M"/>
    <n v="128324"/>
    <b v="1"/>
    <s v="Data Scientist"/>
  </r>
  <r>
    <n v="2022"/>
    <s v="Data Scientist"/>
    <s v="Data Science and Research"/>
    <s v="USD"/>
    <n v="141525"/>
    <n v="141525"/>
    <s v="United States"/>
    <s v="Senior"/>
    <s v="Full-time"/>
    <s v="In-person"/>
    <s v="United States"/>
    <s v="M"/>
    <n v="95024"/>
    <b v="1"/>
    <s v="Data Scientist"/>
  </r>
  <r>
    <n v="2022"/>
    <s v="Data Analyst"/>
    <s v="Data Analysis"/>
    <s v="USD"/>
    <n v="115000"/>
    <n v="115000"/>
    <s v="United States"/>
    <s v="Senior"/>
    <s v="Full-time"/>
    <s v="In-person"/>
    <s v="United States"/>
    <s v="L"/>
    <n v="77340.666666666672"/>
    <b v="1"/>
    <s v="Data Analyst"/>
  </r>
  <r>
    <n v="2022"/>
    <s v="Data Scientist"/>
    <s v="Data Science and Research"/>
    <s v="EUR"/>
    <n v="30000"/>
    <n v="31520"/>
    <s v="Spain"/>
    <s v="Entry-level"/>
    <s v="Full-time"/>
    <s v="Hybrid"/>
    <s v="Spain"/>
    <s v="M"/>
    <n v="21180.666666666668"/>
    <b v="1"/>
    <s v="Data Scientist"/>
  </r>
  <r>
    <n v="2022"/>
    <s v="Data Operations Analyst"/>
    <s v="Data Quality and Operations"/>
    <s v="USD"/>
    <n v="81000"/>
    <n v="81000"/>
    <s v="United States"/>
    <s v="Senior"/>
    <s v="Full-time"/>
    <s v="Remote"/>
    <s v="United States"/>
    <s v="M"/>
    <n v="54674"/>
    <b v="1"/>
    <s v="Data Operations Analyst"/>
  </r>
  <r>
    <n v="2022"/>
    <s v="Data Operations Analyst"/>
    <s v="Data Quality and Operations"/>
    <s v="USD"/>
    <n v="66000"/>
    <n v="66000"/>
    <s v="United States"/>
    <s v="Senior"/>
    <s v="Full-time"/>
    <s v="Remote"/>
    <s v="United States"/>
    <s v="M"/>
    <n v="44674"/>
    <b v="1"/>
    <s v="Data Operations Analyst"/>
  </r>
  <r>
    <n v="2022"/>
    <s v="Data Analyst"/>
    <s v="Data Analysis"/>
    <s v="USD"/>
    <n v="46000"/>
    <n v="46000"/>
    <s v="United States"/>
    <s v="Entry-level"/>
    <s v="Full-time"/>
    <s v="Remote"/>
    <s v="United States"/>
    <s v="L"/>
    <n v="31340.666666666668"/>
    <b v="1"/>
    <s v="Data Analyst"/>
  </r>
  <r>
    <n v="2022"/>
    <s v="Data Engineer"/>
    <s v="Data Engineering"/>
    <s v="USD"/>
    <n v="80000"/>
    <n v="80000"/>
    <s v="United States"/>
    <s v="Entry-level"/>
    <s v="Full-time"/>
    <s v="Remote"/>
    <s v="United States"/>
    <s v="L"/>
    <n v="54007.333333333336"/>
    <b v="1"/>
    <s v="Data Engineer"/>
  </r>
  <r>
    <n v="2022"/>
    <s v="Machine Learning Scientist"/>
    <s v="Machine Learning and AI"/>
    <s v="USD"/>
    <n v="200000"/>
    <n v="200000"/>
    <s v="United States"/>
    <s v="Executive"/>
    <s v="Full-time"/>
    <s v="Remote"/>
    <s v="United States"/>
    <s v="S"/>
    <n v="134007.33333333334"/>
    <b v="1"/>
    <s v="Machine Learning Scientist"/>
  </r>
  <r>
    <n v="2022"/>
    <s v="Machine Learning Scientist"/>
    <s v="Machine Learning and AI"/>
    <s v="USD"/>
    <n v="180000"/>
    <n v="180000"/>
    <s v="United States"/>
    <s v="Executive"/>
    <s v="Full-time"/>
    <s v="Remote"/>
    <s v="United States"/>
    <s v="S"/>
    <n v="120674"/>
    <b v="1"/>
    <s v="Machine Learning Scientist"/>
  </r>
  <r>
    <n v="2022"/>
    <s v="AI Scientist"/>
    <s v="Machine Learning and AI"/>
    <s v="USD"/>
    <n v="200000"/>
    <n v="200000"/>
    <s v="United States"/>
    <s v="Executive"/>
    <s v="Full-time"/>
    <s v="Remote"/>
    <s v="United States"/>
    <s v="S"/>
    <n v="134007.33333333334"/>
    <b v="1"/>
    <s v="AI Scientist"/>
  </r>
  <r>
    <n v="2022"/>
    <s v="Data Scientist"/>
    <s v="Data Science and Research"/>
    <s v="USD"/>
    <n v="204100"/>
    <n v="204100"/>
    <s v="United States"/>
    <s v="Senior"/>
    <s v="Full-time"/>
    <s v="In-person"/>
    <s v="United States"/>
    <s v="M"/>
    <n v="136740.66666666666"/>
    <b v="1"/>
    <s v="Data Scientist"/>
  </r>
  <r>
    <n v="2022"/>
    <s v="Data Scientist"/>
    <s v="Data Science and Research"/>
    <s v="USD"/>
    <n v="136100"/>
    <n v="136100"/>
    <s v="United States"/>
    <s v="Senior"/>
    <s v="Full-time"/>
    <s v="In-person"/>
    <s v="United States"/>
    <s v="M"/>
    <n v="91407.333333333328"/>
    <b v="1"/>
    <s v="Data Scientist"/>
  </r>
  <r>
    <n v="2022"/>
    <s v="Analytics Engineer"/>
    <s v="Leadership and Management"/>
    <s v="USD"/>
    <n v="250000"/>
    <n v="250000"/>
    <s v="United States"/>
    <s v="Senior"/>
    <s v="Full-time"/>
    <s v="In-person"/>
    <s v="United States"/>
    <s v="M"/>
    <n v="167340.66666666666"/>
    <b v="1"/>
    <s v="Analytics Engineer"/>
  </r>
  <r>
    <n v="2022"/>
    <s v="Analytics Engineer"/>
    <s v="Leadership and Management"/>
    <s v="USD"/>
    <n v="63000"/>
    <n v="63000"/>
    <s v="United States"/>
    <s v="Senior"/>
    <s v="Full-time"/>
    <s v="In-person"/>
    <s v="United States"/>
    <s v="M"/>
    <n v="42674"/>
    <b v="1"/>
    <s v="Analytics Engineer"/>
  </r>
  <r>
    <n v="2022"/>
    <s v="Data Scientist"/>
    <s v="Data Science and Research"/>
    <s v="GBP"/>
    <n v="96000"/>
    <n v="118208"/>
    <s v="United Kingdom"/>
    <s v="Mid-level"/>
    <s v="Full-time"/>
    <s v="In-person"/>
    <s v="United Kingdom"/>
    <s v="M"/>
    <n v="72076.666666666672"/>
    <b v="1"/>
    <s v="Data Scientist"/>
  </r>
  <r>
    <n v="2022"/>
    <s v="Data Scientist"/>
    <s v="Data Science and Research"/>
    <s v="GBP"/>
    <n v="90000"/>
    <n v="110820"/>
    <s v="United Kingdom"/>
    <s v="Mid-level"/>
    <s v="Full-time"/>
    <s v="In-person"/>
    <s v="United Kingdom"/>
    <s v="M"/>
    <n v="67614"/>
    <b v="1"/>
    <s v="Data Scientist"/>
  </r>
  <r>
    <n v="2022"/>
    <s v="Data Specialist"/>
    <s v="Data Management and Strategy"/>
    <s v="USD"/>
    <n v="95000"/>
    <n v="95000"/>
    <s v="United States"/>
    <s v="Senior"/>
    <s v="Full-time"/>
    <s v="Remote"/>
    <s v="United States"/>
    <s v="M"/>
    <n v="64007.333333333336"/>
    <b v="1"/>
    <s v="Data Specialist"/>
  </r>
  <r>
    <n v="2022"/>
    <s v="Data Specialist"/>
    <s v="Data Management and Strategy"/>
    <s v="USD"/>
    <n v="70000"/>
    <n v="70000"/>
    <s v="United States"/>
    <s v="Senior"/>
    <s v="Full-time"/>
    <s v="Remote"/>
    <s v="United States"/>
    <s v="M"/>
    <n v="47340.666666666664"/>
    <b v="1"/>
    <s v="Data Specialist"/>
  </r>
  <r>
    <n v="2022"/>
    <s v="Applied Machine Learning Scientist"/>
    <s v="Machine Learning and AI"/>
    <s v="USD"/>
    <n v="75000"/>
    <n v="75000"/>
    <s v="Bolivia"/>
    <s v="Mid-level"/>
    <s v="Full-time"/>
    <s v="Remote"/>
    <s v="United States"/>
    <s v="M"/>
    <n v="50674"/>
    <b v="1"/>
    <s v="Applied Machine Learning Scientist"/>
  </r>
  <r>
    <n v="2022"/>
    <s v="Data Analyst"/>
    <s v="Data Analysis"/>
    <s v="USD"/>
    <n v="113000"/>
    <n v="113000"/>
    <s v="United States"/>
    <s v="Mid-level"/>
    <s v="Full-time"/>
    <s v="In-person"/>
    <s v="United States"/>
    <s v="L"/>
    <n v="76007.333333333328"/>
    <b v="1"/>
    <s v="Data Analyst"/>
  </r>
  <r>
    <n v="2022"/>
    <s v="Data Scientist"/>
    <s v="Data Science and Research"/>
    <s v="USD"/>
    <n v="170000"/>
    <n v="170000"/>
    <s v="United States"/>
    <s v="Senior"/>
    <s v="Full-time"/>
    <s v="Remote"/>
    <s v="United States"/>
    <s v="M"/>
    <n v="114007.33333333333"/>
    <b v="1"/>
    <s v="Data Scientist"/>
  </r>
  <r>
    <n v="2022"/>
    <s v="Data Analytics Consultant"/>
    <s v="Leadership and Management"/>
    <s v="USD"/>
    <n v="113000"/>
    <n v="113000"/>
    <s v="United States"/>
    <s v="Mid-level"/>
    <s v="Full-time"/>
    <s v="Remote"/>
    <s v="United States"/>
    <s v="L"/>
    <n v="76007.333333333328"/>
    <b v="1"/>
    <s v="Data Analytics Consultant"/>
  </r>
  <r>
    <n v="2022"/>
    <s v="Product Data Analyst"/>
    <s v="Data Analysis"/>
    <s v="USD"/>
    <n v="140000"/>
    <n v="140000"/>
    <s v="United States"/>
    <s v="Mid-level"/>
    <s v="Full-time"/>
    <s v="Remote"/>
    <s v="United States"/>
    <s v="M"/>
    <n v="94007.333333333328"/>
    <b v="1"/>
    <s v="Product Data Analyst"/>
  </r>
  <r>
    <n v="2022"/>
    <s v="BI Data Analyst"/>
    <s v="Data Analysis"/>
    <s v="AUD"/>
    <n v="77000"/>
    <n v="53368"/>
    <s v="Australia"/>
    <s v="Mid-level"/>
    <s v="Full-time"/>
    <s v="Remote"/>
    <s v="Australia"/>
    <s v="M"/>
    <n v="44130"/>
    <b v="1"/>
    <s v="BI Data Analyst"/>
  </r>
  <r>
    <n v="2022"/>
    <s v="Lead Data Scientist"/>
    <s v="Data Science and Research"/>
    <s v="EUR"/>
    <n v="28500"/>
    <n v="29944"/>
    <s v="Portugal"/>
    <s v="Senior"/>
    <s v="Full-time"/>
    <s v="Hybrid"/>
    <s v="Portugal"/>
    <s v="S"/>
    <n v="20155.333333333332"/>
    <b v="1"/>
    <s v="Lead Data Scientist"/>
  </r>
  <r>
    <n v="2022"/>
    <s v="Data Scientist"/>
    <s v="Data Science and Research"/>
    <s v="USD"/>
    <n v="160000"/>
    <n v="160000"/>
    <s v="United States"/>
    <s v="Senior"/>
    <s v="Full-time"/>
    <s v="In-person"/>
    <s v="United States"/>
    <s v="L"/>
    <n v="107340.66666666667"/>
    <b v="1"/>
    <s v="Data Scientist"/>
  </r>
  <r>
    <n v="2022"/>
    <s v="Data Scientist"/>
    <s v="Data Science and Research"/>
    <s v="USD"/>
    <n v="119300"/>
    <n v="119300"/>
    <s v="United States"/>
    <s v="Senior"/>
    <s v="Full-time"/>
    <s v="In-person"/>
    <s v="United States"/>
    <s v="L"/>
    <n v="80207.333333333328"/>
    <b v="1"/>
    <s v="Data Scientist"/>
  </r>
  <r>
    <n v="2022"/>
    <s v="Research Scientist"/>
    <s v="Data Science and Research"/>
    <s v="USD"/>
    <n v="145000"/>
    <n v="145000"/>
    <s v="United States"/>
    <s v="Mid-level"/>
    <s v="Full-time"/>
    <s v="Hybrid"/>
    <s v="United States"/>
    <s v="L"/>
    <n v="97340.666666666672"/>
    <b v="1"/>
    <s v="Research Scientist"/>
  </r>
  <r>
    <n v="2022"/>
    <s v="Data Engineer"/>
    <s v="Data Engineering"/>
    <s v="USD"/>
    <n v="90000"/>
    <n v="90000"/>
    <s v="United States"/>
    <s v="Senior"/>
    <s v="Full-time"/>
    <s v="In-person"/>
    <s v="United States"/>
    <s v="M"/>
    <n v="60674"/>
    <b v="1"/>
    <s v="Data Engineer"/>
  </r>
  <r>
    <n v="2022"/>
    <s v="ETL Developer"/>
    <s v="Data Engineering"/>
    <s v="USD"/>
    <n v="146200"/>
    <n v="146200"/>
    <s v="United States"/>
    <s v="Senior"/>
    <s v="Full-time"/>
    <s v="Remote"/>
    <s v="United States"/>
    <s v="M"/>
    <n v="98140.666666666672"/>
    <b v="1"/>
    <s v="ETL Developer"/>
  </r>
  <r>
    <n v="2022"/>
    <s v="ETL Developer"/>
    <s v="Data Engineering"/>
    <s v="USD"/>
    <n v="124270"/>
    <n v="124270"/>
    <s v="United States"/>
    <s v="Senior"/>
    <s v="Full-time"/>
    <s v="Remote"/>
    <s v="United States"/>
    <s v="M"/>
    <n v="83520.666666666672"/>
    <b v="1"/>
    <s v="ETL Developer"/>
  </r>
  <r>
    <n v="2022"/>
    <s v="Data Scientist"/>
    <s v="Data Science and Research"/>
    <s v="USD"/>
    <n v="225000"/>
    <n v="225000"/>
    <s v="United States"/>
    <s v="Mid-level"/>
    <s v="Full-time"/>
    <s v="In-person"/>
    <s v="United States"/>
    <s v="M"/>
    <n v="150674"/>
    <b v="1"/>
    <s v="Data Scientist"/>
  </r>
  <r>
    <n v="2022"/>
    <s v="Data Scientist"/>
    <s v="Data Science and Research"/>
    <s v="USD"/>
    <n v="160000"/>
    <n v="160000"/>
    <s v="United States"/>
    <s v="Mid-level"/>
    <s v="Full-time"/>
    <s v="In-person"/>
    <s v="United States"/>
    <s v="M"/>
    <n v="107340.66666666667"/>
    <b v="1"/>
    <s v="Data Scientist"/>
  </r>
  <r>
    <n v="2022"/>
    <s v="Data Scientist"/>
    <s v="Data Science and Research"/>
    <s v="EUR"/>
    <n v="52000"/>
    <n v="54634"/>
    <s v="Netherlands"/>
    <s v="Mid-level"/>
    <s v="Full-time"/>
    <s v="Remote"/>
    <s v="Netherlands"/>
    <s v="S"/>
    <n v="36218.666666666664"/>
    <b v="1"/>
    <s v="Data Scientist"/>
  </r>
  <r>
    <n v="2022"/>
    <s v="Data Engineer"/>
    <s v="Data Engineering"/>
    <s v="USD"/>
    <n v="185800"/>
    <n v="185800"/>
    <s v="Canada"/>
    <s v="Senior"/>
    <s v="Full-time"/>
    <s v="Remote"/>
    <s v="Canada"/>
    <s v="M"/>
    <n v="124540.66666666667"/>
    <b v="1"/>
    <s v="Data Engineer"/>
  </r>
  <r>
    <n v="2022"/>
    <s v="Data Engineer"/>
    <s v="Data Engineering"/>
    <s v="USD"/>
    <n v="137400"/>
    <n v="137400"/>
    <s v="Canada"/>
    <s v="Senior"/>
    <s v="Full-time"/>
    <s v="Remote"/>
    <s v="Canada"/>
    <s v="M"/>
    <n v="92274"/>
    <b v="1"/>
    <s v="Data Engineer"/>
  </r>
  <r>
    <n v="2022"/>
    <s v="Analytics Engineer"/>
    <s v="Leadership and Management"/>
    <s v="USD"/>
    <n v="245000"/>
    <n v="245000"/>
    <s v="United States"/>
    <s v="Senior"/>
    <s v="Full-time"/>
    <s v="In-person"/>
    <s v="United States"/>
    <s v="M"/>
    <n v="164007.33333333334"/>
    <b v="1"/>
    <s v="Analytics Engineer"/>
  </r>
  <r>
    <n v="2022"/>
    <s v="Analytics Engineer"/>
    <s v="Leadership and Management"/>
    <s v="USD"/>
    <n v="180000"/>
    <n v="180000"/>
    <s v="United States"/>
    <s v="Senior"/>
    <s v="Full-time"/>
    <s v="In-person"/>
    <s v="United States"/>
    <s v="M"/>
    <n v="120674"/>
    <b v="1"/>
    <s v="Analytics Engineer"/>
  </r>
  <r>
    <n v="2022"/>
    <s v="Analytics Engineer"/>
    <s v="Leadership and Management"/>
    <s v="USD"/>
    <n v="203500"/>
    <n v="203500"/>
    <s v="United States"/>
    <s v="Senior"/>
    <s v="Full-time"/>
    <s v="In-person"/>
    <s v="United States"/>
    <s v="M"/>
    <n v="136340.66666666666"/>
    <b v="1"/>
    <s v="Analytics Engineer"/>
  </r>
  <r>
    <n v="2022"/>
    <s v="Analytics Engineer"/>
    <s v="Leadership and Management"/>
    <s v="USD"/>
    <n v="152000"/>
    <n v="152000"/>
    <s v="United States"/>
    <s v="Senior"/>
    <s v="Full-time"/>
    <s v="In-person"/>
    <s v="United States"/>
    <s v="M"/>
    <n v="102007.33333333333"/>
    <b v="1"/>
    <s v="Analytics Engineer"/>
  </r>
  <r>
    <n v="2022"/>
    <s v="Data Engineer"/>
    <s v="Data Engineering"/>
    <s v="USD"/>
    <n v="250000"/>
    <n v="250000"/>
    <s v="United States"/>
    <s v="Senior"/>
    <s v="Full-time"/>
    <s v="In-person"/>
    <s v="United States"/>
    <s v="M"/>
    <n v="167340.66666666666"/>
    <b v="1"/>
    <s v="Data Engineer"/>
  </r>
  <r>
    <n v="2022"/>
    <s v="Data Engineer"/>
    <s v="Data Engineering"/>
    <s v="USD"/>
    <n v="63000"/>
    <n v="63000"/>
    <s v="United States"/>
    <s v="Senior"/>
    <s v="Full-time"/>
    <s v="In-person"/>
    <s v="United States"/>
    <s v="M"/>
    <n v="42674"/>
    <b v="1"/>
    <s v="Data Engineer"/>
  </r>
  <r>
    <n v="2022"/>
    <s v="Machine Learning Infrastructure Engineer"/>
    <s v="Machine Learning and AI"/>
    <s v="USD"/>
    <n v="186000"/>
    <n v="186000"/>
    <s v="United States"/>
    <s v="Senior"/>
    <s v="Full-time"/>
    <s v="Remote"/>
    <s v="United States"/>
    <s v="M"/>
    <n v="124674"/>
    <b v="1"/>
    <s v="Machine Learning Infrastructure Engineer"/>
  </r>
  <r>
    <n v="2022"/>
    <s v="Machine Learning Infrastructure Engineer"/>
    <s v="Machine Learning and AI"/>
    <s v="USD"/>
    <n v="148800"/>
    <n v="148800"/>
    <s v="United States"/>
    <s v="Senior"/>
    <s v="Full-time"/>
    <s v="Remote"/>
    <s v="United States"/>
    <s v="M"/>
    <n v="99874"/>
    <b v="1"/>
    <s v="Machine Learning Infrastructure Engineer"/>
  </r>
  <r>
    <n v="2022"/>
    <s v="Machine Learning Engineer"/>
    <s v="Machine Learning and AI"/>
    <s v="GBP"/>
    <n v="104000"/>
    <n v="128058"/>
    <s v="United Kingdom"/>
    <s v="Mid-level"/>
    <s v="Full-time"/>
    <s v="Hybrid"/>
    <s v="United Kingdom"/>
    <s v="L"/>
    <n v="78026.666666666672"/>
    <b v="1"/>
    <s v="Machine Learning Engineer"/>
  </r>
  <r>
    <n v="2022"/>
    <s v="Data Scientist"/>
    <s v="Data Science and Research"/>
    <s v="USD"/>
    <n v="82000"/>
    <n v="82000"/>
    <s v="United States"/>
    <s v="Entry-level"/>
    <s v="Full-time"/>
    <s v="In-person"/>
    <s v="United States"/>
    <s v="L"/>
    <n v="55340.666666666664"/>
    <b v="1"/>
    <s v="Data Scientist"/>
  </r>
  <r>
    <n v="2022"/>
    <s v="Data Scientist"/>
    <s v="Data Science and Research"/>
    <s v="USD"/>
    <n v="110000"/>
    <n v="110000"/>
    <s v="Dominican Republic"/>
    <s v="Entry-level"/>
    <s v="Part-time"/>
    <s v="Remote"/>
    <s v="France"/>
    <s v="M"/>
    <n v="74007.333333333328"/>
    <b v="1"/>
    <s v="Data Scientist"/>
  </r>
  <r>
    <n v="2022"/>
    <s v="Applied Machine Learning Scientist"/>
    <s v="Machine Learning and AI"/>
    <s v="USD"/>
    <n v="173000"/>
    <n v="173000"/>
    <s v="United States"/>
    <s v="Mid-level"/>
    <s v="Full-time"/>
    <s v="Hybrid"/>
    <s v="United States"/>
    <s v="M"/>
    <n v="116007.33333333333"/>
    <b v="1"/>
    <s v="Applied Machine Learning Scientist"/>
  </r>
  <r>
    <n v="2022"/>
    <s v="Machine Learning Engineer"/>
    <s v="Machine Learning and AI"/>
    <s v="USD"/>
    <n v="186000"/>
    <n v="186000"/>
    <s v="United States"/>
    <s v="Senior"/>
    <s v="Full-time"/>
    <s v="Remote"/>
    <s v="United States"/>
    <s v="M"/>
    <n v="124674"/>
    <b v="1"/>
    <s v="Machine Learning Engineer"/>
  </r>
  <r>
    <n v="2022"/>
    <s v="Machine Learning Engineer"/>
    <s v="Machine Learning and AI"/>
    <s v="USD"/>
    <n v="148800"/>
    <n v="148800"/>
    <s v="United States"/>
    <s v="Senior"/>
    <s v="Full-time"/>
    <s v="Remote"/>
    <s v="United States"/>
    <s v="M"/>
    <n v="99874"/>
    <b v="1"/>
    <s v="Machine Learning Engineer"/>
  </r>
  <r>
    <n v="2022"/>
    <s v="Data Science Manager"/>
    <s v="Data Science and Research"/>
    <s v="USD"/>
    <n v="158000"/>
    <n v="158000"/>
    <s v="United States"/>
    <s v="Mid-level"/>
    <s v="Full-time"/>
    <s v="Remote"/>
    <s v="United States"/>
    <s v="M"/>
    <n v="106007.33333333333"/>
    <b v="1"/>
    <s v="Data Science Manager"/>
  </r>
  <r>
    <n v="2022"/>
    <s v="Data Science Manager"/>
    <s v="Data Science and Research"/>
    <s v="USD"/>
    <n v="134000"/>
    <n v="134000"/>
    <s v="United States"/>
    <s v="Mid-level"/>
    <s v="Full-time"/>
    <s v="Remote"/>
    <s v="United States"/>
    <s v="M"/>
    <n v="90007.333333333328"/>
    <b v="1"/>
    <s v="Data Science Manager"/>
  </r>
  <r>
    <n v="2022"/>
    <s v="Analytics Engineer"/>
    <s v="Leadership and Management"/>
    <s v="USD"/>
    <n v="200000"/>
    <n v="200000"/>
    <s v="United States"/>
    <s v="Executive"/>
    <s v="Full-time"/>
    <s v="Remote"/>
    <s v="United States"/>
    <s v="M"/>
    <n v="134007.33333333334"/>
    <b v="1"/>
    <s v="Analytics Engineer"/>
  </r>
  <r>
    <n v="2022"/>
    <s v="Analytics Engineer"/>
    <s v="Leadership and Management"/>
    <s v="USD"/>
    <n v="150000"/>
    <n v="150000"/>
    <s v="United States"/>
    <s v="Executive"/>
    <s v="Full-time"/>
    <s v="Remote"/>
    <s v="United States"/>
    <s v="M"/>
    <n v="100674"/>
    <b v="1"/>
    <s v="Analytics Engineer"/>
  </r>
  <r>
    <n v="2022"/>
    <s v="Data Analyst"/>
    <s v="Data Analysis"/>
    <s v="USD"/>
    <n v="216200"/>
    <n v="216200"/>
    <s v="United States"/>
    <s v="Senior"/>
    <s v="Full-time"/>
    <s v="In-person"/>
    <s v="United States"/>
    <s v="M"/>
    <n v="144807.33333333334"/>
    <b v="1"/>
    <s v="Data Analyst"/>
  </r>
  <r>
    <n v="2022"/>
    <s v="Data Analyst"/>
    <s v="Data Analysis"/>
    <s v="USD"/>
    <n v="144100"/>
    <n v="144100"/>
    <s v="United States"/>
    <s v="Senior"/>
    <s v="Full-time"/>
    <s v="In-person"/>
    <s v="United States"/>
    <s v="M"/>
    <n v="96740.666666666672"/>
    <b v="1"/>
    <s v="Data Analyst"/>
  </r>
  <r>
    <n v="2022"/>
    <s v="Data Scientist"/>
    <s v="Data Science and Research"/>
    <s v="EUR"/>
    <n v="110000"/>
    <n v="115573"/>
    <s v="Netherlands"/>
    <s v="Mid-level"/>
    <s v="Full-time"/>
    <s v="In-person"/>
    <s v="Netherlands"/>
    <s v="M"/>
    <n v="75865"/>
    <b v="1"/>
    <s v="Data Scientist"/>
  </r>
  <r>
    <n v="2022"/>
    <s v="Data Scientist"/>
    <s v="Data Science and Research"/>
    <s v="EUR"/>
    <n v="85000"/>
    <n v="89306"/>
    <s v="Netherlands"/>
    <s v="Mid-level"/>
    <s v="Full-time"/>
    <s v="In-person"/>
    <s v="Netherlands"/>
    <s v="M"/>
    <n v="58776"/>
    <b v="1"/>
    <s v="Data Scientist"/>
  </r>
  <r>
    <n v="2022"/>
    <s v="ETL Developer"/>
    <s v="Data Engineering"/>
    <s v="USD"/>
    <n v="250000"/>
    <n v="250000"/>
    <s v="United States"/>
    <s v="Senior"/>
    <s v="Full-time"/>
    <s v="In-person"/>
    <s v="United States"/>
    <s v="M"/>
    <n v="167340.66666666666"/>
    <b v="1"/>
    <s v="ETL Developer"/>
  </r>
  <r>
    <n v="2022"/>
    <s v="ETL Developer"/>
    <s v="Data Engineering"/>
    <s v="USD"/>
    <n v="63000"/>
    <n v="63000"/>
    <s v="United States"/>
    <s v="Senior"/>
    <s v="Full-time"/>
    <s v="In-person"/>
    <s v="United States"/>
    <s v="M"/>
    <n v="42674"/>
    <b v="1"/>
    <s v="ETL Developer"/>
  </r>
  <r>
    <n v="2022"/>
    <s v="Machine Learning Engineer"/>
    <s v="Machine Learning and AI"/>
    <s v="USD"/>
    <n v="135000"/>
    <n v="135000"/>
    <s v="United States"/>
    <s v="Senior"/>
    <s v="Full-time"/>
    <s v="Remote"/>
    <s v="United States"/>
    <s v="M"/>
    <n v="90674"/>
    <b v="1"/>
    <s v="Machine Learning Engineer"/>
  </r>
  <r>
    <n v="2022"/>
    <s v="Machine Learning Engineer"/>
    <s v="Machine Learning and AI"/>
    <s v="USD"/>
    <n v="85000"/>
    <n v="85000"/>
    <s v="United States"/>
    <s v="Senior"/>
    <s v="Full-time"/>
    <s v="Remote"/>
    <s v="United States"/>
    <s v="M"/>
    <n v="57340.666666666664"/>
    <b v="1"/>
    <s v="Machine Learning Engineer"/>
  </r>
  <r>
    <n v="2022"/>
    <s v="Data Science Manager"/>
    <s v="Data Science and Research"/>
    <s v="USD"/>
    <n v="206000"/>
    <n v="206000"/>
    <s v="United States"/>
    <s v="Senior"/>
    <s v="Full-time"/>
    <s v="Remote"/>
    <s v="United States"/>
    <s v="M"/>
    <n v="138007.33333333334"/>
    <b v="1"/>
    <s v="Data Science Manager"/>
  </r>
  <r>
    <n v="2022"/>
    <s v="Data Science Manager"/>
    <s v="Data Science and Research"/>
    <s v="USD"/>
    <n v="175100"/>
    <n v="175100"/>
    <s v="United States"/>
    <s v="Senior"/>
    <s v="Full-time"/>
    <s v="Remote"/>
    <s v="United States"/>
    <s v="M"/>
    <n v="117407.33333333333"/>
    <b v="1"/>
    <s v="Data Science Manager"/>
  </r>
  <r>
    <n v="2022"/>
    <s v="Machine Learning Engineer"/>
    <s v="Machine Learning and AI"/>
    <s v="USD"/>
    <n v="189650"/>
    <n v="189650"/>
    <s v="United States"/>
    <s v="Senior"/>
    <s v="Full-time"/>
    <s v="In-person"/>
    <s v="United States"/>
    <s v="M"/>
    <n v="127107.33333333333"/>
    <b v="1"/>
    <s v="Machine Learning Engineer"/>
  </r>
  <r>
    <n v="2022"/>
    <s v="Machine Learning Engineer"/>
    <s v="Machine Learning and AI"/>
    <s v="USD"/>
    <n v="164996"/>
    <n v="164996"/>
    <s v="United States"/>
    <s v="Senior"/>
    <s v="Full-time"/>
    <s v="In-person"/>
    <s v="United States"/>
    <s v="M"/>
    <n v="110671.33333333333"/>
    <b v="1"/>
    <s v="Machine Learning Engineer"/>
  </r>
  <r>
    <n v="2022"/>
    <s v="Data Engineer"/>
    <s v="Data Engineering"/>
    <s v="USD"/>
    <n v="154000"/>
    <n v="154000"/>
    <s v="United States"/>
    <s v="Senior"/>
    <s v="Full-time"/>
    <s v="Remote"/>
    <s v="United States"/>
    <s v="M"/>
    <n v="103340.66666666667"/>
    <b v="1"/>
    <s v="Data Engineer"/>
  </r>
  <r>
    <n v="2022"/>
    <s v="Data Engineer"/>
    <s v="Data Engineering"/>
    <s v="USD"/>
    <n v="126000"/>
    <n v="126000"/>
    <s v="United States"/>
    <s v="Senior"/>
    <s v="Full-time"/>
    <s v="Remote"/>
    <s v="United States"/>
    <s v="M"/>
    <n v="84674"/>
    <b v="1"/>
    <s v="Data Engineer"/>
  </r>
  <r>
    <n v="2022"/>
    <s v="Machine Learning Engineer"/>
    <s v="Machine Learning and AI"/>
    <s v="USD"/>
    <n v="200000"/>
    <n v="200000"/>
    <s v="United States"/>
    <s v="Senior"/>
    <s v="Full-time"/>
    <s v="Remote"/>
    <s v="United States"/>
    <s v="L"/>
    <n v="134007.33333333334"/>
    <b v="1"/>
    <s v="Machine Learning Engineer"/>
  </r>
  <r>
    <n v="2022"/>
    <s v="Machine Learning Engineer"/>
    <s v="Machine Learning and AI"/>
    <s v="USD"/>
    <n v="150000"/>
    <n v="150000"/>
    <s v="United States"/>
    <s v="Senior"/>
    <s v="Full-time"/>
    <s v="Remote"/>
    <s v="United States"/>
    <s v="L"/>
    <n v="100674"/>
    <b v="1"/>
    <s v="Machine Learning Engineer"/>
  </r>
  <r>
    <n v="2022"/>
    <s v="Analytics Engineer"/>
    <s v="Leadership and Management"/>
    <s v="USD"/>
    <n v="135000"/>
    <n v="135000"/>
    <s v="United States"/>
    <s v="Senior"/>
    <s v="Full-time"/>
    <s v="Remote"/>
    <s v="United States"/>
    <s v="M"/>
    <n v="90674"/>
    <b v="1"/>
    <s v="Analytics Engineer"/>
  </r>
  <r>
    <n v="2022"/>
    <s v="Data Engineer"/>
    <s v="Data Engineering"/>
    <s v="GBP"/>
    <n v="80000"/>
    <n v="98506"/>
    <s v="United Kingdom"/>
    <s v="Mid-level"/>
    <s v="Full-time"/>
    <s v="In-person"/>
    <s v="United Kingdom"/>
    <s v="M"/>
    <n v="60176"/>
    <b v="1"/>
    <s v="Data Engineer"/>
  </r>
  <r>
    <n v="2022"/>
    <s v="Data Engineer"/>
    <s v="Data Engineering"/>
    <s v="GBP"/>
    <n v="60000"/>
    <n v="73880"/>
    <s v="United Kingdom"/>
    <s v="Mid-level"/>
    <s v="Full-time"/>
    <s v="In-person"/>
    <s v="United Kingdom"/>
    <s v="M"/>
    <n v="45300.666666666664"/>
    <b v="1"/>
    <s v="Data Engineer"/>
  </r>
  <r>
    <n v="2022"/>
    <s v="Data Analyst"/>
    <s v="Data Analysis"/>
    <s v="USD"/>
    <n v="117000"/>
    <n v="117000"/>
    <s v="United States"/>
    <s v="Senior"/>
    <s v="Full-time"/>
    <s v="Remote"/>
    <s v="United States"/>
    <s v="M"/>
    <n v="78674"/>
    <b v="1"/>
    <s v="Data Analyst"/>
  </r>
  <r>
    <n v="2022"/>
    <s v="Data Analyst"/>
    <s v="Data Analysis"/>
    <s v="USD"/>
    <n v="99450"/>
    <n v="99450"/>
    <s v="United States"/>
    <s v="Senior"/>
    <s v="Full-time"/>
    <s v="Remote"/>
    <s v="United States"/>
    <s v="M"/>
    <n v="66974"/>
    <b v="1"/>
    <s v="Data Analyst"/>
  </r>
  <r>
    <n v="2022"/>
    <s v="Data Engineer"/>
    <s v="Data Engineering"/>
    <s v="USD"/>
    <n v="200000"/>
    <n v="200000"/>
    <s v="Puerto Rico"/>
    <s v="Senior"/>
    <s v="Full-time"/>
    <s v="Remote"/>
    <s v="Puerto Rico"/>
    <s v="M"/>
    <n v="134007.33333333334"/>
    <b v="1"/>
    <s v="Data Engineer"/>
  </r>
  <r>
    <n v="2022"/>
    <s v="Data Engineer"/>
    <s v="Data Engineering"/>
    <s v="USD"/>
    <n v="135000"/>
    <n v="135000"/>
    <s v="Puerto Rico"/>
    <s v="Senior"/>
    <s v="Full-time"/>
    <s v="Remote"/>
    <s v="Puerto Rico"/>
    <s v="M"/>
    <n v="90674"/>
    <b v="1"/>
    <s v="Data Engineer"/>
  </r>
  <r>
    <n v="2022"/>
    <s v="Machine Learning Engineer"/>
    <s v="Machine Learning and AI"/>
    <s v="USD"/>
    <n v="193900"/>
    <n v="193900"/>
    <s v="United States"/>
    <s v="Senior"/>
    <s v="Full-time"/>
    <s v="In-person"/>
    <s v="United States"/>
    <s v="M"/>
    <n v="129940.66666666667"/>
    <b v="1"/>
    <s v="Machine Learning Engineer"/>
  </r>
  <r>
    <n v="2022"/>
    <s v="Machine Learning Engineer"/>
    <s v="Machine Learning and AI"/>
    <s v="USD"/>
    <n v="129300"/>
    <n v="129300"/>
    <s v="United States"/>
    <s v="Senior"/>
    <s v="Full-time"/>
    <s v="In-person"/>
    <s v="United States"/>
    <s v="M"/>
    <n v="86874"/>
    <b v="1"/>
    <s v="Machine Learning Engineer"/>
  </r>
  <r>
    <n v="2022"/>
    <s v="Machine Learning Engineer"/>
    <s v="Machine Learning and AI"/>
    <s v="GBP"/>
    <n v="45000"/>
    <n v="55410"/>
    <s v="United Kingdom"/>
    <s v="Entry-level"/>
    <s v="Full-time"/>
    <s v="Remote"/>
    <s v="United Kingdom"/>
    <s v="S"/>
    <n v="34144"/>
    <b v="1"/>
    <s v="Machine Learning Engineer"/>
  </r>
  <r>
    <n v="2022"/>
    <s v="Data Analyst"/>
    <s v="Data Analysis"/>
    <s v="GBP"/>
    <n v="70000"/>
    <n v="86193"/>
    <s v="United Kingdom"/>
    <s v="Senior"/>
    <s v="Full-time"/>
    <s v="In-person"/>
    <s v="United Kingdom"/>
    <s v="M"/>
    <n v="52738.333333333336"/>
    <b v="1"/>
    <s v="Data Analyst"/>
  </r>
  <r>
    <n v="2022"/>
    <s v="Data Analyst"/>
    <s v="Data Analysis"/>
    <s v="GBP"/>
    <n v="50000"/>
    <n v="61566"/>
    <s v="United Kingdom"/>
    <s v="Senior"/>
    <s v="Full-time"/>
    <s v="In-person"/>
    <s v="United Kingdom"/>
    <s v="M"/>
    <n v="37862.666666666664"/>
    <b v="1"/>
    <s v="Data Analyst"/>
  </r>
  <r>
    <n v="2022"/>
    <s v="Data Analyst"/>
    <s v="Data Analysis"/>
    <s v="USD"/>
    <n v="175000"/>
    <n v="175000"/>
    <s v="United States"/>
    <s v="Senior"/>
    <s v="Full-time"/>
    <s v="Remote"/>
    <s v="United States"/>
    <s v="M"/>
    <n v="117340.66666666667"/>
    <b v="1"/>
    <s v="Data Analyst"/>
  </r>
  <r>
    <n v="2022"/>
    <s v="Data Analyst"/>
    <s v="Data Analysis"/>
    <s v="USD"/>
    <n v="130000"/>
    <n v="130000"/>
    <s v="United States"/>
    <s v="Senior"/>
    <s v="Full-time"/>
    <s v="Remote"/>
    <s v="United States"/>
    <s v="M"/>
    <n v="87340.666666666672"/>
    <b v="1"/>
    <s v="Data Analyst"/>
  </r>
  <r>
    <n v="2022"/>
    <s v="Data Engineer"/>
    <s v="Data Engineering"/>
    <s v="USD"/>
    <n v="188100"/>
    <n v="188100"/>
    <s v="United States"/>
    <s v="Senior"/>
    <s v="Full-time"/>
    <s v="In-person"/>
    <s v="United States"/>
    <s v="M"/>
    <n v="126074"/>
    <b v="1"/>
    <s v="Data Engineer"/>
  </r>
  <r>
    <n v="2022"/>
    <s v="Data Engineer"/>
    <s v="Data Engineering"/>
    <s v="USD"/>
    <n v="139860"/>
    <n v="139860"/>
    <s v="United States"/>
    <s v="Senior"/>
    <s v="Full-time"/>
    <s v="In-person"/>
    <s v="United States"/>
    <s v="M"/>
    <n v="93914"/>
    <b v="1"/>
    <s v="Data Engineer"/>
  </r>
  <r>
    <n v="2022"/>
    <s v="Machine Learning Engineer"/>
    <s v="Machine Learning and AI"/>
    <s v="USD"/>
    <n v="248700"/>
    <n v="248700"/>
    <s v="United States"/>
    <s v="Senior"/>
    <s v="Full-time"/>
    <s v="In-person"/>
    <s v="United States"/>
    <s v="M"/>
    <n v="166474"/>
    <b v="1"/>
    <s v="Machine Learning Engineer"/>
  </r>
  <r>
    <n v="2022"/>
    <s v="Machine Learning Engineer"/>
    <s v="Machine Learning and AI"/>
    <s v="USD"/>
    <n v="167100"/>
    <n v="167100"/>
    <s v="United States"/>
    <s v="Senior"/>
    <s v="Full-time"/>
    <s v="In-person"/>
    <s v="United States"/>
    <s v="M"/>
    <n v="112074"/>
    <b v="1"/>
    <s v="Machine Learning Engineer"/>
  </r>
  <r>
    <n v="2022"/>
    <s v="BI Data Analyst"/>
    <s v="Data Analysis"/>
    <s v="EUR"/>
    <n v="48000"/>
    <n v="50432"/>
    <s v="Germany"/>
    <s v="Mid-level"/>
    <s v="Full-time"/>
    <s v="Remote"/>
    <s v="Germany"/>
    <s v="S"/>
    <n v="33484.666666666664"/>
    <b v="1"/>
    <s v="BI Data Analyst"/>
  </r>
  <r>
    <n v="2022"/>
    <s v="Data Scientist"/>
    <s v="Data Science and Research"/>
    <s v="USD"/>
    <n v="205000"/>
    <n v="205000"/>
    <s v="United States"/>
    <s v="Senior"/>
    <s v="Full-time"/>
    <s v="In-person"/>
    <s v="United States"/>
    <s v="M"/>
    <n v="137340.66666666666"/>
    <b v="1"/>
    <s v="Data Scientist"/>
  </r>
  <r>
    <n v="2022"/>
    <s v="Data Architect"/>
    <s v="Data Architecture and Modeling"/>
    <s v="USD"/>
    <n v="141300"/>
    <n v="141300"/>
    <s v="United States"/>
    <s v="Senior"/>
    <s v="Full-time"/>
    <s v="In-person"/>
    <s v="United States"/>
    <s v="M"/>
    <n v="94874"/>
    <b v="1"/>
    <s v="Data Architect"/>
  </r>
  <r>
    <n v="2022"/>
    <s v="Data Architect"/>
    <s v="Data Architecture and Modeling"/>
    <s v="USD"/>
    <n v="102100"/>
    <n v="102100"/>
    <s v="United States"/>
    <s v="Senior"/>
    <s v="Full-time"/>
    <s v="In-person"/>
    <s v="United States"/>
    <s v="M"/>
    <n v="68740.666666666672"/>
    <b v="1"/>
    <s v="Data Architect"/>
  </r>
  <r>
    <n v="2022"/>
    <s v="Data Analyst"/>
    <s v="Data Analysis"/>
    <s v="USD"/>
    <n v="50000"/>
    <n v="50000"/>
    <s v="Argentina"/>
    <s v="Entry-level"/>
    <s v="Full-time"/>
    <s v="Remote"/>
    <s v="Argentina"/>
    <s v="L"/>
    <n v="34007.333333333336"/>
    <b v="1"/>
    <s v="Data Analyst"/>
  </r>
  <r>
    <n v="2022"/>
    <s v="Data Scientist"/>
    <s v="Data Science and Research"/>
    <s v="EUR"/>
    <n v="80000"/>
    <n v="84053"/>
    <s v="Belgium"/>
    <s v="Entry-level"/>
    <s v="Full-time"/>
    <s v="Remote"/>
    <s v="Belgium"/>
    <s v="L"/>
    <n v="55358.333333333336"/>
    <b v="1"/>
    <s v="Data Scientist"/>
  </r>
  <r>
    <n v="2022"/>
    <s v="Lead Data Scientist"/>
    <s v="Data Science and Research"/>
    <s v="GBP"/>
    <n v="50000"/>
    <n v="61566"/>
    <s v="United Kingdom"/>
    <s v="Mid-level"/>
    <s v="Full-time"/>
    <s v="Hybrid"/>
    <s v="United Kingdom"/>
    <s v="S"/>
    <n v="37862.666666666664"/>
    <b v="1"/>
    <s v="Lead Data Scientist"/>
  </r>
  <r>
    <n v="2022"/>
    <s v="Data Architect"/>
    <s v="Data Architecture and Modeling"/>
    <s v="USD"/>
    <n v="250000"/>
    <n v="250000"/>
    <s v="United States"/>
    <s v="Senior"/>
    <s v="Full-time"/>
    <s v="In-person"/>
    <s v="United States"/>
    <s v="M"/>
    <n v="167340.66666666666"/>
    <b v="1"/>
    <s v="Data Architect"/>
  </r>
  <r>
    <n v="2022"/>
    <s v="Data Architect"/>
    <s v="Data Architecture and Modeling"/>
    <s v="USD"/>
    <n v="63000"/>
    <n v="63000"/>
    <s v="United States"/>
    <s v="Senior"/>
    <s v="Full-time"/>
    <s v="In-person"/>
    <s v="United States"/>
    <s v="M"/>
    <n v="42674"/>
    <b v="1"/>
    <s v="Data Architect"/>
  </r>
  <r>
    <n v="2022"/>
    <s v="Data Science Manager"/>
    <s v="Data Science and Research"/>
    <s v="USD"/>
    <n v="189500"/>
    <n v="189500"/>
    <s v="United States"/>
    <s v="Senior"/>
    <s v="Full-time"/>
    <s v="Remote"/>
    <s v="United States"/>
    <s v="L"/>
    <n v="127007.33333333333"/>
    <b v="1"/>
    <s v="Data Science Manager"/>
  </r>
  <r>
    <n v="2022"/>
    <s v="Data Science Manager"/>
    <s v="Data Science and Research"/>
    <s v="USD"/>
    <n v="140100"/>
    <n v="140100"/>
    <s v="United States"/>
    <s v="Senior"/>
    <s v="Full-time"/>
    <s v="Remote"/>
    <s v="United States"/>
    <s v="L"/>
    <n v="94074"/>
    <b v="1"/>
    <s v="Data Science Manager"/>
  </r>
  <r>
    <n v="2022"/>
    <s v="Data Engineer"/>
    <s v="Data Engineering"/>
    <s v="USD"/>
    <n v="177600"/>
    <n v="177600"/>
    <s v="United States"/>
    <s v="Senior"/>
    <s v="Full-time"/>
    <s v="Remote"/>
    <s v="United States"/>
    <s v="L"/>
    <n v="119074"/>
    <b v="1"/>
    <s v="Data Engineer"/>
  </r>
  <r>
    <n v="2022"/>
    <s v="Data Engineer"/>
    <s v="Data Engineering"/>
    <s v="USD"/>
    <n v="131300"/>
    <n v="131300"/>
    <s v="United States"/>
    <s v="Senior"/>
    <s v="Full-time"/>
    <s v="Remote"/>
    <s v="United States"/>
    <s v="L"/>
    <n v="88207.333333333328"/>
    <b v="1"/>
    <s v="Data Engineer"/>
  </r>
  <r>
    <n v="2022"/>
    <s v="Data Engineer"/>
    <s v="Data Engineering"/>
    <s v="USD"/>
    <n v="24000"/>
    <n v="24000"/>
    <s v="United States"/>
    <s v="Mid-level"/>
    <s v="Full-time"/>
    <s v="In-person"/>
    <s v="United States"/>
    <s v="M"/>
    <n v="16674"/>
    <b v="1"/>
    <s v="Data Engineer"/>
  </r>
  <r>
    <n v="2022"/>
    <s v="Machine Learning Engineer"/>
    <s v="Machine Learning and AI"/>
    <s v="USD"/>
    <n v="202900"/>
    <n v="202900"/>
    <s v="United States"/>
    <s v="Senior"/>
    <s v="Full-time"/>
    <s v="Remote"/>
    <s v="United States"/>
    <s v="L"/>
    <n v="135940.66666666666"/>
    <b v="1"/>
    <s v="Machine Learning Engineer"/>
  </r>
  <r>
    <n v="2022"/>
    <s v="Data Engineer"/>
    <s v="Data Engineering"/>
    <s v="USD"/>
    <n v="115000"/>
    <n v="115000"/>
    <s v="United States"/>
    <s v="Senior"/>
    <s v="Full-time"/>
    <s v="Remote"/>
    <s v="United States"/>
    <s v="M"/>
    <n v="77340.666666666672"/>
    <b v="1"/>
    <s v="Data Engineer"/>
  </r>
  <r>
    <n v="2022"/>
    <s v="Machine Learning Engineer"/>
    <s v="Machine Learning and AI"/>
    <s v="USD"/>
    <n v="115000"/>
    <n v="115000"/>
    <s v="United States"/>
    <s v="Entry-level"/>
    <s v="Full-time"/>
    <s v="Hybrid"/>
    <s v="United States"/>
    <s v="L"/>
    <n v="77340.666666666672"/>
    <b v="1"/>
    <s v="Machine Learning Engineer"/>
  </r>
  <r>
    <n v="2022"/>
    <s v="Machine Learning Engineer"/>
    <s v="Machine Learning and AI"/>
    <s v="USD"/>
    <n v="193900"/>
    <n v="193900"/>
    <s v="United States"/>
    <s v="Mid-level"/>
    <s v="Full-time"/>
    <s v="In-person"/>
    <s v="United States"/>
    <s v="M"/>
    <n v="129940.66666666667"/>
    <b v="1"/>
    <s v="Machine Learning Engineer"/>
  </r>
  <r>
    <n v="2022"/>
    <s v="Machine Learning Engineer"/>
    <s v="Machine Learning and AI"/>
    <s v="USD"/>
    <n v="129300"/>
    <n v="129300"/>
    <s v="United States"/>
    <s v="Mid-level"/>
    <s v="Full-time"/>
    <s v="In-person"/>
    <s v="United States"/>
    <s v="M"/>
    <n v="86874"/>
    <b v="1"/>
    <s v="Machine Learning Engineer"/>
  </r>
  <r>
    <n v="2022"/>
    <s v="Data Scientist"/>
    <s v="Data Science and Research"/>
    <s v="USD"/>
    <n v="140000"/>
    <n v="140000"/>
    <s v="United States"/>
    <s v="Senior"/>
    <s v="Full-time"/>
    <s v="Remote"/>
    <s v="United States"/>
    <s v="L"/>
    <n v="94007.333333333328"/>
    <b v="1"/>
    <s v="Data Scientist"/>
  </r>
  <r>
    <n v="2022"/>
    <s v="Data Analyst"/>
    <s v="Data Analysis"/>
    <s v="USD"/>
    <n v="216200"/>
    <n v="216200"/>
    <s v="United States"/>
    <s v="Mid-level"/>
    <s v="Full-time"/>
    <s v="In-person"/>
    <s v="United States"/>
    <s v="M"/>
    <n v="144807.33333333334"/>
    <b v="1"/>
    <s v="Data Analyst"/>
  </r>
  <r>
    <n v="2022"/>
    <s v="Data Analyst"/>
    <s v="Data Analysis"/>
    <s v="USD"/>
    <n v="144100"/>
    <n v="144100"/>
    <s v="United States"/>
    <s v="Mid-level"/>
    <s v="Full-time"/>
    <s v="In-person"/>
    <s v="United States"/>
    <s v="M"/>
    <n v="96740.666666666672"/>
    <b v="1"/>
    <s v="Data Analyst"/>
  </r>
  <r>
    <n v="2022"/>
    <s v="Machine Learning Scientist"/>
    <s v="Machine Learning and AI"/>
    <s v="USD"/>
    <n v="216000"/>
    <n v="216000"/>
    <s v="United States"/>
    <s v="Senior"/>
    <s v="Full-time"/>
    <s v="In-person"/>
    <s v="United States"/>
    <s v="M"/>
    <n v="144674"/>
    <b v="1"/>
    <s v="Machine Learning Scientist"/>
  </r>
  <r>
    <n v="2022"/>
    <s v="Machine Learning Scientist"/>
    <s v="Machine Learning and AI"/>
    <s v="USD"/>
    <n v="144000"/>
    <n v="144000"/>
    <s v="United States"/>
    <s v="Senior"/>
    <s v="Full-time"/>
    <s v="In-person"/>
    <s v="United States"/>
    <s v="M"/>
    <n v="96674"/>
    <b v="1"/>
    <s v="Machine Learning Scientist"/>
  </r>
  <r>
    <n v="2022"/>
    <s v="Data Analyst"/>
    <s v="Data Analysis"/>
    <s v="USD"/>
    <n v="150000"/>
    <n v="150000"/>
    <s v="United States"/>
    <s v="Entry-level"/>
    <s v="Full-time"/>
    <s v="Remote"/>
    <s v="United States"/>
    <s v="L"/>
    <n v="100674"/>
    <b v="1"/>
    <s v="Data Analyst"/>
  </r>
  <r>
    <n v="2022"/>
    <s v="Applied Data Scientist"/>
    <s v="Data Science and Research"/>
    <s v="USD"/>
    <n v="50000"/>
    <n v="50000"/>
    <s v="Austria"/>
    <s v="Entry-level"/>
    <s v="Full-time"/>
    <s v="Hybrid"/>
    <s v="Austria"/>
    <s v="M"/>
    <n v="34007.333333333336"/>
    <b v="1"/>
    <s v="Applied Data Scientist"/>
  </r>
  <r>
    <n v="2022"/>
    <s v="Research Scientist"/>
    <s v="Data Science and Research"/>
    <s v="EUR"/>
    <n v="80000"/>
    <n v="84053"/>
    <s v="Netherlands"/>
    <s v="Executive"/>
    <s v="Full-time"/>
    <s v="In-person"/>
    <s v="Netherlands"/>
    <s v="L"/>
    <n v="55358.333333333336"/>
    <b v="1"/>
    <s v="Research Scientist"/>
  </r>
  <r>
    <n v="2022"/>
    <s v="Data Scientist"/>
    <s v="Data Science and Research"/>
    <s v="GBP"/>
    <n v="107000"/>
    <n v="131752"/>
    <s v="United Kingdom"/>
    <s v="Mid-level"/>
    <s v="Full-time"/>
    <s v="Remote"/>
    <s v="United Kingdom"/>
    <s v="M"/>
    <n v="80258"/>
    <b v="1"/>
    <s v="Data Scientist"/>
  </r>
  <r>
    <n v="2022"/>
    <s v="Analytics Engineer"/>
    <s v="Leadership and Management"/>
    <s v="USD"/>
    <n v="48000"/>
    <n v="48000"/>
    <s v="Argentina"/>
    <s v="Senior"/>
    <s v="Full-time"/>
    <s v="Remote"/>
    <s v="United States"/>
    <s v="S"/>
    <n v="32674"/>
    <b v="1"/>
    <s v="Analytics Engineer"/>
  </r>
  <r>
    <n v="2022"/>
    <s v="Data Science Manager"/>
    <s v="Data Science and Research"/>
    <s v="USD"/>
    <n v="260500"/>
    <n v="260500"/>
    <s v="United States"/>
    <s v="Executive"/>
    <s v="Full-time"/>
    <s v="In-person"/>
    <s v="United States"/>
    <s v="M"/>
    <n v="174340.66666666666"/>
    <b v="1"/>
    <s v="Data Science Manager"/>
  </r>
  <r>
    <n v="2022"/>
    <s v="Data Science Manager"/>
    <s v="Data Science and Research"/>
    <s v="USD"/>
    <n v="175100"/>
    <n v="175100"/>
    <s v="United States"/>
    <s v="Executive"/>
    <s v="Full-time"/>
    <s v="In-person"/>
    <s v="United States"/>
    <s v="M"/>
    <n v="117407.33333333333"/>
    <b v="1"/>
    <s v="Data Science Manager"/>
  </r>
  <r>
    <n v="2022"/>
    <s v="Data Analyst"/>
    <s v="Data Analysis"/>
    <s v="USD"/>
    <n v="55000"/>
    <n v="55000"/>
    <s v="United States"/>
    <s v="Entry-level"/>
    <s v="Full-time"/>
    <s v="Remote"/>
    <s v="United States"/>
    <s v="S"/>
    <n v="37340.666666666664"/>
    <b v="1"/>
    <s v="Data Analyst"/>
  </r>
  <r>
    <n v="2022"/>
    <s v="Data Analyst"/>
    <s v="Data Analysis"/>
    <s v="USD"/>
    <n v="130000"/>
    <n v="130000"/>
    <s v="United States"/>
    <s v="Mid-level"/>
    <s v="Full-time"/>
    <s v="Remote"/>
    <s v="United States"/>
    <s v="M"/>
    <n v="87340.666666666672"/>
    <b v="1"/>
    <s v="Data Analyst"/>
  </r>
  <r>
    <n v="2022"/>
    <s v="Applied Machine Learning Scientist"/>
    <s v="Machine Learning and AI"/>
    <s v="EUR"/>
    <n v="73400"/>
    <n v="77119"/>
    <s v="France"/>
    <s v="Senior"/>
    <s v="Full-time"/>
    <s v="Remote"/>
    <s v="United Kingdom"/>
    <s v="L"/>
    <n v="50847"/>
    <b v="1"/>
    <s v="Applied Machine Learning Scientist"/>
  </r>
  <r>
    <n v="2022"/>
    <s v="Data Scientist"/>
    <s v="Data Science and Research"/>
    <s v="EUR"/>
    <n v="49500"/>
    <n v="52008"/>
    <s v="Belgium"/>
    <s v="Entry-level"/>
    <s v="Full-time"/>
    <s v="Hybrid"/>
    <s v="Belgium"/>
    <s v="S"/>
    <n v="34510"/>
    <b v="1"/>
    <s v="Data Scientist"/>
  </r>
  <r>
    <n v="2022"/>
    <s v="Data Engineer"/>
    <s v="Data Engineering"/>
    <s v="USD"/>
    <n v="206699"/>
    <n v="206699"/>
    <s v="United States"/>
    <s v="Senior"/>
    <s v="Full-time"/>
    <s v="In-person"/>
    <s v="United States"/>
    <s v="M"/>
    <n v="138473.33333333334"/>
    <b v="1"/>
    <s v="Data Engineer"/>
  </r>
  <r>
    <n v="2022"/>
    <s v="Data Engineer"/>
    <s v="Data Engineering"/>
    <s v="USD"/>
    <n v="99100"/>
    <n v="99100"/>
    <s v="United States"/>
    <s v="Senior"/>
    <s v="Full-time"/>
    <s v="In-person"/>
    <s v="United States"/>
    <s v="M"/>
    <n v="66740.666666666672"/>
    <b v="1"/>
    <s v="Data Engineer"/>
  </r>
  <r>
    <n v="2022"/>
    <s v="Analytics Engineer"/>
    <s v="Leadership and Management"/>
    <s v="USD"/>
    <n v="200000"/>
    <n v="200000"/>
    <s v="United States"/>
    <s v="Mid-level"/>
    <s v="Full-time"/>
    <s v="In-person"/>
    <s v="United States"/>
    <s v="M"/>
    <n v="134007.33333333334"/>
    <b v="1"/>
    <s v="Analytics Engineer"/>
  </r>
  <r>
    <n v="2022"/>
    <s v="Analytics Engineer"/>
    <s v="Leadership and Management"/>
    <s v="USD"/>
    <n v="54000"/>
    <n v="54000"/>
    <s v="United States"/>
    <s v="Mid-level"/>
    <s v="Full-time"/>
    <s v="In-person"/>
    <s v="United States"/>
    <s v="M"/>
    <n v="36674"/>
    <b v="1"/>
    <s v="Analytics Engineer"/>
  </r>
  <r>
    <n v="2022"/>
    <s v="Analytics Engineer"/>
    <s v="Leadership and Management"/>
    <s v="USD"/>
    <n v="130000"/>
    <n v="130000"/>
    <s v="United States"/>
    <s v="Entry-level"/>
    <s v="Full-time"/>
    <s v="Hybrid"/>
    <s v="United States"/>
    <s v="L"/>
    <n v="87340.666666666672"/>
    <b v="1"/>
    <s v="Analytics Engineer"/>
  </r>
  <r>
    <n v="2022"/>
    <s v="Data Engineer"/>
    <s v="Data Engineering"/>
    <s v="USD"/>
    <n v="100000"/>
    <n v="100000"/>
    <s v="United States"/>
    <s v="Senior"/>
    <s v="Full-time"/>
    <s v="In-person"/>
    <s v="United States"/>
    <s v="L"/>
    <n v="67340.666666666672"/>
    <b v="1"/>
    <s v="Data Engineer"/>
  </r>
  <r>
    <n v="2022"/>
    <s v="Data Engineer"/>
    <s v="Data Engineering"/>
    <s v="USD"/>
    <n v="80000"/>
    <n v="80000"/>
    <s v="United States"/>
    <s v="Senior"/>
    <s v="Full-time"/>
    <s v="In-person"/>
    <s v="United States"/>
    <s v="L"/>
    <n v="54007.333333333336"/>
    <b v="1"/>
    <s v="Data Engineer"/>
  </r>
  <r>
    <n v="2022"/>
    <s v="Data Scientist"/>
    <s v="Data Science and Research"/>
    <s v="USD"/>
    <n v="100000"/>
    <n v="100000"/>
    <s v="United States"/>
    <s v="Senior"/>
    <s v="Full-time"/>
    <s v="In-person"/>
    <s v="United States"/>
    <s v="L"/>
    <n v="67340.666666666672"/>
    <b v="1"/>
    <s v="Data Scientist"/>
  </r>
  <r>
    <n v="2022"/>
    <s v="Data Specialist"/>
    <s v="Data Management and Strategy"/>
    <s v="USD"/>
    <n v="221300"/>
    <n v="221300"/>
    <s v="United States"/>
    <s v="Senior"/>
    <s v="Full-time"/>
    <s v="Remote"/>
    <s v="United States"/>
    <s v="L"/>
    <n v="148207.33333333334"/>
    <b v="1"/>
    <s v="Data Specialist"/>
  </r>
  <r>
    <n v="2022"/>
    <s v="Data Specialist"/>
    <s v="Data Management and Strategy"/>
    <s v="USD"/>
    <n v="148700"/>
    <n v="148700"/>
    <s v="United States"/>
    <s v="Senior"/>
    <s v="Full-time"/>
    <s v="Remote"/>
    <s v="United States"/>
    <s v="L"/>
    <n v="99807.333333333328"/>
    <b v="1"/>
    <s v="Data Specialist"/>
  </r>
  <r>
    <n v="2022"/>
    <s v="Machine Learning Engineer"/>
    <s v="Machine Learning and AI"/>
    <s v="USD"/>
    <n v="30000"/>
    <n v="30000"/>
    <s v="United Kingdom"/>
    <s v="Entry-level"/>
    <s v="Full-time"/>
    <s v="Remote"/>
    <s v="United Kingdom"/>
    <s v="L"/>
    <n v="20674"/>
    <b v="1"/>
    <s v="Machine Learning Engineer"/>
  </r>
  <r>
    <n v="2022"/>
    <s v="Data Analyst"/>
    <s v="Data Analysis"/>
    <s v="EUR"/>
    <n v="27000"/>
    <n v="28368"/>
    <s v="France"/>
    <s v="Entry-level"/>
    <s v="Full-time"/>
    <s v="Hybrid"/>
    <s v="France"/>
    <s v="M"/>
    <n v="19130"/>
    <b v="1"/>
    <s v="Data Analyst"/>
  </r>
  <r>
    <n v="2022"/>
    <s v="Data Engineer"/>
    <s v="Data Engineering"/>
    <s v="GBP"/>
    <n v="74000"/>
    <n v="91118"/>
    <s v="United Kingdom"/>
    <s v="Mid-level"/>
    <s v="Full-time"/>
    <s v="In-person"/>
    <s v="United Kingdom"/>
    <s v="M"/>
    <n v="55713.333333333336"/>
    <b v="1"/>
    <s v="Data Engineer"/>
  </r>
  <r>
    <n v="2022"/>
    <s v="Data Engineer"/>
    <s v="Data Engineering"/>
    <s v="GBP"/>
    <n v="50000"/>
    <n v="61566"/>
    <s v="United Kingdom"/>
    <s v="Mid-level"/>
    <s v="Full-time"/>
    <s v="In-person"/>
    <s v="United Kingdom"/>
    <s v="M"/>
    <n v="37862.666666666664"/>
    <b v="1"/>
    <s v="Data Engineer"/>
  </r>
  <r>
    <n v="2022"/>
    <s v="Data Scientist"/>
    <s v="Data Science and Research"/>
    <s v="EUR"/>
    <n v="58000"/>
    <n v="60938"/>
    <s v="Germany"/>
    <s v="Mid-level"/>
    <s v="Full-time"/>
    <s v="Remote"/>
    <s v="Germany"/>
    <s v="S"/>
    <n v="40320"/>
    <b v="1"/>
    <s v="Data Scientist"/>
  </r>
  <r>
    <n v="2022"/>
    <s v="Data Science Manager"/>
    <s v="Data Science and Research"/>
    <s v="USD"/>
    <n v="249260"/>
    <n v="249260"/>
    <s v="United States"/>
    <s v="Senior"/>
    <s v="Full-time"/>
    <s v="In-person"/>
    <s v="United States"/>
    <s v="M"/>
    <n v="166847.33333333334"/>
    <b v="1"/>
    <s v="Data Science Manager"/>
  </r>
  <r>
    <n v="2022"/>
    <s v="Data Science Manager"/>
    <s v="Data Science and Research"/>
    <s v="USD"/>
    <n v="185400"/>
    <n v="185400"/>
    <s v="United States"/>
    <s v="Senior"/>
    <s v="Full-time"/>
    <s v="In-person"/>
    <s v="United States"/>
    <s v="M"/>
    <n v="124274"/>
    <b v="1"/>
    <s v="Data Science Manager"/>
  </r>
  <r>
    <n v="2022"/>
    <s v="Data Scientist"/>
    <s v="Data Science and Research"/>
    <s v="GBP"/>
    <n v="65000"/>
    <n v="80036"/>
    <s v="United Kingdom"/>
    <s v="Mid-level"/>
    <s v="Full-time"/>
    <s v="Hybrid"/>
    <s v="United Kingdom"/>
    <s v="M"/>
    <n v="49019.333333333336"/>
    <b v="1"/>
    <s v="Data Scientist"/>
  </r>
  <r>
    <n v="2022"/>
    <s v="Data Analyst"/>
    <s v="Data Analysis"/>
    <s v="USD"/>
    <n v="128875"/>
    <n v="128875"/>
    <s v="United States"/>
    <s v="Senior"/>
    <s v="Full-time"/>
    <s v="Remote"/>
    <s v="United States"/>
    <s v="M"/>
    <n v="86590.666666666672"/>
    <b v="1"/>
    <s v="Data Analyst"/>
  </r>
  <r>
    <n v="2022"/>
    <s v="Data Analyst"/>
    <s v="Data Analysis"/>
    <s v="USD"/>
    <n v="93700"/>
    <n v="93700"/>
    <s v="United States"/>
    <s v="Senior"/>
    <s v="Full-time"/>
    <s v="Remote"/>
    <s v="United States"/>
    <s v="M"/>
    <n v="63140.666666666664"/>
    <b v="1"/>
    <s v="Data Analyst"/>
  </r>
  <r>
    <n v="2022"/>
    <s v="Machine Learning Engineer"/>
    <s v="Machine Learning and AI"/>
    <s v="USD"/>
    <n v="100000"/>
    <n v="100000"/>
    <s v="United States"/>
    <s v="Senior"/>
    <s v="Full-time"/>
    <s v="Remote"/>
    <s v="United States"/>
    <s v="M"/>
    <n v="67340.666666666672"/>
    <b v="1"/>
    <s v="Machine Learning Engineer"/>
  </r>
  <r>
    <n v="2022"/>
    <s v="Data Analyst"/>
    <s v="Data Analysis"/>
    <s v="USD"/>
    <n v="136260"/>
    <n v="136260"/>
    <s v="United States"/>
    <s v="Senior"/>
    <s v="Full-time"/>
    <s v="Remote"/>
    <s v="United States"/>
    <s v="M"/>
    <n v="91514"/>
    <b v="1"/>
    <s v="Data Analyst"/>
  </r>
  <r>
    <n v="2022"/>
    <s v="Data Analyst"/>
    <s v="Data Analysis"/>
    <s v="USD"/>
    <n v="109280"/>
    <n v="109280"/>
    <s v="United States"/>
    <s v="Senior"/>
    <s v="Full-time"/>
    <s v="Remote"/>
    <s v="United States"/>
    <s v="M"/>
    <n v="73527.333333333328"/>
    <b v="1"/>
    <s v="Data Analyst"/>
  </r>
  <r>
    <n v="2022"/>
    <s v="Data Scientist"/>
    <s v="Data Science and Research"/>
    <s v="USD"/>
    <n v="160000"/>
    <n v="160000"/>
    <s v="United States"/>
    <s v="Senior"/>
    <s v="Full-time"/>
    <s v="Remote"/>
    <s v="United States"/>
    <s v="L"/>
    <n v="107340.66666666667"/>
    <b v="1"/>
    <s v="Data Scientist"/>
  </r>
  <r>
    <n v="2022"/>
    <s v="Data Scientist"/>
    <s v="Data Science and Research"/>
    <s v="USD"/>
    <n v="92000"/>
    <n v="92000"/>
    <s v="United States"/>
    <s v="Senior"/>
    <s v="Full-time"/>
    <s v="Remote"/>
    <s v="United States"/>
    <s v="L"/>
    <n v="62007.333333333336"/>
    <b v="1"/>
    <s v="Data Scientist"/>
  </r>
  <r>
    <n v="2022"/>
    <s v="Data Engineer"/>
    <s v="Data Engineering"/>
    <s v="GBP"/>
    <n v="110000"/>
    <n v="135446"/>
    <s v="United Kingdom"/>
    <s v="Mid-level"/>
    <s v="Full-time"/>
    <s v="In-person"/>
    <s v="United Kingdom"/>
    <s v="M"/>
    <n v="82489.333333333328"/>
    <b v="1"/>
    <s v="Data Engineer"/>
  </r>
  <r>
    <n v="2022"/>
    <s v="Data Engineer"/>
    <s v="Data Engineering"/>
    <s v="GBP"/>
    <n v="85000"/>
    <n v="104663"/>
    <s v="United Kingdom"/>
    <s v="Mid-level"/>
    <s v="Full-time"/>
    <s v="In-person"/>
    <s v="United Kingdom"/>
    <s v="M"/>
    <n v="63895"/>
    <b v="1"/>
    <s v="Data Engineer"/>
  </r>
  <r>
    <n v="2022"/>
    <s v="Data Engineer"/>
    <s v="Data Engineering"/>
    <s v="USD"/>
    <n v="129000"/>
    <n v="129000"/>
    <s v="United States"/>
    <s v="Entry-level"/>
    <s v="Full-time"/>
    <s v="Remote"/>
    <s v="United States"/>
    <s v="L"/>
    <n v="86674"/>
    <b v="1"/>
    <s v="Data Engineer"/>
  </r>
  <r>
    <n v="2022"/>
    <s v="Data Engineer"/>
    <s v="Data Engineering"/>
    <s v="USD"/>
    <n v="86000"/>
    <n v="86000"/>
    <s v="United States"/>
    <s v="Entry-level"/>
    <s v="Full-time"/>
    <s v="Remote"/>
    <s v="United States"/>
    <s v="L"/>
    <n v="58007.333333333336"/>
    <b v="1"/>
    <s v="Data Engineer"/>
  </r>
  <r>
    <n v="2022"/>
    <s v="Business Data Analyst"/>
    <s v="Data Analysis"/>
    <s v="USD"/>
    <n v="100000"/>
    <n v="100000"/>
    <s v="United States"/>
    <s v="Senior"/>
    <s v="Full-time"/>
    <s v="Remote"/>
    <s v="United States"/>
    <s v="L"/>
    <n v="67340.666666666672"/>
    <b v="1"/>
    <s v="Business Data Analyst"/>
  </r>
  <r>
    <n v="2022"/>
    <s v="Data Scientist"/>
    <s v="Data Science and Research"/>
    <s v="USD"/>
    <n v="25000"/>
    <n v="25000"/>
    <s v="Turkey"/>
    <s v="Mid-level"/>
    <s v="Full-time"/>
    <s v="Hybrid"/>
    <s v="Turkey"/>
    <s v="M"/>
    <n v="17340.666666666668"/>
    <b v="1"/>
    <s v="Data Scientist"/>
  </r>
  <r>
    <n v="2022"/>
    <s v="Data Analyst"/>
    <s v="Data Analysis"/>
    <s v="SGD"/>
    <n v="90000"/>
    <n v="65257"/>
    <s v="Singapore"/>
    <s v="Mid-level"/>
    <s v="Full-time"/>
    <s v="Hybrid"/>
    <s v="Singapore"/>
    <s v="M"/>
    <n v="52426.333333333336"/>
    <b v="1"/>
    <s v="Data Analyst"/>
  </r>
  <r>
    <n v="2022"/>
    <s v="AI Scientist"/>
    <s v="Machine Learning and AI"/>
    <s v="USD"/>
    <n v="200000"/>
    <n v="200000"/>
    <s v="United States"/>
    <s v="Mid-level"/>
    <s v="Full-time"/>
    <s v="Remote"/>
    <s v="United States"/>
    <s v="M"/>
    <n v="134007.33333333334"/>
    <b v="1"/>
    <s v="AI Scientist"/>
  </r>
  <r>
    <n v="2022"/>
    <s v="Machine Learning Developer"/>
    <s v="Machine Learning and AI"/>
    <s v="USD"/>
    <n v="180000"/>
    <n v="180000"/>
    <s v="United States"/>
    <s v="Entry-level"/>
    <s v="Full-time"/>
    <s v="Remote"/>
    <s v="United States"/>
    <s v="L"/>
    <n v="120674"/>
    <b v="1"/>
    <s v="Machine Learning Developer"/>
  </r>
  <r>
    <n v="2022"/>
    <s v="Data Scientist"/>
    <s v="Data Science and Research"/>
    <s v="USD"/>
    <n v="153000"/>
    <n v="153000"/>
    <s v="United States"/>
    <s v="Mid-level"/>
    <s v="Full-time"/>
    <s v="Remote"/>
    <s v="United States"/>
    <s v="L"/>
    <n v="102674"/>
    <b v="1"/>
    <s v="Data Scientist"/>
  </r>
  <r>
    <n v="2022"/>
    <s v="Data Analyst"/>
    <s v="Data Analysis"/>
    <s v="USD"/>
    <n v="150075"/>
    <n v="150075"/>
    <s v="United States"/>
    <s v="Senior"/>
    <s v="Full-time"/>
    <s v="Remote"/>
    <s v="United States"/>
    <s v="M"/>
    <n v="100724"/>
    <b v="1"/>
    <s v="Data Analyst"/>
  </r>
  <r>
    <n v="2022"/>
    <s v="Data Analyst"/>
    <s v="Data Analysis"/>
    <s v="USD"/>
    <n v="110925"/>
    <n v="110925"/>
    <s v="United States"/>
    <s v="Senior"/>
    <s v="Full-time"/>
    <s v="Remote"/>
    <s v="United States"/>
    <s v="M"/>
    <n v="74624"/>
    <b v="1"/>
    <s v="Data Analyst"/>
  </r>
  <r>
    <n v="2022"/>
    <s v="Machine Learning Scientist"/>
    <s v="Machine Learning and AI"/>
    <s v="USD"/>
    <n v="22800"/>
    <n v="22800"/>
    <s v="Egypt"/>
    <s v="Mid-level"/>
    <s v="Full-time"/>
    <s v="Remote"/>
    <s v="Egypt"/>
    <s v="M"/>
    <n v="15874"/>
    <b v="1"/>
    <s v="Machine Learning Scientist"/>
  </r>
  <r>
    <n v="2022"/>
    <s v="Data Analyst"/>
    <s v="Data Analysis"/>
    <s v="USD"/>
    <n v="15000"/>
    <n v="15000"/>
    <s v="Indonesia"/>
    <s v="Entry-level"/>
    <s v="Full-time"/>
    <s v="In-person"/>
    <s v="Indonesia"/>
    <s v="L"/>
    <n v="10674"/>
    <b v="1"/>
    <s v="Data Analyst"/>
  </r>
  <r>
    <n v="2022"/>
    <s v="Data Science Manager"/>
    <s v="Data Science and Research"/>
    <s v="AUD"/>
    <n v="193000"/>
    <n v="133766"/>
    <s v="Australia"/>
    <s v="Senior"/>
    <s v="Full-time"/>
    <s v="Remote"/>
    <s v="Australia"/>
    <s v="L"/>
    <n v="109596"/>
    <b v="1"/>
    <s v="Data Science Manager"/>
  </r>
  <r>
    <n v="2022"/>
    <s v="Machine Learning Engineer"/>
    <s v="Machine Learning and AI"/>
    <s v="USD"/>
    <n v="83000"/>
    <n v="83000"/>
    <s v="United States"/>
    <s v="Entry-level"/>
    <s v="Full-time"/>
    <s v="In-person"/>
    <s v="United States"/>
    <s v="L"/>
    <n v="56007.333333333336"/>
    <b v="1"/>
    <s v="Machine Learning Engineer"/>
  </r>
  <r>
    <n v="2022"/>
    <s v="Data Scientist"/>
    <s v="Data Science and Research"/>
    <s v="USD"/>
    <n v="186000"/>
    <n v="186000"/>
    <s v="United States"/>
    <s v="Senior"/>
    <s v="Full-time"/>
    <s v="In-person"/>
    <s v="United States"/>
    <s v="M"/>
    <n v="124674"/>
    <b v="1"/>
    <s v="Data Scientist"/>
  </r>
  <r>
    <n v="2022"/>
    <s v="Data Scientist"/>
    <s v="Data Science and Research"/>
    <s v="USD"/>
    <n v="148800"/>
    <n v="148800"/>
    <s v="United States"/>
    <s v="Senior"/>
    <s v="Full-time"/>
    <s v="In-person"/>
    <s v="United States"/>
    <s v="M"/>
    <n v="99874"/>
    <b v="1"/>
    <s v="Data Scientist"/>
  </r>
  <r>
    <n v="2022"/>
    <s v="Data Analyst"/>
    <s v="Data Analysis"/>
    <s v="USD"/>
    <n v="112900"/>
    <n v="112900"/>
    <s v="United States"/>
    <s v="Senior"/>
    <s v="Full-time"/>
    <s v="In-person"/>
    <s v="United States"/>
    <s v="M"/>
    <n v="75940.666666666672"/>
    <b v="1"/>
    <s v="Data Analyst"/>
  </r>
  <r>
    <n v="2022"/>
    <s v="Data Analyst"/>
    <s v="Data Analysis"/>
    <s v="USD"/>
    <n v="90320"/>
    <n v="90320"/>
    <s v="United States"/>
    <s v="Senior"/>
    <s v="Full-time"/>
    <s v="In-person"/>
    <s v="United States"/>
    <s v="M"/>
    <n v="60887.333333333336"/>
    <b v="1"/>
    <s v="Data Analyst"/>
  </r>
  <r>
    <n v="2022"/>
    <s v="ML Engineer"/>
    <s v="Machine Learning and AI"/>
    <s v="USD"/>
    <n v="240000"/>
    <n v="240000"/>
    <s v="United States"/>
    <s v="Senior"/>
    <s v="Full-time"/>
    <s v="In-person"/>
    <s v="United States"/>
    <s v="M"/>
    <n v="160674"/>
    <b v="1"/>
    <s v="ML Engineer"/>
  </r>
  <r>
    <n v="2022"/>
    <s v="ML Engineer"/>
    <s v="Machine Learning and AI"/>
    <s v="USD"/>
    <n v="160000"/>
    <n v="160000"/>
    <s v="United States"/>
    <s v="Senior"/>
    <s v="Full-time"/>
    <s v="In-person"/>
    <s v="United States"/>
    <s v="M"/>
    <n v="107340.66666666667"/>
    <b v="1"/>
    <s v="ML Engineer"/>
  </r>
  <r>
    <n v="2022"/>
    <s v="Data Science Manager"/>
    <s v="Data Science and Research"/>
    <s v="USD"/>
    <n v="300000"/>
    <n v="300000"/>
    <s v="United States"/>
    <s v="Senior"/>
    <s v="Full-time"/>
    <s v="Remote"/>
    <s v="United States"/>
    <s v="M"/>
    <n v="200674"/>
    <b v="1"/>
    <s v="Data Science Manager"/>
  </r>
  <r>
    <n v="2022"/>
    <s v="Data Science Manager"/>
    <s v="Data Science and Research"/>
    <s v="USD"/>
    <n v="200000"/>
    <n v="200000"/>
    <s v="United States"/>
    <s v="Senior"/>
    <s v="Full-time"/>
    <s v="Remote"/>
    <s v="United States"/>
    <s v="M"/>
    <n v="134007.33333333334"/>
    <b v="1"/>
    <s v="Data Science Manager"/>
  </r>
  <r>
    <n v="2022"/>
    <s v="Data Engineer"/>
    <s v="Data Engineering"/>
    <s v="EUR"/>
    <n v="62500"/>
    <n v="65666"/>
    <s v="Germany"/>
    <s v="Mid-level"/>
    <s v="Full-time"/>
    <s v="Hybrid"/>
    <s v="Germany"/>
    <s v="S"/>
    <n v="43396"/>
    <b v="1"/>
    <s v="Data Engineer"/>
  </r>
  <r>
    <n v="2022"/>
    <s v="AI Scientist"/>
    <s v="Machine Learning and AI"/>
    <s v="USD"/>
    <n v="200000"/>
    <n v="200000"/>
    <s v="India"/>
    <s v="Mid-level"/>
    <s v="Full-time"/>
    <s v="Remote"/>
    <s v="United States"/>
    <s v="L"/>
    <n v="134007.33333333334"/>
    <b v="1"/>
    <s v="AI Scientist"/>
  </r>
  <r>
    <n v="2022"/>
    <s v="Machine Learning Engineer"/>
    <s v="Machine Learning and AI"/>
    <s v="GBP"/>
    <n v="95000"/>
    <n v="116976"/>
    <s v="United Kingdom"/>
    <s v="Mid-level"/>
    <s v="Full-time"/>
    <s v="In-person"/>
    <s v="United Kingdom"/>
    <s v="M"/>
    <n v="71332.666666666672"/>
    <b v="1"/>
    <s v="Machine Learning Engineer"/>
  </r>
  <r>
    <n v="2022"/>
    <s v="Machine Learning Engineer"/>
    <s v="Machine Learning and AI"/>
    <s v="GBP"/>
    <n v="75000"/>
    <n v="92350"/>
    <s v="United Kingdom"/>
    <s v="Mid-level"/>
    <s v="Full-time"/>
    <s v="In-person"/>
    <s v="United Kingdom"/>
    <s v="M"/>
    <n v="56457.333333333336"/>
    <b v="1"/>
    <s v="Machine Learning Engineer"/>
  </r>
  <r>
    <n v="2022"/>
    <s v="AI Scientist"/>
    <s v="Machine Learning and AI"/>
    <s v="USD"/>
    <n v="120000"/>
    <n v="120000"/>
    <s v="United States"/>
    <s v="Mid-level"/>
    <s v="Full-time"/>
    <s v="In-person"/>
    <s v="United States"/>
    <s v="M"/>
    <n v="80674"/>
    <b v="1"/>
    <s v="AI Scientist"/>
  </r>
  <r>
    <n v="2022"/>
    <s v="Data Analyst"/>
    <s v="Data Analysis"/>
    <s v="USD"/>
    <n v="112900"/>
    <n v="112900"/>
    <s v="United States"/>
    <s v="Senior"/>
    <s v="Full-time"/>
    <s v="Remote"/>
    <s v="United States"/>
    <s v="M"/>
    <n v="75940.666666666672"/>
    <b v="1"/>
    <s v="Data Analyst"/>
  </r>
  <r>
    <n v="2022"/>
    <s v="Data Analyst"/>
    <s v="Data Analysis"/>
    <s v="USD"/>
    <n v="90320"/>
    <n v="90320"/>
    <s v="United States"/>
    <s v="Senior"/>
    <s v="Full-time"/>
    <s v="Remote"/>
    <s v="United States"/>
    <s v="M"/>
    <n v="60887.333333333336"/>
    <b v="1"/>
    <s v="Data Analyst"/>
  </r>
  <r>
    <n v="2022"/>
    <s v="Data Analytics Manager"/>
    <s v="Leadership and Management"/>
    <s v="USD"/>
    <n v="145000"/>
    <n v="145000"/>
    <s v="United States"/>
    <s v="Senior"/>
    <s v="Full-time"/>
    <s v="Remote"/>
    <s v="United States"/>
    <s v="M"/>
    <n v="97340.666666666672"/>
    <b v="1"/>
    <s v="Data Analytics Manager"/>
  </r>
  <r>
    <n v="2022"/>
    <s v="Data Analytics Manager"/>
    <s v="Leadership and Management"/>
    <s v="USD"/>
    <n v="105400"/>
    <n v="105400"/>
    <s v="United States"/>
    <s v="Senior"/>
    <s v="Full-time"/>
    <s v="Remote"/>
    <s v="United States"/>
    <s v="M"/>
    <n v="70940.666666666672"/>
    <b v="1"/>
    <s v="Data Analytics Manager"/>
  </r>
  <r>
    <n v="2022"/>
    <s v="Data Scientist"/>
    <s v="Data Science and Research"/>
    <s v="USD"/>
    <n v="215300"/>
    <n v="215300"/>
    <s v="United States"/>
    <s v="Senior"/>
    <s v="Full-time"/>
    <s v="Remote"/>
    <s v="United States"/>
    <s v="L"/>
    <n v="144207.33333333334"/>
    <b v="1"/>
    <s v="Data Scientist"/>
  </r>
  <r>
    <n v="2022"/>
    <s v="Data Scientist"/>
    <s v="Data Science and Research"/>
    <s v="USD"/>
    <n v="158200"/>
    <n v="158200"/>
    <s v="United States"/>
    <s v="Senior"/>
    <s v="Full-time"/>
    <s v="Remote"/>
    <s v="United States"/>
    <s v="L"/>
    <n v="106140.66666666667"/>
    <b v="1"/>
    <s v="Data Scientist"/>
  </r>
  <r>
    <n v="2022"/>
    <s v="Data Engineer"/>
    <s v="Data Engineering"/>
    <s v="USD"/>
    <n v="209100"/>
    <n v="209100"/>
    <s v="United States"/>
    <s v="Senior"/>
    <s v="Full-time"/>
    <s v="Remote"/>
    <s v="United States"/>
    <s v="L"/>
    <n v="140074"/>
    <b v="1"/>
    <s v="Data Engineer"/>
  </r>
  <r>
    <n v="2022"/>
    <s v="Data Engineer"/>
    <s v="Data Engineering"/>
    <s v="USD"/>
    <n v="154600"/>
    <n v="154600"/>
    <s v="United States"/>
    <s v="Senior"/>
    <s v="Full-time"/>
    <s v="Remote"/>
    <s v="United States"/>
    <s v="L"/>
    <n v="103740.66666666667"/>
    <b v="1"/>
    <s v="Data Engineer"/>
  </r>
  <r>
    <n v="2022"/>
    <s v="Data Analyst"/>
    <s v="Data Analysis"/>
    <s v="USD"/>
    <n v="115934"/>
    <n v="115934"/>
    <s v="United States"/>
    <s v="Senior"/>
    <s v="Full-time"/>
    <s v="In-person"/>
    <s v="United States"/>
    <s v="M"/>
    <n v="77963.333333333328"/>
    <b v="1"/>
    <s v="Data Analyst"/>
  </r>
  <r>
    <n v="2022"/>
    <s v="Data Analyst"/>
    <s v="Data Analysis"/>
    <s v="USD"/>
    <n v="81666"/>
    <n v="81666"/>
    <s v="United States"/>
    <s v="Senior"/>
    <s v="Full-time"/>
    <s v="In-person"/>
    <s v="United States"/>
    <s v="M"/>
    <n v="55118"/>
    <b v="1"/>
    <s v="Data Analyst"/>
  </r>
  <r>
    <n v="2022"/>
    <s v="Data Engineer"/>
    <s v="Data Engineering"/>
    <s v="USD"/>
    <n v="155000"/>
    <n v="155000"/>
    <s v="United States"/>
    <s v="Senior"/>
    <s v="Full-time"/>
    <s v="Remote"/>
    <s v="United States"/>
    <s v="M"/>
    <n v="104007.33333333333"/>
    <b v="1"/>
    <s v="Data Engineer"/>
  </r>
  <r>
    <n v="2022"/>
    <s v="Machine Learning Engineer"/>
    <s v="Machine Learning and AI"/>
    <s v="EUR"/>
    <n v="80000"/>
    <n v="84053"/>
    <s v="France"/>
    <s v="Mid-level"/>
    <s v="Full-time"/>
    <s v="Remote"/>
    <s v="Germany"/>
    <s v="M"/>
    <n v="55358.333333333336"/>
    <b v="1"/>
    <s v="Machine Learning Engineer"/>
  </r>
  <r>
    <n v="2022"/>
    <s v="Data Analyst"/>
    <s v="Data Analysis"/>
    <s v="USD"/>
    <n v="164000"/>
    <n v="164000"/>
    <s v="United States"/>
    <s v="Senior"/>
    <s v="Full-time"/>
    <s v="In-person"/>
    <s v="United States"/>
    <s v="M"/>
    <n v="110007.33333333333"/>
    <b v="1"/>
    <s v="Data Analyst"/>
  </r>
  <r>
    <n v="2022"/>
    <s v="Data Analyst"/>
    <s v="Data Analysis"/>
    <s v="USD"/>
    <n v="132000"/>
    <n v="132000"/>
    <s v="United States"/>
    <s v="Senior"/>
    <s v="Full-time"/>
    <s v="In-person"/>
    <s v="United States"/>
    <s v="M"/>
    <n v="88674"/>
    <b v="1"/>
    <s v="Data Analyst"/>
  </r>
  <r>
    <n v="2022"/>
    <s v="Data Scientist"/>
    <s v="Data Science and Research"/>
    <s v="USD"/>
    <n v="123000"/>
    <n v="123000"/>
    <s v="United States"/>
    <s v="Senior"/>
    <s v="Full-time"/>
    <s v="Remote"/>
    <s v="United States"/>
    <s v="M"/>
    <n v="82674"/>
    <b v="1"/>
    <s v="Data Scientist"/>
  </r>
  <r>
    <n v="2022"/>
    <s v="ETL Developer"/>
    <s v="Data Engineering"/>
    <s v="EUR"/>
    <n v="50000"/>
    <n v="52533"/>
    <s v="Greece"/>
    <s v="Mid-level"/>
    <s v="Full-time"/>
    <s v="In-person"/>
    <s v="Greece"/>
    <s v="M"/>
    <n v="34851.666666666664"/>
    <b v="1"/>
    <s v="ETL Developer"/>
  </r>
  <r>
    <n v="2022"/>
    <s v="Lead Data Engineer"/>
    <s v="Data Engineering"/>
    <s v="CAD"/>
    <n v="150000"/>
    <n v="115222"/>
    <s v="Canada"/>
    <s v="Executive"/>
    <s v="Full-time"/>
    <s v="Remote"/>
    <s v="Canada"/>
    <s v="S"/>
    <n v="89081.333333333328"/>
    <b v="1"/>
    <s v="Lead Data Engineer"/>
  </r>
  <r>
    <n v="2022"/>
    <s v="Data Engineer"/>
    <s v="Data Engineering"/>
    <s v="USD"/>
    <n v="165400"/>
    <n v="165400"/>
    <s v="United States"/>
    <s v="Senior"/>
    <s v="Full-time"/>
    <s v="Remote"/>
    <s v="United States"/>
    <s v="M"/>
    <n v="110940.66666666667"/>
    <b v="1"/>
    <s v="Data Engineer"/>
  </r>
  <r>
    <n v="2022"/>
    <s v="Data Engineer"/>
    <s v="Data Engineering"/>
    <s v="USD"/>
    <n v="132320"/>
    <n v="132320"/>
    <s v="United States"/>
    <s v="Senior"/>
    <s v="Full-time"/>
    <s v="Remote"/>
    <s v="United States"/>
    <s v="M"/>
    <n v="88887.333333333328"/>
    <b v="1"/>
    <s v="Data Engineer"/>
  </r>
  <r>
    <n v="2022"/>
    <s v="Data Architect"/>
    <s v="Data Architecture and Modeling"/>
    <s v="USD"/>
    <n v="208775"/>
    <n v="208775"/>
    <s v="United States"/>
    <s v="Senior"/>
    <s v="Full-time"/>
    <s v="Remote"/>
    <s v="United States"/>
    <s v="M"/>
    <n v="139857.33333333334"/>
    <b v="1"/>
    <s v="Data Architect"/>
  </r>
  <r>
    <n v="2022"/>
    <s v="Data Architect"/>
    <s v="Data Architecture and Modeling"/>
    <s v="USD"/>
    <n v="147800"/>
    <n v="147800"/>
    <s v="United States"/>
    <s v="Senior"/>
    <s v="Full-time"/>
    <s v="Remote"/>
    <s v="United States"/>
    <s v="M"/>
    <n v="99207.333333333328"/>
    <b v="1"/>
    <s v="Data Architect"/>
  </r>
  <r>
    <n v="2022"/>
    <s v="Data Engineer"/>
    <s v="Data Engineering"/>
    <s v="USD"/>
    <n v="136994"/>
    <n v="136994"/>
    <s v="United States"/>
    <s v="Senior"/>
    <s v="Full-time"/>
    <s v="Remote"/>
    <s v="United States"/>
    <s v="M"/>
    <n v="92003.333333333328"/>
    <b v="1"/>
    <s v="Data Engineer"/>
  </r>
  <r>
    <n v="2022"/>
    <s v="Data Engineer"/>
    <s v="Data Engineering"/>
    <s v="USD"/>
    <n v="101570"/>
    <n v="101570"/>
    <s v="United States"/>
    <s v="Senior"/>
    <s v="Full-time"/>
    <s v="Remote"/>
    <s v="United States"/>
    <s v="M"/>
    <n v="68387.333333333328"/>
    <b v="1"/>
    <s v="Data Engineer"/>
  </r>
  <r>
    <n v="2022"/>
    <s v="Machine Learning Engineer"/>
    <s v="Machine Learning and AI"/>
    <s v="GBP"/>
    <n v="28500"/>
    <n v="35093"/>
    <s v="United Kingdom"/>
    <s v="Entry-level"/>
    <s v="Full-time"/>
    <s v="Remote"/>
    <s v="United Kingdom"/>
    <s v="L"/>
    <n v="21871.666666666668"/>
    <b v="1"/>
    <s v="Machine Learning Engineer"/>
  </r>
  <r>
    <n v="2022"/>
    <s v="Data Engineer"/>
    <s v="Data Engineering"/>
    <s v="USD"/>
    <n v="183600"/>
    <n v="183600"/>
    <s v="United States"/>
    <s v="Senior"/>
    <s v="Full-time"/>
    <s v="Remote"/>
    <s v="United States"/>
    <s v="L"/>
    <n v="123074"/>
    <b v="1"/>
    <s v="Data Engineer"/>
  </r>
  <r>
    <n v="2022"/>
    <s v="Data Engineer"/>
    <s v="Data Engineering"/>
    <s v="USD"/>
    <n v="100800"/>
    <n v="100800"/>
    <s v="United States"/>
    <s v="Senior"/>
    <s v="Full-time"/>
    <s v="Remote"/>
    <s v="United States"/>
    <s v="L"/>
    <n v="67874"/>
    <b v="1"/>
    <s v="Data Engineer"/>
  </r>
  <r>
    <n v="2022"/>
    <s v="Data Analyst"/>
    <s v="Data Analysis"/>
    <s v="GBP"/>
    <n v="40000"/>
    <n v="49253"/>
    <s v="United Kingdom"/>
    <s v="Mid-level"/>
    <s v="Full-time"/>
    <s v="Remote"/>
    <s v="United Kingdom"/>
    <s v="M"/>
    <n v="30425"/>
    <b v="1"/>
    <s v="Data Analyst"/>
  </r>
  <r>
    <n v="2022"/>
    <s v="Data Analyst"/>
    <s v="Data Analysis"/>
    <s v="GBP"/>
    <n v="30000"/>
    <n v="36940"/>
    <s v="United Kingdom"/>
    <s v="Mid-level"/>
    <s v="Full-time"/>
    <s v="Remote"/>
    <s v="United Kingdom"/>
    <s v="M"/>
    <n v="22987.333333333332"/>
    <b v="1"/>
    <s v="Data Analyst"/>
  </r>
  <r>
    <n v="2022"/>
    <s v="Data Analyst"/>
    <s v="Data Analysis"/>
    <s v="EUR"/>
    <n v="40000"/>
    <n v="42026"/>
    <s v="Spain"/>
    <s v="Mid-level"/>
    <s v="Full-time"/>
    <s v="Remote"/>
    <s v="Spain"/>
    <s v="M"/>
    <n v="28016"/>
    <b v="1"/>
    <s v="Data Analyst"/>
  </r>
  <r>
    <n v="2022"/>
    <s v="Data Analyst"/>
    <s v="Data Analysis"/>
    <s v="EUR"/>
    <n v="30000"/>
    <n v="31520"/>
    <s v="Spain"/>
    <s v="Mid-level"/>
    <s v="Full-time"/>
    <s v="Remote"/>
    <s v="Spain"/>
    <s v="M"/>
    <n v="21180.666666666668"/>
    <b v="1"/>
    <s v="Data Analyst"/>
  </r>
  <r>
    <n v="2022"/>
    <s v="Data Analyst"/>
    <s v="Data Analysis"/>
    <s v="EUR"/>
    <n v="40000"/>
    <n v="42026"/>
    <s v="Greece"/>
    <s v="Mid-level"/>
    <s v="Full-time"/>
    <s v="Remote"/>
    <s v="Greece"/>
    <s v="M"/>
    <n v="28016"/>
    <b v="1"/>
    <s v="Data Analyst"/>
  </r>
  <r>
    <n v="2022"/>
    <s v="Data Analyst"/>
    <s v="Data Analysis"/>
    <s v="EUR"/>
    <n v="30000"/>
    <n v="31520"/>
    <s v="Greece"/>
    <s v="Mid-level"/>
    <s v="Full-time"/>
    <s v="Remote"/>
    <s v="Greece"/>
    <s v="M"/>
    <n v="21180.666666666668"/>
    <b v="1"/>
    <s v="Data Analyst"/>
  </r>
  <r>
    <n v="2022"/>
    <s v="Data Scientist"/>
    <s v="Data Science and Research"/>
    <s v="USD"/>
    <n v="215300"/>
    <n v="215300"/>
    <s v="United States"/>
    <s v="Senior"/>
    <s v="Full-time"/>
    <s v="In-person"/>
    <s v="United States"/>
    <s v="L"/>
    <n v="144207.33333333334"/>
    <b v="1"/>
    <s v="Data Scientist"/>
  </r>
  <r>
    <n v="2022"/>
    <s v="Data Scientist"/>
    <s v="Data Science and Research"/>
    <s v="USD"/>
    <n v="140400"/>
    <n v="140400"/>
    <s v="United States"/>
    <s v="Senior"/>
    <s v="Full-time"/>
    <s v="In-person"/>
    <s v="United States"/>
    <s v="L"/>
    <n v="94274"/>
    <b v="1"/>
    <s v="Data Scientist"/>
  </r>
  <r>
    <n v="2022"/>
    <s v="Data Engineer"/>
    <s v="Data Engineering"/>
    <s v="EUR"/>
    <n v="60000"/>
    <n v="63040"/>
    <s v="Spain"/>
    <s v="Mid-level"/>
    <s v="Full-time"/>
    <s v="Remote"/>
    <s v="Spain"/>
    <s v="M"/>
    <n v="41687.333333333336"/>
    <b v="1"/>
    <s v="Data Engineer"/>
  </r>
  <r>
    <n v="2022"/>
    <s v="Data Engineer"/>
    <s v="Data Engineering"/>
    <s v="EUR"/>
    <n v="45000"/>
    <n v="47280"/>
    <s v="Spain"/>
    <s v="Mid-level"/>
    <s v="Full-time"/>
    <s v="Remote"/>
    <s v="Spain"/>
    <s v="M"/>
    <n v="31434"/>
    <b v="1"/>
    <s v="Data Engineer"/>
  </r>
  <r>
    <n v="2022"/>
    <s v="Data Scientist"/>
    <s v="Data Science and Research"/>
    <s v="USD"/>
    <n v="260000"/>
    <n v="260000"/>
    <s v="United States"/>
    <s v="Senior"/>
    <s v="Full-time"/>
    <s v="Remote"/>
    <s v="United States"/>
    <s v="M"/>
    <n v="174007.33333333334"/>
    <b v="1"/>
    <s v="Data Scientist"/>
  </r>
  <r>
    <n v="2022"/>
    <s v="Data Scientist"/>
    <s v="Data Science and Research"/>
    <s v="GBP"/>
    <n v="35000"/>
    <n v="43096"/>
    <s v="United Kingdom"/>
    <s v="Mid-level"/>
    <s v="Full-time"/>
    <s v="In-person"/>
    <s v="United Kingdom"/>
    <s v="M"/>
    <n v="26706"/>
    <b v="1"/>
    <s v="Data Scientist"/>
  </r>
  <r>
    <n v="2022"/>
    <s v="Data Engineer"/>
    <s v="Data Engineering"/>
    <s v="EUR"/>
    <n v="60000"/>
    <n v="63040"/>
    <s v="Greece"/>
    <s v="Mid-level"/>
    <s v="Full-time"/>
    <s v="Remote"/>
    <s v="Greece"/>
    <s v="M"/>
    <n v="41687.333333333336"/>
    <b v="1"/>
    <s v="Data Engineer"/>
  </r>
  <r>
    <n v="2022"/>
    <s v="Data Engineer"/>
    <s v="Data Engineering"/>
    <s v="EUR"/>
    <n v="45000"/>
    <n v="47280"/>
    <s v="Greece"/>
    <s v="Mid-level"/>
    <s v="Full-time"/>
    <s v="Remote"/>
    <s v="Greece"/>
    <s v="M"/>
    <n v="31434"/>
    <b v="1"/>
    <s v="Data Engineer"/>
  </r>
  <r>
    <n v="2022"/>
    <s v="Data Engineer"/>
    <s v="Data Engineering"/>
    <s v="GBP"/>
    <n v="45000"/>
    <n v="55410"/>
    <s v="United Kingdom"/>
    <s v="Mid-level"/>
    <s v="Full-time"/>
    <s v="Remote"/>
    <s v="United Kingdom"/>
    <s v="M"/>
    <n v="34144"/>
    <b v="1"/>
    <s v="Data Engineer"/>
  </r>
  <r>
    <n v="2022"/>
    <s v="Data Science Engineer"/>
    <s v="Data Science and Research"/>
    <s v="USD"/>
    <n v="60000"/>
    <n v="60000"/>
    <s v="Argentina"/>
    <s v="Senior"/>
    <s v="Full-time"/>
    <s v="Remote"/>
    <s v="Mexico"/>
    <s v="L"/>
    <n v="40674"/>
    <b v="1"/>
    <s v="Data Science Engineer"/>
  </r>
  <r>
    <n v="2022"/>
    <s v="Data Engineer"/>
    <s v="Data Engineering"/>
    <s v="USD"/>
    <n v="82900"/>
    <n v="82900"/>
    <s v="United States"/>
    <s v="Mid-level"/>
    <s v="Full-time"/>
    <s v="In-person"/>
    <s v="United States"/>
    <s v="M"/>
    <n v="55940.666666666664"/>
    <b v="1"/>
    <s v="Data Engineer"/>
  </r>
  <r>
    <n v="2022"/>
    <s v="Data Engineer"/>
    <s v="Data Engineering"/>
    <s v="USD"/>
    <n v="63900"/>
    <n v="63900"/>
    <s v="United States"/>
    <s v="Mid-level"/>
    <s v="Full-time"/>
    <s v="In-person"/>
    <s v="United States"/>
    <s v="M"/>
    <n v="43274"/>
    <b v="1"/>
    <s v="Data Engineer"/>
  </r>
  <r>
    <n v="2022"/>
    <s v="Machine Learning Scientist"/>
    <s v="Machine Learning and AI"/>
    <s v="USD"/>
    <n v="160000"/>
    <n v="160000"/>
    <s v="United States"/>
    <s v="Mid-level"/>
    <s v="Full-time"/>
    <s v="Remote"/>
    <s v="United States"/>
    <s v="L"/>
    <n v="107340.66666666667"/>
    <b v="1"/>
    <s v="Machine Learning Scientist"/>
  </r>
  <r>
    <n v="2022"/>
    <s v="Machine Learning Scientist"/>
    <s v="Machine Learning and AI"/>
    <s v="USD"/>
    <n v="112300"/>
    <n v="112300"/>
    <s v="United States"/>
    <s v="Mid-level"/>
    <s v="Full-time"/>
    <s v="Remote"/>
    <s v="United States"/>
    <s v="L"/>
    <n v="75540.666666666672"/>
    <b v="1"/>
    <s v="Machine Learning Scientist"/>
  </r>
  <r>
    <n v="2022"/>
    <s v="Data Science Manager"/>
    <s v="Data Science and Research"/>
    <s v="USD"/>
    <n v="241000"/>
    <n v="241000"/>
    <s v="United States"/>
    <s v="Mid-level"/>
    <s v="Full-time"/>
    <s v="Remote"/>
    <s v="United States"/>
    <s v="M"/>
    <n v="161340.66666666666"/>
    <b v="1"/>
    <s v="Data Science Manager"/>
  </r>
  <r>
    <n v="2022"/>
    <s v="Data Science Manager"/>
    <s v="Data Science and Research"/>
    <s v="USD"/>
    <n v="159000"/>
    <n v="159000"/>
    <s v="United States"/>
    <s v="Mid-level"/>
    <s v="Full-time"/>
    <s v="Remote"/>
    <s v="United States"/>
    <s v="M"/>
    <n v="106674"/>
    <b v="1"/>
    <s v="Data Science Manager"/>
  </r>
  <r>
    <n v="2022"/>
    <s v="Data Scientist"/>
    <s v="Data Science and Research"/>
    <s v="USD"/>
    <n v="80000"/>
    <n v="80000"/>
    <s v="United States"/>
    <s v="Senior"/>
    <s v="Full-time"/>
    <s v="In-person"/>
    <s v="United States"/>
    <s v="M"/>
    <n v="54007.333333333336"/>
    <b v="1"/>
    <s v="Data Scientist"/>
  </r>
  <r>
    <n v="2022"/>
    <s v="Data Analyst"/>
    <s v="Data Analysis"/>
    <s v="USD"/>
    <n v="58000"/>
    <n v="58000"/>
    <s v="United States"/>
    <s v="Mid-level"/>
    <s v="Full-time"/>
    <s v="In-person"/>
    <s v="United States"/>
    <s v="S"/>
    <n v="39340.666666666664"/>
    <b v="1"/>
    <s v="Data Analyst"/>
  </r>
  <r>
    <n v="2022"/>
    <s v="Data Engineer"/>
    <s v="Data Engineering"/>
    <s v="USD"/>
    <n v="136000"/>
    <n v="136000"/>
    <s v="United States"/>
    <s v="Senior"/>
    <s v="Full-time"/>
    <s v="In-person"/>
    <s v="United States"/>
    <s v="M"/>
    <n v="91340.666666666672"/>
    <b v="1"/>
    <s v="Data Engineer"/>
  </r>
  <r>
    <n v="2022"/>
    <s v="Data Engineer"/>
    <s v="Data Engineering"/>
    <s v="USD"/>
    <n v="108800"/>
    <n v="108800"/>
    <s v="United States"/>
    <s v="Senior"/>
    <s v="Full-time"/>
    <s v="In-person"/>
    <s v="United States"/>
    <s v="M"/>
    <n v="73207.333333333328"/>
    <b v="1"/>
    <s v="Data Engineer"/>
  </r>
  <r>
    <n v="2022"/>
    <s v="Data Engineer"/>
    <s v="Data Engineering"/>
    <s v="USD"/>
    <n v="242000"/>
    <n v="242000"/>
    <s v="United States"/>
    <s v="Executive"/>
    <s v="Full-time"/>
    <s v="Remote"/>
    <s v="United States"/>
    <s v="M"/>
    <n v="162007.33333333334"/>
    <b v="1"/>
    <s v="Data Engineer"/>
  </r>
  <r>
    <n v="2022"/>
    <s v="Data Engineer"/>
    <s v="Data Engineering"/>
    <s v="USD"/>
    <n v="200000"/>
    <n v="200000"/>
    <s v="United States"/>
    <s v="Executive"/>
    <s v="Full-time"/>
    <s v="Remote"/>
    <s v="United States"/>
    <s v="M"/>
    <n v="134007.33333333334"/>
    <b v="1"/>
    <s v="Data Engineer"/>
  </r>
  <r>
    <n v="2022"/>
    <s v="Data Scientist"/>
    <s v="Data Science and Research"/>
    <s v="GBP"/>
    <n v="50000"/>
    <n v="61566"/>
    <s v="United Kingdom"/>
    <s v="Mid-level"/>
    <s v="Full-time"/>
    <s v="In-person"/>
    <s v="United Kingdom"/>
    <s v="M"/>
    <n v="37862.666666666664"/>
    <b v="1"/>
    <s v="Data Scientist"/>
  </r>
  <r>
    <n v="2022"/>
    <s v="Data Scientist"/>
    <s v="Data Science and Research"/>
    <s v="GBP"/>
    <n v="30000"/>
    <n v="36940"/>
    <s v="United Kingdom"/>
    <s v="Mid-level"/>
    <s v="Full-time"/>
    <s v="In-person"/>
    <s v="United Kingdom"/>
    <s v="M"/>
    <n v="22987.333333333332"/>
    <b v="1"/>
    <s v="Data Scientist"/>
  </r>
  <r>
    <n v="2022"/>
    <s v="Data Engineer"/>
    <s v="Data Engineering"/>
    <s v="GBP"/>
    <n v="40000"/>
    <n v="49253"/>
    <s v="United Kingdom"/>
    <s v="Mid-level"/>
    <s v="Full-time"/>
    <s v="In-person"/>
    <s v="United Kingdom"/>
    <s v="M"/>
    <n v="30425"/>
    <b v="1"/>
    <s v="Data Engineer"/>
  </r>
  <r>
    <n v="2022"/>
    <s v="Data Scientist"/>
    <s v="Data Science and Research"/>
    <s v="USD"/>
    <n v="165220"/>
    <n v="165220"/>
    <s v="United States"/>
    <s v="Senior"/>
    <s v="Full-time"/>
    <s v="Remote"/>
    <s v="United States"/>
    <s v="M"/>
    <n v="110820.66666666667"/>
    <b v="1"/>
    <s v="Data Scientist"/>
  </r>
  <r>
    <n v="2022"/>
    <s v="Data Scientist"/>
    <s v="Data Science and Research"/>
    <s v="USD"/>
    <n v="120160"/>
    <n v="120160"/>
    <s v="United States"/>
    <s v="Senior"/>
    <s v="Full-time"/>
    <s v="Remote"/>
    <s v="United States"/>
    <s v="M"/>
    <n v="80780.666666666672"/>
    <b v="1"/>
    <s v="Data Scientist"/>
  </r>
  <r>
    <n v="2022"/>
    <s v="Data Analyst"/>
    <s v="Data Analysis"/>
    <s v="USD"/>
    <n v="124190"/>
    <n v="124190"/>
    <s v="United States"/>
    <s v="Senior"/>
    <s v="Full-time"/>
    <s v="Remote"/>
    <s v="United States"/>
    <s v="M"/>
    <n v="83467.333333333328"/>
    <b v="1"/>
    <s v="Data Analyst"/>
  </r>
  <r>
    <n v="2022"/>
    <s v="Data Engineer"/>
    <s v="Data Engineering"/>
    <s v="USD"/>
    <n v="181940"/>
    <n v="181940"/>
    <s v="United States"/>
    <s v="Senior"/>
    <s v="Full-time"/>
    <s v="In-person"/>
    <s v="United States"/>
    <s v="M"/>
    <n v="121967.33333333333"/>
    <b v="1"/>
    <s v="Data Engineer"/>
  </r>
  <r>
    <n v="2022"/>
    <s v="Data Engineer"/>
    <s v="Data Engineering"/>
    <s v="USD"/>
    <n v="132320"/>
    <n v="132320"/>
    <s v="United States"/>
    <s v="Senior"/>
    <s v="Full-time"/>
    <s v="In-person"/>
    <s v="United States"/>
    <s v="M"/>
    <n v="88887.333333333328"/>
    <b v="1"/>
    <s v="Data Engineer"/>
  </r>
  <r>
    <n v="2022"/>
    <s v="Data Engineer"/>
    <s v="Data Engineering"/>
    <s v="USD"/>
    <n v="220110"/>
    <n v="220110"/>
    <s v="United States"/>
    <s v="Senior"/>
    <s v="Full-time"/>
    <s v="In-person"/>
    <s v="United States"/>
    <s v="M"/>
    <n v="147414"/>
    <b v="1"/>
    <s v="Data Engineer"/>
  </r>
  <r>
    <n v="2022"/>
    <s v="Data Engineer"/>
    <s v="Data Engineering"/>
    <s v="USD"/>
    <n v="160080"/>
    <n v="160080"/>
    <s v="United States"/>
    <s v="Senior"/>
    <s v="Full-time"/>
    <s v="In-person"/>
    <s v="United States"/>
    <s v="M"/>
    <n v="107394"/>
    <b v="1"/>
    <s v="Data Engineer"/>
  </r>
  <r>
    <n v="2022"/>
    <s v="Data Scientist"/>
    <s v="Data Science and Research"/>
    <s v="USD"/>
    <n v="180000"/>
    <n v="180000"/>
    <s v="United States"/>
    <s v="Senior"/>
    <s v="Full-time"/>
    <s v="In-person"/>
    <s v="United States"/>
    <s v="L"/>
    <n v="120674"/>
    <b v="1"/>
    <s v="Data Scientist"/>
  </r>
  <r>
    <n v="2022"/>
    <s v="Data Scientist"/>
    <s v="Data Science and Research"/>
    <s v="USD"/>
    <n v="120000"/>
    <n v="120000"/>
    <s v="United States"/>
    <s v="Senior"/>
    <s v="Full-time"/>
    <s v="In-person"/>
    <s v="United States"/>
    <s v="L"/>
    <n v="80674"/>
    <b v="1"/>
    <s v="Data Scientist"/>
  </r>
  <r>
    <n v="2022"/>
    <s v="Data Analyst"/>
    <s v="Data Analysis"/>
    <s v="USD"/>
    <n v="126500"/>
    <n v="126500"/>
    <s v="United States"/>
    <s v="Mid-level"/>
    <s v="Full-time"/>
    <s v="In-person"/>
    <s v="United States"/>
    <s v="M"/>
    <n v="85007.333333333328"/>
    <b v="1"/>
    <s v="Data Analyst"/>
  </r>
  <r>
    <n v="2022"/>
    <s v="Data Analyst"/>
    <s v="Data Analysis"/>
    <s v="USD"/>
    <n v="106260"/>
    <n v="106260"/>
    <s v="United States"/>
    <s v="Mid-level"/>
    <s v="Full-time"/>
    <s v="In-person"/>
    <s v="United States"/>
    <s v="M"/>
    <n v="71514"/>
    <b v="1"/>
    <s v="Data Analyst"/>
  </r>
  <r>
    <n v="2022"/>
    <s v="Data Analyst"/>
    <s v="Data Analysis"/>
    <s v="USD"/>
    <n v="116000"/>
    <n v="116000"/>
    <s v="United States"/>
    <s v="Senior"/>
    <s v="Full-time"/>
    <s v="In-person"/>
    <s v="United States"/>
    <s v="M"/>
    <n v="78007.333333333328"/>
    <b v="1"/>
    <s v="Data Analyst"/>
  </r>
  <r>
    <n v="2022"/>
    <s v="Data Analyst"/>
    <s v="Data Analysis"/>
    <s v="USD"/>
    <n v="155000"/>
    <n v="155000"/>
    <s v="United States"/>
    <s v="Senior"/>
    <s v="Full-time"/>
    <s v="Remote"/>
    <s v="United States"/>
    <s v="M"/>
    <n v="104007.33333333333"/>
    <b v="1"/>
    <s v="Data Analyst"/>
  </r>
  <r>
    <n v="2022"/>
    <s v="Data Analyst"/>
    <s v="Data Analysis"/>
    <s v="USD"/>
    <n v="120600"/>
    <n v="120600"/>
    <s v="United States"/>
    <s v="Senior"/>
    <s v="Full-time"/>
    <s v="Remote"/>
    <s v="United States"/>
    <s v="M"/>
    <n v="81074"/>
    <b v="1"/>
    <s v="Data Analyst"/>
  </r>
  <r>
    <n v="2022"/>
    <s v="Data Scientist"/>
    <s v="Data Science and Research"/>
    <s v="USD"/>
    <n v="130000"/>
    <n v="130000"/>
    <s v="United States"/>
    <s v="Mid-level"/>
    <s v="Full-time"/>
    <s v="In-person"/>
    <s v="United States"/>
    <s v="M"/>
    <n v="87340.666666666672"/>
    <b v="1"/>
    <s v="Data Scientist"/>
  </r>
  <r>
    <n v="2022"/>
    <s v="Data Scientist"/>
    <s v="Data Science and Research"/>
    <s v="USD"/>
    <n v="90000"/>
    <n v="90000"/>
    <s v="United States"/>
    <s v="Mid-level"/>
    <s v="Full-time"/>
    <s v="In-person"/>
    <s v="United States"/>
    <s v="M"/>
    <n v="60674"/>
    <b v="1"/>
    <s v="Data Scientist"/>
  </r>
  <r>
    <n v="2022"/>
    <s v="Data Engineer"/>
    <s v="Data Engineering"/>
    <s v="USD"/>
    <n v="170000"/>
    <n v="170000"/>
    <s v="United States"/>
    <s v="Mid-level"/>
    <s v="Full-time"/>
    <s v="Remote"/>
    <s v="United States"/>
    <s v="M"/>
    <n v="114007.33333333333"/>
    <b v="1"/>
    <s v="Data Engineer"/>
  </r>
  <r>
    <n v="2022"/>
    <s v="Data Analyst"/>
    <s v="Data Analysis"/>
    <s v="USD"/>
    <n v="102100"/>
    <n v="102100"/>
    <s v="United States"/>
    <s v="Senior"/>
    <s v="Full-time"/>
    <s v="Remote"/>
    <s v="United States"/>
    <s v="M"/>
    <n v="68740.666666666672"/>
    <b v="1"/>
    <s v="Data Analyst"/>
  </r>
  <r>
    <n v="2022"/>
    <s v="Data Analyst"/>
    <s v="Data Analysis"/>
    <s v="USD"/>
    <n v="84900"/>
    <n v="84900"/>
    <s v="United States"/>
    <s v="Senior"/>
    <s v="Full-time"/>
    <s v="Remote"/>
    <s v="United States"/>
    <s v="M"/>
    <n v="57274"/>
    <b v="1"/>
    <s v="Data Analyst"/>
  </r>
  <r>
    <n v="2022"/>
    <s v="Data Scientist"/>
    <s v="Data Science and Research"/>
    <s v="USD"/>
    <n v="136620"/>
    <n v="136620"/>
    <s v="United States"/>
    <s v="Senior"/>
    <s v="Full-time"/>
    <s v="Remote"/>
    <s v="United States"/>
    <s v="M"/>
    <n v="91754"/>
    <b v="1"/>
    <s v="Data Scientist"/>
  </r>
  <r>
    <n v="2022"/>
    <s v="Data Scientist"/>
    <s v="Data Science and Research"/>
    <s v="USD"/>
    <n v="99360"/>
    <n v="99360"/>
    <s v="United States"/>
    <s v="Senior"/>
    <s v="Full-time"/>
    <s v="Remote"/>
    <s v="United States"/>
    <s v="M"/>
    <n v="66914"/>
    <b v="1"/>
    <s v="Data Scientist"/>
  </r>
  <r>
    <n v="2022"/>
    <s v="Data Scientist"/>
    <s v="Data Science and Research"/>
    <s v="GBP"/>
    <n v="90000"/>
    <n v="110820"/>
    <s v="United Kingdom"/>
    <s v="Senior"/>
    <s v="Full-time"/>
    <s v="In-person"/>
    <s v="United Kingdom"/>
    <s v="M"/>
    <n v="67614"/>
    <b v="1"/>
    <s v="Data Scientist"/>
  </r>
  <r>
    <n v="2022"/>
    <s v="Data Scientist"/>
    <s v="Data Science and Research"/>
    <s v="GBP"/>
    <n v="80000"/>
    <n v="98506"/>
    <s v="United Kingdom"/>
    <s v="Senior"/>
    <s v="Full-time"/>
    <s v="In-person"/>
    <s v="United Kingdom"/>
    <s v="M"/>
    <n v="60176"/>
    <b v="1"/>
    <s v="Data Scientist"/>
  </r>
  <r>
    <n v="2022"/>
    <s v="Data Scientist"/>
    <s v="Data Science and Research"/>
    <s v="USD"/>
    <n v="146000"/>
    <n v="146000"/>
    <s v="United States"/>
    <s v="Senior"/>
    <s v="Full-time"/>
    <s v="Remote"/>
    <s v="United States"/>
    <s v="M"/>
    <n v="98007.333333333328"/>
    <b v="1"/>
    <s v="Data Scientist"/>
  </r>
  <r>
    <n v="2022"/>
    <s v="Data Engineer"/>
    <s v="Data Engineering"/>
    <s v="GBP"/>
    <n v="35000"/>
    <n v="43096"/>
    <s v="United Kingdom"/>
    <s v="Entry-level"/>
    <s v="Full-time"/>
    <s v="Remote"/>
    <s v="United Kingdom"/>
    <s v="M"/>
    <n v="26706"/>
    <b v="1"/>
    <s v="Data Engineer"/>
  </r>
  <r>
    <n v="2022"/>
    <s v="Data Analyst"/>
    <s v="Data Analysis"/>
    <s v="USD"/>
    <n v="130000"/>
    <n v="130000"/>
    <s v="United States"/>
    <s v="Executive"/>
    <s v="Full-time"/>
    <s v="Remote"/>
    <s v="United States"/>
    <s v="M"/>
    <n v="87340.666666666672"/>
    <b v="1"/>
    <s v="Data Analyst"/>
  </r>
  <r>
    <n v="2022"/>
    <s v="Data Analyst"/>
    <s v="Data Analysis"/>
    <s v="USD"/>
    <n v="110000"/>
    <n v="110000"/>
    <s v="United States"/>
    <s v="Executive"/>
    <s v="Full-time"/>
    <s v="Remote"/>
    <s v="United States"/>
    <s v="M"/>
    <n v="74007.333333333328"/>
    <b v="1"/>
    <s v="Data Analyst"/>
  </r>
  <r>
    <n v="2022"/>
    <s v="Data Analyst"/>
    <s v="Data Analysis"/>
    <s v="USD"/>
    <n v="170000"/>
    <n v="170000"/>
    <s v="United States"/>
    <s v="Senior"/>
    <s v="Full-time"/>
    <s v="Remote"/>
    <s v="United States"/>
    <s v="M"/>
    <n v="114007.33333333333"/>
    <b v="1"/>
    <s v="Data Analyst"/>
  </r>
  <r>
    <n v="2022"/>
    <s v="Data Science Manager"/>
    <s v="Data Science and Research"/>
    <s v="USD"/>
    <n v="161342"/>
    <n v="161342"/>
    <s v="United States"/>
    <s v="Senior"/>
    <s v="Full-time"/>
    <s v="Remote"/>
    <s v="United States"/>
    <s v="M"/>
    <n v="108235.33333333333"/>
    <b v="1"/>
    <s v="Data Science Manager"/>
  </r>
  <r>
    <n v="2022"/>
    <s v="Data Science Manager"/>
    <s v="Data Science and Research"/>
    <s v="USD"/>
    <n v="137141"/>
    <n v="137141"/>
    <s v="United States"/>
    <s v="Senior"/>
    <s v="Full-time"/>
    <s v="Remote"/>
    <s v="United States"/>
    <s v="M"/>
    <n v="92101.333333333328"/>
    <b v="1"/>
    <s v="Data Science Manager"/>
  </r>
  <r>
    <n v="2022"/>
    <s v="Data Scientist"/>
    <s v="Data Science and Research"/>
    <s v="USD"/>
    <n v="167000"/>
    <n v="167000"/>
    <s v="United States"/>
    <s v="Senior"/>
    <s v="Full-time"/>
    <s v="Remote"/>
    <s v="United States"/>
    <s v="M"/>
    <n v="112007.33333333333"/>
    <b v="1"/>
    <s v="Data Scientist"/>
  </r>
  <r>
    <n v="2022"/>
    <s v="Data Engineer"/>
    <s v="Data Engineering"/>
    <s v="GBP"/>
    <n v="60000"/>
    <n v="73880"/>
    <s v="United Kingdom"/>
    <s v="Senior"/>
    <s v="Full-time"/>
    <s v="In-person"/>
    <s v="United Kingdom"/>
    <s v="M"/>
    <n v="45300.666666666664"/>
    <b v="1"/>
    <s v="Data Engineer"/>
  </r>
  <r>
    <n v="2022"/>
    <s v="Data Engineer"/>
    <s v="Data Engineering"/>
    <s v="GBP"/>
    <n v="50000"/>
    <n v="61566"/>
    <s v="United Kingdom"/>
    <s v="Senior"/>
    <s v="Full-time"/>
    <s v="In-person"/>
    <s v="United Kingdom"/>
    <s v="M"/>
    <n v="37862.666666666664"/>
    <b v="1"/>
    <s v="Data Engineer"/>
  </r>
  <r>
    <n v="2022"/>
    <s v="Data Scientist"/>
    <s v="Data Science and Research"/>
    <s v="USD"/>
    <n v="211500"/>
    <n v="211500"/>
    <s v="United States"/>
    <s v="Senior"/>
    <s v="Full-time"/>
    <s v="Remote"/>
    <s v="United States"/>
    <s v="M"/>
    <n v="141674"/>
    <b v="1"/>
    <s v="Data Scientist"/>
  </r>
  <r>
    <n v="2022"/>
    <s v="Data Scientist"/>
    <s v="Data Science and Research"/>
    <s v="USD"/>
    <n v="138600"/>
    <n v="138600"/>
    <s v="United States"/>
    <s v="Senior"/>
    <s v="Full-time"/>
    <s v="Remote"/>
    <s v="United States"/>
    <s v="M"/>
    <n v="93074"/>
    <b v="1"/>
    <s v="Data Scientist"/>
  </r>
  <r>
    <n v="2022"/>
    <s v="Data Architect"/>
    <s v="Data Architecture and Modeling"/>
    <s v="USD"/>
    <n v="192400"/>
    <n v="192400"/>
    <s v="Canada"/>
    <s v="Senior"/>
    <s v="Full-time"/>
    <s v="Remote"/>
    <s v="Canada"/>
    <s v="M"/>
    <n v="128940.66666666667"/>
    <b v="1"/>
    <s v="Data Architect"/>
  </r>
  <r>
    <n v="2022"/>
    <s v="Data Architect"/>
    <s v="Data Architecture and Modeling"/>
    <s v="USD"/>
    <n v="90700"/>
    <n v="90700"/>
    <s v="Canada"/>
    <s v="Senior"/>
    <s v="Full-time"/>
    <s v="Remote"/>
    <s v="Canada"/>
    <s v="M"/>
    <n v="61140.666666666664"/>
    <b v="1"/>
    <s v="Data Architect"/>
  </r>
  <r>
    <n v="2022"/>
    <s v="Data Analyst"/>
    <s v="Data Analysis"/>
    <s v="USD"/>
    <n v="130000"/>
    <n v="130000"/>
    <s v="Canada"/>
    <s v="Senior"/>
    <s v="Full-time"/>
    <s v="Remote"/>
    <s v="Canada"/>
    <s v="M"/>
    <n v="87340.666666666672"/>
    <b v="1"/>
    <s v="Data Analyst"/>
  </r>
  <r>
    <n v="2022"/>
    <s v="Data Analyst"/>
    <s v="Data Analysis"/>
    <s v="USD"/>
    <n v="61300"/>
    <n v="61300"/>
    <s v="Canada"/>
    <s v="Senior"/>
    <s v="Full-time"/>
    <s v="Remote"/>
    <s v="Canada"/>
    <s v="M"/>
    <n v="41540.666666666664"/>
    <b v="1"/>
    <s v="Data Analyst"/>
  </r>
  <r>
    <n v="2022"/>
    <s v="Data Engineer"/>
    <s v="Data Engineering"/>
    <s v="USD"/>
    <n v="160000"/>
    <n v="160000"/>
    <s v="United States"/>
    <s v="Senior"/>
    <s v="Full-time"/>
    <s v="In-person"/>
    <s v="United States"/>
    <s v="L"/>
    <n v="107340.66666666667"/>
    <b v="1"/>
    <s v="Data Engineer"/>
  </r>
  <r>
    <n v="2022"/>
    <s v="Data Engineer"/>
    <s v="Data Engineering"/>
    <s v="USD"/>
    <n v="113000"/>
    <n v="113000"/>
    <s v="United States"/>
    <s v="Senior"/>
    <s v="Full-time"/>
    <s v="In-person"/>
    <s v="United States"/>
    <s v="L"/>
    <n v="76007.333333333328"/>
    <b v="1"/>
    <s v="Data Engineer"/>
  </r>
  <r>
    <n v="2022"/>
    <s v="Data Scientist"/>
    <s v="Data Science and Research"/>
    <s v="USD"/>
    <n v="95550"/>
    <n v="95550"/>
    <s v="United States"/>
    <s v="Senior"/>
    <s v="Full-time"/>
    <s v="In-person"/>
    <s v="United States"/>
    <s v="M"/>
    <n v="64374"/>
    <b v="1"/>
    <s v="Data Scientist"/>
  </r>
  <r>
    <n v="2022"/>
    <s v="Data Analyst"/>
    <s v="Data Analysis"/>
    <s v="USD"/>
    <n v="167000"/>
    <n v="167000"/>
    <s v="United States"/>
    <s v="Mid-level"/>
    <s v="Full-time"/>
    <s v="Remote"/>
    <s v="United States"/>
    <s v="M"/>
    <n v="112007.33333333333"/>
    <b v="1"/>
    <s v="Data Analyst"/>
  </r>
  <r>
    <n v="2022"/>
    <s v="Data Analyst"/>
    <s v="Data Analysis"/>
    <s v="USD"/>
    <n v="115500"/>
    <n v="115500"/>
    <s v="United States"/>
    <s v="Mid-level"/>
    <s v="Full-time"/>
    <s v="Remote"/>
    <s v="United States"/>
    <s v="M"/>
    <n v="77674"/>
    <b v="1"/>
    <s v="Data Analyst"/>
  </r>
  <r>
    <n v="2022"/>
    <s v="Data Engineer"/>
    <s v="Data Engineering"/>
    <s v="USD"/>
    <n v="243900"/>
    <n v="243900"/>
    <s v="United States"/>
    <s v="Senior"/>
    <s v="Full-time"/>
    <s v="Remote"/>
    <s v="United States"/>
    <s v="M"/>
    <n v="163274"/>
    <b v="1"/>
    <s v="Data Engineer"/>
  </r>
  <r>
    <n v="2022"/>
    <s v="Data Engineer"/>
    <s v="Data Engineering"/>
    <s v="USD"/>
    <n v="156600"/>
    <n v="156600"/>
    <s v="United States"/>
    <s v="Senior"/>
    <s v="Full-time"/>
    <s v="Remote"/>
    <s v="United States"/>
    <s v="M"/>
    <n v="105074"/>
    <b v="1"/>
    <s v="Data Engineer"/>
  </r>
  <r>
    <n v="2022"/>
    <s v="Data Analyst"/>
    <s v="Data Analysis"/>
    <s v="USD"/>
    <n v="136600"/>
    <n v="136600"/>
    <s v="United States"/>
    <s v="Senior"/>
    <s v="Full-time"/>
    <s v="Remote"/>
    <s v="United States"/>
    <s v="M"/>
    <n v="91740.666666666672"/>
    <b v="1"/>
    <s v="Data Analyst"/>
  </r>
  <r>
    <n v="2022"/>
    <s v="Data Engineer"/>
    <s v="Data Engineering"/>
    <s v="USD"/>
    <n v="128875"/>
    <n v="128875"/>
    <s v="United States"/>
    <s v="Senior"/>
    <s v="Full-time"/>
    <s v="Remote"/>
    <s v="United States"/>
    <s v="M"/>
    <n v="86590.666666666672"/>
    <b v="1"/>
    <s v="Data Engineer"/>
  </r>
  <r>
    <n v="2022"/>
    <s v="Data Engineer"/>
    <s v="Data Engineering"/>
    <s v="USD"/>
    <n v="93700"/>
    <n v="93700"/>
    <s v="United States"/>
    <s v="Senior"/>
    <s v="Full-time"/>
    <s v="Remote"/>
    <s v="United States"/>
    <s v="M"/>
    <n v="63140.666666666664"/>
    <b v="1"/>
    <s v="Data Engineer"/>
  </r>
  <r>
    <n v="2022"/>
    <s v="Head of Data Science"/>
    <s v="Data Science and Research"/>
    <s v="USD"/>
    <n v="224000"/>
    <n v="224000"/>
    <s v="United States"/>
    <s v="Executive"/>
    <s v="Full-time"/>
    <s v="Remote"/>
    <s v="United States"/>
    <s v="M"/>
    <n v="150007.33333333334"/>
    <b v="1"/>
    <s v="Head of Data Science"/>
  </r>
  <r>
    <n v="2022"/>
    <s v="Head of Data Science"/>
    <s v="Data Science and Research"/>
    <s v="USD"/>
    <n v="167875"/>
    <n v="167875"/>
    <s v="United States"/>
    <s v="Executive"/>
    <s v="Full-time"/>
    <s v="Remote"/>
    <s v="United States"/>
    <s v="M"/>
    <n v="112590.66666666667"/>
    <b v="1"/>
    <s v="Head of Data Science"/>
  </r>
  <r>
    <n v="2022"/>
    <s v="Analytics Engineer"/>
    <s v="Leadership and Management"/>
    <s v="USD"/>
    <n v="175000"/>
    <n v="175000"/>
    <s v="United States"/>
    <s v="Executive"/>
    <s v="Full-time"/>
    <s v="Remote"/>
    <s v="United States"/>
    <s v="M"/>
    <n v="117340.66666666667"/>
    <b v="1"/>
    <s v="Analytics Engineer"/>
  </r>
  <r>
    <n v="2022"/>
    <s v="Analytics Engineer"/>
    <s v="Leadership and Management"/>
    <s v="USD"/>
    <n v="135000"/>
    <n v="135000"/>
    <s v="United States"/>
    <s v="Executive"/>
    <s v="Full-time"/>
    <s v="Remote"/>
    <s v="United States"/>
    <s v="M"/>
    <n v="90674"/>
    <b v="1"/>
    <s v="Analytics Engineer"/>
  </r>
  <r>
    <n v="2022"/>
    <s v="Data Scientist"/>
    <s v="Data Science and Research"/>
    <s v="USD"/>
    <n v="205300"/>
    <n v="205300"/>
    <s v="United States"/>
    <s v="Senior"/>
    <s v="Full-time"/>
    <s v="In-person"/>
    <s v="United States"/>
    <s v="L"/>
    <n v="137540.66666666666"/>
    <b v="1"/>
    <s v="Data Scientist"/>
  </r>
  <r>
    <n v="2022"/>
    <s v="Data Scientist"/>
    <s v="Data Science and Research"/>
    <s v="USD"/>
    <n v="176000"/>
    <n v="176000"/>
    <s v="United States"/>
    <s v="Senior"/>
    <s v="Full-time"/>
    <s v="Remote"/>
    <s v="United States"/>
    <s v="M"/>
    <n v="118007.33333333333"/>
    <b v="1"/>
    <s v="Data Scientist"/>
  </r>
  <r>
    <n v="2022"/>
    <s v="Data Engineer"/>
    <s v="Data Engineering"/>
    <s v="USD"/>
    <n v="200100"/>
    <n v="200100"/>
    <s v="United States"/>
    <s v="Senior"/>
    <s v="Full-time"/>
    <s v="Remote"/>
    <s v="United States"/>
    <s v="M"/>
    <n v="134074"/>
    <b v="1"/>
    <s v="Data Engineer"/>
  </r>
  <r>
    <n v="2022"/>
    <s v="Data Engineer"/>
    <s v="Data Engineering"/>
    <s v="USD"/>
    <n v="70500"/>
    <n v="70500"/>
    <s v="United States"/>
    <s v="Senior"/>
    <s v="Full-time"/>
    <s v="In-person"/>
    <s v="United States"/>
    <s v="M"/>
    <n v="47674"/>
    <b v="1"/>
    <s v="Data Engineer"/>
  </r>
  <r>
    <n v="2022"/>
    <s v="Data Engineer"/>
    <s v="Data Engineering"/>
    <s v="USD"/>
    <n v="54000"/>
    <n v="54000"/>
    <s v="United States"/>
    <s v="Senior"/>
    <s v="Full-time"/>
    <s v="In-person"/>
    <s v="United States"/>
    <s v="M"/>
    <n v="36674"/>
    <b v="1"/>
    <s v="Data Engineer"/>
  </r>
  <r>
    <n v="2022"/>
    <s v="Data Scientist"/>
    <s v="Data Science and Research"/>
    <s v="USD"/>
    <n v="205300"/>
    <n v="205300"/>
    <s v="United States"/>
    <s v="Senior"/>
    <s v="Full-time"/>
    <s v="In-person"/>
    <s v="United States"/>
    <s v="M"/>
    <n v="137540.66666666666"/>
    <b v="1"/>
    <s v="Data Scientist"/>
  </r>
  <r>
    <n v="2022"/>
    <s v="Data Scientist"/>
    <s v="Data Science and Research"/>
    <s v="USD"/>
    <n v="140400"/>
    <n v="140400"/>
    <s v="United States"/>
    <s v="Senior"/>
    <s v="Full-time"/>
    <s v="In-person"/>
    <s v="United States"/>
    <s v="M"/>
    <n v="94274"/>
    <b v="1"/>
    <s v="Data Scientist"/>
  </r>
  <r>
    <n v="2022"/>
    <s v="Analytics Engineer"/>
    <s v="Leadership and Management"/>
    <s v="USD"/>
    <n v="205300"/>
    <n v="205300"/>
    <s v="United States"/>
    <s v="Senior"/>
    <s v="Full-time"/>
    <s v="In-person"/>
    <s v="United States"/>
    <s v="M"/>
    <n v="137540.66666666666"/>
    <b v="1"/>
    <s v="Analytics Engineer"/>
  </r>
  <r>
    <n v="2022"/>
    <s v="Analytics Engineer"/>
    <s v="Leadership and Management"/>
    <s v="USD"/>
    <n v="184700"/>
    <n v="184700"/>
    <s v="United States"/>
    <s v="Senior"/>
    <s v="Full-time"/>
    <s v="In-person"/>
    <s v="United States"/>
    <s v="M"/>
    <n v="123807.33333333333"/>
    <b v="1"/>
    <s v="Analytics Engineer"/>
  </r>
  <r>
    <n v="2022"/>
    <s v="Data Engineer"/>
    <s v="Data Engineering"/>
    <s v="USD"/>
    <n v="175100"/>
    <n v="175100"/>
    <s v="United States"/>
    <s v="Senior"/>
    <s v="Full-time"/>
    <s v="Remote"/>
    <s v="United States"/>
    <s v="M"/>
    <n v="117407.33333333333"/>
    <b v="1"/>
    <s v="Data Engineer"/>
  </r>
  <r>
    <n v="2022"/>
    <s v="Data Engineer"/>
    <s v="Data Engineering"/>
    <s v="USD"/>
    <n v="140250"/>
    <n v="140250"/>
    <s v="United States"/>
    <s v="Senior"/>
    <s v="Full-time"/>
    <s v="Remote"/>
    <s v="United States"/>
    <s v="M"/>
    <n v="94174"/>
    <b v="1"/>
    <s v="Data Engineer"/>
  </r>
  <r>
    <n v="2022"/>
    <s v="Data Analyst"/>
    <s v="Data Analysis"/>
    <s v="USD"/>
    <n v="116150"/>
    <n v="116150"/>
    <s v="United States"/>
    <s v="Senior"/>
    <s v="Full-time"/>
    <s v="Remote"/>
    <s v="United States"/>
    <s v="M"/>
    <n v="78107.333333333328"/>
    <b v="1"/>
    <s v="Data Analyst"/>
  </r>
  <r>
    <n v="2022"/>
    <s v="Data Analyst"/>
    <s v="Data Analysis"/>
    <s v="USD"/>
    <n v="99050"/>
    <n v="99050"/>
    <s v="United States"/>
    <s v="Senior"/>
    <s v="Full-time"/>
    <s v="Remote"/>
    <s v="United States"/>
    <s v="M"/>
    <n v="66707.333333333328"/>
    <b v="1"/>
    <s v="Data Analyst"/>
  </r>
  <r>
    <n v="2022"/>
    <s v="Data Analyst"/>
    <s v="Data Analysis"/>
    <s v="USD"/>
    <n v="85000"/>
    <n v="85000"/>
    <s v="Canada"/>
    <s v="Mid-level"/>
    <s v="Full-time"/>
    <s v="In-person"/>
    <s v="Canada"/>
    <s v="M"/>
    <n v="57340.666666666664"/>
    <b v="1"/>
    <s v="Data Analyst"/>
  </r>
  <r>
    <n v="2022"/>
    <s v="Data Analyst"/>
    <s v="Data Analysis"/>
    <s v="USD"/>
    <n v="75000"/>
    <n v="75000"/>
    <s v="Canada"/>
    <s v="Mid-level"/>
    <s v="Full-time"/>
    <s v="In-person"/>
    <s v="Canada"/>
    <s v="M"/>
    <n v="50674"/>
    <b v="1"/>
    <s v="Data Analyst"/>
  </r>
  <r>
    <n v="2022"/>
    <s v="Machine Learning Engineer"/>
    <s v="Machine Learning and AI"/>
    <s v="USD"/>
    <n v="214000"/>
    <n v="214000"/>
    <s v="United States"/>
    <s v="Senior"/>
    <s v="Full-time"/>
    <s v="Remote"/>
    <s v="United States"/>
    <s v="M"/>
    <n v="143340.66666666666"/>
    <b v="1"/>
    <s v="Machine Learning Engineer"/>
  </r>
  <r>
    <n v="2022"/>
    <s v="Machine Learning Engineer"/>
    <s v="Machine Learning and AI"/>
    <s v="USD"/>
    <n v="192600"/>
    <n v="192600"/>
    <s v="United States"/>
    <s v="Senior"/>
    <s v="Full-time"/>
    <s v="Remote"/>
    <s v="United States"/>
    <s v="M"/>
    <n v="129074"/>
    <b v="1"/>
    <s v="Machine Learning Engineer"/>
  </r>
  <r>
    <n v="2022"/>
    <s v="Data Architect"/>
    <s v="Data Architecture and Modeling"/>
    <s v="USD"/>
    <n v="266400"/>
    <n v="266400"/>
    <s v="United States"/>
    <s v="Senior"/>
    <s v="Full-time"/>
    <s v="Remote"/>
    <s v="United States"/>
    <s v="M"/>
    <n v="178274"/>
    <b v="1"/>
    <s v="Data Architect"/>
  </r>
  <r>
    <n v="2022"/>
    <s v="Data Architect"/>
    <s v="Data Architecture and Modeling"/>
    <s v="USD"/>
    <n v="213120"/>
    <n v="213120"/>
    <s v="United States"/>
    <s v="Senior"/>
    <s v="Full-time"/>
    <s v="Remote"/>
    <s v="United States"/>
    <s v="M"/>
    <n v="142754"/>
    <b v="1"/>
    <s v="Data Architect"/>
  </r>
  <r>
    <n v="2022"/>
    <s v="Data Scientist"/>
    <s v="Data Science and Research"/>
    <s v="USD"/>
    <n v="141300"/>
    <n v="141300"/>
    <s v="United States"/>
    <s v="Mid-level"/>
    <s v="Full-time"/>
    <s v="In-person"/>
    <s v="United States"/>
    <s v="M"/>
    <n v="94874"/>
    <b v="1"/>
    <s v="Data Scientist"/>
  </r>
  <r>
    <n v="2022"/>
    <s v="Data Scientist"/>
    <s v="Data Science and Research"/>
    <s v="USD"/>
    <n v="102100"/>
    <n v="102100"/>
    <s v="United States"/>
    <s v="Mid-level"/>
    <s v="Full-time"/>
    <s v="In-person"/>
    <s v="United States"/>
    <s v="M"/>
    <n v="68740.666666666672"/>
    <b v="1"/>
    <s v="Data Scientist"/>
  </r>
  <r>
    <n v="2022"/>
    <s v="Data Engineer"/>
    <s v="Data Engineering"/>
    <s v="USD"/>
    <n v="206699"/>
    <n v="206699"/>
    <s v="United States"/>
    <s v="Mid-level"/>
    <s v="Full-time"/>
    <s v="In-person"/>
    <s v="United States"/>
    <s v="M"/>
    <n v="138473.33333333334"/>
    <b v="1"/>
    <s v="Data Engineer"/>
  </r>
  <r>
    <n v="2022"/>
    <s v="Data Engineer"/>
    <s v="Data Engineering"/>
    <s v="USD"/>
    <n v="99100"/>
    <n v="99100"/>
    <s v="United States"/>
    <s v="Mid-level"/>
    <s v="Full-time"/>
    <s v="In-person"/>
    <s v="United States"/>
    <s v="M"/>
    <n v="66740.666666666672"/>
    <b v="1"/>
    <s v="Data Engineer"/>
  </r>
  <r>
    <n v="2022"/>
    <s v="Data Engineer"/>
    <s v="Data Engineering"/>
    <s v="USD"/>
    <n v="110500"/>
    <n v="110500"/>
    <s v="United States"/>
    <s v="Senior"/>
    <s v="Full-time"/>
    <s v="Remote"/>
    <s v="United States"/>
    <s v="M"/>
    <n v="74340.666666666672"/>
    <b v="1"/>
    <s v="Data Engineer"/>
  </r>
  <r>
    <n v="2022"/>
    <s v="Data Analyst"/>
    <s v="Data Analysis"/>
    <s v="GBP"/>
    <n v="50000"/>
    <n v="61566"/>
    <s v="United Kingdom"/>
    <s v="Mid-level"/>
    <s v="Full-time"/>
    <s v="In-person"/>
    <s v="United Kingdom"/>
    <s v="M"/>
    <n v="37862.666666666664"/>
    <b v="1"/>
    <s v="Data Analyst"/>
  </r>
  <r>
    <n v="2022"/>
    <s v="Data Analyst"/>
    <s v="Data Analysis"/>
    <s v="GBP"/>
    <n v="35000"/>
    <n v="43096"/>
    <s v="United Kingdom"/>
    <s v="Mid-level"/>
    <s v="Full-time"/>
    <s v="In-person"/>
    <s v="United Kingdom"/>
    <s v="M"/>
    <n v="26706"/>
    <b v="1"/>
    <s v="Data Analyst"/>
  </r>
  <r>
    <n v="2022"/>
    <s v="Data Analyst"/>
    <s v="Data Analysis"/>
    <s v="USD"/>
    <n v="80000"/>
    <n v="80000"/>
    <s v="United States"/>
    <s v="Senior"/>
    <s v="Full-time"/>
    <s v="Remote"/>
    <s v="United States"/>
    <s v="M"/>
    <n v="54007.333333333336"/>
    <b v="1"/>
    <s v="Data Analyst"/>
  </r>
  <r>
    <n v="2022"/>
    <s v="Data Analyst"/>
    <s v="Data Analysis"/>
    <s v="USD"/>
    <n v="60000"/>
    <n v="60000"/>
    <s v="United States"/>
    <s v="Senior"/>
    <s v="Full-time"/>
    <s v="Remote"/>
    <s v="United States"/>
    <s v="M"/>
    <n v="40674"/>
    <b v="1"/>
    <s v="Data Analyst"/>
  </r>
  <r>
    <n v="2022"/>
    <s v="Data Scientist"/>
    <s v="Data Science and Research"/>
    <s v="USD"/>
    <n v="230000"/>
    <n v="230000"/>
    <s v="United States"/>
    <s v="Senior"/>
    <s v="Full-time"/>
    <s v="Remote"/>
    <s v="United States"/>
    <s v="M"/>
    <n v="154007.33333333334"/>
    <b v="1"/>
    <s v="Data Scientist"/>
  </r>
  <r>
    <n v="2022"/>
    <s v="Data Analytics Manager"/>
    <s v="Leadership and Management"/>
    <s v="USD"/>
    <n v="150260"/>
    <n v="150260"/>
    <s v="United States"/>
    <s v="Senior"/>
    <s v="Full-time"/>
    <s v="Remote"/>
    <s v="United States"/>
    <s v="M"/>
    <n v="100847.33333333333"/>
    <b v="1"/>
    <s v="Data Analytics Manager"/>
  </r>
  <r>
    <n v="2022"/>
    <s v="Data Analytics Manager"/>
    <s v="Leadership and Management"/>
    <s v="USD"/>
    <n v="109280"/>
    <n v="109280"/>
    <s v="United States"/>
    <s v="Senior"/>
    <s v="Full-time"/>
    <s v="Remote"/>
    <s v="United States"/>
    <s v="M"/>
    <n v="73527.333333333328"/>
    <b v="1"/>
    <s v="Data Analytics Manager"/>
  </r>
  <r>
    <n v="2022"/>
    <s v="Data Scientist"/>
    <s v="Data Science and Research"/>
    <s v="USD"/>
    <n v="160000"/>
    <n v="160000"/>
    <s v="United States"/>
    <s v="Mid-level"/>
    <s v="Full-time"/>
    <s v="Remote"/>
    <s v="United States"/>
    <s v="M"/>
    <n v="107340.66666666667"/>
    <b v="1"/>
    <s v="Data Scientist"/>
  </r>
  <r>
    <n v="2022"/>
    <s v="Data Analyst"/>
    <s v="Data Analysis"/>
    <s v="USD"/>
    <n v="67000"/>
    <n v="67000"/>
    <s v="Canada"/>
    <s v="Entry-level"/>
    <s v="Full-time"/>
    <s v="In-person"/>
    <s v="Canada"/>
    <s v="M"/>
    <n v="45340.666666666664"/>
    <b v="1"/>
    <s v="Data Analyst"/>
  </r>
  <r>
    <n v="2022"/>
    <s v="Data Analyst"/>
    <s v="Data Analysis"/>
    <s v="USD"/>
    <n v="52000"/>
    <n v="52000"/>
    <s v="Canada"/>
    <s v="Entry-level"/>
    <s v="Full-time"/>
    <s v="In-person"/>
    <s v="Canada"/>
    <s v="M"/>
    <n v="35340.666666666664"/>
    <b v="1"/>
    <s v="Data Analyst"/>
  </r>
  <r>
    <n v="2022"/>
    <s v="Data Analyst"/>
    <s v="Data Analysis"/>
    <s v="USD"/>
    <n v="129000"/>
    <n v="129000"/>
    <s v="United States"/>
    <s v="Senior"/>
    <s v="Full-time"/>
    <s v="In-person"/>
    <s v="United States"/>
    <s v="M"/>
    <n v="86674"/>
    <b v="1"/>
    <s v="Data Analyst"/>
  </r>
  <r>
    <n v="2022"/>
    <s v="Data Analyst"/>
    <s v="Data Analysis"/>
    <s v="USD"/>
    <n v="69000"/>
    <n v="69000"/>
    <s v="United States"/>
    <s v="Senior"/>
    <s v="Full-time"/>
    <s v="Remote"/>
    <s v="United States"/>
    <s v="M"/>
    <n v="46674"/>
    <b v="1"/>
    <s v="Data Analyst"/>
  </r>
  <r>
    <n v="2022"/>
    <s v="Data Engineer"/>
    <s v="Data Engineering"/>
    <s v="USD"/>
    <n v="25000"/>
    <n v="25000"/>
    <s v="United States"/>
    <s v="Senior"/>
    <s v="Full-time"/>
    <s v="Remote"/>
    <s v="United States"/>
    <s v="M"/>
    <n v="17340.666666666668"/>
    <b v="1"/>
    <s v="Data Engineer"/>
  </r>
  <r>
    <n v="2022"/>
    <s v="Data Analyst"/>
    <s v="Data Analysis"/>
    <s v="USD"/>
    <n v="126500"/>
    <n v="126500"/>
    <s v="United States"/>
    <s v="Senior"/>
    <s v="Full-time"/>
    <s v="Remote"/>
    <s v="United States"/>
    <s v="M"/>
    <n v="85007.333333333328"/>
    <b v="1"/>
    <s v="Data Analyst"/>
  </r>
  <r>
    <n v="2022"/>
    <s v="Data Analyst"/>
    <s v="Data Analysis"/>
    <s v="USD"/>
    <n v="106260"/>
    <n v="106260"/>
    <s v="United States"/>
    <s v="Senior"/>
    <s v="Full-time"/>
    <s v="Remote"/>
    <s v="United States"/>
    <s v="M"/>
    <n v="71514"/>
    <b v="1"/>
    <s v="Data Analyst"/>
  </r>
  <r>
    <n v="2022"/>
    <s v="Data Engineer"/>
    <s v="Data Engineering"/>
    <s v="USD"/>
    <n v="220110"/>
    <n v="220110"/>
    <s v="United States"/>
    <s v="Senior"/>
    <s v="Full-time"/>
    <s v="Remote"/>
    <s v="United States"/>
    <s v="M"/>
    <n v="147414"/>
    <b v="1"/>
    <s v="Data Engineer"/>
  </r>
  <r>
    <n v="2022"/>
    <s v="Data Engineer"/>
    <s v="Data Engineering"/>
    <s v="USD"/>
    <n v="160080"/>
    <n v="160080"/>
    <s v="United States"/>
    <s v="Senior"/>
    <s v="Full-time"/>
    <s v="Remote"/>
    <s v="United States"/>
    <s v="M"/>
    <n v="107394"/>
    <b v="1"/>
    <s v="Data Engineer"/>
  </r>
  <r>
    <n v="2022"/>
    <s v="Data Analyst"/>
    <s v="Data Analysis"/>
    <s v="USD"/>
    <n v="105000"/>
    <n v="105000"/>
    <s v="United States"/>
    <s v="Senior"/>
    <s v="Full-time"/>
    <s v="Remote"/>
    <s v="United States"/>
    <s v="M"/>
    <n v="70674"/>
    <b v="1"/>
    <s v="Data Analyst"/>
  </r>
  <r>
    <n v="2022"/>
    <s v="Data Analyst"/>
    <s v="Data Analysis"/>
    <s v="USD"/>
    <n v="135000"/>
    <n v="135000"/>
    <s v="United States"/>
    <s v="Mid-level"/>
    <s v="Full-time"/>
    <s v="Remote"/>
    <s v="United States"/>
    <s v="M"/>
    <n v="90674"/>
    <b v="1"/>
    <s v="Data Analyst"/>
  </r>
  <r>
    <n v="2022"/>
    <s v="Data Analyst"/>
    <s v="Data Analysis"/>
    <s v="USD"/>
    <n v="50000"/>
    <n v="50000"/>
    <s v="United States"/>
    <s v="Mid-level"/>
    <s v="Full-time"/>
    <s v="Remote"/>
    <s v="United States"/>
    <s v="M"/>
    <n v="34007.333333333336"/>
    <b v="1"/>
    <s v="Data Analyst"/>
  </r>
  <r>
    <n v="2022"/>
    <s v="Data Scientist"/>
    <s v="Data Science and Research"/>
    <s v="USD"/>
    <n v="220000"/>
    <n v="220000"/>
    <s v="United States"/>
    <s v="Senior"/>
    <s v="Full-time"/>
    <s v="Remote"/>
    <s v="United States"/>
    <s v="M"/>
    <n v="147340.66666666666"/>
    <b v="1"/>
    <s v="Data Scientist"/>
  </r>
  <r>
    <n v="2022"/>
    <s v="Data Scientist"/>
    <s v="Data Science and Research"/>
    <s v="GBP"/>
    <n v="140000"/>
    <n v="172386"/>
    <s v="United Kingdom"/>
    <s v="Mid-level"/>
    <s v="Full-time"/>
    <s v="In-person"/>
    <s v="United Kingdom"/>
    <s v="M"/>
    <n v="104802.66666666667"/>
    <b v="1"/>
    <s v="Data Scientist"/>
  </r>
  <r>
    <n v="2022"/>
    <s v="Data Scientist"/>
    <s v="Data Science and Research"/>
    <s v="GBP"/>
    <n v="70000"/>
    <n v="86193"/>
    <s v="United Kingdom"/>
    <s v="Mid-level"/>
    <s v="Full-time"/>
    <s v="In-person"/>
    <s v="United Kingdom"/>
    <s v="M"/>
    <n v="52738.333333333336"/>
    <b v="1"/>
    <s v="Data Scientist"/>
  </r>
  <r>
    <n v="2022"/>
    <s v="Machine Learning Engineer"/>
    <s v="Machine Learning and AI"/>
    <s v="USD"/>
    <n v="220000"/>
    <n v="220000"/>
    <s v="United States"/>
    <s v="Senior"/>
    <s v="Full-time"/>
    <s v="Remote"/>
    <s v="United States"/>
    <s v="M"/>
    <n v="147340.66666666666"/>
    <b v="1"/>
    <s v="Machine Learning Engineer"/>
  </r>
  <r>
    <n v="2022"/>
    <s v="Machine Learning Engineer"/>
    <s v="Machine Learning and AI"/>
    <s v="USD"/>
    <n v="120000"/>
    <n v="120000"/>
    <s v="United States"/>
    <s v="Senior"/>
    <s v="Full-time"/>
    <s v="Remote"/>
    <s v="United States"/>
    <s v="M"/>
    <n v="80674"/>
    <b v="1"/>
    <s v="Machine Learning Engineer"/>
  </r>
  <r>
    <n v="2022"/>
    <s v="Data Scientist"/>
    <s v="Data Science and Research"/>
    <s v="USD"/>
    <n v="200000"/>
    <n v="200000"/>
    <s v="United States"/>
    <s v="Mid-level"/>
    <s v="Full-time"/>
    <s v="Remote"/>
    <s v="United States"/>
    <s v="M"/>
    <n v="134007.33333333334"/>
    <b v="1"/>
    <s v="Data Scientist"/>
  </r>
  <r>
    <n v="2022"/>
    <s v="Machine Learning Engineer"/>
    <s v="Machine Learning and AI"/>
    <s v="USD"/>
    <n v="120000"/>
    <n v="120000"/>
    <s v="United Arab Emirates"/>
    <s v="Senior"/>
    <s v="Full-time"/>
    <s v="Remote"/>
    <s v="United Arab Emirates"/>
    <s v="S"/>
    <n v="80674"/>
    <b v="1"/>
    <s v="Machine Learning Engineer"/>
  </r>
  <r>
    <n v="2022"/>
    <s v="Machine Learning Engineer"/>
    <s v="Machine Learning and AI"/>
    <s v="USD"/>
    <n v="65000"/>
    <n v="65000"/>
    <s v="United Arab Emirates"/>
    <s v="Senior"/>
    <s v="Full-time"/>
    <s v="Remote"/>
    <s v="United Arab Emirates"/>
    <s v="S"/>
    <n v="44007.333333333336"/>
    <b v="1"/>
    <s v="Machine Learning Engineer"/>
  </r>
  <r>
    <n v="2022"/>
    <s v="Data Engineer"/>
    <s v="Data Engineering"/>
    <s v="USD"/>
    <n v="324000"/>
    <n v="324000"/>
    <s v="United States"/>
    <s v="Executive"/>
    <s v="Full-time"/>
    <s v="Remote"/>
    <s v="United States"/>
    <s v="M"/>
    <n v="216674"/>
    <b v="1"/>
    <s v="Data Engineer"/>
  </r>
  <r>
    <n v="2022"/>
    <s v="Data Engineer"/>
    <s v="Data Engineering"/>
    <s v="USD"/>
    <n v="216000"/>
    <n v="216000"/>
    <s v="United States"/>
    <s v="Executive"/>
    <s v="Full-time"/>
    <s v="Remote"/>
    <s v="United States"/>
    <s v="M"/>
    <n v="144674"/>
    <b v="1"/>
    <s v="Data Engineer"/>
  </r>
  <r>
    <n v="2022"/>
    <s v="Data Scientist"/>
    <s v="Data Science and Research"/>
    <s v="USD"/>
    <n v="185100"/>
    <n v="185100"/>
    <s v="United States"/>
    <s v="Senior"/>
    <s v="Full-time"/>
    <s v="Remote"/>
    <s v="United States"/>
    <s v="M"/>
    <n v="124074"/>
    <b v="1"/>
    <s v="Data Scientist"/>
  </r>
  <r>
    <n v="2022"/>
    <s v="Data Scientist"/>
    <s v="Data Science and Research"/>
    <s v="USD"/>
    <n v="104890"/>
    <n v="104890"/>
    <s v="United States"/>
    <s v="Senior"/>
    <s v="Full-time"/>
    <s v="Remote"/>
    <s v="United States"/>
    <s v="M"/>
    <n v="70600.666666666672"/>
    <b v="1"/>
    <s v="Data Scientist"/>
  </r>
  <r>
    <n v="2022"/>
    <s v="Machine Learning Developer"/>
    <s v="Machine Learning and AI"/>
    <s v="CAD"/>
    <n v="100000"/>
    <n v="76814"/>
    <s v="Canada"/>
    <s v="Mid-level"/>
    <s v="Full-time"/>
    <s v="Remote"/>
    <s v="Canada"/>
    <s v="M"/>
    <n v="59612"/>
    <b v="1"/>
    <s v="Machine Learning Developer"/>
  </r>
  <r>
    <n v="2022"/>
    <s v="Director of Data Science"/>
    <s v="Data Science and Research"/>
    <s v="CAD"/>
    <n v="250000"/>
    <n v="192037"/>
    <s v="Canada"/>
    <s v="Executive"/>
    <s v="Full-time"/>
    <s v="Hybrid"/>
    <s v="Canada"/>
    <s v="L"/>
    <n v="148019.66666666666"/>
    <b v="1"/>
    <s v="Director of Data Science"/>
  </r>
  <r>
    <n v="2022"/>
    <s v="Machine Learning Engineer"/>
    <s v="Machine Learning and AI"/>
    <s v="USD"/>
    <n v="120000"/>
    <n v="120000"/>
    <s v="United States"/>
    <s v="Mid-level"/>
    <s v="Full-time"/>
    <s v="Remote"/>
    <s v="United States"/>
    <s v="S"/>
    <n v="80674"/>
    <b v="1"/>
    <s v="Machine Learning Engineer"/>
  </r>
  <r>
    <n v="2022"/>
    <s v="Machine Learning Infrastructure Engineer"/>
    <s v="Machine Learning and AI"/>
    <s v="EUR"/>
    <n v="53000"/>
    <n v="55685"/>
    <s v="Portugal"/>
    <s v="Mid-level"/>
    <s v="Full-time"/>
    <s v="Hybrid"/>
    <s v="Portugal"/>
    <s v="L"/>
    <n v="36902.333333333336"/>
    <b v="1"/>
    <s v="Machine Learning Infrastructure Engineer"/>
  </r>
  <r>
    <n v="2022"/>
    <s v="Data Engineer"/>
    <s v="Data Engineering"/>
    <s v="EUR"/>
    <n v="50000"/>
    <n v="52533"/>
    <s v="Germany"/>
    <s v="Mid-level"/>
    <s v="Part-time"/>
    <s v="Hybrid"/>
    <s v="Germany"/>
    <s v="L"/>
    <n v="34851.666666666664"/>
    <b v="1"/>
    <s v="Data Engineer"/>
  </r>
  <r>
    <n v="2022"/>
    <s v="Applied Machine Learning Scientist"/>
    <s v="Machine Learning and AI"/>
    <s v="USD"/>
    <n v="75000"/>
    <n v="75000"/>
    <s v="Bolivia"/>
    <s v="Mid-level"/>
    <s v="Full-time"/>
    <s v="Remote"/>
    <s v="United States"/>
    <s v="L"/>
    <n v="50674"/>
    <b v="1"/>
    <s v="Applied Machine Learning Scientist"/>
  </r>
  <r>
    <n v="2022"/>
    <s v="Applied Data Scientist"/>
    <s v="Data Science and Research"/>
    <s v="USD"/>
    <n v="157000"/>
    <n v="157000"/>
    <s v="United States"/>
    <s v="Mid-level"/>
    <s v="Full-time"/>
    <s v="Remote"/>
    <s v="United States"/>
    <s v="L"/>
    <n v="105340.66666666667"/>
    <b v="1"/>
    <s v="Applied Data Scientist"/>
  </r>
  <r>
    <n v="2022"/>
    <s v="Business Data Analyst"/>
    <s v="Data Analysis"/>
    <s v="CAD"/>
    <n v="90000"/>
    <n v="69133"/>
    <s v="Canada"/>
    <s v="Mid-level"/>
    <s v="Full-time"/>
    <s v="Hybrid"/>
    <s v="Canada"/>
    <s v="L"/>
    <n v="53718.333333333336"/>
    <b v="1"/>
    <s v="Business Data Analyst"/>
  </r>
  <r>
    <n v="2022"/>
    <s v="Data Engineer"/>
    <s v="Data Engineering"/>
    <s v="USD"/>
    <n v="65000"/>
    <n v="65000"/>
    <s v="United States"/>
    <s v="Entry-level"/>
    <s v="Full-time"/>
    <s v="Remote"/>
    <s v="United States"/>
    <s v="S"/>
    <n v="44007.333333333336"/>
    <b v="1"/>
    <s v="Data Engineer"/>
  </r>
  <r>
    <n v="2022"/>
    <s v="Machine Learning Engineer"/>
    <s v="Machine Learning and AI"/>
    <s v="EUR"/>
    <n v="65000"/>
    <n v="68293"/>
    <s v="Ireland"/>
    <s v="Senior"/>
    <s v="Full-time"/>
    <s v="Remote"/>
    <s v="Ireland"/>
    <s v="S"/>
    <n v="45105"/>
    <b v="1"/>
    <s v="Machine Learning Engineer"/>
  </r>
  <r>
    <n v="2022"/>
    <s v="Data Scientist"/>
    <s v="Data Science and Research"/>
    <s v="CAD"/>
    <n v="88000"/>
    <n v="67597"/>
    <s v="Canada"/>
    <s v="Mid-level"/>
    <s v="Full-time"/>
    <s v="Remote"/>
    <s v="Canada"/>
    <s v="M"/>
    <n v="52539.666666666664"/>
    <b v="1"/>
    <s v="Data Scientist"/>
  </r>
  <r>
    <n v="2022"/>
    <s v="Data Analyst"/>
    <s v="Data Analysis"/>
    <s v="USD"/>
    <n v="20000"/>
    <n v="20000"/>
    <s v="Greece"/>
    <s v="Mid-level"/>
    <s v="Full-time"/>
    <s v="Remote"/>
    <s v="Greece"/>
    <s v="S"/>
    <n v="14007.333333333334"/>
    <b v="1"/>
    <s v="Data Analyst"/>
  </r>
  <r>
    <n v="2022"/>
    <s v="Head of Data"/>
    <s v="Leadership and Management"/>
    <s v="USD"/>
    <n v="200000"/>
    <n v="200000"/>
    <s v="Malaysia"/>
    <s v="Senior"/>
    <s v="Full-time"/>
    <s v="Remote"/>
    <s v="United States"/>
    <s v="M"/>
    <n v="134007.33333333334"/>
    <b v="1"/>
    <s v="Head of Data"/>
  </r>
  <r>
    <n v="2022"/>
    <s v="Data Scientist"/>
    <s v="Data Science and Research"/>
    <s v="CAD"/>
    <n v="66500"/>
    <n v="51081"/>
    <s v="Canada"/>
    <s v="Entry-level"/>
    <s v="Full-time"/>
    <s v="Remote"/>
    <s v="Canada"/>
    <s v="L"/>
    <n v="39867.666666666664"/>
    <b v="1"/>
    <s v="Data Scientist"/>
  </r>
  <r>
    <n v="2022"/>
    <s v="Machine Learning Engineer"/>
    <s v="Machine Learning and AI"/>
    <s v="AUD"/>
    <n v="121000"/>
    <n v="83864"/>
    <s v="Australia"/>
    <s v="Mid-level"/>
    <s v="Full-time"/>
    <s v="Remote"/>
    <s v="Australia"/>
    <s v="L"/>
    <n v="68962"/>
    <b v="1"/>
    <s v="Machine Learning Engineer"/>
  </r>
  <r>
    <n v="2022"/>
    <s v="Data Scientist"/>
    <s v="Data Science and Research"/>
    <s v="USD"/>
    <n v="40000"/>
    <n v="40000"/>
    <s v="Japan"/>
    <s v="Entry-level"/>
    <s v="Full-time"/>
    <s v="Remote"/>
    <s v="Malaysia"/>
    <s v="L"/>
    <n v="27340.666666666668"/>
    <b v="1"/>
    <s v="Data Scientist"/>
  </r>
  <r>
    <n v="2022"/>
    <s v="Head of Data"/>
    <s v="Leadership and Management"/>
    <s v="EUR"/>
    <n v="30000"/>
    <n v="31520"/>
    <s v="Estonia"/>
    <s v="Mid-level"/>
    <s v="Full-time"/>
    <s v="Remote"/>
    <s v="Estonia"/>
    <s v="S"/>
    <n v="21180.666666666668"/>
    <b v="1"/>
    <s v="Head of Data"/>
  </r>
  <r>
    <n v="2022"/>
    <s v="Machine Learning Engineer"/>
    <s v="Machine Learning and AI"/>
    <s v="EUR"/>
    <n v="57000"/>
    <n v="59888"/>
    <s v="Netherlands"/>
    <s v="Senior"/>
    <s v="Full-time"/>
    <s v="Remote"/>
    <s v="Netherlands"/>
    <s v="L"/>
    <n v="39636.666666666664"/>
    <b v="1"/>
    <s v="Machine Learning Engineer"/>
  </r>
  <r>
    <n v="2022"/>
    <s v="Research Scientist"/>
    <s v="Data Science and Research"/>
    <s v="EUR"/>
    <n v="85000"/>
    <n v="89306"/>
    <s v="France"/>
    <s v="Senior"/>
    <s v="Full-time"/>
    <s v="Hybrid"/>
    <s v="France"/>
    <s v="L"/>
    <n v="58776"/>
    <b v="1"/>
    <s v="Research Scientist"/>
  </r>
  <r>
    <n v="2022"/>
    <s v="Data Scientist"/>
    <s v="Data Science and Research"/>
    <s v="AUD"/>
    <n v="120000"/>
    <n v="83171"/>
    <s v="Australia"/>
    <s v="Entry-level"/>
    <s v="Full-time"/>
    <s v="Hybrid"/>
    <s v="Australia"/>
    <s v="M"/>
    <n v="68397.666666666672"/>
    <b v="1"/>
    <s v="Data Scientist"/>
  </r>
  <r>
    <n v="2022"/>
    <s v="Data Scientist"/>
    <s v="Data Science and Research"/>
    <s v="USD"/>
    <n v="165000"/>
    <n v="165000"/>
    <s v="United States"/>
    <s v="Senior"/>
    <s v="Full-time"/>
    <s v="Remote"/>
    <s v="United States"/>
    <s v="M"/>
    <n v="110674"/>
    <b v="1"/>
    <s v="Data Scientist"/>
  </r>
  <r>
    <n v="2022"/>
    <s v="Machine Learning Scientist"/>
    <s v="Machine Learning and AI"/>
    <s v="USD"/>
    <n v="153000"/>
    <n v="153000"/>
    <s v="United States"/>
    <s v="Mid-level"/>
    <s v="Full-time"/>
    <s v="Hybrid"/>
    <s v="United States"/>
    <s v="M"/>
    <n v="102674"/>
    <b v="1"/>
    <s v="Machine Learning Scientist"/>
  </r>
  <r>
    <n v="2022"/>
    <s v="Data Scientist"/>
    <s v="Data Science and Research"/>
    <s v="USD"/>
    <n v="100000"/>
    <n v="100000"/>
    <s v="Brazil"/>
    <s v="Senior"/>
    <s v="Full-time"/>
    <s v="Remote"/>
    <s v="United States"/>
    <s v="M"/>
    <n v="67340.666666666672"/>
    <b v="1"/>
    <s v="Data Scientist"/>
  </r>
  <r>
    <n v="2022"/>
    <s v="Machine Learning Developer"/>
    <s v="Machine Learning and AI"/>
    <s v="CAD"/>
    <n v="100000"/>
    <n v="76814"/>
    <s v="Canada"/>
    <s v="Senior"/>
    <s v="Full-time"/>
    <s v="Remote"/>
    <s v="Canada"/>
    <s v="M"/>
    <n v="59612"/>
    <b v="1"/>
    <s v="Machine Learning Developer"/>
  </r>
  <r>
    <n v="2022"/>
    <s v="Data Scientist"/>
    <s v="Data Science and Research"/>
    <s v="PLN"/>
    <n v="150000"/>
    <n v="33609"/>
    <s v="Poland"/>
    <s v="Mid-level"/>
    <s v="Full-time"/>
    <s v="Remote"/>
    <s v="Poland"/>
    <s v="L"/>
    <n v="61877"/>
    <b v="1"/>
    <s v="Data Scientist"/>
  </r>
  <r>
    <n v="2022"/>
    <s v="Principal Data Analyst"/>
    <s v="Data Analysis"/>
    <s v="USD"/>
    <n v="75000"/>
    <n v="75000"/>
    <s v="Canada"/>
    <s v="Mid-level"/>
    <s v="Full-time"/>
    <s v="Remote"/>
    <s v="Canada"/>
    <s v="S"/>
    <n v="50674"/>
    <b v="1"/>
    <s v="Principal Data Analyst"/>
  </r>
  <r>
    <n v="2022"/>
    <s v="Applied Machine Learning Scientist"/>
    <s v="Machine Learning and AI"/>
    <s v="EUR"/>
    <n v="29000"/>
    <n v="30469"/>
    <s v="Tunisia"/>
    <s v="Entry-level"/>
    <s v="Contract"/>
    <s v="Remote"/>
    <s v="Czech Republic"/>
    <s v="M"/>
    <n v="20497"/>
    <b v="1"/>
    <s v="Applied Machine Learning Scientist"/>
  </r>
  <r>
    <n v="2022"/>
    <s v="Data Engineer"/>
    <s v="Data Engineering"/>
    <s v="EUR"/>
    <n v="52800"/>
    <n v="55475"/>
    <s v="Pakistan"/>
    <s v="Entry-level"/>
    <s v="Full-time"/>
    <s v="Remote"/>
    <s v="Germany"/>
    <s v="M"/>
    <n v="36765.666666666664"/>
    <b v="1"/>
    <s v="Data Engineer"/>
  </r>
  <r>
    <n v="2022"/>
    <s v="Research Scientist"/>
    <s v="Data Science and Research"/>
    <s v="EUR"/>
    <n v="59000"/>
    <n v="61989"/>
    <s v="Austria"/>
    <s v="Mid-level"/>
    <s v="Full-time"/>
    <s v="In-person"/>
    <s v="Austria"/>
    <s v="L"/>
    <n v="41003.666666666664"/>
    <b v="1"/>
    <s v="Research Scientist"/>
  </r>
  <r>
    <n v="2022"/>
    <s v="Data Science Manager"/>
    <s v="Data Science and Research"/>
    <s v="USD"/>
    <n v="152500"/>
    <n v="152500"/>
    <s v="United States"/>
    <s v="Senior"/>
    <s v="Full-time"/>
    <s v="Remote"/>
    <s v="United States"/>
    <s v="M"/>
    <n v="102340.66666666667"/>
    <b v="1"/>
    <s v="Data Science Manager"/>
  </r>
  <r>
    <n v="2022"/>
    <s v="Research Scientist"/>
    <s v="Data Science and Research"/>
    <s v="USD"/>
    <n v="120000"/>
    <n v="120000"/>
    <s v="United States"/>
    <s v="Entry-level"/>
    <s v="Full-time"/>
    <s v="Remote"/>
    <s v="United States"/>
    <s v="L"/>
    <n v="80674"/>
    <b v="1"/>
    <s v="Research Scientist"/>
  </r>
  <r>
    <n v="2022"/>
    <s v="Data Scientist"/>
    <s v="Data Science and Research"/>
    <s v="USD"/>
    <n v="135000"/>
    <n v="135000"/>
    <s v="United States"/>
    <s v="Mid-level"/>
    <s v="Full-time"/>
    <s v="Remote"/>
    <s v="United States"/>
    <s v="L"/>
    <n v="90674"/>
    <b v="1"/>
    <s v="Data Scientist"/>
  </r>
  <r>
    <n v="2022"/>
    <s v="Data Analytics Lead"/>
    <s v="Leadership and Management"/>
    <s v="USD"/>
    <n v="405000"/>
    <n v="405000"/>
    <s v="United States"/>
    <s v="Senior"/>
    <s v="Full-time"/>
    <s v="Remote"/>
    <s v="United States"/>
    <s v="L"/>
    <n v="270674"/>
    <b v="1"/>
    <s v="Data Analytics Lead"/>
  </r>
  <r>
    <n v="2022"/>
    <s v="Applied Data Scientist"/>
    <s v="Data Science and Research"/>
    <s v="USD"/>
    <n v="380000"/>
    <n v="380000"/>
    <s v="United States"/>
    <s v="Senior"/>
    <s v="Full-time"/>
    <s v="Remote"/>
    <s v="United States"/>
    <s v="L"/>
    <n v="254007.33333333334"/>
    <b v="1"/>
    <s v="Applied Data Scientist"/>
  </r>
  <r>
    <n v="2022"/>
    <s v="Data Scientist"/>
    <s v="Data Science and Research"/>
    <s v="CHF"/>
    <n v="115000"/>
    <n v="120402"/>
    <s v="Switzerland"/>
    <s v="Mid-level"/>
    <s v="Full-time"/>
    <s v="In-person"/>
    <s v="Switzerland"/>
    <s v="L"/>
    <n v="79141.333333333328"/>
    <b v="1"/>
    <s v="Data Scientist"/>
  </r>
  <r>
    <n v="2022"/>
    <s v="Applied Data Scientist"/>
    <s v="Data Science and Research"/>
    <s v="USD"/>
    <n v="177000"/>
    <n v="177000"/>
    <s v="United States"/>
    <s v="Senior"/>
    <s v="Full-time"/>
    <s v="Remote"/>
    <s v="United States"/>
    <s v="L"/>
    <n v="118674"/>
    <b v="1"/>
    <s v="Applied Data Scientist"/>
  </r>
  <r>
    <n v="2022"/>
    <s v="Data Engineer"/>
    <s v="Data Engineering"/>
    <s v="EUR"/>
    <n v="62000"/>
    <n v="65141"/>
    <s v="France"/>
    <s v="Mid-level"/>
    <s v="Full-time"/>
    <s v="Remote"/>
    <s v="France"/>
    <s v="M"/>
    <n v="43054.333333333336"/>
    <b v="1"/>
    <s v="Data Engineer"/>
  </r>
  <r>
    <n v="2022"/>
    <s v="Data Scientist"/>
    <s v="Data Science and Research"/>
    <s v="USD"/>
    <n v="48000"/>
    <n v="48000"/>
    <s v="Russia"/>
    <s v="Mid-level"/>
    <s v="Full-time"/>
    <s v="Remote"/>
    <s v="United States"/>
    <s v="S"/>
    <n v="32674"/>
    <b v="1"/>
    <s v="Data Scientist"/>
  </r>
  <r>
    <n v="2022"/>
    <s v="Data Analytics Engineer"/>
    <s v="Leadership and Management"/>
    <s v="USD"/>
    <n v="20000"/>
    <n v="20000"/>
    <s v="Pakistan"/>
    <s v="Entry-level"/>
    <s v="Full-time"/>
    <s v="In-person"/>
    <s v="Pakistan"/>
    <s v="M"/>
    <n v="14007.333333333334"/>
    <b v="1"/>
    <s v="Data Analytics Engineer"/>
  </r>
  <r>
    <n v="2022"/>
    <s v="Computer Vision Software Engineer"/>
    <s v="Machine Learning and AI"/>
    <s v="USD"/>
    <n v="150000"/>
    <n v="150000"/>
    <s v="Australia"/>
    <s v="Entry-level"/>
    <s v="Full-time"/>
    <s v="Remote"/>
    <s v="Australia"/>
    <s v="S"/>
    <n v="100674"/>
    <b v="1"/>
    <s v="Computer Vision Software Engineer"/>
  </r>
  <r>
    <n v="2022"/>
    <s v="Data Scientist"/>
    <s v="Data Science and Research"/>
    <s v="USD"/>
    <n v="100000"/>
    <n v="100000"/>
    <s v="Canada"/>
    <s v="Mid-level"/>
    <s v="Freelance"/>
    <s v="Remote"/>
    <s v="United States"/>
    <s v="M"/>
    <n v="67340.666666666672"/>
    <b v="1"/>
    <s v="Data Scientist"/>
  </r>
  <r>
    <n v="2022"/>
    <s v="Data Scientist"/>
    <s v="Data Science and Research"/>
    <s v="USD"/>
    <n v="100000"/>
    <n v="100000"/>
    <s v="Algeria"/>
    <s v="Entry-level"/>
    <s v="Part-time"/>
    <s v="Hybrid"/>
    <s v="Algeria"/>
    <s v="M"/>
    <n v="67340.666666666672"/>
    <b v="1"/>
    <s v="Data Scientist"/>
  </r>
  <r>
    <n v="2022"/>
    <s v="Research Scientist"/>
    <s v="Data Science and Research"/>
    <s v="USD"/>
    <n v="144000"/>
    <n v="144000"/>
    <s v="United States"/>
    <s v="Senior"/>
    <s v="Full-time"/>
    <s v="Hybrid"/>
    <s v="United States"/>
    <s v="L"/>
    <n v="96674"/>
    <b v="1"/>
    <s v="Research Scientist"/>
  </r>
  <r>
    <n v="2022"/>
    <s v="Principal Data Scientist"/>
    <s v="Data Science and Research"/>
    <s v="EUR"/>
    <n v="148000"/>
    <n v="155499"/>
    <s v="Germany"/>
    <s v="Senior"/>
    <s v="Full-time"/>
    <s v="Remote"/>
    <s v="Germany"/>
    <s v="M"/>
    <n v="101840.33333333333"/>
    <b v="1"/>
    <s v="Principal Data Scientist"/>
  </r>
  <r>
    <n v="2022"/>
    <s v="Financial Data Analyst"/>
    <s v="Data Analysis"/>
    <s v="USD"/>
    <n v="100000"/>
    <n v="100000"/>
    <s v="United States"/>
    <s v="Entry-level"/>
    <s v="Full-time"/>
    <s v="Hybrid"/>
    <s v="United States"/>
    <s v="L"/>
    <n v="67340.666666666672"/>
    <b v="1"/>
    <s v="Financial Data Analyst"/>
  </r>
  <r>
    <n v="2022"/>
    <s v="Data Engineer"/>
    <s v="Data Engineering"/>
    <s v="USD"/>
    <n v="120000"/>
    <n v="120000"/>
    <s v="United States"/>
    <s v="Entry-level"/>
    <s v="Full-time"/>
    <s v="Remote"/>
    <s v="United States"/>
    <s v="M"/>
    <n v="80674"/>
    <b v="1"/>
    <s v="Data Engineer"/>
  </r>
  <r>
    <n v="2022"/>
    <s v="Lead Machine Learning Engineer"/>
    <s v="Machine Learning and AI"/>
    <s v="EUR"/>
    <n v="80000"/>
    <n v="84053"/>
    <s v="Germany"/>
    <s v="Senior"/>
    <s v="Full-time"/>
    <s v="In-person"/>
    <s v="Germany"/>
    <s v="M"/>
    <n v="55358.333333333336"/>
    <b v="1"/>
    <s v="Lead Machine Learning Engineer"/>
  </r>
  <r>
    <n v="2022"/>
    <s v="Computer Vision Engineer"/>
    <s v="Machine Learning and AI"/>
    <s v="USD"/>
    <n v="125000"/>
    <n v="125000"/>
    <s v="United States"/>
    <s v="Entry-level"/>
    <s v="Full-time"/>
    <s v="In-person"/>
    <s v="United States"/>
    <s v="M"/>
    <n v="84007.333333333328"/>
    <b v="1"/>
    <s v="Computer Vision Engineer"/>
  </r>
  <r>
    <n v="2022"/>
    <s v="ML Engineer"/>
    <s v="Machine Learning and AI"/>
    <s v="EUR"/>
    <n v="20000"/>
    <n v="21013"/>
    <s v="Portugal"/>
    <s v="Entry-level"/>
    <s v="Full-time"/>
    <s v="Remote"/>
    <s v="Portugal"/>
    <s v="L"/>
    <n v="14345"/>
    <b v="1"/>
    <s v="ML Engineer"/>
  </r>
  <r>
    <n v="2021"/>
    <s v="Staff Machine Learning Engineer"/>
    <s v="Machine Learning and AI"/>
    <s v="USD"/>
    <n v="185000"/>
    <n v="185000"/>
    <s v="United States"/>
    <s v="Senior"/>
    <s v="Full-time"/>
    <s v="Hybrid"/>
    <s v="United States"/>
    <s v="M"/>
    <n v="124007"/>
    <b v="1"/>
    <s v="Staff Machine Learning Engineer"/>
  </r>
  <r>
    <n v="2021"/>
    <s v="Business Data Analyst"/>
    <s v="Data Analysis"/>
    <s v="USD"/>
    <n v="56000"/>
    <n v="56000"/>
    <s v="Ghana"/>
    <s v="Mid-level"/>
    <s v="Part-time"/>
    <s v="Remote"/>
    <s v="United States"/>
    <s v="M"/>
    <n v="38007"/>
    <b v="1"/>
    <s v="Business Data Analyst"/>
  </r>
  <r>
    <n v="2021"/>
    <s v="Machine Learning Developer"/>
    <s v="Machine Learning and AI"/>
    <s v="USD"/>
    <n v="60000"/>
    <n v="60000"/>
    <s v="Nigeria"/>
    <s v="Senior"/>
    <s v="Freelance"/>
    <s v="Remote"/>
    <s v="Nigeria"/>
    <s v="M"/>
    <n v="40673.666666666664"/>
    <b v="1"/>
    <s v="Machine Learning Developer"/>
  </r>
  <r>
    <n v="2021"/>
    <s v="Data Science Lead"/>
    <s v="Data Science and Research"/>
    <s v="USD"/>
    <n v="150000"/>
    <n v="150000"/>
    <s v="United States"/>
    <s v="Mid-level"/>
    <s v="Full-time"/>
    <s v="Remote"/>
    <s v="United States"/>
    <s v="M"/>
    <n v="100673.66666666667"/>
    <b v="1"/>
    <s v="Data Science Lead"/>
  </r>
  <r>
    <n v="2021"/>
    <s v="AI Scientist"/>
    <s v="Machine Learning and AI"/>
    <s v="USD"/>
    <n v="30000"/>
    <n v="30000"/>
    <s v="Ghana"/>
    <s v="Mid-level"/>
    <s v="Full-time"/>
    <s v="In-person"/>
    <s v="Ghana"/>
    <s v="S"/>
    <n v="20673.666666666668"/>
    <b v="1"/>
    <s v="AI Scientist"/>
  </r>
  <r>
    <n v="2021"/>
    <s v="Marketing Data Engineer"/>
    <s v="Data Engineering"/>
    <s v="SGD"/>
    <n v="90000"/>
    <n v="66970"/>
    <s v="Singapore"/>
    <s v="Entry-level"/>
    <s v="Full-time"/>
    <s v="Hybrid"/>
    <s v="Singapore"/>
    <s v="L"/>
    <n v="52997"/>
    <b v="1"/>
    <s v="Marketing Data Engineer"/>
  </r>
  <r>
    <n v="2021"/>
    <s v="Data Analyst"/>
    <s v="Data Analysis"/>
    <s v="USD"/>
    <n v="115000"/>
    <n v="115000"/>
    <s v="United States"/>
    <s v="Senior"/>
    <s v="Full-time"/>
    <s v="Remote"/>
    <s v="United States"/>
    <s v="S"/>
    <n v="77340.333333333328"/>
    <b v="1"/>
    <s v="Data Analyst"/>
  </r>
  <r>
    <n v="2021"/>
    <s v="Autonomous Vehicle Technician"/>
    <s v="Machine Learning and AI"/>
    <s v="USD"/>
    <n v="45555"/>
    <n v="45555"/>
    <s v="American Samoa"/>
    <s v="Mid-level"/>
    <s v="Freelance"/>
    <s v="Hybrid"/>
    <s v="Bahamas"/>
    <s v="M"/>
    <n v="31043.666666666668"/>
    <b v="1"/>
    <s v="Autonomous Vehicle Technician"/>
  </r>
  <r>
    <n v="2021"/>
    <s v="Data Engineer"/>
    <s v="Data Engineering"/>
    <s v="AUD"/>
    <n v="100000"/>
    <n v="75050"/>
    <s v="Australia"/>
    <s v="Mid-level"/>
    <s v="Full-time"/>
    <s v="Hybrid"/>
    <s v="Australia"/>
    <s v="L"/>
    <n v="59023.666666666664"/>
    <b v="1"/>
    <s v="Data Engineer"/>
  </r>
  <r>
    <n v="2021"/>
    <s v="Data Analyst"/>
    <s v="Data Analysis"/>
    <s v="AUD"/>
    <n v="56000"/>
    <n v="42028"/>
    <s v="Australia"/>
    <s v="Entry-level"/>
    <s v="Full-time"/>
    <s v="Hybrid"/>
    <s v="Australia"/>
    <s v="L"/>
    <n v="33349.666666666664"/>
    <b v="1"/>
    <s v="Data Analyst"/>
  </r>
  <r>
    <n v="2021"/>
    <s v="Machine Learning Research Engineer"/>
    <s v="Data Science and Research"/>
    <s v="USD"/>
    <n v="20000"/>
    <n v="20000"/>
    <s v="France"/>
    <s v="Entry-level"/>
    <s v="Full-time"/>
    <s v="Hybrid"/>
    <s v="France"/>
    <s v="M"/>
    <n v="14007"/>
    <b v="1"/>
    <s v="Machine Learning Research Engineer"/>
  </r>
  <r>
    <n v="2021"/>
    <s v="Machine Learning Developer"/>
    <s v="Machine Learning and AI"/>
    <s v="USD"/>
    <n v="15000"/>
    <n v="15000"/>
    <s v="Thailand"/>
    <s v="Entry-level"/>
    <s v="Full-time"/>
    <s v="Remote"/>
    <s v="Thailand"/>
    <s v="L"/>
    <n v="10673.666666666666"/>
    <b v="1"/>
    <s v="Machine Learning Developer"/>
  </r>
  <r>
    <n v="2021"/>
    <s v="Data Engineer"/>
    <s v="Data Engineering"/>
    <s v="GBP"/>
    <n v="33000"/>
    <n v="45390"/>
    <s v="United Kingdom"/>
    <s v="Entry-level"/>
    <s v="Full-time"/>
    <s v="Hybrid"/>
    <s v="United Kingdom"/>
    <s v="L"/>
    <n v="26803.666666666668"/>
    <b v="1"/>
    <s v="Data Engineer"/>
  </r>
  <r>
    <n v="2021"/>
    <s v="Computer Vision Software Engineer"/>
    <s v="Machine Learning and AI"/>
    <s v="DKK"/>
    <n v="120000"/>
    <n v="19073"/>
    <s v="Denmark"/>
    <s v="Entry-level"/>
    <s v="Part-time"/>
    <s v="Hybrid"/>
    <s v="Denmark"/>
    <s v="L"/>
    <n v="47031.333333333336"/>
    <b v="1"/>
    <s v="Computer Vision Software Engineer"/>
  </r>
  <r>
    <n v="2021"/>
    <s v="Data Analyst"/>
    <s v="Data Analysis"/>
    <s v="USD"/>
    <n v="50000"/>
    <n v="50000"/>
    <s v="Philippines"/>
    <s v="Senior"/>
    <s v="Full-time"/>
    <s v="Remote"/>
    <s v="Philippines"/>
    <s v="S"/>
    <n v="34007"/>
    <b v="1"/>
    <s v="Data Analyst"/>
  </r>
  <r>
    <n v="2021"/>
    <s v="Cloud Data Architect"/>
    <s v="Data Architecture and Modeling"/>
    <s v="USD"/>
    <n v="250000"/>
    <n v="250000"/>
    <s v="United States"/>
    <s v="Senior"/>
    <s v="Full-time"/>
    <s v="Hybrid"/>
    <s v="United States"/>
    <s v="L"/>
    <n v="167340.33333333334"/>
    <b v="1"/>
    <s v="Cloud Data Architect"/>
  </r>
  <r>
    <n v="2021"/>
    <s v="Machine Learning Engineer"/>
    <s v="Machine Learning and AI"/>
    <s v="EUR"/>
    <n v="43200"/>
    <n v="51064"/>
    <s v="Italy"/>
    <s v="Mid-level"/>
    <s v="Full-time"/>
    <s v="Hybrid"/>
    <s v="Italy"/>
    <s v="L"/>
    <n v="32095"/>
    <b v="1"/>
    <s v="Machine Learning Engineer"/>
  </r>
  <r>
    <n v="2021"/>
    <s v="Data Scientist"/>
    <s v="Data Science and Research"/>
    <s v="USD"/>
    <n v="109000"/>
    <n v="109000"/>
    <s v="United States"/>
    <s v="Mid-level"/>
    <s v="Full-time"/>
    <s v="Hybrid"/>
    <s v="United States"/>
    <s v="L"/>
    <n v="73340.333333333328"/>
    <b v="1"/>
    <s v="Data Scientist"/>
  </r>
  <r>
    <n v="2021"/>
    <s v="Head of Data"/>
    <s v="Leadership and Management"/>
    <s v="EUR"/>
    <n v="87000"/>
    <n v="102839"/>
    <s v="Slovenia"/>
    <s v="Senior"/>
    <s v="Full-time"/>
    <s v="Remote"/>
    <s v="Slovenia"/>
    <s v="L"/>
    <n v="63953.333333333336"/>
    <b v="1"/>
    <s v="Head of Data"/>
  </r>
  <r>
    <n v="2021"/>
    <s v="Research Scientist"/>
    <s v="Data Science and Research"/>
    <s v="USD"/>
    <n v="69999"/>
    <n v="69999"/>
    <s v="Czech Republic"/>
    <s v="Mid-level"/>
    <s v="Full-time"/>
    <s v="Hybrid"/>
    <s v="Czech Republic"/>
    <s v="L"/>
    <n v="47339.666666666664"/>
    <b v="1"/>
    <s v="Research Scientist"/>
  </r>
  <r>
    <n v="2021"/>
    <s v="Data Engineer"/>
    <s v="Data Engineering"/>
    <s v="USD"/>
    <n v="150000"/>
    <n v="150000"/>
    <s v="United States"/>
    <s v="Senior"/>
    <s v="Full-time"/>
    <s v="In-person"/>
    <s v="United States"/>
    <s v="L"/>
    <n v="100673.66666666667"/>
    <b v="1"/>
    <s v="Data Engineer"/>
  </r>
  <r>
    <n v="2021"/>
    <s v="Data Science Manager"/>
    <s v="Data Science and Research"/>
    <s v="USD"/>
    <n v="240000"/>
    <n v="240000"/>
    <s v="United States"/>
    <s v="Senior"/>
    <s v="Full-time"/>
    <s v="In-person"/>
    <s v="United States"/>
    <s v="L"/>
    <n v="160673.66666666666"/>
    <b v="1"/>
    <s v="Data Science Manager"/>
  </r>
  <r>
    <n v="2021"/>
    <s v="Data Analyst"/>
    <s v="Data Analysis"/>
    <s v="USD"/>
    <n v="135000"/>
    <n v="135000"/>
    <s v="United States"/>
    <s v="Mid-level"/>
    <s v="Full-time"/>
    <s v="Remote"/>
    <s v="United States"/>
    <s v="L"/>
    <n v="90673.666666666672"/>
    <b v="1"/>
    <s v="Data Analyst"/>
  </r>
  <r>
    <n v="2021"/>
    <s v="Data Scientist"/>
    <s v="Data Science and Research"/>
    <s v="USD"/>
    <n v="80000"/>
    <n v="80000"/>
    <s v="United States"/>
    <s v="Entry-level"/>
    <s v="Full-time"/>
    <s v="Remote"/>
    <s v="United States"/>
    <s v="M"/>
    <n v="54007"/>
    <b v="1"/>
    <s v="Data Scientist"/>
  </r>
  <r>
    <n v="2021"/>
    <s v="Principal Data Scientist"/>
    <s v="Data Science and Research"/>
    <s v="USD"/>
    <n v="220000"/>
    <n v="220000"/>
    <s v="United States"/>
    <s v="Senior"/>
    <s v="Full-time"/>
    <s v="In-person"/>
    <s v="United States"/>
    <s v="L"/>
    <n v="147340.33333333334"/>
    <b v="1"/>
    <s v="Principal Data Scientist"/>
  </r>
  <r>
    <n v="2021"/>
    <s v="Data Analyst"/>
    <s v="Data Analysis"/>
    <s v="USD"/>
    <n v="90000"/>
    <n v="90000"/>
    <s v="United States"/>
    <s v="Mid-level"/>
    <s v="Full-time"/>
    <s v="Remote"/>
    <s v="United States"/>
    <s v="M"/>
    <n v="60673.666666666664"/>
    <b v="1"/>
    <s v="Data Analyst"/>
  </r>
  <r>
    <n v="2021"/>
    <s v="Data Scientist"/>
    <s v="Data Science and Research"/>
    <s v="USD"/>
    <n v="100000"/>
    <n v="100000"/>
    <s v="United States"/>
    <s v="Entry-level"/>
    <s v="Full-time"/>
    <s v="In-person"/>
    <s v="United States"/>
    <s v="S"/>
    <n v="67340.333333333328"/>
    <b v="1"/>
    <s v="Data Scientist"/>
  </r>
  <r>
    <n v="2021"/>
    <s v="Computer Vision Engineer"/>
    <s v="Machine Learning and AI"/>
    <s v="USD"/>
    <n v="24000"/>
    <n v="24000"/>
    <s v="Brazil"/>
    <s v="Senior"/>
    <s v="Full-time"/>
    <s v="Remote"/>
    <s v="Brazil"/>
    <s v="M"/>
    <n v="16673.666666666668"/>
    <b v="1"/>
    <s v="Computer Vision Engineer"/>
  </r>
  <r>
    <n v="2021"/>
    <s v="Applied Machine Learning Scientist"/>
    <s v="Machine Learning and AI"/>
    <s v="USD"/>
    <n v="38400"/>
    <n v="38400"/>
    <s v="Vietnam"/>
    <s v="Mid-level"/>
    <s v="Full-time"/>
    <s v="Remote"/>
    <s v="United States"/>
    <s v="M"/>
    <n v="26273.666666666668"/>
    <b v="1"/>
    <s v="Applied Machine Learning Scientist"/>
  </r>
  <r>
    <n v="2021"/>
    <s v="Data Scientist"/>
    <s v="Data Science and Research"/>
    <s v="USD"/>
    <n v="82500"/>
    <n v="82500"/>
    <s v="United States"/>
    <s v="Mid-level"/>
    <s v="Full-time"/>
    <s v="Remote"/>
    <s v="United States"/>
    <s v="S"/>
    <n v="55673.666666666664"/>
    <b v="1"/>
    <s v="Data Scientist"/>
  </r>
  <r>
    <n v="2021"/>
    <s v="Data Scientist"/>
    <s v="Data Science and Research"/>
    <s v="EUR"/>
    <n v="42000"/>
    <n v="49646"/>
    <s v="France"/>
    <s v="Entry-level"/>
    <s v="Full-time"/>
    <s v="Hybrid"/>
    <s v="France"/>
    <s v="M"/>
    <n v="31222.333333333332"/>
    <b v="1"/>
    <s v="Data Scientist"/>
  </r>
  <r>
    <n v="2021"/>
    <s v="Machine Learning Engineer"/>
    <s v="Machine Learning and AI"/>
    <s v="USD"/>
    <n v="20000"/>
    <n v="20000"/>
    <s v="India"/>
    <s v="Entry-level"/>
    <s v="Full-time"/>
    <s v="Remote"/>
    <s v="India"/>
    <s v="S"/>
    <n v="14007"/>
    <b v="1"/>
    <s v="Machine Learning Engineer"/>
  </r>
  <r>
    <n v="2021"/>
    <s v="Machine Learning Scientist"/>
    <s v="Machine Learning and AI"/>
    <s v="USD"/>
    <n v="120000"/>
    <n v="120000"/>
    <s v="United States"/>
    <s v="Senior"/>
    <s v="Full-time"/>
    <s v="Hybrid"/>
    <s v="United States"/>
    <s v="S"/>
    <n v="80673.666666666672"/>
    <b v="1"/>
    <s v="Machine Learning Scientist"/>
  </r>
  <r>
    <n v="2021"/>
    <s v="Applied Data Scientist"/>
    <s v="Data Science and Research"/>
    <s v="GBP"/>
    <n v="80000"/>
    <n v="110037"/>
    <s v="United Kingdom"/>
    <s v="Entry-level"/>
    <s v="Full-time"/>
    <s v="In-person"/>
    <s v="United Kingdom"/>
    <s v="L"/>
    <n v="64019.333333333336"/>
    <b v="1"/>
    <s v="Applied Data Scientist"/>
  </r>
  <r>
    <n v="2021"/>
    <s v="Data Analyst"/>
    <s v="Data Analysis"/>
    <s v="USD"/>
    <n v="50000"/>
    <n v="50000"/>
    <s v="United States"/>
    <s v="Entry-level"/>
    <s v="Full-time"/>
    <s v="Remote"/>
    <s v="United States"/>
    <s v="M"/>
    <n v="34007"/>
    <b v="1"/>
    <s v="Data Analyst"/>
  </r>
  <r>
    <n v="2021"/>
    <s v="Principal Data Engineer"/>
    <s v="Data Engineering"/>
    <s v="USD"/>
    <n v="200000"/>
    <n v="200000"/>
    <s v="United States"/>
    <s v="Senior"/>
    <s v="Full-time"/>
    <s v="Remote"/>
    <s v="United States"/>
    <s v="M"/>
    <n v="134007"/>
    <b v="1"/>
    <s v="Principal Data Engineer"/>
  </r>
  <r>
    <n v="2021"/>
    <s v="Big Data Engineer"/>
    <s v="Data Engineering"/>
    <s v="USD"/>
    <n v="60000"/>
    <n v="60000"/>
    <s v="Spain"/>
    <s v="Mid-level"/>
    <s v="Full-time"/>
    <s v="Hybrid"/>
    <s v="Romania"/>
    <s v="M"/>
    <n v="40673.666666666664"/>
    <b v="1"/>
    <s v="Big Data Engineer"/>
  </r>
  <r>
    <n v="2021"/>
    <s v="Data Engineer"/>
    <s v="Data Engineering"/>
    <s v="USD"/>
    <n v="200000"/>
    <n v="200000"/>
    <s v="United States"/>
    <s v="Mid-level"/>
    <s v="Full-time"/>
    <s v="Remote"/>
    <s v="United States"/>
    <s v="L"/>
    <n v="134007"/>
    <b v="1"/>
    <s v="Data Engineer"/>
  </r>
  <r>
    <n v="2021"/>
    <s v="Machine Learning Developer"/>
    <s v="Machine Learning and AI"/>
    <s v="USD"/>
    <n v="100000"/>
    <n v="100000"/>
    <s v="Iraq"/>
    <s v="Entry-level"/>
    <s v="Full-time"/>
    <s v="Hybrid"/>
    <s v="Iraq"/>
    <s v="S"/>
    <n v="67340.333333333328"/>
    <b v="1"/>
    <s v="Machine Learning Developer"/>
  </r>
  <r>
    <n v="2021"/>
    <s v="Data Engineer"/>
    <s v="Data Engineering"/>
    <s v="USD"/>
    <n v="100000"/>
    <n v="100000"/>
    <s v="United States"/>
    <s v="Mid-level"/>
    <s v="Full-time"/>
    <s v="Remote"/>
    <s v="United States"/>
    <s v="L"/>
    <n v="67340.333333333328"/>
    <b v="1"/>
    <s v="Data Engineer"/>
  </r>
  <r>
    <n v="2021"/>
    <s v="Machine Learning Engineer"/>
    <s v="Machine Learning and AI"/>
    <s v="EUR"/>
    <n v="70000"/>
    <n v="82744"/>
    <s v="Belgium"/>
    <s v="Senior"/>
    <s v="Full-time"/>
    <s v="Hybrid"/>
    <s v="Belgium"/>
    <s v="M"/>
    <n v="51588.333333333336"/>
    <b v="1"/>
    <s v="Machine Learning Engineer"/>
  </r>
  <r>
    <n v="2021"/>
    <s v="Research Scientist"/>
    <s v="Data Science and Research"/>
    <s v="EUR"/>
    <n v="53000"/>
    <n v="62649"/>
    <s v="France"/>
    <s v="Mid-level"/>
    <s v="Full-time"/>
    <s v="Hybrid"/>
    <s v="France"/>
    <s v="M"/>
    <n v="39223.333333333336"/>
    <b v="1"/>
    <s v="Research Scientist"/>
  </r>
  <r>
    <n v="2021"/>
    <s v="Data Engineer"/>
    <s v="Data Engineering"/>
    <s v="GBP"/>
    <n v="60000"/>
    <n v="82528"/>
    <s v="United Kingdom"/>
    <s v="Mid-level"/>
    <s v="Full-time"/>
    <s v="Remote"/>
    <s v="United Kingdom"/>
    <s v="L"/>
    <n v="48183"/>
    <b v="1"/>
    <s v="Data Engineer"/>
  </r>
  <r>
    <n v="2021"/>
    <s v="Data Architect"/>
    <s v="Data Architecture and Modeling"/>
    <s v="USD"/>
    <n v="170000"/>
    <n v="170000"/>
    <s v="United States"/>
    <s v="Mid-level"/>
    <s v="Full-time"/>
    <s v="Remote"/>
    <s v="United States"/>
    <s v="L"/>
    <n v="114007"/>
    <b v="1"/>
    <s v="Data Architect"/>
  </r>
  <r>
    <n v="2021"/>
    <s v="Data Architect"/>
    <s v="Data Architecture and Modeling"/>
    <s v="USD"/>
    <n v="150000"/>
    <n v="150000"/>
    <s v="United States"/>
    <s v="Mid-level"/>
    <s v="Full-time"/>
    <s v="Remote"/>
    <s v="United States"/>
    <s v="L"/>
    <n v="100673.66666666667"/>
    <b v="1"/>
    <s v="Data Architect"/>
  </r>
  <r>
    <n v="2021"/>
    <s v="BI Data Analyst"/>
    <s v="Data Analysis"/>
    <s v="USD"/>
    <n v="55000"/>
    <n v="55000"/>
    <s v="United States"/>
    <s v="Entry-level"/>
    <s v="Full-time"/>
    <s v="Hybrid"/>
    <s v="United States"/>
    <s v="S"/>
    <n v="37340.333333333336"/>
    <b v="1"/>
    <s v="BI Data Analyst"/>
  </r>
  <r>
    <n v="2021"/>
    <s v="Director of Data Science"/>
    <s v="Data Science and Research"/>
    <s v="USD"/>
    <n v="250000"/>
    <n v="250000"/>
    <s v="United States"/>
    <s v="Executive"/>
    <s v="Full-time"/>
    <s v="In-person"/>
    <s v="United States"/>
    <s v="L"/>
    <n v="167340.33333333334"/>
    <b v="1"/>
    <s v="Director of Data Science"/>
  </r>
  <r>
    <n v="2021"/>
    <s v="Data Engineer"/>
    <s v="Data Engineering"/>
    <s v="USD"/>
    <n v="80000"/>
    <n v="80000"/>
    <s v="United States"/>
    <s v="Entry-level"/>
    <s v="Full-time"/>
    <s v="Remote"/>
    <s v="United States"/>
    <s v="L"/>
    <n v="54007"/>
    <b v="1"/>
    <s v="Data Engineer"/>
  </r>
  <r>
    <n v="2021"/>
    <s v="Director of Data Science"/>
    <s v="Data Science and Research"/>
    <s v="EUR"/>
    <n v="110000"/>
    <n v="130026"/>
    <s v="Germany"/>
    <s v="Executive"/>
    <s v="Full-time"/>
    <s v="Hybrid"/>
    <s v="Germany"/>
    <s v="M"/>
    <n v="80682.333333333328"/>
    <b v="1"/>
    <s v="Director of Data Science"/>
  </r>
  <r>
    <n v="2021"/>
    <s v="Data Science Consultant"/>
    <s v="Data Science and Research"/>
    <s v="EUR"/>
    <n v="54000"/>
    <n v="63831"/>
    <s v="Germany"/>
    <s v="Entry-level"/>
    <s v="Full-time"/>
    <s v="Hybrid"/>
    <s v="Germany"/>
    <s v="L"/>
    <n v="39950.666666666664"/>
    <b v="1"/>
    <s v="Data Science Consultant"/>
  </r>
  <r>
    <n v="2021"/>
    <s v="Head of Data Science"/>
    <s v="Data Science and Research"/>
    <s v="USD"/>
    <n v="85000"/>
    <n v="85000"/>
    <s v="Russia"/>
    <s v="Executive"/>
    <s v="Full-time"/>
    <s v="In-person"/>
    <s v="Russia"/>
    <s v="M"/>
    <n v="57340.333333333336"/>
    <b v="1"/>
    <s v="Head of Data Science"/>
  </r>
  <r>
    <n v="2021"/>
    <s v="Head of Data"/>
    <s v="Leadership and Management"/>
    <s v="USD"/>
    <n v="230000"/>
    <n v="230000"/>
    <s v="Russia"/>
    <s v="Executive"/>
    <s v="Full-time"/>
    <s v="Hybrid"/>
    <s v="Russia"/>
    <s v="L"/>
    <n v="154007"/>
    <b v="1"/>
    <s v="Head of Data"/>
  </r>
  <r>
    <n v="2021"/>
    <s v="Machine Learning Engineer"/>
    <s v="Machine Learning and AI"/>
    <s v="USD"/>
    <n v="125000"/>
    <n v="125000"/>
    <s v="United States"/>
    <s v="Entry-level"/>
    <s v="Full-time"/>
    <s v="Remote"/>
    <s v="United States"/>
    <s v="S"/>
    <n v="84007"/>
    <b v="1"/>
    <s v="Machine Learning Engineer"/>
  </r>
  <r>
    <n v="2021"/>
    <s v="Data Analytics Manager"/>
    <s v="Leadership and Management"/>
    <s v="USD"/>
    <n v="120000"/>
    <n v="120000"/>
    <s v="United States"/>
    <s v="Senior"/>
    <s v="Full-time"/>
    <s v="Remote"/>
    <s v="United States"/>
    <s v="M"/>
    <n v="80673.666666666672"/>
    <b v="1"/>
    <s v="Data Analytics Manager"/>
  </r>
  <r>
    <n v="2021"/>
    <s v="Data Science Engineer"/>
    <s v="Data Science and Research"/>
    <s v="CAD"/>
    <n v="159500"/>
    <n v="127221"/>
    <s v="Canada"/>
    <s v="Senior"/>
    <s v="Full-time"/>
    <s v="Hybrid"/>
    <s v="Canada"/>
    <s v="L"/>
    <n v="96247.333333333328"/>
    <b v="1"/>
    <s v="Data Science Engineer"/>
  </r>
  <r>
    <n v="2021"/>
    <s v="Data Science Manager"/>
    <s v="Data Science and Research"/>
    <s v="USD"/>
    <n v="144000"/>
    <n v="144000"/>
    <s v="United States"/>
    <s v="Senior"/>
    <s v="Full-time"/>
    <s v="Remote"/>
    <s v="United States"/>
    <s v="L"/>
    <n v="96673.666666666672"/>
    <b v="1"/>
    <s v="Data Science Manager"/>
  </r>
  <r>
    <n v="2021"/>
    <s v="Data Scientist"/>
    <s v="Data Science and Research"/>
    <s v="CAD"/>
    <n v="95000"/>
    <n v="75774"/>
    <s v="Canada"/>
    <s v="Mid-level"/>
    <s v="Full-time"/>
    <s v="Remote"/>
    <s v="Canada"/>
    <s v="L"/>
    <n v="57598.333333333336"/>
    <b v="1"/>
    <s v="Data Scientist"/>
  </r>
  <r>
    <n v="2021"/>
    <s v="Data Scientist"/>
    <s v="Data Science and Research"/>
    <s v="USD"/>
    <n v="150000"/>
    <n v="150000"/>
    <s v="United States"/>
    <s v="Mid-level"/>
    <s v="Full-time"/>
    <s v="Remote"/>
    <s v="United States"/>
    <s v="M"/>
    <n v="100673.66666666667"/>
    <b v="1"/>
    <s v="Data Scientist"/>
  </r>
  <r>
    <n v="2021"/>
    <s v="Data Engineer"/>
    <s v="Data Engineering"/>
    <s v="USD"/>
    <n v="153000"/>
    <n v="153000"/>
    <s v="United States"/>
    <s v="Senior"/>
    <s v="Full-time"/>
    <s v="Remote"/>
    <s v="United States"/>
    <s v="L"/>
    <n v="102673.66666666667"/>
    <b v="1"/>
    <s v="Data Engineer"/>
  </r>
  <r>
    <n v="2021"/>
    <s v="Data Engineer"/>
    <s v="Data Engineering"/>
    <s v="USD"/>
    <n v="90000"/>
    <n v="90000"/>
    <s v="United States"/>
    <s v="Mid-level"/>
    <s v="Full-time"/>
    <s v="Remote"/>
    <s v="United States"/>
    <s v="L"/>
    <n v="60673.666666666664"/>
    <b v="1"/>
    <s v="Data Engineer"/>
  </r>
  <r>
    <n v="2021"/>
    <s v="Data Analyst"/>
    <s v="Data Analysis"/>
    <s v="USD"/>
    <n v="90000"/>
    <n v="90000"/>
    <s v="United States"/>
    <s v="Entry-level"/>
    <s v="Full-time"/>
    <s v="Remote"/>
    <s v="United States"/>
    <s v="S"/>
    <n v="60673.666666666664"/>
    <b v="1"/>
    <s v="Data Analyst"/>
  </r>
  <r>
    <n v="2021"/>
    <s v="Data Analyst"/>
    <s v="Data Analysis"/>
    <s v="USD"/>
    <n v="60000"/>
    <n v="60000"/>
    <s v="United States"/>
    <s v="Entry-level"/>
    <s v="Full-time"/>
    <s v="Remote"/>
    <s v="United States"/>
    <s v="S"/>
    <n v="40673.666666666664"/>
    <b v="1"/>
    <s v="Data Analyst"/>
  </r>
  <r>
    <n v="2021"/>
    <s v="Data Scientist"/>
    <s v="Data Science and Research"/>
    <s v="USD"/>
    <n v="50000"/>
    <n v="50000"/>
    <s v="Nigeria"/>
    <s v="Mid-level"/>
    <s v="Full-time"/>
    <s v="Remote"/>
    <s v="Nigeria"/>
    <s v="L"/>
    <n v="34007"/>
    <b v="1"/>
    <s v="Data Scientist"/>
  </r>
  <r>
    <n v="2021"/>
    <s v="ML Engineer"/>
    <s v="Machine Learning and AI"/>
    <s v="USD"/>
    <n v="270000"/>
    <n v="270000"/>
    <s v="United States"/>
    <s v="Mid-level"/>
    <s v="Contract"/>
    <s v="Remote"/>
    <s v="United States"/>
    <s v="L"/>
    <n v="180673.66666666666"/>
    <b v="1"/>
    <s v="ML Engineer"/>
  </r>
  <r>
    <n v="2021"/>
    <s v="Applied Data Scientist"/>
    <s v="Data Science and Research"/>
    <s v="CAD"/>
    <n v="68000"/>
    <n v="54238"/>
    <s v="United Kingdom"/>
    <s v="Mid-level"/>
    <s v="Full-time"/>
    <s v="Hybrid"/>
    <s v="Canada"/>
    <s v="L"/>
    <n v="41419.666666666664"/>
    <b v="1"/>
    <s v="Applied Data Scientist"/>
  </r>
  <r>
    <n v="2021"/>
    <s v="Machine Learning Engineer"/>
    <s v="Machine Learning and AI"/>
    <s v="EUR"/>
    <n v="40000"/>
    <n v="47282"/>
    <s v="Spain"/>
    <s v="Mid-level"/>
    <s v="Full-time"/>
    <s v="Remote"/>
    <s v="Spain"/>
    <s v="S"/>
    <n v="29767.666666666668"/>
    <b v="1"/>
    <s v="Machine Learning Engineer"/>
  </r>
  <r>
    <n v="2021"/>
    <s v="Director of Data Science"/>
    <s v="Data Science and Research"/>
    <s v="EUR"/>
    <n v="130000"/>
    <n v="153667"/>
    <s v="Italy"/>
    <s v="Executive"/>
    <s v="Full-time"/>
    <s v="Remote"/>
    <s v="Poland"/>
    <s v="L"/>
    <n v="95229.333333333328"/>
    <b v="1"/>
    <s v="Director of Data Science"/>
  </r>
  <r>
    <n v="2021"/>
    <s v="Data Engineer"/>
    <s v="Data Engineering"/>
    <s v="PLN"/>
    <n v="110000"/>
    <n v="28476"/>
    <s v="Poland"/>
    <s v="Mid-level"/>
    <s v="Full-time"/>
    <s v="Remote"/>
    <s v="Poland"/>
    <s v="L"/>
    <n v="46832.333333333336"/>
    <b v="1"/>
    <s v="Data Engineer"/>
  </r>
  <r>
    <n v="2021"/>
    <s v="Data Analytics Engineer"/>
    <s v="Leadership and Management"/>
    <s v="USD"/>
    <n v="110000"/>
    <n v="110000"/>
    <s v="United States"/>
    <s v="Mid-level"/>
    <s v="Full-time"/>
    <s v="Remote"/>
    <s v="United States"/>
    <s v="L"/>
    <n v="74007"/>
    <b v="1"/>
    <s v="Data Analytics Engineer"/>
  </r>
  <r>
    <n v="2021"/>
    <s v="Research Scientist"/>
    <s v="Data Science and Research"/>
    <s v="GBP"/>
    <n v="60000"/>
    <n v="82528"/>
    <s v="United Kingdom"/>
    <s v="Entry-level"/>
    <s v="Full-time"/>
    <s v="Hybrid"/>
    <s v="United Kingdom"/>
    <s v="L"/>
    <n v="48183"/>
    <b v="1"/>
    <s v="Research Scientist"/>
  </r>
  <r>
    <n v="2021"/>
    <s v="Data Analyst"/>
    <s v="Data Analysis"/>
    <s v="EUR"/>
    <n v="50000"/>
    <n v="59102"/>
    <s v="France"/>
    <s v="Entry-level"/>
    <s v="Full-time"/>
    <s v="Hybrid"/>
    <s v="France"/>
    <s v="M"/>
    <n v="37041"/>
    <b v="1"/>
    <s v="Data Analyst"/>
  </r>
  <r>
    <n v="2021"/>
    <s v="Data Analyst"/>
    <s v="Data Analysis"/>
    <s v="USD"/>
    <n v="80000"/>
    <n v="80000"/>
    <s v="Bulgaria"/>
    <s v="Senior"/>
    <s v="Full-time"/>
    <s v="Remote"/>
    <s v="United States"/>
    <s v="S"/>
    <n v="54007"/>
    <b v="1"/>
    <s v="Data Analyst"/>
  </r>
  <r>
    <n v="2021"/>
    <s v="Data Engineer"/>
    <s v="Data Engineering"/>
    <s v="USD"/>
    <n v="140000"/>
    <n v="140000"/>
    <s v="United States"/>
    <s v="Mid-level"/>
    <s v="Full-time"/>
    <s v="Remote"/>
    <s v="United States"/>
    <s v="L"/>
    <n v="94007"/>
    <b v="1"/>
    <s v="Data Engineer"/>
  </r>
  <r>
    <n v="2021"/>
    <s v="Data Analytics Engineer"/>
    <s v="Leadership and Management"/>
    <s v="EUR"/>
    <n v="67000"/>
    <n v="79197"/>
    <s v="Germany"/>
    <s v="Senior"/>
    <s v="Full-time"/>
    <s v="Remote"/>
    <s v="Germany"/>
    <s v="L"/>
    <n v="49406"/>
    <b v="1"/>
    <s v="Data Analytics Engineer"/>
  </r>
  <r>
    <n v="2021"/>
    <s v="Lead Data Analyst"/>
    <s v="Data Analysis"/>
    <s v="USD"/>
    <n v="170000"/>
    <n v="170000"/>
    <s v="United States"/>
    <s v="Senior"/>
    <s v="Full-time"/>
    <s v="Remote"/>
    <s v="United States"/>
    <s v="L"/>
    <n v="114007"/>
    <b v="1"/>
    <s v="Lead Data Analyst"/>
  </r>
  <r>
    <n v="2021"/>
    <s v="Data Analyst"/>
    <s v="Data Analysis"/>
    <s v="USD"/>
    <n v="80000"/>
    <n v="80000"/>
    <s v="United States"/>
    <s v="Entry-level"/>
    <s v="Full-time"/>
    <s v="Remote"/>
    <s v="United States"/>
    <s v="M"/>
    <n v="54007"/>
    <b v="1"/>
    <s v="Data Analyst"/>
  </r>
  <r>
    <n v="2021"/>
    <s v="BI Data Analyst"/>
    <s v="Data Analysis"/>
    <s v="USD"/>
    <n v="100000"/>
    <n v="100000"/>
    <s v="United States"/>
    <s v="Mid-level"/>
    <s v="Full-time"/>
    <s v="Remote"/>
    <s v="United States"/>
    <s v="M"/>
    <n v="67340.333333333328"/>
    <b v="1"/>
    <s v="BI Data Analyst"/>
  </r>
  <r>
    <n v="2021"/>
    <s v="Data Scientist"/>
    <s v="Data Science and Research"/>
    <s v="EUR"/>
    <n v="45000"/>
    <n v="53192"/>
    <s v="France"/>
    <s v="Senior"/>
    <s v="Full-time"/>
    <s v="Hybrid"/>
    <s v="France"/>
    <s v="L"/>
    <n v="33404.333333333336"/>
    <b v="1"/>
    <s v="Data Scientist"/>
  </r>
  <r>
    <n v="2021"/>
    <s v="Head of Data"/>
    <s v="Leadership and Management"/>
    <s v="USD"/>
    <n v="235000"/>
    <n v="235000"/>
    <s v="United States"/>
    <s v="Executive"/>
    <s v="Full-time"/>
    <s v="Remote"/>
    <s v="United States"/>
    <s v="L"/>
    <n v="157340.33333333334"/>
    <b v="1"/>
    <s v="Head of Data"/>
  </r>
  <r>
    <n v="2021"/>
    <s v="BI Data Analyst"/>
    <s v="Data Analysis"/>
    <s v="USD"/>
    <n v="150000"/>
    <n v="150000"/>
    <s v="India"/>
    <s v="Executive"/>
    <s v="Full-time"/>
    <s v="Remote"/>
    <s v="United States"/>
    <s v="L"/>
    <n v="100673.66666666667"/>
    <b v="1"/>
    <s v="BI Data Analyst"/>
  </r>
  <r>
    <n v="2021"/>
    <s v="Machine Learning Scientist"/>
    <s v="Machine Learning and AI"/>
    <s v="USD"/>
    <n v="225000"/>
    <n v="225000"/>
    <s v="United States"/>
    <s v="Entry-level"/>
    <s v="Full-time"/>
    <s v="Remote"/>
    <s v="United States"/>
    <s v="L"/>
    <n v="150673.66666666666"/>
    <b v="1"/>
    <s v="Machine Learning Scientist"/>
  </r>
  <r>
    <n v="2021"/>
    <s v="Data Science Consultant"/>
    <s v="Data Science and Research"/>
    <s v="EUR"/>
    <n v="65000"/>
    <n v="76833"/>
    <s v="Germany"/>
    <s v="Entry-level"/>
    <s v="Full-time"/>
    <s v="Remote"/>
    <s v="Germany"/>
    <s v="S"/>
    <n v="47951.333333333336"/>
    <b v="1"/>
    <s v="Data Science Consultant"/>
  </r>
  <r>
    <n v="2021"/>
    <s v="Marketing Data Analyst"/>
    <s v="Data Analysis"/>
    <s v="EUR"/>
    <n v="75000"/>
    <n v="88654"/>
    <s v="Greece"/>
    <s v="Senior"/>
    <s v="Full-time"/>
    <s v="Remote"/>
    <s v="Denmark"/>
    <s v="L"/>
    <n v="55225"/>
    <b v="1"/>
    <s v="Marketing Data Analyst"/>
  </r>
  <r>
    <n v="2021"/>
    <s v="Lead Data Engineer"/>
    <s v="Data Engineering"/>
    <s v="GBP"/>
    <n v="75000"/>
    <n v="103160"/>
    <s v="United Kingdom"/>
    <s v="Senior"/>
    <s v="Full-time"/>
    <s v="Remote"/>
    <s v="United Kingdom"/>
    <s v="S"/>
    <n v="60060.333333333336"/>
    <b v="1"/>
    <s v="Lead Data Engineer"/>
  </r>
  <r>
    <n v="2021"/>
    <s v="Data Engineer"/>
    <s v="Data Engineering"/>
    <s v="GBP"/>
    <n v="82500"/>
    <n v="113476"/>
    <s v="United Kingdom"/>
    <s v="Senior"/>
    <s v="Full-time"/>
    <s v="Remote"/>
    <s v="United Kingdom"/>
    <s v="M"/>
    <n v="65999"/>
    <b v="1"/>
    <s v="Data Engineer"/>
  </r>
  <r>
    <n v="2021"/>
    <s v="Machine Learning Engineer"/>
    <s v="Machine Learning and AI"/>
    <s v="EUR"/>
    <n v="80000"/>
    <n v="94564"/>
    <s v="Germany"/>
    <s v="Senior"/>
    <s v="Full-time"/>
    <s v="Hybrid"/>
    <s v="Germany"/>
    <s v="L"/>
    <n v="58861.666666666664"/>
    <b v="1"/>
    <s v="Machine Learning Engineer"/>
  </r>
  <r>
    <n v="2021"/>
    <s v="Data Engineer"/>
    <s v="Data Engineering"/>
    <s v="USD"/>
    <n v="150000"/>
    <n v="150000"/>
    <s v="United States"/>
    <s v="Senior"/>
    <s v="Full-time"/>
    <s v="Remote"/>
    <s v="United States"/>
    <s v="M"/>
    <n v="100673.66666666667"/>
    <b v="1"/>
    <s v="Data Engineer"/>
  </r>
  <r>
    <n v="2021"/>
    <s v="Data Engineer"/>
    <s v="Data Engineering"/>
    <s v="USD"/>
    <n v="115000"/>
    <n v="115000"/>
    <s v="United States"/>
    <s v="Senior"/>
    <s v="Full-time"/>
    <s v="Remote"/>
    <s v="United States"/>
    <s v="S"/>
    <n v="77340.333333333328"/>
    <b v="1"/>
    <s v="Data Engineer"/>
  </r>
  <r>
    <n v="2021"/>
    <s v="Research Scientist"/>
    <s v="Data Science and Research"/>
    <s v="CAD"/>
    <n v="235000"/>
    <n v="187442"/>
    <s v="Canada"/>
    <s v="Mid-level"/>
    <s v="Full-time"/>
    <s v="Remote"/>
    <s v="Canada"/>
    <s v="L"/>
    <n v="141487.66666666666"/>
    <b v="1"/>
    <s v="Research Scientist"/>
  </r>
  <r>
    <n v="2021"/>
    <s v="Data Analyst"/>
    <s v="Data Analysis"/>
    <s v="GBP"/>
    <n v="37456"/>
    <n v="51519"/>
    <s v="United Kingdom"/>
    <s v="Mid-level"/>
    <s v="Full-time"/>
    <s v="Hybrid"/>
    <s v="United Kingdom"/>
    <s v="L"/>
    <n v="30332"/>
    <b v="1"/>
    <s v="Data Analyst"/>
  </r>
  <r>
    <n v="2021"/>
    <s v="Data Engineer"/>
    <s v="Data Engineering"/>
    <s v="USD"/>
    <n v="150000"/>
    <n v="150000"/>
    <s v="United States"/>
    <s v="Senior"/>
    <s v="Full-time"/>
    <s v="Remote"/>
    <s v="United States"/>
    <s v="L"/>
    <n v="100673.66666666667"/>
    <b v="1"/>
    <s v="Data Engineer"/>
  </r>
  <r>
    <n v="2021"/>
    <s v="Computer Vision Software Engineer"/>
    <s v="Machine Learning and AI"/>
    <s v="EUR"/>
    <n v="81000"/>
    <n v="95746"/>
    <s v="Germany"/>
    <s v="Mid-level"/>
    <s v="Full-time"/>
    <s v="Remote"/>
    <s v="United States"/>
    <s v="S"/>
    <n v="59589"/>
    <b v="1"/>
    <s v="Computer Vision Software Engineer"/>
  </r>
  <r>
    <n v="2021"/>
    <s v="Computer Vision Software Engineer"/>
    <s v="Machine Learning and AI"/>
    <s v="USD"/>
    <n v="70000"/>
    <n v="70000"/>
    <s v="United States"/>
    <s v="Entry-level"/>
    <s v="Full-time"/>
    <s v="Remote"/>
    <s v="United States"/>
    <s v="M"/>
    <n v="47340.333333333336"/>
    <b v="1"/>
    <s v="Computer Vision Software Engineer"/>
  </r>
  <r>
    <n v="2021"/>
    <s v="Cloud Data Engineer"/>
    <s v="Data Engineering"/>
    <s v="SGD"/>
    <n v="120000"/>
    <n v="89294"/>
    <s v="Singapore"/>
    <s v="Mid-level"/>
    <s v="Full-time"/>
    <s v="Hybrid"/>
    <s v="Singapore"/>
    <s v="L"/>
    <n v="70438.333333333328"/>
    <b v="1"/>
    <s v="Cloud Data Engineer"/>
  </r>
  <r>
    <n v="2021"/>
    <s v="Lead Data Engineer"/>
    <s v="Data Engineering"/>
    <s v="USD"/>
    <n v="276000"/>
    <n v="276000"/>
    <s v="United States"/>
    <s v="Senior"/>
    <s v="Full-time"/>
    <s v="In-person"/>
    <s v="United States"/>
    <s v="L"/>
    <n v="184673.66666666666"/>
    <b v="1"/>
    <s v="Lead Data Engineer"/>
  </r>
  <r>
    <n v="2021"/>
    <s v="Cloud Data Engineer"/>
    <s v="Data Engineering"/>
    <s v="USD"/>
    <n v="160000"/>
    <n v="160000"/>
    <s v="Brazil"/>
    <s v="Senior"/>
    <s v="Full-time"/>
    <s v="Remote"/>
    <s v="United States"/>
    <s v="S"/>
    <n v="107340.33333333333"/>
    <b v="1"/>
    <s v="Cloud Data Engineer"/>
  </r>
  <r>
    <n v="2021"/>
    <s v="Data Engineer"/>
    <s v="Data Engineering"/>
    <s v="USD"/>
    <n v="174000"/>
    <n v="174000"/>
    <s v="United States"/>
    <s v="Senior"/>
    <s v="Full-time"/>
    <s v="Remote"/>
    <s v="United States"/>
    <s v="L"/>
    <n v="116673.66666666667"/>
    <b v="1"/>
    <s v="Data Engineer"/>
  </r>
  <r>
    <n v="2021"/>
    <s v="Data Analyst"/>
    <s v="Data Analysis"/>
    <s v="USD"/>
    <n v="93000"/>
    <n v="93000"/>
    <s v="United States"/>
    <s v="Mid-level"/>
    <s v="Full-time"/>
    <s v="Remote"/>
    <s v="United States"/>
    <s v="L"/>
    <n v="62673.666666666664"/>
    <b v="1"/>
    <s v="Data Analyst"/>
  </r>
  <r>
    <n v="2021"/>
    <s v="Research Scientist"/>
    <s v="Data Science and Research"/>
    <s v="EUR"/>
    <n v="51400"/>
    <n v="60757"/>
    <s v="Portugal"/>
    <s v="Senior"/>
    <s v="Full-time"/>
    <s v="Hybrid"/>
    <s v="Portugal"/>
    <s v="L"/>
    <n v="38059.333333333336"/>
    <b v="1"/>
    <s v="Research Scientist"/>
  </r>
  <r>
    <n v="2021"/>
    <s v="Data Scientist"/>
    <s v="Data Science and Research"/>
    <s v="USD"/>
    <n v="90000"/>
    <n v="90000"/>
    <s v="United States"/>
    <s v="Entry-level"/>
    <s v="Full-time"/>
    <s v="Remote"/>
    <s v="United States"/>
    <s v="S"/>
    <n v="60673.666666666664"/>
    <b v="1"/>
    <s v="Data Scientist"/>
  </r>
  <r>
    <n v="2021"/>
    <s v="Principal Data Analyst"/>
    <s v="Data Analysis"/>
    <s v="USD"/>
    <n v="170000"/>
    <n v="170000"/>
    <s v="United States"/>
    <s v="Senior"/>
    <s v="Full-time"/>
    <s v="Remote"/>
    <s v="United States"/>
    <s v="M"/>
    <n v="114007"/>
    <b v="1"/>
    <s v="Principal Data Analyst"/>
  </r>
  <r>
    <n v="2021"/>
    <s v="Data Engineer"/>
    <s v="Data Engineering"/>
    <s v="GBP"/>
    <n v="70000"/>
    <n v="96282"/>
    <s v="United Kingdom"/>
    <s v="Senior"/>
    <s v="Full-time"/>
    <s v="Hybrid"/>
    <s v="United Kingdom"/>
    <s v="L"/>
    <n v="56101"/>
    <b v="1"/>
    <s v="Data Engineer"/>
  </r>
  <r>
    <n v="2021"/>
    <s v="Data Scientist"/>
    <s v="Data Science and Research"/>
    <s v="EUR"/>
    <n v="31000"/>
    <n v="36643"/>
    <s v="France"/>
    <s v="Entry-level"/>
    <s v="Full-time"/>
    <s v="Hybrid"/>
    <s v="France"/>
    <s v="L"/>
    <n v="23221.333333333332"/>
    <b v="1"/>
    <s v="Data Scientist"/>
  </r>
  <r>
    <n v="2021"/>
    <s v="Data Engineer"/>
    <s v="Data Engineering"/>
    <s v="GBP"/>
    <n v="52500"/>
    <n v="72212"/>
    <s v="United Kingdom"/>
    <s v="Mid-level"/>
    <s v="Full-time"/>
    <s v="Hybrid"/>
    <s v="United Kingdom"/>
    <s v="L"/>
    <n v="42244.333333333336"/>
    <b v="1"/>
    <s v="Data Engineer"/>
  </r>
  <r>
    <n v="2021"/>
    <s v="Big Data Architect"/>
    <s v="Data Architecture and Modeling"/>
    <s v="CAD"/>
    <n v="125000"/>
    <n v="99703"/>
    <s v="Canada"/>
    <s v="Senior"/>
    <s v="Full-time"/>
    <s v="Hybrid"/>
    <s v="Canada"/>
    <s v="M"/>
    <n v="75574.666666666672"/>
    <b v="1"/>
    <s v="Big Data Architect"/>
  </r>
  <r>
    <n v="2021"/>
    <s v="Data Scientist"/>
    <s v="Data Science and Research"/>
    <s v="USD"/>
    <n v="165000"/>
    <n v="165000"/>
    <s v="United States"/>
    <s v="Senior"/>
    <s v="Full-time"/>
    <s v="Remote"/>
    <s v="United States"/>
    <s v="L"/>
    <n v="110673.66666666667"/>
    <b v="1"/>
    <s v="Data Scientist"/>
  </r>
  <r>
    <n v="2021"/>
    <s v="Data Analyst"/>
    <s v="Data Analysis"/>
    <s v="USD"/>
    <n v="80000"/>
    <n v="80000"/>
    <s v="United States"/>
    <s v="Mid-level"/>
    <s v="Full-time"/>
    <s v="Remote"/>
    <s v="United States"/>
    <s v="L"/>
    <n v="54007"/>
    <b v="1"/>
    <s v="Data Analyst"/>
  </r>
  <r>
    <n v="2021"/>
    <s v="Data Scientist"/>
    <s v="Data Science and Research"/>
    <s v="CAD"/>
    <n v="130000"/>
    <n v="103691"/>
    <s v="Canada"/>
    <s v="Senior"/>
    <s v="Full-time"/>
    <s v="Remote"/>
    <s v="Canada"/>
    <s v="L"/>
    <n v="78570.666666666672"/>
    <b v="1"/>
    <s v="Data Scientist"/>
  </r>
  <r>
    <n v="2021"/>
    <s v="Research Scientist"/>
    <s v="Data Science and Research"/>
    <s v="CAD"/>
    <n v="80000"/>
    <n v="63810"/>
    <s v="Canada"/>
    <s v="Mid-level"/>
    <s v="Full-time"/>
    <s v="Remote"/>
    <s v="Canada"/>
    <s v="M"/>
    <n v="48610.333333333336"/>
    <b v="1"/>
    <s v="Research Scientist"/>
  </r>
  <r>
    <n v="2021"/>
    <s v="Head of Data Science"/>
    <s v="Data Science and Research"/>
    <s v="USD"/>
    <n v="110000"/>
    <n v="110000"/>
    <s v="United States"/>
    <s v="Mid-level"/>
    <s v="Full-time"/>
    <s v="In-person"/>
    <s v="United States"/>
    <s v="S"/>
    <n v="74007"/>
    <b v="1"/>
    <s v="Head of Data Science"/>
  </r>
  <r>
    <n v="2021"/>
    <s v="Data Architect"/>
    <s v="Data Architecture and Modeling"/>
    <s v="USD"/>
    <n v="180000"/>
    <n v="180000"/>
    <s v="United States"/>
    <s v="Mid-level"/>
    <s v="Full-time"/>
    <s v="Remote"/>
    <s v="United States"/>
    <s v="L"/>
    <n v="120673.66666666667"/>
    <b v="1"/>
    <s v="Data Architect"/>
  </r>
  <r>
    <n v="2021"/>
    <s v="Data Analyst"/>
    <s v="Data Analysis"/>
    <s v="USD"/>
    <n v="200000"/>
    <n v="200000"/>
    <s v="United States"/>
    <s v="Senior"/>
    <s v="Full-time"/>
    <s v="Remote"/>
    <s v="United States"/>
    <s v="L"/>
    <n v="134007"/>
    <b v="1"/>
    <s v="Data Analyst"/>
  </r>
  <r>
    <n v="2021"/>
    <s v="Data Engineer"/>
    <s v="Data Engineering"/>
    <s v="USD"/>
    <n v="200000"/>
    <n v="200000"/>
    <s v="United States"/>
    <s v="Senior"/>
    <s v="Full-time"/>
    <s v="Remote"/>
    <s v="United States"/>
    <s v="L"/>
    <n v="134007"/>
    <b v="1"/>
    <s v="Data Engineer"/>
  </r>
  <r>
    <n v="2021"/>
    <s v="ML Engineer"/>
    <s v="Machine Learning and AI"/>
    <s v="USD"/>
    <n v="256000"/>
    <n v="256000"/>
    <s v="United States"/>
    <s v="Senior"/>
    <s v="Full-time"/>
    <s v="Remote"/>
    <s v="United States"/>
    <s v="S"/>
    <n v="171340.33333333334"/>
    <b v="1"/>
    <s v="ML Engineer"/>
  </r>
  <r>
    <n v="2021"/>
    <s v="Data Engineer"/>
    <s v="Data Engineering"/>
    <s v="USD"/>
    <n v="110000"/>
    <n v="110000"/>
    <s v="United States"/>
    <s v="Mid-level"/>
    <s v="Full-time"/>
    <s v="Remote"/>
    <s v="United States"/>
    <s v="L"/>
    <n v="74007"/>
    <b v="1"/>
    <s v="Data Engineer"/>
  </r>
  <r>
    <n v="2021"/>
    <s v="Data Engineer"/>
    <s v="Data Engineering"/>
    <s v="USD"/>
    <n v="72500"/>
    <n v="72500"/>
    <s v="United States"/>
    <s v="Entry-level"/>
    <s v="Full-time"/>
    <s v="Remote"/>
    <s v="United States"/>
    <s v="L"/>
    <n v="49007"/>
    <b v="1"/>
    <s v="Data Engineer"/>
  </r>
  <r>
    <n v="2021"/>
    <s v="Machine Learning Engineer"/>
    <s v="Machine Learning and AI"/>
    <s v="USD"/>
    <n v="185000"/>
    <n v="185000"/>
    <s v="United States"/>
    <s v="Senior"/>
    <s v="Full-time"/>
    <s v="Hybrid"/>
    <s v="United States"/>
    <s v="L"/>
    <n v="124007"/>
    <b v="1"/>
    <s v="Machine Learning Engineer"/>
  </r>
  <r>
    <n v="2021"/>
    <s v="Data Engineer"/>
    <s v="Data Engineering"/>
    <s v="EUR"/>
    <n v="59000"/>
    <n v="69741"/>
    <s v="Netherlands"/>
    <s v="Mid-level"/>
    <s v="Part-time"/>
    <s v="Remote"/>
    <s v="Netherlands"/>
    <s v="L"/>
    <n v="43587.333333333336"/>
    <b v="1"/>
    <s v="Data Engineer"/>
  </r>
  <r>
    <n v="2021"/>
    <s v="Research Scientist"/>
    <s v="Data Science and Research"/>
    <s v="USD"/>
    <n v="100000"/>
    <n v="100000"/>
    <s v="Jersey"/>
    <s v="Entry-level"/>
    <s v="Full-time"/>
    <s v="In-person"/>
    <s v="China"/>
    <s v="L"/>
    <n v="67340.333333333328"/>
    <b v="1"/>
    <s v="Research Scientist"/>
  </r>
  <r>
    <n v="2021"/>
    <s v="Data Engineer"/>
    <s v="Data Engineering"/>
    <s v="USD"/>
    <n v="112000"/>
    <n v="112000"/>
    <s v="United States"/>
    <s v="Mid-level"/>
    <s v="Full-time"/>
    <s v="Remote"/>
    <s v="United States"/>
    <s v="L"/>
    <n v="75340.333333333328"/>
    <b v="1"/>
    <s v="Data Engineer"/>
  </r>
  <r>
    <n v="2021"/>
    <s v="Data Scientist"/>
    <s v="Data Science and Research"/>
    <s v="TRY"/>
    <n v="180000"/>
    <n v="20171"/>
    <s v="Turkey"/>
    <s v="Senior"/>
    <s v="Full-time"/>
    <s v="Hybrid"/>
    <s v="Turkey"/>
    <s v="L"/>
    <n v="67397.333333333328"/>
    <b v="1"/>
    <s v="Data Scientist"/>
  </r>
  <r>
    <n v="2021"/>
    <s v="AI Scientist"/>
    <s v="Machine Learning and AI"/>
    <s v="USD"/>
    <n v="55000"/>
    <n v="55000"/>
    <s v="Spain"/>
    <s v="Senior"/>
    <s v="Full-time"/>
    <s v="Remote"/>
    <s v="Spain"/>
    <s v="L"/>
    <n v="37340.333333333336"/>
    <b v="1"/>
    <s v="AI Scientist"/>
  </r>
  <r>
    <n v="2021"/>
    <s v="Data Scientist"/>
    <s v="Data Science and Research"/>
    <s v="USD"/>
    <n v="58000"/>
    <n v="58000"/>
    <s v="United States"/>
    <s v="Entry-level"/>
    <s v="Full-time"/>
    <s v="Hybrid"/>
    <s v="United States"/>
    <s v="L"/>
    <n v="39340.333333333336"/>
    <b v="1"/>
    <s v="Data Scientist"/>
  </r>
  <r>
    <n v="2021"/>
    <s v="Data Scientist"/>
    <s v="Data Science and Research"/>
    <s v="USD"/>
    <n v="100000"/>
    <n v="100000"/>
    <s v="United States"/>
    <s v="Entry-level"/>
    <s v="Full-time"/>
    <s v="Remote"/>
    <s v="United States"/>
    <s v="M"/>
    <n v="67340.333333333328"/>
    <b v="1"/>
    <s v="Data Scientist"/>
  </r>
  <r>
    <n v="2021"/>
    <s v="Data Scientist"/>
    <s v="Data Science and Research"/>
    <s v="EUR"/>
    <n v="65720"/>
    <n v="77684"/>
    <s v="France"/>
    <s v="Senior"/>
    <s v="Full-time"/>
    <s v="Hybrid"/>
    <s v="France"/>
    <s v="M"/>
    <n v="48475"/>
    <b v="1"/>
    <s v="Data Scientist"/>
  </r>
  <r>
    <n v="2021"/>
    <s v="Machine Learning Engineer"/>
    <s v="Machine Learning and AI"/>
    <s v="USD"/>
    <n v="85000"/>
    <n v="85000"/>
    <s v="Netherlands"/>
    <s v="Entry-level"/>
    <s v="Full-time"/>
    <s v="Remote"/>
    <s v="Germany"/>
    <s v="S"/>
    <n v="57340.333333333336"/>
    <b v="1"/>
    <s v="Machine Learning Engineer"/>
  </r>
  <r>
    <n v="2021"/>
    <s v="Data Science Consultant"/>
    <s v="Data Science and Research"/>
    <s v="EUR"/>
    <n v="65000"/>
    <n v="76833"/>
    <s v="Germany"/>
    <s v="Entry-level"/>
    <s v="Full-time"/>
    <s v="In-person"/>
    <s v="Germany"/>
    <s v="L"/>
    <n v="47951.333333333336"/>
    <b v="1"/>
    <s v="Data Science Consultant"/>
  </r>
  <r>
    <n v="2021"/>
    <s v="Staff Data Scientist"/>
    <s v="Data Science and Research"/>
    <s v="USD"/>
    <n v="105000"/>
    <n v="105000"/>
    <s v="United States"/>
    <s v="Senior"/>
    <s v="Contract"/>
    <s v="Remote"/>
    <s v="United States"/>
    <s v="M"/>
    <n v="70673.666666666672"/>
    <b v="1"/>
    <s v="Staff Data Scientist"/>
  </r>
  <r>
    <n v="2021"/>
    <s v="Data Engineer"/>
    <s v="Data Engineering"/>
    <s v="EUR"/>
    <n v="55000"/>
    <n v="65013"/>
    <s v="Germany"/>
    <s v="Entry-level"/>
    <s v="Full-time"/>
    <s v="Hybrid"/>
    <s v="Germany"/>
    <s v="M"/>
    <n v="40678"/>
    <b v="1"/>
    <s v="Data Engineer"/>
  </r>
  <r>
    <n v="2021"/>
    <s v="Data Engineer"/>
    <s v="Data Engineering"/>
    <s v="TRY"/>
    <n v="250000"/>
    <n v="28016"/>
    <s v="Turkey"/>
    <s v="Mid-level"/>
    <s v="Full-time"/>
    <s v="Remote"/>
    <s v="Turkey"/>
    <s v="M"/>
    <n v="93345.666666666672"/>
    <b v="1"/>
    <s v="Data Engineer"/>
  </r>
  <r>
    <n v="2021"/>
    <s v="Data Engineer"/>
    <s v="Data Engineering"/>
    <s v="USD"/>
    <n v="111775"/>
    <n v="111775"/>
    <s v="United States"/>
    <s v="Mid-level"/>
    <s v="Full-time"/>
    <s v="In-person"/>
    <s v="United States"/>
    <s v="M"/>
    <n v="75190.333333333328"/>
    <b v="1"/>
    <s v="Data Engineer"/>
  </r>
  <r>
    <n v="2021"/>
    <s v="Data Engineer"/>
    <s v="Data Engineering"/>
    <s v="USD"/>
    <n v="93150"/>
    <n v="93150"/>
    <s v="United States"/>
    <s v="Mid-level"/>
    <s v="Full-time"/>
    <s v="In-person"/>
    <s v="United States"/>
    <s v="M"/>
    <n v="62773.666666666664"/>
    <b v="1"/>
    <s v="Data Engineer"/>
  </r>
  <r>
    <n v="2021"/>
    <s v="Lead Data Engineer"/>
    <s v="Data Engineering"/>
    <s v="USD"/>
    <n v="160000"/>
    <n v="160000"/>
    <s v="Puerto Rico"/>
    <s v="Senior"/>
    <s v="Full-time"/>
    <s v="Hybrid"/>
    <s v="United States"/>
    <s v="S"/>
    <n v="107340.33333333333"/>
    <b v="1"/>
    <s v="Lead Data Engineer"/>
  </r>
  <r>
    <n v="2021"/>
    <s v="Data Scientist"/>
    <s v="Data Science and Research"/>
    <s v="EUR"/>
    <n v="21600"/>
    <n v="25532"/>
    <s v="Serbia"/>
    <s v="Mid-level"/>
    <s v="Full-time"/>
    <s v="Remote"/>
    <s v="Germany"/>
    <s v="S"/>
    <n v="16384.333333333332"/>
    <b v="1"/>
    <s v="Data Scientist"/>
  </r>
  <r>
    <n v="2021"/>
    <s v="Data Analyst"/>
    <s v="Data Analysis"/>
    <s v="EUR"/>
    <n v="54000"/>
    <n v="63831"/>
    <s v="Germany"/>
    <s v="Senior"/>
    <s v="Full-time"/>
    <s v="Hybrid"/>
    <s v="Germany"/>
    <s v="L"/>
    <n v="39950.666666666664"/>
    <b v="1"/>
    <s v="Data Analyst"/>
  </r>
  <r>
    <n v="2021"/>
    <s v="Director of Data Science"/>
    <s v="Data Science and Research"/>
    <s v="EUR"/>
    <n v="120000"/>
    <n v="141846"/>
    <s v="Germany"/>
    <s v="Executive"/>
    <s v="Full-time"/>
    <s v="In-person"/>
    <s v="Germany"/>
    <s v="L"/>
    <n v="87955.666666666672"/>
    <b v="1"/>
    <s v="Director of Data Science"/>
  </r>
  <r>
    <n v="2021"/>
    <s v="Data Analyst"/>
    <s v="Data Analysis"/>
    <s v="CAD"/>
    <n v="90000"/>
    <n v="71786"/>
    <s v="Canada"/>
    <s v="Senior"/>
    <s v="Full-time"/>
    <s v="Remote"/>
    <s v="Canada"/>
    <s v="M"/>
    <n v="54602.333333333336"/>
    <b v="1"/>
    <s v="Data Analyst"/>
  </r>
  <r>
    <n v="2021"/>
    <s v="Data Scientist"/>
    <s v="Data Science and Research"/>
    <s v="USD"/>
    <n v="135000"/>
    <n v="135000"/>
    <s v="United States"/>
    <s v="Senior"/>
    <s v="Full-time"/>
    <s v="In-person"/>
    <s v="United States"/>
    <s v="L"/>
    <n v="90673.666666666672"/>
    <b v="1"/>
    <s v="Data Scientist"/>
  </r>
  <r>
    <n v="2021"/>
    <s v="Machine Learning Engineer"/>
    <s v="Machine Learning and AI"/>
    <s v="EUR"/>
    <n v="21000"/>
    <n v="24823"/>
    <s v="Germany"/>
    <s v="Entry-level"/>
    <s v="Full-time"/>
    <s v="Hybrid"/>
    <s v="Germany"/>
    <s v="M"/>
    <n v="15948"/>
    <b v="1"/>
    <s v="Machine Learning Engineer"/>
  </r>
  <r>
    <n v="2021"/>
    <s v="Data Scientist"/>
    <s v="Data Science and Research"/>
    <s v="USD"/>
    <n v="147000"/>
    <n v="147000"/>
    <s v="United States"/>
    <s v="Mid-level"/>
    <s v="Full-time"/>
    <s v="Hybrid"/>
    <s v="United States"/>
    <s v="L"/>
    <n v="98673.666666666672"/>
    <b v="1"/>
    <s v="Data Scientist"/>
  </r>
  <r>
    <n v="2021"/>
    <s v="Research Scientist"/>
    <s v="Data Science and Research"/>
    <s v="CAD"/>
    <n v="120500"/>
    <n v="96113"/>
    <s v="Canada"/>
    <s v="Senior"/>
    <s v="Full-time"/>
    <s v="Hybrid"/>
    <s v="Canada"/>
    <s v="L"/>
    <n v="72878"/>
    <b v="1"/>
    <s v="Research Scientist"/>
  </r>
  <r>
    <n v="2021"/>
    <s v="Data Science Manager"/>
    <s v="Data Science and Research"/>
    <s v="USD"/>
    <n v="174000"/>
    <n v="174000"/>
    <s v="United States"/>
    <s v="Senior"/>
    <s v="Full-time"/>
    <s v="Remote"/>
    <s v="United States"/>
    <s v="L"/>
    <n v="116673.66666666667"/>
    <b v="1"/>
    <s v="Data Science Manager"/>
  </r>
  <r>
    <n v="2021"/>
    <s v="Machine Learning Engineer"/>
    <s v="Machine Learning and AI"/>
    <s v="USD"/>
    <n v="21844"/>
    <n v="21844"/>
    <s v="Colombia"/>
    <s v="Entry-level"/>
    <s v="Full-time"/>
    <s v="Hybrid"/>
    <s v="Colombia"/>
    <s v="M"/>
    <n v="15236.333333333334"/>
    <b v="1"/>
    <s v="Machine Learning Engineer"/>
  </r>
  <r>
    <n v="2021"/>
    <s v="Data Science Consultant"/>
    <s v="Data Science and Research"/>
    <s v="EUR"/>
    <n v="59000"/>
    <n v="69741"/>
    <s v="France"/>
    <s v="Executive"/>
    <s v="Full-time"/>
    <s v="Remote"/>
    <s v="Spain"/>
    <s v="S"/>
    <n v="43587.333333333336"/>
    <b v="1"/>
    <s v="Data Science Consultant"/>
  </r>
  <r>
    <n v="2021"/>
    <s v="Data Analytics Engineer"/>
    <s v="Leadership and Management"/>
    <s v="USD"/>
    <n v="50000"/>
    <n v="50000"/>
    <s v="Vietnam"/>
    <s v="Senior"/>
    <s v="Full-time"/>
    <s v="Remote"/>
    <s v="United Kingdom"/>
    <s v="M"/>
    <n v="34007"/>
    <b v="1"/>
    <s v="Data Analytics Engineer"/>
  </r>
  <r>
    <n v="2021"/>
    <s v="Data Engineer"/>
    <s v="Data Engineering"/>
    <s v="EUR"/>
    <n v="22000"/>
    <n v="26005"/>
    <s v="Romania"/>
    <s v="Mid-level"/>
    <s v="Full-time"/>
    <s v="In-person"/>
    <s v="United States"/>
    <s v="L"/>
    <n v="16675.333333333332"/>
    <b v="1"/>
    <s v="Data Engineer"/>
  </r>
  <r>
    <n v="2021"/>
    <s v="Data Scientist"/>
    <s v="Data Science and Research"/>
    <s v="EUR"/>
    <n v="76760"/>
    <n v="90734"/>
    <s v="Germany"/>
    <s v="Mid-level"/>
    <s v="Full-time"/>
    <s v="Hybrid"/>
    <s v="Germany"/>
    <s v="L"/>
    <n v="56505"/>
    <b v="1"/>
    <s v="Data Scientist"/>
  </r>
  <r>
    <n v="2021"/>
    <s v="Machine Learning Engineer"/>
    <s v="Machine Learning and AI"/>
    <s v="USD"/>
    <n v="81000"/>
    <n v="81000"/>
    <s v="United States"/>
    <s v="Entry-level"/>
    <s v="Full-time"/>
    <s v="Hybrid"/>
    <s v="United States"/>
    <s v="S"/>
    <n v="54673.666666666664"/>
    <b v="1"/>
    <s v="Machine Learning Engineer"/>
  </r>
  <r>
    <n v="2021"/>
    <s v="Data Science Consultant"/>
    <s v="Data Science and Research"/>
    <s v="USD"/>
    <n v="90000"/>
    <n v="90000"/>
    <s v="United States"/>
    <s v="Entry-level"/>
    <s v="Full-time"/>
    <s v="Remote"/>
    <s v="United States"/>
    <s v="S"/>
    <n v="60673.666666666664"/>
    <b v="1"/>
    <s v="Data Science Consultant"/>
  </r>
  <r>
    <n v="2021"/>
    <s v="Data Scientist"/>
    <s v="Data Science and Research"/>
    <s v="EUR"/>
    <n v="52000"/>
    <n v="61467"/>
    <s v="Germany"/>
    <s v="Mid-level"/>
    <s v="Full-time"/>
    <s v="Hybrid"/>
    <s v="Austria"/>
    <s v="M"/>
    <n v="38496"/>
    <b v="1"/>
    <s v="Data Scientist"/>
  </r>
  <r>
    <n v="2021"/>
    <s v="Machine Learning Infrastructure Engineer"/>
    <s v="Machine Learning and AI"/>
    <s v="USD"/>
    <n v="195000"/>
    <n v="195000"/>
    <s v="United States"/>
    <s v="Senior"/>
    <s v="Full-time"/>
    <s v="Remote"/>
    <s v="United States"/>
    <s v="M"/>
    <n v="130673.66666666667"/>
    <b v="1"/>
    <s v="Machine Learning Infrastructure Engineer"/>
  </r>
  <r>
    <n v="2021"/>
    <s v="Data Scientist"/>
    <s v="Data Science and Research"/>
    <s v="EUR"/>
    <n v="32000"/>
    <n v="37825"/>
    <s v="Spain"/>
    <s v="Mid-level"/>
    <s v="Full-time"/>
    <s v="Remote"/>
    <s v="Spain"/>
    <s v="L"/>
    <n v="23948.666666666668"/>
    <b v="1"/>
    <s v="Data Scientist"/>
  </r>
  <r>
    <n v="2021"/>
    <s v="Principal Data Scientist"/>
    <s v="Data Science and Research"/>
    <s v="USD"/>
    <n v="416000"/>
    <n v="416000"/>
    <s v="United States"/>
    <s v="Executive"/>
    <s v="Contract"/>
    <s v="Remote"/>
    <s v="United States"/>
    <s v="S"/>
    <n v="278007"/>
    <b v="1"/>
    <s v="Principal Data Scientist"/>
  </r>
  <r>
    <n v="2021"/>
    <s v="Machine Learning Scientist"/>
    <s v="Machine Learning and AI"/>
    <s v="USD"/>
    <n v="225000"/>
    <n v="225000"/>
    <s v="United States"/>
    <s v="Senior"/>
    <s v="Full-time"/>
    <s v="Remote"/>
    <s v="Canada"/>
    <s v="L"/>
    <n v="150673.66666666666"/>
    <b v="1"/>
    <s v="Machine Learning Scientist"/>
  </r>
  <r>
    <n v="2021"/>
    <s v="Data Scientist"/>
    <s v="Data Science and Research"/>
    <s v="GBP"/>
    <n v="40900"/>
    <n v="56256"/>
    <s v="United Kingdom"/>
    <s v="Mid-level"/>
    <s v="Full-time"/>
    <s v="Hybrid"/>
    <s v="United Kingdom"/>
    <s v="L"/>
    <n v="33059"/>
    <b v="1"/>
    <s v="Data Scientist"/>
  </r>
  <r>
    <n v="2021"/>
    <s v="Data Scientist"/>
    <s v="Data Science and Research"/>
    <s v="GBP"/>
    <n v="85000"/>
    <n v="116914"/>
    <s v="United Kingdom"/>
    <s v="Mid-level"/>
    <s v="Full-time"/>
    <s v="Hybrid"/>
    <s v="United Kingdom"/>
    <s v="L"/>
    <n v="67978.333333333328"/>
    <b v="1"/>
    <s v="Data Scientist"/>
  </r>
  <r>
    <n v="2021"/>
    <s v="Machine Learning Engineer"/>
    <s v="Machine Learning and AI"/>
    <s v="PLN"/>
    <n v="180000"/>
    <n v="46597"/>
    <s v="Poland"/>
    <s v="Mid-level"/>
    <s v="Full-time"/>
    <s v="Remote"/>
    <s v="Poland"/>
    <s v="L"/>
    <n v="76206"/>
    <b v="1"/>
    <s v="Machine Learning Engineer"/>
  </r>
  <r>
    <n v="2021"/>
    <s v="Machine Learning Engineer"/>
    <s v="Machine Learning and AI"/>
    <s v="EUR"/>
    <n v="75000"/>
    <n v="88654"/>
    <s v="Belgium"/>
    <s v="Mid-level"/>
    <s v="Full-time"/>
    <s v="Remote"/>
    <s v="Belgium"/>
    <s v="M"/>
    <n v="55225"/>
    <b v="1"/>
    <s v="Machine Learning Engineer"/>
  </r>
  <r>
    <n v="2021"/>
    <s v="Computer Vision Engineer"/>
    <s v="Machine Learning and AI"/>
    <s v="DKK"/>
    <n v="180000"/>
    <n v="28609"/>
    <s v="Denmark"/>
    <s v="Entry-level"/>
    <s v="Part-time"/>
    <s v="Hybrid"/>
    <s v="Denmark"/>
    <s v="S"/>
    <n v="70210"/>
    <b v="1"/>
    <s v="Computer Vision Engineer"/>
  </r>
  <r>
    <n v="2021"/>
    <s v="Data Scientist"/>
    <s v="Data Science and Research"/>
    <s v="EUR"/>
    <n v="75000"/>
    <n v="88654"/>
    <s v="Germany"/>
    <s v="Mid-level"/>
    <s v="Full-time"/>
    <s v="Hybrid"/>
    <s v="Germany"/>
    <s v="L"/>
    <n v="55225"/>
    <b v="1"/>
    <s v="Data Scientist"/>
  </r>
  <r>
    <n v="2021"/>
    <s v="Data Engineer"/>
    <s v="Data Engineering"/>
    <s v="GBP"/>
    <n v="48000"/>
    <n v="66022"/>
    <s v="Hong Kong"/>
    <s v="Mid-level"/>
    <s v="Full-time"/>
    <s v="Hybrid"/>
    <s v="United Kingdom"/>
    <s v="S"/>
    <n v="38681"/>
    <b v="1"/>
    <s v="Data Engineer"/>
  </r>
  <r>
    <n v="2021"/>
    <s v="Research Scientist"/>
    <s v="Data Science and Research"/>
    <s v="EUR"/>
    <n v="48000"/>
    <n v="56738"/>
    <s v="France"/>
    <s v="Mid-level"/>
    <s v="Full-time"/>
    <s v="Hybrid"/>
    <s v="France"/>
    <s v="S"/>
    <n v="35586.333333333336"/>
    <b v="1"/>
    <s v="Research Scientist"/>
  </r>
  <r>
    <n v="2021"/>
    <s v="Machine Learning Engineer"/>
    <s v="Machine Learning and AI"/>
    <s v="EUR"/>
    <n v="21000"/>
    <n v="24823"/>
    <s v="Slovenia"/>
    <s v="Mid-level"/>
    <s v="Full-time"/>
    <s v="Hybrid"/>
    <s v="Slovenia"/>
    <s v="L"/>
    <n v="15948"/>
    <b v="1"/>
    <s v="Machine Learning Engineer"/>
  </r>
  <r>
    <n v="2021"/>
    <s v="Data Analytics Manager"/>
    <s v="Leadership and Management"/>
    <s v="USD"/>
    <n v="120000"/>
    <n v="120000"/>
    <s v="United States"/>
    <s v="Senior"/>
    <s v="Full-time"/>
    <s v="In-person"/>
    <s v="United States"/>
    <s v="L"/>
    <n v="80673.666666666672"/>
    <b v="1"/>
    <s v="Data Analytics Manager"/>
  </r>
  <r>
    <n v="2021"/>
    <s v="Data Engineer"/>
    <s v="Data Engineering"/>
    <s v="USD"/>
    <n v="20000"/>
    <n v="20000"/>
    <s v="Italy"/>
    <s v="Mid-level"/>
    <s v="Freelance"/>
    <s v="In-person"/>
    <s v="United States"/>
    <s v="L"/>
    <n v="14007"/>
    <b v="1"/>
    <s v="Data Engineer"/>
  </r>
  <r>
    <n v="2021"/>
    <s v="Machine Learning Engineer"/>
    <s v="Machine Learning and AI"/>
    <s v="USD"/>
    <n v="200000"/>
    <n v="200000"/>
    <s v="United States"/>
    <s v="Senior"/>
    <s v="Full-time"/>
    <s v="Remote"/>
    <s v="United States"/>
    <s v="L"/>
    <n v="134007"/>
    <b v="1"/>
    <s v="Machine Learning Engineer"/>
  </r>
  <r>
    <n v="2021"/>
    <s v="Data Scientist"/>
    <s v="Data Science and Research"/>
    <s v="USD"/>
    <n v="160000"/>
    <n v="160000"/>
    <s v="United States"/>
    <s v="Mid-level"/>
    <s v="Full-time"/>
    <s v="Remote"/>
    <s v="United States"/>
    <s v="L"/>
    <n v="107340.33333333333"/>
    <b v="1"/>
    <s v="Data Scientist"/>
  </r>
  <r>
    <n v="2021"/>
    <s v="Research Scientist"/>
    <s v="Data Science and Research"/>
    <s v="USD"/>
    <n v="50000"/>
    <n v="50000"/>
    <s v="France"/>
    <s v="Senior"/>
    <s v="Full-time"/>
    <s v="Remote"/>
    <s v="United States"/>
    <s v="S"/>
    <n v="34007"/>
    <b v="1"/>
    <s v="Research Scientist"/>
  </r>
  <r>
    <n v="2021"/>
    <s v="Data Science Engineer"/>
    <s v="Data Science and Research"/>
    <s v="EUR"/>
    <n v="34000"/>
    <n v="40189"/>
    <s v="Greece"/>
    <s v="Mid-level"/>
    <s v="Full-time"/>
    <s v="Remote"/>
    <s v="Greece"/>
    <s v="M"/>
    <n v="25403.333333333332"/>
    <b v="1"/>
    <s v="Data Science Engineer"/>
  </r>
  <r>
    <n v="2021"/>
    <s v="Data Engineer"/>
    <s v="Data Engineering"/>
    <s v="USD"/>
    <n v="165000"/>
    <n v="165000"/>
    <s v="United States"/>
    <s v="Senior"/>
    <s v="Full-time"/>
    <s v="In-person"/>
    <s v="United States"/>
    <s v="M"/>
    <n v="110673.66666666667"/>
    <b v="1"/>
    <s v="Data Engineer"/>
  </r>
  <r>
    <n v="2021"/>
    <s v="Principal Data Engineer"/>
    <s v="Data Engineering"/>
    <s v="USD"/>
    <n v="185000"/>
    <n v="185000"/>
    <s v="United States"/>
    <s v="Senior"/>
    <s v="Full-time"/>
    <s v="Remote"/>
    <s v="United States"/>
    <s v="L"/>
    <n v="124007"/>
    <b v="1"/>
    <s v="Principal Data Engineer"/>
  </r>
  <r>
    <n v="2021"/>
    <s v="Data Analytics Manager"/>
    <s v="Leadership and Management"/>
    <s v="USD"/>
    <n v="140000"/>
    <n v="140000"/>
    <s v="United States"/>
    <s v="Senior"/>
    <s v="Full-time"/>
    <s v="Remote"/>
    <s v="United States"/>
    <s v="L"/>
    <n v="94007"/>
    <b v="1"/>
    <s v="Data Analytics Manager"/>
  </r>
  <r>
    <n v="2021"/>
    <s v="Data Scientist"/>
    <s v="Data Science and Research"/>
    <s v="CAD"/>
    <n v="110000"/>
    <n v="87738"/>
    <s v="Canada"/>
    <s v="Senior"/>
    <s v="Full-time"/>
    <s v="Remote"/>
    <s v="Canada"/>
    <s v="S"/>
    <n v="66586.333333333328"/>
    <b v="1"/>
    <s v="Data Scientist"/>
  </r>
  <r>
    <n v="2021"/>
    <s v="Finance Data Analyst"/>
    <s v="Data Analysis"/>
    <s v="GBP"/>
    <n v="45000"/>
    <n v="61896"/>
    <s v="United Kingdom"/>
    <s v="Senior"/>
    <s v="Full-time"/>
    <s v="Hybrid"/>
    <s v="United Kingdom"/>
    <s v="L"/>
    <n v="36305.666666666664"/>
    <b v="1"/>
    <s v="Finance Data Analyst"/>
  </r>
  <r>
    <n v="2021"/>
    <s v="Data Engineer"/>
    <s v="Data Engineering"/>
    <s v="EUR"/>
    <n v="65000"/>
    <n v="76833"/>
    <s v="Romania"/>
    <s v="Senior"/>
    <s v="Full-time"/>
    <s v="Hybrid"/>
    <s v="United Kingdom"/>
    <s v="S"/>
    <n v="47951.333333333336"/>
    <b v="1"/>
    <s v="Data Engineer"/>
  </r>
  <r>
    <n v="2021"/>
    <s v="Machine Learning Engineer"/>
    <s v="Machine Learning and AI"/>
    <s v="USD"/>
    <n v="74000"/>
    <n v="74000"/>
    <s v="Japan"/>
    <s v="Mid-level"/>
    <s v="Full-time"/>
    <s v="Hybrid"/>
    <s v="Japan"/>
    <s v="S"/>
    <n v="50007"/>
    <b v="1"/>
    <s v="Machine Learning Engineer"/>
  </r>
  <r>
    <n v="2021"/>
    <s v="Data Science Manager"/>
    <s v="Data Science and Research"/>
    <s v="USD"/>
    <n v="152000"/>
    <n v="152000"/>
    <s v="United States"/>
    <s v="Senior"/>
    <s v="Full-time"/>
    <s v="Remote"/>
    <s v="France"/>
    <s v="L"/>
    <n v="102007"/>
    <b v="1"/>
    <s v="Data Science Manager"/>
  </r>
  <r>
    <n v="2021"/>
    <s v="Big Data Engineer"/>
    <s v="Data Engineering"/>
    <s v="USD"/>
    <n v="18000"/>
    <n v="18000"/>
    <s v="Moldova"/>
    <s v="Mid-level"/>
    <s v="Full-time"/>
    <s v="In-person"/>
    <s v="Moldova"/>
    <s v="S"/>
    <n v="12673.666666666666"/>
    <b v="1"/>
    <s v="Big Data Engineer"/>
  </r>
  <r>
    <n v="2021"/>
    <s v="Data Scientist"/>
    <s v="Data Science and Research"/>
    <s v="USD"/>
    <n v="130000"/>
    <n v="130000"/>
    <s v="United States"/>
    <s v="Mid-level"/>
    <s v="Full-time"/>
    <s v="Hybrid"/>
    <s v="United States"/>
    <s v="L"/>
    <n v="87340.333333333328"/>
    <b v="1"/>
    <s v="Data Scientist"/>
  </r>
  <r>
    <n v="2021"/>
    <s v="Computer Vision Engineer"/>
    <s v="Machine Learning and AI"/>
    <s v="BRL"/>
    <n v="102000"/>
    <n v="18907"/>
    <s v="Brazil"/>
    <s v="Senior"/>
    <s v="Full-time"/>
    <s v="In-person"/>
    <s v="Brazil"/>
    <s v="M"/>
    <n v="40976"/>
    <b v="1"/>
    <s v="Computer Vision Engineer"/>
  </r>
  <r>
    <n v="2021"/>
    <s v="Business Data Analyst"/>
    <s v="Data Analysis"/>
    <s v="EUR"/>
    <n v="50000"/>
    <n v="59102"/>
    <s v="Luxembourg"/>
    <s v="Entry-level"/>
    <s v="Full-time"/>
    <s v="Remote"/>
    <s v="Luxembourg"/>
    <s v="L"/>
    <n v="37041"/>
    <b v="1"/>
    <s v="Business Data Analyst"/>
  </r>
  <r>
    <n v="2021"/>
    <s v="Principal Data Scientist"/>
    <s v="Data Science and Research"/>
    <s v="EUR"/>
    <n v="147000"/>
    <n v="173762"/>
    <s v="Germany"/>
    <s v="Senior"/>
    <s v="Full-time"/>
    <s v="Remote"/>
    <s v="Germany"/>
    <s v="M"/>
    <n v="107594.33333333333"/>
    <b v="1"/>
    <s v="Principal Data Scientist"/>
  </r>
  <r>
    <n v="2021"/>
    <s v="Data Scientist"/>
    <s v="Data Science and Research"/>
    <s v="EUR"/>
    <n v="39600"/>
    <n v="46809"/>
    <s v="Spain"/>
    <s v="Mid-level"/>
    <s v="Full-time"/>
    <s v="Remote"/>
    <s v="Spain"/>
    <s v="M"/>
    <n v="29476.666666666668"/>
    <b v="1"/>
    <s v="Data Scientist"/>
  </r>
  <r>
    <n v="2021"/>
    <s v="Data Scientist"/>
    <s v="Data Science and Research"/>
    <s v="USD"/>
    <n v="115000"/>
    <n v="115000"/>
    <s v="United States"/>
    <s v="Mid-level"/>
    <s v="Full-time"/>
    <s v="Hybrid"/>
    <s v="United States"/>
    <s v="L"/>
    <n v="77340.333333333328"/>
    <b v="1"/>
    <s v="Data Scientist"/>
  </r>
  <r>
    <n v="2021"/>
    <s v="Principal Data Scientist"/>
    <s v="Data Science and Research"/>
    <s v="USD"/>
    <n v="235000"/>
    <n v="235000"/>
    <s v="United States"/>
    <s v="Senior"/>
    <s v="Full-time"/>
    <s v="Remote"/>
    <s v="United States"/>
    <s v="L"/>
    <n v="157340.33333333334"/>
    <b v="1"/>
    <s v="Principal Data Scientist"/>
  </r>
  <r>
    <n v="2021"/>
    <s v="Data Analyst"/>
    <s v="Data Analysis"/>
    <s v="USD"/>
    <n v="75000"/>
    <n v="75000"/>
    <s v="United States"/>
    <s v="Mid-level"/>
    <s v="Full-time"/>
    <s v="In-person"/>
    <s v="United States"/>
    <s v="L"/>
    <n v="50673.666666666664"/>
    <b v="1"/>
    <s v="Data Analyst"/>
  </r>
  <r>
    <n v="2021"/>
    <s v="Data Analyst"/>
    <s v="Data Analysis"/>
    <s v="USD"/>
    <n v="62000"/>
    <n v="62000"/>
    <s v="United States"/>
    <s v="Mid-level"/>
    <s v="Full-time"/>
    <s v="In-person"/>
    <s v="United States"/>
    <s v="L"/>
    <n v="42007"/>
    <b v="1"/>
    <s v="Data Analyst"/>
  </r>
  <r>
    <n v="2021"/>
    <s v="Data Scientist"/>
    <s v="Data Science and Research"/>
    <s v="USD"/>
    <n v="73000"/>
    <n v="73000"/>
    <s v="United States"/>
    <s v="Mid-level"/>
    <s v="Full-time"/>
    <s v="In-person"/>
    <s v="United States"/>
    <s v="L"/>
    <n v="49340.333333333336"/>
    <b v="1"/>
    <s v="Data Scientist"/>
  </r>
  <r>
    <n v="2021"/>
    <s v="Data Engineer"/>
    <s v="Data Engineering"/>
    <s v="EUR"/>
    <n v="38400"/>
    <n v="45391"/>
    <s v="Netherlands"/>
    <s v="Mid-level"/>
    <s v="Full-time"/>
    <s v="Remote"/>
    <s v="Netherlands"/>
    <s v="L"/>
    <n v="28604"/>
    <b v="1"/>
    <s v="Data Engineer"/>
  </r>
  <r>
    <n v="2021"/>
    <s v="Director of Data Science"/>
    <s v="Data Science and Research"/>
    <s v="USD"/>
    <n v="168000"/>
    <n v="168000"/>
    <s v="Japan"/>
    <s v="Senior"/>
    <s v="Full-time"/>
    <s v="In-person"/>
    <s v="Japan"/>
    <s v="S"/>
    <n v="112673.66666666667"/>
    <b v="1"/>
    <s v="Director of Data Science"/>
  </r>
  <r>
    <n v="2021"/>
    <s v="Data Scientist"/>
    <s v="Data Science and Research"/>
    <s v="SGD"/>
    <n v="160000"/>
    <n v="119059"/>
    <s v="Singapore"/>
    <s v="Mid-level"/>
    <s v="Full-time"/>
    <s v="Remote"/>
    <s v="Israel"/>
    <s v="M"/>
    <n v="93693.333333333328"/>
    <b v="1"/>
    <s v="Data Scientist"/>
  </r>
  <r>
    <n v="2021"/>
    <s v="Applied Machine Learning Scientist"/>
    <s v="Machine Learning and AI"/>
    <s v="USD"/>
    <n v="423000"/>
    <n v="423000"/>
    <s v="United States"/>
    <s v="Mid-level"/>
    <s v="Full-time"/>
    <s v="Hybrid"/>
    <s v="United States"/>
    <s v="L"/>
    <n v="282673.66666666669"/>
    <b v="1"/>
    <s v="Applied Machine Learning Scientist"/>
  </r>
  <r>
    <n v="2021"/>
    <s v="Data Engineer"/>
    <s v="Data Engineering"/>
    <s v="EUR"/>
    <n v="24000"/>
    <n v="28369"/>
    <s v="Malta"/>
    <s v="Mid-level"/>
    <s v="Full-time"/>
    <s v="Hybrid"/>
    <s v="Malta"/>
    <s v="L"/>
    <n v="18130"/>
    <b v="1"/>
    <s v="Data Engineer"/>
  </r>
  <r>
    <n v="2021"/>
    <s v="Data Specialist"/>
    <s v="Data Management and Strategy"/>
    <s v="USD"/>
    <n v="165000"/>
    <n v="165000"/>
    <s v="United States"/>
    <s v="Senior"/>
    <s v="Full-time"/>
    <s v="Remote"/>
    <s v="United States"/>
    <s v="L"/>
    <n v="110673.66666666667"/>
    <b v="1"/>
    <s v="Data Specialist"/>
  </r>
  <r>
    <n v="2021"/>
    <s v="Principal Data Scientist"/>
    <s v="Data Science and Research"/>
    <s v="USD"/>
    <n v="151000"/>
    <n v="151000"/>
    <s v="United States"/>
    <s v="Mid-level"/>
    <s v="Full-time"/>
    <s v="Remote"/>
    <s v="United States"/>
    <s v="L"/>
    <n v="101340.33333333333"/>
    <b v="1"/>
    <s v="Principal Data Scientist"/>
  </r>
  <r>
    <n v="2020"/>
    <s v="Azure Data Engineer"/>
    <s v="Data Engineering"/>
    <s v="USD"/>
    <n v="100000"/>
    <n v="100000"/>
    <s v="Mauritius"/>
    <s v="Entry-level"/>
    <s v="Full-time"/>
    <s v="In-person"/>
    <s v="Mauritius"/>
    <s v="S"/>
    <n v="67340"/>
    <b v="1"/>
    <s v="Azure Data Engineer"/>
  </r>
  <r>
    <n v="2020"/>
    <s v="Staff Data Analyst"/>
    <s v="Data Analysis"/>
    <s v="CAD"/>
    <n v="60000"/>
    <n v="44753"/>
    <s v="Canada"/>
    <s v="Entry-level"/>
    <s v="Contract"/>
    <s v="Hybrid"/>
    <s v="Canada"/>
    <s v="L"/>
    <n v="35591"/>
    <b v="1"/>
    <s v="Staff Data Analyst"/>
  </r>
  <r>
    <n v="2020"/>
    <s v="Staff Data Scientist"/>
    <s v="Data Science and Research"/>
    <s v="USD"/>
    <n v="164000"/>
    <n v="164000"/>
    <s v="United States"/>
    <s v="Senior"/>
    <s v="Full-time"/>
    <s v="Hybrid"/>
    <s v="United States"/>
    <s v="M"/>
    <n v="110006.66666666667"/>
    <b v="1"/>
    <s v="Staff Data Scientist"/>
  </r>
  <r>
    <n v="2020"/>
    <s v="Data Analyst"/>
    <s v="Data Analysis"/>
    <s v="EUR"/>
    <n v="42000"/>
    <n v="47899"/>
    <s v="Germany"/>
    <s v="Entry-level"/>
    <s v="Full-time"/>
    <s v="In-person"/>
    <s v="Germany"/>
    <s v="L"/>
    <n v="30639.666666666668"/>
    <b v="1"/>
    <s v="Data Analyst"/>
  </r>
  <r>
    <n v="2020"/>
    <s v="Managing Director Data Science"/>
    <s v="Data Science and Research"/>
    <s v="USD"/>
    <n v="300000"/>
    <n v="300000"/>
    <s v="United States"/>
    <s v="Executive"/>
    <s v="Full-time"/>
    <s v="Remote"/>
    <s v="United States"/>
    <s v="L"/>
    <n v="200673.33333333334"/>
    <b v="1"/>
    <s v="Managing Director Data Science"/>
  </r>
  <r>
    <n v="2020"/>
    <s v="Sales Data Analyst"/>
    <s v="Data Analysis"/>
    <s v="USD"/>
    <n v="60000"/>
    <n v="60000"/>
    <s v="Nigeria"/>
    <s v="Mid-level"/>
    <s v="Contract"/>
    <s v="In-person"/>
    <s v="Nigeria"/>
    <s v="M"/>
    <n v="40673.333333333336"/>
    <b v="1"/>
    <s v="Sales Data Analyst"/>
  </r>
  <r>
    <n v="2020"/>
    <s v="Staff Data Analyst"/>
    <s v="Data Analysis"/>
    <s v="USD"/>
    <n v="15000"/>
    <n v="15000"/>
    <s v="Nigeria"/>
    <s v="Executive"/>
    <s v="Full-time"/>
    <s v="In-person"/>
    <s v="Canada"/>
    <s v="M"/>
    <n v="10673.333333333334"/>
    <b v="1"/>
    <s v="Staff Data Analyst"/>
  </r>
  <r>
    <n v="2020"/>
    <s v="Business Data Analyst"/>
    <s v="Data Analysis"/>
    <s v="USD"/>
    <n v="95000"/>
    <n v="95000"/>
    <s v="United States"/>
    <s v="Mid-level"/>
    <s v="Full-time"/>
    <s v="In-person"/>
    <s v="United States"/>
    <s v="M"/>
    <n v="64006.666666666664"/>
    <b v="1"/>
    <s v="Business Data Analyst"/>
  </r>
  <r>
    <n v="2020"/>
    <s v="Data Analyst"/>
    <s v="Data Analysis"/>
    <s v="EUR"/>
    <n v="20000"/>
    <n v="22809"/>
    <s v="Portugal"/>
    <s v="Entry-level"/>
    <s v="Full-time"/>
    <s v="Remote"/>
    <s v="Portugal"/>
    <s v="M"/>
    <n v="14943"/>
    <b v="1"/>
    <s v="Data Analyst"/>
  </r>
  <r>
    <n v="2020"/>
    <s v="Data Scientist"/>
    <s v="Data Science and Research"/>
    <s v="EUR"/>
    <n v="43200"/>
    <n v="49268"/>
    <s v="Germany"/>
    <s v="Entry-level"/>
    <s v="Full-time"/>
    <s v="In-person"/>
    <s v="Germany"/>
    <s v="S"/>
    <n v="31496"/>
    <b v="1"/>
    <s v="Data Scientist"/>
  </r>
  <r>
    <n v="2020"/>
    <s v="Machine Learning Manager"/>
    <s v="Machine Learning and AI"/>
    <s v="CAD"/>
    <n v="157000"/>
    <n v="117104"/>
    <s v="Canada"/>
    <s v="Senior"/>
    <s v="Full-time"/>
    <s v="Hybrid"/>
    <s v="Canada"/>
    <s v="L"/>
    <n v="92041.333333333328"/>
    <b v="1"/>
    <s v="Machine Learning Manager"/>
  </r>
  <r>
    <n v="2020"/>
    <s v="Data Engineer"/>
    <s v="Data Engineering"/>
    <s v="EUR"/>
    <n v="48000"/>
    <n v="54742"/>
    <s v="Pakistan"/>
    <s v="Entry-level"/>
    <s v="Full-time"/>
    <s v="Remote"/>
    <s v="Germany"/>
    <s v="L"/>
    <n v="34920.666666666664"/>
    <b v="1"/>
    <s v="Data Engineer"/>
  </r>
  <r>
    <n v="2020"/>
    <s v="Product Data Analyst"/>
    <s v="Data Analysis"/>
    <s v="USD"/>
    <n v="20000"/>
    <n v="20000"/>
    <s v="Honduras"/>
    <s v="Mid-level"/>
    <s v="Full-time"/>
    <s v="In-person"/>
    <s v="Honduras"/>
    <s v="S"/>
    <n v="14006.666666666666"/>
    <b v="1"/>
    <s v="Product Data Analyst"/>
  </r>
  <r>
    <n v="2020"/>
    <s v="Data Engineer"/>
    <s v="Data Engineering"/>
    <s v="EUR"/>
    <n v="51999"/>
    <n v="59303"/>
    <s v="Germany"/>
    <s v="Mid-level"/>
    <s v="Full-time"/>
    <s v="Remote"/>
    <s v="Germany"/>
    <s v="S"/>
    <n v="37774"/>
    <b v="1"/>
    <s v="Data Engineer"/>
  </r>
  <r>
    <n v="2020"/>
    <s v="Big Data Engineer"/>
    <s v="Data Engineering"/>
    <s v="USD"/>
    <n v="70000"/>
    <n v="70000"/>
    <s v="United States"/>
    <s v="Entry-level"/>
    <s v="Full-time"/>
    <s v="Remote"/>
    <s v="United States"/>
    <s v="L"/>
    <n v="47340"/>
    <b v="1"/>
    <s v="Big Data Engineer"/>
  </r>
  <r>
    <n v="2020"/>
    <s v="Data Scientist"/>
    <s v="Data Science and Research"/>
    <s v="EUR"/>
    <n v="60000"/>
    <n v="68428"/>
    <s v="Greece"/>
    <s v="Senior"/>
    <s v="Full-time"/>
    <s v="Remote"/>
    <s v="United States"/>
    <s v="L"/>
    <n v="43482.666666666664"/>
    <b v="1"/>
    <s v="Data Scientist"/>
  </r>
  <r>
    <n v="2020"/>
    <s v="Research Scientist"/>
    <s v="Data Science and Research"/>
    <s v="USD"/>
    <n v="450000"/>
    <n v="450000"/>
    <s v="United States"/>
    <s v="Mid-level"/>
    <s v="Full-time"/>
    <s v="In-person"/>
    <s v="United States"/>
    <s v="M"/>
    <n v="300673.33333333331"/>
    <b v="1"/>
    <s v="Research Scientist"/>
  </r>
  <r>
    <n v="2020"/>
    <s v="Data Analyst"/>
    <s v="Data Analysis"/>
    <s v="EUR"/>
    <n v="41000"/>
    <n v="46759"/>
    <s v="France"/>
    <s v="Mid-level"/>
    <s v="Full-time"/>
    <s v="Hybrid"/>
    <s v="France"/>
    <s v="L"/>
    <n v="29926.333333333332"/>
    <b v="1"/>
    <s v="Data Analyst"/>
  </r>
  <r>
    <n v="2020"/>
    <s v="Data Engineer"/>
    <s v="Data Engineering"/>
    <s v="EUR"/>
    <n v="65000"/>
    <n v="74130"/>
    <s v="Austria"/>
    <s v="Mid-level"/>
    <s v="Full-time"/>
    <s v="Hybrid"/>
    <s v="Austria"/>
    <s v="L"/>
    <n v="47050"/>
    <b v="1"/>
    <s v="Data Engineer"/>
  </r>
  <r>
    <n v="2020"/>
    <s v="Data Science Consultant"/>
    <s v="Data Science and Research"/>
    <s v="USD"/>
    <n v="103000"/>
    <n v="103000"/>
    <s v="United States"/>
    <s v="Mid-level"/>
    <s v="Full-time"/>
    <s v="Remote"/>
    <s v="United States"/>
    <s v="L"/>
    <n v="69340"/>
    <b v="1"/>
    <s v="Data Science Consultant"/>
  </r>
  <r>
    <n v="2020"/>
    <s v="Machine Learning Engineer"/>
    <s v="Machine Learning and AI"/>
    <s v="USD"/>
    <n v="250000"/>
    <n v="250000"/>
    <s v="United States"/>
    <s v="Entry-level"/>
    <s v="Full-time"/>
    <s v="Hybrid"/>
    <s v="United States"/>
    <s v="L"/>
    <n v="167340"/>
    <b v="1"/>
    <s v="Machine Learning Engineer"/>
  </r>
  <r>
    <n v="2020"/>
    <s v="Machine Learning Engineer"/>
    <s v="Machine Learning and AI"/>
    <s v="USD"/>
    <n v="138000"/>
    <n v="138000"/>
    <s v="United States"/>
    <s v="Entry-level"/>
    <s v="Full-time"/>
    <s v="Remote"/>
    <s v="United States"/>
    <s v="S"/>
    <n v="92673.333333333328"/>
    <b v="1"/>
    <s v="Machine Learning Engineer"/>
  </r>
  <r>
    <n v="2020"/>
    <s v="Data Scientist"/>
    <s v="Data Science and Research"/>
    <s v="USD"/>
    <n v="45760"/>
    <n v="45760"/>
    <s v="Philippines"/>
    <s v="Mid-level"/>
    <s v="Full-time"/>
    <s v="Remote"/>
    <s v="United States"/>
    <s v="S"/>
    <n v="31180"/>
    <b v="1"/>
    <s v="Data Scientist"/>
  </r>
  <r>
    <n v="2020"/>
    <s v="Data Engineer"/>
    <s v="Data Engineering"/>
    <s v="EUR"/>
    <n v="70000"/>
    <n v="79833"/>
    <s v="Spain"/>
    <s v="Executive"/>
    <s v="Full-time"/>
    <s v="Hybrid"/>
    <s v="Spain"/>
    <s v="L"/>
    <n v="50617.666666666664"/>
    <b v="1"/>
    <s v="Data Engineer"/>
  </r>
  <r>
    <n v="2020"/>
    <s v="Machine Learning Infrastructure Engineer"/>
    <s v="Machine Learning and AI"/>
    <s v="EUR"/>
    <n v="44000"/>
    <n v="50180"/>
    <s v="Portugal"/>
    <s v="Mid-level"/>
    <s v="Full-time"/>
    <s v="In-person"/>
    <s v="Portugal"/>
    <s v="M"/>
    <n v="32066.666666666668"/>
    <b v="1"/>
    <s v="Machine Learning Infrastructure Engineer"/>
  </r>
  <r>
    <n v="2020"/>
    <s v="Data Engineer"/>
    <s v="Data Engineering"/>
    <s v="USD"/>
    <n v="106000"/>
    <n v="106000"/>
    <s v="United States"/>
    <s v="Mid-level"/>
    <s v="Full-time"/>
    <s v="Remote"/>
    <s v="United States"/>
    <s v="L"/>
    <n v="71340"/>
    <b v="1"/>
    <s v="Data Engineer"/>
  </r>
  <r>
    <n v="2020"/>
    <s v="Data Engineer"/>
    <s v="Data Engineering"/>
    <s v="GBP"/>
    <n v="88000"/>
    <n v="112872"/>
    <s v="United Kingdom"/>
    <s v="Mid-level"/>
    <s v="Full-time"/>
    <s v="Hybrid"/>
    <s v="United Kingdom"/>
    <s v="L"/>
    <n v="67630.666666666672"/>
    <b v="1"/>
    <s v="Data Engineer"/>
  </r>
  <r>
    <n v="2020"/>
    <s v="ML Engineer"/>
    <s v="Machine Learning and AI"/>
    <s v="EUR"/>
    <n v="14000"/>
    <n v="15966"/>
    <s v="Germany"/>
    <s v="Entry-level"/>
    <s v="Part-time"/>
    <s v="Remote"/>
    <s v="Germany"/>
    <s v="S"/>
    <n v="10662"/>
    <b v="1"/>
    <s v="ML Engineer"/>
  </r>
  <r>
    <n v="2020"/>
    <s v="Data Scientist"/>
    <s v="Data Science and Research"/>
    <s v="GBP"/>
    <n v="60000"/>
    <n v="76958"/>
    <s v="United Kingdom"/>
    <s v="Mid-level"/>
    <s v="Full-time"/>
    <s v="Remote"/>
    <s v="United Kingdom"/>
    <s v="S"/>
    <n v="46326"/>
    <b v="1"/>
    <s v="Data Scientist"/>
  </r>
  <r>
    <n v="2020"/>
    <s v="Data Engineer"/>
    <s v="Data Engineering"/>
    <s v="USD"/>
    <n v="188000"/>
    <n v="188000"/>
    <s v="United States"/>
    <s v="Senior"/>
    <s v="Full-time"/>
    <s v="Remote"/>
    <s v="United States"/>
    <s v="L"/>
    <n v="126006.66666666667"/>
    <b v="1"/>
    <s v="Data Engineer"/>
  </r>
  <r>
    <n v="2020"/>
    <s v="Data Scientist"/>
    <s v="Data Science and Research"/>
    <s v="USD"/>
    <n v="105000"/>
    <n v="105000"/>
    <s v="United States"/>
    <s v="Mid-level"/>
    <s v="Full-time"/>
    <s v="Remote"/>
    <s v="United States"/>
    <s v="L"/>
    <n v="70673.333333333328"/>
    <b v="1"/>
    <s v="Data Scientist"/>
  </r>
  <r>
    <n v="2020"/>
    <s v="Data Engineer"/>
    <s v="Data Engineering"/>
    <s v="EUR"/>
    <n v="61500"/>
    <n v="70139"/>
    <s v="France"/>
    <s v="Mid-level"/>
    <s v="Full-time"/>
    <s v="Hybrid"/>
    <s v="France"/>
    <s v="L"/>
    <n v="44553"/>
    <b v="1"/>
    <s v="Data Engineer"/>
  </r>
  <r>
    <n v="2020"/>
    <s v="Data Analyst"/>
    <s v="Data Analysis"/>
    <s v="USD"/>
    <n v="91000"/>
    <n v="91000"/>
    <s v="United States"/>
    <s v="Entry-level"/>
    <s v="Full-time"/>
    <s v="Remote"/>
    <s v="United States"/>
    <s v="L"/>
    <n v="61340"/>
    <b v="1"/>
    <s v="Data Analyst"/>
  </r>
  <r>
    <n v="2020"/>
    <s v="Research Scientist"/>
    <s v="Data Science and Research"/>
    <s v="USD"/>
    <n v="42000"/>
    <n v="42000"/>
    <s v="Netherlands"/>
    <s v="Entry-level"/>
    <s v="Full-time"/>
    <s v="Hybrid"/>
    <s v="Netherlands"/>
    <s v="L"/>
    <n v="28673.333333333332"/>
    <b v="1"/>
    <s v="Research Scientist"/>
  </r>
  <r>
    <n v="2020"/>
    <s v="Lead Data Scientist"/>
    <s v="Data Science and Research"/>
    <s v="USD"/>
    <n v="115000"/>
    <n v="115000"/>
    <s v="United Arab Emirates"/>
    <s v="Mid-level"/>
    <s v="Full-time"/>
    <s v="In-person"/>
    <s v="United Arab Emirates"/>
    <s v="L"/>
    <n v="77340"/>
    <b v="1"/>
    <s v="Lead Data Scientist"/>
  </r>
  <r>
    <n v="2020"/>
    <s v="Machine Learning Scientist"/>
    <s v="Machine Learning and AI"/>
    <s v="USD"/>
    <n v="260000"/>
    <n v="260000"/>
    <s v="Japan"/>
    <s v="Senior"/>
    <s v="Full-time"/>
    <s v="In-person"/>
    <s v="Japan"/>
    <s v="S"/>
    <n v="174006.66666666666"/>
    <b v="1"/>
    <s v="Machine Learning Scientist"/>
  </r>
  <r>
    <n v="2020"/>
    <s v="Big Data Engineer"/>
    <s v="Data Engineering"/>
    <s v="GBP"/>
    <n v="85000"/>
    <n v="109024"/>
    <s v="United Kingdom"/>
    <s v="Senior"/>
    <s v="Full-time"/>
    <s v="Hybrid"/>
    <s v="United Kingdom"/>
    <s v="M"/>
    <n v="65348"/>
    <b v="1"/>
    <s v="Big Data Engineer"/>
  </r>
  <r>
    <n v="2020"/>
    <s v="Data Scientist"/>
    <s v="Data Science and Research"/>
    <s v="EUR"/>
    <n v="70000"/>
    <n v="79833"/>
    <s v="Germany"/>
    <s v="Mid-level"/>
    <s v="Full-time"/>
    <s v="In-person"/>
    <s v="Germany"/>
    <s v="L"/>
    <n v="50617.666666666664"/>
    <b v="1"/>
    <s v="Data Scientist"/>
  </r>
  <r>
    <n v="2020"/>
    <s v="Machine Learning Engineer"/>
    <s v="Machine Learning and AI"/>
    <s v="USD"/>
    <n v="150000"/>
    <n v="150000"/>
    <s v="United States"/>
    <s v="Senior"/>
    <s v="Full-time"/>
    <s v="Hybrid"/>
    <s v="United States"/>
    <s v="L"/>
    <n v="100673.33333333333"/>
    <b v="1"/>
    <s v="Machine Learning Engineer"/>
  </r>
  <r>
    <n v="2020"/>
    <s v="Data Analyst"/>
    <s v="Data Analysis"/>
    <s v="USD"/>
    <n v="72000"/>
    <n v="72000"/>
    <s v="United States"/>
    <s v="Entry-level"/>
    <s v="Full-time"/>
    <s v="Remote"/>
    <s v="United States"/>
    <s v="L"/>
    <n v="48673.333333333336"/>
    <b v="1"/>
    <s v="Data Analyst"/>
  </r>
  <r>
    <n v="2020"/>
    <s v="Lead Data Scientist"/>
    <s v="Data Science and Research"/>
    <s v="USD"/>
    <n v="190000"/>
    <n v="190000"/>
    <s v="United States"/>
    <s v="Senior"/>
    <s v="Full-time"/>
    <s v="Remote"/>
    <s v="United States"/>
    <s v="S"/>
    <n v="127340"/>
    <b v="1"/>
    <s v="Lead Data Scientist"/>
  </r>
  <r>
    <n v="2020"/>
    <s v="Business Data Analyst"/>
    <s v="Data Analysis"/>
    <s v="USD"/>
    <n v="135000"/>
    <n v="135000"/>
    <s v="United States"/>
    <s v="Mid-level"/>
    <s v="Full-time"/>
    <s v="Remote"/>
    <s v="United States"/>
    <s v="L"/>
    <n v="90673.333333333328"/>
    <b v="1"/>
    <s v="Business Data Analyst"/>
  </r>
  <r>
    <n v="2020"/>
    <s v="Lead Data Engineer"/>
    <s v="Data Engineering"/>
    <s v="USD"/>
    <n v="125000"/>
    <n v="125000"/>
    <s v="New Zealand"/>
    <s v="Senior"/>
    <s v="Full-time"/>
    <s v="Hybrid"/>
    <s v="New Zealand"/>
    <s v="S"/>
    <n v="84006.666666666672"/>
    <b v="1"/>
    <s v="Lead Data Engineer"/>
  </r>
  <r>
    <n v="2020"/>
    <s v="Data Scientist"/>
    <s v="Data Science and Research"/>
    <s v="EUR"/>
    <n v="45000"/>
    <n v="51321"/>
    <s v="France"/>
    <s v="Entry-level"/>
    <s v="Full-time"/>
    <s v="In-person"/>
    <s v="France"/>
    <s v="S"/>
    <n v="32780.333333333336"/>
    <b v="1"/>
    <s v="Data Scientist"/>
  </r>
  <r>
    <n v="2020"/>
    <s v="Data Scientist"/>
    <s v="Data Science and Research"/>
    <s v="EUR"/>
    <n v="35000"/>
    <n v="39916"/>
    <s v="France"/>
    <s v="Entry-level"/>
    <s v="Full-time"/>
    <s v="In-person"/>
    <s v="France"/>
    <s v="M"/>
    <n v="25645.333333333332"/>
    <b v="1"/>
    <s v="Data Scientist"/>
  </r>
  <r>
    <n v="2020"/>
    <s v="Lead Data Analyst"/>
    <s v="Data Analysis"/>
    <s v="USD"/>
    <n v="87000"/>
    <n v="87000"/>
    <s v="United States"/>
    <s v="Mid-level"/>
    <s v="Full-time"/>
    <s v="Remote"/>
    <s v="United States"/>
    <s v="L"/>
    <n v="58673.333333333336"/>
    <b v="1"/>
    <s v="Lead Data Analyst"/>
  </r>
  <r>
    <n v="2020"/>
    <s v="Data Analyst"/>
    <s v="Data Analysis"/>
    <s v="USD"/>
    <n v="85000"/>
    <n v="85000"/>
    <s v="United States"/>
    <s v="Mid-level"/>
    <s v="Full-time"/>
    <s v="Remote"/>
    <s v="United States"/>
    <s v="L"/>
    <n v="57340"/>
    <b v="1"/>
    <s v="Data Analyst"/>
  </r>
  <r>
    <n v="2020"/>
    <s v="Big Data Engineer"/>
    <s v="Data Engineering"/>
    <s v="EUR"/>
    <n v="100000"/>
    <n v="114047"/>
    <s v="Poland"/>
    <s v="Senior"/>
    <s v="Full-time"/>
    <s v="Remote"/>
    <s v="United Kingdom"/>
    <s v="S"/>
    <n v="72022.333333333328"/>
    <b v="1"/>
    <s v="Big Data Engineer"/>
  </r>
  <r>
    <n v="2020"/>
    <s v="Lead Data Engineer"/>
    <s v="Data Engineering"/>
    <s v="USD"/>
    <n v="56000"/>
    <n v="56000"/>
    <s v="Portugal"/>
    <s v="Mid-level"/>
    <s v="Full-time"/>
    <s v="Remote"/>
    <s v="United States"/>
    <s v="M"/>
    <n v="38006.666666666664"/>
    <b v="1"/>
    <s v="Lead Data Engineer"/>
  </r>
  <r>
    <n v="2020"/>
    <s v="Data Engineer"/>
    <s v="Data Engineering"/>
    <s v="EUR"/>
    <n v="42000"/>
    <n v="47899"/>
    <s v="Greece"/>
    <s v="Senior"/>
    <s v="Full-time"/>
    <s v="Hybrid"/>
    <s v="Greece"/>
    <s v="L"/>
    <n v="30639.666666666668"/>
    <b v="1"/>
    <s v="Data Engineer"/>
  </r>
  <r>
    <n v="2020"/>
    <s v="BI Data Analyst"/>
    <s v="Data Analysis"/>
    <s v="USD"/>
    <n v="98000"/>
    <n v="98000"/>
    <s v="United States"/>
    <s v="Mid-level"/>
    <s v="Full-time"/>
    <s v="In-person"/>
    <s v="United States"/>
    <s v="M"/>
    <n v="66006.666666666672"/>
    <b v="1"/>
    <s v="BI Data Analyst"/>
  </r>
  <r>
    <n v="2020"/>
    <s v="Director of Data Science"/>
    <s v="Data Science and Research"/>
    <s v="USD"/>
    <n v="325000"/>
    <n v="325000"/>
    <s v="United States"/>
    <s v="Executive"/>
    <s v="Full-time"/>
    <s v="Remote"/>
    <s v="United States"/>
    <s v="L"/>
    <n v="217340"/>
    <b v="1"/>
    <s v="Director of Data Science"/>
  </r>
  <r>
    <n v="2020"/>
    <s v="AI Scientist"/>
    <s v="Machine Learning and AI"/>
    <s v="DKK"/>
    <n v="300000"/>
    <n v="45896"/>
    <s v="Denmark"/>
    <s v="Entry-level"/>
    <s v="Full-time"/>
    <s v="Hybrid"/>
    <s v="Denmark"/>
    <s v="S"/>
    <n v="115972"/>
    <b v="1"/>
    <s v="AI Scientist"/>
  </r>
  <r>
    <n v="2020"/>
    <s v="Data Scientist"/>
    <s v="Data Science and Research"/>
    <s v="EUR"/>
    <n v="37000"/>
    <n v="42197"/>
    <s v="France"/>
    <s v="Mid-level"/>
    <s v="Full-time"/>
    <s v="Hybrid"/>
    <s v="France"/>
    <s v="S"/>
    <n v="27072.333333333332"/>
    <b v="1"/>
    <s v="Data Scientist"/>
  </r>
  <r>
    <n v="2020"/>
    <s v="Data Scientist"/>
    <s v="Data Science and Research"/>
    <s v="EUR"/>
    <n v="55000"/>
    <n v="62726"/>
    <s v="Germany"/>
    <s v="Entry-level"/>
    <s v="Full-time"/>
    <s v="Hybrid"/>
    <s v="Germany"/>
    <s v="S"/>
    <n v="39915.333333333336"/>
    <b v="1"/>
    <s v="Data Scientist"/>
  </r>
  <r>
    <n v="2020"/>
    <s v="Data Scientist"/>
    <s v="Data Science and Research"/>
    <s v="EUR"/>
    <n v="19000"/>
    <n v="21669"/>
    <s v="Italy"/>
    <s v="Entry-level"/>
    <s v="Part-time"/>
    <s v="Hybrid"/>
    <s v="Italy"/>
    <s v="S"/>
    <n v="14229.666666666666"/>
    <b v="1"/>
    <s v="Data Scientist"/>
  </r>
  <r>
    <n v="2020"/>
    <s v="Data Engineer"/>
    <s v="Data Engineering"/>
    <s v="USD"/>
    <n v="110000"/>
    <n v="110000"/>
    <s v="United States"/>
    <s v="Mid-level"/>
    <s v="Full-time"/>
    <s v="Remote"/>
    <s v="United States"/>
    <s v="L"/>
    <n v="74006.666666666672"/>
    <b v="1"/>
    <s v="Data Engineer"/>
  </r>
  <r>
    <n v="2020"/>
    <s v="Data Scientist"/>
    <s v="Data Science and Research"/>
    <s v="USD"/>
    <n v="120000"/>
    <n v="120000"/>
    <s v="United States"/>
    <s v="Senior"/>
    <s v="Full-time"/>
    <s v="Hybrid"/>
    <s v="United States"/>
    <s v="L"/>
    <n v="80673.333333333328"/>
    <b v="1"/>
    <s v="Data Scientist"/>
  </r>
  <r>
    <n v="2020"/>
    <s v="Computer Vision Engineer"/>
    <s v="Machine Learning and AI"/>
    <s v="USD"/>
    <n v="60000"/>
    <n v="60000"/>
    <s v="Russia"/>
    <s v="Senior"/>
    <s v="Freelance"/>
    <s v="Remote"/>
    <s v="United States"/>
    <s v="S"/>
    <n v="40673.333333333336"/>
    <b v="1"/>
    <s v="Computer Vision Engineer"/>
  </r>
  <r>
    <n v="2020"/>
    <s v="Principal Data Scientist"/>
    <s v="Data Science and Research"/>
    <s v="EUR"/>
    <n v="130000"/>
    <n v="148261"/>
    <s v="Germany"/>
    <s v="Senior"/>
    <s v="Full-time"/>
    <s v="Remote"/>
    <s v="Germany"/>
    <s v="M"/>
    <n v="93427"/>
    <b v="1"/>
    <s v="Principal Data Scientist"/>
  </r>
  <r>
    <n v="2020"/>
    <s v="Data Scientist"/>
    <s v="Data Science and Research"/>
    <s v="EUR"/>
    <n v="34000"/>
    <n v="38776"/>
    <s v="Spain"/>
    <s v="Mid-level"/>
    <s v="Full-time"/>
    <s v="Remote"/>
    <s v="Spain"/>
    <s v="M"/>
    <n v="24932"/>
    <b v="1"/>
    <s v="Data Scientist"/>
  </r>
  <r>
    <n v="2020"/>
    <s v="Data Scientist"/>
    <s v="Data Science and Research"/>
    <s v="EUR"/>
    <n v="80000"/>
    <n v="91237"/>
    <s v="Austria"/>
    <s v="Senior"/>
    <s v="Full-time"/>
    <s v="In-person"/>
    <s v="Austria"/>
    <s v="S"/>
    <n v="57752.333333333336"/>
    <b v="1"/>
    <s v="Data Scientist"/>
  </r>
  <r>
    <n v="2020"/>
    <s v="Data Scientist"/>
    <s v="Data Science and Research"/>
    <s v="EUR"/>
    <n v="55000"/>
    <n v="62726"/>
    <s v="France"/>
    <s v="Mid-level"/>
    <s v="Full-time"/>
    <s v="Hybrid"/>
    <s v="Luxembourg"/>
    <s v="S"/>
    <n v="39915.333333333336"/>
    <b v="1"/>
    <s v="Data Scientist"/>
  </r>
  <r>
    <n v="2020"/>
    <s v="Data Science Manager"/>
    <s v="Data Science and Research"/>
    <s v="USD"/>
    <n v="190200"/>
    <n v="190200"/>
    <s v="United States"/>
    <s v="Senior"/>
    <s v="Full-time"/>
    <s v="Remote"/>
    <s v="United States"/>
    <s v="M"/>
    <n v="127473.33333333333"/>
    <b v="1"/>
    <s v="Data Science Manager"/>
  </r>
  <r>
    <n v="2020"/>
    <s v="Data Scientist"/>
    <s v="Data Science and Research"/>
    <s v="USD"/>
    <n v="118000"/>
    <n v="118000"/>
    <s v="United States"/>
    <s v="Mid-level"/>
    <s v="Full-time"/>
    <s v="Remote"/>
    <s v="United States"/>
    <s v="M"/>
    <n v="79340"/>
    <b v="1"/>
    <s v="Data Scientist"/>
  </r>
  <r>
    <n v="2020"/>
    <s v="Data Scientist"/>
    <s v="Data Science and Research"/>
    <s v="USD"/>
    <n v="138350"/>
    <n v="138350"/>
    <s v="United States"/>
    <s v="Mid-level"/>
    <s v="Full-time"/>
    <s v="Remote"/>
    <s v="United States"/>
    <s v="M"/>
    <n v="92906.666666666672"/>
    <b v="1"/>
    <s v="Data Scientist"/>
  </r>
  <r>
    <n v="2020"/>
    <s v="Data Engineer"/>
    <s v="Data Engineering"/>
    <s v="USD"/>
    <n v="130800"/>
    <n v="130800"/>
    <s v="Spain"/>
    <s v="Mid-level"/>
    <s v="Full-time"/>
    <s v="Remote"/>
    <s v="United States"/>
    <s v="M"/>
    <n v="87873.333333333328"/>
    <b v="1"/>
    <s v="Data Engineer"/>
  </r>
  <r>
    <n v="2020"/>
    <s v="Machine Learning Engineer"/>
    <s v="Machine Learning and AI"/>
    <s v="EUR"/>
    <n v="40000"/>
    <n v="45618"/>
    <s v="Croatia"/>
    <s v="Senior"/>
    <s v="Full-time"/>
    <s v="Remote"/>
    <s v="Croatia"/>
    <s v="S"/>
    <n v="29212.666666666668"/>
    <b v="1"/>
    <s v="Machine Learning Engineer"/>
  </r>
  <r>
    <n v="2020"/>
    <s v="Data Scientist"/>
    <s v="Data Science and Research"/>
    <s v="USD"/>
    <n v="412000"/>
    <n v="412000"/>
    <s v="United States"/>
    <s v="Senior"/>
    <s v="Full-time"/>
    <s v="Remote"/>
    <s v="United States"/>
    <s v="L"/>
    <n v="275340"/>
    <b v="1"/>
    <s v="Data Scientist"/>
  </r>
  <r>
    <n v="2020"/>
    <s v="Data Scientist"/>
    <s v="Data Science and Research"/>
    <s v="USD"/>
    <n v="105000"/>
    <n v="105000"/>
    <s v="United States"/>
    <s v="Entry-level"/>
    <s v="Full-time"/>
    <s v="Remote"/>
    <s v="United States"/>
    <s v="S"/>
    <n v="70673.333333333328"/>
    <b v="1"/>
    <s v="Data Scientist"/>
  </r>
  <r>
    <n v="2020"/>
    <s v="Business Data Analyst"/>
    <s v="Data Analysis"/>
    <s v="USD"/>
    <n v="100000"/>
    <n v="100000"/>
    <s v="United States"/>
    <s v="Entry-level"/>
    <s v="Contract"/>
    <s v="Remote"/>
    <s v="United States"/>
    <s v="L"/>
    <n v="67340"/>
    <b v="1"/>
    <s v="Business Data Analys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1"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K3:L6" firstHeaderRow="1" firstDataRow="1" firstDataCol="1"/>
  <pivotFields count="12">
    <pivotField axis="axisRow"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dataField="1"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Fields count="1">
    <field x="0"/>
  </rowFields>
  <rowItems count="3">
    <i>
      <x v="2"/>
    </i>
    <i>
      <x v="3"/>
    </i>
    <i t="grand">
      <x/>
    </i>
  </rowItems>
  <colItems count="1">
    <i/>
  </colItems>
  <dataFields count="1">
    <dataField name="Average of salary" fld="4" subtotal="average" baseField="0" baseItem="0"/>
  </dataFields>
  <formats count="1">
    <format dxfId="53">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17"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B3:B4" firstHeaderRow="1" firstDataRow="1" firstDataCol="0"/>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dataField="1"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Items count="1">
    <i/>
  </rowItems>
  <colItems count="1">
    <i/>
  </colItems>
  <dataFields count="1">
    <dataField name="Sum of salary" fld="4"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2"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P3" firstHeaderRow="0" firstDataRow="0" firstDataCol="0" rowPageCount="1" colPageCount="1"/>
  <pivotFields count="12">
    <pivotField showAll="0">
      <items count="5">
        <item x="3"/>
        <item x="2"/>
        <item x="1"/>
        <item x="0"/>
        <item t="default"/>
      </items>
    </pivotField>
    <pivotField showAll="0"/>
    <pivotField axis="axisPage" multipleItemSelectionAllowed="1" showAll="0">
      <items count="12">
        <item x="7"/>
        <item h="1" x="10"/>
        <item h="1" x="5"/>
        <item h="1" x="1"/>
        <item h="1" x="4"/>
        <item h="1" x="9"/>
        <item h="1" x="8"/>
        <item h="1" x="2"/>
        <item h="1" x="6"/>
        <item h="1" x="3"/>
        <item h="1" x="0"/>
        <item t="default"/>
      </items>
    </pivotField>
    <pivotField showAll="0"/>
    <pivotField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pageFields count="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16"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3:E4" firstHeaderRow="1" firstDataRow="1" firstDataCol="0"/>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showAll="0"/>
    <pivotField showAll="0"/>
    <pivotField dataField="1" showAll="0"/>
    <pivotField showAll="0">
      <items count="5">
        <item x="3"/>
        <item h="1" x="2"/>
        <item h="1" x="0"/>
        <item h="1" x="1"/>
        <item t="default"/>
      </items>
    </pivotField>
    <pivotField showAll="0"/>
    <pivotField showAll="0">
      <items count="4">
        <item x="0"/>
        <item x="1"/>
        <item x="2"/>
        <item t="default"/>
      </items>
    </pivotField>
    <pivotField showAll="0"/>
    <pivotField showAll="0"/>
  </pivotFields>
  <rowItems count="1">
    <i/>
  </rowItems>
  <colItems count="1">
    <i/>
  </colItems>
  <dataFields count="1">
    <dataField name="Count of employee_residence"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5"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A4" firstHeaderRow="1" firstDataRow="1" firstDataCol="0"/>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dataField="1"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Items count="1">
    <i/>
  </rowItems>
  <colItems count="1">
    <i/>
  </colItems>
  <dataFields count="1">
    <dataField name="Average of salary" fld="4"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3"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N3:N5" firstHeaderRow="1" firstDataRow="1" firstDataCol="1"/>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showAll="0"/>
    <pivotField showAll="0"/>
    <pivotField showAll="0"/>
    <pivotField axis="axisRow" showAll="0">
      <items count="5">
        <item x="3"/>
        <item h="1" x="2"/>
        <item h="1" x="0"/>
        <item h="1" x="1"/>
        <item t="default"/>
      </items>
    </pivotField>
    <pivotField showAll="0"/>
    <pivotField showAll="0">
      <items count="4">
        <item x="0"/>
        <item x="1"/>
        <item x="2"/>
        <item t="default"/>
      </items>
    </pivotField>
    <pivotField showAll="0"/>
    <pivotField showAll="0"/>
  </pivotFields>
  <rowFields count="1">
    <field x="7"/>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F000000}" name="PivotTable9"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9">
  <location ref="W3:X6" firstHeaderRow="1" firstDataRow="1" firstDataCol="1"/>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dataField="1" showAll="0"/>
    <pivotField showAll="0"/>
    <pivotField showAll="0"/>
    <pivotField showAll="0">
      <items count="5">
        <item x="3"/>
        <item h="1" x="2"/>
        <item h="1" x="0"/>
        <item h="1" x="1"/>
        <item t="default"/>
      </items>
    </pivotField>
    <pivotField showAll="0"/>
    <pivotField axis="axisRow" showAll="0">
      <items count="4">
        <item sd="0" x="0"/>
        <item sd="0" x="1"/>
        <item sd="0" x="2"/>
        <item t="default"/>
      </items>
    </pivotField>
    <pivotField showAll="0"/>
    <pivotField showAll="0"/>
  </pivotFields>
  <rowFields count="1">
    <field x="9"/>
  </rowFields>
  <rowItems count="3">
    <i>
      <x/>
    </i>
    <i>
      <x v="1"/>
    </i>
    <i t="grand">
      <x/>
    </i>
  </rowItems>
  <colItems count="1">
    <i/>
  </colItems>
  <dataFields count="1">
    <dataField name="Average of salary" fld="4" subtotal="average" baseField="3" baseItem="0"/>
  </dataFields>
  <chartFormats count="5">
    <chartFormat chart="21" format="0" series="1">
      <pivotArea type="data" outline="0" fieldPosition="0">
        <references count="1">
          <reference field="4294967294" count="1" selected="0">
            <x v="0"/>
          </reference>
        </references>
      </pivotArea>
    </chartFormat>
    <chartFormat chart="26" format="10" series="1">
      <pivotArea type="data" outline="0" fieldPosition="0">
        <references count="1">
          <reference field="4294967294" count="1" selected="0">
            <x v="0"/>
          </reference>
        </references>
      </pivotArea>
    </chartFormat>
    <chartFormat chart="26" format="11">
      <pivotArea type="data" outline="0" fieldPosition="0">
        <references count="2">
          <reference field="4294967294" count="1" selected="0">
            <x v="0"/>
          </reference>
          <reference field="9" count="1" selected="0">
            <x v="0"/>
          </reference>
        </references>
      </pivotArea>
    </chartFormat>
    <chartFormat chart="26" format="12">
      <pivotArea type="data" outline="0" fieldPosition="0">
        <references count="2">
          <reference field="4294967294" count="1" selected="0">
            <x v="0"/>
          </reference>
          <reference field="9" count="1" selected="0">
            <x v="1"/>
          </reference>
        </references>
      </pivotArea>
    </chartFormat>
    <chartFormat chart="26" format="13">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E000000}" name="PivotTable1"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location ref="AB26:AC28" firstHeaderRow="1" firstDataRow="1" firstDataCol="1"/>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axis="axisRow" showAll="0">
      <items count="12">
        <item x="5"/>
        <item x="6"/>
        <item x="4"/>
        <item h="1" x="8"/>
        <item x="10"/>
        <item x="0"/>
        <item x="3"/>
        <item h="1" x="2"/>
        <item x="9"/>
        <item h="1" x="7"/>
        <item x="1"/>
        <item t="default"/>
      </items>
    </pivotField>
    <pivotField dataField="1"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Fields count="1">
    <field x="3"/>
  </rowFields>
  <rowItems count="2">
    <i>
      <x v="10"/>
    </i>
    <i t="grand">
      <x/>
    </i>
  </rowItems>
  <colItems count="1">
    <i/>
  </colItems>
  <dataFields count="1">
    <dataField name="Average of salary" fld="4" subtotal="average" baseField="3"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D000000}" name="PivotTable4"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4">
  <location ref="A3:B5" firstHeaderRow="1" firstDataRow="1" firstDataCol="1"/>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dataField="1" showAll="0"/>
    <pivotField showAll="0"/>
    <pivotField showAll="0"/>
    <pivotField axis="axisRow" showAll="0">
      <items count="5">
        <item x="3"/>
        <item h="1" x="2"/>
        <item h="1" x="0"/>
        <item h="1" x="1"/>
        <item t="default"/>
      </items>
    </pivotField>
    <pivotField showAll="0"/>
    <pivotField showAll="0">
      <items count="4">
        <item x="0"/>
        <item x="1"/>
        <item x="2"/>
        <item t="default"/>
      </items>
    </pivotField>
    <pivotField showAll="0"/>
    <pivotField showAll="0"/>
  </pivotFields>
  <rowFields count="1">
    <field x="7"/>
  </rowFields>
  <rowItems count="2">
    <i>
      <x/>
    </i>
    <i t="grand">
      <x/>
    </i>
  </rowItems>
  <colItems count="1">
    <i/>
  </colItems>
  <dataFields count="1">
    <dataField name="Average of salary" fld="4" subtotal="average" baseField="7" baseItem="1" numFmtId="3"/>
  </dataFields>
  <formats count="4">
    <format dxfId="42">
      <pivotArea collapsedLevelsAreSubtotals="1" fieldPosition="0">
        <references count="1">
          <reference field="7" count="1">
            <x v="0"/>
          </reference>
        </references>
      </pivotArea>
    </format>
    <format dxfId="41">
      <pivotArea collapsedLevelsAreSubtotals="1" fieldPosition="0">
        <references count="1">
          <reference field="7" count="1">
            <x v="0"/>
          </reference>
        </references>
      </pivotArea>
    </format>
    <format dxfId="40">
      <pivotArea collapsedLevelsAreSubtotals="1" fieldPosition="0">
        <references count="1">
          <reference field="7" count="1">
            <x v="0"/>
          </reference>
        </references>
      </pivotArea>
    </format>
    <format dxfId="39">
      <pivotArea outline="0" fieldPosition="0">
        <references count="1">
          <reference field="4294967294" count="1">
            <x v="0"/>
          </reference>
        </references>
      </pivotArea>
    </format>
  </formats>
  <chartFormats count="10">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 chart="0" format="4">
      <pivotArea type="data" outline="0" fieldPosition="0">
        <references count="2">
          <reference field="4294967294" count="1" selected="0">
            <x v="0"/>
          </reference>
          <reference field="7" count="1" selected="0">
            <x v="2"/>
          </reference>
        </references>
      </pivotArea>
    </chartFormat>
    <chartFormat chart="0" format="5">
      <pivotArea type="data" outline="0" fieldPosition="0">
        <references count="2">
          <reference field="4294967294" count="1" selected="0">
            <x v="0"/>
          </reference>
          <reference field="7" count="1" selected="0">
            <x v="3"/>
          </reference>
        </references>
      </pivotArea>
    </chartFormat>
    <chartFormat chart="0" format="6">
      <pivotArea type="data" outline="0" fieldPosition="0">
        <references count="2">
          <reference field="4294967294" count="1" selected="0">
            <x v="0"/>
          </reference>
          <reference field="7" count="1" selected="0">
            <x v="0"/>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7" count="1" selected="0">
            <x v="0"/>
          </reference>
        </references>
      </pivotArea>
    </chartFormat>
    <chartFormat chart="11" format="14">
      <pivotArea type="data" outline="0" fieldPosition="0">
        <references count="2">
          <reference field="4294967294" count="1" selected="0">
            <x v="0"/>
          </reference>
          <reference field="7" count="1" selected="0">
            <x v="1"/>
          </reference>
        </references>
      </pivotArea>
    </chartFormat>
    <chartFormat chart="11" format="15">
      <pivotArea type="data" outline="0" fieldPosition="0">
        <references count="2">
          <reference field="4294967294" count="1" selected="0">
            <x v="0"/>
          </reference>
          <reference field="7" count="1" selected="0">
            <x v="2"/>
          </reference>
        </references>
      </pivotArea>
    </chartFormat>
    <chartFormat chart="11" format="16">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C000000}" name="PivotTable7"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2">
  <location ref="L3:M5" firstHeaderRow="1" firstDataRow="1" firstDataCol="1"/>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dataField="1" showAll="0"/>
    <pivotField showAll="0"/>
    <pivotField showAll="0"/>
    <pivotField showAll="0">
      <items count="5">
        <item x="3"/>
        <item h="1" x="2"/>
        <item h="1" x="0"/>
        <item h="1" x="1"/>
        <item t="default"/>
      </items>
    </pivotField>
    <pivotField axis="axisRow" showAll="0">
      <items count="5">
        <item x="2"/>
        <item x="3"/>
        <item x="0"/>
        <item x="1"/>
        <item t="default"/>
      </items>
    </pivotField>
    <pivotField showAll="0">
      <items count="4">
        <item x="0"/>
        <item x="1"/>
        <item x="2"/>
        <item t="default"/>
      </items>
    </pivotField>
    <pivotField showAll="0"/>
    <pivotField showAll="0"/>
  </pivotFields>
  <rowFields count="1">
    <field x="8"/>
  </rowFields>
  <rowItems count="2">
    <i>
      <x v="2"/>
    </i>
    <i t="grand">
      <x/>
    </i>
  </rowItems>
  <colItems count="1">
    <i/>
  </colItems>
  <dataFields count="1">
    <dataField name="Average of salary" fld="4" subtotal="average" baseField="8" baseItem="0" numFmtId="4"/>
  </dataFields>
  <chartFormats count="10">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0" format="3">
      <pivotArea type="data" outline="0" fieldPosition="0">
        <references count="2">
          <reference field="4294967294" count="1" selected="0">
            <x v="0"/>
          </reference>
          <reference field="8" count="1" selected="0">
            <x v="1"/>
          </reference>
        </references>
      </pivotArea>
    </chartFormat>
    <chartFormat chart="0" format="4">
      <pivotArea type="data" outline="0" fieldPosition="0">
        <references count="2">
          <reference field="4294967294" count="1" selected="0">
            <x v="0"/>
          </reference>
          <reference field="8" count="1" selected="0">
            <x v="2"/>
          </reference>
        </references>
      </pivotArea>
    </chartFormat>
    <chartFormat chart="0" format="5">
      <pivotArea type="data" outline="0" fieldPosition="0">
        <references count="2">
          <reference field="4294967294" count="1" selected="0">
            <x v="0"/>
          </reference>
          <reference field="8" count="1" selected="0">
            <x v="3"/>
          </reference>
        </references>
      </pivotArea>
    </chartFormat>
    <chartFormat chart="6" format="11" series="1">
      <pivotArea type="data" outline="0" fieldPosition="0">
        <references count="1">
          <reference field="4294967294" count="1" selected="0">
            <x v="0"/>
          </reference>
        </references>
      </pivotArea>
    </chartFormat>
    <chartFormat chart="6" format="12">
      <pivotArea type="data" outline="0" fieldPosition="0">
        <references count="2">
          <reference field="4294967294" count="1" selected="0">
            <x v="0"/>
          </reference>
          <reference field="8" count="1" selected="0">
            <x v="0"/>
          </reference>
        </references>
      </pivotArea>
    </chartFormat>
    <chartFormat chart="6" format="13">
      <pivotArea type="data" outline="0" fieldPosition="0">
        <references count="2">
          <reference field="4294967294" count="1" selected="0">
            <x v="0"/>
          </reference>
          <reference field="8" count="1" selected="0">
            <x v="1"/>
          </reference>
        </references>
      </pivotArea>
    </chartFormat>
    <chartFormat chart="6" format="14">
      <pivotArea type="data" outline="0" fieldPosition="0">
        <references count="2">
          <reference field="4294967294" count="1" selected="0">
            <x v="0"/>
          </reference>
          <reference field="8" count="1" selected="0">
            <x v="2"/>
          </reference>
        </references>
      </pivotArea>
    </chartFormat>
    <chartFormat chart="6" format="15">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B000000}" name="PivotTable6"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6">
  <location ref="H3:I5" firstHeaderRow="1" firstDataRow="1" firstDataCol="1"/>
  <pivotFields count="12">
    <pivotField showAll="0">
      <items count="5">
        <item x="3"/>
        <item x="2"/>
        <item x="1"/>
        <item x="0"/>
        <item t="default"/>
      </items>
    </pivotField>
    <pivotField showAll="0"/>
    <pivotField axis="axisRow" showAll="0">
      <items count="12">
        <item x="7"/>
        <item h="1" x="10"/>
        <item h="1" x="5"/>
        <item h="1" x="1"/>
        <item h="1" x="4"/>
        <item h="1" x="9"/>
        <item h="1" x="8"/>
        <item h="1" x="2"/>
        <item h="1" x="6"/>
        <item h="1" x="3"/>
        <item h="1" x="0"/>
        <item t="default"/>
      </items>
    </pivotField>
    <pivotField showAll="0"/>
    <pivotField dataField="1"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Fields count="1">
    <field x="2"/>
  </rowFields>
  <rowItems count="2">
    <i>
      <x/>
    </i>
    <i t="grand">
      <x/>
    </i>
  </rowItems>
  <colItems count="1">
    <i/>
  </colItems>
  <dataFields count="1">
    <dataField name="Average of salary" fld="4" subtotal="average" baseField="2" baseItem="0" numFmtId="4"/>
  </dataFields>
  <chartFormats count="2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4"/>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7"/>
          </reference>
        </references>
      </pivotArea>
    </chartFormat>
    <chartFormat chart="0" format="6">
      <pivotArea type="data" outline="0" fieldPosition="0">
        <references count="2">
          <reference field="4294967294" count="1" selected="0">
            <x v="0"/>
          </reference>
          <reference field="2" count="1" selected="0">
            <x v="9"/>
          </reference>
        </references>
      </pivotArea>
    </chartFormat>
    <chartFormat chart="10" format="31" series="1">
      <pivotArea type="data" outline="0" fieldPosition="0">
        <references count="1">
          <reference field="4294967294" count="1" selected="0">
            <x v="0"/>
          </reference>
        </references>
      </pivotArea>
    </chartFormat>
    <chartFormat chart="11" format="32" series="1">
      <pivotArea type="data" outline="0" fieldPosition="0">
        <references count="1">
          <reference field="4294967294" count="1" selected="0">
            <x v="0"/>
          </reference>
        </references>
      </pivotArea>
    </chartFormat>
    <chartFormat chart="11" format="33">
      <pivotArea type="data" outline="0" fieldPosition="0">
        <references count="2">
          <reference field="4294967294" count="1" selected="0">
            <x v="0"/>
          </reference>
          <reference field="2" count="1" selected="0">
            <x v="9"/>
          </reference>
        </references>
      </pivotArea>
    </chartFormat>
    <chartFormat chart="11" format="34">
      <pivotArea type="data" outline="0" fieldPosition="0">
        <references count="2">
          <reference field="4294967294" count="1" selected="0">
            <x v="0"/>
          </reference>
          <reference field="2" count="1" selected="0">
            <x v="8"/>
          </reference>
        </references>
      </pivotArea>
    </chartFormat>
    <chartFormat chart="11" format="35">
      <pivotArea type="data" outline="0" fieldPosition="0">
        <references count="2">
          <reference field="4294967294" count="1" selected="0">
            <x v="0"/>
          </reference>
          <reference field="2" count="1" selected="0">
            <x v="7"/>
          </reference>
        </references>
      </pivotArea>
    </chartFormat>
    <chartFormat chart="11" format="36">
      <pivotArea type="data" outline="0" fieldPosition="0">
        <references count="2">
          <reference field="4294967294" count="1" selected="0">
            <x v="0"/>
          </reference>
          <reference field="2" count="1" selected="0">
            <x v="6"/>
          </reference>
        </references>
      </pivotArea>
    </chartFormat>
    <chartFormat chart="11" format="37">
      <pivotArea type="data" outline="0" fieldPosition="0">
        <references count="2">
          <reference field="4294967294" count="1" selected="0">
            <x v="0"/>
          </reference>
          <reference field="2" count="1" selected="0">
            <x v="5"/>
          </reference>
        </references>
      </pivotArea>
    </chartFormat>
    <chartFormat chart="11" format="38">
      <pivotArea type="data" outline="0" fieldPosition="0">
        <references count="2">
          <reference field="4294967294" count="1" selected="0">
            <x v="0"/>
          </reference>
          <reference field="2" count="1" selected="0">
            <x v="4"/>
          </reference>
        </references>
      </pivotArea>
    </chartFormat>
    <chartFormat chart="11" format="39">
      <pivotArea type="data" outline="0" fieldPosition="0">
        <references count="2">
          <reference field="4294967294" count="1" selected="0">
            <x v="0"/>
          </reference>
          <reference field="2" count="1" selected="0">
            <x v="3"/>
          </reference>
        </references>
      </pivotArea>
    </chartFormat>
    <chartFormat chart="11" format="40">
      <pivotArea type="data" outline="0" fieldPosition="0">
        <references count="2">
          <reference field="4294967294" count="1" selected="0">
            <x v="0"/>
          </reference>
          <reference field="2" count="1" selected="0">
            <x v="1"/>
          </reference>
        </references>
      </pivotArea>
    </chartFormat>
    <chartFormat chart="11" format="41">
      <pivotArea type="data" outline="0" fieldPosition="0">
        <references count="2">
          <reference field="4294967294" count="1" selected="0">
            <x v="0"/>
          </reference>
          <reference field="2" count="1" selected="0">
            <x v="2"/>
          </reference>
        </references>
      </pivotArea>
    </chartFormat>
    <chartFormat chart="11" format="42">
      <pivotArea type="data" outline="0" fieldPosition="0">
        <references count="2">
          <reference field="4294967294" count="1" selected="0">
            <x v="0"/>
          </reference>
          <reference field="2" count="1" selected="0">
            <x v="0"/>
          </reference>
        </references>
      </pivotArea>
    </chartFormat>
    <chartFormat chart="0" format="7">
      <pivotArea type="data" outline="0" fieldPosition="0">
        <references count="2">
          <reference field="4294967294" count="1" selected="0">
            <x v="0"/>
          </reference>
          <reference field="2" count="1" selected="0">
            <x v="5"/>
          </reference>
        </references>
      </pivotArea>
    </chartFormat>
    <chartFormat chart="0" format="8">
      <pivotArea type="data" outline="0" fieldPosition="0">
        <references count="2">
          <reference field="4294967294" count="1" selected="0">
            <x v="0"/>
          </reference>
          <reference field="2" count="1" selected="0">
            <x v="8"/>
          </reference>
        </references>
      </pivotArea>
    </chartFormat>
    <chartFormat chart="11" format="43">
      <pivotArea type="data" outline="0" fieldPosition="0">
        <references count="2">
          <reference field="4294967294" count="1" selected="0">
            <x v="0"/>
          </reference>
          <reference field="2" count="1" selected="0">
            <x v="10"/>
          </reference>
        </references>
      </pivotArea>
    </chartFormat>
    <chartFormat chart="0" format="9">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300-00000A000000}" name="PivotTable8"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6">
  <location ref="O3:Q5" firstHeaderRow="0" firstDataRow="1" firstDataCol="1"/>
  <pivotFields count="12">
    <pivotField showAll="0">
      <items count="5">
        <item x="3"/>
        <item x="2"/>
        <item x="1"/>
        <item x="0"/>
        <item t="default"/>
      </items>
    </pivotField>
    <pivotField showAll="0"/>
    <pivotField axis="axisRow" showAll="0" sortType="descending">
      <items count="12">
        <item h="1" x="3"/>
        <item h="1" x="6"/>
        <item h="1" x="2"/>
        <item h="1" x="8"/>
        <item h="1" x="9"/>
        <item h="1" x="4"/>
        <item h="1" x="0"/>
        <item h="1" x="1"/>
        <item h="1" x="5"/>
        <item h="1" x="10"/>
        <item x="7"/>
        <item t="default"/>
      </items>
    </pivotField>
    <pivotField showAll="0"/>
    <pivotField dataField="1" showAll="0"/>
    <pivotField dataField="1"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Fields count="1">
    <field x="2"/>
  </rowFields>
  <rowItems count="2">
    <i>
      <x v="10"/>
    </i>
    <i t="grand">
      <x/>
    </i>
  </rowItems>
  <colFields count="1">
    <field x="-2"/>
  </colFields>
  <colItems count="2">
    <i>
      <x/>
    </i>
    <i i="1">
      <x v="1"/>
    </i>
  </colItems>
  <dataFields count="2">
    <dataField name="Average of salary" fld="4" subtotal="average" baseField="2" baseItem="0" numFmtId="1"/>
    <dataField name="Average of salary_in_usd" fld="5" subtotal="average" baseField="2" baseItem="0" numFmtId="4"/>
  </dataFields>
  <formats count="8">
    <format dxfId="50">
      <pivotArea collapsedLevelsAreSubtotals="1" fieldPosition="0">
        <references count="2">
          <reference field="4294967294" count="1" selected="0">
            <x v="0"/>
          </reference>
          <reference field="2" count="1">
            <x v="0"/>
          </reference>
        </references>
      </pivotArea>
    </format>
    <format dxfId="49">
      <pivotArea collapsedLevelsAreSubtotals="1" fieldPosition="0">
        <references count="2">
          <reference field="4294967294" count="1" selected="0">
            <x v="0"/>
          </reference>
          <reference field="2" count="1">
            <x v="0"/>
          </reference>
        </references>
      </pivotArea>
    </format>
    <format dxfId="48">
      <pivotArea collapsedLevelsAreSubtotals="1" fieldPosition="0">
        <references count="2">
          <reference field="4294967294" count="1" selected="0">
            <x v="0"/>
          </reference>
          <reference field="2" count="1">
            <x v="0"/>
          </reference>
        </references>
      </pivotArea>
    </format>
    <format dxfId="47">
      <pivotArea collapsedLevelsAreSubtotals="1" fieldPosition="0">
        <references count="2">
          <reference field="4294967294" count="1" selected="0">
            <x v="0"/>
          </reference>
          <reference field="2" count="1">
            <x v="0"/>
          </reference>
        </references>
      </pivotArea>
    </format>
    <format dxfId="46">
      <pivotArea collapsedLevelsAreSubtotals="1" fieldPosition="0">
        <references count="2">
          <reference field="4294967294" count="1" selected="0">
            <x v="0"/>
          </reference>
          <reference field="2" count="1">
            <x v="1"/>
          </reference>
        </references>
      </pivotArea>
    </format>
    <format dxfId="45">
      <pivotArea collapsedLevelsAreSubtotals="1" fieldPosition="0">
        <references count="2">
          <reference field="4294967294" count="1" selected="0">
            <x v="0"/>
          </reference>
          <reference field="2" count="1">
            <x v="2"/>
          </reference>
        </references>
      </pivotArea>
    </format>
    <format dxfId="44">
      <pivotArea outline="0" collapsedLevelsAreSubtotals="1" fieldPosition="0">
        <references count="1">
          <reference field="4294967294" count="1" selected="0">
            <x v="0"/>
          </reference>
        </references>
      </pivotArea>
    </format>
    <format dxfId="43">
      <pivotArea dataOnly="0" labelOnly="1" fieldPosition="0">
        <references count="1">
          <reference field="2" count="0"/>
        </references>
      </pivotArea>
    </format>
  </format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8" format="11" series="1">
      <pivotArea type="data" outline="0" fieldPosition="0">
        <references count="1">
          <reference field="4294967294" count="1" selected="0">
            <x v="0"/>
          </reference>
        </references>
      </pivotArea>
    </chartFormat>
    <chartFormat chart="8"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300-000009000000}" name="PivotTable10"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5">
  <location ref="AB5:AD22" firstHeaderRow="1" firstDataRow="1" firstDataCol="0"/>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300-000008000000}" name="PivotTable11" cacheId="17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G3:AG4" firstHeaderRow="1" firstDataRow="1" firstDataCol="0"/>
  <pivotFields count="15">
    <pivotField showAll="0"/>
    <pivotField showAll="0"/>
    <pivotField showAll="0"/>
    <pivotField showAll="0"/>
    <pivotField showAll="0"/>
    <pivotField showAll="0"/>
    <pivotField showAll="0"/>
    <pivotField showAll="0"/>
    <pivotField showAll="0"/>
    <pivotField showAll="0"/>
    <pivotField dataField="1" showAll="0"/>
    <pivotField showAll="0"/>
    <pivotField showAll="0" defaultSubtotal="0"/>
    <pivotField showAll="0" defaultSubtotal="0"/>
    <pivotField showAll="0" defaultSubtotal="0"/>
  </pivotFields>
  <rowItems count="1">
    <i/>
  </rowItems>
  <colItems count="1">
    <i/>
  </colItems>
  <dataFields count="1">
    <dataField name="Count of company_location"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ivotTable5"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E3:F6" firstHeaderRow="1" firstDataRow="1" firstDataCol="1"/>
  <pivotFields count="12">
    <pivotField axis="axisRow"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dataField="1"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Fields count="1">
    <field x="0"/>
  </rowFields>
  <rowItems count="3">
    <i>
      <x v="2"/>
    </i>
    <i>
      <x v="3"/>
    </i>
    <i t="grand">
      <x/>
    </i>
  </rowItems>
  <colItems count="1">
    <i/>
  </colItems>
  <dataFields count="1">
    <dataField name="Average of salary" fld="4" subtotal="average" baseField="0" baseItem="0" numFmtId="4"/>
  </dataFields>
  <chartFormats count="6">
    <chartFormat chart="0" format="2"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1"/>
          </reference>
        </references>
      </pivotArea>
    </chartFormat>
    <chartFormat chart="3" format="8">
      <pivotArea type="data" outline="0" fieldPosition="0">
        <references count="2">
          <reference field="4294967294" count="1" selected="0">
            <x v="0"/>
          </reference>
          <reference field="0" count="1" selected="0">
            <x v="2"/>
          </reference>
        </references>
      </pivotArea>
    </chartFormat>
    <chartFormat chart="3" format="9">
      <pivotArea type="data" outline="0" fieldPosition="0">
        <references count="2">
          <reference field="4294967294" count="1" selected="0">
            <x v="0"/>
          </reference>
          <reference field="0" count="1" selected="0">
            <x v="3"/>
          </reference>
        </references>
      </pivotArea>
    </chartFormat>
    <chartFormat chart="3" format="10">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ivotTable3"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location ref="S3:T5" firstHeaderRow="1" firstDataRow="1" firstDataCol="1"/>
  <pivotFields count="12">
    <pivotField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axis="axisRow" showAll="0">
      <items count="12">
        <item x="5"/>
        <item x="6"/>
        <item x="4"/>
        <item h="1" x="8"/>
        <item x="10"/>
        <item x="0"/>
        <item x="3"/>
        <item h="1" x="2"/>
        <item x="9"/>
        <item h="1" x="7"/>
        <item x="1"/>
        <item t="default"/>
      </items>
    </pivotField>
    <pivotField dataField="1"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rowFields count="1">
    <field x="3"/>
  </rowFields>
  <rowItems count="2">
    <i>
      <x v="10"/>
    </i>
    <i t="grand">
      <x/>
    </i>
  </rowItems>
  <colItems count="1">
    <i/>
  </colItems>
  <dataFields count="1">
    <dataField name="Average of salary" fld="4" subtotal="average" baseField="3" baseItem="0" numFmtId="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400-000011000000}" name="PivotTable5"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B14" firstHeaderRow="0" firstDataRow="0" firstDataCol="0" rowPageCount="1" colPageCount="1"/>
  <pivotFields count="12">
    <pivotField axis="axisPage" multipleItemSelectionAllowed="1" showAll="0">
      <items count="5">
        <item x="3"/>
        <item x="2"/>
        <item x="1"/>
        <item x="0"/>
        <item t="default"/>
      </items>
    </pivotField>
    <pivotField showAll="0"/>
    <pivotField showAll="0">
      <items count="12">
        <item x="7"/>
        <item h="1" x="10"/>
        <item h="1" x="5"/>
        <item h="1" x="1"/>
        <item h="1" x="0"/>
        <item h="1" x="4"/>
        <item h="1" x="9"/>
        <item h="1" x="8"/>
        <item h="1" x="2"/>
        <item h="1" x="6"/>
        <item h="1" x="3"/>
        <item t="default"/>
      </items>
    </pivotField>
    <pivotField showAll="0"/>
    <pivotField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pageFields count="1">
    <pageField fld="0" hier="-1"/>
  </pageFields>
  <formats count="6">
    <format dxfId="33">
      <pivotArea dataOnly="0" labelOnly="1" outline="0" fieldPosition="0">
        <references count="1">
          <reference field="0" count="0"/>
        </references>
      </pivotArea>
    </format>
    <format dxfId="32">
      <pivotArea dataOnly="0" labelOnly="1" outline="0" fieldPosition="0">
        <references count="1">
          <reference field="0" count="0"/>
        </references>
      </pivotArea>
    </format>
    <format dxfId="31">
      <pivotArea field="0" type="button" dataOnly="0" labelOnly="1" outline="0" axis="axisPage" fieldPosition="0"/>
    </format>
    <format dxfId="30">
      <pivotArea field="0" type="button" dataOnly="0" labelOnly="1" outline="0" axis="axisPage" fieldPosition="0"/>
    </format>
    <format dxfId="29">
      <pivotArea field="0" type="button" dataOnly="0" labelOnly="1" outline="0" axis="axisPage" fieldPosition="0"/>
    </format>
    <format dxfId="26">
      <pivotArea dataOnly="0" labelOnly="1" outline="0"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400-000010000000}" name="PivotTable3" cacheId="16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B25" firstHeaderRow="0" firstDataRow="0" firstDataCol="0" rowPageCount="1" colPageCount="1"/>
  <pivotFields count="12">
    <pivotField showAll="0">
      <items count="5">
        <item x="3"/>
        <item x="2"/>
        <item x="1"/>
        <item x="0"/>
        <item t="default"/>
      </items>
    </pivotField>
    <pivotField showAll="0"/>
    <pivotField axis="axisPage" multipleItemSelectionAllowed="1" showAll="0">
      <items count="12">
        <item x="7"/>
        <item h="1" x="10"/>
        <item h="1" x="5"/>
        <item h="1" x="1"/>
        <item h="1" x="4"/>
        <item h="1" x="9"/>
        <item h="1" x="8"/>
        <item h="1" x="2"/>
        <item h="1" x="6"/>
        <item h="1" x="3"/>
        <item h="1" x="0"/>
        <item t="default"/>
      </items>
    </pivotField>
    <pivotField showAll="0"/>
    <pivotField showAll="0"/>
    <pivotField showAll="0"/>
    <pivotField showAll="0"/>
    <pivotField showAll="0">
      <items count="5">
        <item x="3"/>
        <item h="1" x="2"/>
        <item h="1" x="0"/>
        <item h="1" x="1"/>
        <item t="default"/>
      </items>
    </pivotField>
    <pivotField showAll="0"/>
    <pivotField showAll="0">
      <items count="4">
        <item x="0"/>
        <item x="1"/>
        <item x="2"/>
        <item t="default"/>
      </items>
    </pivotField>
    <pivotField showAll="0"/>
    <pivotField showAll="0"/>
  </pivotFields>
  <pageFields count="1">
    <pageField fld="2" hier="-1"/>
  </pageFields>
  <formats count="7">
    <format dxfId="38">
      <pivotArea field="2" type="button" dataOnly="0" labelOnly="1" outline="0" axis="axisPage" fieldPosition="0"/>
    </format>
    <format dxfId="37">
      <pivotArea field="2" type="button" dataOnly="0" labelOnly="1" outline="0" axis="axisPage" fieldPosition="0"/>
    </format>
    <format dxfId="36">
      <pivotArea field="2" type="button" dataOnly="0" labelOnly="1" outline="0" axis="axisPage" fieldPosition="0"/>
    </format>
    <format dxfId="35">
      <pivotArea field="2" type="button" dataOnly="0" labelOnly="1" outline="0" axis="axisPage" fieldPosition="0"/>
    </format>
    <format dxfId="34">
      <pivotArea dataOnly="0" labelOnly="1" outline="0" fieldPosition="0">
        <references count="1">
          <reference field="2" count="0"/>
        </references>
      </pivotArea>
    </format>
    <format dxfId="28">
      <pivotArea dataOnly="0" labelOnly="1" outline="0" fieldPosition="0">
        <references count="1">
          <reference field="2" count="0"/>
        </references>
      </pivotArea>
    </format>
    <format dxfId="27">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year" xr10:uid="{00000000-0013-0000-FFFF-FFFF01000000}" sourceName="work_year">
  <pivotTables>
    <pivotTable tabId="4" name="PivotTable4"/>
    <pivotTable tabId="4" name="PivotTable5"/>
    <pivotTable tabId="4" name="PivotTable6"/>
    <pivotTable tabId="4" name="PivotTable7"/>
    <pivotTable tabId="4" name="PivotTable8"/>
    <pivotTable tabId="4" name="PivotTable10"/>
    <pivotTable tabId="4" name="PivotTable3"/>
    <pivotTable tabId="4" name="PivotTable9"/>
    <pivotTable tabId="4" name="PivotTable1"/>
    <pivotTable tabId="14" name="PivotTable15"/>
    <pivotTable tabId="14" name="PivotTable16"/>
    <pivotTable tabId="14" name="PivotTable17"/>
    <pivotTable tabId="14" name="PivotTable1"/>
    <pivotTable tabId="14" name="PivotTable3"/>
    <pivotTable tabId="14" name="PivotTable2"/>
    <pivotTable tabId="7" name="PivotTable3"/>
    <pivotTable tabId="7" name="PivotTable5"/>
  </pivotTables>
  <data>
    <tabular pivotCacheId="1">
      <items count="4">
        <i x="1" s="1"/>
        <i x="0" s="1"/>
        <i x="3"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ence_level" xr10:uid="{00000000-0013-0000-FFFF-FFFF02000000}" sourceName="experience_level">
  <pivotTables>
    <pivotTable tabId="4" name="PivotTable5"/>
    <pivotTable tabId="4" name="PivotTable10"/>
    <pivotTable tabId="4" name="PivotTable3"/>
    <pivotTable tabId="4" name="PivotTable4"/>
    <pivotTable tabId="4" name="PivotTable6"/>
    <pivotTable tabId="4" name="PivotTable7"/>
    <pivotTable tabId="4" name="PivotTable8"/>
    <pivotTable tabId="4" name="PivotTable9"/>
    <pivotTable tabId="4" name="PivotTable1"/>
    <pivotTable tabId="14" name="PivotTable15"/>
    <pivotTable tabId="14" name="PivotTable16"/>
    <pivotTable tabId="14" name="PivotTable17"/>
    <pivotTable tabId="14" name="PivotTable1"/>
    <pivotTable tabId="14" name="PivotTable3"/>
    <pivotTable tabId="14" name="PivotTable2"/>
    <pivotTable tabId="7" name="PivotTable3"/>
    <pivotTable tabId="7" name="PivotTable5"/>
  </pivotTables>
  <data>
    <tabular pivotCacheId="1">
      <items count="4">
        <i x="3" s="1"/>
        <i x="2"/>
        <i x="0"/>
        <i x="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category" xr10:uid="{00000000-0013-0000-FFFF-FFFF03000000}" sourceName="job_category">
  <pivotTables>
    <pivotTable tabId="4" name="PivotTable4"/>
    <pivotTable tabId="4" name="PivotTable10"/>
    <pivotTable tabId="4" name="PivotTable3"/>
    <pivotTable tabId="4" name="PivotTable5"/>
    <pivotTable tabId="4" name="PivotTable6"/>
    <pivotTable tabId="4" name="PivotTable7"/>
    <pivotTable tabId="4" name="PivotTable8"/>
    <pivotTable tabId="4" name="PivotTable9"/>
    <pivotTable tabId="4" name="PivotTable1"/>
    <pivotTable tabId="14" name="PivotTable15"/>
    <pivotTable tabId="14" name="PivotTable16"/>
    <pivotTable tabId="14" name="PivotTable17"/>
    <pivotTable tabId="14" name="PivotTable1"/>
    <pivotTable tabId="14" name="PivotTable3"/>
    <pivotTable tabId="14" name="PivotTable2"/>
    <pivotTable tabId="7" name="PivotTable3"/>
    <pivotTable tabId="7" name="PivotTable5"/>
  </pivotTables>
  <data>
    <tabular pivotCacheId="1">
      <items count="11">
        <i x="7" s="1"/>
        <i x="5"/>
        <i x="4"/>
        <i x="9"/>
        <i x="8"/>
        <i x="2"/>
        <i x="6"/>
        <i x="3"/>
        <i x="10" nd="1"/>
        <i x="1" nd="1"/>
        <i x="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setting" xr10:uid="{00000000-0013-0000-FFFF-FFFF04000000}" sourceName="work_setting">
  <pivotTables>
    <pivotTable tabId="4" name="PivotTable9"/>
    <pivotTable tabId="4" name="PivotTable10"/>
    <pivotTable tabId="4" name="PivotTable3"/>
    <pivotTable tabId="4" name="PivotTable4"/>
    <pivotTable tabId="4" name="PivotTable5"/>
    <pivotTable tabId="4" name="PivotTable6"/>
    <pivotTable tabId="4" name="PivotTable7"/>
    <pivotTable tabId="4" name="PivotTable8"/>
    <pivotTable tabId="4" name="PivotTable1"/>
    <pivotTable tabId="14" name="PivotTable15"/>
    <pivotTable tabId="14" name="PivotTable16"/>
    <pivotTable tabId="14" name="PivotTable17"/>
    <pivotTable tabId="14" name="PivotTable1"/>
    <pivotTable tabId="14" name="PivotTable3"/>
    <pivotTable tabId="14" name="PivotTable2"/>
    <pivotTable tabId="7" name="PivotTable3"/>
    <pivotTable tabId="7" name="PivotTable5"/>
  </pivotTables>
  <data>
    <tabular pivotCacheId="1">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ork_year" xr10:uid="{00000000-0014-0000-FFFF-FFFF01000000}" cache="Slicer_work_year" caption="work_year" rowHeight="273050"/>
  <slicer name="job_category" xr10:uid="{00000000-0014-0000-FFFF-FFFF02000000}" cache="Slicer_job_category" caption="job_category"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ork_year 1" xr10:uid="{00000000-0014-0000-FFFF-FFFF03000000}" cache="Slicer_work_year" caption="work_year" showCaption="0" style="SlicerStyleLight3" rowHeight="365760"/>
  <slicer name="experience_level 1" xr10:uid="{00000000-0014-0000-FFFF-FFFF04000000}" cache="Slicer_experience_level" caption="experience_level" columnCount="2" showCaption="0" style="SlicerStyleLight3" rowHeight="365760"/>
  <slicer name="job_category 1" xr10:uid="{00000000-0014-0000-FFFF-FFFF05000000}" cache="Slicer_job_category" caption="job_category" style="SlicerStyleLight3" rowHeight="273050"/>
  <slicer name="work_setting 1" xr10:uid="{00000000-0014-0000-FFFF-FFFF06000000}" cache="Slicer_work_setting" caption="work_setting" columnCount="3" style="SlicerStyleLight3" rowHeight="6400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5342" totalsRowShown="0">
  <sortState xmlns:xlrd2="http://schemas.microsoft.com/office/spreadsheetml/2017/richdata2" ref="A2:M5342">
    <sortCondition descending="1" ref="A1:A5342"/>
  </sortState>
  <tableColumns count="15">
    <tableColumn id="1" xr3:uid="{00000000-0010-0000-0000-000001000000}" name="work_year"/>
    <tableColumn id="2" xr3:uid="{00000000-0010-0000-0000-000002000000}" name="job_title"/>
    <tableColumn id="3" xr3:uid="{00000000-0010-0000-0000-000003000000}" name="job_category"/>
    <tableColumn id="4" xr3:uid="{00000000-0010-0000-0000-000004000000}" name="salary_currency"/>
    <tableColumn id="5" xr3:uid="{00000000-0010-0000-0000-000005000000}" name="salary"/>
    <tableColumn id="6" xr3:uid="{00000000-0010-0000-0000-000006000000}" name="salary_in_usd"/>
    <tableColumn id="7" xr3:uid="{00000000-0010-0000-0000-000007000000}" name="employee_residence"/>
    <tableColumn id="8" xr3:uid="{00000000-0010-0000-0000-000008000000}" name="experience_level"/>
    <tableColumn id="9" xr3:uid="{00000000-0010-0000-0000-000009000000}" name="employment_type"/>
    <tableColumn id="10" xr3:uid="{00000000-0010-0000-0000-00000A000000}" name="work_setting"/>
    <tableColumn id="11" xr3:uid="{00000000-0010-0000-0000-00000B000000}" name="company_location"/>
    <tableColumn id="12" xr3:uid="{00000000-0010-0000-0000-00000C000000}" name="company_size"/>
    <tableColumn id="13" xr3:uid="{00000000-0010-0000-0000-00000D000000}" name="Column1" dataDxfId="52">
      <calculatedColumnFormula>AVERAGE(A2:L2)</calculatedColumnFormula>
    </tableColumn>
    <tableColumn id="14" xr3:uid="{00000000-0010-0000-0000-00000E000000}" name="Column2" dataDxfId="51">
      <calculatedColumnFormula>IF(O2=Sheet7!S1,FALSE,TRUE)
=IF(B2=Sheet7!A2,TRUE,FALSE)
=IF(B2=Sheet7!A2,TRUE,FALSE)
=IF(B2=Sheet7!A2,TRUE,FALSE)</calculatedColumnFormula>
    </tableColumn>
    <tableColumn id="15" xr3:uid="{00000000-0010-0000-0000-00000F000000}" name="job_titl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L1096" totalsRowShown="0">
  <autoFilter ref="A1:L1096" xr:uid="{00000000-0009-0000-0100-000002000000}"/>
  <tableColumns count="12">
    <tableColumn id="1" xr3:uid="{00000000-0010-0000-0100-000001000000}" name="work_year"/>
    <tableColumn id="2" xr3:uid="{00000000-0010-0000-0100-000002000000}" name="job_title"/>
    <tableColumn id="3" xr3:uid="{00000000-0010-0000-0100-000003000000}" name="job_category"/>
    <tableColumn id="4" xr3:uid="{00000000-0010-0000-0100-000004000000}" name="salary_currency"/>
    <tableColumn id="5" xr3:uid="{00000000-0010-0000-0100-000005000000}" name="salary"/>
    <tableColumn id="6" xr3:uid="{00000000-0010-0000-0100-000006000000}" name="salary_in_usd"/>
    <tableColumn id="7" xr3:uid="{00000000-0010-0000-0100-000007000000}" name="employee_residence"/>
    <tableColumn id="8" xr3:uid="{00000000-0010-0000-0100-000008000000}" name="experience_level"/>
    <tableColumn id="9" xr3:uid="{00000000-0010-0000-0100-000009000000}" name="employment_type"/>
    <tableColumn id="10" xr3:uid="{00000000-0010-0000-0100-00000A000000}" name="work_setting"/>
    <tableColumn id="11" xr3:uid="{00000000-0010-0000-0100-00000B000000}" name="company_location"/>
    <tableColumn id="12" xr3:uid="{00000000-0010-0000-0100-00000C000000}" name="company_size"/>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I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osted Glass">
      <a:fillStyleLst>
        <a:solidFill>
          <a:schemeClr val="phClr"/>
        </a:solidFill>
        <a:gradFill rotWithShape="1">
          <a:gsLst>
            <a:gs pos="0">
              <a:schemeClr val="phClr">
                <a:tint val="1000"/>
                <a:satMod val="100000"/>
              </a:schemeClr>
            </a:gs>
            <a:gs pos="68000">
              <a:schemeClr val="phClr">
                <a:tint val="77000"/>
                <a:satMod val="100000"/>
              </a:schemeClr>
            </a:gs>
            <a:gs pos="81000">
              <a:schemeClr val="phClr">
                <a:tint val="79000"/>
                <a:satMod val="100000"/>
              </a:schemeClr>
            </a:gs>
            <a:gs pos="86000">
              <a:schemeClr val="phClr">
                <a:tint val="73000"/>
                <a:satMod val="100000"/>
              </a:schemeClr>
            </a:gs>
            <a:gs pos="100000">
              <a:schemeClr val="phClr">
                <a:tint val="35000"/>
                <a:satMod val="100000"/>
              </a:schemeClr>
            </a:gs>
          </a:gsLst>
          <a:lin ang="5400000" scaled="0"/>
        </a:gradFill>
        <a:gradFill rotWithShape="1">
          <a:gsLst>
            <a:gs pos="0">
              <a:schemeClr val="phClr">
                <a:tint val="73000"/>
                <a:shade val="100000"/>
                <a:satMod val="150000"/>
              </a:schemeClr>
            </a:gs>
            <a:gs pos="25000">
              <a:schemeClr val="phClr">
                <a:tint val="96000"/>
                <a:shade val="80000"/>
                <a:satMod val="105000"/>
              </a:schemeClr>
            </a:gs>
            <a:gs pos="38000">
              <a:schemeClr val="phClr">
                <a:tint val="96000"/>
                <a:shade val="59000"/>
                <a:satMod val="120000"/>
              </a:schemeClr>
            </a:gs>
            <a:gs pos="55000">
              <a:schemeClr val="phClr">
                <a:tint val="100000"/>
                <a:shade val="57000"/>
                <a:satMod val="120000"/>
              </a:schemeClr>
            </a:gs>
            <a:gs pos="80000">
              <a:schemeClr val="phClr">
                <a:tint val="100000"/>
                <a:shade val="56000"/>
                <a:satMod val="145000"/>
              </a:schemeClr>
            </a:gs>
            <a:gs pos="88000">
              <a:schemeClr val="phClr">
                <a:tint val="100000"/>
                <a:shade val="63000"/>
                <a:satMod val="160000"/>
              </a:schemeClr>
            </a:gs>
            <a:gs pos="100000">
              <a:schemeClr val="phClr">
                <a:tint val="99000"/>
                <a:shade val="100000"/>
                <a:satMod val="155000"/>
              </a:schemeClr>
            </a:gs>
          </a:gsLst>
          <a:lin ang="54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scene3d>
            <a:camera prst="orthographicFront">
              <a:rot lat="0" lon="0" rev="0"/>
            </a:camera>
            <a:lightRig rig="glow" dir="tl">
              <a:rot lat="0" lon="0" rev="1800000"/>
            </a:lightRig>
          </a:scene3d>
          <a:sp3d contourW="10160" prstMaterial="dkEdge">
            <a:bevelT w="0" h="0" prst="angle"/>
            <a:contourClr>
              <a:schemeClr val="phClr">
                <a:shade val="30000"/>
                <a:satMod val="150000"/>
              </a:schemeClr>
            </a:contourClr>
          </a:sp3d>
        </a:effectStyle>
        <a:effectStyle>
          <a:effectLst>
            <a:glow rad="50800">
              <a:schemeClr val="phClr">
                <a:tint val="68000"/>
                <a:shade val="93000"/>
                <a:alpha val="37000"/>
                <a:satMod val="250000"/>
              </a:schemeClr>
            </a:glow>
          </a:effectLst>
          <a:scene3d>
            <a:camera prst="orthographicFront">
              <a:rot lat="0" lon="0" rev="0"/>
            </a:camera>
            <a:lightRig rig="glow" dir="t">
              <a:rot lat="0" lon="0" rev="1800000"/>
            </a:lightRig>
          </a:scene3d>
          <a:sp3d contourW="10160" prstMaterial="dkEdge">
            <a:bevelT w="20320" h="19050" prst="angle"/>
            <a:contourClr>
              <a:schemeClr val="phClr">
                <a:shade val="30000"/>
                <a:satMod val="150000"/>
              </a:schemeClr>
            </a:contourClr>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vmlDrawing" Target="../drawings/vmlDrawing1.v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drawing" Target="../drawings/drawing2.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rinterSettings" Target="../printerSettings/printerSettings3.bin"/><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rinterSettings" Target="../printerSettings/printerSettings4.bin"/><Relationship Id="rId7" Type="http://schemas.openxmlformats.org/officeDocument/2006/relationships/ctrlProp" Target="../ctrlProps/ctrlProp3.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ctrlProp" Target="../ctrlProps/ctrlProp2.xml"/><Relationship Id="rId5" Type="http://schemas.openxmlformats.org/officeDocument/2006/relationships/vmlDrawing" Target="../drawings/vmlDrawing2.vml"/><Relationship Id="rId10" Type="http://schemas.microsoft.com/office/2007/relationships/slicer" Target="../slicers/slicer2.xml"/><Relationship Id="rId4" Type="http://schemas.openxmlformats.org/officeDocument/2006/relationships/drawing" Target="../drawings/drawing3.xml"/><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U5343"/>
  <sheetViews>
    <sheetView topLeftCell="X1" zoomScale="77" workbookViewId="0">
      <selection activeCell="Y2" sqref="Y2"/>
    </sheetView>
  </sheetViews>
  <sheetFormatPr defaultRowHeight="13.8" x14ac:dyDescent="0.25"/>
  <cols>
    <col min="1" max="1" width="16.59765625" bestFit="1" customWidth="1"/>
    <col min="2" max="2" width="12.5" bestFit="1" customWidth="1"/>
    <col min="5" max="5" width="28.19921875" bestFit="1" customWidth="1"/>
    <col min="6" max="6" width="13.09765625" bestFit="1" customWidth="1"/>
    <col min="11" max="11" width="13.19921875" bestFit="1" customWidth="1"/>
    <col min="12" max="12" width="16.59765625" bestFit="1" customWidth="1"/>
    <col min="14" max="14" width="13.19921875" bestFit="1" customWidth="1"/>
    <col min="15" max="15" width="17.5" bestFit="1" customWidth="1"/>
    <col min="16" max="16" width="12.796875" bestFit="1" customWidth="1"/>
    <col min="17" max="17" width="20.8984375" bestFit="1" customWidth="1"/>
    <col min="19" max="19" width="10.59765625" customWidth="1"/>
    <col min="20" max="20" width="7.3984375" customWidth="1"/>
  </cols>
  <sheetData>
    <row r="1" spans="1:21" x14ac:dyDescent="0.25">
      <c r="P1" s="1" t="s">
        <v>2</v>
      </c>
      <c r="Q1" t="s">
        <v>44</v>
      </c>
      <c r="S1" s="10" t="s">
        <v>32</v>
      </c>
      <c r="U1" s="10"/>
    </row>
    <row r="2" spans="1:21" x14ac:dyDescent="0.25">
      <c r="S2" s="11" t="s">
        <v>30</v>
      </c>
      <c r="U2" s="11" t="s">
        <v>30</v>
      </c>
    </row>
    <row r="3" spans="1:21" x14ac:dyDescent="0.25">
      <c r="A3" t="s">
        <v>260</v>
      </c>
      <c r="B3" t="s">
        <v>266</v>
      </c>
      <c r="E3" t="s">
        <v>267</v>
      </c>
      <c r="G3" t="s">
        <v>268</v>
      </c>
      <c r="K3" s="1" t="s">
        <v>258</v>
      </c>
      <c r="L3" t="s">
        <v>260</v>
      </c>
      <c r="N3" s="1" t="s">
        <v>258</v>
      </c>
      <c r="S3" s="10" t="s">
        <v>20</v>
      </c>
      <c r="U3" s="10" t="s">
        <v>20</v>
      </c>
    </row>
    <row r="4" spans="1:21" x14ac:dyDescent="0.25">
      <c r="A4" s="19">
        <v>85928.571428571435</v>
      </c>
      <c r="B4" s="19">
        <v>601500</v>
      </c>
      <c r="E4" s="19">
        <v>7</v>
      </c>
      <c r="K4" s="2">
        <v>2022</v>
      </c>
      <c r="L4" s="8">
        <v>76000</v>
      </c>
      <c r="N4" s="2" t="s">
        <v>39</v>
      </c>
      <c r="S4" s="11" t="s">
        <v>27</v>
      </c>
      <c r="U4" s="11" t="s">
        <v>27</v>
      </c>
    </row>
    <row r="5" spans="1:21" x14ac:dyDescent="0.25">
      <c r="K5" s="2">
        <v>2023</v>
      </c>
      <c r="L5" s="8">
        <v>87583.333333333328</v>
      </c>
      <c r="N5" s="2" t="s">
        <v>259</v>
      </c>
      <c r="S5" s="10" t="s">
        <v>27</v>
      </c>
      <c r="U5" s="10" t="s">
        <v>27</v>
      </c>
    </row>
    <row r="6" spans="1:21" x14ac:dyDescent="0.25">
      <c r="K6" s="2" t="s">
        <v>259</v>
      </c>
      <c r="L6" s="19">
        <v>85928.571428571435</v>
      </c>
      <c r="S6" s="11" t="s">
        <v>27</v>
      </c>
      <c r="U6" s="11" t="s">
        <v>27</v>
      </c>
    </row>
    <row r="7" spans="1:21" x14ac:dyDescent="0.25">
      <c r="S7" s="10" t="s">
        <v>27</v>
      </c>
      <c r="U7" s="10" t="s">
        <v>27</v>
      </c>
    </row>
    <row r="8" spans="1:21" x14ac:dyDescent="0.25">
      <c r="S8" s="11" t="s">
        <v>30</v>
      </c>
      <c r="U8" s="11" t="s">
        <v>30</v>
      </c>
    </row>
    <row r="9" spans="1:21" x14ac:dyDescent="0.25">
      <c r="S9" s="10" t="s">
        <v>30</v>
      </c>
      <c r="U9" s="10" t="s">
        <v>30</v>
      </c>
    </row>
    <row r="10" spans="1:21" x14ac:dyDescent="0.25">
      <c r="S10" s="11" t="s">
        <v>32</v>
      </c>
      <c r="U10" s="11" t="s">
        <v>32</v>
      </c>
    </row>
    <row r="11" spans="1:21" x14ac:dyDescent="0.25">
      <c r="S11" s="10" t="s">
        <v>32</v>
      </c>
      <c r="U11" s="10" t="s">
        <v>32</v>
      </c>
    </row>
    <row r="12" spans="1:21" x14ac:dyDescent="0.25">
      <c r="S12" s="11" t="s">
        <v>34</v>
      </c>
      <c r="U12" s="11" t="s">
        <v>34</v>
      </c>
    </row>
    <row r="13" spans="1:21" x14ac:dyDescent="0.25">
      <c r="S13" s="10" t="s">
        <v>34</v>
      </c>
      <c r="U13" s="10" t="s">
        <v>34</v>
      </c>
    </row>
    <row r="14" spans="1:21" x14ac:dyDescent="0.25">
      <c r="S14" s="11" t="s">
        <v>27</v>
      </c>
      <c r="U14" s="11" t="s">
        <v>27</v>
      </c>
    </row>
    <row r="15" spans="1:21" x14ac:dyDescent="0.25">
      <c r="S15" s="10" t="s">
        <v>27</v>
      </c>
      <c r="U15" s="10" t="s">
        <v>27</v>
      </c>
    </row>
    <row r="16" spans="1:21" x14ac:dyDescent="0.25">
      <c r="S16" s="11" t="s">
        <v>37</v>
      </c>
      <c r="U16" s="11" t="s">
        <v>37</v>
      </c>
    </row>
    <row r="17" spans="19:21" x14ac:dyDescent="0.25">
      <c r="S17" s="10" t="s">
        <v>37</v>
      </c>
      <c r="U17" s="10" t="s">
        <v>37</v>
      </c>
    </row>
    <row r="18" spans="19:21" x14ac:dyDescent="0.25">
      <c r="S18" s="11" t="s">
        <v>27</v>
      </c>
      <c r="U18" s="11" t="s">
        <v>27</v>
      </c>
    </row>
    <row r="19" spans="19:21" x14ac:dyDescent="0.25">
      <c r="S19" s="10" t="s">
        <v>27</v>
      </c>
      <c r="U19" s="10" t="s">
        <v>27</v>
      </c>
    </row>
    <row r="20" spans="19:21" x14ac:dyDescent="0.25">
      <c r="S20" s="11" t="s">
        <v>40</v>
      </c>
      <c r="U20" s="11" t="s">
        <v>40</v>
      </c>
    </row>
    <row r="21" spans="19:21" x14ac:dyDescent="0.25">
      <c r="S21" s="10" t="s">
        <v>40</v>
      </c>
      <c r="U21" s="10" t="s">
        <v>40</v>
      </c>
    </row>
    <row r="22" spans="19:21" x14ac:dyDescent="0.25">
      <c r="S22" s="11" t="s">
        <v>34</v>
      </c>
      <c r="U22" s="11" t="s">
        <v>34</v>
      </c>
    </row>
    <row r="23" spans="19:21" x14ac:dyDescent="0.25">
      <c r="S23" s="10" t="s">
        <v>34</v>
      </c>
      <c r="U23" s="10" t="s">
        <v>34</v>
      </c>
    </row>
    <row r="24" spans="19:21" x14ac:dyDescent="0.25">
      <c r="S24" s="11" t="s">
        <v>37</v>
      </c>
      <c r="U24" s="11" t="s">
        <v>37</v>
      </c>
    </row>
    <row r="25" spans="19:21" x14ac:dyDescent="0.25">
      <c r="S25" s="10" t="s">
        <v>37</v>
      </c>
      <c r="U25" s="10" t="s">
        <v>37</v>
      </c>
    </row>
    <row r="26" spans="19:21" x14ac:dyDescent="0.25">
      <c r="S26" s="11" t="s">
        <v>34</v>
      </c>
      <c r="U26" s="11" t="s">
        <v>34</v>
      </c>
    </row>
    <row r="27" spans="19:21" x14ac:dyDescent="0.25">
      <c r="S27" s="10" t="s">
        <v>34</v>
      </c>
      <c r="U27" s="10" t="s">
        <v>34</v>
      </c>
    </row>
    <row r="28" spans="19:21" x14ac:dyDescent="0.25">
      <c r="S28" s="11" t="s">
        <v>42</v>
      </c>
      <c r="U28" s="11" t="s">
        <v>42</v>
      </c>
    </row>
    <row r="29" spans="19:21" x14ac:dyDescent="0.25">
      <c r="S29" s="10" t="s">
        <v>42</v>
      </c>
      <c r="U29" s="10" t="s">
        <v>42</v>
      </c>
    </row>
    <row r="30" spans="19:21" x14ac:dyDescent="0.25">
      <c r="S30" s="11" t="s">
        <v>34</v>
      </c>
      <c r="U30" s="11" t="s">
        <v>34</v>
      </c>
    </row>
    <row r="31" spans="19:21" x14ac:dyDescent="0.25">
      <c r="S31" s="10" t="s">
        <v>34</v>
      </c>
      <c r="U31" s="10" t="s">
        <v>34</v>
      </c>
    </row>
    <row r="32" spans="19:21" x14ac:dyDescent="0.25">
      <c r="S32" s="11" t="s">
        <v>43</v>
      </c>
      <c r="U32" s="11" t="s">
        <v>43</v>
      </c>
    </row>
    <row r="33" spans="19:21" x14ac:dyDescent="0.25">
      <c r="S33" s="10" t="s">
        <v>43</v>
      </c>
      <c r="U33" s="10" t="s">
        <v>43</v>
      </c>
    </row>
    <row r="34" spans="19:21" x14ac:dyDescent="0.25">
      <c r="S34" s="11" t="s">
        <v>32</v>
      </c>
      <c r="U34" s="11" t="s">
        <v>32</v>
      </c>
    </row>
    <row r="35" spans="19:21" x14ac:dyDescent="0.25">
      <c r="S35" s="10" t="s">
        <v>32</v>
      </c>
      <c r="U35" s="10" t="s">
        <v>32</v>
      </c>
    </row>
    <row r="36" spans="19:21" x14ac:dyDescent="0.25">
      <c r="S36" s="11" t="s">
        <v>45</v>
      </c>
      <c r="U36" s="11" t="s">
        <v>45</v>
      </c>
    </row>
    <row r="37" spans="19:21" x14ac:dyDescent="0.25">
      <c r="S37" s="10" t="s">
        <v>45</v>
      </c>
      <c r="U37" s="10" t="s">
        <v>45</v>
      </c>
    </row>
    <row r="38" spans="19:21" x14ac:dyDescent="0.25">
      <c r="S38" s="11" t="s">
        <v>32</v>
      </c>
      <c r="U38" s="11" t="s">
        <v>32</v>
      </c>
    </row>
    <row r="39" spans="19:21" x14ac:dyDescent="0.25">
      <c r="S39" s="10" t="s">
        <v>32</v>
      </c>
      <c r="U39" s="10" t="s">
        <v>32</v>
      </c>
    </row>
    <row r="40" spans="19:21" x14ac:dyDescent="0.25">
      <c r="S40" s="11" t="s">
        <v>32</v>
      </c>
      <c r="U40" s="11" t="s">
        <v>32</v>
      </c>
    </row>
    <row r="41" spans="19:21" x14ac:dyDescent="0.25">
      <c r="S41" s="10" t="s">
        <v>32</v>
      </c>
      <c r="U41" s="10" t="s">
        <v>32</v>
      </c>
    </row>
    <row r="42" spans="19:21" x14ac:dyDescent="0.25">
      <c r="S42" s="11" t="s">
        <v>37</v>
      </c>
      <c r="U42" s="11" t="s">
        <v>37</v>
      </c>
    </row>
    <row r="43" spans="19:21" x14ac:dyDescent="0.25">
      <c r="S43" s="10" t="s">
        <v>37</v>
      </c>
      <c r="U43" s="10" t="s">
        <v>37</v>
      </c>
    </row>
    <row r="44" spans="19:21" x14ac:dyDescent="0.25">
      <c r="S44" s="11" t="s">
        <v>34</v>
      </c>
      <c r="U44" s="11" t="s">
        <v>34</v>
      </c>
    </row>
    <row r="45" spans="19:21" x14ac:dyDescent="0.25">
      <c r="S45" s="10" t="s">
        <v>34</v>
      </c>
      <c r="U45" s="10" t="s">
        <v>34</v>
      </c>
    </row>
    <row r="46" spans="19:21" x14ac:dyDescent="0.25">
      <c r="S46" s="11" t="s">
        <v>46</v>
      </c>
      <c r="U46" s="11" t="s">
        <v>46</v>
      </c>
    </row>
    <row r="47" spans="19:21" x14ac:dyDescent="0.25">
      <c r="S47" s="10" t="s">
        <v>46</v>
      </c>
      <c r="U47" s="10" t="s">
        <v>46</v>
      </c>
    </row>
    <row r="48" spans="19:21" x14ac:dyDescent="0.25">
      <c r="S48" s="11" t="s">
        <v>27</v>
      </c>
      <c r="U48" s="11" t="s">
        <v>27</v>
      </c>
    </row>
    <row r="49" spans="13:21" x14ac:dyDescent="0.25">
      <c r="S49" s="10" t="s">
        <v>27</v>
      </c>
      <c r="U49" s="10" t="s">
        <v>27</v>
      </c>
    </row>
    <row r="50" spans="13:21" x14ac:dyDescent="0.25">
      <c r="S50" s="11" t="s">
        <v>32</v>
      </c>
      <c r="U50" s="11" t="s">
        <v>32</v>
      </c>
    </row>
    <row r="51" spans="13:21" x14ac:dyDescent="0.25">
      <c r="S51" s="10" t="s">
        <v>32</v>
      </c>
      <c r="U51" s="10" t="s">
        <v>32</v>
      </c>
    </row>
    <row r="52" spans="13:21" x14ac:dyDescent="0.25">
      <c r="S52" s="11" t="s">
        <v>27</v>
      </c>
      <c r="U52" s="11" t="s">
        <v>27</v>
      </c>
    </row>
    <row r="53" spans="13:21" x14ac:dyDescent="0.25">
      <c r="S53" s="10" t="s">
        <v>27</v>
      </c>
      <c r="U53" s="10" t="s">
        <v>27</v>
      </c>
    </row>
    <row r="54" spans="13:21" x14ac:dyDescent="0.25">
      <c r="M54" t="e">
        <f>Sheet7!E3:F</f>
        <v>#NAME?</v>
      </c>
      <c r="S54" s="11" t="s">
        <v>47</v>
      </c>
      <c r="U54" s="11" t="s">
        <v>47</v>
      </c>
    </row>
    <row r="55" spans="13:21" x14ac:dyDescent="0.25">
      <c r="S55" s="10" t="s">
        <v>47</v>
      </c>
      <c r="U55" s="10" t="s">
        <v>47</v>
      </c>
    </row>
    <row r="56" spans="13:21" x14ac:dyDescent="0.25">
      <c r="S56" s="11" t="s">
        <v>40</v>
      </c>
      <c r="U56" s="11" t="s">
        <v>40</v>
      </c>
    </row>
    <row r="57" spans="13:21" x14ac:dyDescent="0.25">
      <c r="S57" s="10" t="s">
        <v>40</v>
      </c>
      <c r="U57" s="10" t="s">
        <v>40</v>
      </c>
    </row>
    <row r="58" spans="13:21" x14ac:dyDescent="0.25">
      <c r="S58" s="11" t="s">
        <v>46</v>
      </c>
      <c r="U58" s="11" t="s">
        <v>46</v>
      </c>
    </row>
    <row r="59" spans="13:21" x14ac:dyDescent="0.25">
      <c r="S59" s="10" t="s">
        <v>46</v>
      </c>
      <c r="U59" s="10" t="s">
        <v>46</v>
      </c>
    </row>
    <row r="60" spans="13:21" x14ac:dyDescent="0.25">
      <c r="S60" s="11" t="s">
        <v>32</v>
      </c>
      <c r="U60" s="11" t="s">
        <v>32</v>
      </c>
    </row>
    <row r="61" spans="13:21" x14ac:dyDescent="0.25">
      <c r="S61" s="10" t="s">
        <v>32</v>
      </c>
      <c r="U61" s="10" t="s">
        <v>32</v>
      </c>
    </row>
    <row r="62" spans="13:21" x14ac:dyDescent="0.25">
      <c r="S62" s="11" t="s">
        <v>48</v>
      </c>
      <c r="U62" s="11" t="s">
        <v>48</v>
      </c>
    </row>
    <row r="63" spans="13:21" x14ac:dyDescent="0.25">
      <c r="S63" s="10" t="s">
        <v>48</v>
      </c>
      <c r="U63" s="10" t="s">
        <v>48</v>
      </c>
    </row>
    <row r="64" spans="13:21" x14ac:dyDescent="0.25">
      <c r="S64" s="11" t="s">
        <v>37</v>
      </c>
      <c r="U64" s="11" t="s">
        <v>37</v>
      </c>
    </row>
    <row r="65" spans="19:21" x14ac:dyDescent="0.25">
      <c r="S65" s="10" t="s">
        <v>34</v>
      </c>
      <c r="U65" s="10" t="s">
        <v>34</v>
      </c>
    </row>
    <row r="66" spans="19:21" x14ac:dyDescent="0.25">
      <c r="S66" s="11" t="s">
        <v>34</v>
      </c>
      <c r="U66" s="11" t="s">
        <v>34</v>
      </c>
    </row>
    <row r="67" spans="19:21" x14ac:dyDescent="0.25">
      <c r="S67" s="10" t="s">
        <v>32</v>
      </c>
      <c r="U67" s="10" t="s">
        <v>32</v>
      </c>
    </row>
    <row r="68" spans="19:21" x14ac:dyDescent="0.25">
      <c r="S68" s="11" t="s">
        <v>32</v>
      </c>
      <c r="U68" s="11" t="s">
        <v>32</v>
      </c>
    </row>
    <row r="69" spans="19:21" x14ac:dyDescent="0.25">
      <c r="S69" s="10" t="s">
        <v>46</v>
      </c>
      <c r="U69" s="10" t="s">
        <v>46</v>
      </c>
    </row>
    <row r="70" spans="19:21" x14ac:dyDescent="0.25">
      <c r="S70" s="11" t="s">
        <v>46</v>
      </c>
      <c r="U70" s="11" t="s">
        <v>46</v>
      </c>
    </row>
    <row r="71" spans="19:21" x14ac:dyDescent="0.25">
      <c r="S71" s="10" t="s">
        <v>37</v>
      </c>
      <c r="U71" s="10" t="s">
        <v>37</v>
      </c>
    </row>
    <row r="72" spans="19:21" x14ac:dyDescent="0.25">
      <c r="S72" s="11" t="s">
        <v>37</v>
      </c>
      <c r="U72" s="11" t="s">
        <v>37</v>
      </c>
    </row>
    <row r="73" spans="19:21" x14ac:dyDescent="0.25">
      <c r="S73" s="10" t="s">
        <v>32</v>
      </c>
      <c r="U73" s="10" t="s">
        <v>32</v>
      </c>
    </row>
    <row r="74" spans="19:21" x14ac:dyDescent="0.25">
      <c r="S74" s="11" t="s">
        <v>32</v>
      </c>
      <c r="U74" s="11" t="s">
        <v>32</v>
      </c>
    </row>
    <row r="75" spans="19:21" x14ac:dyDescent="0.25">
      <c r="S75" s="10" t="s">
        <v>32</v>
      </c>
      <c r="U75" s="10" t="s">
        <v>32</v>
      </c>
    </row>
    <row r="76" spans="19:21" x14ac:dyDescent="0.25">
      <c r="S76" s="11" t="s">
        <v>32</v>
      </c>
      <c r="U76" s="11" t="s">
        <v>32</v>
      </c>
    </row>
    <row r="77" spans="19:21" x14ac:dyDescent="0.25">
      <c r="S77" s="10" t="s">
        <v>32</v>
      </c>
      <c r="U77" s="10" t="s">
        <v>32</v>
      </c>
    </row>
    <row r="78" spans="19:21" x14ac:dyDescent="0.25">
      <c r="S78" s="11" t="s">
        <v>32</v>
      </c>
      <c r="U78" s="11" t="s">
        <v>32</v>
      </c>
    </row>
    <row r="79" spans="19:21" x14ac:dyDescent="0.25">
      <c r="S79" s="10" t="s">
        <v>27</v>
      </c>
      <c r="U79" s="10" t="s">
        <v>27</v>
      </c>
    </row>
    <row r="80" spans="19:21" x14ac:dyDescent="0.25">
      <c r="S80" s="11" t="s">
        <v>27</v>
      </c>
      <c r="U80" s="11" t="s">
        <v>27</v>
      </c>
    </row>
    <row r="81" spans="19:21" x14ac:dyDescent="0.25">
      <c r="S81" s="10" t="s">
        <v>46</v>
      </c>
      <c r="U81" s="10" t="s">
        <v>46</v>
      </c>
    </row>
    <row r="82" spans="19:21" x14ac:dyDescent="0.25">
      <c r="S82" s="11" t="s">
        <v>46</v>
      </c>
      <c r="U82" s="11" t="s">
        <v>46</v>
      </c>
    </row>
    <row r="83" spans="19:21" x14ac:dyDescent="0.25">
      <c r="S83" s="10" t="s">
        <v>32</v>
      </c>
      <c r="U83" s="10" t="s">
        <v>32</v>
      </c>
    </row>
    <row r="84" spans="19:21" x14ac:dyDescent="0.25">
      <c r="S84" s="11" t="s">
        <v>32</v>
      </c>
      <c r="U84" s="11" t="s">
        <v>32</v>
      </c>
    </row>
    <row r="85" spans="19:21" x14ac:dyDescent="0.25">
      <c r="S85" s="10" t="s">
        <v>34</v>
      </c>
      <c r="U85" s="10" t="s">
        <v>34</v>
      </c>
    </row>
    <row r="86" spans="19:21" x14ac:dyDescent="0.25">
      <c r="S86" s="11" t="s">
        <v>34</v>
      </c>
      <c r="U86" s="11" t="s">
        <v>34</v>
      </c>
    </row>
    <row r="87" spans="19:21" x14ac:dyDescent="0.25">
      <c r="S87" s="10" t="s">
        <v>27</v>
      </c>
      <c r="U87" s="10" t="s">
        <v>27</v>
      </c>
    </row>
    <row r="88" spans="19:21" x14ac:dyDescent="0.25">
      <c r="S88" s="11" t="s">
        <v>27</v>
      </c>
      <c r="U88" s="11" t="s">
        <v>27</v>
      </c>
    </row>
    <row r="89" spans="19:21" x14ac:dyDescent="0.25">
      <c r="S89" s="10" t="s">
        <v>27</v>
      </c>
      <c r="U89" s="10" t="s">
        <v>27</v>
      </c>
    </row>
    <row r="90" spans="19:21" x14ac:dyDescent="0.25">
      <c r="S90" s="11" t="s">
        <v>27</v>
      </c>
      <c r="U90" s="11" t="s">
        <v>27</v>
      </c>
    </row>
    <row r="91" spans="19:21" x14ac:dyDescent="0.25">
      <c r="S91" s="10" t="s">
        <v>34</v>
      </c>
      <c r="U91" s="10" t="s">
        <v>34</v>
      </c>
    </row>
    <row r="92" spans="19:21" x14ac:dyDescent="0.25">
      <c r="S92" s="11" t="s">
        <v>34</v>
      </c>
      <c r="U92" s="11" t="s">
        <v>34</v>
      </c>
    </row>
    <row r="93" spans="19:21" x14ac:dyDescent="0.25">
      <c r="S93" s="10" t="s">
        <v>32</v>
      </c>
      <c r="U93" s="10" t="s">
        <v>32</v>
      </c>
    </row>
    <row r="94" spans="19:21" x14ac:dyDescent="0.25">
      <c r="S94" s="11" t="s">
        <v>32</v>
      </c>
      <c r="U94" s="11" t="s">
        <v>32</v>
      </c>
    </row>
    <row r="95" spans="19:21" x14ac:dyDescent="0.25">
      <c r="S95" s="10" t="s">
        <v>32</v>
      </c>
      <c r="U95" s="10" t="s">
        <v>32</v>
      </c>
    </row>
    <row r="96" spans="19:21" x14ac:dyDescent="0.25">
      <c r="S96" s="11" t="s">
        <v>32</v>
      </c>
      <c r="U96" s="11" t="s">
        <v>32</v>
      </c>
    </row>
    <row r="97" spans="19:21" x14ac:dyDescent="0.25">
      <c r="S97" s="10" t="s">
        <v>32</v>
      </c>
      <c r="U97" s="10" t="s">
        <v>32</v>
      </c>
    </row>
    <row r="98" spans="19:21" x14ac:dyDescent="0.25">
      <c r="S98" s="11" t="s">
        <v>32</v>
      </c>
      <c r="U98" s="11" t="s">
        <v>32</v>
      </c>
    </row>
    <row r="99" spans="19:21" x14ac:dyDescent="0.25">
      <c r="S99" s="10" t="s">
        <v>27</v>
      </c>
      <c r="U99" s="10" t="s">
        <v>27</v>
      </c>
    </row>
    <row r="100" spans="19:21" x14ac:dyDescent="0.25">
      <c r="S100" s="11" t="s">
        <v>27</v>
      </c>
      <c r="U100" s="11" t="s">
        <v>27</v>
      </c>
    </row>
    <row r="101" spans="19:21" x14ac:dyDescent="0.25">
      <c r="S101" s="10" t="s">
        <v>50</v>
      </c>
      <c r="U101" s="10" t="s">
        <v>50</v>
      </c>
    </row>
    <row r="102" spans="19:21" x14ac:dyDescent="0.25">
      <c r="S102" s="11" t="s">
        <v>50</v>
      </c>
      <c r="U102" s="11" t="s">
        <v>50</v>
      </c>
    </row>
    <row r="103" spans="19:21" x14ac:dyDescent="0.25">
      <c r="S103" s="10" t="s">
        <v>27</v>
      </c>
      <c r="U103" s="10" t="s">
        <v>27</v>
      </c>
    </row>
    <row r="104" spans="19:21" x14ac:dyDescent="0.25">
      <c r="S104" s="11" t="s">
        <v>27</v>
      </c>
      <c r="U104" s="11" t="s">
        <v>27</v>
      </c>
    </row>
    <row r="105" spans="19:21" x14ac:dyDescent="0.25">
      <c r="S105" s="10" t="s">
        <v>27</v>
      </c>
      <c r="U105" s="10" t="s">
        <v>27</v>
      </c>
    </row>
    <row r="106" spans="19:21" x14ac:dyDescent="0.25">
      <c r="S106" s="11" t="s">
        <v>27</v>
      </c>
      <c r="U106" s="11" t="s">
        <v>27</v>
      </c>
    </row>
    <row r="107" spans="19:21" x14ac:dyDescent="0.25">
      <c r="S107" s="10" t="s">
        <v>32</v>
      </c>
      <c r="U107" s="10" t="s">
        <v>32</v>
      </c>
    </row>
    <row r="108" spans="19:21" x14ac:dyDescent="0.25">
      <c r="S108" s="11" t="s">
        <v>32</v>
      </c>
      <c r="U108" s="11" t="s">
        <v>32</v>
      </c>
    </row>
    <row r="109" spans="19:21" x14ac:dyDescent="0.25">
      <c r="S109" s="10" t="s">
        <v>32</v>
      </c>
      <c r="U109" s="10" t="s">
        <v>32</v>
      </c>
    </row>
    <row r="110" spans="19:21" x14ac:dyDescent="0.25">
      <c r="S110" s="11" t="s">
        <v>32</v>
      </c>
      <c r="U110" s="11" t="s">
        <v>32</v>
      </c>
    </row>
    <row r="111" spans="19:21" x14ac:dyDescent="0.25">
      <c r="S111" s="10" t="s">
        <v>46</v>
      </c>
      <c r="U111" s="10" t="s">
        <v>46</v>
      </c>
    </row>
    <row r="112" spans="19:21" x14ac:dyDescent="0.25">
      <c r="S112" s="11" t="s">
        <v>46</v>
      </c>
      <c r="U112" s="11" t="s">
        <v>46</v>
      </c>
    </row>
    <row r="113" spans="19:21" x14ac:dyDescent="0.25">
      <c r="S113" s="10" t="s">
        <v>32</v>
      </c>
      <c r="U113" s="10" t="s">
        <v>32</v>
      </c>
    </row>
    <row r="114" spans="19:21" x14ac:dyDescent="0.25">
      <c r="S114" s="11" t="s">
        <v>32</v>
      </c>
      <c r="U114" s="11" t="s">
        <v>32</v>
      </c>
    </row>
    <row r="115" spans="19:21" x14ac:dyDescent="0.25">
      <c r="S115" s="10" t="s">
        <v>27</v>
      </c>
      <c r="U115" s="10" t="s">
        <v>27</v>
      </c>
    </row>
    <row r="116" spans="19:21" x14ac:dyDescent="0.25">
      <c r="S116" s="11" t="s">
        <v>27</v>
      </c>
      <c r="U116" s="11" t="s">
        <v>27</v>
      </c>
    </row>
    <row r="117" spans="19:21" x14ac:dyDescent="0.25">
      <c r="S117" s="10" t="s">
        <v>34</v>
      </c>
      <c r="U117" s="10" t="s">
        <v>34</v>
      </c>
    </row>
    <row r="118" spans="19:21" x14ac:dyDescent="0.25">
      <c r="S118" s="11" t="s">
        <v>34</v>
      </c>
      <c r="U118" s="11" t="s">
        <v>34</v>
      </c>
    </row>
    <row r="119" spans="19:21" x14ac:dyDescent="0.25">
      <c r="S119" s="10" t="s">
        <v>51</v>
      </c>
      <c r="U119" s="10" t="s">
        <v>51</v>
      </c>
    </row>
    <row r="120" spans="19:21" x14ac:dyDescent="0.25">
      <c r="S120" s="11" t="s">
        <v>51</v>
      </c>
      <c r="U120" s="11" t="s">
        <v>51</v>
      </c>
    </row>
    <row r="121" spans="19:21" x14ac:dyDescent="0.25">
      <c r="S121" s="10" t="s">
        <v>27</v>
      </c>
      <c r="U121" s="10" t="s">
        <v>27</v>
      </c>
    </row>
    <row r="122" spans="19:21" x14ac:dyDescent="0.25">
      <c r="S122" s="11" t="s">
        <v>27</v>
      </c>
      <c r="U122" s="11" t="s">
        <v>27</v>
      </c>
    </row>
    <row r="123" spans="19:21" x14ac:dyDescent="0.25">
      <c r="S123" s="10" t="s">
        <v>53</v>
      </c>
      <c r="U123" s="10" t="s">
        <v>53</v>
      </c>
    </row>
    <row r="124" spans="19:21" x14ac:dyDescent="0.25">
      <c r="S124" s="11" t="s">
        <v>53</v>
      </c>
      <c r="U124" s="11" t="s">
        <v>53</v>
      </c>
    </row>
    <row r="125" spans="19:21" x14ac:dyDescent="0.25">
      <c r="S125" s="10" t="s">
        <v>34</v>
      </c>
      <c r="U125" s="10" t="s">
        <v>34</v>
      </c>
    </row>
    <row r="126" spans="19:21" x14ac:dyDescent="0.25">
      <c r="S126" s="11" t="s">
        <v>32</v>
      </c>
      <c r="U126" s="11" t="s">
        <v>32</v>
      </c>
    </row>
    <row r="127" spans="19:21" x14ac:dyDescent="0.25">
      <c r="S127" s="10" t="s">
        <v>32</v>
      </c>
      <c r="U127" s="10" t="s">
        <v>32</v>
      </c>
    </row>
    <row r="128" spans="19:21" x14ac:dyDescent="0.25">
      <c r="S128" s="11" t="s">
        <v>37</v>
      </c>
      <c r="U128" s="11" t="s">
        <v>37</v>
      </c>
    </row>
    <row r="129" spans="19:21" x14ac:dyDescent="0.25">
      <c r="S129" s="10" t="s">
        <v>37</v>
      </c>
      <c r="U129" s="10" t="s">
        <v>37</v>
      </c>
    </row>
    <row r="130" spans="19:21" x14ac:dyDescent="0.25">
      <c r="S130" s="11" t="s">
        <v>27</v>
      </c>
      <c r="U130" s="11" t="s">
        <v>27</v>
      </c>
    </row>
    <row r="131" spans="19:21" x14ac:dyDescent="0.25">
      <c r="S131" s="10" t="s">
        <v>27</v>
      </c>
      <c r="U131" s="10" t="s">
        <v>27</v>
      </c>
    </row>
    <row r="132" spans="19:21" x14ac:dyDescent="0.25">
      <c r="S132" s="11" t="s">
        <v>32</v>
      </c>
      <c r="U132" s="11" t="s">
        <v>32</v>
      </c>
    </row>
    <row r="133" spans="19:21" x14ac:dyDescent="0.25">
      <c r="S133" s="10" t="s">
        <v>32</v>
      </c>
      <c r="U133" s="10" t="s">
        <v>32</v>
      </c>
    </row>
    <row r="134" spans="19:21" x14ac:dyDescent="0.25">
      <c r="S134" s="11" t="s">
        <v>27</v>
      </c>
      <c r="U134" s="11" t="s">
        <v>27</v>
      </c>
    </row>
    <row r="135" spans="19:21" x14ac:dyDescent="0.25">
      <c r="S135" s="10" t="s">
        <v>37</v>
      </c>
      <c r="U135" s="10" t="s">
        <v>37</v>
      </c>
    </row>
    <row r="136" spans="19:21" x14ac:dyDescent="0.25">
      <c r="S136" s="11" t="s">
        <v>32</v>
      </c>
      <c r="U136" s="11" t="s">
        <v>32</v>
      </c>
    </row>
    <row r="137" spans="19:21" x14ac:dyDescent="0.25">
      <c r="S137" s="10" t="s">
        <v>32</v>
      </c>
      <c r="U137" s="10" t="s">
        <v>32</v>
      </c>
    </row>
    <row r="138" spans="19:21" x14ac:dyDescent="0.25">
      <c r="S138" s="11" t="s">
        <v>54</v>
      </c>
      <c r="U138" s="11" t="s">
        <v>54</v>
      </c>
    </row>
    <row r="139" spans="19:21" x14ac:dyDescent="0.25">
      <c r="S139" s="10" t="s">
        <v>54</v>
      </c>
      <c r="U139" s="10" t="s">
        <v>54</v>
      </c>
    </row>
    <row r="140" spans="19:21" x14ac:dyDescent="0.25">
      <c r="S140" s="11" t="s">
        <v>34</v>
      </c>
      <c r="U140" s="11" t="s">
        <v>34</v>
      </c>
    </row>
    <row r="141" spans="19:21" x14ac:dyDescent="0.25">
      <c r="S141" s="10" t="s">
        <v>34</v>
      </c>
      <c r="U141" s="10" t="s">
        <v>34</v>
      </c>
    </row>
    <row r="142" spans="19:21" x14ac:dyDescent="0.25">
      <c r="S142" s="11" t="s">
        <v>32</v>
      </c>
      <c r="U142" s="11" t="s">
        <v>32</v>
      </c>
    </row>
    <row r="143" spans="19:21" x14ac:dyDescent="0.25">
      <c r="S143" s="10" t="s">
        <v>32</v>
      </c>
      <c r="U143" s="10" t="s">
        <v>32</v>
      </c>
    </row>
    <row r="144" spans="19:21" x14ac:dyDescent="0.25">
      <c r="S144" s="11" t="s">
        <v>55</v>
      </c>
      <c r="U144" s="11" t="s">
        <v>55</v>
      </c>
    </row>
    <row r="145" spans="19:21" x14ac:dyDescent="0.25">
      <c r="S145" s="10" t="s">
        <v>55</v>
      </c>
      <c r="U145" s="10" t="s">
        <v>55</v>
      </c>
    </row>
    <row r="146" spans="19:21" x14ac:dyDescent="0.25">
      <c r="S146" s="11" t="s">
        <v>34</v>
      </c>
      <c r="U146" s="11" t="s">
        <v>34</v>
      </c>
    </row>
    <row r="147" spans="19:21" x14ac:dyDescent="0.25">
      <c r="S147" s="10" t="s">
        <v>34</v>
      </c>
      <c r="U147" s="10" t="s">
        <v>34</v>
      </c>
    </row>
    <row r="148" spans="19:21" x14ac:dyDescent="0.25">
      <c r="S148" s="11" t="s">
        <v>20</v>
      </c>
      <c r="U148" s="11" t="s">
        <v>20</v>
      </c>
    </row>
    <row r="149" spans="19:21" x14ac:dyDescent="0.25">
      <c r="S149" s="10" t="s">
        <v>20</v>
      </c>
      <c r="U149" s="10" t="s">
        <v>20</v>
      </c>
    </row>
    <row r="150" spans="19:21" x14ac:dyDescent="0.25">
      <c r="S150" s="11" t="s">
        <v>32</v>
      </c>
      <c r="U150" s="11" t="s">
        <v>32</v>
      </c>
    </row>
    <row r="151" spans="19:21" x14ac:dyDescent="0.25">
      <c r="S151" s="10" t="s">
        <v>32</v>
      </c>
      <c r="U151" s="10" t="s">
        <v>32</v>
      </c>
    </row>
    <row r="152" spans="19:21" x14ac:dyDescent="0.25">
      <c r="S152" s="11" t="s">
        <v>56</v>
      </c>
      <c r="U152" s="11" t="s">
        <v>56</v>
      </c>
    </row>
    <row r="153" spans="19:21" x14ac:dyDescent="0.25">
      <c r="S153" s="10" t="s">
        <v>56</v>
      </c>
      <c r="U153" s="10" t="s">
        <v>56</v>
      </c>
    </row>
    <row r="154" spans="19:21" x14ac:dyDescent="0.25">
      <c r="S154" s="11" t="s">
        <v>40</v>
      </c>
      <c r="U154" s="11" t="s">
        <v>40</v>
      </c>
    </row>
    <row r="155" spans="19:21" x14ac:dyDescent="0.25">
      <c r="S155" s="10" t="s">
        <v>40</v>
      </c>
      <c r="U155" s="10" t="s">
        <v>40</v>
      </c>
    </row>
    <row r="156" spans="19:21" x14ac:dyDescent="0.25">
      <c r="S156" s="11" t="s">
        <v>32</v>
      </c>
      <c r="U156" s="11" t="s">
        <v>32</v>
      </c>
    </row>
    <row r="157" spans="19:21" x14ac:dyDescent="0.25">
      <c r="S157" s="10" t="s">
        <v>32</v>
      </c>
      <c r="U157" s="10" t="s">
        <v>32</v>
      </c>
    </row>
    <row r="158" spans="19:21" x14ac:dyDescent="0.25">
      <c r="S158" s="11" t="s">
        <v>27</v>
      </c>
      <c r="U158" s="11" t="s">
        <v>27</v>
      </c>
    </row>
    <row r="159" spans="19:21" x14ac:dyDescent="0.25">
      <c r="S159" s="10" t="s">
        <v>27</v>
      </c>
      <c r="U159" s="10" t="s">
        <v>27</v>
      </c>
    </row>
    <row r="160" spans="19:21" x14ac:dyDescent="0.25">
      <c r="S160" s="11" t="s">
        <v>37</v>
      </c>
      <c r="U160" s="11" t="s">
        <v>37</v>
      </c>
    </row>
    <row r="161" spans="19:21" x14ac:dyDescent="0.25">
      <c r="S161" s="10" t="s">
        <v>37</v>
      </c>
      <c r="U161" s="10" t="s">
        <v>37</v>
      </c>
    </row>
    <row r="162" spans="19:21" x14ac:dyDescent="0.25">
      <c r="S162" s="11" t="s">
        <v>27</v>
      </c>
      <c r="U162" s="11" t="s">
        <v>27</v>
      </c>
    </row>
    <row r="163" spans="19:21" x14ac:dyDescent="0.25">
      <c r="S163" s="10" t="s">
        <v>59</v>
      </c>
      <c r="U163" s="10" t="s">
        <v>59</v>
      </c>
    </row>
    <row r="164" spans="19:21" x14ac:dyDescent="0.25">
      <c r="S164" s="11" t="s">
        <v>59</v>
      </c>
      <c r="U164" s="11" t="s">
        <v>59</v>
      </c>
    </row>
    <row r="165" spans="19:21" x14ac:dyDescent="0.25">
      <c r="S165" s="10" t="s">
        <v>32</v>
      </c>
      <c r="U165" s="10" t="s">
        <v>32</v>
      </c>
    </row>
    <row r="166" spans="19:21" x14ac:dyDescent="0.25">
      <c r="S166" s="11" t="s">
        <v>32</v>
      </c>
      <c r="U166" s="11" t="s">
        <v>32</v>
      </c>
    </row>
    <row r="167" spans="19:21" x14ac:dyDescent="0.25">
      <c r="S167" s="10" t="s">
        <v>32</v>
      </c>
      <c r="U167" s="10" t="s">
        <v>32</v>
      </c>
    </row>
    <row r="168" spans="19:21" x14ac:dyDescent="0.25">
      <c r="S168" s="11" t="s">
        <v>32</v>
      </c>
      <c r="U168" s="11" t="s">
        <v>32</v>
      </c>
    </row>
    <row r="169" spans="19:21" x14ac:dyDescent="0.25">
      <c r="S169" s="10" t="s">
        <v>27</v>
      </c>
      <c r="U169" s="10" t="s">
        <v>27</v>
      </c>
    </row>
    <row r="170" spans="19:21" x14ac:dyDescent="0.25">
      <c r="S170" s="11" t="s">
        <v>27</v>
      </c>
      <c r="U170" s="11" t="s">
        <v>27</v>
      </c>
    </row>
    <row r="171" spans="19:21" x14ac:dyDescent="0.25">
      <c r="S171" s="10" t="s">
        <v>27</v>
      </c>
      <c r="U171" s="10" t="s">
        <v>27</v>
      </c>
    </row>
    <row r="172" spans="19:21" x14ac:dyDescent="0.25">
      <c r="S172" s="11" t="s">
        <v>27</v>
      </c>
      <c r="U172" s="11" t="s">
        <v>27</v>
      </c>
    </row>
    <row r="173" spans="19:21" x14ac:dyDescent="0.25">
      <c r="S173" s="10" t="s">
        <v>32</v>
      </c>
      <c r="U173" s="10" t="s">
        <v>32</v>
      </c>
    </row>
    <row r="174" spans="19:21" x14ac:dyDescent="0.25">
      <c r="S174" s="11" t="s">
        <v>32</v>
      </c>
      <c r="U174" s="11" t="s">
        <v>32</v>
      </c>
    </row>
    <row r="175" spans="19:21" x14ac:dyDescent="0.25">
      <c r="S175" s="10" t="s">
        <v>32</v>
      </c>
      <c r="U175" s="10" t="s">
        <v>32</v>
      </c>
    </row>
    <row r="176" spans="19:21" x14ac:dyDescent="0.25">
      <c r="S176" s="11" t="s">
        <v>32</v>
      </c>
      <c r="U176" s="11" t="s">
        <v>32</v>
      </c>
    </row>
    <row r="177" spans="19:21" x14ac:dyDescent="0.25">
      <c r="S177" s="10" t="s">
        <v>62</v>
      </c>
      <c r="U177" s="10" t="s">
        <v>62</v>
      </c>
    </row>
    <row r="178" spans="19:21" x14ac:dyDescent="0.25">
      <c r="S178" s="11" t="s">
        <v>62</v>
      </c>
      <c r="U178" s="11" t="s">
        <v>62</v>
      </c>
    </row>
    <row r="179" spans="19:21" x14ac:dyDescent="0.25">
      <c r="S179" s="10" t="s">
        <v>27</v>
      </c>
      <c r="U179" s="10" t="s">
        <v>27</v>
      </c>
    </row>
    <row r="180" spans="19:21" x14ac:dyDescent="0.25">
      <c r="S180" s="11" t="s">
        <v>27</v>
      </c>
      <c r="U180" s="11" t="s">
        <v>27</v>
      </c>
    </row>
    <row r="181" spans="19:21" x14ac:dyDescent="0.25">
      <c r="S181" s="10" t="s">
        <v>27</v>
      </c>
      <c r="U181" s="10" t="s">
        <v>27</v>
      </c>
    </row>
    <row r="182" spans="19:21" x14ac:dyDescent="0.25">
      <c r="S182" s="11" t="s">
        <v>27</v>
      </c>
      <c r="U182" s="11" t="s">
        <v>27</v>
      </c>
    </row>
    <row r="183" spans="19:21" x14ac:dyDescent="0.25">
      <c r="S183" s="10" t="s">
        <v>34</v>
      </c>
      <c r="U183" s="10" t="s">
        <v>34</v>
      </c>
    </row>
    <row r="184" spans="19:21" x14ac:dyDescent="0.25">
      <c r="S184" s="11" t="s">
        <v>34</v>
      </c>
      <c r="U184" s="11" t="s">
        <v>34</v>
      </c>
    </row>
    <row r="185" spans="19:21" x14ac:dyDescent="0.25">
      <c r="S185" s="10" t="s">
        <v>27</v>
      </c>
      <c r="U185" s="10" t="s">
        <v>27</v>
      </c>
    </row>
    <row r="186" spans="19:21" x14ac:dyDescent="0.25">
      <c r="S186" s="11" t="s">
        <v>27</v>
      </c>
      <c r="U186" s="11" t="s">
        <v>27</v>
      </c>
    </row>
    <row r="187" spans="19:21" x14ac:dyDescent="0.25">
      <c r="S187" s="10" t="s">
        <v>27</v>
      </c>
      <c r="U187" s="10" t="s">
        <v>27</v>
      </c>
    </row>
    <row r="188" spans="19:21" x14ac:dyDescent="0.25">
      <c r="S188" s="11" t="s">
        <v>27</v>
      </c>
      <c r="U188" s="11" t="s">
        <v>27</v>
      </c>
    </row>
    <row r="189" spans="19:21" x14ac:dyDescent="0.25">
      <c r="S189" s="10" t="s">
        <v>48</v>
      </c>
      <c r="U189" s="10" t="s">
        <v>48</v>
      </c>
    </row>
    <row r="190" spans="19:21" x14ac:dyDescent="0.25">
      <c r="S190" s="11" t="s">
        <v>48</v>
      </c>
      <c r="U190" s="11" t="s">
        <v>48</v>
      </c>
    </row>
    <row r="191" spans="19:21" x14ac:dyDescent="0.25">
      <c r="S191" s="10" t="s">
        <v>37</v>
      </c>
      <c r="U191" s="10" t="s">
        <v>37</v>
      </c>
    </row>
    <row r="192" spans="19:21" x14ac:dyDescent="0.25">
      <c r="S192" s="11" t="s">
        <v>37</v>
      </c>
      <c r="U192" s="11" t="s">
        <v>37</v>
      </c>
    </row>
    <row r="193" spans="19:21" x14ac:dyDescent="0.25">
      <c r="S193" s="10" t="s">
        <v>37</v>
      </c>
      <c r="U193" s="10" t="s">
        <v>37</v>
      </c>
    </row>
    <row r="194" spans="19:21" x14ac:dyDescent="0.25">
      <c r="S194" s="11" t="s">
        <v>27</v>
      </c>
      <c r="U194" s="11" t="s">
        <v>27</v>
      </c>
    </row>
    <row r="195" spans="19:21" x14ac:dyDescent="0.25">
      <c r="S195" s="10" t="s">
        <v>27</v>
      </c>
      <c r="U195" s="10" t="s">
        <v>27</v>
      </c>
    </row>
    <row r="196" spans="19:21" x14ac:dyDescent="0.25">
      <c r="S196" s="11" t="s">
        <v>32</v>
      </c>
      <c r="U196" s="11" t="s">
        <v>32</v>
      </c>
    </row>
    <row r="197" spans="19:21" x14ac:dyDescent="0.25">
      <c r="S197" s="10" t="s">
        <v>32</v>
      </c>
      <c r="U197" s="10" t="s">
        <v>32</v>
      </c>
    </row>
    <row r="198" spans="19:21" x14ac:dyDescent="0.25">
      <c r="S198" s="11" t="s">
        <v>32</v>
      </c>
      <c r="U198" s="11" t="s">
        <v>32</v>
      </c>
    </row>
    <row r="199" spans="19:21" x14ac:dyDescent="0.25">
      <c r="S199" s="10" t="s">
        <v>27</v>
      </c>
      <c r="U199" s="10" t="s">
        <v>27</v>
      </c>
    </row>
    <row r="200" spans="19:21" x14ac:dyDescent="0.25">
      <c r="S200" s="11" t="s">
        <v>27</v>
      </c>
      <c r="U200" s="11" t="s">
        <v>27</v>
      </c>
    </row>
    <row r="201" spans="19:21" x14ac:dyDescent="0.25">
      <c r="S201" s="10" t="s">
        <v>65</v>
      </c>
      <c r="U201" s="10" t="s">
        <v>65</v>
      </c>
    </row>
    <row r="202" spans="19:21" x14ac:dyDescent="0.25">
      <c r="S202" s="11" t="s">
        <v>65</v>
      </c>
      <c r="U202" s="11" t="s">
        <v>65</v>
      </c>
    </row>
    <row r="203" spans="19:21" x14ac:dyDescent="0.25">
      <c r="S203" s="10" t="s">
        <v>27</v>
      </c>
      <c r="U203" s="10" t="s">
        <v>27</v>
      </c>
    </row>
    <row r="204" spans="19:21" x14ac:dyDescent="0.25">
      <c r="S204" s="11" t="s">
        <v>27</v>
      </c>
      <c r="U204" s="11" t="s">
        <v>27</v>
      </c>
    </row>
    <row r="205" spans="19:21" x14ac:dyDescent="0.25">
      <c r="S205" s="10" t="s">
        <v>32</v>
      </c>
      <c r="U205" s="10" t="s">
        <v>32</v>
      </c>
    </row>
    <row r="206" spans="19:21" x14ac:dyDescent="0.25">
      <c r="S206" s="11" t="s">
        <v>32</v>
      </c>
      <c r="U206" s="11" t="s">
        <v>32</v>
      </c>
    </row>
    <row r="207" spans="19:21" x14ac:dyDescent="0.25">
      <c r="S207" s="10" t="s">
        <v>34</v>
      </c>
      <c r="U207" s="10" t="s">
        <v>34</v>
      </c>
    </row>
    <row r="208" spans="19:21" x14ac:dyDescent="0.25">
      <c r="S208" s="11" t="s">
        <v>34</v>
      </c>
      <c r="U208" s="11" t="s">
        <v>34</v>
      </c>
    </row>
    <row r="209" spans="19:21" x14ac:dyDescent="0.25">
      <c r="S209" s="10" t="s">
        <v>37</v>
      </c>
      <c r="U209" s="10" t="s">
        <v>37</v>
      </c>
    </row>
    <row r="210" spans="19:21" x14ac:dyDescent="0.25">
      <c r="S210" s="11" t="s">
        <v>37</v>
      </c>
      <c r="U210" s="11" t="s">
        <v>37</v>
      </c>
    </row>
    <row r="211" spans="19:21" x14ac:dyDescent="0.25">
      <c r="S211" s="10" t="s">
        <v>37</v>
      </c>
      <c r="U211" s="10" t="s">
        <v>37</v>
      </c>
    </row>
    <row r="212" spans="19:21" x14ac:dyDescent="0.25">
      <c r="S212" s="11" t="s">
        <v>40</v>
      </c>
      <c r="U212" s="11" t="s">
        <v>40</v>
      </c>
    </row>
    <row r="213" spans="19:21" x14ac:dyDescent="0.25">
      <c r="S213" s="10" t="s">
        <v>37</v>
      </c>
      <c r="U213" s="10" t="s">
        <v>37</v>
      </c>
    </row>
    <row r="214" spans="19:21" x14ac:dyDescent="0.25">
      <c r="S214" s="11" t="s">
        <v>37</v>
      </c>
      <c r="U214" s="11" t="s">
        <v>37</v>
      </c>
    </row>
    <row r="215" spans="19:21" x14ac:dyDescent="0.25">
      <c r="S215" s="10" t="s">
        <v>27</v>
      </c>
      <c r="U215" s="10" t="s">
        <v>27</v>
      </c>
    </row>
    <row r="216" spans="19:21" x14ac:dyDescent="0.25">
      <c r="S216" s="11" t="s">
        <v>27</v>
      </c>
      <c r="U216" s="11" t="s">
        <v>27</v>
      </c>
    </row>
    <row r="217" spans="19:21" x14ac:dyDescent="0.25">
      <c r="S217" s="10" t="s">
        <v>37</v>
      </c>
      <c r="U217" s="10" t="s">
        <v>37</v>
      </c>
    </row>
    <row r="218" spans="19:21" x14ac:dyDescent="0.25">
      <c r="S218" s="11" t="s">
        <v>37</v>
      </c>
      <c r="U218" s="11" t="s">
        <v>37</v>
      </c>
    </row>
    <row r="219" spans="19:21" x14ac:dyDescent="0.25">
      <c r="S219" s="10" t="s">
        <v>32</v>
      </c>
      <c r="U219" s="10" t="s">
        <v>32</v>
      </c>
    </row>
    <row r="220" spans="19:21" x14ac:dyDescent="0.25">
      <c r="S220" s="11" t="s">
        <v>32</v>
      </c>
      <c r="U220" s="11" t="s">
        <v>32</v>
      </c>
    </row>
    <row r="221" spans="19:21" x14ac:dyDescent="0.25">
      <c r="S221" s="10" t="s">
        <v>27</v>
      </c>
      <c r="U221" s="10" t="s">
        <v>27</v>
      </c>
    </row>
    <row r="222" spans="19:21" x14ac:dyDescent="0.25">
      <c r="S222" s="11" t="s">
        <v>32</v>
      </c>
      <c r="U222" s="11" t="s">
        <v>32</v>
      </c>
    </row>
    <row r="223" spans="19:21" x14ac:dyDescent="0.25">
      <c r="S223" s="10" t="s">
        <v>32</v>
      </c>
      <c r="U223" s="10" t="s">
        <v>32</v>
      </c>
    </row>
    <row r="224" spans="19:21" x14ac:dyDescent="0.25">
      <c r="S224" s="11" t="s">
        <v>32</v>
      </c>
      <c r="U224" s="11" t="s">
        <v>32</v>
      </c>
    </row>
    <row r="225" spans="19:21" x14ac:dyDescent="0.25">
      <c r="S225" s="10" t="s">
        <v>32</v>
      </c>
      <c r="U225" s="10" t="s">
        <v>32</v>
      </c>
    </row>
    <row r="226" spans="19:21" x14ac:dyDescent="0.25">
      <c r="S226" s="11" t="s">
        <v>34</v>
      </c>
      <c r="U226" s="11" t="s">
        <v>34</v>
      </c>
    </row>
    <row r="227" spans="19:21" x14ac:dyDescent="0.25">
      <c r="S227" s="10" t="s">
        <v>34</v>
      </c>
      <c r="U227" s="10" t="s">
        <v>34</v>
      </c>
    </row>
    <row r="228" spans="19:21" x14ac:dyDescent="0.25">
      <c r="S228" s="11" t="s">
        <v>34</v>
      </c>
      <c r="U228" s="11" t="s">
        <v>34</v>
      </c>
    </row>
    <row r="229" spans="19:21" x14ac:dyDescent="0.25">
      <c r="S229" s="10" t="s">
        <v>34</v>
      </c>
      <c r="U229" s="10" t="s">
        <v>34</v>
      </c>
    </row>
    <row r="230" spans="19:21" x14ac:dyDescent="0.25">
      <c r="S230" s="11" t="s">
        <v>34</v>
      </c>
      <c r="U230" s="11" t="s">
        <v>34</v>
      </c>
    </row>
    <row r="231" spans="19:21" x14ac:dyDescent="0.25">
      <c r="S231" s="10" t="s">
        <v>34</v>
      </c>
      <c r="U231" s="10" t="s">
        <v>34</v>
      </c>
    </row>
    <row r="232" spans="19:21" x14ac:dyDescent="0.25">
      <c r="S232" s="11" t="s">
        <v>37</v>
      </c>
      <c r="U232" s="11" t="s">
        <v>37</v>
      </c>
    </row>
    <row r="233" spans="19:21" x14ac:dyDescent="0.25">
      <c r="S233" s="10" t="s">
        <v>37</v>
      </c>
      <c r="U233" s="10" t="s">
        <v>37</v>
      </c>
    </row>
    <row r="234" spans="19:21" x14ac:dyDescent="0.25">
      <c r="S234" s="11" t="s">
        <v>37</v>
      </c>
      <c r="U234" s="11" t="s">
        <v>37</v>
      </c>
    </row>
    <row r="235" spans="19:21" x14ac:dyDescent="0.25">
      <c r="S235" s="10" t="s">
        <v>37</v>
      </c>
      <c r="U235" s="10" t="s">
        <v>37</v>
      </c>
    </row>
    <row r="236" spans="19:21" x14ac:dyDescent="0.25">
      <c r="S236" s="11" t="s">
        <v>37</v>
      </c>
      <c r="U236" s="11" t="s">
        <v>37</v>
      </c>
    </row>
    <row r="237" spans="19:21" x14ac:dyDescent="0.25">
      <c r="S237" s="10" t="s">
        <v>37</v>
      </c>
      <c r="U237" s="10" t="s">
        <v>37</v>
      </c>
    </row>
    <row r="238" spans="19:21" x14ac:dyDescent="0.25">
      <c r="S238" s="11" t="s">
        <v>34</v>
      </c>
      <c r="U238" s="11" t="s">
        <v>34</v>
      </c>
    </row>
    <row r="239" spans="19:21" x14ac:dyDescent="0.25">
      <c r="S239" s="10" t="s">
        <v>34</v>
      </c>
      <c r="U239" s="10" t="s">
        <v>34</v>
      </c>
    </row>
    <row r="240" spans="19:21" x14ac:dyDescent="0.25">
      <c r="S240" s="11" t="s">
        <v>27</v>
      </c>
      <c r="U240" s="11" t="s">
        <v>27</v>
      </c>
    </row>
    <row r="241" spans="19:21" x14ac:dyDescent="0.25">
      <c r="S241" s="10" t="s">
        <v>27</v>
      </c>
      <c r="U241" s="10" t="s">
        <v>27</v>
      </c>
    </row>
    <row r="242" spans="19:21" x14ac:dyDescent="0.25">
      <c r="S242" s="11" t="s">
        <v>27</v>
      </c>
      <c r="U242" s="11" t="s">
        <v>27</v>
      </c>
    </row>
    <row r="243" spans="19:21" x14ac:dyDescent="0.25">
      <c r="S243" s="10" t="s">
        <v>27</v>
      </c>
      <c r="U243" s="10" t="s">
        <v>27</v>
      </c>
    </row>
    <row r="244" spans="19:21" x14ac:dyDescent="0.25">
      <c r="S244" s="11" t="s">
        <v>37</v>
      </c>
      <c r="U244" s="11" t="s">
        <v>37</v>
      </c>
    </row>
    <row r="245" spans="19:21" x14ac:dyDescent="0.25">
      <c r="S245" s="10" t="s">
        <v>37</v>
      </c>
      <c r="U245" s="10" t="s">
        <v>37</v>
      </c>
    </row>
    <row r="246" spans="19:21" x14ac:dyDescent="0.25">
      <c r="S246" s="11" t="s">
        <v>32</v>
      </c>
      <c r="U246" s="11" t="s">
        <v>32</v>
      </c>
    </row>
    <row r="247" spans="19:21" x14ac:dyDescent="0.25">
      <c r="S247" s="10" t="s">
        <v>32</v>
      </c>
      <c r="U247" s="10" t="s">
        <v>32</v>
      </c>
    </row>
    <row r="248" spans="19:21" x14ac:dyDescent="0.25">
      <c r="S248" s="11" t="s">
        <v>34</v>
      </c>
      <c r="U248" s="11" t="s">
        <v>34</v>
      </c>
    </row>
    <row r="249" spans="19:21" x14ac:dyDescent="0.25">
      <c r="S249" s="10" t="s">
        <v>34</v>
      </c>
      <c r="U249" s="10" t="s">
        <v>34</v>
      </c>
    </row>
    <row r="250" spans="19:21" x14ac:dyDescent="0.25">
      <c r="S250" s="11" t="s">
        <v>46</v>
      </c>
      <c r="U250" s="11" t="s">
        <v>46</v>
      </c>
    </row>
    <row r="251" spans="19:21" x14ac:dyDescent="0.25">
      <c r="S251" s="10" t="s">
        <v>46</v>
      </c>
      <c r="U251" s="10" t="s">
        <v>46</v>
      </c>
    </row>
    <row r="252" spans="19:21" x14ac:dyDescent="0.25">
      <c r="S252" s="11" t="s">
        <v>32</v>
      </c>
      <c r="U252" s="11" t="s">
        <v>32</v>
      </c>
    </row>
    <row r="253" spans="19:21" x14ac:dyDescent="0.25">
      <c r="S253" s="10" t="s">
        <v>66</v>
      </c>
      <c r="U253" s="10" t="s">
        <v>66</v>
      </c>
    </row>
    <row r="254" spans="19:21" x14ac:dyDescent="0.25">
      <c r="S254" s="11" t="s">
        <v>66</v>
      </c>
      <c r="U254" s="11" t="s">
        <v>66</v>
      </c>
    </row>
    <row r="255" spans="19:21" x14ac:dyDescent="0.25">
      <c r="S255" s="10" t="s">
        <v>66</v>
      </c>
      <c r="U255" s="10" t="s">
        <v>66</v>
      </c>
    </row>
    <row r="256" spans="19:21" x14ac:dyDescent="0.25">
      <c r="S256" s="11" t="s">
        <v>66</v>
      </c>
      <c r="U256" s="11" t="s">
        <v>66</v>
      </c>
    </row>
    <row r="257" spans="19:21" x14ac:dyDescent="0.25">
      <c r="S257" s="10" t="s">
        <v>32</v>
      </c>
      <c r="U257" s="10" t="s">
        <v>32</v>
      </c>
    </row>
    <row r="258" spans="19:21" x14ac:dyDescent="0.25">
      <c r="S258" s="11" t="s">
        <v>32</v>
      </c>
      <c r="U258" s="11" t="s">
        <v>32</v>
      </c>
    </row>
    <row r="259" spans="19:21" x14ac:dyDescent="0.25">
      <c r="S259" s="10" t="s">
        <v>54</v>
      </c>
      <c r="U259" s="10" t="s">
        <v>54</v>
      </c>
    </row>
    <row r="260" spans="19:21" x14ac:dyDescent="0.25">
      <c r="S260" s="11" t="s">
        <v>54</v>
      </c>
      <c r="U260" s="11" t="s">
        <v>54</v>
      </c>
    </row>
    <row r="261" spans="19:21" x14ac:dyDescent="0.25">
      <c r="S261" s="10" t="s">
        <v>32</v>
      </c>
      <c r="U261" s="10" t="s">
        <v>32</v>
      </c>
    </row>
    <row r="262" spans="19:21" x14ac:dyDescent="0.25">
      <c r="S262" s="11" t="s">
        <v>32</v>
      </c>
      <c r="U262" s="11" t="s">
        <v>32</v>
      </c>
    </row>
    <row r="263" spans="19:21" x14ac:dyDescent="0.25">
      <c r="S263" s="10" t="s">
        <v>34</v>
      </c>
      <c r="U263" s="10" t="s">
        <v>34</v>
      </c>
    </row>
    <row r="264" spans="19:21" x14ac:dyDescent="0.25">
      <c r="S264" s="11" t="s">
        <v>34</v>
      </c>
      <c r="U264" s="11" t="s">
        <v>34</v>
      </c>
    </row>
    <row r="265" spans="19:21" x14ac:dyDescent="0.25">
      <c r="S265" s="10" t="s">
        <v>27</v>
      </c>
      <c r="U265" s="10" t="s">
        <v>27</v>
      </c>
    </row>
    <row r="266" spans="19:21" x14ac:dyDescent="0.25">
      <c r="S266" s="11" t="s">
        <v>27</v>
      </c>
      <c r="U266" s="11" t="s">
        <v>27</v>
      </c>
    </row>
    <row r="267" spans="19:21" x14ac:dyDescent="0.25">
      <c r="S267" s="10" t="s">
        <v>27</v>
      </c>
      <c r="U267" s="10" t="s">
        <v>27</v>
      </c>
    </row>
    <row r="268" spans="19:21" x14ac:dyDescent="0.25">
      <c r="S268" s="11" t="s">
        <v>27</v>
      </c>
      <c r="U268" s="11" t="s">
        <v>27</v>
      </c>
    </row>
    <row r="269" spans="19:21" x14ac:dyDescent="0.25">
      <c r="S269" s="10" t="s">
        <v>32</v>
      </c>
      <c r="U269" s="10" t="s">
        <v>32</v>
      </c>
    </row>
    <row r="270" spans="19:21" x14ac:dyDescent="0.25">
      <c r="S270" s="11" t="s">
        <v>32</v>
      </c>
      <c r="U270" s="11" t="s">
        <v>32</v>
      </c>
    </row>
    <row r="271" spans="19:21" x14ac:dyDescent="0.25">
      <c r="S271" s="10" t="s">
        <v>34</v>
      </c>
      <c r="U271" s="10" t="s">
        <v>34</v>
      </c>
    </row>
    <row r="272" spans="19:21" x14ac:dyDescent="0.25">
      <c r="S272" s="11" t="s">
        <v>34</v>
      </c>
      <c r="U272" s="11" t="s">
        <v>34</v>
      </c>
    </row>
    <row r="273" spans="19:21" x14ac:dyDescent="0.25">
      <c r="S273" s="10" t="s">
        <v>27</v>
      </c>
      <c r="U273" s="10" t="s">
        <v>27</v>
      </c>
    </row>
    <row r="274" spans="19:21" x14ac:dyDescent="0.25">
      <c r="S274" s="11" t="s">
        <v>27</v>
      </c>
      <c r="U274" s="11" t="s">
        <v>27</v>
      </c>
    </row>
    <row r="275" spans="19:21" x14ac:dyDescent="0.25">
      <c r="S275" s="10" t="s">
        <v>32</v>
      </c>
      <c r="U275" s="10" t="s">
        <v>32</v>
      </c>
    </row>
    <row r="276" spans="19:21" x14ac:dyDescent="0.25">
      <c r="S276" s="11" t="s">
        <v>32</v>
      </c>
      <c r="U276" s="11" t="s">
        <v>32</v>
      </c>
    </row>
    <row r="277" spans="19:21" x14ac:dyDescent="0.25">
      <c r="S277" s="10" t="s">
        <v>27</v>
      </c>
      <c r="U277" s="10" t="s">
        <v>27</v>
      </c>
    </row>
    <row r="278" spans="19:21" x14ac:dyDescent="0.25">
      <c r="S278" s="11" t="s">
        <v>27</v>
      </c>
      <c r="U278" s="11" t="s">
        <v>27</v>
      </c>
    </row>
    <row r="279" spans="19:21" x14ac:dyDescent="0.25">
      <c r="S279" s="10" t="s">
        <v>67</v>
      </c>
      <c r="U279" s="10" t="s">
        <v>67</v>
      </c>
    </row>
    <row r="280" spans="19:21" x14ac:dyDescent="0.25">
      <c r="S280" s="11" t="s">
        <v>67</v>
      </c>
      <c r="U280" s="11" t="s">
        <v>67</v>
      </c>
    </row>
    <row r="281" spans="19:21" x14ac:dyDescent="0.25">
      <c r="S281" s="10" t="s">
        <v>37</v>
      </c>
      <c r="U281" s="10" t="s">
        <v>37</v>
      </c>
    </row>
    <row r="282" spans="19:21" x14ac:dyDescent="0.25">
      <c r="S282" s="11" t="s">
        <v>37</v>
      </c>
      <c r="U282" s="11" t="s">
        <v>37</v>
      </c>
    </row>
    <row r="283" spans="19:21" x14ac:dyDescent="0.25">
      <c r="S283" s="10" t="s">
        <v>34</v>
      </c>
      <c r="U283" s="10" t="s">
        <v>34</v>
      </c>
    </row>
    <row r="284" spans="19:21" x14ac:dyDescent="0.25">
      <c r="S284" s="11" t="s">
        <v>34</v>
      </c>
      <c r="U284" s="11" t="s">
        <v>34</v>
      </c>
    </row>
    <row r="285" spans="19:21" x14ac:dyDescent="0.25">
      <c r="S285" s="10" t="s">
        <v>68</v>
      </c>
      <c r="U285" s="10" t="s">
        <v>68</v>
      </c>
    </row>
    <row r="286" spans="19:21" x14ac:dyDescent="0.25">
      <c r="S286" s="11" t="s">
        <v>32</v>
      </c>
      <c r="U286" s="11" t="s">
        <v>32</v>
      </c>
    </row>
    <row r="287" spans="19:21" x14ac:dyDescent="0.25">
      <c r="S287" s="10" t="s">
        <v>27</v>
      </c>
      <c r="U287" s="10" t="s">
        <v>27</v>
      </c>
    </row>
    <row r="288" spans="19:21" x14ac:dyDescent="0.25">
      <c r="S288" s="11" t="s">
        <v>27</v>
      </c>
      <c r="U288" s="11" t="s">
        <v>27</v>
      </c>
    </row>
    <row r="289" spans="19:21" x14ac:dyDescent="0.25">
      <c r="S289" s="10" t="s">
        <v>32</v>
      </c>
      <c r="U289" s="10" t="s">
        <v>32</v>
      </c>
    </row>
    <row r="290" spans="19:21" x14ac:dyDescent="0.25">
      <c r="S290" s="11" t="s">
        <v>32</v>
      </c>
      <c r="U290" s="11" t="s">
        <v>32</v>
      </c>
    </row>
    <row r="291" spans="19:21" x14ac:dyDescent="0.25">
      <c r="S291" s="10" t="s">
        <v>32</v>
      </c>
      <c r="U291" s="10" t="s">
        <v>32</v>
      </c>
    </row>
    <row r="292" spans="19:21" x14ac:dyDescent="0.25">
      <c r="S292" s="11" t="s">
        <v>32</v>
      </c>
      <c r="U292" s="11" t="s">
        <v>32</v>
      </c>
    </row>
    <row r="293" spans="19:21" x14ac:dyDescent="0.25">
      <c r="S293" s="10" t="s">
        <v>27</v>
      </c>
      <c r="U293" s="10" t="s">
        <v>27</v>
      </c>
    </row>
    <row r="294" spans="19:21" x14ac:dyDescent="0.25">
      <c r="S294" s="11" t="s">
        <v>27</v>
      </c>
      <c r="U294" s="11" t="s">
        <v>27</v>
      </c>
    </row>
    <row r="295" spans="19:21" x14ac:dyDescent="0.25">
      <c r="S295" s="10" t="s">
        <v>47</v>
      </c>
      <c r="U295" s="10" t="s">
        <v>47</v>
      </c>
    </row>
    <row r="296" spans="19:21" x14ac:dyDescent="0.25">
      <c r="S296" s="11" t="s">
        <v>47</v>
      </c>
      <c r="U296" s="11" t="s">
        <v>47</v>
      </c>
    </row>
    <row r="297" spans="19:21" x14ac:dyDescent="0.25">
      <c r="S297" s="10" t="s">
        <v>32</v>
      </c>
      <c r="U297" s="10" t="s">
        <v>32</v>
      </c>
    </row>
    <row r="298" spans="19:21" x14ac:dyDescent="0.25">
      <c r="S298" s="11" t="s">
        <v>32</v>
      </c>
      <c r="U298" s="11" t="s">
        <v>32</v>
      </c>
    </row>
    <row r="299" spans="19:21" x14ac:dyDescent="0.25">
      <c r="S299" s="10" t="s">
        <v>37</v>
      </c>
      <c r="U299" s="10" t="s">
        <v>37</v>
      </c>
    </row>
    <row r="300" spans="19:21" x14ac:dyDescent="0.25">
      <c r="S300" s="11" t="s">
        <v>37</v>
      </c>
      <c r="U300" s="11" t="s">
        <v>37</v>
      </c>
    </row>
    <row r="301" spans="19:21" x14ac:dyDescent="0.25">
      <c r="S301" s="10" t="s">
        <v>46</v>
      </c>
      <c r="U301" s="10" t="s">
        <v>46</v>
      </c>
    </row>
    <row r="302" spans="19:21" x14ac:dyDescent="0.25">
      <c r="S302" s="11" t="s">
        <v>46</v>
      </c>
      <c r="U302" s="11" t="s">
        <v>46</v>
      </c>
    </row>
    <row r="303" spans="19:21" x14ac:dyDescent="0.25">
      <c r="S303" s="10" t="s">
        <v>34</v>
      </c>
      <c r="U303" s="10" t="s">
        <v>34</v>
      </c>
    </row>
    <row r="304" spans="19:21" x14ac:dyDescent="0.25">
      <c r="S304" s="11" t="s">
        <v>34</v>
      </c>
      <c r="U304" s="11" t="s">
        <v>34</v>
      </c>
    </row>
    <row r="305" spans="19:21" x14ac:dyDescent="0.25">
      <c r="S305" s="10" t="s">
        <v>37</v>
      </c>
      <c r="U305" s="10" t="s">
        <v>37</v>
      </c>
    </row>
    <row r="306" spans="19:21" x14ac:dyDescent="0.25">
      <c r="S306" s="11" t="s">
        <v>37</v>
      </c>
      <c r="U306" s="11" t="s">
        <v>37</v>
      </c>
    </row>
    <row r="307" spans="19:21" x14ac:dyDescent="0.25">
      <c r="S307" s="10" t="s">
        <v>32</v>
      </c>
      <c r="U307" s="10" t="s">
        <v>32</v>
      </c>
    </row>
    <row r="308" spans="19:21" x14ac:dyDescent="0.25">
      <c r="S308" s="11" t="s">
        <v>32</v>
      </c>
      <c r="U308" s="11" t="s">
        <v>32</v>
      </c>
    </row>
    <row r="309" spans="19:21" x14ac:dyDescent="0.25">
      <c r="S309" s="10" t="s">
        <v>27</v>
      </c>
      <c r="U309" s="10" t="s">
        <v>27</v>
      </c>
    </row>
    <row r="310" spans="19:21" x14ac:dyDescent="0.25">
      <c r="S310" s="11" t="s">
        <v>27</v>
      </c>
      <c r="U310" s="11" t="s">
        <v>27</v>
      </c>
    </row>
    <row r="311" spans="19:21" x14ac:dyDescent="0.25">
      <c r="S311" s="10" t="s">
        <v>27</v>
      </c>
      <c r="U311" s="10" t="s">
        <v>27</v>
      </c>
    </row>
    <row r="312" spans="19:21" x14ac:dyDescent="0.25">
      <c r="S312" s="11" t="s">
        <v>27</v>
      </c>
      <c r="U312" s="11" t="s">
        <v>27</v>
      </c>
    </row>
    <row r="313" spans="19:21" x14ac:dyDescent="0.25">
      <c r="S313" s="10" t="s">
        <v>32</v>
      </c>
      <c r="U313" s="10" t="s">
        <v>32</v>
      </c>
    </row>
    <row r="314" spans="19:21" x14ac:dyDescent="0.25">
      <c r="S314" s="11" t="s">
        <v>67</v>
      </c>
      <c r="U314" s="11" t="s">
        <v>67</v>
      </c>
    </row>
    <row r="315" spans="19:21" x14ac:dyDescent="0.25">
      <c r="S315" s="10" t="s">
        <v>67</v>
      </c>
      <c r="U315" s="10" t="s">
        <v>67</v>
      </c>
    </row>
    <row r="316" spans="19:21" x14ac:dyDescent="0.25">
      <c r="S316" s="11" t="s">
        <v>30</v>
      </c>
      <c r="U316" s="11" t="s">
        <v>30</v>
      </c>
    </row>
    <row r="317" spans="19:21" x14ac:dyDescent="0.25">
      <c r="S317" s="10" t="s">
        <v>30</v>
      </c>
      <c r="U317" s="10" t="s">
        <v>30</v>
      </c>
    </row>
    <row r="318" spans="19:21" x14ac:dyDescent="0.25">
      <c r="S318" s="11" t="s">
        <v>30</v>
      </c>
      <c r="U318" s="11" t="s">
        <v>30</v>
      </c>
    </row>
    <row r="319" spans="19:21" x14ac:dyDescent="0.25">
      <c r="S319" s="10" t="s">
        <v>30</v>
      </c>
      <c r="U319" s="10" t="s">
        <v>30</v>
      </c>
    </row>
    <row r="320" spans="19:21" x14ac:dyDescent="0.25">
      <c r="S320" s="11" t="s">
        <v>55</v>
      </c>
      <c r="U320" s="11" t="s">
        <v>55</v>
      </c>
    </row>
    <row r="321" spans="19:21" x14ac:dyDescent="0.25">
      <c r="S321" s="10" t="s">
        <v>55</v>
      </c>
      <c r="U321" s="10" t="s">
        <v>55</v>
      </c>
    </row>
    <row r="322" spans="19:21" x14ac:dyDescent="0.25">
      <c r="S322" s="11" t="s">
        <v>32</v>
      </c>
      <c r="U322" s="11" t="s">
        <v>32</v>
      </c>
    </row>
    <row r="323" spans="19:21" x14ac:dyDescent="0.25">
      <c r="S323" s="10" t="s">
        <v>32</v>
      </c>
      <c r="U323" s="10" t="s">
        <v>32</v>
      </c>
    </row>
    <row r="324" spans="19:21" x14ac:dyDescent="0.25">
      <c r="S324" s="11" t="s">
        <v>32</v>
      </c>
      <c r="U324" s="11" t="s">
        <v>32</v>
      </c>
    </row>
    <row r="325" spans="19:21" x14ac:dyDescent="0.25">
      <c r="S325" s="10" t="s">
        <v>32</v>
      </c>
      <c r="U325" s="10" t="s">
        <v>32</v>
      </c>
    </row>
    <row r="326" spans="19:21" x14ac:dyDescent="0.25">
      <c r="S326" s="11" t="s">
        <v>27</v>
      </c>
      <c r="U326" s="11" t="s">
        <v>27</v>
      </c>
    </row>
    <row r="327" spans="19:21" x14ac:dyDescent="0.25">
      <c r="S327" s="10" t="s">
        <v>27</v>
      </c>
      <c r="U327" s="10" t="s">
        <v>27</v>
      </c>
    </row>
    <row r="328" spans="19:21" x14ac:dyDescent="0.25">
      <c r="S328" s="11" t="s">
        <v>37</v>
      </c>
      <c r="U328" s="11" t="s">
        <v>37</v>
      </c>
    </row>
    <row r="329" spans="19:21" x14ac:dyDescent="0.25">
      <c r="S329" s="10" t="s">
        <v>37</v>
      </c>
      <c r="U329" s="10" t="s">
        <v>37</v>
      </c>
    </row>
    <row r="330" spans="19:21" x14ac:dyDescent="0.25">
      <c r="S330" s="11" t="s">
        <v>20</v>
      </c>
      <c r="U330" s="11" t="s">
        <v>20</v>
      </c>
    </row>
    <row r="331" spans="19:21" x14ac:dyDescent="0.25">
      <c r="S331" s="10" t="s">
        <v>20</v>
      </c>
      <c r="U331" s="10" t="s">
        <v>20</v>
      </c>
    </row>
    <row r="332" spans="19:21" x14ac:dyDescent="0.25">
      <c r="S332" s="11" t="s">
        <v>32</v>
      </c>
      <c r="U332" s="11" t="s">
        <v>32</v>
      </c>
    </row>
    <row r="333" spans="19:21" x14ac:dyDescent="0.25">
      <c r="S333" s="10" t="s">
        <v>32</v>
      </c>
      <c r="U333" s="10" t="s">
        <v>32</v>
      </c>
    </row>
    <row r="334" spans="19:21" x14ac:dyDescent="0.25">
      <c r="S334" s="11" t="s">
        <v>46</v>
      </c>
      <c r="U334" s="11" t="s">
        <v>46</v>
      </c>
    </row>
    <row r="335" spans="19:21" x14ac:dyDescent="0.25">
      <c r="S335" s="10" t="s">
        <v>46</v>
      </c>
      <c r="U335" s="10" t="s">
        <v>46</v>
      </c>
    </row>
    <row r="336" spans="19:21" x14ac:dyDescent="0.25">
      <c r="S336" s="11" t="s">
        <v>34</v>
      </c>
      <c r="U336" s="11" t="s">
        <v>34</v>
      </c>
    </row>
    <row r="337" spans="19:21" x14ac:dyDescent="0.25">
      <c r="S337" s="10" t="s">
        <v>34</v>
      </c>
      <c r="U337" s="10" t="s">
        <v>34</v>
      </c>
    </row>
    <row r="338" spans="19:21" x14ac:dyDescent="0.25">
      <c r="S338" s="11" t="s">
        <v>32</v>
      </c>
      <c r="U338" s="11" t="s">
        <v>32</v>
      </c>
    </row>
    <row r="339" spans="19:21" x14ac:dyDescent="0.25">
      <c r="S339" s="10" t="s">
        <v>32</v>
      </c>
      <c r="U339" s="10" t="s">
        <v>32</v>
      </c>
    </row>
    <row r="340" spans="19:21" x14ac:dyDescent="0.25">
      <c r="S340" s="11" t="s">
        <v>27</v>
      </c>
      <c r="U340" s="11" t="s">
        <v>27</v>
      </c>
    </row>
    <row r="341" spans="19:21" x14ac:dyDescent="0.25">
      <c r="S341" s="10" t="s">
        <v>27</v>
      </c>
      <c r="U341" s="10" t="s">
        <v>27</v>
      </c>
    </row>
    <row r="342" spans="19:21" x14ac:dyDescent="0.25">
      <c r="S342" s="11" t="s">
        <v>32</v>
      </c>
      <c r="U342" s="11" t="s">
        <v>32</v>
      </c>
    </row>
    <row r="343" spans="19:21" x14ac:dyDescent="0.25">
      <c r="S343" s="10" t="s">
        <v>32</v>
      </c>
      <c r="U343" s="10" t="s">
        <v>32</v>
      </c>
    </row>
    <row r="344" spans="19:21" x14ac:dyDescent="0.25">
      <c r="S344" s="11" t="s">
        <v>71</v>
      </c>
      <c r="U344" s="11" t="s">
        <v>71</v>
      </c>
    </row>
    <row r="345" spans="19:21" x14ac:dyDescent="0.25">
      <c r="S345" s="10" t="s">
        <v>71</v>
      </c>
      <c r="U345" s="10" t="s">
        <v>71</v>
      </c>
    </row>
    <row r="346" spans="19:21" x14ac:dyDescent="0.25">
      <c r="S346" s="11" t="s">
        <v>72</v>
      </c>
      <c r="U346" s="11" t="s">
        <v>72</v>
      </c>
    </row>
    <row r="347" spans="19:21" x14ac:dyDescent="0.25">
      <c r="S347" s="10" t="s">
        <v>72</v>
      </c>
      <c r="U347" s="10" t="s">
        <v>72</v>
      </c>
    </row>
    <row r="348" spans="19:21" x14ac:dyDescent="0.25">
      <c r="S348" s="11" t="s">
        <v>42</v>
      </c>
      <c r="U348" s="11" t="s">
        <v>42</v>
      </c>
    </row>
    <row r="349" spans="19:21" x14ac:dyDescent="0.25">
      <c r="S349" s="10" t="s">
        <v>42</v>
      </c>
      <c r="U349" s="10" t="s">
        <v>42</v>
      </c>
    </row>
    <row r="350" spans="19:21" x14ac:dyDescent="0.25">
      <c r="S350" s="11" t="s">
        <v>40</v>
      </c>
      <c r="U350" s="11" t="s">
        <v>40</v>
      </c>
    </row>
    <row r="351" spans="19:21" x14ac:dyDescent="0.25">
      <c r="S351" s="10" t="s">
        <v>40</v>
      </c>
      <c r="U351" s="10" t="s">
        <v>40</v>
      </c>
    </row>
    <row r="352" spans="19:21" x14ac:dyDescent="0.25">
      <c r="S352" s="11" t="s">
        <v>34</v>
      </c>
      <c r="U352" s="11" t="s">
        <v>34</v>
      </c>
    </row>
    <row r="353" spans="19:21" x14ac:dyDescent="0.25">
      <c r="S353" s="10" t="s">
        <v>73</v>
      </c>
      <c r="U353" s="10" t="s">
        <v>73</v>
      </c>
    </row>
    <row r="354" spans="19:21" x14ac:dyDescent="0.25">
      <c r="S354" s="11" t="s">
        <v>73</v>
      </c>
      <c r="U354" s="11" t="s">
        <v>73</v>
      </c>
    </row>
    <row r="355" spans="19:21" x14ac:dyDescent="0.25">
      <c r="S355" s="10" t="s">
        <v>48</v>
      </c>
      <c r="U355" s="10" t="s">
        <v>48</v>
      </c>
    </row>
    <row r="356" spans="19:21" x14ac:dyDescent="0.25">
      <c r="S356" s="11" t="s">
        <v>48</v>
      </c>
      <c r="U356" s="11" t="s">
        <v>48</v>
      </c>
    </row>
    <row r="357" spans="19:21" x14ac:dyDescent="0.25">
      <c r="S357" s="10" t="s">
        <v>20</v>
      </c>
      <c r="U357" s="10" t="s">
        <v>20</v>
      </c>
    </row>
    <row r="358" spans="19:21" x14ac:dyDescent="0.25">
      <c r="S358" s="11" t="s">
        <v>20</v>
      </c>
      <c r="U358" s="11" t="s">
        <v>20</v>
      </c>
    </row>
    <row r="359" spans="19:21" x14ac:dyDescent="0.25">
      <c r="S359" s="10" t="s">
        <v>27</v>
      </c>
      <c r="U359" s="10" t="s">
        <v>27</v>
      </c>
    </row>
    <row r="360" spans="19:21" x14ac:dyDescent="0.25">
      <c r="S360" s="11" t="s">
        <v>27</v>
      </c>
      <c r="U360" s="11" t="s">
        <v>27</v>
      </c>
    </row>
    <row r="361" spans="19:21" x14ac:dyDescent="0.25">
      <c r="S361" s="10" t="s">
        <v>72</v>
      </c>
      <c r="U361" s="10" t="s">
        <v>72</v>
      </c>
    </row>
    <row r="362" spans="19:21" x14ac:dyDescent="0.25">
      <c r="S362" s="11" t="s">
        <v>72</v>
      </c>
      <c r="U362" s="11" t="s">
        <v>72</v>
      </c>
    </row>
    <row r="363" spans="19:21" x14ac:dyDescent="0.25">
      <c r="S363" s="10" t="s">
        <v>32</v>
      </c>
      <c r="U363" s="10" t="s">
        <v>32</v>
      </c>
    </row>
    <row r="364" spans="19:21" x14ac:dyDescent="0.25">
      <c r="S364" s="11" t="s">
        <v>32</v>
      </c>
      <c r="U364" s="11" t="s">
        <v>32</v>
      </c>
    </row>
    <row r="365" spans="19:21" x14ac:dyDescent="0.25">
      <c r="S365" s="10" t="s">
        <v>37</v>
      </c>
      <c r="U365" s="10" t="s">
        <v>37</v>
      </c>
    </row>
    <row r="366" spans="19:21" x14ac:dyDescent="0.25">
      <c r="S366" s="11" t="s">
        <v>37</v>
      </c>
      <c r="U366" s="11" t="s">
        <v>37</v>
      </c>
    </row>
    <row r="367" spans="19:21" x14ac:dyDescent="0.25">
      <c r="S367" s="10" t="s">
        <v>27</v>
      </c>
      <c r="U367" s="10" t="s">
        <v>27</v>
      </c>
    </row>
    <row r="368" spans="19:21" x14ac:dyDescent="0.25">
      <c r="S368" s="11" t="s">
        <v>27</v>
      </c>
      <c r="U368" s="11" t="s">
        <v>27</v>
      </c>
    </row>
    <row r="369" spans="19:21" x14ac:dyDescent="0.25">
      <c r="S369" s="10" t="s">
        <v>32</v>
      </c>
      <c r="U369" s="10" t="s">
        <v>32</v>
      </c>
    </row>
    <row r="370" spans="19:21" x14ac:dyDescent="0.25">
      <c r="S370" s="11" t="s">
        <v>32</v>
      </c>
      <c r="U370" s="11" t="s">
        <v>32</v>
      </c>
    </row>
    <row r="371" spans="19:21" x14ac:dyDescent="0.25">
      <c r="S371" s="10" t="s">
        <v>27</v>
      </c>
      <c r="U371" s="10" t="s">
        <v>27</v>
      </c>
    </row>
    <row r="372" spans="19:21" x14ac:dyDescent="0.25">
      <c r="S372" s="11" t="s">
        <v>27</v>
      </c>
      <c r="U372" s="11" t="s">
        <v>27</v>
      </c>
    </row>
    <row r="373" spans="19:21" x14ac:dyDescent="0.25">
      <c r="S373" s="10" t="s">
        <v>72</v>
      </c>
      <c r="U373" s="10" t="s">
        <v>72</v>
      </c>
    </row>
    <row r="374" spans="19:21" x14ac:dyDescent="0.25">
      <c r="S374" s="11" t="s">
        <v>72</v>
      </c>
      <c r="U374" s="11" t="s">
        <v>72</v>
      </c>
    </row>
    <row r="375" spans="19:21" x14ac:dyDescent="0.25">
      <c r="S375" s="10" t="s">
        <v>27</v>
      </c>
      <c r="U375" s="10" t="s">
        <v>27</v>
      </c>
    </row>
    <row r="376" spans="19:21" x14ac:dyDescent="0.25">
      <c r="S376" s="11" t="s">
        <v>27</v>
      </c>
      <c r="U376" s="11" t="s">
        <v>27</v>
      </c>
    </row>
    <row r="377" spans="19:21" x14ac:dyDescent="0.25">
      <c r="S377" s="10" t="s">
        <v>32</v>
      </c>
      <c r="U377" s="10" t="s">
        <v>32</v>
      </c>
    </row>
    <row r="378" spans="19:21" x14ac:dyDescent="0.25">
      <c r="S378" s="11" t="s">
        <v>45</v>
      </c>
      <c r="U378" s="11" t="s">
        <v>45</v>
      </c>
    </row>
    <row r="379" spans="19:21" x14ac:dyDescent="0.25">
      <c r="S379" s="10" t="s">
        <v>45</v>
      </c>
      <c r="U379" s="10" t="s">
        <v>45</v>
      </c>
    </row>
    <row r="380" spans="19:21" x14ac:dyDescent="0.25">
      <c r="S380" s="11" t="s">
        <v>48</v>
      </c>
      <c r="U380" s="11" t="s">
        <v>48</v>
      </c>
    </row>
    <row r="381" spans="19:21" x14ac:dyDescent="0.25">
      <c r="S381" s="10" t="s">
        <v>48</v>
      </c>
      <c r="U381" s="10" t="s">
        <v>48</v>
      </c>
    </row>
    <row r="382" spans="19:21" x14ac:dyDescent="0.25">
      <c r="S382" s="11" t="s">
        <v>27</v>
      </c>
      <c r="U382" s="11" t="s">
        <v>27</v>
      </c>
    </row>
    <row r="383" spans="19:21" x14ac:dyDescent="0.25">
      <c r="S383" s="10" t="s">
        <v>27</v>
      </c>
      <c r="U383" s="10" t="s">
        <v>27</v>
      </c>
    </row>
    <row r="384" spans="19:21" x14ac:dyDescent="0.25">
      <c r="S384" s="11" t="s">
        <v>27</v>
      </c>
      <c r="U384" s="11" t="s">
        <v>27</v>
      </c>
    </row>
    <row r="385" spans="19:21" x14ac:dyDescent="0.25">
      <c r="S385" s="10" t="s">
        <v>27</v>
      </c>
      <c r="U385" s="10" t="s">
        <v>27</v>
      </c>
    </row>
    <row r="386" spans="19:21" x14ac:dyDescent="0.25">
      <c r="S386" s="11" t="s">
        <v>47</v>
      </c>
      <c r="U386" s="11" t="s">
        <v>47</v>
      </c>
    </row>
    <row r="387" spans="19:21" x14ac:dyDescent="0.25">
      <c r="S387" s="10" t="s">
        <v>47</v>
      </c>
      <c r="U387" s="10" t="s">
        <v>47</v>
      </c>
    </row>
    <row r="388" spans="19:21" x14ac:dyDescent="0.25">
      <c r="S388" s="11" t="s">
        <v>27</v>
      </c>
      <c r="U388" s="11" t="s">
        <v>27</v>
      </c>
    </row>
    <row r="389" spans="19:21" x14ac:dyDescent="0.25">
      <c r="S389" s="10" t="s">
        <v>27</v>
      </c>
      <c r="U389" s="10" t="s">
        <v>27</v>
      </c>
    </row>
    <row r="390" spans="19:21" x14ac:dyDescent="0.25">
      <c r="S390" s="11" t="s">
        <v>32</v>
      </c>
      <c r="U390" s="11" t="s">
        <v>32</v>
      </c>
    </row>
    <row r="391" spans="19:21" x14ac:dyDescent="0.25">
      <c r="S391" s="10" t="s">
        <v>32</v>
      </c>
      <c r="U391" s="10" t="s">
        <v>32</v>
      </c>
    </row>
    <row r="392" spans="19:21" x14ac:dyDescent="0.25">
      <c r="S392" s="11" t="s">
        <v>48</v>
      </c>
      <c r="U392" s="11" t="s">
        <v>48</v>
      </c>
    </row>
    <row r="393" spans="19:21" x14ac:dyDescent="0.25">
      <c r="S393" s="10" t="s">
        <v>48</v>
      </c>
      <c r="U393" s="10" t="s">
        <v>48</v>
      </c>
    </row>
    <row r="394" spans="19:21" x14ac:dyDescent="0.25">
      <c r="S394" s="11" t="s">
        <v>20</v>
      </c>
      <c r="U394" s="11" t="s">
        <v>20</v>
      </c>
    </row>
    <row r="395" spans="19:21" x14ac:dyDescent="0.25">
      <c r="S395" s="10" t="s">
        <v>20</v>
      </c>
      <c r="U395" s="10" t="s">
        <v>20</v>
      </c>
    </row>
    <row r="396" spans="19:21" x14ac:dyDescent="0.25">
      <c r="S396" s="11" t="s">
        <v>27</v>
      </c>
      <c r="U396" s="11" t="s">
        <v>27</v>
      </c>
    </row>
    <row r="397" spans="19:21" x14ac:dyDescent="0.25">
      <c r="S397" s="10" t="s">
        <v>27</v>
      </c>
      <c r="U397" s="10" t="s">
        <v>27</v>
      </c>
    </row>
    <row r="398" spans="19:21" x14ac:dyDescent="0.25">
      <c r="S398" s="11" t="s">
        <v>27</v>
      </c>
      <c r="U398" s="11" t="s">
        <v>27</v>
      </c>
    </row>
    <row r="399" spans="19:21" x14ac:dyDescent="0.25">
      <c r="S399" s="10" t="s">
        <v>27</v>
      </c>
      <c r="U399" s="10" t="s">
        <v>27</v>
      </c>
    </row>
    <row r="400" spans="19:21" x14ac:dyDescent="0.25">
      <c r="S400" s="11" t="s">
        <v>34</v>
      </c>
      <c r="U400" s="11" t="s">
        <v>34</v>
      </c>
    </row>
    <row r="401" spans="19:21" x14ac:dyDescent="0.25">
      <c r="S401" s="10" t="s">
        <v>34</v>
      </c>
      <c r="U401" s="10" t="s">
        <v>34</v>
      </c>
    </row>
    <row r="402" spans="19:21" x14ac:dyDescent="0.25">
      <c r="S402" s="11" t="s">
        <v>32</v>
      </c>
      <c r="U402" s="11" t="s">
        <v>32</v>
      </c>
    </row>
    <row r="403" spans="19:21" x14ac:dyDescent="0.25">
      <c r="S403" s="10" t="s">
        <v>32</v>
      </c>
      <c r="U403" s="10" t="s">
        <v>32</v>
      </c>
    </row>
    <row r="404" spans="19:21" x14ac:dyDescent="0.25">
      <c r="S404" s="11" t="s">
        <v>34</v>
      </c>
      <c r="U404" s="11" t="s">
        <v>34</v>
      </c>
    </row>
    <row r="405" spans="19:21" x14ac:dyDescent="0.25">
      <c r="S405" s="10" t="s">
        <v>34</v>
      </c>
      <c r="U405" s="10" t="s">
        <v>34</v>
      </c>
    </row>
    <row r="406" spans="19:21" x14ac:dyDescent="0.25">
      <c r="S406" s="11" t="s">
        <v>37</v>
      </c>
      <c r="U406" s="11" t="s">
        <v>37</v>
      </c>
    </row>
    <row r="407" spans="19:21" x14ac:dyDescent="0.25">
      <c r="S407" s="10" t="s">
        <v>37</v>
      </c>
      <c r="U407" s="10" t="s">
        <v>37</v>
      </c>
    </row>
    <row r="408" spans="19:21" x14ac:dyDescent="0.25">
      <c r="S408" s="11" t="s">
        <v>45</v>
      </c>
      <c r="U408" s="11" t="s">
        <v>45</v>
      </c>
    </row>
    <row r="409" spans="19:21" x14ac:dyDescent="0.25">
      <c r="S409" s="10" t="s">
        <v>45</v>
      </c>
      <c r="U409" s="10" t="s">
        <v>45</v>
      </c>
    </row>
    <row r="410" spans="19:21" x14ac:dyDescent="0.25">
      <c r="S410" s="11" t="s">
        <v>27</v>
      </c>
      <c r="U410" s="11" t="s">
        <v>27</v>
      </c>
    </row>
    <row r="411" spans="19:21" x14ac:dyDescent="0.25">
      <c r="S411" s="10" t="s">
        <v>27</v>
      </c>
      <c r="U411" s="10" t="s">
        <v>27</v>
      </c>
    </row>
    <row r="412" spans="19:21" x14ac:dyDescent="0.25">
      <c r="S412" s="11" t="s">
        <v>32</v>
      </c>
      <c r="U412" s="11" t="s">
        <v>32</v>
      </c>
    </row>
    <row r="413" spans="19:21" x14ac:dyDescent="0.25">
      <c r="S413" s="10" t="s">
        <v>32</v>
      </c>
      <c r="U413" s="10" t="s">
        <v>32</v>
      </c>
    </row>
    <row r="414" spans="19:21" x14ac:dyDescent="0.25">
      <c r="S414" s="11" t="s">
        <v>27</v>
      </c>
      <c r="U414" s="11" t="s">
        <v>27</v>
      </c>
    </row>
    <row r="415" spans="19:21" x14ac:dyDescent="0.25">
      <c r="S415" s="10" t="s">
        <v>27</v>
      </c>
      <c r="U415" s="10" t="s">
        <v>27</v>
      </c>
    </row>
    <row r="416" spans="19:21" x14ac:dyDescent="0.25">
      <c r="S416" s="11" t="s">
        <v>37</v>
      </c>
      <c r="U416" s="11" t="s">
        <v>37</v>
      </c>
    </row>
    <row r="417" spans="19:21" x14ac:dyDescent="0.25">
      <c r="S417" s="10" t="s">
        <v>37</v>
      </c>
      <c r="U417" s="10" t="s">
        <v>37</v>
      </c>
    </row>
    <row r="418" spans="19:21" x14ac:dyDescent="0.25">
      <c r="S418" s="11" t="s">
        <v>32</v>
      </c>
      <c r="U418" s="11" t="s">
        <v>32</v>
      </c>
    </row>
    <row r="419" spans="19:21" x14ac:dyDescent="0.25">
      <c r="S419" s="10" t="s">
        <v>32</v>
      </c>
      <c r="U419" s="10" t="s">
        <v>32</v>
      </c>
    </row>
    <row r="420" spans="19:21" x14ac:dyDescent="0.25">
      <c r="S420" s="11" t="s">
        <v>37</v>
      </c>
      <c r="U420" s="11" t="s">
        <v>37</v>
      </c>
    </row>
    <row r="421" spans="19:21" x14ac:dyDescent="0.25">
      <c r="S421" s="10" t="s">
        <v>37</v>
      </c>
      <c r="U421" s="10" t="s">
        <v>37</v>
      </c>
    </row>
    <row r="422" spans="19:21" x14ac:dyDescent="0.25">
      <c r="S422" s="11" t="s">
        <v>37</v>
      </c>
      <c r="U422" s="11" t="s">
        <v>37</v>
      </c>
    </row>
    <row r="423" spans="19:21" x14ac:dyDescent="0.25">
      <c r="S423" s="10" t="s">
        <v>37</v>
      </c>
      <c r="U423" s="10" t="s">
        <v>37</v>
      </c>
    </row>
    <row r="424" spans="19:21" x14ac:dyDescent="0.25">
      <c r="S424" s="11" t="s">
        <v>32</v>
      </c>
      <c r="U424" s="11" t="s">
        <v>32</v>
      </c>
    </row>
    <row r="425" spans="19:21" x14ac:dyDescent="0.25">
      <c r="S425" s="10" t="s">
        <v>37</v>
      </c>
      <c r="U425" s="10" t="s">
        <v>37</v>
      </c>
    </row>
    <row r="426" spans="19:21" x14ac:dyDescent="0.25">
      <c r="S426" s="11" t="s">
        <v>37</v>
      </c>
      <c r="U426" s="11" t="s">
        <v>37</v>
      </c>
    </row>
    <row r="427" spans="19:21" x14ac:dyDescent="0.25">
      <c r="S427" s="10" t="s">
        <v>40</v>
      </c>
      <c r="U427" s="10" t="s">
        <v>40</v>
      </c>
    </row>
    <row r="428" spans="19:21" x14ac:dyDescent="0.25">
      <c r="S428" s="11" t="s">
        <v>40</v>
      </c>
      <c r="U428" s="11" t="s">
        <v>40</v>
      </c>
    </row>
    <row r="429" spans="19:21" x14ac:dyDescent="0.25">
      <c r="S429" s="10" t="s">
        <v>32</v>
      </c>
      <c r="U429" s="10" t="s">
        <v>32</v>
      </c>
    </row>
    <row r="430" spans="19:21" x14ac:dyDescent="0.25">
      <c r="S430" s="11" t="s">
        <v>34</v>
      </c>
      <c r="U430" s="11" t="s">
        <v>34</v>
      </c>
    </row>
    <row r="431" spans="19:21" x14ac:dyDescent="0.25">
      <c r="S431" s="10" t="s">
        <v>27</v>
      </c>
      <c r="U431" s="10" t="s">
        <v>27</v>
      </c>
    </row>
    <row r="432" spans="19:21" x14ac:dyDescent="0.25">
      <c r="S432" s="11" t="s">
        <v>27</v>
      </c>
      <c r="U432" s="11" t="s">
        <v>27</v>
      </c>
    </row>
    <row r="433" spans="19:21" x14ac:dyDescent="0.25">
      <c r="S433" s="10" t="s">
        <v>72</v>
      </c>
      <c r="U433" s="10" t="s">
        <v>72</v>
      </c>
    </row>
    <row r="434" spans="19:21" x14ac:dyDescent="0.25">
      <c r="S434" s="11" t="s">
        <v>72</v>
      </c>
      <c r="U434" s="11" t="s">
        <v>72</v>
      </c>
    </row>
    <row r="435" spans="19:21" x14ac:dyDescent="0.25">
      <c r="S435" s="10" t="s">
        <v>34</v>
      </c>
      <c r="U435" s="10" t="s">
        <v>34</v>
      </c>
    </row>
    <row r="436" spans="19:21" x14ac:dyDescent="0.25">
      <c r="S436" s="11" t="s">
        <v>34</v>
      </c>
      <c r="U436" s="11" t="s">
        <v>34</v>
      </c>
    </row>
    <row r="437" spans="19:21" x14ac:dyDescent="0.25">
      <c r="S437" s="10" t="s">
        <v>74</v>
      </c>
      <c r="U437" s="10" t="s">
        <v>74</v>
      </c>
    </row>
    <row r="438" spans="19:21" x14ac:dyDescent="0.25">
      <c r="S438" s="11" t="s">
        <v>74</v>
      </c>
      <c r="U438" s="11" t="s">
        <v>74</v>
      </c>
    </row>
    <row r="439" spans="19:21" x14ac:dyDescent="0.25">
      <c r="S439" s="10" t="s">
        <v>46</v>
      </c>
      <c r="U439" s="10" t="s">
        <v>46</v>
      </c>
    </row>
    <row r="440" spans="19:21" x14ac:dyDescent="0.25">
      <c r="S440" s="11" t="s">
        <v>46</v>
      </c>
      <c r="U440" s="11" t="s">
        <v>46</v>
      </c>
    </row>
    <row r="441" spans="19:21" x14ac:dyDescent="0.25">
      <c r="S441" s="10" t="s">
        <v>75</v>
      </c>
      <c r="U441" s="10" t="s">
        <v>75</v>
      </c>
    </row>
    <row r="442" spans="19:21" x14ac:dyDescent="0.25">
      <c r="S442" s="11" t="s">
        <v>75</v>
      </c>
      <c r="U442" s="11" t="s">
        <v>75</v>
      </c>
    </row>
    <row r="443" spans="19:21" x14ac:dyDescent="0.25">
      <c r="S443" s="10" t="s">
        <v>34</v>
      </c>
      <c r="U443" s="10" t="s">
        <v>34</v>
      </c>
    </row>
    <row r="444" spans="19:21" x14ac:dyDescent="0.25">
      <c r="S444" s="11" t="s">
        <v>27</v>
      </c>
      <c r="U444" s="11" t="s">
        <v>27</v>
      </c>
    </row>
    <row r="445" spans="19:21" x14ac:dyDescent="0.25">
      <c r="S445" s="10" t="s">
        <v>27</v>
      </c>
      <c r="U445" s="10" t="s">
        <v>27</v>
      </c>
    </row>
    <row r="446" spans="19:21" x14ac:dyDescent="0.25">
      <c r="S446" s="11" t="s">
        <v>27</v>
      </c>
      <c r="U446" s="11" t="s">
        <v>27</v>
      </c>
    </row>
    <row r="447" spans="19:21" x14ac:dyDescent="0.25">
      <c r="S447" s="10" t="s">
        <v>27</v>
      </c>
      <c r="U447" s="10" t="s">
        <v>27</v>
      </c>
    </row>
    <row r="448" spans="19:21" x14ac:dyDescent="0.25">
      <c r="S448" s="11" t="s">
        <v>27</v>
      </c>
      <c r="U448" s="11" t="s">
        <v>27</v>
      </c>
    </row>
    <row r="449" spans="19:21" x14ac:dyDescent="0.25">
      <c r="S449" s="10" t="s">
        <v>27</v>
      </c>
      <c r="U449" s="10" t="s">
        <v>27</v>
      </c>
    </row>
    <row r="450" spans="19:21" x14ac:dyDescent="0.25">
      <c r="S450" s="11" t="s">
        <v>46</v>
      </c>
      <c r="U450" s="11" t="s">
        <v>46</v>
      </c>
    </row>
    <row r="451" spans="19:21" x14ac:dyDescent="0.25">
      <c r="S451" s="10" t="s">
        <v>46</v>
      </c>
      <c r="U451" s="10" t="s">
        <v>46</v>
      </c>
    </row>
    <row r="452" spans="19:21" x14ac:dyDescent="0.25">
      <c r="S452" s="11" t="s">
        <v>54</v>
      </c>
      <c r="U452" s="11" t="s">
        <v>54</v>
      </c>
    </row>
    <row r="453" spans="19:21" x14ac:dyDescent="0.25">
      <c r="S453" s="10" t="s">
        <v>54</v>
      </c>
      <c r="U453" s="10" t="s">
        <v>54</v>
      </c>
    </row>
    <row r="454" spans="19:21" x14ac:dyDescent="0.25">
      <c r="S454" s="11" t="s">
        <v>27</v>
      </c>
      <c r="U454" s="11" t="s">
        <v>27</v>
      </c>
    </row>
    <row r="455" spans="19:21" x14ac:dyDescent="0.25">
      <c r="S455" s="10" t="s">
        <v>27</v>
      </c>
      <c r="U455" s="10" t="s">
        <v>27</v>
      </c>
    </row>
    <row r="456" spans="19:21" x14ac:dyDescent="0.25">
      <c r="S456" s="11" t="s">
        <v>37</v>
      </c>
      <c r="U456" s="11" t="s">
        <v>37</v>
      </c>
    </row>
    <row r="457" spans="19:21" x14ac:dyDescent="0.25">
      <c r="S457" s="10" t="s">
        <v>37</v>
      </c>
      <c r="U457" s="10" t="s">
        <v>37</v>
      </c>
    </row>
    <row r="458" spans="19:21" x14ac:dyDescent="0.25">
      <c r="S458" s="11" t="s">
        <v>27</v>
      </c>
      <c r="U458" s="11" t="s">
        <v>27</v>
      </c>
    </row>
    <row r="459" spans="19:21" x14ac:dyDescent="0.25">
      <c r="S459" s="10" t="s">
        <v>27</v>
      </c>
      <c r="U459" s="10" t="s">
        <v>27</v>
      </c>
    </row>
    <row r="460" spans="19:21" x14ac:dyDescent="0.25">
      <c r="S460" s="11" t="s">
        <v>32</v>
      </c>
      <c r="U460" s="11" t="s">
        <v>32</v>
      </c>
    </row>
    <row r="461" spans="19:21" x14ac:dyDescent="0.25">
      <c r="S461" s="10" t="s">
        <v>32</v>
      </c>
      <c r="U461" s="10" t="s">
        <v>32</v>
      </c>
    </row>
    <row r="462" spans="19:21" x14ac:dyDescent="0.25">
      <c r="S462" s="11" t="s">
        <v>27</v>
      </c>
      <c r="U462" s="11" t="s">
        <v>27</v>
      </c>
    </row>
    <row r="463" spans="19:21" x14ac:dyDescent="0.25">
      <c r="S463" s="10" t="s">
        <v>27</v>
      </c>
      <c r="U463" s="10" t="s">
        <v>27</v>
      </c>
    </row>
    <row r="464" spans="19:21" x14ac:dyDescent="0.25">
      <c r="S464" s="11" t="s">
        <v>75</v>
      </c>
      <c r="U464" s="11" t="s">
        <v>75</v>
      </c>
    </row>
    <row r="465" spans="19:21" x14ac:dyDescent="0.25">
      <c r="S465" s="10" t="s">
        <v>75</v>
      </c>
      <c r="U465" s="10" t="s">
        <v>75</v>
      </c>
    </row>
    <row r="466" spans="19:21" x14ac:dyDescent="0.25">
      <c r="S466" s="11" t="s">
        <v>27</v>
      </c>
      <c r="U466" s="11" t="s">
        <v>27</v>
      </c>
    </row>
    <row r="467" spans="19:21" x14ac:dyDescent="0.25">
      <c r="S467" s="10" t="s">
        <v>27</v>
      </c>
      <c r="U467" s="10" t="s">
        <v>27</v>
      </c>
    </row>
    <row r="468" spans="19:21" x14ac:dyDescent="0.25">
      <c r="S468" s="11" t="s">
        <v>27</v>
      </c>
      <c r="U468" s="11" t="s">
        <v>27</v>
      </c>
    </row>
    <row r="469" spans="19:21" x14ac:dyDescent="0.25">
      <c r="S469" s="10" t="s">
        <v>27</v>
      </c>
      <c r="U469" s="10" t="s">
        <v>27</v>
      </c>
    </row>
    <row r="470" spans="19:21" x14ac:dyDescent="0.25">
      <c r="S470" s="11" t="s">
        <v>27</v>
      </c>
      <c r="U470" s="11" t="s">
        <v>27</v>
      </c>
    </row>
    <row r="471" spans="19:21" x14ac:dyDescent="0.25">
      <c r="S471" s="10" t="s">
        <v>27</v>
      </c>
      <c r="U471" s="10" t="s">
        <v>27</v>
      </c>
    </row>
    <row r="472" spans="19:21" x14ac:dyDescent="0.25">
      <c r="S472" s="11" t="s">
        <v>37</v>
      </c>
      <c r="U472" s="11" t="s">
        <v>37</v>
      </c>
    </row>
    <row r="473" spans="19:21" x14ac:dyDescent="0.25">
      <c r="S473" s="10" t="s">
        <v>37</v>
      </c>
      <c r="U473" s="10" t="s">
        <v>37</v>
      </c>
    </row>
    <row r="474" spans="19:21" x14ac:dyDescent="0.25">
      <c r="S474" s="11" t="s">
        <v>27</v>
      </c>
      <c r="U474" s="11" t="s">
        <v>27</v>
      </c>
    </row>
    <row r="475" spans="19:21" x14ac:dyDescent="0.25">
      <c r="S475" s="10" t="s">
        <v>47</v>
      </c>
      <c r="U475" s="10" t="s">
        <v>47</v>
      </c>
    </row>
    <row r="476" spans="19:21" x14ac:dyDescent="0.25">
      <c r="S476" s="11" t="s">
        <v>32</v>
      </c>
      <c r="U476" s="11" t="s">
        <v>32</v>
      </c>
    </row>
    <row r="477" spans="19:21" x14ac:dyDescent="0.25">
      <c r="S477" s="10" t="s">
        <v>32</v>
      </c>
      <c r="U477" s="10" t="s">
        <v>32</v>
      </c>
    </row>
    <row r="478" spans="19:21" x14ac:dyDescent="0.25">
      <c r="S478" s="11" t="s">
        <v>76</v>
      </c>
      <c r="U478" s="11" t="s">
        <v>76</v>
      </c>
    </row>
    <row r="479" spans="19:21" x14ac:dyDescent="0.25">
      <c r="S479" s="10" t="s">
        <v>76</v>
      </c>
      <c r="U479" s="10" t="s">
        <v>76</v>
      </c>
    </row>
    <row r="480" spans="19:21" x14ac:dyDescent="0.25">
      <c r="S480" s="11" t="s">
        <v>34</v>
      </c>
      <c r="U480" s="11" t="s">
        <v>34</v>
      </c>
    </row>
    <row r="481" spans="19:21" x14ac:dyDescent="0.25">
      <c r="S481" s="10" t="s">
        <v>34</v>
      </c>
      <c r="U481" s="10" t="s">
        <v>34</v>
      </c>
    </row>
    <row r="482" spans="19:21" x14ac:dyDescent="0.25">
      <c r="S482" s="11" t="s">
        <v>27</v>
      </c>
      <c r="U482" s="11" t="s">
        <v>27</v>
      </c>
    </row>
    <row r="483" spans="19:21" x14ac:dyDescent="0.25">
      <c r="S483" s="10" t="s">
        <v>27</v>
      </c>
      <c r="U483" s="10" t="s">
        <v>27</v>
      </c>
    </row>
    <row r="484" spans="19:21" x14ac:dyDescent="0.25">
      <c r="S484" s="11" t="s">
        <v>67</v>
      </c>
      <c r="U484" s="11" t="s">
        <v>67</v>
      </c>
    </row>
    <row r="485" spans="19:21" x14ac:dyDescent="0.25">
      <c r="S485" s="10" t="s">
        <v>67</v>
      </c>
      <c r="U485" s="10" t="s">
        <v>67</v>
      </c>
    </row>
    <row r="486" spans="19:21" x14ac:dyDescent="0.25">
      <c r="S486" s="11" t="s">
        <v>78</v>
      </c>
      <c r="U486" s="11" t="s">
        <v>78</v>
      </c>
    </row>
    <row r="487" spans="19:21" x14ac:dyDescent="0.25">
      <c r="S487" s="10" t="s">
        <v>78</v>
      </c>
      <c r="U487" s="10" t="s">
        <v>78</v>
      </c>
    </row>
    <row r="488" spans="19:21" x14ac:dyDescent="0.25">
      <c r="S488" s="11" t="s">
        <v>27</v>
      </c>
      <c r="U488" s="11" t="s">
        <v>27</v>
      </c>
    </row>
    <row r="489" spans="19:21" x14ac:dyDescent="0.25">
      <c r="S489" s="10" t="s">
        <v>27</v>
      </c>
      <c r="U489" s="10" t="s">
        <v>27</v>
      </c>
    </row>
    <row r="490" spans="19:21" x14ac:dyDescent="0.25">
      <c r="S490" s="11" t="s">
        <v>34</v>
      </c>
      <c r="U490" s="11" t="s">
        <v>34</v>
      </c>
    </row>
    <row r="491" spans="19:21" x14ac:dyDescent="0.25">
      <c r="S491" s="10" t="s">
        <v>45</v>
      </c>
      <c r="U491" s="10" t="s">
        <v>45</v>
      </c>
    </row>
    <row r="492" spans="19:21" x14ac:dyDescent="0.25">
      <c r="S492" s="11" t="s">
        <v>45</v>
      </c>
      <c r="U492" s="11" t="s">
        <v>45</v>
      </c>
    </row>
    <row r="493" spans="19:21" x14ac:dyDescent="0.25">
      <c r="S493" s="10" t="s">
        <v>42</v>
      </c>
      <c r="U493" s="10" t="s">
        <v>42</v>
      </c>
    </row>
    <row r="494" spans="19:21" x14ac:dyDescent="0.25">
      <c r="S494" s="11" t="s">
        <v>32</v>
      </c>
      <c r="U494" s="11" t="s">
        <v>32</v>
      </c>
    </row>
    <row r="495" spans="19:21" x14ac:dyDescent="0.25">
      <c r="S495" s="10" t="s">
        <v>32</v>
      </c>
      <c r="U495" s="10" t="s">
        <v>32</v>
      </c>
    </row>
    <row r="496" spans="19:21" x14ac:dyDescent="0.25">
      <c r="S496" s="11" t="s">
        <v>34</v>
      </c>
      <c r="U496" s="11" t="s">
        <v>34</v>
      </c>
    </row>
    <row r="497" spans="19:21" x14ac:dyDescent="0.25">
      <c r="S497" s="10" t="s">
        <v>34</v>
      </c>
      <c r="U497" s="10" t="s">
        <v>34</v>
      </c>
    </row>
    <row r="498" spans="19:21" x14ac:dyDescent="0.25">
      <c r="S498" s="11" t="s">
        <v>34</v>
      </c>
      <c r="U498" s="11" t="s">
        <v>34</v>
      </c>
    </row>
    <row r="499" spans="19:21" x14ac:dyDescent="0.25">
      <c r="S499" s="10" t="s">
        <v>34</v>
      </c>
      <c r="U499" s="10" t="s">
        <v>34</v>
      </c>
    </row>
    <row r="500" spans="19:21" x14ac:dyDescent="0.25">
      <c r="S500" s="11" t="s">
        <v>47</v>
      </c>
      <c r="U500" s="11" t="s">
        <v>47</v>
      </c>
    </row>
    <row r="501" spans="19:21" x14ac:dyDescent="0.25">
      <c r="S501" s="10" t="s">
        <v>47</v>
      </c>
      <c r="U501" s="10" t="s">
        <v>47</v>
      </c>
    </row>
    <row r="502" spans="19:21" x14ac:dyDescent="0.25">
      <c r="S502" s="11" t="s">
        <v>37</v>
      </c>
      <c r="U502" s="11" t="s">
        <v>37</v>
      </c>
    </row>
    <row r="503" spans="19:21" x14ac:dyDescent="0.25">
      <c r="S503" s="10" t="s">
        <v>37</v>
      </c>
      <c r="U503" s="10" t="s">
        <v>37</v>
      </c>
    </row>
    <row r="504" spans="19:21" x14ac:dyDescent="0.25">
      <c r="S504" s="11" t="s">
        <v>34</v>
      </c>
      <c r="U504" s="11" t="s">
        <v>34</v>
      </c>
    </row>
    <row r="505" spans="19:21" x14ac:dyDescent="0.25">
      <c r="S505" s="10" t="s">
        <v>34</v>
      </c>
      <c r="U505" s="10" t="s">
        <v>34</v>
      </c>
    </row>
    <row r="506" spans="19:21" x14ac:dyDescent="0.25">
      <c r="S506" s="11" t="s">
        <v>40</v>
      </c>
      <c r="U506" s="11" t="s">
        <v>40</v>
      </c>
    </row>
    <row r="507" spans="19:21" x14ac:dyDescent="0.25">
      <c r="S507" s="10" t="s">
        <v>40</v>
      </c>
      <c r="U507" s="10" t="s">
        <v>40</v>
      </c>
    </row>
    <row r="508" spans="19:21" x14ac:dyDescent="0.25">
      <c r="S508" s="11" t="s">
        <v>55</v>
      </c>
      <c r="U508" s="11" t="s">
        <v>55</v>
      </c>
    </row>
    <row r="509" spans="19:21" x14ac:dyDescent="0.25">
      <c r="S509" s="10" t="s">
        <v>27</v>
      </c>
      <c r="U509" s="10" t="s">
        <v>27</v>
      </c>
    </row>
    <row r="510" spans="19:21" x14ac:dyDescent="0.25">
      <c r="S510" s="11" t="s">
        <v>27</v>
      </c>
      <c r="U510" s="11" t="s">
        <v>27</v>
      </c>
    </row>
    <row r="511" spans="19:21" x14ac:dyDescent="0.25">
      <c r="S511" s="10" t="s">
        <v>66</v>
      </c>
      <c r="U511" s="10" t="s">
        <v>66</v>
      </c>
    </row>
    <row r="512" spans="19:21" x14ac:dyDescent="0.25">
      <c r="S512" s="11" t="s">
        <v>37</v>
      </c>
      <c r="U512" s="11" t="s">
        <v>37</v>
      </c>
    </row>
    <row r="513" spans="19:21" x14ac:dyDescent="0.25">
      <c r="S513" s="10" t="s">
        <v>37</v>
      </c>
      <c r="U513" s="10" t="s">
        <v>37</v>
      </c>
    </row>
    <row r="514" spans="19:21" x14ac:dyDescent="0.25">
      <c r="S514" s="11" t="s">
        <v>20</v>
      </c>
      <c r="U514" s="11" t="s">
        <v>20</v>
      </c>
    </row>
    <row r="515" spans="19:21" x14ac:dyDescent="0.25">
      <c r="S515" s="10" t="s">
        <v>20</v>
      </c>
      <c r="U515" s="10" t="s">
        <v>20</v>
      </c>
    </row>
    <row r="516" spans="19:21" x14ac:dyDescent="0.25">
      <c r="S516" s="11" t="s">
        <v>27</v>
      </c>
      <c r="U516" s="11" t="s">
        <v>27</v>
      </c>
    </row>
    <row r="517" spans="19:21" x14ac:dyDescent="0.25">
      <c r="S517" s="10" t="s">
        <v>27</v>
      </c>
      <c r="U517" s="10" t="s">
        <v>27</v>
      </c>
    </row>
    <row r="518" spans="19:21" x14ac:dyDescent="0.25">
      <c r="S518" s="11" t="s">
        <v>45</v>
      </c>
      <c r="U518" s="11" t="s">
        <v>45</v>
      </c>
    </row>
    <row r="519" spans="19:21" x14ac:dyDescent="0.25">
      <c r="S519" s="10" t="s">
        <v>34</v>
      </c>
      <c r="U519" s="10" t="s">
        <v>34</v>
      </c>
    </row>
    <row r="520" spans="19:21" x14ac:dyDescent="0.25">
      <c r="S520" s="11" t="s">
        <v>34</v>
      </c>
      <c r="U520" s="11" t="s">
        <v>34</v>
      </c>
    </row>
    <row r="521" spans="19:21" x14ac:dyDescent="0.25">
      <c r="S521" s="10" t="s">
        <v>85</v>
      </c>
      <c r="U521" s="10" t="s">
        <v>85</v>
      </c>
    </row>
    <row r="522" spans="19:21" x14ac:dyDescent="0.25">
      <c r="S522" s="11" t="s">
        <v>85</v>
      </c>
      <c r="U522" s="11" t="s">
        <v>85</v>
      </c>
    </row>
    <row r="523" spans="19:21" x14ac:dyDescent="0.25">
      <c r="S523" s="10" t="s">
        <v>27</v>
      </c>
      <c r="U523" s="10" t="s">
        <v>27</v>
      </c>
    </row>
    <row r="524" spans="19:21" x14ac:dyDescent="0.25">
      <c r="S524" s="11" t="s">
        <v>27</v>
      </c>
      <c r="U524" s="11" t="s">
        <v>27</v>
      </c>
    </row>
    <row r="525" spans="19:21" x14ac:dyDescent="0.25">
      <c r="S525" s="10" t="s">
        <v>32</v>
      </c>
      <c r="U525" s="10" t="s">
        <v>32</v>
      </c>
    </row>
    <row r="526" spans="19:21" x14ac:dyDescent="0.25">
      <c r="S526" s="11" t="s">
        <v>37</v>
      </c>
      <c r="U526" s="11" t="s">
        <v>37</v>
      </c>
    </row>
    <row r="527" spans="19:21" x14ac:dyDescent="0.25">
      <c r="S527" s="10" t="s">
        <v>37</v>
      </c>
      <c r="U527" s="10" t="s">
        <v>37</v>
      </c>
    </row>
    <row r="528" spans="19:21" x14ac:dyDescent="0.25">
      <c r="S528" s="11" t="s">
        <v>32</v>
      </c>
      <c r="U528" s="11" t="s">
        <v>32</v>
      </c>
    </row>
    <row r="529" spans="19:21" x14ac:dyDescent="0.25">
      <c r="S529" s="10" t="s">
        <v>32</v>
      </c>
      <c r="U529" s="10" t="s">
        <v>32</v>
      </c>
    </row>
    <row r="530" spans="19:21" x14ac:dyDescent="0.25">
      <c r="S530" s="11" t="s">
        <v>20</v>
      </c>
      <c r="U530" s="11" t="s">
        <v>20</v>
      </c>
    </row>
    <row r="531" spans="19:21" x14ac:dyDescent="0.25">
      <c r="S531" s="10" t="s">
        <v>20</v>
      </c>
      <c r="U531" s="10" t="s">
        <v>20</v>
      </c>
    </row>
    <row r="532" spans="19:21" x14ac:dyDescent="0.25">
      <c r="S532" s="11" t="s">
        <v>37</v>
      </c>
      <c r="U532" s="11" t="s">
        <v>37</v>
      </c>
    </row>
    <row r="533" spans="19:21" x14ac:dyDescent="0.25">
      <c r="S533" s="10" t="s">
        <v>37</v>
      </c>
      <c r="U533" s="10" t="s">
        <v>37</v>
      </c>
    </row>
    <row r="534" spans="19:21" x14ac:dyDescent="0.25">
      <c r="S534" s="11" t="s">
        <v>37</v>
      </c>
      <c r="U534" s="11" t="s">
        <v>37</v>
      </c>
    </row>
    <row r="535" spans="19:21" x14ac:dyDescent="0.25">
      <c r="S535" s="10" t="s">
        <v>27</v>
      </c>
      <c r="U535" s="10" t="s">
        <v>27</v>
      </c>
    </row>
    <row r="536" spans="19:21" x14ac:dyDescent="0.25">
      <c r="S536" s="11" t="s">
        <v>27</v>
      </c>
      <c r="U536" s="11" t="s">
        <v>27</v>
      </c>
    </row>
    <row r="537" spans="19:21" x14ac:dyDescent="0.25">
      <c r="S537" s="10" t="s">
        <v>37</v>
      </c>
      <c r="U537" s="10" t="s">
        <v>37</v>
      </c>
    </row>
    <row r="538" spans="19:21" x14ac:dyDescent="0.25">
      <c r="S538" s="11" t="s">
        <v>37</v>
      </c>
      <c r="U538" s="11" t="s">
        <v>37</v>
      </c>
    </row>
    <row r="539" spans="19:21" x14ac:dyDescent="0.25">
      <c r="S539" s="10" t="s">
        <v>53</v>
      </c>
      <c r="U539" s="10" t="s">
        <v>53</v>
      </c>
    </row>
    <row r="540" spans="19:21" x14ac:dyDescent="0.25">
      <c r="S540" s="11" t="s">
        <v>53</v>
      </c>
      <c r="U540" s="11" t="s">
        <v>53</v>
      </c>
    </row>
    <row r="541" spans="19:21" x14ac:dyDescent="0.25">
      <c r="S541" s="10" t="s">
        <v>37</v>
      </c>
      <c r="U541" s="10" t="s">
        <v>37</v>
      </c>
    </row>
    <row r="542" spans="19:21" x14ac:dyDescent="0.25">
      <c r="S542" s="11" t="s">
        <v>37</v>
      </c>
      <c r="U542" s="11" t="s">
        <v>37</v>
      </c>
    </row>
    <row r="543" spans="19:21" x14ac:dyDescent="0.25">
      <c r="S543" s="10" t="s">
        <v>37</v>
      </c>
      <c r="U543" s="10" t="s">
        <v>37</v>
      </c>
    </row>
    <row r="544" spans="19:21" x14ac:dyDescent="0.25">
      <c r="S544" s="11" t="s">
        <v>37</v>
      </c>
      <c r="U544" s="11" t="s">
        <v>37</v>
      </c>
    </row>
    <row r="545" spans="19:21" x14ac:dyDescent="0.25">
      <c r="S545" s="10" t="s">
        <v>40</v>
      </c>
      <c r="U545" s="10" t="s">
        <v>40</v>
      </c>
    </row>
    <row r="546" spans="19:21" x14ac:dyDescent="0.25">
      <c r="S546" s="11" t="s">
        <v>40</v>
      </c>
      <c r="U546" s="11" t="s">
        <v>40</v>
      </c>
    </row>
    <row r="547" spans="19:21" x14ac:dyDescent="0.25">
      <c r="S547" s="10" t="s">
        <v>34</v>
      </c>
      <c r="U547" s="10" t="s">
        <v>34</v>
      </c>
    </row>
    <row r="548" spans="19:21" x14ac:dyDescent="0.25">
      <c r="S548" s="11" t="s">
        <v>34</v>
      </c>
      <c r="U548" s="11" t="s">
        <v>34</v>
      </c>
    </row>
    <row r="549" spans="19:21" x14ac:dyDescent="0.25">
      <c r="S549" s="10" t="s">
        <v>86</v>
      </c>
      <c r="U549" s="10" t="s">
        <v>86</v>
      </c>
    </row>
    <row r="550" spans="19:21" x14ac:dyDescent="0.25">
      <c r="S550" s="11" t="s">
        <v>34</v>
      </c>
      <c r="U550" s="11" t="s">
        <v>34</v>
      </c>
    </row>
    <row r="551" spans="19:21" x14ac:dyDescent="0.25">
      <c r="S551" s="10" t="s">
        <v>34</v>
      </c>
      <c r="U551" s="10" t="s">
        <v>34</v>
      </c>
    </row>
    <row r="552" spans="19:21" x14ac:dyDescent="0.25">
      <c r="S552" s="11" t="s">
        <v>32</v>
      </c>
      <c r="U552" s="11" t="s">
        <v>32</v>
      </c>
    </row>
    <row r="553" spans="19:21" x14ac:dyDescent="0.25">
      <c r="S553" s="10" t="s">
        <v>32</v>
      </c>
      <c r="U553" s="10" t="s">
        <v>32</v>
      </c>
    </row>
    <row r="554" spans="19:21" x14ac:dyDescent="0.25">
      <c r="S554" s="11" t="s">
        <v>20</v>
      </c>
      <c r="U554" s="11" t="s">
        <v>20</v>
      </c>
    </row>
    <row r="555" spans="19:21" x14ac:dyDescent="0.25">
      <c r="S555" s="10" t="s">
        <v>20</v>
      </c>
      <c r="U555" s="10" t="s">
        <v>20</v>
      </c>
    </row>
    <row r="556" spans="19:21" x14ac:dyDescent="0.25">
      <c r="S556" s="11" t="s">
        <v>27</v>
      </c>
      <c r="U556" s="11" t="s">
        <v>27</v>
      </c>
    </row>
    <row r="557" spans="19:21" x14ac:dyDescent="0.25">
      <c r="S557" s="10" t="s">
        <v>27</v>
      </c>
      <c r="U557" s="10" t="s">
        <v>27</v>
      </c>
    </row>
    <row r="558" spans="19:21" x14ac:dyDescent="0.25">
      <c r="S558" s="11" t="s">
        <v>27</v>
      </c>
      <c r="U558" s="11" t="s">
        <v>27</v>
      </c>
    </row>
    <row r="559" spans="19:21" x14ac:dyDescent="0.25">
      <c r="S559" s="10" t="s">
        <v>27</v>
      </c>
      <c r="U559" s="10" t="s">
        <v>27</v>
      </c>
    </row>
    <row r="560" spans="19:21" x14ac:dyDescent="0.25">
      <c r="S560" s="11" t="s">
        <v>34</v>
      </c>
      <c r="U560" s="11" t="s">
        <v>34</v>
      </c>
    </row>
    <row r="561" spans="19:21" x14ac:dyDescent="0.25">
      <c r="S561" s="10" t="s">
        <v>34</v>
      </c>
      <c r="U561" s="10" t="s">
        <v>34</v>
      </c>
    </row>
    <row r="562" spans="19:21" x14ac:dyDescent="0.25">
      <c r="S562" s="11" t="s">
        <v>27</v>
      </c>
      <c r="U562" s="11" t="s">
        <v>27</v>
      </c>
    </row>
    <row r="563" spans="19:21" x14ac:dyDescent="0.25">
      <c r="S563" s="10" t="s">
        <v>27</v>
      </c>
      <c r="U563" s="10" t="s">
        <v>27</v>
      </c>
    </row>
    <row r="564" spans="19:21" x14ac:dyDescent="0.25">
      <c r="S564" s="11" t="s">
        <v>32</v>
      </c>
      <c r="U564" s="11" t="s">
        <v>32</v>
      </c>
    </row>
    <row r="565" spans="19:21" x14ac:dyDescent="0.25">
      <c r="S565" s="10" t="s">
        <v>32</v>
      </c>
      <c r="U565" s="10" t="s">
        <v>32</v>
      </c>
    </row>
    <row r="566" spans="19:21" x14ac:dyDescent="0.25">
      <c r="S566" s="11" t="s">
        <v>32</v>
      </c>
      <c r="U566" s="11" t="s">
        <v>32</v>
      </c>
    </row>
    <row r="567" spans="19:21" x14ac:dyDescent="0.25">
      <c r="S567" s="10" t="s">
        <v>32</v>
      </c>
      <c r="U567" s="10" t="s">
        <v>32</v>
      </c>
    </row>
    <row r="568" spans="19:21" x14ac:dyDescent="0.25">
      <c r="S568" s="11" t="s">
        <v>32</v>
      </c>
      <c r="U568" s="11" t="s">
        <v>32</v>
      </c>
    </row>
    <row r="569" spans="19:21" x14ac:dyDescent="0.25">
      <c r="S569" s="10" t="s">
        <v>32</v>
      </c>
      <c r="U569" s="10" t="s">
        <v>32</v>
      </c>
    </row>
    <row r="570" spans="19:21" x14ac:dyDescent="0.25">
      <c r="S570" s="11" t="s">
        <v>27</v>
      </c>
      <c r="U570" s="11" t="s">
        <v>27</v>
      </c>
    </row>
    <row r="571" spans="19:21" x14ac:dyDescent="0.25">
      <c r="S571" s="10" t="s">
        <v>27</v>
      </c>
      <c r="U571" s="10" t="s">
        <v>27</v>
      </c>
    </row>
    <row r="572" spans="19:21" x14ac:dyDescent="0.25">
      <c r="S572" s="11" t="s">
        <v>37</v>
      </c>
      <c r="U572" s="11" t="s">
        <v>37</v>
      </c>
    </row>
    <row r="573" spans="19:21" x14ac:dyDescent="0.25">
      <c r="S573" s="10" t="s">
        <v>37</v>
      </c>
      <c r="U573" s="10" t="s">
        <v>37</v>
      </c>
    </row>
    <row r="574" spans="19:21" x14ac:dyDescent="0.25">
      <c r="S574" s="11" t="s">
        <v>37</v>
      </c>
      <c r="U574" s="11" t="s">
        <v>37</v>
      </c>
    </row>
    <row r="575" spans="19:21" x14ac:dyDescent="0.25">
      <c r="S575" s="10" t="s">
        <v>27</v>
      </c>
      <c r="U575" s="10" t="s">
        <v>27</v>
      </c>
    </row>
    <row r="576" spans="19:21" x14ac:dyDescent="0.25">
      <c r="S576" s="11" t="s">
        <v>27</v>
      </c>
      <c r="U576" s="11" t="s">
        <v>27</v>
      </c>
    </row>
    <row r="577" spans="19:21" x14ac:dyDescent="0.25">
      <c r="S577" s="10" t="s">
        <v>37</v>
      </c>
      <c r="U577" s="10" t="s">
        <v>37</v>
      </c>
    </row>
    <row r="578" spans="19:21" x14ac:dyDescent="0.25">
      <c r="S578" s="11" t="s">
        <v>37</v>
      </c>
      <c r="U578" s="11" t="s">
        <v>37</v>
      </c>
    </row>
    <row r="579" spans="19:21" x14ac:dyDescent="0.25">
      <c r="S579" s="10" t="s">
        <v>37</v>
      </c>
      <c r="U579" s="10" t="s">
        <v>37</v>
      </c>
    </row>
    <row r="580" spans="19:21" x14ac:dyDescent="0.25">
      <c r="S580" s="11" t="s">
        <v>27</v>
      </c>
      <c r="U580" s="11" t="s">
        <v>27</v>
      </c>
    </row>
    <row r="581" spans="19:21" x14ac:dyDescent="0.25">
      <c r="S581" s="10" t="s">
        <v>37</v>
      </c>
      <c r="U581" s="10" t="s">
        <v>37</v>
      </c>
    </row>
    <row r="582" spans="19:21" x14ac:dyDescent="0.25">
      <c r="S582" s="11" t="s">
        <v>37</v>
      </c>
      <c r="U582" s="11" t="s">
        <v>37</v>
      </c>
    </row>
    <row r="583" spans="19:21" x14ac:dyDescent="0.25">
      <c r="S583" s="10" t="s">
        <v>34</v>
      </c>
      <c r="U583" s="10" t="s">
        <v>34</v>
      </c>
    </row>
    <row r="584" spans="19:21" x14ac:dyDescent="0.25">
      <c r="S584" s="11" t="s">
        <v>32</v>
      </c>
      <c r="U584" s="11" t="s">
        <v>32</v>
      </c>
    </row>
    <row r="585" spans="19:21" x14ac:dyDescent="0.25">
      <c r="S585" s="10" t="s">
        <v>32</v>
      </c>
      <c r="U585" s="10" t="s">
        <v>32</v>
      </c>
    </row>
    <row r="586" spans="19:21" x14ac:dyDescent="0.25">
      <c r="S586" s="11" t="s">
        <v>37</v>
      </c>
      <c r="U586" s="11" t="s">
        <v>37</v>
      </c>
    </row>
    <row r="587" spans="19:21" x14ac:dyDescent="0.25">
      <c r="S587" s="10" t="s">
        <v>37</v>
      </c>
      <c r="U587" s="10" t="s">
        <v>37</v>
      </c>
    </row>
    <row r="588" spans="19:21" x14ac:dyDescent="0.25">
      <c r="S588" s="11" t="s">
        <v>40</v>
      </c>
      <c r="U588" s="11" t="s">
        <v>40</v>
      </c>
    </row>
    <row r="589" spans="19:21" x14ac:dyDescent="0.25">
      <c r="S589" s="10" t="s">
        <v>40</v>
      </c>
      <c r="U589" s="10" t="s">
        <v>40</v>
      </c>
    </row>
    <row r="590" spans="19:21" x14ac:dyDescent="0.25">
      <c r="S590" s="11" t="s">
        <v>46</v>
      </c>
      <c r="U590" s="11" t="s">
        <v>46</v>
      </c>
    </row>
    <row r="591" spans="19:21" x14ac:dyDescent="0.25">
      <c r="S591" s="10" t="s">
        <v>46</v>
      </c>
      <c r="U591" s="10" t="s">
        <v>46</v>
      </c>
    </row>
    <row r="592" spans="19:21" x14ac:dyDescent="0.25">
      <c r="S592" s="11" t="s">
        <v>27</v>
      </c>
      <c r="U592" s="11" t="s">
        <v>27</v>
      </c>
    </row>
    <row r="593" spans="19:21" x14ac:dyDescent="0.25">
      <c r="S593" s="10" t="s">
        <v>27</v>
      </c>
      <c r="U593" s="10" t="s">
        <v>27</v>
      </c>
    </row>
    <row r="594" spans="19:21" x14ac:dyDescent="0.25">
      <c r="S594" s="11" t="s">
        <v>27</v>
      </c>
      <c r="U594" s="11" t="s">
        <v>27</v>
      </c>
    </row>
    <row r="595" spans="19:21" x14ac:dyDescent="0.25">
      <c r="S595" s="10" t="s">
        <v>27</v>
      </c>
      <c r="U595" s="10" t="s">
        <v>27</v>
      </c>
    </row>
    <row r="596" spans="19:21" x14ac:dyDescent="0.25">
      <c r="S596" s="11" t="s">
        <v>32</v>
      </c>
      <c r="U596" s="11" t="s">
        <v>32</v>
      </c>
    </row>
    <row r="597" spans="19:21" x14ac:dyDescent="0.25">
      <c r="S597" s="10" t="s">
        <v>32</v>
      </c>
      <c r="U597" s="10" t="s">
        <v>32</v>
      </c>
    </row>
    <row r="598" spans="19:21" x14ac:dyDescent="0.25">
      <c r="S598" s="11" t="s">
        <v>32</v>
      </c>
      <c r="U598" s="11" t="s">
        <v>32</v>
      </c>
    </row>
    <row r="599" spans="19:21" x14ac:dyDescent="0.25">
      <c r="S599" s="10" t="s">
        <v>32</v>
      </c>
      <c r="U599" s="10" t="s">
        <v>32</v>
      </c>
    </row>
    <row r="600" spans="19:21" x14ac:dyDescent="0.25">
      <c r="S600" s="11" t="s">
        <v>32</v>
      </c>
      <c r="U600" s="11" t="s">
        <v>32</v>
      </c>
    </row>
    <row r="601" spans="19:21" x14ac:dyDescent="0.25">
      <c r="S601" s="10" t="s">
        <v>32</v>
      </c>
      <c r="U601" s="10" t="s">
        <v>32</v>
      </c>
    </row>
    <row r="602" spans="19:21" x14ac:dyDescent="0.25">
      <c r="S602" s="11" t="s">
        <v>32</v>
      </c>
      <c r="U602" s="11" t="s">
        <v>32</v>
      </c>
    </row>
    <row r="603" spans="19:21" x14ac:dyDescent="0.25">
      <c r="S603" s="10" t="s">
        <v>32</v>
      </c>
      <c r="U603" s="10" t="s">
        <v>32</v>
      </c>
    </row>
    <row r="604" spans="19:21" x14ac:dyDescent="0.25">
      <c r="S604" s="11" t="s">
        <v>37</v>
      </c>
      <c r="U604" s="11" t="s">
        <v>37</v>
      </c>
    </row>
    <row r="605" spans="19:21" x14ac:dyDescent="0.25">
      <c r="S605" s="10" t="s">
        <v>37</v>
      </c>
      <c r="U605" s="10" t="s">
        <v>37</v>
      </c>
    </row>
    <row r="606" spans="19:21" x14ac:dyDescent="0.25">
      <c r="S606" s="11" t="s">
        <v>88</v>
      </c>
      <c r="U606" s="11" t="s">
        <v>88</v>
      </c>
    </row>
    <row r="607" spans="19:21" x14ac:dyDescent="0.25">
      <c r="S607" s="10" t="s">
        <v>88</v>
      </c>
      <c r="U607" s="10" t="s">
        <v>88</v>
      </c>
    </row>
    <row r="608" spans="19:21" x14ac:dyDescent="0.25">
      <c r="S608" s="11" t="s">
        <v>37</v>
      </c>
      <c r="U608" s="11" t="s">
        <v>37</v>
      </c>
    </row>
    <row r="609" spans="19:21" x14ac:dyDescent="0.25">
      <c r="S609" s="10" t="s">
        <v>37</v>
      </c>
      <c r="U609" s="10" t="s">
        <v>37</v>
      </c>
    </row>
    <row r="610" spans="19:21" x14ac:dyDescent="0.25">
      <c r="S610" s="11" t="s">
        <v>27</v>
      </c>
      <c r="U610" s="11" t="s">
        <v>27</v>
      </c>
    </row>
    <row r="611" spans="19:21" x14ac:dyDescent="0.25">
      <c r="S611" s="10" t="s">
        <v>27</v>
      </c>
      <c r="U611" s="10" t="s">
        <v>27</v>
      </c>
    </row>
    <row r="612" spans="19:21" x14ac:dyDescent="0.25">
      <c r="S612" s="11" t="s">
        <v>37</v>
      </c>
      <c r="U612" s="11" t="s">
        <v>37</v>
      </c>
    </row>
    <row r="613" spans="19:21" x14ac:dyDescent="0.25">
      <c r="S613" s="10" t="s">
        <v>37</v>
      </c>
      <c r="U613" s="10" t="s">
        <v>37</v>
      </c>
    </row>
    <row r="614" spans="19:21" x14ac:dyDescent="0.25">
      <c r="S614" s="11" t="s">
        <v>27</v>
      </c>
      <c r="U614" s="11" t="s">
        <v>27</v>
      </c>
    </row>
    <row r="615" spans="19:21" x14ac:dyDescent="0.25">
      <c r="S615" s="10" t="s">
        <v>27</v>
      </c>
      <c r="U615" s="10" t="s">
        <v>27</v>
      </c>
    </row>
    <row r="616" spans="19:21" x14ac:dyDescent="0.25">
      <c r="S616" s="11" t="s">
        <v>34</v>
      </c>
      <c r="U616" s="11" t="s">
        <v>34</v>
      </c>
    </row>
    <row r="617" spans="19:21" x14ac:dyDescent="0.25">
      <c r="S617" s="10" t="s">
        <v>34</v>
      </c>
      <c r="U617" s="10" t="s">
        <v>34</v>
      </c>
    </row>
    <row r="618" spans="19:21" x14ac:dyDescent="0.25">
      <c r="S618" s="11" t="s">
        <v>40</v>
      </c>
      <c r="U618" s="11" t="s">
        <v>40</v>
      </c>
    </row>
    <row r="619" spans="19:21" x14ac:dyDescent="0.25">
      <c r="S619" s="10" t="s">
        <v>40</v>
      </c>
      <c r="U619" s="10" t="s">
        <v>40</v>
      </c>
    </row>
    <row r="620" spans="19:21" x14ac:dyDescent="0.25">
      <c r="S620" s="11" t="s">
        <v>55</v>
      </c>
      <c r="U620" s="11" t="s">
        <v>55</v>
      </c>
    </row>
    <row r="621" spans="19:21" x14ac:dyDescent="0.25">
      <c r="S621" s="10" t="s">
        <v>55</v>
      </c>
      <c r="U621" s="10" t="s">
        <v>55</v>
      </c>
    </row>
    <row r="622" spans="19:21" x14ac:dyDescent="0.25">
      <c r="S622" s="11" t="s">
        <v>42</v>
      </c>
      <c r="U622" s="11" t="s">
        <v>42</v>
      </c>
    </row>
    <row r="623" spans="19:21" x14ac:dyDescent="0.25">
      <c r="S623" s="10" t="s">
        <v>42</v>
      </c>
      <c r="U623" s="10" t="s">
        <v>42</v>
      </c>
    </row>
    <row r="624" spans="19:21" x14ac:dyDescent="0.25">
      <c r="S624" s="11" t="s">
        <v>27</v>
      </c>
      <c r="U624" s="11" t="s">
        <v>27</v>
      </c>
    </row>
    <row r="625" spans="19:21" x14ac:dyDescent="0.25">
      <c r="S625" s="10" t="s">
        <v>27</v>
      </c>
      <c r="U625" s="10" t="s">
        <v>27</v>
      </c>
    </row>
    <row r="626" spans="19:21" x14ac:dyDescent="0.25">
      <c r="S626" s="11" t="s">
        <v>34</v>
      </c>
      <c r="U626" s="11" t="s">
        <v>34</v>
      </c>
    </row>
    <row r="627" spans="19:21" x14ac:dyDescent="0.25">
      <c r="S627" s="10" t="s">
        <v>34</v>
      </c>
      <c r="U627" s="10" t="s">
        <v>34</v>
      </c>
    </row>
    <row r="628" spans="19:21" x14ac:dyDescent="0.25">
      <c r="S628" s="11" t="s">
        <v>45</v>
      </c>
      <c r="U628" s="11" t="s">
        <v>45</v>
      </c>
    </row>
    <row r="629" spans="19:21" x14ac:dyDescent="0.25">
      <c r="S629" s="10" t="s">
        <v>45</v>
      </c>
      <c r="U629" s="10" t="s">
        <v>45</v>
      </c>
    </row>
    <row r="630" spans="19:21" x14ac:dyDescent="0.25">
      <c r="S630" s="11" t="s">
        <v>32</v>
      </c>
      <c r="U630" s="11" t="s">
        <v>32</v>
      </c>
    </row>
    <row r="631" spans="19:21" x14ac:dyDescent="0.25">
      <c r="S631" s="10" t="s">
        <v>32</v>
      </c>
      <c r="U631" s="10" t="s">
        <v>32</v>
      </c>
    </row>
    <row r="632" spans="19:21" x14ac:dyDescent="0.25">
      <c r="S632" s="11" t="s">
        <v>37</v>
      </c>
      <c r="U632" s="11" t="s">
        <v>37</v>
      </c>
    </row>
    <row r="633" spans="19:21" x14ac:dyDescent="0.25">
      <c r="S633" s="10" t="s">
        <v>37</v>
      </c>
      <c r="U633" s="10" t="s">
        <v>37</v>
      </c>
    </row>
    <row r="634" spans="19:21" x14ac:dyDescent="0.25">
      <c r="S634" s="11" t="s">
        <v>32</v>
      </c>
      <c r="U634" s="11" t="s">
        <v>32</v>
      </c>
    </row>
    <row r="635" spans="19:21" x14ac:dyDescent="0.25">
      <c r="S635" s="10" t="s">
        <v>54</v>
      </c>
      <c r="U635" s="10" t="s">
        <v>54</v>
      </c>
    </row>
    <row r="636" spans="19:21" x14ac:dyDescent="0.25">
      <c r="S636" s="11" t="s">
        <v>54</v>
      </c>
      <c r="U636" s="11" t="s">
        <v>54</v>
      </c>
    </row>
    <row r="637" spans="19:21" x14ac:dyDescent="0.25">
      <c r="S637" s="10" t="s">
        <v>27</v>
      </c>
      <c r="U637" s="10" t="s">
        <v>27</v>
      </c>
    </row>
    <row r="638" spans="19:21" x14ac:dyDescent="0.25">
      <c r="S638" s="11" t="s">
        <v>27</v>
      </c>
      <c r="U638" s="11" t="s">
        <v>27</v>
      </c>
    </row>
    <row r="639" spans="19:21" x14ac:dyDescent="0.25">
      <c r="S639" s="10" t="s">
        <v>45</v>
      </c>
      <c r="U639" s="10" t="s">
        <v>45</v>
      </c>
    </row>
    <row r="640" spans="19:21" x14ac:dyDescent="0.25">
      <c r="S640" s="11" t="s">
        <v>45</v>
      </c>
      <c r="U640" s="11" t="s">
        <v>45</v>
      </c>
    </row>
    <row r="641" spans="19:21" x14ac:dyDescent="0.25">
      <c r="S641" s="10" t="s">
        <v>46</v>
      </c>
      <c r="U641" s="10" t="s">
        <v>46</v>
      </c>
    </row>
    <row r="642" spans="19:21" x14ac:dyDescent="0.25">
      <c r="S642" s="11" t="s">
        <v>46</v>
      </c>
      <c r="U642" s="11" t="s">
        <v>46</v>
      </c>
    </row>
    <row r="643" spans="19:21" x14ac:dyDescent="0.25">
      <c r="S643" s="10" t="s">
        <v>90</v>
      </c>
      <c r="U643" s="10" t="s">
        <v>90</v>
      </c>
    </row>
    <row r="644" spans="19:21" x14ac:dyDescent="0.25">
      <c r="S644" s="11" t="s">
        <v>90</v>
      </c>
      <c r="U644" s="11" t="s">
        <v>90</v>
      </c>
    </row>
    <row r="645" spans="19:21" x14ac:dyDescent="0.25">
      <c r="S645" s="10" t="s">
        <v>37</v>
      </c>
      <c r="U645" s="10" t="s">
        <v>37</v>
      </c>
    </row>
    <row r="646" spans="19:21" x14ac:dyDescent="0.25">
      <c r="S646" s="11" t="s">
        <v>37</v>
      </c>
      <c r="U646" s="11" t="s">
        <v>37</v>
      </c>
    </row>
    <row r="647" spans="19:21" x14ac:dyDescent="0.25">
      <c r="S647" s="10" t="s">
        <v>37</v>
      </c>
      <c r="U647" s="10" t="s">
        <v>37</v>
      </c>
    </row>
    <row r="648" spans="19:21" x14ac:dyDescent="0.25">
      <c r="S648" s="11" t="s">
        <v>32</v>
      </c>
      <c r="U648" s="11" t="s">
        <v>32</v>
      </c>
    </row>
    <row r="649" spans="19:21" x14ac:dyDescent="0.25">
      <c r="S649" s="10" t="s">
        <v>32</v>
      </c>
      <c r="U649" s="10" t="s">
        <v>32</v>
      </c>
    </row>
    <row r="650" spans="19:21" x14ac:dyDescent="0.25">
      <c r="S650" s="11" t="s">
        <v>34</v>
      </c>
      <c r="U650" s="11" t="s">
        <v>34</v>
      </c>
    </row>
    <row r="651" spans="19:21" x14ac:dyDescent="0.25">
      <c r="S651" s="10" t="s">
        <v>34</v>
      </c>
      <c r="U651" s="10" t="s">
        <v>34</v>
      </c>
    </row>
    <row r="652" spans="19:21" x14ac:dyDescent="0.25">
      <c r="S652" s="11" t="s">
        <v>40</v>
      </c>
      <c r="U652" s="11" t="s">
        <v>40</v>
      </c>
    </row>
    <row r="653" spans="19:21" x14ac:dyDescent="0.25">
      <c r="S653" s="10" t="s">
        <v>40</v>
      </c>
      <c r="U653" s="10" t="s">
        <v>40</v>
      </c>
    </row>
    <row r="654" spans="19:21" x14ac:dyDescent="0.25">
      <c r="S654" s="11" t="s">
        <v>32</v>
      </c>
      <c r="U654" s="11" t="s">
        <v>32</v>
      </c>
    </row>
    <row r="655" spans="19:21" x14ac:dyDescent="0.25">
      <c r="S655" s="10" t="s">
        <v>32</v>
      </c>
      <c r="U655" s="10" t="s">
        <v>32</v>
      </c>
    </row>
    <row r="656" spans="19:21" x14ac:dyDescent="0.25">
      <c r="S656" s="11" t="s">
        <v>27</v>
      </c>
      <c r="U656" s="11" t="s">
        <v>27</v>
      </c>
    </row>
    <row r="657" spans="19:21" x14ac:dyDescent="0.25">
      <c r="S657" s="10" t="s">
        <v>32</v>
      </c>
      <c r="U657" s="10" t="s">
        <v>32</v>
      </c>
    </row>
    <row r="658" spans="19:21" x14ac:dyDescent="0.25">
      <c r="S658" s="11" t="s">
        <v>32</v>
      </c>
      <c r="U658" s="11" t="s">
        <v>32</v>
      </c>
    </row>
    <row r="659" spans="19:21" x14ac:dyDescent="0.25">
      <c r="S659" s="10" t="s">
        <v>46</v>
      </c>
      <c r="U659" s="10" t="s">
        <v>46</v>
      </c>
    </row>
    <row r="660" spans="19:21" x14ac:dyDescent="0.25">
      <c r="S660" s="11" t="s">
        <v>46</v>
      </c>
      <c r="U660" s="11" t="s">
        <v>46</v>
      </c>
    </row>
    <row r="661" spans="19:21" x14ac:dyDescent="0.25">
      <c r="S661" s="10" t="s">
        <v>40</v>
      </c>
      <c r="U661" s="10" t="s">
        <v>40</v>
      </c>
    </row>
    <row r="662" spans="19:21" x14ac:dyDescent="0.25">
      <c r="S662" s="11" t="s">
        <v>40</v>
      </c>
      <c r="U662" s="11" t="s">
        <v>40</v>
      </c>
    </row>
    <row r="663" spans="19:21" x14ac:dyDescent="0.25">
      <c r="S663" s="10" t="s">
        <v>92</v>
      </c>
      <c r="U663" s="10" t="s">
        <v>92</v>
      </c>
    </row>
    <row r="664" spans="19:21" x14ac:dyDescent="0.25">
      <c r="S664" s="11" t="s">
        <v>92</v>
      </c>
      <c r="U664" s="11" t="s">
        <v>92</v>
      </c>
    </row>
    <row r="665" spans="19:21" x14ac:dyDescent="0.25">
      <c r="S665" s="10" t="s">
        <v>27</v>
      </c>
      <c r="U665" s="10" t="s">
        <v>27</v>
      </c>
    </row>
    <row r="666" spans="19:21" x14ac:dyDescent="0.25">
      <c r="S666" s="11" t="s">
        <v>45</v>
      </c>
      <c r="U666" s="11" t="s">
        <v>45</v>
      </c>
    </row>
    <row r="667" spans="19:21" x14ac:dyDescent="0.25">
      <c r="S667" s="10" t="s">
        <v>45</v>
      </c>
      <c r="U667" s="10" t="s">
        <v>45</v>
      </c>
    </row>
    <row r="668" spans="19:21" x14ac:dyDescent="0.25">
      <c r="S668" s="11" t="s">
        <v>42</v>
      </c>
      <c r="U668" s="11" t="s">
        <v>42</v>
      </c>
    </row>
    <row r="669" spans="19:21" x14ac:dyDescent="0.25">
      <c r="S669" s="10" t="s">
        <v>42</v>
      </c>
      <c r="U669" s="10" t="s">
        <v>42</v>
      </c>
    </row>
    <row r="670" spans="19:21" x14ac:dyDescent="0.25">
      <c r="S670" s="11" t="s">
        <v>32</v>
      </c>
      <c r="U670" s="11" t="s">
        <v>32</v>
      </c>
    </row>
    <row r="671" spans="19:21" x14ac:dyDescent="0.25">
      <c r="S671" s="10" t="s">
        <v>32</v>
      </c>
      <c r="U671" s="10" t="s">
        <v>32</v>
      </c>
    </row>
    <row r="672" spans="19:21" x14ac:dyDescent="0.25">
      <c r="S672" s="11" t="s">
        <v>46</v>
      </c>
      <c r="U672" s="11" t="s">
        <v>46</v>
      </c>
    </row>
    <row r="673" spans="19:21" x14ac:dyDescent="0.25">
      <c r="S673" s="10" t="s">
        <v>46</v>
      </c>
      <c r="U673" s="10" t="s">
        <v>46</v>
      </c>
    </row>
    <row r="674" spans="19:21" x14ac:dyDescent="0.25">
      <c r="S674" s="11" t="s">
        <v>93</v>
      </c>
      <c r="U674" s="11" t="s">
        <v>93</v>
      </c>
    </row>
    <row r="675" spans="19:21" x14ac:dyDescent="0.25">
      <c r="S675" s="10" t="s">
        <v>93</v>
      </c>
      <c r="U675" s="10" t="s">
        <v>93</v>
      </c>
    </row>
    <row r="676" spans="19:21" x14ac:dyDescent="0.25">
      <c r="S676" s="11" t="s">
        <v>27</v>
      </c>
      <c r="U676" s="11" t="s">
        <v>27</v>
      </c>
    </row>
    <row r="677" spans="19:21" x14ac:dyDescent="0.25">
      <c r="S677" s="10" t="s">
        <v>27</v>
      </c>
      <c r="U677" s="10" t="s">
        <v>27</v>
      </c>
    </row>
    <row r="678" spans="19:21" x14ac:dyDescent="0.25">
      <c r="S678" s="11" t="s">
        <v>27</v>
      </c>
      <c r="U678" s="11" t="s">
        <v>27</v>
      </c>
    </row>
    <row r="679" spans="19:21" x14ac:dyDescent="0.25">
      <c r="S679" s="10" t="s">
        <v>34</v>
      </c>
      <c r="U679" s="10" t="s">
        <v>34</v>
      </c>
    </row>
    <row r="680" spans="19:21" x14ac:dyDescent="0.25">
      <c r="S680" s="11" t="s">
        <v>34</v>
      </c>
      <c r="U680" s="11" t="s">
        <v>34</v>
      </c>
    </row>
    <row r="681" spans="19:21" x14ac:dyDescent="0.25">
      <c r="S681" s="10" t="s">
        <v>37</v>
      </c>
      <c r="U681" s="10" t="s">
        <v>37</v>
      </c>
    </row>
    <row r="682" spans="19:21" x14ac:dyDescent="0.25">
      <c r="S682" s="11" t="s">
        <v>37</v>
      </c>
      <c r="U682" s="11" t="s">
        <v>37</v>
      </c>
    </row>
    <row r="683" spans="19:21" x14ac:dyDescent="0.25">
      <c r="S683" s="10" t="s">
        <v>32</v>
      </c>
      <c r="U683" s="10" t="s">
        <v>32</v>
      </c>
    </row>
    <row r="684" spans="19:21" x14ac:dyDescent="0.25">
      <c r="S684" s="11" t="s">
        <v>48</v>
      </c>
      <c r="U684" s="11" t="s">
        <v>48</v>
      </c>
    </row>
    <row r="685" spans="19:21" x14ac:dyDescent="0.25">
      <c r="S685" s="10" t="s">
        <v>48</v>
      </c>
      <c r="U685" s="10" t="s">
        <v>48</v>
      </c>
    </row>
    <row r="686" spans="19:21" x14ac:dyDescent="0.25">
      <c r="S686" s="11" t="s">
        <v>20</v>
      </c>
      <c r="U686" s="11" t="s">
        <v>20</v>
      </c>
    </row>
    <row r="687" spans="19:21" x14ac:dyDescent="0.25">
      <c r="S687" s="10" t="s">
        <v>20</v>
      </c>
      <c r="U687" s="10" t="s">
        <v>20</v>
      </c>
    </row>
    <row r="688" spans="19:21" x14ac:dyDescent="0.25">
      <c r="S688" s="11" t="s">
        <v>32</v>
      </c>
      <c r="U688" s="11" t="s">
        <v>32</v>
      </c>
    </row>
    <row r="689" spans="19:21" x14ac:dyDescent="0.25">
      <c r="S689" s="10" t="s">
        <v>34</v>
      </c>
      <c r="U689" s="10" t="s">
        <v>34</v>
      </c>
    </row>
    <row r="690" spans="19:21" x14ac:dyDescent="0.25">
      <c r="S690" s="11" t="s">
        <v>34</v>
      </c>
      <c r="U690" s="11" t="s">
        <v>34</v>
      </c>
    </row>
    <row r="691" spans="19:21" x14ac:dyDescent="0.25">
      <c r="S691" s="10" t="s">
        <v>37</v>
      </c>
      <c r="U691" s="10" t="s">
        <v>37</v>
      </c>
    </row>
    <row r="692" spans="19:21" x14ac:dyDescent="0.25">
      <c r="S692" s="11" t="s">
        <v>37</v>
      </c>
      <c r="U692" s="11" t="s">
        <v>37</v>
      </c>
    </row>
    <row r="693" spans="19:21" x14ac:dyDescent="0.25">
      <c r="S693" s="10" t="s">
        <v>32</v>
      </c>
      <c r="U693" s="10" t="s">
        <v>32</v>
      </c>
    </row>
    <row r="694" spans="19:21" x14ac:dyDescent="0.25">
      <c r="S694" s="11" t="s">
        <v>32</v>
      </c>
      <c r="U694" s="11" t="s">
        <v>32</v>
      </c>
    </row>
    <row r="695" spans="19:21" x14ac:dyDescent="0.25">
      <c r="S695" s="10" t="s">
        <v>27</v>
      </c>
      <c r="U695" s="10" t="s">
        <v>27</v>
      </c>
    </row>
    <row r="696" spans="19:21" x14ac:dyDescent="0.25">
      <c r="S696" s="11" t="s">
        <v>27</v>
      </c>
      <c r="U696" s="11" t="s">
        <v>27</v>
      </c>
    </row>
    <row r="697" spans="19:21" x14ac:dyDescent="0.25">
      <c r="S697" s="10" t="s">
        <v>27</v>
      </c>
      <c r="U697" s="10" t="s">
        <v>27</v>
      </c>
    </row>
    <row r="698" spans="19:21" x14ac:dyDescent="0.25">
      <c r="S698" s="11" t="s">
        <v>27</v>
      </c>
      <c r="U698" s="11" t="s">
        <v>27</v>
      </c>
    </row>
    <row r="699" spans="19:21" x14ac:dyDescent="0.25">
      <c r="S699" s="10" t="s">
        <v>37</v>
      </c>
      <c r="U699" s="10" t="s">
        <v>37</v>
      </c>
    </row>
    <row r="700" spans="19:21" x14ac:dyDescent="0.25">
      <c r="S700" s="11" t="s">
        <v>37</v>
      </c>
      <c r="U700" s="11" t="s">
        <v>37</v>
      </c>
    </row>
    <row r="701" spans="19:21" x14ac:dyDescent="0.25">
      <c r="S701" s="10" t="s">
        <v>37</v>
      </c>
      <c r="U701" s="10" t="s">
        <v>37</v>
      </c>
    </row>
    <row r="702" spans="19:21" x14ac:dyDescent="0.25">
      <c r="S702" s="11" t="s">
        <v>37</v>
      </c>
      <c r="U702" s="11" t="s">
        <v>37</v>
      </c>
    </row>
    <row r="703" spans="19:21" x14ac:dyDescent="0.25">
      <c r="S703" s="10" t="s">
        <v>37</v>
      </c>
      <c r="U703" s="10" t="s">
        <v>37</v>
      </c>
    </row>
    <row r="704" spans="19:21" x14ac:dyDescent="0.25">
      <c r="S704" s="11" t="s">
        <v>67</v>
      </c>
      <c r="U704" s="11" t="s">
        <v>67</v>
      </c>
    </row>
    <row r="705" spans="19:21" x14ac:dyDescent="0.25">
      <c r="S705" s="10" t="s">
        <v>67</v>
      </c>
      <c r="U705" s="10" t="s">
        <v>67</v>
      </c>
    </row>
    <row r="706" spans="19:21" x14ac:dyDescent="0.25">
      <c r="S706" s="11" t="s">
        <v>34</v>
      </c>
      <c r="U706" s="11" t="s">
        <v>34</v>
      </c>
    </row>
    <row r="707" spans="19:21" x14ac:dyDescent="0.25">
      <c r="S707" s="10" t="s">
        <v>34</v>
      </c>
      <c r="U707" s="10" t="s">
        <v>34</v>
      </c>
    </row>
    <row r="708" spans="19:21" x14ac:dyDescent="0.25">
      <c r="S708" s="11" t="s">
        <v>94</v>
      </c>
      <c r="U708" s="11" t="s">
        <v>94</v>
      </c>
    </row>
    <row r="709" spans="19:21" x14ac:dyDescent="0.25">
      <c r="S709" s="10" t="s">
        <v>94</v>
      </c>
      <c r="U709" s="10" t="s">
        <v>94</v>
      </c>
    </row>
    <row r="710" spans="19:21" x14ac:dyDescent="0.25">
      <c r="S710" s="11" t="s">
        <v>27</v>
      </c>
      <c r="U710" s="11" t="s">
        <v>27</v>
      </c>
    </row>
    <row r="711" spans="19:21" x14ac:dyDescent="0.25">
      <c r="S711" s="10" t="s">
        <v>27</v>
      </c>
      <c r="U711" s="10" t="s">
        <v>27</v>
      </c>
    </row>
    <row r="712" spans="19:21" x14ac:dyDescent="0.25">
      <c r="S712" s="11" t="s">
        <v>34</v>
      </c>
      <c r="U712" s="11" t="s">
        <v>34</v>
      </c>
    </row>
    <row r="713" spans="19:21" x14ac:dyDescent="0.25">
      <c r="S713" s="10" t="s">
        <v>34</v>
      </c>
      <c r="U713" s="10" t="s">
        <v>34</v>
      </c>
    </row>
    <row r="714" spans="19:21" x14ac:dyDescent="0.25">
      <c r="S714" s="11" t="s">
        <v>45</v>
      </c>
      <c r="U714" s="11" t="s">
        <v>45</v>
      </c>
    </row>
    <row r="715" spans="19:21" x14ac:dyDescent="0.25">
      <c r="S715" s="10" t="s">
        <v>45</v>
      </c>
      <c r="U715" s="10" t="s">
        <v>45</v>
      </c>
    </row>
    <row r="716" spans="19:21" x14ac:dyDescent="0.25">
      <c r="S716" s="11" t="s">
        <v>20</v>
      </c>
      <c r="U716" s="11" t="s">
        <v>20</v>
      </c>
    </row>
    <row r="717" spans="19:21" x14ac:dyDescent="0.25">
      <c r="S717" s="10" t="s">
        <v>20</v>
      </c>
      <c r="U717" s="10" t="s">
        <v>20</v>
      </c>
    </row>
    <row r="718" spans="19:21" x14ac:dyDescent="0.25">
      <c r="S718" s="11" t="s">
        <v>37</v>
      </c>
      <c r="U718" s="11" t="s">
        <v>37</v>
      </c>
    </row>
    <row r="719" spans="19:21" x14ac:dyDescent="0.25">
      <c r="S719" s="10" t="s">
        <v>32</v>
      </c>
      <c r="U719" s="10" t="s">
        <v>32</v>
      </c>
    </row>
    <row r="720" spans="19:21" x14ac:dyDescent="0.25">
      <c r="S720" s="11" t="s">
        <v>32</v>
      </c>
      <c r="U720" s="11" t="s">
        <v>32</v>
      </c>
    </row>
    <row r="721" spans="19:21" x14ac:dyDescent="0.25">
      <c r="S721" s="10" t="s">
        <v>37</v>
      </c>
      <c r="U721" s="10" t="s">
        <v>37</v>
      </c>
    </row>
    <row r="722" spans="19:21" x14ac:dyDescent="0.25">
      <c r="S722" s="11" t="s">
        <v>37</v>
      </c>
      <c r="U722" s="11" t="s">
        <v>37</v>
      </c>
    </row>
    <row r="723" spans="19:21" x14ac:dyDescent="0.25">
      <c r="S723" s="10" t="s">
        <v>32</v>
      </c>
      <c r="U723" s="10" t="s">
        <v>32</v>
      </c>
    </row>
    <row r="724" spans="19:21" x14ac:dyDescent="0.25">
      <c r="S724" s="11" t="s">
        <v>32</v>
      </c>
      <c r="U724" s="11" t="s">
        <v>32</v>
      </c>
    </row>
    <row r="725" spans="19:21" x14ac:dyDescent="0.25">
      <c r="S725" s="10" t="s">
        <v>37</v>
      </c>
      <c r="U725" s="10" t="s">
        <v>37</v>
      </c>
    </row>
    <row r="726" spans="19:21" x14ac:dyDescent="0.25">
      <c r="S726" s="11" t="s">
        <v>37</v>
      </c>
      <c r="U726" s="11" t="s">
        <v>37</v>
      </c>
    </row>
    <row r="727" spans="19:21" x14ac:dyDescent="0.25">
      <c r="S727" s="10" t="s">
        <v>37</v>
      </c>
      <c r="U727" s="10" t="s">
        <v>37</v>
      </c>
    </row>
    <row r="728" spans="19:21" x14ac:dyDescent="0.25">
      <c r="S728" s="11" t="s">
        <v>37</v>
      </c>
      <c r="U728" s="11" t="s">
        <v>37</v>
      </c>
    </row>
    <row r="729" spans="19:21" x14ac:dyDescent="0.25">
      <c r="S729" s="10" t="s">
        <v>37</v>
      </c>
      <c r="U729" s="10" t="s">
        <v>37</v>
      </c>
    </row>
    <row r="730" spans="19:21" x14ac:dyDescent="0.25">
      <c r="S730" s="11" t="s">
        <v>37</v>
      </c>
      <c r="U730" s="11" t="s">
        <v>37</v>
      </c>
    </row>
    <row r="731" spans="19:21" x14ac:dyDescent="0.25">
      <c r="S731" s="10" t="s">
        <v>27</v>
      </c>
      <c r="U731" s="10" t="s">
        <v>27</v>
      </c>
    </row>
    <row r="732" spans="19:21" x14ac:dyDescent="0.25">
      <c r="S732" s="11" t="s">
        <v>27</v>
      </c>
      <c r="U732" s="11" t="s">
        <v>27</v>
      </c>
    </row>
    <row r="733" spans="19:21" x14ac:dyDescent="0.25">
      <c r="S733" s="10" t="s">
        <v>40</v>
      </c>
      <c r="U733" s="10" t="s">
        <v>40</v>
      </c>
    </row>
    <row r="734" spans="19:21" x14ac:dyDescent="0.25">
      <c r="S734" s="11" t="s">
        <v>40</v>
      </c>
      <c r="U734" s="11" t="s">
        <v>40</v>
      </c>
    </row>
    <row r="735" spans="19:21" x14ac:dyDescent="0.25">
      <c r="S735" s="10" t="s">
        <v>27</v>
      </c>
      <c r="U735" s="10" t="s">
        <v>27</v>
      </c>
    </row>
    <row r="736" spans="19:21" x14ac:dyDescent="0.25">
      <c r="S736" s="11" t="s">
        <v>37</v>
      </c>
      <c r="U736" s="11" t="s">
        <v>37</v>
      </c>
    </row>
    <row r="737" spans="19:21" x14ac:dyDescent="0.25">
      <c r="S737" s="10" t="s">
        <v>40</v>
      </c>
      <c r="U737" s="10" t="s">
        <v>40</v>
      </c>
    </row>
    <row r="738" spans="19:21" x14ac:dyDescent="0.25">
      <c r="S738" s="11" t="s">
        <v>34</v>
      </c>
      <c r="U738" s="11" t="s">
        <v>34</v>
      </c>
    </row>
    <row r="739" spans="19:21" x14ac:dyDescent="0.25">
      <c r="S739" s="10" t="s">
        <v>34</v>
      </c>
      <c r="U739" s="10" t="s">
        <v>34</v>
      </c>
    </row>
    <row r="740" spans="19:21" x14ac:dyDescent="0.25">
      <c r="S740" s="11" t="s">
        <v>27</v>
      </c>
      <c r="U740" s="11" t="s">
        <v>27</v>
      </c>
    </row>
    <row r="741" spans="19:21" x14ac:dyDescent="0.25">
      <c r="S741" s="10" t="s">
        <v>27</v>
      </c>
      <c r="U741" s="10" t="s">
        <v>27</v>
      </c>
    </row>
    <row r="742" spans="19:21" x14ac:dyDescent="0.25">
      <c r="S742" s="11" t="s">
        <v>27</v>
      </c>
      <c r="U742" s="11" t="s">
        <v>27</v>
      </c>
    </row>
    <row r="743" spans="19:21" x14ac:dyDescent="0.25">
      <c r="S743" s="10" t="s">
        <v>37</v>
      </c>
      <c r="U743" s="10" t="s">
        <v>37</v>
      </c>
    </row>
    <row r="744" spans="19:21" x14ac:dyDescent="0.25">
      <c r="S744" s="11" t="s">
        <v>37</v>
      </c>
      <c r="U744" s="11" t="s">
        <v>37</v>
      </c>
    </row>
    <row r="745" spans="19:21" x14ac:dyDescent="0.25">
      <c r="S745" s="10" t="s">
        <v>27</v>
      </c>
      <c r="U745" s="10" t="s">
        <v>27</v>
      </c>
    </row>
    <row r="746" spans="19:21" x14ac:dyDescent="0.25">
      <c r="S746" s="11" t="s">
        <v>27</v>
      </c>
      <c r="U746" s="11" t="s">
        <v>27</v>
      </c>
    </row>
    <row r="747" spans="19:21" x14ac:dyDescent="0.25">
      <c r="S747" s="10" t="s">
        <v>72</v>
      </c>
      <c r="U747" s="10" t="s">
        <v>72</v>
      </c>
    </row>
    <row r="748" spans="19:21" x14ac:dyDescent="0.25">
      <c r="S748" s="11" t="s">
        <v>72</v>
      </c>
      <c r="U748" s="11" t="s">
        <v>72</v>
      </c>
    </row>
    <row r="749" spans="19:21" x14ac:dyDescent="0.25">
      <c r="S749" s="10" t="s">
        <v>46</v>
      </c>
      <c r="U749" s="10" t="s">
        <v>46</v>
      </c>
    </row>
    <row r="750" spans="19:21" x14ac:dyDescent="0.25">
      <c r="S750" s="11" t="s">
        <v>46</v>
      </c>
      <c r="U750" s="11" t="s">
        <v>46</v>
      </c>
    </row>
    <row r="751" spans="19:21" x14ac:dyDescent="0.25">
      <c r="S751" s="10" t="s">
        <v>46</v>
      </c>
      <c r="U751" s="10" t="s">
        <v>46</v>
      </c>
    </row>
    <row r="752" spans="19:21" x14ac:dyDescent="0.25">
      <c r="S752" s="11" t="s">
        <v>46</v>
      </c>
      <c r="U752" s="11" t="s">
        <v>46</v>
      </c>
    </row>
    <row r="753" spans="19:21" x14ac:dyDescent="0.25">
      <c r="S753" s="10" t="s">
        <v>96</v>
      </c>
      <c r="U753" s="10" t="s">
        <v>96</v>
      </c>
    </row>
    <row r="754" spans="19:21" x14ac:dyDescent="0.25">
      <c r="S754" s="11" t="s">
        <v>96</v>
      </c>
      <c r="U754" s="11" t="s">
        <v>96</v>
      </c>
    </row>
    <row r="755" spans="19:21" x14ac:dyDescent="0.25">
      <c r="S755" s="10" t="s">
        <v>27</v>
      </c>
      <c r="U755" s="10" t="s">
        <v>27</v>
      </c>
    </row>
    <row r="756" spans="19:21" x14ac:dyDescent="0.25">
      <c r="S756" s="11" t="s">
        <v>27</v>
      </c>
      <c r="U756" s="11" t="s">
        <v>27</v>
      </c>
    </row>
    <row r="757" spans="19:21" x14ac:dyDescent="0.25">
      <c r="S757" s="10" t="s">
        <v>46</v>
      </c>
      <c r="U757" s="10" t="s">
        <v>46</v>
      </c>
    </row>
    <row r="758" spans="19:21" x14ac:dyDescent="0.25">
      <c r="S758" s="11" t="s">
        <v>46</v>
      </c>
      <c r="U758" s="11" t="s">
        <v>46</v>
      </c>
    </row>
    <row r="759" spans="19:21" x14ac:dyDescent="0.25">
      <c r="S759" s="10" t="s">
        <v>74</v>
      </c>
      <c r="U759" s="10" t="s">
        <v>74</v>
      </c>
    </row>
    <row r="760" spans="19:21" x14ac:dyDescent="0.25">
      <c r="S760" s="11" t="s">
        <v>74</v>
      </c>
      <c r="U760" s="11" t="s">
        <v>74</v>
      </c>
    </row>
    <row r="761" spans="19:21" x14ac:dyDescent="0.25">
      <c r="S761" s="10" t="s">
        <v>72</v>
      </c>
      <c r="U761" s="10" t="s">
        <v>72</v>
      </c>
    </row>
    <row r="762" spans="19:21" x14ac:dyDescent="0.25">
      <c r="S762" s="11" t="s">
        <v>72</v>
      </c>
      <c r="U762" s="11" t="s">
        <v>72</v>
      </c>
    </row>
    <row r="763" spans="19:21" x14ac:dyDescent="0.25">
      <c r="S763" s="10" t="s">
        <v>32</v>
      </c>
      <c r="U763" s="10" t="s">
        <v>32</v>
      </c>
    </row>
    <row r="764" spans="19:21" x14ac:dyDescent="0.25">
      <c r="S764" s="11" t="s">
        <v>32</v>
      </c>
      <c r="U764" s="11" t="s">
        <v>32</v>
      </c>
    </row>
    <row r="765" spans="19:21" x14ac:dyDescent="0.25">
      <c r="S765" s="10" t="s">
        <v>46</v>
      </c>
      <c r="U765" s="10" t="s">
        <v>46</v>
      </c>
    </row>
    <row r="766" spans="19:21" x14ac:dyDescent="0.25">
      <c r="S766" s="11" t="s">
        <v>46</v>
      </c>
      <c r="U766" s="11" t="s">
        <v>46</v>
      </c>
    </row>
    <row r="767" spans="19:21" x14ac:dyDescent="0.25">
      <c r="S767" s="10" t="s">
        <v>46</v>
      </c>
      <c r="U767" s="10" t="s">
        <v>46</v>
      </c>
    </row>
    <row r="768" spans="19:21" x14ac:dyDescent="0.25">
      <c r="S768" s="11" t="s">
        <v>46</v>
      </c>
      <c r="U768" s="11" t="s">
        <v>46</v>
      </c>
    </row>
    <row r="769" spans="19:21" x14ac:dyDescent="0.25">
      <c r="S769" s="10" t="s">
        <v>55</v>
      </c>
      <c r="U769" s="10" t="s">
        <v>55</v>
      </c>
    </row>
    <row r="770" spans="19:21" x14ac:dyDescent="0.25">
      <c r="S770" s="11" t="s">
        <v>27</v>
      </c>
      <c r="U770" s="11" t="s">
        <v>27</v>
      </c>
    </row>
    <row r="771" spans="19:21" x14ac:dyDescent="0.25">
      <c r="S771" s="10" t="s">
        <v>27</v>
      </c>
      <c r="U771" s="10" t="s">
        <v>27</v>
      </c>
    </row>
    <row r="772" spans="19:21" x14ac:dyDescent="0.25">
      <c r="S772" s="11" t="s">
        <v>27</v>
      </c>
      <c r="U772" s="11" t="s">
        <v>27</v>
      </c>
    </row>
    <row r="773" spans="19:21" x14ac:dyDescent="0.25">
      <c r="S773" s="10" t="s">
        <v>37</v>
      </c>
      <c r="U773" s="10" t="s">
        <v>37</v>
      </c>
    </row>
    <row r="774" spans="19:21" x14ac:dyDescent="0.25">
      <c r="S774" s="11" t="s">
        <v>37</v>
      </c>
      <c r="U774" s="11" t="s">
        <v>37</v>
      </c>
    </row>
    <row r="775" spans="19:21" x14ac:dyDescent="0.25">
      <c r="S775" s="10" t="s">
        <v>45</v>
      </c>
      <c r="U775" s="10" t="s">
        <v>45</v>
      </c>
    </row>
    <row r="776" spans="19:21" x14ac:dyDescent="0.25">
      <c r="S776" s="11" t="s">
        <v>45</v>
      </c>
      <c r="U776" s="11" t="s">
        <v>45</v>
      </c>
    </row>
    <row r="777" spans="19:21" x14ac:dyDescent="0.25">
      <c r="S777" s="10" t="s">
        <v>34</v>
      </c>
      <c r="U777" s="10" t="s">
        <v>34</v>
      </c>
    </row>
    <row r="778" spans="19:21" x14ac:dyDescent="0.25">
      <c r="S778" s="11" t="s">
        <v>34</v>
      </c>
      <c r="U778" s="11" t="s">
        <v>34</v>
      </c>
    </row>
    <row r="779" spans="19:21" x14ac:dyDescent="0.25">
      <c r="S779" s="10" t="s">
        <v>27</v>
      </c>
      <c r="U779" s="10" t="s">
        <v>27</v>
      </c>
    </row>
    <row r="780" spans="19:21" x14ac:dyDescent="0.25">
      <c r="S780" s="11" t="s">
        <v>32</v>
      </c>
      <c r="U780" s="11" t="s">
        <v>32</v>
      </c>
    </row>
    <row r="781" spans="19:21" x14ac:dyDescent="0.25">
      <c r="S781" s="10" t="s">
        <v>32</v>
      </c>
      <c r="U781" s="10" t="s">
        <v>32</v>
      </c>
    </row>
    <row r="782" spans="19:21" x14ac:dyDescent="0.25">
      <c r="S782" s="11" t="s">
        <v>32</v>
      </c>
      <c r="U782" s="11" t="s">
        <v>32</v>
      </c>
    </row>
    <row r="783" spans="19:21" x14ac:dyDescent="0.25">
      <c r="S783" s="10" t="s">
        <v>32</v>
      </c>
      <c r="U783" s="10" t="s">
        <v>32</v>
      </c>
    </row>
    <row r="784" spans="19:21" x14ac:dyDescent="0.25">
      <c r="S784" s="11" t="s">
        <v>37</v>
      </c>
      <c r="U784" s="11" t="s">
        <v>37</v>
      </c>
    </row>
    <row r="785" spans="19:21" x14ac:dyDescent="0.25">
      <c r="S785" s="10" t="s">
        <v>37</v>
      </c>
      <c r="U785" s="10" t="s">
        <v>37</v>
      </c>
    </row>
    <row r="786" spans="19:21" x14ac:dyDescent="0.25">
      <c r="S786" s="11" t="s">
        <v>34</v>
      </c>
      <c r="U786" s="11" t="s">
        <v>34</v>
      </c>
    </row>
    <row r="787" spans="19:21" x14ac:dyDescent="0.25">
      <c r="S787" s="10" t="s">
        <v>34</v>
      </c>
      <c r="U787" s="10" t="s">
        <v>34</v>
      </c>
    </row>
    <row r="788" spans="19:21" x14ac:dyDescent="0.25">
      <c r="S788" s="11" t="s">
        <v>45</v>
      </c>
      <c r="U788" s="11" t="s">
        <v>45</v>
      </c>
    </row>
    <row r="789" spans="19:21" x14ac:dyDescent="0.25">
      <c r="S789" s="10" t="s">
        <v>45</v>
      </c>
      <c r="U789" s="10" t="s">
        <v>45</v>
      </c>
    </row>
    <row r="790" spans="19:21" x14ac:dyDescent="0.25">
      <c r="S790" s="11" t="s">
        <v>27</v>
      </c>
      <c r="U790" s="11" t="s">
        <v>27</v>
      </c>
    </row>
    <row r="791" spans="19:21" x14ac:dyDescent="0.25">
      <c r="S791" s="10" t="s">
        <v>27</v>
      </c>
      <c r="U791" s="10" t="s">
        <v>27</v>
      </c>
    </row>
    <row r="792" spans="19:21" x14ac:dyDescent="0.25">
      <c r="S792" s="11" t="s">
        <v>27</v>
      </c>
      <c r="U792" s="11" t="s">
        <v>27</v>
      </c>
    </row>
    <row r="793" spans="19:21" x14ac:dyDescent="0.25">
      <c r="S793" s="10" t="s">
        <v>27</v>
      </c>
      <c r="U793" s="10" t="s">
        <v>27</v>
      </c>
    </row>
    <row r="794" spans="19:21" x14ac:dyDescent="0.25">
      <c r="S794" s="11" t="s">
        <v>40</v>
      </c>
      <c r="U794" s="11" t="s">
        <v>40</v>
      </c>
    </row>
    <row r="795" spans="19:21" x14ac:dyDescent="0.25">
      <c r="S795" s="10" t="s">
        <v>40</v>
      </c>
      <c r="U795" s="10" t="s">
        <v>40</v>
      </c>
    </row>
    <row r="796" spans="19:21" x14ac:dyDescent="0.25">
      <c r="S796" s="11" t="s">
        <v>34</v>
      </c>
      <c r="U796" s="11" t="s">
        <v>34</v>
      </c>
    </row>
    <row r="797" spans="19:21" x14ac:dyDescent="0.25">
      <c r="S797" s="10" t="s">
        <v>34</v>
      </c>
      <c r="U797" s="10" t="s">
        <v>34</v>
      </c>
    </row>
    <row r="798" spans="19:21" x14ac:dyDescent="0.25">
      <c r="S798" s="11" t="s">
        <v>20</v>
      </c>
      <c r="U798" s="11" t="s">
        <v>20</v>
      </c>
    </row>
    <row r="799" spans="19:21" x14ac:dyDescent="0.25">
      <c r="S799" s="10" t="s">
        <v>20</v>
      </c>
      <c r="U799" s="10" t="s">
        <v>20</v>
      </c>
    </row>
    <row r="800" spans="19:21" x14ac:dyDescent="0.25">
      <c r="S800" s="11" t="s">
        <v>37</v>
      </c>
      <c r="U800" s="11" t="s">
        <v>37</v>
      </c>
    </row>
    <row r="801" spans="19:21" x14ac:dyDescent="0.25">
      <c r="S801" s="10" t="s">
        <v>37</v>
      </c>
      <c r="U801" s="10" t="s">
        <v>37</v>
      </c>
    </row>
    <row r="802" spans="19:21" x14ac:dyDescent="0.25">
      <c r="S802" s="11" t="s">
        <v>27</v>
      </c>
      <c r="U802" s="11" t="s">
        <v>27</v>
      </c>
    </row>
    <row r="803" spans="19:21" x14ac:dyDescent="0.25">
      <c r="S803" s="10" t="s">
        <v>27</v>
      </c>
      <c r="U803" s="10" t="s">
        <v>27</v>
      </c>
    </row>
    <row r="804" spans="19:21" x14ac:dyDescent="0.25">
      <c r="S804" s="11" t="s">
        <v>32</v>
      </c>
      <c r="U804" s="11" t="s">
        <v>32</v>
      </c>
    </row>
    <row r="805" spans="19:21" x14ac:dyDescent="0.25">
      <c r="S805" s="10" t="s">
        <v>67</v>
      </c>
      <c r="U805" s="10" t="s">
        <v>67</v>
      </c>
    </row>
    <row r="806" spans="19:21" x14ac:dyDescent="0.25">
      <c r="S806" s="11" t="s">
        <v>67</v>
      </c>
      <c r="U806" s="11" t="s">
        <v>67</v>
      </c>
    </row>
    <row r="807" spans="19:21" x14ac:dyDescent="0.25">
      <c r="S807" s="10" t="s">
        <v>37</v>
      </c>
      <c r="U807" s="10" t="s">
        <v>37</v>
      </c>
    </row>
    <row r="808" spans="19:21" x14ac:dyDescent="0.25">
      <c r="S808" s="11" t="s">
        <v>37</v>
      </c>
      <c r="U808" s="11" t="s">
        <v>37</v>
      </c>
    </row>
    <row r="809" spans="19:21" x14ac:dyDescent="0.25">
      <c r="S809" s="10" t="s">
        <v>32</v>
      </c>
      <c r="U809" s="10" t="s">
        <v>32</v>
      </c>
    </row>
    <row r="810" spans="19:21" x14ac:dyDescent="0.25">
      <c r="S810" s="11" t="s">
        <v>32</v>
      </c>
      <c r="U810" s="11" t="s">
        <v>32</v>
      </c>
    </row>
    <row r="811" spans="19:21" x14ac:dyDescent="0.25">
      <c r="S811" s="10" t="s">
        <v>97</v>
      </c>
      <c r="U811" s="10" t="s">
        <v>97</v>
      </c>
    </row>
    <row r="812" spans="19:21" x14ac:dyDescent="0.25">
      <c r="S812" s="11" t="s">
        <v>97</v>
      </c>
      <c r="U812" s="11" t="s">
        <v>97</v>
      </c>
    </row>
    <row r="813" spans="19:21" x14ac:dyDescent="0.25">
      <c r="S813" s="10" t="s">
        <v>34</v>
      </c>
      <c r="U813" s="10" t="s">
        <v>34</v>
      </c>
    </row>
    <row r="814" spans="19:21" x14ac:dyDescent="0.25">
      <c r="S814" s="11" t="s">
        <v>34</v>
      </c>
      <c r="U814" s="11" t="s">
        <v>34</v>
      </c>
    </row>
    <row r="815" spans="19:21" x14ac:dyDescent="0.25">
      <c r="S815" s="10" t="s">
        <v>32</v>
      </c>
      <c r="U815" s="10" t="s">
        <v>32</v>
      </c>
    </row>
    <row r="816" spans="19:21" x14ac:dyDescent="0.25">
      <c r="S816" s="11" t="s">
        <v>32</v>
      </c>
      <c r="U816" s="11" t="s">
        <v>32</v>
      </c>
    </row>
    <row r="817" spans="19:21" x14ac:dyDescent="0.25">
      <c r="S817" s="10" t="s">
        <v>34</v>
      </c>
      <c r="U817" s="10" t="s">
        <v>34</v>
      </c>
    </row>
    <row r="818" spans="19:21" x14ac:dyDescent="0.25">
      <c r="S818" s="11" t="s">
        <v>34</v>
      </c>
      <c r="U818" s="11" t="s">
        <v>34</v>
      </c>
    </row>
    <row r="819" spans="19:21" x14ac:dyDescent="0.25">
      <c r="S819" s="10" t="s">
        <v>34</v>
      </c>
      <c r="U819" s="10" t="s">
        <v>34</v>
      </c>
    </row>
    <row r="820" spans="19:21" x14ac:dyDescent="0.25">
      <c r="S820" s="11" t="s">
        <v>34</v>
      </c>
      <c r="U820" s="11" t="s">
        <v>34</v>
      </c>
    </row>
    <row r="821" spans="19:21" x14ac:dyDescent="0.25">
      <c r="S821" s="10" t="s">
        <v>68</v>
      </c>
      <c r="U821" s="10" t="s">
        <v>68</v>
      </c>
    </row>
    <row r="822" spans="19:21" x14ac:dyDescent="0.25">
      <c r="S822" s="11" t="s">
        <v>68</v>
      </c>
      <c r="U822" s="11" t="s">
        <v>68</v>
      </c>
    </row>
    <row r="823" spans="19:21" x14ac:dyDescent="0.25">
      <c r="S823" s="10" t="s">
        <v>32</v>
      </c>
      <c r="U823" s="10" t="s">
        <v>32</v>
      </c>
    </row>
    <row r="824" spans="19:21" x14ac:dyDescent="0.25">
      <c r="S824" s="11" t="s">
        <v>32</v>
      </c>
      <c r="U824" s="11" t="s">
        <v>32</v>
      </c>
    </row>
    <row r="825" spans="19:21" x14ac:dyDescent="0.25">
      <c r="S825" s="10" t="s">
        <v>32</v>
      </c>
      <c r="U825" s="10" t="s">
        <v>32</v>
      </c>
    </row>
    <row r="826" spans="19:21" x14ac:dyDescent="0.25">
      <c r="S826" s="11" t="s">
        <v>20</v>
      </c>
      <c r="U826" s="11" t="s">
        <v>20</v>
      </c>
    </row>
    <row r="827" spans="19:21" x14ac:dyDescent="0.25">
      <c r="S827" s="10" t="s">
        <v>20</v>
      </c>
      <c r="U827" s="10" t="s">
        <v>20</v>
      </c>
    </row>
    <row r="828" spans="19:21" x14ac:dyDescent="0.25">
      <c r="S828" s="11" t="s">
        <v>55</v>
      </c>
      <c r="U828" s="11" t="s">
        <v>55</v>
      </c>
    </row>
    <row r="829" spans="19:21" x14ac:dyDescent="0.25">
      <c r="S829" s="10" t="s">
        <v>55</v>
      </c>
      <c r="U829" s="10" t="s">
        <v>55</v>
      </c>
    </row>
    <row r="830" spans="19:21" x14ac:dyDescent="0.25">
      <c r="S830" s="11" t="s">
        <v>27</v>
      </c>
      <c r="U830" s="11" t="s">
        <v>27</v>
      </c>
    </row>
    <row r="831" spans="19:21" x14ac:dyDescent="0.25">
      <c r="S831" s="10" t="s">
        <v>27</v>
      </c>
      <c r="U831" s="10" t="s">
        <v>27</v>
      </c>
    </row>
    <row r="832" spans="19:21" x14ac:dyDescent="0.25">
      <c r="S832" s="11" t="s">
        <v>27</v>
      </c>
      <c r="U832" s="11" t="s">
        <v>27</v>
      </c>
    </row>
    <row r="833" spans="19:21" x14ac:dyDescent="0.25">
      <c r="S833" s="10" t="s">
        <v>32</v>
      </c>
      <c r="U833" s="10" t="s">
        <v>32</v>
      </c>
    </row>
    <row r="834" spans="19:21" x14ac:dyDescent="0.25">
      <c r="S834" s="11" t="s">
        <v>32</v>
      </c>
      <c r="U834" s="11" t="s">
        <v>32</v>
      </c>
    </row>
    <row r="835" spans="19:21" x14ac:dyDescent="0.25">
      <c r="S835" s="10" t="s">
        <v>71</v>
      </c>
      <c r="U835" s="10" t="s">
        <v>71</v>
      </c>
    </row>
    <row r="836" spans="19:21" x14ac:dyDescent="0.25">
      <c r="S836" s="11" t="s">
        <v>71</v>
      </c>
      <c r="U836" s="11" t="s">
        <v>71</v>
      </c>
    </row>
    <row r="837" spans="19:21" x14ac:dyDescent="0.25">
      <c r="S837" s="10" t="s">
        <v>27</v>
      </c>
      <c r="U837" s="10" t="s">
        <v>27</v>
      </c>
    </row>
    <row r="838" spans="19:21" x14ac:dyDescent="0.25">
      <c r="S838" s="11" t="s">
        <v>27</v>
      </c>
      <c r="U838" s="11" t="s">
        <v>27</v>
      </c>
    </row>
    <row r="839" spans="19:21" x14ac:dyDescent="0.25">
      <c r="S839" s="10" t="s">
        <v>98</v>
      </c>
      <c r="U839" s="10" t="s">
        <v>98</v>
      </c>
    </row>
    <row r="840" spans="19:21" x14ac:dyDescent="0.25">
      <c r="S840" s="11" t="s">
        <v>98</v>
      </c>
      <c r="U840" s="11" t="s">
        <v>98</v>
      </c>
    </row>
    <row r="841" spans="19:21" x14ac:dyDescent="0.25">
      <c r="S841" s="10" t="s">
        <v>67</v>
      </c>
      <c r="U841" s="10" t="s">
        <v>67</v>
      </c>
    </row>
    <row r="842" spans="19:21" x14ac:dyDescent="0.25">
      <c r="S842" s="11" t="s">
        <v>67</v>
      </c>
      <c r="U842" s="11" t="s">
        <v>67</v>
      </c>
    </row>
    <row r="843" spans="19:21" x14ac:dyDescent="0.25">
      <c r="S843" s="10" t="s">
        <v>56</v>
      </c>
      <c r="U843" s="10" t="s">
        <v>56</v>
      </c>
    </row>
    <row r="844" spans="19:21" x14ac:dyDescent="0.25">
      <c r="S844" s="11" t="s">
        <v>56</v>
      </c>
      <c r="U844" s="11" t="s">
        <v>56</v>
      </c>
    </row>
    <row r="845" spans="19:21" x14ac:dyDescent="0.25">
      <c r="S845" s="10" t="s">
        <v>27</v>
      </c>
      <c r="U845" s="10" t="s">
        <v>27</v>
      </c>
    </row>
    <row r="846" spans="19:21" x14ac:dyDescent="0.25">
      <c r="S846" s="11" t="s">
        <v>40</v>
      </c>
      <c r="U846" s="11" t="s">
        <v>40</v>
      </c>
    </row>
    <row r="847" spans="19:21" x14ac:dyDescent="0.25">
      <c r="S847" s="10" t="s">
        <v>40</v>
      </c>
      <c r="U847" s="10" t="s">
        <v>40</v>
      </c>
    </row>
    <row r="848" spans="19:21" x14ac:dyDescent="0.25">
      <c r="S848" s="11" t="s">
        <v>32</v>
      </c>
      <c r="U848" s="11" t="s">
        <v>32</v>
      </c>
    </row>
    <row r="849" spans="19:21" x14ac:dyDescent="0.25">
      <c r="S849" s="10" t="s">
        <v>45</v>
      </c>
      <c r="U849" s="10" t="s">
        <v>45</v>
      </c>
    </row>
    <row r="850" spans="19:21" x14ac:dyDescent="0.25">
      <c r="S850" s="11" t="s">
        <v>45</v>
      </c>
      <c r="U850" s="11" t="s">
        <v>45</v>
      </c>
    </row>
    <row r="851" spans="19:21" x14ac:dyDescent="0.25">
      <c r="S851" s="10" t="s">
        <v>99</v>
      </c>
      <c r="U851" s="10" t="s">
        <v>99</v>
      </c>
    </row>
    <row r="852" spans="19:21" x14ac:dyDescent="0.25">
      <c r="S852" s="11" t="s">
        <v>99</v>
      </c>
      <c r="U852" s="11" t="s">
        <v>99</v>
      </c>
    </row>
    <row r="853" spans="19:21" x14ac:dyDescent="0.25">
      <c r="S853" s="10" t="s">
        <v>32</v>
      </c>
      <c r="U853" s="10" t="s">
        <v>32</v>
      </c>
    </row>
    <row r="854" spans="19:21" x14ac:dyDescent="0.25">
      <c r="S854" s="11" t="s">
        <v>32</v>
      </c>
      <c r="U854" s="11" t="s">
        <v>32</v>
      </c>
    </row>
    <row r="855" spans="19:21" x14ac:dyDescent="0.25">
      <c r="S855" s="10" t="s">
        <v>67</v>
      </c>
      <c r="U855" s="10" t="s">
        <v>67</v>
      </c>
    </row>
    <row r="856" spans="19:21" x14ac:dyDescent="0.25">
      <c r="S856" s="11" t="s">
        <v>67</v>
      </c>
      <c r="U856" s="11" t="s">
        <v>67</v>
      </c>
    </row>
    <row r="857" spans="19:21" x14ac:dyDescent="0.25">
      <c r="S857" s="10" t="s">
        <v>43</v>
      </c>
      <c r="U857" s="10" t="s">
        <v>43</v>
      </c>
    </row>
    <row r="858" spans="19:21" x14ac:dyDescent="0.25">
      <c r="S858" s="11" t="s">
        <v>43</v>
      </c>
      <c r="U858" s="11" t="s">
        <v>43</v>
      </c>
    </row>
    <row r="859" spans="19:21" x14ac:dyDescent="0.25">
      <c r="S859" s="10" t="s">
        <v>32</v>
      </c>
      <c r="U859" s="10" t="s">
        <v>32</v>
      </c>
    </row>
    <row r="860" spans="19:21" x14ac:dyDescent="0.25">
      <c r="S860" s="11" t="s">
        <v>32</v>
      </c>
      <c r="U860" s="11" t="s">
        <v>32</v>
      </c>
    </row>
    <row r="861" spans="19:21" x14ac:dyDescent="0.25">
      <c r="S861" s="10" t="s">
        <v>100</v>
      </c>
      <c r="U861" s="10" t="s">
        <v>100</v>
      </c>
    </row>
    <row r="862" spans="19:21" x14ac:dyDescent="0.25">
      <c r="S862" s="11" t="s">
        <v>100</v>
      </c>
      <c r="U862" s="11" t="s">
        <v>100</v>
      </c>
    </row>
    <row r="863" spans="19:21" x14ac:dyDescent="0.25">
      <c r="S863" s="10" t="s">
        <v>32</v>
      </c>
      <c r="U863" s="10" t="s">
        <v>32</v>
      </c>
    </row>
    <row r="864" spans="19:21" x14ac:dyDescent="0.25">
      <c r="S864" s="11" t="s">
        <v>37</v>
      </c>
      <c r="U864" s="11" t="s">
        <v>37</v>
      </c>
    </row>
    <row r="865" spans="19:21" x14ac:dyDescent="0.25">
      <c r="S865" s="10" t="s">
        <v>37</v>
      </c>
      <c r="U865" s="10" t="s">
        <v>37</v>
      </c>
    </row>
    <row r="866" spans="19:21" x14ac:dyDescent="0.25">
      <c r="S866" s="11" t="s">
        <v>40</v>
      </c>
      <c r="U866" s="11" t="s">
        <v>40</v>
      </c>
    </row>
    <row r="867" spans="19:21" x14ac:dyDescent="0.25">
      <c r="S867" s="10" t="s">
        <v>40</v>
      </c>
      <c r="U867" s="10" t="s">
        <v>40</v>
      </c>
    </row>
    <row r="868" spans="19:21" x14ac:dyDescent="0.25">
      <c r="S868" s="11" t="s">
        <v>27</v>
      </c>
      <c r="U868" s="11" t="s">
        <v>27</v>
      </c>
    </row>
    <row r="869" spans="19:21" x14ac:dyDescent="0.25">
      <c r="S869" s="10" t="s">
        <v>27</v>
      </c>
      <c r="U869" s="10" t="s">
        <v>27</v>
      </c>
    </row>
    <row r="870" spans="19:21" x14ac:dyDescent="0.25">
      <c r="S870" s="11" t="s">
        <v>27</v>
      </c>
      <c r="U870" s="11" t="s">
        <v>27</v>
      </c>
    </row>
    <row r="871" spans="19:21" x14ac:dyDescent="0.25">
      <c r="S871" s="10" t="s">
        <v>27</v>
      </c>
      <c r="U871" s="10" t="s">
        <v>27</v>
      </c>
    </row>
    <row r="872" spans="19:21" x14ac:dyDescent="0.25">
      <c r="S872" s="11" t="s">
        <v>37</v>
      </c>
      <c r="U872" s="11" t="s">
        <v>37</v>
      </c>
    </row>
    <row r="873" spans="19:21" x14ac:dyDescent="0.25">
      <c r="S873" s="10" t="s">
        <v>34</v>
      </c>
      <c r="U873" s="10" t="s">
        <v>34</v>
      </c>
    </row>
    <row r="874" spans="19:21" x14ac:dyDescent="0.25">
      <c r="S874" s="11" t="s">
        <v>34</v>
      </c>
      <c r="U874" s="11" t="s">
        <v>34</v>
      </c>
    </row>
    <row r="875" spans="19:21" x14ac:dyDescent="0.25">
      <c r="S875" s="10" t="s">
        <v>32</v>
      </c>
      <c r="U875" s="10" t="s">
        <v>32</v>
      </c>
    </row>
    <row r="876" spans="19:21" x14ac:dyDescent="0.25">
      <c r="S876" s="11" t="s">
        <v>32</v>
      </c>
      <c r="U876" s="11" t="s">
        <v>32</v>
      </c>
    </row>
    <row r="877" spans="19:21" x14ac:dyDescent="0.25">
      <c r="S877" s="10" t="s">
        <v>27</v>
      </c>
      <c r="U877" s="10" t="s">
        <v>27</v>
      </c>
    </row>
    <row r="878" spans="19:21" x14ac:dyDescent="0.25">
      <c r="S878" s="11" t="s">
        <v>37</v>
      </c>
      <c r="U878" s="11" t="s">
        <v>37</v>
      </c>
    </row>
    <row r="879" spans="19:21" x14ac:dyDescent="0.25">
      <c r="S879" s="10" t="s">
        <v>37</v>
      </c>
      <c r="U879" s="10" t="s">
        <v>37</v>
      </c>
    </row>
    <row r="880" spans="19:21" x14ac:dyDescent="0.25">
      <c r="S880" s="11" t="s">
        <v>37</v>
      </c>
      <c r="U880" s="11" t="s">
        <v>37</v>
      </c>
    </row>
    <row r="881" spans="19:21" x14ac:dyDescent="0.25">
      <c r="S881" s="10" t="s">
        <v>37</v>
      </c>
      <c r="U881" s="10" t="s">
        <v>37</v>
      </c>
    </row>
    <row r="882" spans="19:21" x14ac:dyDescent="0.25">
      <c r="S882" s="11" t="s">
        <v>34</v>
      </c>
      <c r="U882" s="11" t="s">
        <v>34</v>
      </c>
    </row>
    <row r="883" spans="19:21" x14ac:dyDescent="0.25">
      <c r="S883" s="10" t="s">
        <v>34</v>
      </c>
      <c r="U883" s="10" t="s">
        <v>34</v>
      </c>
    </row>
    <row r="884" spans="19:21" x14ac:dyDescent="0.25">
      <c r="S884" s="11" t="s">
        <v>34</v>
      </c>
      <c r="U884" s="11" t="s">
        <v>34</v>
      </c>
    </row>
    <row r="885" spans="19:21" x14ac:dyDescent="0.25">
      <c r="S885" s="10" t="s">
        <v>32</v>
      </c>
      <c r="U885" s="10" t="s">
        <v>32</v>
      </c>
    </row>
    <row r="886" spans="19:21" x14ac:dyDescent="0.25">
      <c r="S886" s="11" t="s">
        <v>32</v>
      </c>
      <c r="U886" s="11" t="s">
        <v>32</v>
      </c>
    </row>
    <row r="887" spans="19:21" x14ac:dyDescent="0.25">
      <c r="S887" s="10" t="s">
        <v>101</v>
      </c>
      <c r="U887" s="10" t="s">
        <v>101</v>
      </c>
    </row>
    <row r="888" spans="19:21" x14ac:dyDescent="0.25">
      <c r="S888" s="11" t="s">
        <v>101</v>
      </c>
      <c r="U888" s="11" t="s">
        <v>101</v>
      </c>
    </row>
    <row r="889" spans="19:21" x14ac:dyDescent="0.25">
      <c r="S889" s="10" t="s">
        <v>102</v>
      </c>
      <c r="U889" s="10" t="s">
        <v>102</v>
      </c>
    </row>
    <row r="890" spans="19:21" x14ac:dyDescent="0.25">
      <c r="S890" s="11" t="s">
        <v>102</v>
      </c>
      <c r="U890" s="11" t="s">
        <v>102</v>
      </c>
    </row>
    <row r="891" spans="19:21" x14ac:dyDescent="0.25">
      <c r="S891" s="10" t="s">
        <v>46</v>
      </c>
      <c r="U891" s="10" t="s">
        <v>46</v>
      </c>
    </row>
    <row r="892" spans="19:21" x14ac:dyDescent="0.25">
      <c r="S892" s="11" t="s">
        <v>46</v>
      </c>
      <c r="U892" s="11" t="s">
        <v>46</v>
      </c>
    </row>
    <row r="893" spans="19:21" x14ac:dyDescent="0.25">
      <c r="S893" s="10" t="s">
        <v>27</v>
      </c>
      <c r="U893" s="10" t="s">
        <v>27</v>
      </c>
    </row>
    <row r="894" spans="19:21" x14ac:dyDescent="0.25">
      <c r="S894" s="11" t="s">
        <v>32</v>
      </c>
      <c r="U894" s="11" t="s">
        <v>32</v>
      </c>
    </row>
    <row r="895" spans="19:21" x14ac:dyDescent="0.25">
      <c r="S895" s="10" t="s">
        <v>47</v>
      </c>
      <c r="U895" s="10" t="s">
        <v>47</v>
      </c>
    </row>
    <row r="896" spans="19:21" x14ac:dyDescent="0.25">
      <c r="S896" s="11" t="s">
        <v>47</v>
      </c>
      <c r="U896" s="11" t="s">
        <v>47</v>
      </c>
    </row>
    <row r="897" spans="19:21" x14ac:dyDescent="0.25">
      <c r="S897" s="10" t="s">
        <v>103</v>
      </c>
      <c r="U897" s="10" t="s">
        <v>103</v>
      </c>
    </row>
    <row r="898" spans="19:21" x14ac:dyDescent="0.25">
      <c r="S898" s="11" t="s">
        <v>103</v>
      </c>
      <c r="U898" s="11" t="s">
        <v>103</v>
      </c>
    </row>
    <row r="899" spans="19:21" x14ac:dyDescent="0.25">
      <c r="S899" s="10" t="s">
        <v>32</v>
      </c>
      <c r="U899" s="10" t="s">
        <v>32</v>
      </c>
    </row>
    <row r="900" spans="19:21" x14ac:dyDescent="0.25">
      <c r="S900" s="11" t="s">
        <v>37</v>
      </c>
      <c r="U900" s="11" t="s">
        <v>37</v>
      </c>
    </row>
    <row r="901" spans="19:21" x14ac:dyDescent="0.25">
      <c r="S901" s="10" t="s">
        <v>37</v>
      </c>
      <c r="U901" s="10" t="s">
        <v>37</v>
      </c>
    </row>
    <row r="902" spans="19:21" x14ac:dyDescent="0.25">
      <c r="S902" s="11" t="s">
        <v>32</v>
      </c>
      <c r="U902" s="11" t="s">
        <v>32</v>
      </c>
    </row>
    <row r="903" spans="19:21" x14ac:dyDescent="0.25">
      <c r="S903" s="10" t="s">
        <v>32</v>
      </c>
      <c r="U903" s="10" t="s">
        <v>32</v>
      </c>
    </row>
    <row r="904" spans="19:21" x14ac:dyDescent="0.25">
      <c r="S904" s="11" t="s">
        <v>32</v>
      </c>
      <c r="U904" s="11" t="s">
        <v>32</v>
      </c>
    </row>
    <row r="905" spans="19:21" x14ac:dyDescent="0.25">
      <c r="S905" s="10" t="s">
        <v>104</v>
      </c>
      <c r="U905" s="10" t="s">
        <v>104</v>
      </c>
    </row>
    <row r="906" spans="19:21" x14ac:dyDescent="0.25">
      <c r="S906" s="11" t="s">
        <v>104</v>
      </c>
      <c r="U906" s="11" t="s">
        <v>104</v>
      </c>
    </row>
    <row r="907" spans="19:21" x14ac:dyDescent="0.25">
      <c r="S907" s="10" t="s">
        <v>27</v>
      </c>
      <c r="U907" s="10" t="s">
        <v>27</v>
      </c>
    </row>
    <row r="908" spans="19:21" x14ac:dyDescent="0.25">
      <c r="S908" s="11" t="s">
        <v>27</v>
      </c>
      <c r="U908" s="11" t="s">
        <v>27</v>
      </c>
    </row>
    <row r="909" spans="19:21" x14ac:dyDescent="0.25">
      <c r="S909" s="10" t="s">
        <v>27</v>
      </c>
      <c r="U909" s="10" t="s">
        <v>27</v>
      </c>
    </row>
    <row r="910" spans="19:21" x14ac:dyDescent="0.25">
      <c r="S910" s="11" t="s">
        <v>37</v>
      </c>
      <c r="U910" s="11" t="s">
        <v>37</v>
      </c>
    </row>
    <row r="911" spans="19:21" x14ac:dyDescent="0.25">
      <c r="S911" s="10" t="s">
        <v>32</v>
      </c>
      <c r="U911" s="10" t="s">
        <v>32</v>
      </c>
    </row>
    <row r="912" spans="19:21" x14ac:dyDescent="0.25">
      <c r="S912" s="11" t="s">
        <v>32</v>
      </c>
      <c r="U912" s="11" t="s">
        <v>32</v>
      </c>
    </row>
    <row r="913" spans="19:21" x14ac:dyDescent="0.25">
      <c r="S913" s="10" t="s">
        <v>105</v>
      </c>
      <c r="U913" s="10" t="s">
        <v>105</v>
      </c>
    </row>
    <row r="914" spans="19:21" x14ac:dyDescent="0.25">
      <c r="S914" s="11" t="s">
        <v>67</v>
      </c>
      <c r="U914" s="11" t="s">
        <v>67</v>
      </c>
    </row>
    <row r="915" spans="19:21" x14ac:dyDescent="0.25">
      <c r="S915" s="10" t="s">
        <v>67</v>
      </c>
      <c r="U915" s="10" t="s">
        <v>67</v>
      </c>
    </row>
    <row r="916" spans="19:21" x14ac:dyDescent="0.25">
      <c r="S916" s="11" t="s">
        <v>42</v>
      </c>
      <c r="U916" s="11" t="s">
        <v>42</v>
      </c>
    </row>
    <row r="917" spans="19:21" x14ac:dyDescent="0.25">
      <c r="S917" s="10" t="s">
        <v>42</v>
      </c>
      <c r="U917" s="10" t="s">
        <v>42</v>
      </c>
    </row>
    <row r="918" spans="19:21" x14ac:dyDescent="0.25">
      <c r="S918" s="11" t="s">
        <v>85</v>
      </c>
      <c r="U918" s="11" t="s">
        <v>85</v>
      </c>
    </row>
    <row r="919" spans="19:21" x14ac:dyDescent="0.25">
      <c r="S919" s="10" t="s">
        <v>85</v>
      </c>
      <c r="U919" s="10" t="s">
        <v>85</v>
      </c>
    </row>
    <row r="920" spans="19:21" x14ac:dyDescent="0.25">
      <c r="S920" s="11" t="s">
        <v>34</v>
      </c>
      <c r="U920" s="11" t="s">
        <v>34</v>
      </c>
    </row>
    <row r="921" spans="19:21" x14ac:dyDescent="0.25">
      <c r="S921" s="10" t="s">
        <v>34</v>
      </c>
      <c r="U921" s="10" t="s">
        <v>34</v>
      </c>
    </row>
    <row r="922" spans="19:21" x14ac:dyDescent="0.25">
      <c r="S922" s="11" t="s">
        <v>34</v>
      </c>
      <c r="U922" s="11" t="s">
        <v>34</v>
      </c>
    </row>
    <row r="923" spans="19:21" x14ac:dyDescent="0.25">
      <c r="S923" s="10" t="s">
        <v>34</v>
      </c>
      <c r="U923" s="10" t="s">
        <v>34</v>
      </c>
    </row>
    <row r="924" spans="19:21" x14ac:dyDescent="0.25">
      <c r="S924" s="11" t="s">
        <v>37</v>
      </c>
      <c r="U924" s="11" t="s">
        <v>37</v>
      </c>
    </row>
    <row r="925" spans="19:21" x14ac:dyDescent="0.25">
      <c r="S925" s="10" t="s">
        <v>37</v>
      </c>
      <c r="U925" s="10" t="s">
        <v>37</v>
      </c>
    </row>
    <row r="926" spans="19:21" x14ac:dyDescent="0.25">
      <c r="S926" s="11" t="s">
        <v>27</v>
      </c>
      <c r="U926" s="11" t="s">
        <v>27</v>
      </c>
    </row>
    <row r="927" spans="19:21" x14ac:dyDescent="0.25">
      <c r="S927" s="10" t="s">
        <v>27</v>
      </c>
      <c r="U927" s="10" t="s">
        <v>27</v>
      </c>
    </row>
    <row r="928" spans="19:21" x14ac:dyDescent="0.25">
      <c r="S928" s="11" t="s">
        <v>32</v>
      </c>
      <c r="U928" s="11" t="s">
        <v>32</v>
      </c>
    </row>
    <row r="929" spans="19:21" x14ac:dyDescent="0.25">
      <c r="S929" s="10" t="s">
        <v>32</v>
      </c>
      <c r="U929" s="10" t="s">
        <v>32</v>
      </c>
    </row>
    <row r="930" spans="19:21" x14ac:dyDescent="0.25">
      <c r="S930" s="11" t="s">
        <v>27</v>
      </c>
      <c r="U930" s="11" t="s">
        <v>27</v>
      </c>
    </row>
    <row r="931" spans="19:21" x14ac:dyDescent="0.25">
      <c r="S931" s="10" t="s">
        <v>32</v>
      </c>
      <c r="U931" s="10" t="s">
        <v>32</v>
      </c>
    </row>
    <row r="932" spans="19:21" x14ac:dyDescent="0.25">
      <c r="S932" s="11" t="s">
        <v>32</v>
      </c>
      <c r="U932" s="11" t="s">
        <v>32</v>
      </c>
    </row>
    <row r="933" spans="19:21" x14ac:dyDescent="0.25">
      <c r="S933" s="10" t="s">
        <v>32</v>
      </c>
      <c r="U933" s="10" t="s">
        <v>32</v>
      </c>
    </row>
    <row r="934" spans="19:21" x14ac:dyDescent="0.25">
      <c r="S934" s="11" t="s">
        <v>32</v>
      </c>
      <c r="U934" s="11" t="s">
        <v>32</v>
      </c>
    </row>
    <row r="935" spans="19:21" x14ac:dyDescent="0.25">
      <c r="S935" s="10" t="s">
        <v>32</v>
      </c>
      <c r="U935" s="10" t="s">
        <v>32</v>
      </c>
    </row>
    <row r="936" spans="19:21" x14ac:dyDescent="0.25">
      <c r="S936" s="11" t="s">
        <v>34</v>
      </c>
      <c r="U936" s="11" t="s">
        <v>34</v>
      </c>
    </row>
    <row r="937" spans="19:21" x14ac:dyDescent="0.25">
      <c r="S937" s="10" t="s">
        <v>34</v>
      </c>
      <c r="U937" s="10" t="s">
        <v>34</v>
      </c>
    </row>
    <row r="938" spans="19:21" x14ac:dyDescent="0.25">
      <c r="S938" s="11" t="s">
        <v>34</v>
      </c>
      <c r="U938" s="11" t="s">
        <v>34</v>
      </c>
    </row>
    <row r="939" spans="19:21" x14ac:dyDescent="0.25">
      <c r="S939" s="10" t="s">
        <v>34</v>
      </c>
      <c r="U939" s="10" t="s">
        <v>34</v>
      </c>
    </row>
    <row r="940" spans="19:21" x14ac:dyDescent="0.25">
      <c r="S940" s="11" t="s">
        <v>32</v>
      </c>
      <c r="U940" s="11" t="s">
        <v>32</v>
      </c>
    </row>
    <row r="941" spans="19:21" x14ac:dyDescent="0.25">
      <c r="S941" s="10" t="s">
        <v>32</v>
      </c>
      <c r="U941" s="10" t="s">
        <v>32</v>
      </c>
    </row>
    <row r="942" spans="19:21" x14ac:dyDescent="0.25">
      <c r="S942" s="11" t="s">
        <v>32</v>
      </c>
      <c r="U942" s="11" t="s">
        <v>32</v>
      </c>
    </row>
    <row r="943" spans="19:21" x14ac:dyDescent="0.25">
      <c r="S943" s="10" t="s">
        <v>37</v>
      </c>
      <c r="U943" s="10" t="s">
        <v>37</v>
      </c>
    </row>
    <row r="944" spans="19:21" x14ac:dyDescent="0.25">
      <c r="S944" s="11" t="s">
        <v>37</v>
      </c>
      <c r="U944" s="11" t="s">
        <v>37</v>
      </c>
    </row>
    <row r="945" spans="19:21" x14ac:dyDescent="0.25">
      <c r="S945" s="10" t="s">
        <v>34</v>
      </c>
      <c r="U945" s="10" t="s">
        <v>34</v>
      </c>
    </row>
    <row r="946" spans="19:21" x14ac:dyDescent="0.25">
      <c r="S946" s="11" t="s">
        <v>34</v>
      </c>
      <c r="U946" s="11" t="s">
        <v>34</v>
      </c>
    </row>
    <row r="947" spans="19:21" x14ac:dyDescent="0.25">
      <c r="S947" s="10" t="s">
        <v>72</v>
      </c>
      <c r="U947" s="10" t="s">
        <v>72</v>
      </c>
    </row>
    <row r="948" spans="19:21" x14ac:dyDescent="0.25">
      <c r="S948" s="11" t="s">
        <v>27</v>
      </c>
      <c r="U948" s="11" t="s">
        <v>27</v>
      </c>
    </row>
    <row r="949" spans="19:21" x14ac:dyDescent="0.25">
      <c r="S949" s="10" t="s">
        <v>27</v>
      </c>
      <c r="U949" s="10" t="s">
        <v>27</v>
      </c>
    </row>
    <row r="950" spans="19:21" x14ac:dyDescent="0.25">
      <c r="S950" s="11" t="s">
        <v>32</v>
      </c>
      <c r="U950" s="11" t="s">
        <v>32</v>
      </c>
    </row>
    <row r="951" spans="19:21" x14ac:dyDescent="0.25">
      <c r="S951" s="10" t="s">
        <v>27</v>
      </c>
      <c r="U951" s="10" t="s">
        <v>27</v>
      </c>
    </row>
    <row r="952" spans="19:21" x14ac:dyDescent="0.25">
      <c r="S952" s="11" t="s">
        <v>27</v>
      </c>
      <c r="U952" s="11" t="s">
        <v>27</v>
      </c>
    </row>
    <row r="953" spans="19:21" x14ac:dyDescent="0.25">
      <c r="S953" s="10" t="s">
        <v>34</v>
      </c>
      <c r="U953" s="10" t="s">
        <v>34</v>
      </c>
    </row>
    <row r="954" spans="19:21" x14ac:dyDescent="0.25">
      <c r="S954" s="11" t="s">
        <v>32</v>
      </c>
      <c r="U954" s="11" t="s">
        <v>32</v>
      </c>
    </row>
    <row r="955" spans="19:21" x14ac:dyDescent="0.25">
      <c r="S955" s="10" t="s">
        <v>32</v>
      </c>
      <c r="U955" s="10" t="s">
        <v>32</v>
      </c>
    </row>
    <row r="956" spans="19:21" x14ac:dyDescent="0.25">
      <c r="S956" s="11" t="s">
        <v>27</v>
      </c>
      <c r="U956" s="11" t="s">
        <v>27</v>
      </c>
    </row>
    <row r="957" spans="19:21" x14ac:dyDescent="0.25">
      <c r="S957" s="10" t="s">
        <v>27</v>
      </c>
      <c r="U957" s="10" t="s">
        <v>27</v>
      </c>
    </row>
    <row r="958" spans="19:21" x14ac:dyDescent="0.25">
      <c r="S958" s="11" t="s">
        <v>27</v>
      </c>
      <c r="U958" s="11" t="s">
        <v>27</v>
      </c>
    </row>
    <row r="959" spans="19:21" x14ac:dyDescent="0.25">
      <c r="S959" s="10" t="s">
        <v>27</v>
      </c>
      <c r="U959" s="10" t="s">
        <v>27</v>
      </c>
    </row>
    <row r="960" spans="19:21" x14ac:dyDescent="0.25">
      <c r="S960" s="11" t="s">
        <v>27</v>
      </c>
      <c r="U960" s="11" t="s">
        <v>27</v>
      </c>
    </row>
    <row r="961" spans="19:21" x14ac:dyDescent="0.25">
      <c r="S961" s="10" t="s">
        <v>27</v>
      </c>
      <c r="U961" s="10" t="s">
        <v>27</v>
      </c>
    </row>
    <row r="962" spans="19:21" x14ac:dyDescent="0.25">
      <c r="S962" s="11" t="s">
        <v>27</v>
      </c>
      <c r="U962" s="11" t="s">
        <v>27</v>
      </c>
    </row>
    <row r="963" spans="19:21" x14ac:dyDescent="0.25">
      <c r="S963" s="10" t="s">
        <v>48</v>
      </c>
      <c r="U963" s="10" t="s">
        <v>48</v>
      </c>
    </row>
    <row r="964" spans="19:21" x14ac:dyDescent="0.25">
      <c r="S964" s="11" t="s">
        <v>48</v>
      </c>
      <c r="U964" s="11" t="s">
        <v>48</v>
      </c>
    </row>
    <row r="965" spans="19:21" x14ac:dyDescent="0.25">
      <c r="S965" s="10" t="s">
        <v>27</v>
      </c>
      <c r="U965" s="10" t="s">
        <v>27</v>
      </c>
    </row>
    <row r="966" spans="19:21" x14ac:dyDescent="0.25">
      <c r="S966" s="11" t="s">
        <v>27</v>
      </c>
      <c r="U966" s="11" t="s">
        <v>27</v>
      </c>
    </row>
    <row r="967" spans="19:21" x14ac:dyDescent="0.25">
      <c r="S967" s="10" t="s">
        <v>42</v>
      </c>
      <c r="U967" s="10" t="s">
        <v>42</v>
      </c>
    </row>
    <row r="968" spans="19:21" x14ac:dyDescent="0.25">
      <c r="S968" s="11" t="s">
        <v>42</v>
      </c>
      <c r="U968" s="11" t="s">
        <v>42</v>
      </c>
    </row>
    <row r="969" spans="19:21" x14ac:dyDescent="0.25">
      <c r="S969" s="10" t="s">
        <v>34</v>
      </c>
      <c r="U969" s="10" t="s">
        <v>34</v>
      </c>
    </row>
    <row r="970" spans="19:21" x14ac:dyDescent="0.25">
      <c r="S970" s="11" t="s">
        <v>34</v>
      </c>
      <c r="U970" s="11" t="s">
        <v>34</v>
      </c>
    </row>
    <row r="971" spans="19:21" x14ac:dyDescent="0.25">
      <c r="S971" s="10" t="s">
        <v>32</v>
      </c>
      <c r="U971" s="10" t="s">
        <v>32</v>
      </c>
    </row>
    <row r="972" spans="19:21" x14ac:dyDescent="0.25">
      <c r="S972" s="11" t="s">
        <v>32</v>
      </c>
      <c r="U972" s="11" t="s">
        <v>32</v>
      </c>
    </row>
    <row r="973" spans="19:21" x14ac:dyDescent="0.25">
      <c r="S973" s="10" t="s">
        <v>27</v>
      </c>
      <c r="U973" s="10" t="s">
        <v>27</v>
      </c>
    </row>
    <row r="974" spans="19:21" x14ac:dyDescent="0.25">
      <c r="S974" s="11" t="s">
        <v>101</v>
      </c>
      <c r="U974" s="11" t="s">
        <v>101</v>
      </c>
    </row>
    <row r="975" spans="19:21" x14ac:dyDescent="0.25">
      <c r="S975" s="10" t="s">
        <v>101</v>
      </c>
      <c r="U975" s="10" t="s">
        <v>101</v>
      </c>
    </row>
    <row r="976" spans="19:21" x14ac:dyDescent="0.25">
      <c r="S976" s="11" t="s">
        <v>32</v>
      </c>
      <c r="U976" s="11" t="s">
        <v>32</v>
      </c>
    </row>
    <row r="977" spans="19:21" x14ac:dyDescent="0.25">
      <c r="S977" s="10" t="s">
        <v>32</v>
      </c>
      <c r="U977" s="10" t="s">
        <v>32</v>
      </c>
    </row>
    <row r="978" spans="19:21" x14ac:dyDescent="0.25">
      <c r="S978" s="11" t="s">
        <v>37</v>
      </c>
      <c r="U978" s="11" t="s">
        <v>37</v>
      </c>
    </row>
    <row r="979" spans="19:21" x14ac:dyDescent="0.25">
      <c r="S979" s="10" t="s">
        <v>37</v>
      </c>
      <c r="U979" s="10" t="s">
        <v>37</v>
      </c>
    </row>
    <row r="980" spans="19:21" x14ac:dyDescent="0.25">
      <c r="S980" s="11" t="s">
        <v>32</v>
      </c>
      <c r="U980" s="11" t="s">
        <v>32</v>
      </c>
    </row>
    <row r="981" spans="19:21" x14ac:dyDescent="0.25">
      <c r="S981" s="10" t="s">
        <v>32</v>
      </c>
      <c r="U981" s="10" t="s">
        <v>32</v>
      </c>
    </row>
    <row r="982" spans="19:21" x14ac:dyDescent="0.25">
      <c r="S982" s="11" t="s">
        <v>67</v>
      </c>
      <c r="U982" s="11" t="s">
        <v>67</v>
      </c>
    </row>
    <row r="983" spans="19:21" x14ac:dyDescent="0.25">
      <c r="S983" s="10" t="s">
        <v>67</v>
      </c>
      <c r="U983" s="10" t="s">
        <v>67</v>
      </c>
    </row>
    <row r="984" spans="19:21" x14ac:dyDescent="0.25">
      <c r="S984" s="11" t="s">
        <v>34</v>
      </c>
      <c r="U984" s="11" t="s">
        <v>34</v>
      </c>
    </row>
    <row r="985" spans="19:21" x14ac:dyDescent="0.25">
      <c r="S985" s="10" t="s">
        <v>51</v>
      </c>
      <c r="U985" s="10" t="s">
        <v>51</v>
      </c>
    </row>
    <row r="986" spans="19:21" x14ac:dyDescent="0.25">
      <c r="S986" s="11" t="s">
        <v>51</v>
      </c>
      <c r="U986" s="11" t="s">
        <v>51</v>
      </c>
    </row>
    <row r="987" spans="19:21" x14ac:dyDescent="0.25">
      <c r="S987" s="10" t="s">
        <v>32</v>
      </c>
      <c r="U987" s="10" t="s">
        <v>32</v>
      </c>
    </row>
    <row r="988" spans="19:21" x14ac:dyDescent="0.25">
      <c r="S988" s="11" t="s">
        <v>32</v>
      </c>
      <c r="U988" s="11" t="s">
        <v>32</v>
      </c>
    </row>
    <row r="989" spans="19:21" x14ac:dyDescent="0.25">
      <c r="S989" s="10" t="s">
        <v>45</v>
      </c>
      <c r="U989" s="10" t="s">
        <v>45</v>
      </c>
    </row>
    <row r="990" spans="19:21" x14ac:dyDescent="0.25">
      <c r="S990" s="11" t="s">
        <v>45</v>
      </c>
      <c r="U990" s="11" t="s">
        <v>45</v>
      </c>
    </row>
    <row r="991" spans="19:21" x14ac:dyDescent="0.25">
      <c r="S991" s="10" t="s">
        <v>37</v>
      </c>
      <c r="U991" s="10" t="s">
        <v>37</v>
      </c>
    </row>
    <row r="992" spans="19:21" x14ac:dyDescent="0.25">
      <c r="S992" s="11" t="s">
        <v>37</v>
      </c>
      <c r="U992" s="11" t="s">
        <v>37</v>
      </c>
    </row>
    <row r="993" spans="19:21" x14ac:dyDescent="0.25">
      <c r="S993" s="10" t="s">
        <v>37</v>
      </c>
      <c r="U993" s="10" t="s">
        <v>37</v>
      </c>
    </row>
    <row r="994" spans="19:21" x14ac:dyDescent="0.25">
      <c r="S994" s="11" t="s">
        <v>27</v>
      </c>
      <c r="U994" s="11" t="s">
        <v>27</v>
      </c>
    </row>
    <row r="995" spans="19:21" x14ac:dyDescent="0.25">
      <c r="S995" s="10" t="s">
        <v>27</v>
      </c>
      <c r="U995" s="10" t="s">
        <v>27</v>
      </c>
    </row>
    <row r="996" spans="19:21" x14ac:dyDescent="0.25">
      <c r="S996" s="11" t="s">
        <v>34</v>
      </c>
      <c r="U996" s="11" t="s">
        <v>34</v>
      </c>
    </row>
    <row r="997" spans="19:21" x14ac:dyDescent="0.25">
      <c r="S997" s="10" t="s">
        <v>34</v>
      </c>
      <c r="U997" s="10" t="s">
        <v>34</v>
      </c>
    </row>
    <row r="998" spans="19:21" x14ac:dyDescent="0.25">
      <c r="S998" s="11" t="s">
        <v>32</v>
      </c>
      <c r="U998" s="11" t="s">
        <v>32</v>
      </c>
    </row>
    <row r="999" spans="19:21" x14ac:dyDescent="0.25">
      <c r="S999" s="10" t="s">
        <v>32</v>
      </c>
      <c r="U999" s="10" t="s">
        <v>32</v>
      </c>
    </row>
    <row r="1000" spans="19:21" x14ac:dyDescent="0.25">
      <c r="S1000" s="11" t="s">
        <v>27</v>
      </c>
      <c r="U1000" s="11" t="s">
        <v>27</v>
      </c>
    </row>
    <row r="1001" spans="19:21" x14ac:dyDescent="0.25">
      <c r="S1001" s="10" t="s">
        <v>48</v>
      </c>
      <c r="U1001" s="10" t="s">
        <v>48</v>
      </c>
    </row>
    <row r="1002" spans="19:21" x14ac:dyDescent="0.25">
      <c r="S1002" s="11" t="s">
        <v>48</v>
      </c>
      <c r="U1002" s="11" t="s">
        <v>48</v>
      </c>
    </row>
    <row r="1003" spans="19:21" x14ac:dyDescent="0.25">
      <c r="S1003" s="10" t="s">
        <v>42</v>
      </c>
      <c r="U1003" s="10" t="s">
        <v>42</v>
      </c>
    </row>
    <row r="1004" spans="19:21" x14ac:dyDescent="0.25">
      <c r="S1004" s="11" t="s">
        <v>42</v>
      </c>
      <c r="U1004" s="11" t="s">
        <v>42</v>
      </c>
    </row>
    <row r="1005" spans="19:21" x14ac:dyDescent="0.25">
      <c r="S1005" s="10" t="s">
        <v>27</v>
      </c>
      <c r="U1005" s="10" t="s">
        <v>27</v>
      </c>
    </row>
    <row r="1006" spans="19:21" x14ac:dyDescent="0.25">
      <c r="S1006" s="11" t="s">
        <v>27</v>
      </c>
      <c r="U1006" s="11" t="s">
        <v>27</v>
      </c>
    </row>
    <row r="1007" spans="19:21" x14ac:dyDescent="0.25">
      <c r="S1007" s="10" t="s">
        <v>27</v>
      </c>
      <c r="U1007" s="10" t="s">
        <v>27</v>
      </c>
    </row>
    <row r="1008" spans="19:21" x14ac:dyDescent="0.25">
      <c r="S1008" s="11" t="s">
        <v>34</v>
      </c>
      <c r="U1008" s="11" t="s">
        <v>34</v>
      </c>
    </row>
    <row r="1009" spans="19:21" x14ac:dyDescent="0.25">
      <c r="S1009" s="10" t="s">
        <v>48</v>
      </c>
      <c r="U1009" s="10" t="s">
        <v>48</v>
      </c>
    </row>
    <row r="1010" spans="19:21" x14ac:dyDescent="0.25">
      <c r="S1010" s="11" t="s">
        <v>37</v>
      </c>
      <c r="U1010" s="11" t="s">
        <v>37</v>
      </c>
    </row>
    <row r="1011" spans="19:21" x14ac:dyDescent="0.25">
      <c r="S1011" s="10" t="s">
        <v>37</v>
      </c>
      <c r="U1011" s="10" t="s">
        <v>37</v>
      </c>
    </row>
    <row r="1012" spans="19:21" x14ac:dyDescent="0.25">
      <c r="S1012" s="11" t="s">
        <v>37</v>
      </c>
      <c r="U1012" s="11" t="s">
        <v>37</v>
      </c>
    </row>
    <row r="1013" spans="19:21" x14ac:dyDescent="0.25">
      <c r="S1013" s="10" t="s">
        <v>37</v>
      </c>
      <c r="U1013" s="10" t="s">
        <v>37</v>
      </c>
    </row>
    <row r="1014" spans="19:21" x14ac:dyDescent="0.25">
      <c r="S1014" s="11" t="s">
        <v>42</v>
      </c>
      <c r="U1014" s="11" t="s">
        <v>42</v>
      </c>
    </row>
    <row r="1015" spans="19:21" x14ac:dyDescent="0.25">
      <c r="S1015" s="10" t="s">
        <v>42</v>
      </c>
      <c r="U1015" s="10" t="s">
        <v>42</v>
      </c>
    </row>
    <row r="1016" spans="19:21" x14ac:dyDescent="0.25">
      <c r="S1016" s="11" t="s">
        <v>27</v>
      </c>
      <c r="U1016" s="11" t="s">
        <v>27</v>
      </c>
    </row>
    <row r="1017" spans="19:21" x14ac:dyDescent="0.25">
      <c r="S1017" s="10" t="s">
        <v>27</v>
      </c>
      <c r="U1017" s="10" t="s">
        <v>27</v>
      </c>
    </row>
    <row r="1018" spans="19:21" x14ac:dyDescent="0.25">
      <c r="S1018" s="11" t="s">
        <v>27</v>
      </c>
      <c r="U1018" s="11" t="s">
        <v>27</v>
      </c>
    </row>
    <row r="1019" spans="19:21" x14ac:dyDescent="0.25">
      <c r="S1019" s="10" t="s">
        <v>27</v>
      </c>
      <c r="U1019" s="10" t="s">
        <v>27</v>
      </c>
    </row>
    <row r="1020" spans="19:21" x14ac:dyDescent="0.25">
      <c r="S1020" s="11" t="s">
        <v>27</v>
      </c>
      <c r="U1020" s="11" t="s">
        <v>27</v>
      </c>
    </row>
    <row r="1021" spans="19:21" x14ac:dyDescent="0.25">
      <c r="S1021" s="10" t="s">
        <v>27</v>
      </c>
      <c r="U1021" s="10" t="s">
        <v>27</v>
      </c>
    </row>
    <row r="1022" spans="19:21" x14ac:dyDescent="0.25">
      <c r="S1022" s="11" t="s">
        <v>34</v>
      </c>
      <c r="U1022" s="11" t="s">
        <v>34</v>
      </c>
    </row>
    <row r="1023" spans="19:21" x14ac:dyDescent="0.25">
      <c r="S1023" s="10" t="s">
        <v>34</v>
      </c>
      <c r="U1023" s="10" t="s">
        <v>34</v>
      </c>
    </row>
    <row r="1024" spans="19:21" x14ac:dyDescent="0.25">
      <c r="S1024" s="11" t="s">
        <v>72</v>
      </c>
      <c r="U1024" s="11" t="s">
        <v>72</v>
      </c>
    </row>
    <row r="1025" spans="19:21" x14ac:dyDescent="0.25">
      <c r="S1025" s="10" t="s">
        <v>72</v>
      </c>
      <c r="U1025" s="10" t="s">
        <v>72</v>
      </c>
    </row>
    <row r="1026" spans="19:21" x14ac:dyDescent="0.25">
      <c r="S1026" s="11" t="s">
        <v>32</v>
      </c>
      <c r="U1026" s="11" t="s">
        <v>32</v>
      </c>
    </row>
    <row r="1027" spans="19:21" x14ac:dyDescent="0.25">
      <c r="S1027" s="10" t="s">
        <v>68</v>
      </c>
      <c r="U1027" s="10" t="s">
        <v>68</v>
      </c>
    </row>
    <row r="1028" spans="19:21" x14ac:dyDescent="0.25">
      <c r="S1028" s="11" t="s">
        <v>34</v>
      </c>
      <c r="U1028" s="11" t="s">
        <v>34</v>
      </c>
    </row>
    <row r="1029" spans="19:21" x14ac:dyDescent="0.25">
      <c r="S1029" s="10" t="s">
        <v>43</v>
      </c>
      <c r="U1029" s="10" t="s">
        <v>43</v>
      </c>
    </row>
    <row r="1030" spans="19:21" x14ac:dyDescent="0.25">
      <c r="S1030" s="11" t="s">
        <v>43</v>
      </c>
      <c r="U1030" s="11" t="s">
        <v>43</v>
      </c>
    </row>
    <row r="1031" spans="19:21" x14ac:dyDescent="0.25">
      <c r="S1031" s="10" t="s">
        <v>37</v>
      </c>
      <c r="U1031" s="10" t="s">
        <v>37</v>
      </c>
    </row>
    <row r="1032" spans="19:21" x14ac:dyDescent="0.25">
      <c r="S1032" s="11" t="s">
        <v>37</v>
      </c>
      <c r="U1032" s="11" t="s">
        <v>37</v>
      </c>
    </row>
    <row r="1033" spans="19:21" x14ac:dyDescent="0.25">
      <c r="S1033" s="10" t="s">
        <v>34</v>
      </c>
      <c r="U1033" s="10" t="s">
        <v>34</v>
      </c>
    </row>
    <row r="1034" spans="19:21" x14ac:dyDescent="0.25">
      <c r="S1034" s="11" t="s">
        <v>46</v>
      </c>
      <c r="U1034" s="11" t="s">
        <v>46</v>
      </c>
    </row>
    <row r="1035" spans="19:21" x14ac:dyDescent="0.25">
      <c r="S1035" s="10" t="s">
        <v>46</v>
      </c>
      <c r="U1035" s="10" t="s">
        <v>46</v>
      </c>
    </row>
    <row r="1036" spans="19:21" x14ac:dyDescent="0.25">
      <c r="S1036" s="11" t="s">
        <v>37</v>
      </c>
      <c r="U1036" s="11" t="s">
        <v>37</v>
      </c>
    </row>
    <row r="1037" spans="19:21" x14ac:dyDescent="0.25">
      <c r="S1037" s="10" t="s">
        <v>37</v>
      </c>
      <c r="U1037" s="10" t="s">
        <v>37</v>
      </c>
    </row>
    <row r="1038" spans="19:21" x14ac:dyDescent="0.25">
      <c r="S1038" s="11" t="s">
        <v>96</v>
      </c>
      <c r="U1038" s="11" t="s">
        <v>96</v>
      </c>
    </row>
    <row r="1039" spans="19:21" x14ac:dyDescent="0.25">
      <c r="S1039" s="10" t="s">
        <v>96</v>
      </c>
      <c r="U1039" s="10" t="s">
        <v>96</v>
      </c>
    </row>
    <row r="1040" spans="19:21" x14ac:dyDescent="0.25">
      <c r="S1040" s="11" t="s">
        <v>37</v>
      </c>
      <c r="U1040" s="11" t="s">
        <v>37</v>
      </c>
    </row>
    <row r="1041" spans="19:21" x14ac:dyDescent="0.25">
      <c r="S1041" s="10" t="s">
        <v>113</v>
      </c>
      <c r="U1041" s="10" t="s">
        <v>113</v>
      </c>
    </row>
    <row r="1042" spans="19:21" x14ac:dyDescent="0.25">
      <c r="S1042" s="11" t="s">
        <v>113</v>
      </c>
      <c r="U1042" s="11" t="s">
        <v>113</v>
      </c>
    </row>
    <row r="1043" spans="19:21" x14ac:dyDescent="0.25">
      <c r="S1043" s="10" t="s">
        <v>27</v>
      </c>
      <c r="U1043" s="10" t="s">
        <v>27</v>
      </c>
    </row>
    <row r="1044" spans="19:21" x14ac:dyDescent="0.25">
      <c r="S1044" s="11" t="s">
        <v>27</v>
      </c>
      <c r="U1044" s="11" t="s">
        <v>27</v>
      </c>
    </row>
    <row r="1045" spans="19:21" x14ac:dyDescent="0.25">
      <c r="S1045" s="10" t="s">
        <v>37</v>
      </c>
      <c r="U1045" s="10" t="s">
        <v>37</v>
      </c>
    </row>
    <row r="1046" spans="19:21" x14ac:dyDescent="0.25">
      <c r="S1046" s="11" t="s">
        <v>37</v>
      </c>
      <c r="U1046" s="11" t="s">
        <v>37</v>
      </c>
    </row>
    <row r="1047" spans="19:21" x14ac:dyDescent="0.25">
      <c r="S1047" s="10" t="s">
        <v>37</v>
      </c>
      <c r="U1047" s="10" t="s">
        <v>37</v>
      </c>
    </row>
    <row r="1048" spans="19:21" x14ac:dyDescent="0.25">
      <c r="S1048" s="11" t="s">
        <v>37</v>
      </c>
      <c r="U1048" s="11" t="s">
        <v>37</v>
      </c>
    </row>
    <row r="1049" spans="19:21" x14ac:dyDescent="0.25">
      <c r="S1049" s="10" t="s">
        <v>66</v>
      </c>
      <c r="U1049" s="10" t="s">
        <v>66</v>
      </c>
    </row>
    <row r="1050" spans="19:21" x14ac:dyDescent="0.25">
      <c r="S1050" s="11" t="s">
        <v>66</v>
      </c>
      <c r="U1050" s="11" t="s">
        <v>66</v>
      </c>
    </row>
    <row r="1051" spans="19:21" x14ac:dyDescent="0.25">
      <c r="S1051" s="10" t="s">
        <v>32</v>
      </c>
      <c r="U1051" s="10" t="s">
        <v>32</v>
      </c>
    </row>
    <row r="1052" spans="19:21" x14ac:dyDescent="0.25">
      <c r="S1052" s="11" t="s">
        <v>32</v>
      </c>
      <c r="U1052" s="11" t="s">
        <v>32</v>
      </c>
    </row>
    <row r="1053" spans="19:21" x14ac:dyDescent="0.25">
      <c r="S1053" s="10" t="s">
        <v>114</v>
      </c>
      <c r="U1053" s="10" t="s">
        <v>114</v>
      </c>
    </row>
    <row r="1054" spans="19:21" x14ac:dyDescent="0.25">
      <c r="S1054" s="11" t="s">
        <v>55</v>
      </c>
      <c r="U1054" s="11" t="s">
        <v>55</v>
      </c>
    </row>
    <row r="1055" spans="19:21" x14ac:dyDescent="0.25">
      <c r="S1055" s="10" t="s">
        <v>27</v>
      </c>
      <c r="U1055" s="10" t="s">
        <v>27</v>
      </c>
    </row>
    <row r="1056" spans="19:21" x14ac:dyDescent="0.25">
      <c r="S1056" s="11" t="s">
        <v>27</v>
      </c>
      <c r="U1056" s="11" t="s">
        <v>27</v>
      </c>
    </row>
    <row r="1057" spans="19:21" x14ac:dyDescent="0.25">
      <c r="S1057" s="10" t="s">
        <v>34</v>
      </c>
      <c r="U1057" s="10" t="s">
        <v>34</v>
      </c>
    </row>
    <row r="1058" spans="19:21" x14ac:dyDescent="0.25">
      <c r="S1058" s="11" t="s">
        <v>34</v>
      </c>
      <c r="U1058" s="11" t="s">
        <v>34</v>
      </c>
    </row>
    <row r="1059" spans="19:21" x14ac:dyDescent="0.25">
      <c r="S1059" s="10" t="s">
        <v>32</v>
      </c>
      <c r="U1059" s="10" t="s">
        <v>32</v>
      </c>
    </row>
    <row r="1060" spans="19:21" x14ac:dyDescent="0.25">
      <c r="S1060" s="11" t="s">
        <v>32</v>
      </c>
      <c r="U1060" s="11" t="s">
        <v>32</v>
      </c>
    </row>
    <row r="1061" spans="19:21" x14ac:dyDescent="0.25">
      <c r="S1061" s="10" t="s">
        <v>67</v>
      </c>
      <c r="U1061" s="10" t="s">
        <v>67</v>
      </c>
    </row>
    <row r="1062" spans="19:21" x14ac:dyDescent="0.25">
      <c r="S1062" s="11" t="s">
        <v>67</v>
      </c>
      <c r="U1062" s="11" t="s">
        <v>67</v>
      </c>
    </row>
    <row r="1063" spans="19:21" x14ac:dyDescent="0.25">
      <c r="S1063" s="10" t="s">
        <v>32</v>
      </c>
      <c r="U1063" s="10" t="s">
        <v>32</v>
      </c>
    </row>
    <row r="1064" spans="19:21" x14ac:dyDescent="0.25">
      <c r="S1064" s="11" t="s">
        <v>32</v>
      </c>
      <c r="U1064" s="11" t="s">
        <v>32</v>
      </c>
    </row>
    <row r="1065" spans="19:21" x14ac:dyDescent="0.25">
      <c r="S1065" s="10" t="s">
        <v>37</v>
      </c>
      <c r="U1065" s="10" t="s">
        <v>37</v>
      </c>
    </row>
    <row r="1066" spans="19:21" x14ac:dyDescent="0.25">
      <c r="S1066" s="11" t="s">
        <v>37</v>
      </c>
      <c r="U1066" s="11" t="s">
        <v>37</v>
      </c>
    </row>
    <row r="1067" spans="19:21" x14ac:dyDescent="0.25">
      <c r="S1067" s="10" t="s">
        <v>27</v>
      </c>
      <c r="U1067" s="10" t="s">
        <v>27</v>
      </c>
    </row>
    <row r="1068" spans="19:21" x14ac:dyDescent="0.25">
      <c r="S1068" s="11" t="s">
        <v>27</v>
      </c>
      <c r="U1068" s="11" t="s">
        <v>27</v>
      </c>
    </row>
    <row r="1069" spans="19:21" x14ac:dyDescent="0.25">
      <c r="S1069" s="10" t="s">
        <v>37</v>
      </c>
      <c r="U1069" s="10" t="s">
        <v>37</v>
      </c>
    </row>
    <row r="1070" spans="19:21" x14ac:dyDescent="0.25">
      <c r="S1070" s="11" t="s">
        <v>37</v>
      </c>
      <c r="U1070" s="11" t="s">
        <v>37</v>
      </c>
    </row>
    <row r="1071" spans="19:21" x14ac:dyDescent="0.25">
      <c r="S1071" s="10" t="s">
        <v>34</v>
      </c>
      <c r="U1071" s="10" t="s">
        <v>34</v>
      </c>
    </row>
    <row r="1072" spans="19:21" x14ac:dyDescent="0.25">
      <c r="S1072" s="11" t="s">
        <v>34</v>
      </c>
      <c r="U1072" s="11" t="s">
        <v>34</v>
      </c>
    </row>
    <row r="1073" spans="19:21" x14ac:dyDescent="0.25">
      <c r="S1073" s="10" t="s">
        <v>27</v>
      </c>
      <c r="U1073" s="10" t="s">
        <v>27</v>
      </c>
    </row>
    <row r="1074" spans="19:21" x14ac:dyDescent="0.25">
      <c r="S1074" s="11" t="s">
        <v>27</v>
      </c>
      <c r="U1074" s="11" t="s">
        <v>27</v>
      </c>
    </row>
    <row r="1075" spans="19:21" x14ac:dyDescent="0.25">
      <c r="S1075" s="10" t="s">
        <v>51</v>
      </c>
      <c r="U1075" s="10" t="s">
        <v>51</v>
      </c>
    </row>
    <row r="1076" spans="19:21" x14ac:dyDescent="0.25">
      <c r="S1076" s="11" t="s">
        <v>51</v>
      </c>
      <c r="U1076" s="11" t="s">
        <v>51</v>
      </c>
    </row>
    <row r="1077" spans="19:21" x14ac:dyDescent="0.25">
      <c r="S1077" s="10" t="s">
        <v>32</v>
      </c>
      <c r="U1077" s="10" t="s">
        <v>32</v>
      </c>
    </row>
    <row r="1078" spans="19:21" x14ac:dyDescent="0.25">
      <c r="S1078" s="11" t="s">
        <v>32</v>
      </c>
      <c r="U1078" s="11" t="s">
        <v>32</v>
      </c>
    </row>
    <row r="1079" spans="19:21" x14ac:dyDescent="0.25">
      <c r="S1079" s="10" t="s">
        <v>32</v>
      </c>
      <c r="U1079" s="10" t="s">
        <v>32</v>
      </c>
    </row>
    <row r="1080" spans="19:21" x14ac:dyDescent="0.25">
      <c r="S1080" s="11" t="s">
        <v>47</v>
      </c>
      <c r="U1080" s="11" t="s">
        <v>47</v>
      </c>
    </row>
    <row r="1081" spans="19:21" x14ac:dyDescent="0.25">
      <c r="S1081" s="10" t="s">
        <v>47</v>
      </c>
      <c r="U1081" s="10" t="s">
        <v>47</v>
      </c>
    </row>
    <row r="1082" spans="19:21" x14ac:dyDescent="0.25">
      <c r="S1082" s="11" t="s">
        <v>37</v>
      </c>
      <c r="U1082" s="11" t="s">
        <v>37</v>
      </c>
    </row>
    <row r="1083" spans="19:21" x14ac:dyDescent="0.25">
      <c r="S1083" s="10" t="s">
        <v>32</v>
      </c>
      <c r="U1083" s="10" t="s">
        <v>32</v>
      </c>
    </row>
    <row r="1084" spans="19:21" x14ac:dyDescent="0.25">
      <c r="S1084" s="11" t="s">
        <v>32</v>
      </c>
      <c r="U1084" s="11" t="s">
        <v>32</v>
      </c>
    </row>
    <row r="1085" spans="19:21" x14ac:dyDescent="0.25">
      <c r="S1085" s="10" t="s">
        <v>34</v>
      </c>
      <c r="U1085" s="10" t="s">
        <v>34</v>
      </c>
    </row>
    <row r="1086" spans="19:21" x14ac:dyDescent="0.25">
      <c r="S1086" s="11" t="s">
        <v>34</v>
      </c>
      <c r="U1086" s="11" t="s">
        <v>34</v>
      </c>
    </row>
    <row r="1087" spans="19:21" x14ac:dyDescent="0.25">
      <c r="S1087" s="10" t="s">
        <v>32</v>
      </c>
      <c r="U1087" s="10" t="s">
        <v>32</v>
      </c>
    </row>
    <row r="1088" spans="19:21" x14ac:dyDescent="0.25">
      <c r="S1088" s="11" t="s">
        <v>32</v>
      </c>
      <c r="U1088" s="11" t="s">
        <v>32</v>
      </c>
    </row>
    <row r="1089" spans="19:21" x14ac:dyDescent="0.25">
      <c r="S1089" s="10" t="s">
        <v>50</v>
      </c>
      <c r="U1089" s="10" t="s">
        <v>50</v>
      </c>
    </row>
    <row r="1090" spans="19:21" x14ac:dyDescent="0.25">
      <c r="S1090" s="11" t="s">
        <v>50</v>
      </c>
      <c r="U1090" s="11" t="s">
        <v>50</v>
      </c>
    </row>
    <row r="1091" spans="19:21" x14ac:dyDescent="0.25">
      <c r="S1091" s="10" t="s">
        <v>34</v>
      </c>
      <c r="U1091" s="10" t="s">
        <v>34</v>
      </c>
    </row>
    <row r="1092" spans="19:21" x14ac:dyDescent="0.25">
      <c r="S1092" s="11" t="s">
        <v>34</v>
      </c>
      <c r="U1092" s="11" t="s">
        <v>34</v>
      </c>
    </row>
    <row r="1093" spans="19:21" x14ac:dyDescent="0.25">
      <c r="S1093" s="10" t="s">
        <v>32</v>
      </c>
      <c r="U1093" s="10" t="s">
        <v>32</v>
      </c>
    </row>
    <row r="1094" spans="19:21" x14ac:dyDescent="0.25">
      <c r="S1094" s="11" t="s">
        <v>32</v>
      </c>
      <c r="U1094" s="11" t="s">
        <v>32</v>
      </c>
    </row>
    <row r="1095" spans="19:21" x14ac:dyDescent="0.25">
      <c r="S1095" s="10" t="s">
        <v>32</v>
      </c>
      <c r="U1095" s="10" t="s">
        <v>32</v>
      </c>
    </row>
    <row r="1096" spans="19:21" x14ac:dyDescent="0.25">
      <c r="S1096" s="11" t="s">
        <v>32</v>
      </c>
      <c r="U1096" s="11" t="s">
        <v>32</v>
      </c>
    </row>
    <row r="1097" spans="19:21" x14ac:dyDescent="0.25">
      <c r="S1097" s="10" t="s">
        <v>40</v>
      </c>
      <c r="U1097" s="10" t="s">
        <v>40</v>
      </c>
    </row>
    <row r="1098" spans="19:21" x14ac:dyDescent="0.25">
      <c r="S1098" s="11" t="s">
        <v>40</v>
      </c>
      <c r="U1098" s="11" t="s">
        <v>40</v>
      </c>
    </row>
    <row r="1099" spans="19:21" x14ac:dyDescent="0.25">
      <c r="S1099" s="10" t="s">
        <v>116</v>
      </c>
      <c r="U1099" s="10" t="s">
        <v>116</v>
      </c>
    </row>
    <row r="1100" spans="19:21" x14ac:dyDescent="0.25">
      <c r="S1100" s="11" t="s">
        <v>116</v>
      </c>
      <c r="U1100" s="11" t="s">
        <v>116</v>
      </c>
    </row>
    <row r="1101" spans="19:21" x14ac:dyDescent="0.25">
      <c r="S1101" s="10" t="s">
        <v>32</v>
      </c>
      <c r="U1101" s="10" t="s">
        <v>32</v>
      </c>
    </row>
    <row r="1102" spans="19:21" x14ac:dyDescent="0.25">
      <c r="S1102" s="11" t="s">
        <v>37</v>
      </c>
      <c r="U1102" s="11" t="s">
        <v>37</v>
      </c>
    </row>
    <row r="1103" spans="19:21" x14ac:dyDescent="0.25">
      <c r="S1103" s="10" t="s">
        <v>37</v>
      </c>
      <c r="U1103" s="10" t="s">
        <v>37</v>
      </c>
    </row>
    <row r="1104" spans="19:21" x14ac:dyDescent="0.25">
      <c r="S1104" s="11" t="s">
        <v>37</v>
      </c>
      <c r="U1104" s="11" t="s">
        <v>37</v>
      </c>
    </row>
    <row r="1105" spans="19:21" x14ac:dyDescent="0.25">
      <c r="S1105" s="10" t="s">
        <v>71</v>
      </c>
      <c r="U1105" s="10" t="s">
        <v>71</v>
      </c>
    </row>
    <row r="1106" spans="19:21" x14ac:dyDescent="0.25">
      <c r="S1106" s="11" t="s">
        <v>71</v>
      </c>
      <c r="U1106" s="11" t="s">
        <v>71</v>
      </c>
    </row>
    <row r="1107" spans="19:21" x14ac:dyDescent="0.25">
      <c r="S1107" s="10" t="s">
        <v>27</v>
      </c>
      <c r="U1107" s="10" t="s">
        <v>27</v>
      </c>
    </row>
    <row r="1108" spans="19:21" x14ac:dyDescent="0.25">
      <c r="S1108" s="11" t="s">
        <v>27</v>
      </c>
      <c r="U1108" s="11" t="s">
        <v>27</v>
      </c>
    </row>
    <row r="1109" spans="19:21" x14ac:dyDescent="0.25">
      <c r="S1109" s="10" t="s">
        <v>27</v>
      </c>
      <c r="U1109" s="10" t="s">
        <v>27</v>
      </c>
    </row>
    <row r="1110" spans="19:21" x14ac:dyDescent="0.25">
      <c r="S1110" s="11" t="s">
        <v>27</v>
      </c>
      <c r="U1110" s="11" t="s">
        <v>27</v>
      </c>
    </row>
    <row r="1111" spans="19:21" x14ac:dyDescent="0.25">
      <c r="S1111" s="10" t="s">
        <v>54</v>
      </c>
      <c r="U1111" s="10" t="s">
        <v>54</v>
      </c>
    </row>
    <row r="1112" spans="19:21" x14ac:dyDescent="0.25">
      <c r="S1112" s="11" t="s">
        <v>54</v>
      </c>
      <c r="U1112" s="11" t="s">
        <v>54</v>
      </c>
    </row>
    <row r="1113" spans="19:21" x14ac:dyDescent="0.25">
      <c r="S1113" s="10" t="s">
        <v>27</v>
      </c>
      <c r="U1113" s="10" t="s">
        <v>27</v>
      </c>
    </row>
    <row r="1114" spans="19:21" x14ac:dyDescent="0.25">
      <c r="S1114" s="11" t="s">
        <v>27</v>
      </c>
      <c r="U1114" s="11" t="s">
        <v>27</v>
      </c>
    </row>
    <row r="1115" spans="19:21" x14ac:dyDescent="0.25">
      <c r="S1115" s="10" t="s">
        <v>34</v>
      </c>
      <c r="U1115" s="10" t="s">
        <v>34</v>
      </c>
    </row>
    <row r="1116" spans="19:21" x14ac:dyDescent="0.25">
      <c r="S1116" s="11" t="s">
        <v>34</v>
      </c>
      <c r="U1116" s="11" t="s">
        <v>34</v>
      </c>
    </row>
    <row r="1117" spans="19:21" x14ac:dyDescent="0.25">
      <c r="S1117" s="10" t="s">
        <v>34</v>
      </c>
      <c r="U1117" s="10" t="s">
        <v>34</v>
      </c>
    </row>
    <row r="1118" spans="19:21" x14ac:dyDescent="0.25">
      <c r="S1118" s="11" t="s">
        <v>34</v>
      </c>
      <c r="U1118" s="11" t="s">
        <v>34</v>
      </c>
    </row>
    <row r="1119" spans="19:21" x14ac:dyDescent="0.25">
      <c r="S1119" s="10" t="s">
        <v>27</v>
      </c>
      <c r="U1119" s="10" t="s">
        <v>27</v>
      </c>
    </row>
    <row r="1120" spans="19:21" x14ac:dyDescent="0.25">
      <c r="S1120" s="11" t="s">
        <v>32</v>
      </c>
      <c r="U1120" s="11" t="s">
        <v>32</v>
      </c>
    </row>
    <row r="1121" spans="19:21" x14ac:dyDescent="0.25">
      <c r="S1121" s="10" t="s">
        <v>32</v>
      </c>
      <c r="U1121" s="10" t="s">
        <v>32</v>
      </c>
    </row>
    <row r="1122" spans="19:21" x14ac:dyDescent="0.25">
      <c r="S1122" s="11" t="s">
        <v>34</v>
      </c>
      <c r="U1122" s="11" t="s">
        <v>34</v>
      </c>
    </row>
    <row r="1123" spans="19:21" x14ac:dyDescent="0.25">
      <c r="S1123" s="10" t="s">
        <v>34</v>
      </c>
      <c r="U1123" s="10" t="s">
        <v>34</v>
      </c>
    </row>
    <row r="1124" spans="19:21" x14ac:dyDescent="0.25">
      <c r="S1124" s="11" t="s">
        <v>45</v>
      </c>
      <c r="U1124" s="11" t="s">
        <v>45</v>
      </c>
    </row>
    <row r="1125" spans="19:21" x14ac:dyDescent="0.25">
      <c r="S1125" s="10" t="s">
        <v>45</v>
      </c>
      <c r="U1125" s="10" t="s">
        <v>45</v>
      </c>
    </row>
    <row r="1126" spans="19:21" x14ac:dyDescent="0.25">
      <c r="S1126" s="11" t="s">
        <v>71</v>
      </c>
      <c r="U1126" s="11" t="s">
        <v>71</v>
      </c>
    </row>
    <row r="1127" spans="19:21" x14ac:dyDescent="0.25">
      <c r="S1127" s="10" t="s">
        <v>71</v>
      </c>
      <c r="U1127" s="10" t="s">
        <v>71</v>
      </c>
    </row>
    <row r="1128" spans="19:21" x14ac:dyDescent="0.25">
      <c r="S1128" s="11" t="s">
        <v>34</v>
      </c>
      <c r="U1128" s="11" t="s">
        <v>34</v>
      </c>
    </row>
    <row r="1129" spans="19:21" x14ac:dyDescent="0.25">
      <c r="S1129" s="10" t="s">
        <v>34</v>
      </c>
      <c r="U1129" s="10" t="s">
        <v>34</v>
      </c>
    </row>
    <row r="1130" spans="19:21" x14ac:dyDescent="0.25">
      <c r="S1130" s="11" t="s">
        <v>32</v>
      </c>
      <c r="U1130" s="11" t="s">
        <v>32</v>
      </c>
    </row>
    <row r="1131" spans="19:21" x14ac:dyDescent="0.25">
      <c r="S1131" s="10" t="s">
        <v>32</v>
      </c>
      <c r="U1131" s="10" t="s">
        <v>32</v>
      </c>
    </row>
    <row r="1132" spans="19:21" x14ac:dyDescent="0.25">
      <c r="S1132" s="11" t="s">
        <v>27</v>
      </c>
      <c r="U1132" s="11" t="s">
        <v>27</v>
      </c>
    </row>
    <row r="1133" spans="19:21" x14ac:dyDescent="0.25">
      <c r="S1133" s="10" t="s">
        <v>71</v>
      </c>
      <c r="U1133" s="10" t="s">
        <v>71</v>
      </c>
    </row>
    <row r="1134" spans="19:21" x14ac:dyDescent="0.25">
      <c r="S1134" s="11" t="s">
        <v>71</v>
      </c>
      <c r="U1134" s="11" t="s">
        <v>71</v>
      </c>
    </row>
    <row r="1135" spans="19:21" x14ac:dyDescent="0.25">
      <c r="S1135" s="10" t="s">
        <v>37</v>
      </c>
      <c r="U1135" s="10" t="s">
        <v>37</v>
      </c>
    </row>
    <row r="1136" spans="19:21" x14ac:dyDescent="0.25">
      <c r="S1136" s="11" t="s">
        <v>37</v>
      </c>
      <c r="U1136" s="11" t="s">
        <v>37</v>
      </c>
    </row>
    <row r="1137" spans="19:21" x14ac:dyDescent="0.25">
      <c r="S1137" s="10" t="s">
        <v>40</v>
      </c>
      <c r="U1137" s="10" t="s">
        <v>40</v>
      </c>
    </row>
    <row r="1138" spans="19:21" x14ac:dyDescent="0.25">
      <c r="S1138" s="11" t="s">
        <v>40</v>
      </c>
      <c r="U1138" s="11" t="s">
        <v>40</v>
      </c>
    </row>
    <row r="1139" spans="19:21" x14ac:dyDescent="0.25">
      <c r="S1139" s="10" t="s">
        <v>27</v>
      </c>
      <c r="U1139" s="10" t="s">
        <v>27</v>
      </c>
    </row>
    <row r="1140" spans="19:21" x14ac:dyDescent="0.25">
      <c r="S1140" s="11" t="s">
        <v>32</v>
      </c>
      <c r="U1140" s="11" t="s">
        <v>32</v>
      </c>
    </row>
    <row r="1141" spans="19:21" x14ac:dyDescent="0.25">
      <c r="S1141" s="10" t="s">
        <v>32</v>
      </c>
      <c r="U1141" s="10" t="s">
        <v>32</v>
      </c>
    </row>
    <row r="1142" spans="19:21" x14ac:dyDescent="0.25">
      <c r="S1142" s="11" t="s">
        <v>118</v>
      </c>
      <c r="U1142" s="11" t="s">
        <v>118</v>
      </c>
    </row>
    <row r="1143" spans="19:21" x14ac:dyDescent="0.25">
      <c r="S1143" s="10" t="s">
        <v>118</v>
      </c>
      <c r="U1143" s="10" t="s">
        <v>118</v>
      </c>
    </row>
    <row r="1144" spans="19:21" x14ac:dyDescent="0.25">
      <c r="S1144" s="11" t="s">
        <v>37</v>
      </c>
      <c r="U1144" s="11" t="s">
        <v>37</v>
      </c>
    </row>
    <row r="1145" spans="19:21" x14ac:dyDescent="0.25">
      <c r="S1145" s="10" t="s">
        <v>37</v>
      </c>
      <c r="U1145" s="10" t="s">
        <v>37</v>
      </c>
    </row>
    <row r="1146" spans="19:21" x14ac:dyDescent="0.25">
      <c r="S1146" s="11" t="s">
        <v>32</v>
      </c>
      <c r="U1146" s="11" t="s">
        <v>32</v>
      </c>
    </row>
    <row r="1147" spans="19:21" x14ac:dyDescent="0.25">
      <c r="S1147" s="10" t="s">
        <v>32</v>
      </c>
      <c r="U1147" s="10" t="s">
        <v>32</v>
      </c>
    </row>
    <row r="1148" spans="19:21" x14ac:dyDescent="0.25">
      <c r="S1148" s="11" t="s">
        <v>71</v>
      </c>
      <c r="U1148" s="11" t="s">
        <v>71</v>
      </c>
    </row>
    <row r="1149" spans="19:21" x14ac:dyDescent="0.25">
      <c r="S1149" s="10" t="s">
        <v>32</v>
      </c>
      <c r="U1149" s="10" t="s">
        <v>32</v>
      </c>
    </row>
    <row r="1150" spans="19:21" x14ac:dyDescent="0.25">
      <c r="S1150" s="11" t="s">
        <v>32</v>
      </c>
      <c r="U1150" s="11" t="s">
        <v>32</v>
      </c>
    </row>
    <row r="1151" spans="19:21" x14ac:dyDescent="0.25">
      <c r="S1151" s="10" t="s">
        <v>27</v>
      </c>
      <c r="U1151" s="10" t="s">
        <v>27</v>
      </c>
    </row>
    <row r="1152" spans="19:21" x14ac:dyDescent="0.25">
      <c r="S1152" s="11" t="s">
        <v>42</v>
      </c>
      <c r="U1152" s="11" t="s">
        <v>42</v>
      </c>
    </row>
    <row r="1153" spans="19:21" x14ac:dyDescent="0.25">
      <c r="S1153" s="10" t="s">
        <v>42</v>
      </c>
      <c r="U1153" s="10" t="s">
        <v>42</v>
      </c>
    </row>
    <row r="1154" spans="19:21" x14ac:dyDescent="0.25">
      <c r="S1154" s="11" t="s">
        <v>27</v>
      </c>
      <c r="U1154" s="11" t="s">
        <v>27</v>
      </c>
    </row>
    <row r="1155" spans="19:21" x14ac:dyDescent="0.25">
      <c r="S1155" s="10" t="s">
        <v>27</v>
      </c>
      <c r="U1155" s="10" t="s">
        <v>27</v>
      </c>
    </row>
    <row r="1156" spans="19:21" x14ac:dyDescent="0.25">
      <c r="S1156" s="11" t="s">
        <v>27</v>
      </c>
      <c r="U1156" s="11" t="s">
        <v>27</v>
      </c>
    </row>
    <row r="1157" spans="19:21" x14ac:dyDescent="0.25">
      <c r="S1157" s="10" t="s">
        <v>27</v>
      </c>
      <c r="U1157" s="10" t="s">
        <v>27</v>
      </c>
    </row>
    <row r="1158" spans="19:21" x14ac:dyDescent="0.25">
      <c r="S1158" s="11" t="s">
        <v>40</v>
      </c>
      <c r="U1158" s="11" t="s">
        <v>40</v>
      </c>
    </row>
    <row r="1159" spans="19:21" x14ac:dyDescent="0.25">
      <c r="S1159" s="10" t="s">
        <v>40</v>
      </c>
      <c r="U1159" s="10" t="s">
        <v>40</v>
      </c>
    </row>
    <row r="1160" spans="19:21" x14ac:dyDescent="0.25">
      <c r="S1160" s="11" t="s">
        <v>119</v>
      </c>
      <c r="U1160" s="11" t="s">
        <v>119</v>
      </c>
    </row>
    <row r="1161" spans="19:21" x14ac:dyDescent="0.25">
      <c r="S1161" s="10" t="s">
        <v>119</v>
      </c>
      <c r="U1161" s="10" t="s">
        <v>119</v>
      </c>
    </row>
    <row r="1162" spans="19:21" x14ac:dyDescent="0.25">
      <c r="S1162" s="11" t="s">
        <v>34</v>
      </c>
      <c r="U1162" s="11" t="s">
        <v>34</v>
      </c>
    </row>
    <row r="1163" spans="19:21" x14ac:dyDescent="0.25">
      <c r="S1163" s="10" t="s">
        <v>34</v>
      </c>
      <c r="U1163" s="10" t="s">
        <v>34</v>
      </c>
    </row>
    <row r="1164" spans="19:21" x14ac:dyDescent="0.25">
      <c r="S1164" s="11" t="s">
        <v>32</v>
      </c>
      <c r="U1164" s="11" t="s">
        <v>32</v>
      </c>
    </row>
    <row r="1165" spans="19:21" x14ac:dyDescent="0.25">
      <c r="S1165" s="10" t="s">
        <v>27</v>
      </c>
      <c r="U1165" s="10" t="s">
        <v>27</v>
      </c>
    </row>
    <row r="1166" spans="19:21" x14ac:dyDescent="0.25">
      <c r="S1166" s="11" t="s">
        <v>27</v>
      </c>
      <c r="U1166" s="11" t="s">
        <v>27</v>
      </c>
    </row>
    <row r="1167" spans="19:21" x14ac:dyDescent="0.25">
      <c r="S1167" s="10" t="s">
        <v>27</v>
      </c>
      <c r="U1167" s="10" t="s">
        <v>27</v>
      </c>
    </row>
    <row r="1168" spans="19:21" x14ac:dyDescent="0.25">
      <c r="S1168" s="11" t="s">
        <v>27</v>
      </c>
      <c r="U1168" s="11" t="s">
        <v>27</v>
      </c>
    </row>
    <row r="1169" spans="19:21" x14ac:dyDescent="0.25">
      <c r="S1169" s="10" t="s">
        <v>46</v>
      </c>
      <c r="U1169" s="10" t="s">
        <v>46</v>
      </c>
    </row>
    <row r="1170" spans="19:21" x14ac:dyDescent="0.25">
      <c r="S1170" s="11" t="s">
        <v>46</v>
      </c>
      <c r="U1170" s="11" t="s">
        <v>46</v>
      </c>
    </row>
    <row r="1171" spans="19:21" x14ac:dyDescent="0.25">
      <c r="S1171" s="10" t="s">
        <v>34</v>
      </c>
      <c r="U1171" s="10" t="s">
        <v>34</v>
      </c>
    </row>
    <row r="1172" spans="19:21" x14ac:dyDescent="0.25">
      <c r="S1172" s="11" t="s">
        <v>34</v>
      </c>
      <c r="U1172" s="11" t="s">
        <v>34</v>
      </c>
    </row>
    <row r="1173" spans="19:21" x14ac:dyDescent="0.25">
      <c r="S1173" s="10" t="s">
        <v>27</v>
      </c>
      <c r="U1173" s="10" t="s">
        <v>27</v>
      </c>
    </row>
    <row r="1174" spans="19:21" x14ac:dyDescent="0.25">
      <c r="S1174" s="11" t="s">
        <v>27</v>
      </c>
      <c r="U1174" s="11" t="s">
        <v>27</v>
      </c>
    </row>
    <row r="1175" spans="19:21" x14ac:dyDescent="0.25">
      <c r="S1175" s="10" t="s">
        <v>48</v>
      </c>
      <c r="U1175" s="10" t="s">
        <v>48</v>
      </c>
    </row>
    <row r="1176" spans="19:21" x14ac:dyDescent="0.25">
      <c r="S1176" s="11" t="s">
        <v>48</v>
      </c>
      <c r="U1176" s="11" t="s">
        <v>48</v>
      </c>
    </row>
    <row r="1177" spans="19:21" x14ac:dyDescent="0.25">
      <c r="S1177" s="10" t="s">
        <v>99</v>
      </c>
      <c r="U1177" s="10" t="s">
        <v>99</v>
      </c>
    </row>
    <row r="1178" spans="19:21" x14ac:dyDescent="0.25">
      <c r="S1178" s="11" t="s">
        <v>99</v>
      </c>
      <c r="U1178" s="11" t="s">
        <v>99</v>
      </c>
    </row>
    <row r="1179" spans="19:21" x14ac:dyDescent="0.25">
      <c r="S1179" s="10" t="s">
        <v>32</v>
      </c>
      <c r="U1179" s="10" t="s">
        <v>32</v>
      </c>
    </row>
    <row r="1180" spans="19:21" x14ac:dyDescent="0.25">
      <c r="S1180" s="11" t="s">
        <v>32</v>
      </c>
      <c r="U1180" s="11" t="s">
        <v>32</v>
      </c>
    </row>
    <row r="1181" spans="19:21" x14ac:dyDescent="0.25">
      <c r="S1181" s="10" t="s">
        <v>37</v>
      </c>
      <c r="U1181" s="10" t="s">
        <v>37</v>
      </c>
    </row>
    <row r="1182" spans="19:21" x14ac:dyDescent="0.25">
      <c r="S1182" s="11" t="s">
        <v>37</v>
      </c>
      <c r="U1182" s="11" t="s">
        <v>37</v>
      </c>
    </row>
    <row r="1183" spans="19:21" x14ac:dyDescent="0.25">
      <c r="S1183" s="10" t="s">
        <v>27</v>
      </c>
      <c r="U1183" s="10" t="s">
        <v>27</v>
      </c>
    </row>
    <row r="1184" spans="19:21" x14ac:dyDescent="0.25">
      <c r="S1184" s="11" t="s">
        <v>75</v>
      </c>
      <c r="U1184" s="11" t="s">
        <v>75</v>
      </c>
    </row>
    <row r="1185" spans="19:21" x14ac:dyDescent="0.25">
      <c r="S1185" s="10" t="s">
        <v>75</v>
      </c>
      <c r="U1185" s="10" t="s">
        <v>75</v>
      </c>
    </row>
    <row r="1186" spans="19:21" x14ac:dyDescent="0.25">
      <c r="S1186" s="11" t="s">
        <v>34</v>
      </c>
      <c r="U1186" s="11" t="s">
        <v>34</v>
      </c>
    </row>
    <row r="1187" spans="19:21" x14ac:dyDescent="0.25">
      <c r="S1187" s="10" t="s">
        <v>34</v>
      </c>
      <c r="U1187" s="10" t="s">
        <v>34</v>
      </c>
    </row>
    <row r="1188" spans="19:21" x14ac:dyDescent="0.25">
      <c r="S1188" s="11" t="s">
        <v>27</v>
      </c>
      <c r="U1188" s="11" t="s">
        <v>27</v>
      </c>
    </row>
    <row r="1189" spans="19:21" x14ac:dyDescent="0.25">
      <c r="S1189" s="10" t="s">
        <v>27</v>
      </c>
      <c r="U1189" s="10" t="s">
        <v>27</v>
      </c>
    </row>
    <row r="1190" spans="19:21" x14ac:dyDescent="0.25">
      <c r="S1190" s="11" t="s">
        <v>40</v>
      </c>
      <c r="U1190" s="11" t="s">
        <v>40</v>
      </c>
    </row>
    <row r="1191" spans="19:21" x14ac:dyDescent="0.25">
      <c r="S1191" s="10" t="s">
        <v>40</v>
      </c>
      <c r="U1191" s="10" t="s">
        <v>40</v>
      </c>
    </row>
    <row r="1192" spans="19:21" x14ac:dyDescent="0.25">
      <c r="S1192" s="11" t="s">
        <v>47</v>
      </c>
      <c r="U1192" s="11" t="s">
        <v>47</v>
      </c>
    </row>
    <row r="1193" spans="19:21" x14ac:dyDescent="0.25">
      <c r="S1193" s="10" t="s">
        <v>47</v>
      </c>
      <c r="U1193" s="10" t="s">
        <v>47</v>
      </c>
    </row>
    <row r="1194" spans="19:21" x14ac:dyDescent="0.25">
      <c r="S1194" s="11" t="s">
        <v>47</v>
      </c>
      <c r="U1194" s="11" t="s">
        <v>47</v>
      </c>
    </row>
    <row r="1195" spans="19:21" x14ac:dyDescent="0.25">
      <c r="S1195" s="10" t="s">
        <v>47</v>
      </c>
      <c r="U1195" s="10" t="s">
        <v>47</v>
      </c>
    </row>
    <row r="1196" spans="19:21" x14ac:dyDescent="0.25">
      <c r="S1196" s="11" t="s">
        <v>34</v>
      </c>
      <c r="U1196" s="11" t="s">
        <v>34</v>
      </c>
    </row>
    <row r="1197" spans="19:21" x14ac:dyDescent="0.25">
      <c r="S1197" s="10" t="s">
        <v>34</v>
      </c>
      <c r="U1197" s="10" t="s">
        <v>34</v>
      </c>
    </row>
    <row r="1198" spans="19:21" x14ac:dyDescent="0.25">
      <c r="S1198" s="11" t="s">
        <v>46</v>
      </c>
      <c r="U1198" s="11" t="s">
        <v>46</v>
      </c>
    </row>
    <row r="1199" spans="19:21" x14ac:dyDescent="0.25">
      <c r="S1199" s="10" t="s">
        <v>46</v>
      </c>
      <c r="U1199" s="10" t="s">
        <v>46</v>
      </c>
    </row>
    <row r="1200" spans="19:21" x14ac:dyDescent="0.25">
      <c r="S1200" s="11" t="s">
        <v>72</v>
      </c>
      <c r="U1200" s="11" t="s">
        <v>72</v>
      </c>
    </row>
    <row r="1201" spans="19:21" x14ac:dyDescent="0.25">
      <c r="S1201" s="10" t="s">
        <v>120</v>
      </c>
      <c r="U1201" s="10" t="s">
        <v>120</v>
      </c>
    </row>
    <row r="1202" spans="19:21" x14ac:dyDescent="0.25">
      <c r="S1202" s="11" t="s">
        <v>120</v>
      </c>
      <c r="U1202" s="11" t="s">
        <v>120</v>
      </c>
    </row>
    <row r="1203" spans="19:21" x14ac:dyDescent="0.25">
      <c r="S1203" s="10" t="s">
        <v>67</v>
      </c>
      <c r="U1203" s="10" t="s">
        <v>67</v>
      </c>
    </row>
    <row r="1204" spans="19:21" x14ac:dyDescent="0.25">
      <c r="S1204" s="11" t="s">
        <v>67</v>
      </c>
      <c r="U1204" s="11" t="s">
        <v>67</v>
      </c>
    </row>
    <row r="1205" spans="19:21" x14ac:dyDescent="0.25">
      <c r="S1205" s="10" t="s">
        <v>27</v>
      </c>
      <c r="U1205" s="10" t="s">
        <v>27</v>
      </c>
    </row>
    <row r="1206" spans="19:21" x14ac:dyDescent="0.25">
      <c r="S1206" s="11" t="s">
        <v>32</v>
      </c>
      <c r="U1206" s="11" t="s">
        <v>32</v>
      </c>
    </row>
    <row r="1207" spans="19:21" x14ac:dyDescent="0.25">
      <c r="S1207" s="10" t="s">
        <v>27</v>
      </c>
      <c r="U1207" s="10" t="s">
        <v>27</v>
      </c>
    </row>
    <row r="1208" spans="19:21" x14ac:dyDescent="0.25">
      <c r="S1208" s="11" t="s">
        <v>27</v>
      </c>
      <c r="U1208" s="11" t="s">
        <v>27</v>
      </c>
    </row>
    <row r="1209" spans="19:21" x14ac:dyDescent="0.25">
      <c r="S1209" s="10" t="s">
        <v>55</v>
      </c>
      <c r="U1209" s="10" t="s">
        <v>55</v>
      </c>
    </row>
    <row r="1210" spans="19:21" x14ac:dyDescent="0.25">
      <c r="S1210" s="11" t="s">
        <v>55</v>
      </c>
      <c r="U1210" s="11" t="s">
        <v>55</v>
      </c>
    </row>
    <row r="1211" spans="19:21" x14ac:dyDescent="0.25">
      <c r="S1211" s="10" t="s">
        <v>99</v>
      </c>
      <c r="U1211" s="10" t="s">
        <v>99</v>
      </c>
    </row>
    <row r="1212" spans="19:21" x14ac:dyDescent="0.25">
      <c r="S1212" s="11" t="s">
        <v>99</v>
      </c>
      <c r="U1212" s="11" t="s">
        <v>99</v>
      </c>
    </row>
    <row r="1213" spans="19:21" x14ac:dyDescent="0.25">
      <c r="S1213" s="10" t="s">
        <v>27</v>
      </c>
      <c r="U1213" s="10" t="s">
        <v>27</v>
      </c>
    </row>
    <row r="1214" spans="19:21" x14ac:dyDescent="0.25">
      <c r="S1214" s="11" t="s">
        <v>27</v>
      </c>
      <c r="U1214" s="11" t="s">
        <v>27</v>
      </c>
    </row>
    <row r="1215" spans="19:21" x14ac:dyDescent="0.25">
      <c r="S1215" s="10" t="s">
        <v>71</v>
      </c>
      <c r="U1215" s="10" t="s">
        <v>71</v>
      </c>
    </row>
    <row r="1216" spans="19:21" x14ac:dyDescent="0.25">
      <c r="S1216" s="11" t="s">
        <v>71</v>
      </c>
      <c r="U1216" s="11" t="s">
        <v>71</v>
      </c>
    </row>
    <row r="1217" spans="19:21" x14ac:dyDescent="0.25">
      <c r="S1217" s="10" t="s">
        <v>27</v>
      </c>
      <c r="U1217" s="10" t="s">
        <v>27</v>
      </c>
    </row>
    <row r="1218" spans="19:21" x14ac:dyDescent="0.25">
      <c r="S1218" s="11" t="s">
        <v>92</v>
      </c>
      <c r="U1218" s="11" t="s">
        <v>92</v>
      </c>
    </row>
    <row r="1219" spans="19:21" x14ac:dyDescent="0.25">
      <c r="S1219" s="10" t="s">
        <v>92</v>
      </c>
      <c r="U1219" s="10" t="s">
        <v>92</v>
      </c>
    </row>
    <row r="1220" spans="19:21" x14ac:dyDescent="0.25">
      <c r="S1220" s="11" t="s">
        <v>27</v>
      </c>
      <c r="U1220" s="11" t="s">
        <v>27</v>
      </c>
    </row>
    <row r="1221" spans="19:21" x14ac:dyDescent="0.25">
      <c r="S1221" s="10" t="s">
        <v>27</v>
      </c>
      <c r="U1221" s="10" t="s">
        <v>27</v>
      </c>
    </row>
    <row r="1222" spans="19:21" x14ac:dyDescent="0.25">
      <c r="S1222" s="11" t="s">
        <v>37</v>
      </c>
      <c r="U1222" s="11" t="s">
        <v>37</v>
      </c>
    </row>
    <row r="1223" spans="19:21" x14ac:dyDescent="0.25">
      <c r="S1223" s="10" t="s">
        <v>37</v>
      </c>
      <c r="U1223" s="10" t="s">
        <v>37</v>
      </c>
    </row>
    <row r="1224" spans="19:21" x14ac:dyDescent="0.25">
      <c r="S1224" s="11" t="s">
        <v>37</v>
      </c>
      <c r="U1224" s="11" t="s">
        <v>37</v>
      </c>
    </row>
    <row r="1225" spans="19:21" x14ac:dyDescent="0.25">
      <c r="S1225" s="10" t="s">
        <v>37</v>
      </c>
      <c r="U1225" s="10" t="s">
        <v>37</v>
      </c>
    </row>
    <row r="1226" spans="19:21" x14ac:dyDescent="0.25">
      <c r="S1226" s="11" t="s">
        <v>32</v>
      </c>
      <c r="U1226" s="11" t="s">
        <v>32</v>
      </c>
    </row>
    <row r="1227" spans="19:21" x14ac:dyDescent="0.25">
      <c r="S1227" s="10" t="s">
        <v>32</v>
      </c>
      <c r="U1227" s="10" t="s">
        <v>32</v>
      </c>
    </row>
    <row r="1228" spans="19:21" x14ac:dyDescent="0.25">
      <c r="S1228" s="11" t="s">
        <v>54</v>
      </c>
      <c r="U1228" s="11" t="s">
        <v>54</v>
      </c>
    </row>
    <row r="1229" spans="19:21" x14ac:dyDescent="0.25">
      <c r="S1229" s="10" t="s">
        <v>54</v>
      </c>
      <c r="U1229" s="10" t="s">
        <v>54</v>
      </c>
    </row>
    <row r="1230" spans="19:21" x14ac:dyDescent="0.25">
      <c r="S1230" s="11" t="s">
        <v>48</v>
      </c>
      <c r="U1230" s="11" t="s">
        <v>48</v>
      </c>
    </row>
    <row r="1231" spans="19:21" x14ac:dyDescent="0.25">
      <c r="S1231" s="10" t="s">
        <v>48</v>
      </c>
      <c r="U1231" s="10" t="s">
        <v>48</v>
      </c>
    </row>
    <row r="1232" spans="19:21" x14ac:dyDescent="0.25">
      <c r="S1232" s="11" t="s">
        <v>20</v>
      </c>
      <c r="U1232" s="11" t="s">
        <v>20</v>
      </c>
    </row>
    <row r="1233" spans="19:21" x14ac:dyDescent="0.25">
      <c r="S1233" s="10" t="s">
        <v>20</v>
      </c>
      <c r="U1233" s="10" t="s">
        <v>20</v>
      </c>
    </row>
    <row r="1234" spans="19:21" x14ac:dyDescent="0.25">
      <c r="S1234" s="11" t="s">
        <v>27</v>
      </c>
      <c r="U1234" s="11" t="s">
        <v>27</v>
      </c>
    </row>
    <row r="1235" spans="19:21" x14ac:dyDescent="0.25">
      <c r="S1235" s="10" t="s">
        <v>37</v>
      </c>
      <c r="U1235" s="10" t="s">
        <v>37</v>
      </c>
    </row>
    <row r="1236" spans="19:21" x14ac:dyDescent="0.25">
      <c r="S1236" s="11" t="s">
        <v>37</v>
      </c>
      <c r="U1236" s="11" t="s">
        <v>37</v>
      </c>
    </row>
    <row r="1237" spans="19:21" x14ac:dyDescent="0.25">
      <c r="S1237" s="10" t="s">
        <v>32</v>
      </c>
      <c r="U1237" s="10" t="s">
        <v>32</v>
      </c>
    </row>
    <row r="1238" spans="19:21" x14ac:dyDescent="0.25">
      <c r="S1238" s="11" t="s">
        <v>32</v>
      </c>
      <c r="U1238" s="11" t="s">
        <v>32</v>
      </c>
    </row>
    <row r="1239" spans="19:21" x14ac:dyDescent="0.25">
      <c r="S1239" s="10" t="s">
        <v>37</v>
      </c>
      <c r="U1239" s="10" t="s">
        <v>37</v>
      </c>
    </row>
    <row r="1240" spans="19:21" x14ac:dyDescent="0.25">
      <c r="S1240" s="11" t="s">
        <v>37</v>
      </c>
      <c r="U1240" s="11" t="s">
        <v>37</v>
      </c>
    </row>
    <row r="1241" spans="19:21" x14ac:dyDescent="0.25">
      <c r="S1241" s="10" t="s">
        <v>32</v>
      </c>
      <c r="U1241" s="10" t="s">
        <v>32</v>
      </c>
    </row>
    <row r="1242" spans="19:21" x14ac:dyDescent="0.25">
      <c r="S1242" s="11" t="s">
        <v>34</v>
      </c>
      <c r="U1242" s="11" t="s">
        <v>34</v>
      </c>
    </row>
    <row r="1243" spans="19:21" x14ac:dyDescent="0.25">
      <c r="S1243" s="10" t="s">
        <v>34</v>
      </c>
      <c r="U1243" s="10" t="s">
        <v>34</v>
      </c>
    </row>
    <row r="1244" spans="19:21" x14ac:dyDescent="0.25">
      <c r="S1244" s="11" t="s">
        <v>34</v>
      </c>
      <c r="U1244" s="11" t="s">
        <v>34</v>
      </c>
    </row>
    <row r="1245" spans="19:21" x14ac:dyDescent="0.25">
      <c r="S1245" s="10" t="s">
        <v>34</v>
      </c>
      <c r="U1245" s="10" t="s">
        <v>34</v>
      </c>
    </row>
    <row r="1246" spans="19:21" x14ac:dyDescent="0.25">
      <c r="S1246" s="11" t="s">
        <v>34</v>
      </c>
      <c r="U1246" s="11" t="s">
        <v>34</v>
      </c>
    </row>
    <row r="1247" spans="19:21" x14ac:dyDescent="0.25">
      <c r="S1247" s="10" t="s">
        <v>93</v>
      </c>
      <c r="U1247" s="10" t="s">
        <v>93</v>
      </c>
    </row>
    <row r="1248" spans="19:21" x14ac:dyDescent="0.25">
      <c r="S1248" s="11" t="s">
        <v>93</v>
      </c>
      <c r="U1248" s="11" t="s">
        <v>93</v>
      </c>
    </row>
    <row r="1249" spans="19:21" x14ac:dyDescent="0.25">
      <c r="S1249" s="10" t="s">
        <v>34</v>
      </c>
      <c r="U1249" s="10" t="s">
        <v>34</v>
      </c>
    </row>
    <row r="1250" spans="19:21" x14ac:dyDescent="0.25">
      <c r="S1250" s="11" t="s">
        <v>34</v>
      </c>
      <c r="U1250" s="11" t="s">
        <v>34</v>
      </c>
    </row>
    <row r="1251" spans="19:21" x14ac:dyDescent="0.25">
      <c r="S1251" s="10" t="s">
        <v>34</v>
      </c>
      <c r="U1251" s="10" t="s">
        <v>34</v>
      </c>
    </row>
    <row r="1252" spans="19:21" x14ac:dyDescent="0.25">
      <c r="S1252" s="11" t="s">
        <v>34</v>
      </c>
      <c r="U1252" s="11" t="s">
        <v>34</v>
      </c>
    </row>
    <row r="1253" spans="19:21" x14ac:dyDescent="0.25">
      <c r="S1253" s="10" t="s">
        <v>27</v>
      </c>
      <c r="U1253" s="10" t="s">
        <v>27</v>
      </c>
    </row>
    <row r="1254" spans="19:21" x14ac:dyDescent="0.25">
      <c r="S1254" s="11" t="s">
        <v>34</v>
      </c>
      <c r="U1254" s="11" t="s">
        <v>34</v>
      </c>
    </row>
    <row r="1255" spans="19:21" x14ac:dyDescent="0.25">
      <c r="S1255" s="10" t="s">
        <v>34</v>
      </c>
      <c r="U1255" s="10" t="s">
        <v>34</v>
      </c>
    </row>
    <row r="1256" spans="19:21" x14ac:dyDescent="0.25">
      <c r="S1256" s="11" t="s">
        <v>46</v>
      </c>
      <c r="U1256" s="11" t="s">
        <v>46</v>
      </c>
    </row>
    <row r="1257" spans="19:21" x14ac:dyDescent="0.25">
      <c r="S1257" s="10" t="s">
        <v>46</v>
      </c>
      <c r="U1257" s="10" t="s">
        <v>46</v>
      </c>
    </row>
    <row r="1258" spans="19:21" x14ac:dyDescent="0.25">
      <c r="S1258" s="11" t="s">
        <v>32</v>
      </c>
      <c r="U1258" s="11" t="s">
        <v>32</v>
      </c>
    </row>
    <row r="1259" spans="19:21" x14ac:dyDescent="0.25">
      <c r="S1259" s="10" t="s">
        <v>32</v>
      </c>
      <c r="U1259" s="10" t="s">
        <v>32</v>
      </c>
    </row>
    <row r="1260" spans="19:21" x14ac:dyDescent="0.25">
      <c r="S1260" s="11" t="s">
        <v>27</v>
      </c>
      <c r="U1260" s="11" t="s">
        <v>27</v>
      </c>
    </row>
    <row r="1261" spans="19:21" x14ac:dyDescent="0.25">
      <c r="S1261" s="10" t="s">
        <v>27</v>
      </c>
      <c r="U1261" s="10" t="s">
        <v>27</v>
      </c>
    </row>
    <row r="1262" spans="19:21" x14ac:dyDescent="0.25">
      <c r="S1262" s="11" t="s">
        <v>50</v>
      </c>
      <c r="U1262" s="11" t="s">
        <v>50</v>
      </c>
    </row>
    <row r="1263" spans="19:21" x14ac:dyDescent="0.25">
      <c r="S1263" s="10" t="s">
        <v>50</v>
      </c>
      <c r="U1263" s="10" t="s">
        <v>50</v>
      </c>
    </row>
    <row r="1264" spans="19:21" x14ac:dyDescent="0.25">
      <c r="S1264" s="11" t="s">
        <v>27</v>
      </c>
      <c r="U1264" s="11" t="s">
        <v>27</v>
      </c>
    </row>
    <row r="1265" spans="19:21" x14ac:dyDescent="0.25">
      <c r="S1265" s="10" t="s">
        <v>27</v>
      </c>
      <c r="U1265" s="10" t="s">
        <v>27</v>
      </c>
    </row>
    <row r="1266" spans="19:21" x14ac:dyDescent="0.25">
      <c r="S1266" s="11" t="s">
        <v>27</v>
      </c>
      <c r="U1266" s="11" t="s">
        <v>27</v>
      </c>
    </row>
    <row r="1267" spans="19:21" x14ac:dyDescent="0.25">
      <c r="S1267" s="10" t="s">
        <v>27</v>
      </c>
      <c r="U1267" s="10" t="s">
        <v>27</v>
      </c>
    </row>
    <row r="1268" spans="19:21" x14ac:dyDescent="0.25">
      <c r="S1268" s="11" t="s">
        <v>37</v>
      </c>
      <c r="U1268" s="11" t="s">
        <v>37</v>
      </c>
    </row>
    <row r="1269" spans="19:21" x14ac:dyDescent="0.25">
      <c r="S1269" s="10" t="s">
        <v>37</v>
      </c>
      <c r="U1269" s="10" t="s">
        <v>37</v>
      </c>
    </row>
    <row r="1270" spans="19:21" x14ac:dyDescent="0.25">
      <c r="S1270" s="11" t="s">
        <v>42</v>
      </c>
      <c r="U1270" s="11" t="s">
        <v>42</v>
      </c>
    </row>
    <row r="1271" spans="19:21" x14ac:dyDescent="0.25">
      <c r="S1271" s="10" t="s">
        <v>42</v>
      </c>
      <c r="U1271" s="10" t="s">
        <v>42</v>
      </c>
    </row>
    <row r="1272" spans="19:21" x14ac:dyDescent="0.25">
      <c r="S1272" s="11" t="s">
        <v>32</v>
      </c>
      <c r="U1272" s="11" t="s">
        <v>32</v>
      </c>
    </row>
    <row r="1273" spans="19:21" x14ac:dyDescent="0.25">
      <c r="S1273" s="10" t="s">
        <v>32</v>
      </c>
      <c r="U1273" s="10" t="s">
        <v>32</v>
      </c>
    </row>
    <row r="1274" spans="19:21" x14ac:dyDescent="0.25">
      <c r="S1274" s="11" t="s">
        <v>104</v>
      </c>
      <c r="U1274" s="11" t="s">
        <v>104</v>
      </c>
    </row>
    <row r="1275" spans="19:21" x14ac:dyDescent="0.25">
      <c r="S1275" s="10" t="s">
        <v>104</v>
      </c>
      <c r="U1275" s="10" t="s">
        <v>104</v>
      </c>
    </row>
    <row r="1276" spans="19:21" x14ac:dyDescent="0.25">
      <c r="S1276" s="11" t="s">
        <v>37</v>
      </c>
      <c r="U1276" s="11" t="s">
        <v>37</v>
      </c>
    </row>
    <row r="1277" spans="19:21" x14ac:dyDescent="0.25">
      <c r="S1277" s="10" t="s">
        <v>37</v>
      </c>
      <c r="U1277" s="10" t="s">
        <v>37</v>
      </c>
    </row>
    <row r="1278" spans="19:21" x14ac:dyDescent="0.25">
      <c r="S1278" s="11" t="s">
        <v>32</v>
      </c>
      <c r="U1278" s="11" t="s">
        <v>32</v>
      </c>
    </row>
    <row r="1279" spans="19:21" x14ac:dyDescent="0.25">
      <c r="S1279" s="10" t="s">
        <v>42</v>
      </c>
      <c r="U1279" s="10" t="s">
        <v>42</v>
      </c>
    </row>
    <row r="1280" spans="19:21" x14ac:dyDescent="0.25">
      <c r="S1280" s="11" t="s">
        <v>42</v>
      </c>
      <c r="U1280" s="11" t="s">
        <v>42</v>
      </c>
    </row>
    <row r="1281" spans="19:21" x14ac:dyDescent="0.25">
      <c r="S1281" s="10" t="s">
        <v>27</v>
      </c>
      <c r="U1281" s="10" t="s">
        <v>27</v>
      </c>
    </row>
    <row r="1282" spans="19:21" x14ac:dyDescent="0.25">
      <c r="S1282" s="11" t="s">
        <v>27</v>
      </c>
      <c r="U1282" s="11" t="s">
        <v>27</v>
      </c>
    </row>
    <row r="1283" spans="19:21" x14ac:dyDescent="0.25">
      <c r="S1283" s="10" t="s">
        <v>32</v>
      </c>
      <c r="U1283" s="10" t="s">
        <v>32</v>
      </c>
    </row>
    <row r="1284" spans="19:21" x14ac:dyDescent="0.25">
      <c r="S1284" s="11" t="s">
        <v>46</v>
      </c>
      <c r="U1284" s="11" t="s">
        <v>46</v>
      </c>
    </row>
    <row r="1285" spans="19:21" x14ac:dyDescent="0.25">
      <c r="S1285" s="10" t="s">
        <v>46</v>
      </c>
      <c r="U1285" s="10" t="s">
        <v>46</v>
      </c>
    </row>
    <row r="1286" spans="19:21" x14ac:dyDescent="0.25">
      <c r="S1286" s="11" t="s">
        <v>20</v>
      </c>
      <c r="U1286" s="11" t="s">
        <v>20</v>
      </c>
    </row>
    <row r="1287" spans="19:21" x14ac:dyDescent="0.25">
      <c r="S1287" s="10" t="s">
        <v>27</v>
      </c>
      <c r="U1287" s="10" t="s">
        <v>27</v>
      </c>
    </row>
    <row r="1288" spans="19:21" x14ac:dyDescent="0.25">
      <c r="S1288" s="11" t="s">
        <v>27</v>
      </c>
      <c r="U1288" s="11" t="s">
        <v>27</v>
      </c>
    </row>
    <row r="1289" spans="19:21" x14ac:dyDescent="0.25">
      <c r="S1289" s="10" t="s">
        <v>34</v>
      </c>
      <c r="U1289" s="10" t="s">
        <v>34</v>
      </c>
    </row>
    <row r="1290" spans="19:21" x14ac:dyDescent="0.25">
      <c r="S1290" s="11" t="s">
        <v>34</v>
      </c>
      <c r="U1290" s="11" t="s">
        <v>34</v>
      </c>
    </row>
    <row r="1291" spans="19:21" x14ac:dyDescent="0.25">
      <c r="S1291" s="10" t="s">
        <v>37</v>
      </c>
      <c r="U1291" s="10" t="s">
        <v>37</v>
      </c>
    </row>
    <row r="1292" spans="19:21" x14ac:dyDescent="0.25">
      <c r="S1292" s="11" t="s">
        <v>37</v>
      </c>
      <c r="U1292" s="11" t="s">
        <v>37</v>
      </c>
    </row>
    <row r="1293" spans="19:21" x14ac:dyDescent="0.25">
      <c r="S1293" s="10" t="s">
        <v>32</v>
      </c>
      <c r="U1293" s="10" t="s">
        <v>32</v>
      </c>
    </row>
    <row r="1294" spans="19:21" x14ac:dyDescent="0.25">
      <c r="S1294" s="11" t="s">
        <v>32</v>
      </c>
      <c r="U1294" s="11" t="s">
        <v>32</v>
      </c>
    </row>
    <row r="1295" spans="19:21" x14ac:dyDescent="0.25">
      <c r="S1295" s="10" t="s">
        <v>40</v>
      </c>
      <c r="U1295" s="10" t="s">
        <v>40</v>
      </c>
    </row>
    <row r="1296" spans="19:21" x14ac:dyDescent="0.25">
      <c r="S1296" s="11" t="s">
        <v>40</v>
      </c>
      <c r="U1296" s="11" t="s">
        <v>40</v>
      </c>
    </row>
    <row r="1297" spans="19:21" x14ac:dyDescent="0.25">
      <c r="S1297" s="10" t="s">
        <v>27</v>
      </c>
      <c r="U1297" s="10" t="s">
        <v>27</v>
      </c>
    </row>
    <row r="1298" spans="19:21" x14ac:dyDescent="0.25">
      <c r="S1298" s="11" t="s">
        <v>27</v>
      </c>
      <c r="U1298" s="11" t="s">
        <v>27</v>
      </c>
    </row>
    <row r="1299" spans="19:21" x14ac:dyDescent="0.25">
      <c r="S1299" s="10" t="s">
        <v>37</v>
      </c>
      <c r="U1299" s="10" t="s">
        <v>37</v>
      </c>
    </row>
    <row r="1300" spans="19:21" x14ac:dyDescent="0.25">
      <c r="S1300" s="11" t="s">
        <v>37</v>
      </c>
      <c r="U1300" s="11" t="s">
        <v>37</v>
      </c>
    </row>
    <row r="1301" spans="19:21" x14ac:dyDescent="0.25">
      <c r="S1301" s="10" t="s">
        <v>20</v>
      </c>
      <c r="U1301" s="10" t="s">
        <v>20</v>
      </c>
    </row>
    <row r="1302" spans="19:21" x14ac:dyDescent="0.25">
      <c r="S1302" s="11" t="s">
        <v>20</v>
      </c>
      <c r="U1302" s="11" t="s">
        <v>20</v>
      </c>
    </row>
    <row r="1303" spans="19:21" x14ac:dyDescent="0.25">
      <c r="S1303" s="10" t="s">
        <v>34</v>
      </c>
      <c r="U1303" s="10" t="s">
        <v>34</v>
      </c>
    </row>
    <row r="1304" spans="19:21" x14ac:dyDescent="0.25">
      <c r="S1304" s="11" t="s">
        <v>34</v>
      </c>
      <c r="U1304" s="11" t="s">
        <v>34</v>
      </c>
    </row>
    <row r="1305" spans="19:21" x14ac:dyDescent="0.25">
      <c r="S1305" s="10" t="s">
        <v>40</v>
      </c>
      <c r="U1305" s="10" t="s">
        <v>40</v>
      </c>
    </row>
    <row r="1306" spans="19:21" x14ac:dyDescent="0.25">
      <c r="S1306" s="11" t="s">
        <v>40</v>
      </c>
      <c r="U1306" s="11" t="s">
        <v>40</v>
      </c>
    </row>
    <row r="1307" spans="19:21" x14ac:dyDescent="0.25">
      <c r="S1307" s="10" t="s">
        <v>27</v>
      </c>
      <c r="U1307" s="10" t="s">
        <v>27</v>
      </c>
    </row>
    <row r="1308" spans="19:21" x14ac:dyDescent="0.25">
      <c r="S1308" s="11" t="s">
        <v>27</v>
      </c>
      <c r="U1308" s="11" t="s">
        <v>27</v>
      </c>
    </row>
    <row r="1309" spans="19:21" x14ac:dyDescent="0.25">
      <c r="S1309" s="10" t="s">
        <v>48</v>
      </c>
      <c r="U1309" s="10" t="s">
        <v>48</v>
      </c>
    </row>
    <row r="1310" spans="19:21" x14ac:dyDescent="0.25">
      <c r="S1310" s="11" t="s">
        <v>48</v>
      </c>
      <c r="U1310" s="11" t="s">
        <v>48</v>
      </c>
    </row>
    <row r="1311" spans="19:21" x14ac:dyDescent="0.25">
      <c r="S1311" s="10" t="s">
        <v>34</v>
      </c>
      <c r="U1311" s="10" t="s">
        <v>34</v>
      </c>
    </row>
    <row r="1312" spans="19:21" x14ac:dyDescent="0.25">
      <c r="S1312" s="11" t="s">
        <v>34</v>
      </c>
      <c r="U1312" s="11" t="s">
        <v>34</v>
      </c>
    </row>
    <row r="1313" spans="19:21" x14ac:dyDescent="0.25">
      <c r="S1313" s="10" t="s">
        <v>37</v>
      </c>
      <c r="U1313" s="10" t="s">
        <v>37</v>
      </c>
    </row>
    <row r="1314" spans="19:21" x14ac:dyDescent="0.25">
      <c r="S1314" s="11" t="s">
        <v>37</v>
      </c>
      <c r="U1314" s="11" t="s">
        <v>37</v>
      </c>
    </row>
    <row r="1315" spans="19:21" x14ac:dyDescent="0.25">
      <c r="S1315" s="10" t="s">
        <v>67</v>
      </c>
      <c r="U1315" s="10" t="s">
        <v>67</v>
      </c>
    </row>
    <row r="1316" spans="19:21" x14ac:dyDescent="0.25">
      <c r="S1316" s="11" t="s">
        <v>67</v>
      </c>
      <c r="U1316" s="11" t="s">
        <v>67</v>
      </c>
    </row>
    <row r="1317" spans="19:21" x14ac:dyDescent="0.25">
      <c r="S1317" s="10" t="s">
        <v>45</v>
      </c>
      <c r="U1317" s="10" t="s">
        <v>45</v>
      </c>
    </row>
    <row r="1318" spans="19:21" x14ac:dyDescent="0.25">
      <c r="S1318" s="11" t="s">
        <v>45</v>
      </c>
      <c r="U1318" s="11" t="s">
        <v>45</v>
      </c>
    </row>
    <row r="1319" spans="19:21" x14ac:dyDescent="0.25">
      <c r="S1319" s="10" t="s">
        <v>32</v>
      </c>
      <c r="U1319" s="10" t="s">
        <v>32</v>
      </c>
    </row>
    <row r="1320" spans="19:21" x14ac:dyDescent="0.25">
      <c r="S1320" s="11" t="s">
        <v>46</v>
      </c>
      <c r="U1320" s="11" t="s">
        <v>46</v>
      </c>
    </row>
    <row r="1321" spans="19:21" x14ac:dyDescent="0.25">
      <c r="S1321" s="10" t="s">
        <v>34</v>
      </c>
      <c r="U1321" s="10" t="s">
        <v>34</v>
      </c>
    </row>
    <row r="1322" spans="19:21" x14ac:dyDescent="0.25">
      <c r="S1322" s="11" t="s">
        <v>34</v>
      </c>
      <c r="U1322" s="11" t="s">
        <v>34</v>
      </c>
    </row>
    <row r="1323" spans="19:21" x14ac:dyDescent="0.25">
      <c r="S1323" s="10" t="s">
        <v>20</v>
      </c>
      <c r="U1323" s="10" t="s">
        <v>20</v>
      </c>
    </row>
    <row r="1324" spans="19:21" x14ac:dyDescent="0.25">
      <c r="S1324" s="11" t="s">
        <v>20</v>
      </c>
      <c r="U1324" s="11" t="s">
        <v>20</v>
      </c>
    </row>
    <row r="1325" spans="19:21" x14ac:dyDescent="0.25">
      <c r="S1325" s="10" t="s">
        <v>32</v>
      </c>
      <c r="U1325" s="10" t="s">
        <v>32</v>
      </c>
    </row>
    <row r="1326" spans="19:21" x14ac:dyDescent="0.25">
      <c r="S1326" s="11" t="s">
        <v>32</v>
      </c>
      <c r="U1326" s="11" t="s">
        <v>32</v>
      </c>
    </row>
    <row r="1327" spans="19:21" x14ac:dyDescent="0.25">
      <c r="S1327" s="10" t="s">
        <v>20</v>
      </c>
      <c r="U1327" s="10" t="s">
        <v>20</v>
      </c>
    </row>
    <row r="1328" spans="19:21" x14ac:dyDescent="0.25">
      <c r="S1328" s="11" t="s">
        <v>20</v>
      </c>
      <c r="U1328" s="11" t="s">
        <v>20</v>
      </c>
    </row>
    <row r="1329" spans="19:21" x14ac:dyDescent="0.25">
      <c r="S1329" s="10" t="s">
        <v>37</v>
      </c>
      <c r="U1329" s="10" t="s">
        <v>37</v>
      </c>
    </row>
    <row r="1330" spans="19:21" x14ac:dyDescent="0.25">
      <c r="S1330" s="11" t="s">
        <v>20</v>
      </c>
      <c r="U1330" s="11" t="s">
        <v>20</v>
      </c>
    </row>
    <row r="1331" spans="19:21" x14ac:dyDescent="0.25">
      <c r="S1331" s="10" t="s">
        <v>20</v>
      </c>
      <c r="U1331" s="10" t="s">
        <v>20</v>
      </c>
    </row>
    <row r="1332" spans="19:21" x14ac:dyDescent="0.25">
      <c r="S1332" s="11" t="s">
        <v>32</v>
      </c>
      <c r="U1332" s="11" t="s">
        <v>32</v>
      </c>
    </row>
    <row r="1333" spans="19:21" x14ac:dyDescent="0.25">
      <c r="S1333" s="10" t="s">
        <v>32</v>
      </c>
      <c r="U1333" s="10" t="s">
        <v>32</v>
      </c>
    </row>
    <row r="1334" spans="19:21" x14ac:dyDescent="0.25">
      <c r="S1334" s="11" t="s">
        <v>32</v>
      </c>
      <c r="U1334" s="11" t="s">
        <v>32</v>
      </c>
    </row>
    <row r="1335" spans="19:21" x14ac:dyDescent="0.25">
      <c r="S1335" s="10" t="s">
        <v>32</v>
      </c>
      <c r="U1335" s="10" t="s">
        <v>32</v>
      </c>
    </row>
    <row r="1336" spans="19:21" x14ac:dyDescent="0.25">
      <c r="S1336" s="11" t="s">
        <v>37</v>
      </c>
      <c r="U1336" s="11" t="s">
        <v>37</v>
      </c>
    </row>
    <row r="1337" spans="19:21" x14ac:dyDescent="0.25">
      <c r="S1337" s="10" t="s">
        <v>32</v>
      </c>
      <c r="U1337" s="10" t="s">
        <v>32</v>
      </c>
    </row>
    <row r="1338" spans="19:21" x14ac:dyDescent="0.25">
      <c r="S1338" s="11" t="s">
        <v>32</v>
      </c>
      <c r="U1338" s="11" t="s">
        <v>32</v>
      </c>
    </row>
    <row r="1339" spans="19:21" x14ac:dyDescent="0.25">
      <c r="S1339" s="10" t="s">
        <v>27</v>
      </c>
      <c r="U1339" s="10" t="s">
        <v>27</v>
      </c>
    </row>
    <row r="1340" spans="19:21" x14ac:dyDescent="0.25">
      <c r="S1340" s="11" t="s">
        <v>27</v>
      </c>
      <c r="U1340" s="11" t="s">
        <v>27</v>
      </c>
    </row>
    <row r="1341" spans="19:21" x14ac:dyDescent="0.25">
      <c r="S1341" s="10" t="s">
        <v>34</v>
      </c>
      <c r="U1341" s="10" t="s">
        <v>34</v>
      </c>
    </row>
    <row r="1342" spans="19:21" x14ac:dyDescent="0.25">
      <c r="S1342" s="11" t="s">
        <v>37</v>
      </c>
      <c r="U1342" s="11" t="s">
        <v>37</v>
      </c>
    </row>
    <row r="1343" spans="19:21" x14ac:dyDescent="0.25">
      <c r="S1343" s="10" t="s">
        <v>37</v>
      </c>
      <c r="U1343" s="10" t="s">
        <v>37</v>
      </c>
    </row>
    <row r="1344" spans="19:21" x14ac:dyDescent="0.25">
      <c r="S1344" s="11" t="s">
        <v>99</v>
      </c>
      <c r="U1344" s="11" t="s">
        <v>99</v>
      </c>
    </row>
    <row r="1345" spans="19:21" x14ac:dyDescent="0.25">
      <c r="S1345" s="10" t="s">
        <v>99</v>
      </c>
      <c r="U1345" s="10" t="s">
        <v>99</v>
      </c>
    </row>
    <row r="1346" spans="19:21" x14ac:dyDescent="0.25">
      <c r="S1346" s="11" t="s">
        <v>37</v>
      </c>
      <c r="U1346" s="11" t="s">
        <v>37</v>
      </c>
    </row>
    <row r="1347" spans="19:21" x14ac:dyDescent="0.25">
      <c r="S1347" s="10" t="s">
        <v>37</v>
      </c>
      <c r="U1347" s="10" t="s">
        <v>37</v>
      </c>
    </row>
    <row r="1348" spans="19:21" x14ac:dyDescent="0.25">
      <c r="S1348" s="11" t="s">
        <v>32</v>
      </c>
      <c r="U1348" s="11" t="s">
        <v>32</v>
      </c>
    </row>
    <row r="1349" spans="19:21" x14ac:dyDescent="0.25">
      <c r="S1349" s="10" t="s">
        <v>32</v>
      </c>
      <c r="U1349" s="10" t="s">
        <v>32</v>
      </c>
    </row>
    <row r="1350" spans="19:21" x14ac:dyDescent="0.25">
      <c r="S1350" s="11" t="s">
        <v>37</v>
      </c>
      <c r="U1350" s="11" t="s">
        <v>37</v>
      </c>
    </row>
    <row r="1351" spans="19:21" x14ac:dyDescent="0.25">
      <c r="S1351" s="10" t="s">
        <v>37</v>
      </c>
      <c r="U1351" s="10" t="s">
        <v>37</v>
      </c>
    </row>
    <row r="1352" spans="19:21" x14ac:dyDescent="0.25">
      <c r="S1352" s="11" t="s">
        <v>37</v>
      </c>
      <c r="U1352" s="11" t="s">
        <v>37</v>
      </c>
    </row>
    <row r="1353" spans="19:21" x14ac:dyDescent="0.25">
      <c r="S1353" s="10" t="s">
        <v>37</v>
      </c>
      <c r="U1353" s="10" t="s">
        <v>37</v>
      </c>
    </row>
    <row r="1354" spans="19:21" x14ac:dyDescent="0.25">
      <c r="S1354" s="11" t="s">
        <v>104</v>
      </c>
      <c r="U1354" s="11" t="s">
        <v>104</v>
      </c>
    </row>
    <row r="1355" spans="19:21" x14ac:dyDescent="0.25">
      <c r="S1355" s="10" t="s">
        <v>104</v>
      </c>
      <c r="U1355" s="10" t="s">
        <v>104</v>
      </c>
    </row>
    <row r="1356" spans="19:21" x14ac:dyDescent="0.25">
      <c r="S1356" s="11" t="s">
        <v>85</v>
      </c>
      <c r="U1356" s="11" t="s">
        <v>85</v>
      </c>
    </row>
    <row r="1357" spans="19:21" x14ac:dyDescent="0.25">
      <c r="S1357" s="10" t="s">
        <v>85</v>
      </c>
      <c r="U1357" s="10" t="s">
        <v>85</v>
      </c>
    </row>
    <row r="1358" spans="19:21" x14ac:dyDescent="0.25">
      <c r="S1358" s="11" t="s">
        <v>55</v>
      </c>
      <c r="U1358" s="11" t="s">
        <v>55</v>
      </c>
    </row>
    <row r="1359" spans="19:21" x14ac:dyDescent="0.25">
      <c r="S1359" s="10" t="s">
        <v>55</v>
      </c>
      <c r="U1359" s="10" t="s">
        <v>55</v>
      </c>
    </row>
    <row r="1360" spans="19:21" x14ac:dyDescent="0.25">
      <c r="S1360" s="11" t="s">
        <v>99</v>
      </c>
      <c r="U1360" s="11" t="s">
        <v>99</v>
      </c>
    </row>
    <row r="1361" spans="19:21" x14ac:dyDescent="0.25">
      <c r="S1361" s="10" t="s">
        <v>99</v>
      </c>
      <c r="U1361" s="10" t="s">
        <v>99</v>
      </c>
    </row>
    <row r="1362" spans="19:21" x14ac:dyDescent="0.25">
      <c r="S1362" s="11" t="s">
        <v>32</v>
      </c>
      <c r="U1362" s="11" t="s">
        <v>32</v>
      </c>
    </row>
    <row r="1363" spans="19:21" x14ac:dyDescent="0.25">
      <c r="S1363" s="10" t="s">
        <v>32</v>
      </c>
      <c r="U1363" s="10" t="s">
        <v>32</v>
      </c>
    </row>
    <row r="1364" spans="19:21" x14ac:dyDescent="0.25">
      <c r="S1364" s="11" t="s">
        <v>32</v>
      </c>
      <c r="U1364" s="11" t="s">
        <v>32</v>
      </c>
    </row>
    <row r="1365" spans="19:21" x14ac:dyDescent="0.25">
      <c r="S1365" s="10" t="s">
        <v>121</v>
      </c>
      <c r="U1365" s="10" t="s">
        <v>121</v>
      </c>
    </row>
    <row r="1366" spans="19:21" x14ac:dyDescent="0.25">
      <c r="S1366" s="11" t="s">
        <v>121</v>
      </c>
      <c r="U1366" s="11" t="s">
        <v>121</v>
      </c>
    </row>
    <row r="1367" spans="19:21" x14ac:dyDescent="0.25">
      <c r="S1367" s="10" t="s">
        <v>32</v>
      </c>
      <c r="U1367" s="10" t="s">
        <v>32</v>
      </c>
    </row>
    <row r="1368" spans="19:21" x14ac:dyDescent="0.25">
      <c r="S1368" s="11" t="s">
        <v>32</v>
      </c>
      <c r="U1368" s="11" t="s">
        <v>32</v>
      </c>
    </row>
    <row r="1369" spans="19:21" x14ac:dyDescent="0.25">
      <c r="S1369" s="10" t="s">
        <v>32</v>
      </c>
      <c r="U1369" s="10" t="s">
        <v>32</v>
      </c>
    </row>
    <row r="1370" spans="19:21" x14ac:dyDescent="0.25">
      <c r="S1370" s="11" t="s">
        <v>62</v>
      </c>
      <c r="U1370" s="11" t="s">
        <v>62</v>
      </c>
    </row>
    <row r="1371" spans="19:21" x14ac:dyDescent="0.25">
      <c r="S1371" s="10" t="s">
        <v>62</v>
      </c>
      <c r="U1371" s="10" t="s">
        <v>62</v>
      </c>
    </row>
    <row r="1372" spans="19:21" x14ac:dyDescent="0.25">
      <c r="S1372" s="11" t="s">
        <v>27</v>
      </c>
      <c r="U1372" s="11" t="s">
        <v>27</v>
      </c>
    </row>
    <row r="1373" spans="19:21" x14ac:dyDescent="0.25">
      <c r="S1373" s="10" t="s">
        <v>55</v>
      </c>
      <c r="U1373" s="10" t="s">
        <v>55</v>
      </c>
    </row>
    <row r="1374" spans="19:21" x14ac:dyDescent="0.25">
      <c r="S1374" s="11" t="s">
        <v>55</v>
      </c>
      <c r="U1374" s="11" t="s">
        <v>55</v>
      </c>
    </row>
    <row r="1375" spans="19:21" x14ac:dyDescent="0.25">
      <c r="S1375" s="10" t="s">
        <v>46</v>
      </c>
      <c r="U1375" s="10" t="s">
        <v>46</v>
      </c>
    </row>
    <row r="1376" spans="19:21" x14ac:dyDescent="0.25">
      <c r="S1376" s="11" t="s">
        <v>46</v>
      </c>
      <c r="U1376" s="11" t="s">
        <v>46</v>
      </c>
    </row>
    <row r="1377" spans="19:21" x14ac:dyDescent="0.25">
      <c r="S1377" s="10" t="s">
        <v>72</v>
      </c>
      <c r="U1377" s="10" t="s">
        <v>72</v>
      </c>
    </row>
    <row r="1378" spans="19:21" x14ac:dyDescent="0.25">
      <c r="S1378" s="11" t="s">
        <v>72</v>
      </c>
      <c r="U1378" s="11" t="s">
        <v>72</v>
      </c>
    </row>
    <row r="1379" spans="19:21" x14ac:dyDescent="0.25">
      <c r="S1379" s="10" t="s">
        <v>32</v>
      </c>
      <c r="U1379" s="10" t="s">
        <v>32</v>
      </c>
    </row>
    <row r="1380" spans="19:21" x14ac:dyDescent="0.25">
      <c r="S1380" s="11" t="s">
        <v>32</v>
      </c>
      <c r="U1380" s="11" t="s">
        <v>32</v>
      </c>
    </row>
    <row r="1381" spans="19:21" x14ac:dyDescent="0.25">
      <c r="S1381" s="10" t="s">
        <v>27</v>
      </c>
      <c r="U1381" s="10" t="s">
        <v>27</v>
      </c>
    </row>
    <row r="1382" spans="19:21" x14ac:dyDescent="0.25">
      <c r="S1382" s="11" t="s">
        <v>27</v>
      </c>
      <c r="U1382" s="11" t="s">
        <v>27</v>
      </c>
    </row>
    <row r="1383" spans="19:21" x14ac:dyDescent="0.25">
      <c r="S1383" s="10" t="s">
        <v>27</v>
      </c>
      <c r="U1383" s="10" t="s">
        <v>27</v>
      </c>
    </row>
    <row r="1384" spans="19:21" x14ac:dyDescent="0.25">
      <c r="S1384" s="11" t="s">
        <v>27</v>
      </c>
      <c r="U1384" s="11" t="s">
        <v>27</v>
      </c>
    </row>
    <row r="1385" spans="19:21" x14ac:dyDescent="0.25">
      <c r="S1385" s="10" t="s">
        <v>48</v>
      </c>
      <c r="U1385" s="10" t="s">
        <v>48</v>
      </c>
    </row>
    <row r="1386" spans="19:21" x14ac:dyDescent="0.25">
      <c r="S1386" s="11" t="s">
        <v>48</v>
      </c>
      <c r="U1386" s="11" t="s">
        <v>48</v>
      </c>
    </row>
    <row r="1387" spans="19:21" x14ac:dyDescent="0.25">
      <c r="S1387" s="10" t="s">
        <v>37</v>
      </c>
      <c r="U1387" s="10" t="s">
        <v>37</v>
      </c>
    </row>
    <row r="1388" spans="19:21" x14ac:dyDescent="0.25">
      <c r="S1388" s="11" t="s">
        <v>34</v>
      </c>
      <c r="U1388" s="11" t="s">
        <v>34</v>
      </c>
    </row>
    <row r="1389" spans="19:21" x14ac:dyDescent="0.25">
      <c r="S1389" s="10" t="s">
        <v>34</v>
      </c>
      <c r="U1389" s="10" t="s">
        <v>34</v>
      </c>
    </row>
    <row r="1390" spans="19:21" x14ac:dyDescent="0.25">
      <c r="S1390" s="11" t="s">
        <v>32</v>
      </c>
      <c r="U1390" s="11" t="s">
        <v>32</v>
      </c>
    </row>
    <row r="1391" spans="19:21" x14ac:dyDescent="0.25">
      <c r="S1391" s="10" t="s">
        <v>32</v>
      </c>
      <c r="U1391" s="10" t="s">
        <v>32</v>
      </c>
    </row>
    <row r="1392" spans="19:21" x14ac:dyDescent="0.25">
      <c r="S1392" s="11" t="s">
        <v>32</v>
      </c>
      <c r="U1392" s="11" t="s">
        <v>32</v>
      </c>
    </row>
    <row r="1393" spans="19:21" x14ac:dyDescent="0.25">
      <c r="S1393" s="10" t="s">
        <v>55</v>
      </c>
      <c r="U1393" s="10" t="s">
        <v>55</v>
      </c>
    </row>
    <row r="1394" spans="19:21" x14ac:dyDescent="0.25">
      <c r="S1394" s="11" t="s">
        <v>55</v>
      </c>
      <c r="U1394" s="11" t="s">
        <v>55</v>
      </c>
    </row>
    <row r="1395" spans="19:21" x14ac:dyDescent="0.25">
      <c r="S1395" s="10" t="s">
        <v>20</v>
      </c>
      <c r="U1395" s="10" t="s">
        <v>20</v>
      </c>
    </row>
    <row r="1396" spans="19:21" x14ac:dyDescent="0.25">
      <c r="S1396" s="11" t="s">
        <v>20</v>
      </c>
      <c r="U1396" s="11" t="s">
        <v>20</v>
      </c>
    </row>
    <row r="1397" spans="19:21" x14ac:dyDescent="0.25">
      <c r="S1397" s="10" t="s">
        <v>34</v>
      </c>
      <c r="U1397" s="10" t="s">
        <v>34</v>
      </c>
    </row>
    <row r="1398" spans="19:21" x14ac:dyDescent="0.25">
      <c r="S1398" s="11" t="s">
        <v>32</v>
      </c>
      <c r="U1398" s="11" t="s">
        <v>32</v>
      </c>
    </row>
    <row r="1399" spans="19:21" x14ac:dyDescent="0.25">
      <c r="S1399" s="10" t="s">
        <v>37</v>
      </c>
      <c r="U1399" s="10" t="s">
        <v>37</v>
      </c>
    </row>
    <row r="1400" spans="19:21" x14ac:dyDescent="0.25">
      <c r="S1400" s="11" t="s">
        <v>74</v>
      </c>
      <c r="U1400" s="11" t="s">
        <v>74</v>
      </c>
    </row>
    <row r="1401" spans="19:21" x14ac:dyDescent="0.25">
      <c r="S1401" s="10" t="s">
        <v>74</v>
      </c>
      <c r="U1401" s="10" t="s">
        <v>74</v>
      </c>
    </row>
    <row r="1402" spans="19:21" x14ac:dyDescent="0.25">
      <c r="S1402" s="11" t="s">
        <v>27</v>
      </c>
      <c r="U1402" s="11" t="s">
        <v>27</v>
      </c>
    </row>
    <row r="1403" spans="19:21" x14ac:dyDescent="0.25">
      <c r="S1403" s="10" t="s">
        <v>27</v>
      </c>
      <c r="U1403" s="10" t="s">
        <v>27</v>
      </c>
    </row>
    <row r="1404" spans="19:21" x14ac:dyDescent="0.25">
      <c r="S1404" s="11" t="s">
        <v>37</v>
      </c>
      <c r="U1404" s="11" t="s">
        <v>37</v>
      </c>
    </row>
    <row r="1405" spans="19:21" x14ac:dyDescent="0.25">
      <c r="S1405" s="10" t="s">
        <v>32</v>
      </c>
      <c r="U1405" s="10" t="s">
        <v>32</v>
      </c>
    </row>
    <row r="1406" spans="19:21" x14ac:dyDescent="0.25">
      <c r="S1406" s="11" t="s">
        <v>32</v>
      </c>
      <c r="U1406" s="11" t="s">
        <v>32</v>
      </c>
    </row>
    <row r="1407" spans="19:21" x14ac:dyDescent="0.25">
      <c r="S1407" s="10" t="s">
        <v>55</v>
      </c>
      <c r="U1407" s="10" t="s">
        <v>55</v>
      </c>
    </row>
    <row r="1408" spans="19:21" x14ac:dyDescent="0.25">
      <c r="S1408" s="11" t="s">
        <v>55</v>
      </c>
      <c r="U1408" s="11" t="s">
        <v>55</v>
      </c>
    </row>
    <row r="1409" spans="19:21" x14ac:dyDescent="0.25">
      <c r="S1409" s="10" t="s">
        <v>123</v>
      </c>
      <c r="U1409" s="10" t="s">
        <v>123</v>
      </c>
    </row>
    <row r="1410" spans="19:21" x14ac:dyDescent="0.25">
      <c r="S1410" s="11" t="s">
        <v>123</v>
      </c>
      <c r="U1410" s="11" t="s">
        <v>123</v>
      </c>
    </row>
    <row r="1411" spans="19:21" x14ac:dyDescent="0.25">
      <c r="S1411" s="10" t="s">
        <v>37</v>
      </c>
      <c r="U1411" s="10" t="s">
        <v>37</v>
      </c>
    </row>
    <row r="1412" spans="19:21" x14ac:dyDescent="0.25">
      <c r="S1412" s="11" t="s">
        <v>34</v>
      </c>
      <c r="U1412" s="11" t="s">
        <v>34</v>
      </c>
    </row>
    <row r="1413" spans="19:21" x14ac:dyDescent="0.25">
      <c r="S1413" s="10" t="s">
        <v>34</v>
      </c>
      <c r="U1413" s="10" t="s">
        <v>34</v>
      </c>
    </row>
    <row r="1414" spans="19:21" x14ac:dyDescent="0.25">
      <c r="S1414" s="11" t="s">
        <v>20</v>
      </c>
      <c r="U1414" s="11" t="s">
        <v>20</v>
      </c>
    </row>
    <row r="1415" spans="19:21" x14ac:dyDescent="0.25">
      <c r="S1415" s="10" t="s">
        <v>20</v>
      </c>
      <c r="U1415" s="10" t="s">
        <v>20</v>
      </c>
    </row>
    <row r="1416" spans="19:21" x14ac:dyDescent="0.25">
      <c r="S1416" s="11" t="s">
        <v>27</v>
      </c>
      <c r="U1416" s="11" t="s">
        <v>27</v>
      </c>
    </row>
    <row r="1417" spans="19:21" x14ac:dyDescent="0.25">
      <c r="S1417" s="10" t="s">
        <v>27</v>
      </c>
      <c r="U1417" s="10" t="s">
        <v>27</v>
      </c>
    </row>
    <row r="1418" spans="19:21" x14ac:dyDescent="0.25">
      <c r="S1418" s="11" t="s">
        <v>27</v>
      </c>
      <c r="U1418" s="11" t="s">
        <v>27</v>
      </c>
    </row>
    <row r="1419" spans="19:21" x14ac:dyDescent="0.25">
      <c r="S1419" s="10" t="s">
        <v>27</v>
      </c>
      <c r="U1419" s="10" t="s">
        <v>27</v>
      </c>
    </row>
    <row r="1420" spans="19:21" x14ac:dyDescent="0.25">
      <c r="S1420" s="11" t="s">
        <v>27</v>
      </c>
      <c r="U1420" s="11" t="s">
        <v>27</v>
      </c>
    </row>
    <row r="1421" spans="19:21" x14ac:dyDescent="0.25">
      <c r="S1421" s="10" t="s">
        <v>27</v>
      </c>
      <c r="U1421" s="10" t="s">
        <v>27</v>
      </c>
    </row>
    <row r="1422" spans="19:21" x14ac:dyDescent="0.25">
      <c r="S1422" s="11" t="s">
        <v>27</v>
      </c>
      <c r="U1422" s="11" t="s">
        <v>27</v>
      </c>
    </row>
    <row r="1423" spans="19:21" x14ac:dyDescent="0.25">
      <c r="S1423" s="10" t="s">
        <v>27</v>
      </c>
      <c r="U1423" s="10" t="s">
        <v>27</v>
      </c>
    </row>
    <row r="1424" spans="19:21" x14ac:dyDescent="0.25">
      <c r="S1424" s="11" t="s">
        <v>40</v>
      </c>
      <c r="U1424" s="11" t="s">
        <v>40</v>
      </c>
    </row>
    <row r="1425" spans="19:21" x14ac:dyDescent="0.25">
      <c r="S1425" s="10" t="s">
        <v>40</v>
      </c>
      <c r="U1425" s="10" t="s">
        <v>40</v>
      </c>
    </row>
    <row r="1426" spans="19:21" x14ac:dyDescent="0.25">
      <c r="S1426" s="11" t="s">
        <v>27</v>
      </c>
      <c r="U1426" s="11" t="s">
        <v>27</v>
      </c>
    </row>
    <row r="1427" spans="19:21" x14ac:dyDescent="0.25">
      <c r="S1427" s="10" t="s">
        <v>27</v>
      </c>
      <c r="U1427" s="10" t="s">
        <v>27</v>
      </c>
    </row>
    <row r="1428" spans="19:21" x14ac:dyDescent="0.25">
      <c r="S1428" s="11" t="s">
        <v>32</v>
      </c>
      <c r="U1428" s="11" t="s">
        <v>32</v>
      </c>
    </row>
    <row r="1429" spans="19:21" x14ac:dyDescent="0.25">
      <c r="S1429" s="10" t="s">
        <v>43</v>
      </c>
      <c r="U1429" s="10" t="s">
        <v>43</v>
      </c>
    </row>
    <row r="1430" spans="19:21" x14ac:dyDescent="0.25">
      <c r="S1430" s="11" t="s">
        <v>27</v>
      </c>
      <c r="U1430" s="11" t="s">
        <v>27</v>
      </c>
    </row>
    <row r="1431" spans="19:21" x14ac:dyDescent="0.25">
      <c r="S1431" s="10" t="s">
        <v>27</v>
      </c>
      <c r="U1431" s="10" t="s">
        <v>27</v>
      </c>
    </row>
    <row r="1432" spans="19:21" x14ac:dyDescent="0.25">
      <c r="S1432" s="11" t="s">
        <v>62</v>
      </c>
      <c r="U1432" s="11" t="s">
        <v>62</v>
      </c>
    </row>
    <row r="1433" spans="19:21" x14ac:dyDescent="0.25">
      <c r="S1433" s="10" t="s">
        <v>62</v>
      </c>
      <c r="U1433" s="10" t="s">
        <v>62</v>
      </c>
    </row>
    <row r="1434" spans="19:21" x14ac:dyDescent="0.25">
      <c r="S1434" s="11" t="s">
        <v>125</v>
      </c>
      <c r="U1434" s="11" t="s">
        <v>125</v>
      </c>
    </row>
    <row r="1435" spans="19:21" x14ac:dyDescent="0.25">
      <c r="S1435" s="10" t="s">
        <v>125</v>
      </c>
      <c r="U1435" s="10" t="s">
        <v>125</v>
      </c>
    </row>
    <row r="1436" spans="19:21" x14ac:dyDescent="0.25">
      <c r="S1436" s="11" t="s">
        <v>67</v>
      </c>
      <c r="U1436" s="11" t="s">
        <v>67</v>
      </c>
    </row>
    <row r="1437" spans="19:21" x14ac:dyDescent="0.25">
      <c r="S1437" s="10" t="s">
        <v>67</v>
      </c>
      <c r="U1437" s="10" t="s">
        <v>67</v>
      </c>
    </row>
    <row r="1438" spans="19:21" x14ac:dyDescent="0.25">
      <c r="S1438" s="11" t="s">
        <v>32</v>
      </c>
      <c r="U1438" s="11" t="s">
        <v>32</v>
      </c>
    </row>
    <row r="1439" spans="19:21" x14ac:dyDescent="0.25">
      <c r="S1439" s="10" t="s">
        <v>67</v>
      </c>
      <c r="U1439" s="10" t="s">
        <v>67</v>
      </c>
    </row>
    <row r="1440" spans="19:21" x14ac:dyDescent="0.25">
      <c r="S1440" s="11" t="s">
        <v>67</v>
      </c>
      <c r="U1440" s="11" t="s">
        <v>67</v>
      </c>
    </row>
    <row r="1441" spans="19:21" x14ac:dyDescent="0.25">
      <c r="S1441" s="10" t="s">
        <v>37</v>
      </c>
      <c r="U1441" s="10" t="s">
        <v>37</v>
      </c>
    </row>
    <row r="1442" spans="19:21" x14ac:dyDescent="0.25">
      <c r="S1442" s="11" t="s">
        <v>37</v>
      </c>
      <c r="U1442" s="11" t="s">
        <v>37</v>
      </c>
    </row>
    <row r="1443" spans="19:21" x14ac:dyDescent="0.25">
      <c r="S1443" s="10" t="s">
        <v>54</v>
      </c>
      <c r="U1443" s="10" t="s">
        <v>54</v>
      </c>
    </row>
    <row r="1444" spans="19:21" x14ac:dyDescent="0.25">
      <c r="S1444" s="11" t="s">
        <v>54</v>
      </c>
      <c r="U1444" s="11" t="s">
        <v>54</v>
      </c>
    </row>
    <row r="1445" spans="19:21" x14ac:dyDescent="0.25">
      <c r="S1445" s="10" t="s">
        <v>32</v>
      </c>
      <c r="U1445" s="10" t="s">
        <v>32</v>
      </c>
    </row>
    <row r="1446" spans="19:21" x14ac:dyDescent="0.25">
      <c r="S1446" s="11" t="s">
        <v>32</v>
      </c>
      <c r="U1446" s="11" t="s">
        <v>32</v>
      </c>
    </row>
    <row r="1447" spans="19:21" x14ac:dyDescent="0.25">
      <c r="S1447" s="10" t="s">
        <v>32</v>
      </c>
      <c r="U1447" s="10" t="s">
        <v>32</v>
      </c>
    </row>
    <row r="1448" spans="19:21" x14ac:dyDescent="0.25">
      <c r="S1448" s="11" t="s">
        <v>32</v>
      </c>
      <c r="U1448" s="11" t="s">
        <v>32</v>
      </c>
    </row>
    <row r="1449" spans="19:21" x14ac:dyDescent="0.25">
      <c r="S1449" s="10" t="s">
        <v>32</v>
      </c>
      <c r="U1449" s="10" t="s">
        <v>32</v>
      </c>
    </row>
    <row r="1450" spans="19:21" x14ac:dyDescent="0.25">
      <c r="S1450" s="11" t="s">
        <v>37</v>
      </c>
      <c r="U1450" s="11" t="s">
        <v>37</v>
      </c>
    </row>
    <row r="1451" spans="19:21" x14ac:dyDescent="0.25">
      <c r="S1451" s="10" t="s">
        <v>71</v>
      </c>
      <c r="U1451" s="10" t="s">
        <v>71</v>
      </c>
    </row>
    <row r="1452" spans="19:21" x14ac:dyDescent="0.25">
      <c r="S1452" s="11" t="s">
        <v>71</v>
      </c>
      <c r="U1452" s="11" t="s">
        <v>71</v>
      </c>
    </row>
    <row r="1453" spans="19:21" x14ac:dyDescent="0.25">
      <c r="S1453" s="10" t="s">
        <v>27</v>
      </c>
      <c r="U1453" s="10" t="s">
        <v>27</v>
      </c>
    </row>
    <row r="1454" spans="19:21" x14ac:dyDescent="0.25">
      <c r="S1454" s="11" t="s">
        <v>27</v>
      </c>
      <c r="U1454" s="11" t="s">
        <v>27</v>
      </c>
    </row>
    <row r="1455" spans="19:21" x14ac:dyDescent="0.25">
      <c r="S1455" s="10" t="s">
        <v>37</v>
      </c>
      <c r="U1455" s="10" t="s">
        <v>37</v>
      </c>
    </row>
    <row r="1456" spans="19:21" x14ac:dyDescent="0.25">
      <c r="S1456" s="11" t="s">
        <v>37</v>
      </c>
      <c r="U1456" s="11" t="s">
        <v>37</v>
      </c>
    </row>
    <row r="1457" spans="19:21" x14ac:dyDescent="0.25">
      <c r="S1457" s="10" t="s">
        <v>27</v>
      </c>
      <c r="U1457" s="10" t="s">
        <v>27</v>
      </c>
    </row>
    <row r="1458" spans="19:21" x14ac:dyDescent="0.25">
      <c r="S1458" s="11" t="s">
        <v>34</v>
      </c>
      <c r="U1458" s="11" t="s">
        <v>34</v>
      </c>
    </row>
    <row r="1459" spans="19:21" x14ac:dyDescent="0.25">
      <c r="S1459" s="10" t="s">
        <v>37</v>
      </c>
      <c r="U1459" s="10" t="s">
        <v>37</v>
      </c>
    </row>
    <row r="1460" spans="19:21" x14ac:dyDescent="0.25">
      <c r="S1460" s="11" t="s">
        <v>37</v>
      </c>
      <c r="U1460" s="11" t="s">
        <v>37</v>
      </c>
    </row>
    <row r="1461" spans="19:21" x14ac:dyDescent="0.25">
      <c r="S1461" s="10" t="s">
        <v>123</v>
      </c>
      <c r="U1461" s="10" t="s">
        <v>123</v>
      </c>
    </row>
    <row r="1462" spans="19:21" x14ac:dyDescent="0.25">
      <c r="S1462" s="11" t="s">
        <v>123</v>
      </c>
      <c r="U1462" s="11" t="s">
        <v>123</v>
      </c>
    </row>
    <row r="1463" spans="19:21" x14ac:dyDescent="0.25">
      <c r="S1463" s="10" t="s">
        <v>32</v>
      </c>
      <c r="U1463" s="10" t="s">
        <v>32</v>
      </c>
    </row>
    <row r="1464" spans="19:21" x14ac:dyDescent="0.25">
      <c r="S1464" s="11" t="s">
        <v>46</v>
      </c>
      <c r="U1464" s="11" t="s">
        <v>46</v>
      </c>
    </row>
    <row r="1465" spans="19:21" x14ac:dyDescent="0.25">
      <c r="S1465" s="10" t="s">
        <v>46</v>
      </c>
      <c r="U1465" s="10" t="s">
        <v>46</v>
      </c>
    </row>
    <row r="1466" spans="19:21" x14ac:dyDescent="0.25">
      <c r="S1466" s="11" t="s">
        <v>32</v>
      </c>
      <c r="U1466" s="11" t="s">
        <v>32</v>
      </c>
    </row>
    <row r="1467" spans="19:21" x14ac:dyDescent="0.25">
      <c r="S1467" s="10" t="s">
        <v>48</v>
      </c>
      <c r="U1467" s="10" t="s">
        <v>48</v>
      </c>
    </row>
    <row r="1468" spans="19:21" x14ac:dyDescent="0.25">
      <c r="S1468" s="11" t="s">
        <v>20</v>
      </c>
      <c r="U1468" s="11" t="s">
        <v>20</v>
      </c>
    </row>
    <row r="1469" spans="19:21" x14ac:dyDescent="0.25">
      <c r="S1469" s="10" t="s">
        <v>20</v>
      </c>
      <c r="U1469" s="10" t="s">
        <v>20</v>
      </c>
    </row>
    <row r="1470" spans="19:21" x14ac:dyDescent="0.25">
      <c r="S1470" s="11" t="s">
        <v>27</v>
      </c>
      <c r="U1470" s="11" t="s">
        <v>27</v>
      </c>
    </row>
    <row r="1471" spans="19:21" x14ac:dyDescent="0.25">
      <c r="S1471" s="10" t="s">
        <v>48</v>
      </c>
      <c r="U1471" s="10" t="s">
        <v>48</v>
      </c>
    </row>
    <row r="1472" spans="19:21" x14ac:dyDescent="0.25">
      <c r="S1472" s="11" t="s">
        <v>48</v>
      </c>
      <c r="U1472" s="11" t="s">
        <v>48</v>
      </c>
    </row>
    <row r="1473" spans="19:21" x14ac:dyDescent="0.25">
      <c r="S1473" s="10" t="s">
        <v>37</v>
      </c>
      <c r="U1473" s="10" t="s">
        <v>37</v>
      </c>
    </row>
    <row r="1474" spans="19:21" x14ac:dyDescent="0.25">
      <c r="S1474" s="11" t="s">
        <v>37</v>
      </c>
      <c r="U1474" s="11" t="s">
        <v>37</v>
      </c>
    </row>
    <row r="1475" spans="19:21" x14ac:dyDescent="0.25">
      <c r="S1475" s="10" t="s">
        <v>32</v>
      </c>
      <c r="U1475" s="10" t="s">
        <v>32</v>
      </c>
    </row>
    <row r="1476" spans="19:21" x14ac:dyDescent="0.25">
      <c r="S1476" s="11" t="s">
        <v>32</v>
      </c>
      <c r="U1476" s="11" t="s">
        <v>32</v>
      </c>
    </row>
    <row r="1477" spans="19:21" x14ac:dyDescent="0.25">
      <c r="S1477" s="10" t="s">
        <v>34</v>
      </c>
      <c r="U1477" s="10" t="s">
        <v>34</v>
      </c>
    </row>
    <row r="1478" spans="19:21" x14ac:dyDescent="0.25">
      <c r="S1478" s="11" t="s">
        <v>34</v>
      </c>
      <c r="U1478" s="11" t="s">
        <v>34</v>
      </c>
    </row>
    <row r="1479" spans="19:21" x14ac:dyDescent="0.25">
      <c r="S1479" s="10" t="s">
        <v>27</v>
      </c>
      <c r="U1479" s="10" t="s">
        <v>27</v>
      </c>
    </row>
    <row r="1480" spans="19:21" x14ac:dyDescent="0.25">
      <c r="S1480" s="11" t="s">
        <v>27</v>
      </c>
      <c r="U1480" s="11" t="s">
        <v>27</v>
      </c>
    </row>
    <row r="1481" spans="19:21" x14ac:dyDescent="0.25">
      <c r="S1481" s="10" t="s">
        <v>37</v>
      </c>
      <c r="U1481" s="10" t="s">
        <v>37</v>
      </c>
    </row>
    <row r="1482" spans="19:21" x14ac:dyDescent="0.25">
      <c r="S1482" s="11" t="s">
        <v>37</v>
      </c>
      <c r="U1482" s="11" t="s">
        <v>37</v>
      </c>
    </row>
    <row r="1483" spans="19:21" x14ac:dyDescent="0.25">
      <c r="S1483" s="10" t="s">
        <v>113</v>
      </c>
      <c r="U1483" s="10" t="s">
        <v>113</v>
      </c>
    </row>
    <row r="1484" spans="19:21" x14ac:dyDescent="0.25">
      <c r="S1484" s="11" t="s">
        <v>113</v>
      </c>
      <c r="U1484" s="11" t="s">
        <v>113</v>
      </c>
    </row>
    <row r="1485" spans="19:21" x14ac:dyDescent="0.25">
      <c r="S1485" s="10" t="s">
        <v>32</v>
      </c>
      <c r="U1485" s="10" t="s">
        <v>32</v>
      </c>
    </row>
    <row r="1486" spans="19:21" x14ac:dyDescent="0.25">
      <c r="S1486" s="11" t="s">
        <v>32</v>
      </c>
      <c r="U1486" s="11" t="s">
        <v>32</v>
      </c>
    </row>
    <row r="1487" spans="19:21" x14ac:dyDescent="0.25">
      <c r="S1487" s="10" t="s">
        <v>102</v>
      </c>
      <c r="U1487" s="10" t="s">
        <v>102</v>
      </c>
    </row>
    <row r="1488" spans="19:21" x14ac:dyDescent="0.25">
      <c r="S1488" s="11" t="s">
        <v>102</v>
      </c>
      <c r="U1488" s="11" t="s">
        <v>102</v>
      </c>
    </row>
    <row r="1489" spans="19:21" x14ac:dyDescent="0.25">
      <c r="S1489" s="10" t="s">
        <v>32</v>
      </c>
      <c r="U1489" s="10" t="s">
        <v>32</v>
      </c>
    </row>
    <row r="1490" spans="19:21" x14ac:dyDescent="0.25">
      <c r="S1490" s="11" t="s">
        <v>32</v>
      </c>
      <c r="U1490" s="11" t="s">
        <v>32</v>
      </c>
    </row>
    <row r="1491" spans="19:21" x14ac:dyDescent="0.25">
      <c r="S1491" s="10" t="s">
        <v>46</v>
      </c>
      <c r="U1491" s="10" t="s">
        <v>46</v>
      </c>
    </row>
    <row r="1492" spans="19:21" x14ac:dyDescent="0.25">
      <c r="S1492" s="11" t="s">
        <v>46</v>
      </c>
      <c r="U1492" s="11" t="s">
        <v>46</v>
      </c>
    </row>
    <row r="1493" spans="19:21" x14ac:dyDescent="0.25">
      <c r="S1493" s="10" t="s">
        <v>102</v>
      </c>
      <c r="U1493" s="10" t="s">
        <v>102</v>
      </c>
    </row>
    <row r="1494" spans="19:21" x14ac:dyDescent="0.25">
      <c r="S1494" s="11" t="s">
        <v>102</v>
      </c>
      <c r="U1494" s="11" t="s">
        <v>102</v>
      </c>
    </row>
    <row r="1495" spans="19:21" x14ac:dyDescent="0.25">
      <c r="S1495" s="10" t="s">
        <v>125</v>
      </c>
      <c r="U1495" s="10" t="s">
        <v>125</v>
      </c>
    </row>
    <row r="1496" spans="19:21" x14ac:dyDescent="0.25">
      <c r="S1496" s="11" t="s">
        <v>125</v>
      </c>
      <c r="U1496" s="11" t="s">
        <v>125</v>
      </c>
    </row>
    <row r="1497" spans="19:21" x14ac:dyDescent="0.25">
      <c r="S1497" s="10" t="s">
        <v>27</v>
      </c>
      <c r="U1497" s="10" t="s">
        <v>27</v>
      </c>
    </row>
    <row r="1498" spans="19:21" x14ac:dyDescent="0.25">
      <c r="S1498" s="11" t="s">
        <v>27</v>
      </c>
      <c r="U1498" s="11" t="s">
        <v>27</v>
      </c>
    </row>
    <row r="1499" spans="19:21" x14ac:dyDescent="0.25">
      <c r="S1499" s="10" t="s">
        <v>37</v>
      </c>
      <c r="U1499" s="10" t="s">
        <v>37</v>
      </c>
    </row>
    <row r="1500" spans="19:21" x14ac:dyDescent="0.25">
      <c r="S1500" s="11" t="s">
        <v>67</v>
      </c>
      <c r="U1500" s="11" t="s">
        <v>67</v>
      </c>
    </row>
    <row r="1501" spans="19:21" x14ac:dyDescent="0.25">
      <c r="S1501" s="10" t="s">
        <v>67</v>
      </c>
      <c r="U1501" s="10" t="s">
        <v>67</v>
      </c>
    </row>
    <row r="1502" spans="19:21" x14ac:dyDescent="0.25">
      <c r="S1502" s="11" t="s">
        <v>40</v>
      </c>
      <c r="U1502" s="11" t="s">
        <v>40</v>
      </c>
    </row>
    <row r="1503" spans="19:21" x14ac:dyDescent="0.25">
      <c r="S1503" s="10" t="s">
        <v>40</v>
      </c>
      <c r="U1503" s="10" t="s">
        <v>40</v>
      </c>
    </row>
    <row r="1504" spans="19:21" x14ac:dyDescent="0.25">
      <c r="S1504" s="11" t="s">
        <v>27</v>
      </c>
      <c r="U1504" s="11" t="s">
        <v>27</v>
      </c>
    </row>
    <row r="1505" spans="19:21" x14ac:dyDescent="0.25">
      <c r="S1505" s="10" t="s">
        <v>27</v>
      </c>
      <c r="U1505" s="10" t="s">
        <v>27</v>
      </c>
    </row>
    <row r="1506" spans="19:21" x14ac:dyDescent="0.25">
      <c r="S1506" s="11" t="s">
        <v>27</v>
      </c>
      <c r="U1506" s="11" t="s">
        <v>27</v>
      </c>
    </row>
    <row r="1507" spans="19:21" x14ac:dyDescent="0.25">
      <c r="S1507" s="10" t="s">
        <v>27</v>
      </c>
      <c r="U1507" s="10" t="s">
        <v>27</v>
      </c>
    </row>
    <row r="1508" spans="19:21" x14ac:dyDescent="0.25">
      <c r="S1508" s="11" t="s">
        <v>43</v>
      </c>
      <c r="U1508" s="11" t="s">
        <v>43</v>
      </c>
    </row>
    <row r="1509" spans="19:21" x14ac:dyDescent="0.25">
      <c r="S1509" s="10" t="s">
        <v>43</v>
      </c>
      <c r="U1509" s="10" t="s">
        <v>43</v>
      </c>
    </row>
    <row r="1510" spans="19:21" x14ac:dyDescent="0.25">
      <c r="S1510" s="11" t="s">
        <v>96</v>
      </c>
      <c r="U1510" s="11" t="s">
        <v>96</v>
      </c>
    </row>
    <row r="1511" spans="19:21" x14ac:dyDescent="0.25">
      <c r="S1511" s="10" t="s">
        <v>96</v>
      </c>
      <c r="U1511" s="10" t="s">
        <v>96</v>
      </c>
    </row>
    <row r="1512" spans="19:21" x14ac:dyDescent="0.25">
      <c r="S1512" s="11" t="s">
        <v>37</v>
      </c>
      <c r="U1512" s="11" t="s">
        <v>37</v>
      </c>
    </row>
    <row r="1513" spans="19:21" x14ac:dyDescent="0.25">
      <c r="S1513" s="10" t="s">
        <v>34</v>
      </c>
      <c r="U1513" s="10" t="s">
        <v>34</v>
      </c>
    </row>
    <row r="1514" spans="19:21" x14ac:dyDescent="0.25">
      <c r="S1514" s="11" t="s">
        <v>20</v>
      </c>
      <c r="U1514" s="11" t="s">
        <v>20</v>
      </c>
    </row>
    <row r="1515" spans="19:21" x14ac:dyDescent="0.25">
      <c r="S1515" s="10" t="s">
        <v>71</v>
      </c>
      <c r="U1515" s="10" t="s">
        <v>71</v>
      </c>
    </row>
    <row r="1516" spans="19:21" x14ac:dyDescent="0.25">
      <c r="S1516" s="11" t="s">
        <v>71</v>
      </c>
      <c r="U1516" s="11" t="s">
        <v>71</v>
      </c>
    </row>
    <row r="1517" spans="19:21" x14ac:dyDescent="0.25">
      <c r="S1517" s="10" t="s">
        <v>27</v>
      </c>
      <c r="U1517" s="10" t="s">
        <v>27</v>
      </c>
    </row>
    <row r="1518" spans="19:21" x14ac:dyDescent="0.25">
      <c r="S1518" s="11" t="s">
        <v>27</v>
      </c>
      <c r="U1518" s="11" t="s">
        <v>27</v>
      </c>
    </row>
    <row r="1519" spans="19:21" x14ac:dyDescent="0.25">
      <c r="S1519" s="10" t="s">
        <v>102</v>
      </c>
      <c r="U1519" s="10" t="s">
        <v>102</v>
      </c>
    </row>
    <row r="1520" spans="19:21" x14ac:dyDescent="0.25">
      <c r="S1520" s="11" t="s">
        <v>102</v>
      </c>
      <c r="U1520" s="11" t="s">
        <v>102</v>
      </c>
    </row>
    <row r="1521" spans="19:21" x14ac:dyDescent="0.25">
      <c r="S1521" s="10" t="s">
        <v>27</v>
      </c>
      <c r="U1521" s="10" t="s">
        <v>27</v>
      </c>
    </row>
    <row r="1522" spans="19:21" x14ac:dyDescent="0.25">
      <c r="S1522" s="11" t="s">
        <v>27</v>
      </c>
      <c r="U1522" s="11" t="s">
        <v>27</v>
      </c>
    </row>
    <row r="1523" spans="19:21" x14ac:dyDescent="0.25">
      <c r="S1523" s="10" t="s">
        <v>48</v>
      </c>
      <c r="U1523" s="10" t="s">
        <v>48</v>
      </c>
    </row>
    <row r="1524" spans="19:21" x14ac:dyDescent="0.25">
      <c r="S1524" s="11" t="s">
        <v>48</v>
      </c>
      <c r="U1524" s="11" t="s">
        <v>48</v>
      </c>
    </row>
    <row r="1525" spans="19:21" x14ac:dyDescent="0.25">
      <c r="S1525" s="10" t="s">
        <v>42</v>
      </c>
      <c r="U1525" s="10" t="s">
        <v>42</v>
      </c>
    </row>
    <row r="1526" spans="19:21" x14ac:dyDescent="0.25">
      <c r="S1526" s="11" t="s">
        <v>42</v>
      </c>
      <c r="U1526" s="11" t="s">
        <v>42</v>
      </c>
    </row>
    <row r="1527" spans="19:21" x14ac:dyDescent="0.25">
      <c r="S1527" s="10" t="s">
        <v>37</v>
      </c>
      <c r="U1527" s="10" t="s">
        <v>37</v>
      </c>
    </row>
    <row r="1528" spans="19:21" x14ac:dyDescent="0.25">
      <c r="S1528" s="11" t="s">
        <v>37</v>
      </c>
      <c r="U1528" s="11" t="s">
        <v>37</v>
      </c>
    </row>
    <row r="1529" spans="19:21" x14ac:dyDescent="0.25">
      <c r="S1529" s="10" t="s">
        <v>37</v>
      </c>
      <c r="U1529" s="10" t="s">
        <v>37</v>
      </c>
    </row>
    <row r="1530" spans="19:21" x14ac:dyDescent="0.25">
      <c r="S1530" s="11" t="s">
        <v>37</v>
      </c>
      <c r="U1530" s="11" t="s">
        <v>37</v>
      </c>
    </row>
    <row r="1531" spans="19:21" x14ac:dyDescent="0.25">
      <c r="S1531" s="10" t="s">
        <v>37</v>
      </c>
      <c r="U1531" s="10" t="s">
        <v>37</v>
      </c>
    </row>
    <row r="1532" spans="19:21" x14ac:dyDescent="0.25">
      <c r="S1532" s="11" t="s">
        <v>27</v>
      </c>
      <c r="U1532" s="11" t="s">
        <v>27</v>
      </c>
    </row>
    <row r="1533" spans="19:21" x14ac:dyDescent="0.25">
      <c r="S1533" s="10" t="s">
        <v>27</v>
      </c>
      <c r="U1533" s="10" t="s">
        <v>27</v>
      </c>
    </row>
    <row r="1534" spans="19:21" x14ac:dyDescent="0.25">
      <c r="S1534" s="11" t="s">
        <v>43</v>
      </c>
      <c r="U1534" s="11" t="s">
        <v>43</v>
      </c>
    </row>
    <row r="1535" spans="19:21" x14ac:dyDescent="0.25">
      <c r="S1535" s="10" t="s">
        <v>43</v>
      </c>
      <c r="U1535" s="10" t="s">
        <v>43</v>
      </c>
    </row>
    <row r="1536" spans="19:21" x14ac:dyDescent="0.25">
      <c r="S1536" s="11" t="s">
        <v>34</v>
      </c>
      <c r="U1536" s="11" t="s">
        <v>34</v>
      </c>
    </row>
    <row r="1537" spans="19:21" x14ac:dyDescent="0.25">
      <c r="S1537" s="10" t="s">
        <v>34</v>
      </c>
      <c r="U1537" s="10" t="s">
        <v>34</v>
      </c>
    </row>
    <row r="1538" spans="19:21" x14ac:dyDescent="0.25">
      <c r="S1538" s="11" t="s">
        <v>34</v>
      </c>
      <c r="U1538" s="11" t="s">
        <v>34</v>
      </c>
    </row>
    <row r="1539" spans="19:21" x14ac:dyDescent="0.25">
      <c r="S1539" s="10" t="s">
        <v>27</v>
      </c>
      <c r="U1539" s="10" t="s">
        <v>27</v>
      </c>
    </row>
    <row r="1540" spans="19:21" x14ac:dyDescent="0.25">
      <c r="S1540" s="11" t="s">
        <v>27</v>
      </c>
      <c r="U1540" s="11" t="s">
        <v>27</v>
      </c>
    </row>
    <row r="1541" spans="19:21" x14ac:dyDescent="0.25">
      <c r="S1541" s="10" t="s">
        <v>27</v>
      </c>
      <c r="U1541" s="10" t="s">
        <v>27</v>
      </c>
    </row>
    <row r="1542" spans="19:21" x14ac:dyDescent="0.25">
      <c r="S1542" s="11" t="s">
        <v>27</v>
      </c>
      <c r="U1542" s="11" t="s">
        <v>27</v>
      </c>
    </row>
    <row r="1543" spans="19:21" x14ac:dyDescent="0.25">
      <c r="S1543" s="10" t="s">
        <v>32</v>
      </c>
      <c r="U1543" s="10" t="s">
        <v>32</v>
      </c>
    </row>
    <row r="1544" spans="19:21" x14ac:dyDescent="0.25">
      <c r="S1544" s="11" t="s">
        <v>32</v>
      </c>
      <c r="U1544" s="11" t="s">
        <v>32</v>
      </c>
    </row>
    <row r="1545" spans="19:21" x14ac:dyDescent="0.25">
      <c r="S1545" s="10" t="s">
        <v>32</v>
      </c>
      <c r="U1545" s="10" t="s">
        <v>32</v>
      </c>
    </row>
    <row r="1546" spans="19:21" x14ac:dyDescent="0.25">
      <c r="S1546" s="11" t="s">
        <v>40</v>
      </c>
      <c r="U1546" s="11" t="s">
        <v>40</v>
      </c>
    </row>
    <row r="1547" spans="19:21" x14ac:dyDescent="0.25">
      <c r="S1547" s="10" t="s">
        <v>40</v>
      </c>
      <c r="U1547" s="10" t="s">
        <v>40</v>
      </c>
    </row>
    <row r="1548" spans="19:21" x14ac:dyDescent="0.25">
      <c r="S1548" s="11" t="s">
        <v>37</v>
      </c>
      <c r="U1548" s="11" t="s">
        <v>37</v>
      </c>
    </row>
    <row r="1549" spans="19:21" x14ac:dyDescent="0.25">
      <c r="S1549" s="10" t="s">
        <v>37</v>
      </c>
      <c r="U1549" s="10" t="s">
        <v>37</v>
      </c>
    </row>
    <row r="1550" spans="19:21" x14ac:dyDescent="0.25">
      <c r="S1550" s="11" t="s">
        <v>72</v>
      </c>
      <c r="U1550" s="11" t="s">
        <v>72</v>
      </c>
    </row>
    <row r="1551" spans="19:21" x14ac:dyDescent="0.25">
      <c r="S1551" s="10" t="s">
        <v>72</v>
      </c>
      <c r="U1551" s="10" t="s">
        <v>72</v>
      </c>
    </row>
    <row r="1552" spans="19:21" x14ac:dyDescent="0.25">
      <c r="S1552" s="11" t="s">
        <v>32</v>
      </c>
      <c r="U1552" s="11" t="s">
        <v>32</v>
      </c>
    </row>
    <row r="1553" spans="19:21" x14ac:dyDescent="0.25">
      <c r="S1553" s="10" t="s">
        <v>37</v>
      </c>
      <c r="U1553" s="10" t="s">
        <v>37</v>
      </c>
    </row>
    <row r="1554" spans="19:21" x14ac:dyDescent="0.25">
      <c r="S1554" s="11" t="s">
        <v>34</v>
      </c>
      <c r="U1554" s="11" t="s">
        <v>34</v>
      </c>
    </row>
    <row r="1555" spans="19:21" x14ac:dyDescent="0.25">
      <c r="S1555" s="10" t="s">
        <v>34</v>
      </c>
      <c r="U1555" s="10" t="s">
        <v>34</v>
      </c>
    </row>
    <row r="1556" spans="19:21" x14ac:dyDescent="0.25">
      <c r="S1556" s="11" t="s">
        <v>34</v>
      </c>
      <c r="U1556" s="11" t="s">
        <v>34</v>
      </c>
    </row>
    <row r="1557" spans="19:21" x14ac:dyDescent="0.25">
      <c r="S1557" s="10" t="s">
        <v>27</v>
      </c>
      <c r="U1557" s="10" t="s">
        <v>27</v>
      </c>
    </row>
    <row r="1558" spans="19:21" x14ac:dyDescent="0.25">
      <c r="S1558" s="11" t="s">
        <v>32</v>
      </c>
      <c r="U1558" s="11" t="s">
        <v>32</v>
      </c>
    </row>
    <row r="1559" spans="19:21" x14ac:dyDescent="0.25">
      <c r="S1559" s="10" t="s">
        <v>32</v>
      </c>
      <c r="U1559" s="10" t="s">
        <v>32</v>
      </c>
    </row>
    <row r="1560" spans="19:21" x14ac:dyDescent="0.25">
      <c r="S1560" s="11" t="s">
        <v>34</v>
      </c>
      <c r="U1560" s="11" t="s">
        <v>34</v>
      </c>
    </row>
    <row r="1561" spans="19:21" x14ac:dyDescent="0.25">
      <c r="S1561" s="10" t="s">
        <v>27</v>
      </c>
      <c r="U1561" s="10" t="s">
        <v>27</v>
      </c>
    </row>
    <row r="1562" spans="19:21" x14ac:dyDescent="0.25">
      <c r="S1562" s="11" t="s">
        <v>37</v>
      </c>
      <c r="U1562" s="11" t="s">
        <v>37</v>
      </c>
    </row>
    <row r="1563" spans="19:21" x14ac:dyDescent="0.25">
      <c r="S1563" s="10" t="s">
        <v>37</v>
      </c>
      <c r="U1563" s="10" t="s">
        <v>37</v>
      </c>
    </row>
    <row r="1564" spans="19:21" x14ac:dyDescent="0.25">
      <c r="S1564" s="11" t="s">
        <v>27</v>
      </c>
      <c r="U1564" s="11" t="s">
        <v>27</v>
      </c>
    </row>
    <row r="1565" spans="19:21" x14ac:dyDescent="0.25">
      <c r="S1565" s="10" t="s">
        <v>27</v>
      </c>
      <c r="U1565" s="10" t="s">
        <v>27</v>
      </c>
    </row>
    <row r="1566" spans="19:21" x14ac:dyDescent="0.25">
      <c r="S1566" s="11" t="s">
        <v>34</v>
      </c>
      <c r="U1566" s="11" t="s">
        <v>34</v>
      </c>
    </row>
    <row r="1567" spans="19:21" x14ac:dyDescent="0.25">
      <c r="S1567" s="10" t="s">
        <v>34</v>
      </c>
      <c r="U1567" s="10" t="s">
        <v>34</v>
      </c>
    </row>
    <row r="1568" spans="19:21" x14ac:dyDescent="0.25">
      <c r="S1568" s="11" t="s">
        <v>32</v>
      </c>
      <c r="U1568" s="11" t="s">
        <v>32</v>
      </c>
    </row>
    <row r="1569" spans="19:21" x14ac:dyDescent="0.25">
      <c r="S1569" s="10" t="s">
        <v>32</v>
      </c>
      <c r="U1569" s="10" t="s">
        <v>32</v>
      </c>
    </row>
    <row r="1570" spans="19:21" x14ac:dyDescent="0.25">
      <c r="S1570" s="11" t="s">
        <v>55</v>
      </c>
      <c r="U1570" s="11" t="s">
        <v>55</v>
      </c>
    </row>
    <row r="1571" spans="19:21" x14ac:dyDescent="0.25">
      <c r="S1571" s="10" t="s">
        <v>55</v>
      </c>
      <c r="U1571" s="10" t="s">
        <v>55</v>
      </c>
    </row>
    <row r="1572" spans="19:21" x14ac:dyDescent="0.25">
      <c r="S1572" s="11" t="s">
        <v>128</v>
      </c>
      <c r="U1572" s="11" t="s">
        <v>128</v>
      </c>
    </row>
    <row r="1573" spans="19:21" x14ac:dyDescent="0.25">
      <c r="S1573" s="10" t="s">
        <v>128</v>
      </c>
      <c r="U1573" s="10" t="s">
        <v>128</v>
      </c>
    </row>
    <row r="1574" spans="19:21" x14ac:dyDescent="0.25">
      <c r="S1574" s="11" t="s">
        <v>34</v>
      </c>
      <c r="U1574" s="11" t="s">
        <v>34</v>
      </c>
    </row>
    <row r="1575" spans="19:21" x14ac:dyDescent="0.25">
      <c r="S1575" s="10" t="s">
        <v>34</v>
      </c>
      <c r="U1575" s="10" t="s">
        <v>34</v>
      </c>
    </row>
    <row r="1576" spans="19:21" x14ac:dyDescent="0.25">
      <c r="S1576" s="11" t="s">
        <v>32</v>
      </c>
      <c r="U1576" s="11" t="s">
        <v>32</v>
      </c>
    </row>
    <row r="1577" spans="19:21" x14ac:dyDescent="0.25">
      <c r="S1577" s="10" t="s">
        <v>68</v>
      </c>
      <c r="U1577" s="10" t="s">
        <v>68</v>
      </c>
    </row>
    <row r="1578" spans="19:21" x14ac:dyDescent="0.25">
      <c r="S1578" s="11" t="s">
        <v>68</v>
      </c>
      <c r="U1578" s="11" t="s">
        <v>68</v>
      </c>
    </row>
    <row r="1579" spans="19:21" x14ac:dyDescent="0.25">
      <c r="S1579" s="10" t="s">
        <v>27</v>
      </c>
      <c r="U1579" s="10" t="s">
        <v>27</v>
      </c>
    </row>
    <row r="1580" spans="19:21" x14ac:dyDescent="0.25">
      <c r="S1580" s="11" t="s">
        <v>27</v>
      </c>
      <c r="U1580" s="11" t="s">
        <v>27</v>
      </c>
    </row>
    <row r="1581" spans="19:21" x14ac:dyDescent="0.25">
      <c r="S1581" s="10" t="s">
        <v>129</v>
      </c>
      <c r="U1581" s="10" t="s">
        <v>129</v>
      </c>
    </row>
    <row r="1582" spans="19:21" x14ac:dyDescent="0.25">
      <c r="S1582" s="11" t="s">
        <v>130</v>
      </c>
      <c r="U1582" s="11" t="s">
        <v>130</v>
      </c>
    </row>
    <row r="1583" spans="19:21" x14ac:dyDescent="0.25">
      <c r="S1583" s="10" t="s">
        <v>130</v>
      </c>
      <c r="U1583" s="10" t="s">
        <v>130</v>
      </c>
    </row>
    <row r="1584" spans="19:21" x14ac:dyDescent="0.25">
      <c r="S1584" s="11" t="s">
        <v>105</v>
      </c>
      <c r="U1584" s="11" t="s">
        <v>105</v>
      </c>
    </row>
    <row r="1585" spans="19:21" x14ac:dyDescent="0.25">
      <c r="S1585" s="10" t="s">
        <v>32</v>
      </c>
      <c r="U1585" s="10" t="s">
        <v>32</v>
      </c>
    </row>
    <row r="1586" spans="19:21" x14ac:dyDescent="0.25">
      <c r="S1586" s="11" t="s">
        <v>32</v>
      </c>
      <c r="U1586" s="11" t="s">
        <v>32</v>
      </c>
    </row>
    <row r="1587" spans="19:21" x14ac:dyDescent="0.25">
      <c r="S1587" s="10" t="s">
        <v>30</v>
      </c>
      <c r="U1587" s="10" t="s">
        <v>30</v>
      </c>
    </row>
    <row r="1588" spans="19:21" x14ac:dyDescent="0.25">
      <c r="S1588" s="11" t="s">
        <v>30</v>
      </c>
      <c r="U1588" s="11" t="s">
        <v>30</v>
      </c>
    </row>
    <row r="1589" spans="19:21" x14ac:dyDescent="0.25">
      <c r="S1589" s="10" t="s">
        <v>34</v>
      </c>
      <c r="U1589" s="10" t="s">
        <v>34</v>
      </c>
    </row>
    <row r="1590" spans="19:21" x14ac:dyDescent="0.25">
      <c r="S1590" s="11" t="s">
        <v>34</v>
      </c>
      <c r="U1590" s="11" t="s">
        <v>34</v>
      </c>
    </row>
    <row r="1591" spans="19:21" x14ac:dyDescent="0.25">
      <c r="S1591" s="10" t="s">
        <v>34</v>
      </c>
      <c r="U1591" s="10" t="s">
        <v>34</v>
      </c>
    </row>
    <row r="1592" spans="19:21" x14ac:dyDescent="0.25">
      <c r="S1592" s="11" t="s">
        <v>34</v>
      </c>
      <c r="U1592" s="11" t="s">
        <v>34</v>
      </c>
    </row>
    <row r="1593" spans="19:21" x14ac:dyDescent="0.25">
      <c r="S1593" s="10" t="s">
        <v>27</v>
      </c>
      <c r="U1593" s="10" t="s">
        <v>27</v>
      </c>
    </row>
    <row r="1594" spans="19:21" x14ac:dyDescent="0.25">
      <c r="S1594" s="11" t="s">
        <v>27</v>
      </c>
      <c r="U1594" s="11" t="s">
        <v>27</v>
      </c>
    </row>
    <row r="1595" spans="19:21" x14ac:dyDescent="0.25">
      <c r="S1595" s="10" t="s">
        <v>55</v>
      </c>
      <c r="U1595" s="10" t="s">
        <v>55</v>
      </c>
    </row>
    <row r="1596" spans="19:21" x14ac:dyDescent="0.25">
      <c r="S1596" s="11" t="s">
        <v>68</v>
      </c>
      <c r="U1596" s="11" t="s">
        <v>68</v>
      </c>
    </row>
    <row r="1597" spans="19:21" x14ac:dyDescent="0.25">
      <c r="S1597" s="10" t="s">
        <v>54</v>
      </c>
      <c r="U1597" s="10" t="s">
        <v>54</v>
      </c>
    </row>
    <row r="1598" spans="19:21" x14ac:dyDescent="0.25">
      <c r="S1598" s="11" t="s">
        <v>54</v>
      </c>
      <c r="U1598" s="11" t="s">
        <v>54</v>
      </c>
    </row>
    <row r="1599" spans="19:21" x14ac:dyDescent="0.25">
      <c r="S1599" s="10" t="s">
        <v>46</v>
      </c>
      <c r="U1599" s="10" t="s">
        <v>46</v>
      </c>
    </row>
    <row r="1600" spans="19:21" x14ac:dyDescent="0.25">
      <c r="S1600" s="11" t="s">
        <v>46</v>
      </c>
      <c r="U1600" s="11" t="s">
        <v>46</v>
      </c>
    </row>
    <row r="1601" spans="19:21" x14ac:dyDescent="0.25">
      <c r="S1601" s="10" t="s">
        <v>47</v>
      </c>
      <c r="U1601" s="10" t="s">
        <v>47</v>
      </c>
    </row>
    <row r="1602" spans="19:21" x14ac:dyDescent="0.25">
      <c r="S1602" s="11" t="s">
        <v>47</v>
      </c>
      <c r="U1602" s="11" t="s">
        <v>47</v>
      </c>
    </row>
    <row r="1603" spans="19:21" x14ac:dyDescent="0.25">
      <c r="S1603" s="10" t="s">
        <v>32</v>
      </c>
      <c r="U1603" s="10" t="s">
        <v>32</v>
      </c>
    </row>
    <row r="1604" spans="19:21" x14ac:dyDescent="0.25">
      <c r="S1604" s="11" t="s">
        <v>32</v>
      </c>
      <c r="U1604" s="11" t="s">
        <v>32</v>
      </c>
    </row>
    <row r="1605" spans="19:21" x14ac:dyDescent="0.25">
      <c r="S1605" s="10" t="s">
        <v>32</v>
      </c>
      <c r="U1605" s="10" t="s">
        <v>32</v>
      </c>
    </row>
    <row r="1606" spans="19:21" x14ac:dyDescent="0.25">
      <c r="S1606" s="11" t="s">
        <v>32</v>
      </c>
      <c r="U1606" s="11" t="s">
        <v>32</v>
      </c>
    </row>
    <row r="1607" spans="19:21" x14ac:dyDescent="0.25">
      <c r="S1607" s="10" t="s">
        <v>37</v>
      </c>
      <c r="U1607" s="10" t="s">
        <v>37</v>
      </c>
    </row>
    <row r="1608" spans="19:21" x14ac:dyDescent="0.25">
      <c r="S1608" s="11" t="s">
        <v>37</v>
      </c>
      <c r="U1608" s="11" t="s">
        <v>37</v>
      </c>
    </row>
    <row r="1609" spans="19:21" x14ac:dyDescent="0.25">
      <c r="S1609" s="10" t="s">
        <v>48</v>
      </c>
      <c r="U1609" s="10" t="s">
        <v>48</v>
      </c>
    </row>
    <row r="1610" spans="19:21" x14ac:dyDescent="0.25">
      <c r="S1610" s="11" t="s">
        <v>32</v>
      </c>
      <c r="U1610" s="11" t="s">
        <v>32</v>
      </c>
    </row>
    <row r="1611" spans="19:21" x14ac:dyDescent="0.25">
      <c r="S1611" s="10" t="s">
        <v>68</v>
      </c>
      <c r="U1611" s="10" t="s">
        <v>68</v>
      </c>
    </row>
    <row r="1612" spans="19:21" x14ac:dyDescent="0.25">
      <c r="S1612" s="11" t="s">
        <v>37</v>
      </c>
      <c r="U1612" s="11" t="s">
        <v>37</v>
      </c>
    </row>
    <row r="1613" spans="19:21" x14ac:dyDescent="0.25">
      <c r="S1613" s="10" t="s">
        <v>37</v>
      </c>
      <c r="U1613" s="10" t="s">
        <v>37</v>
      </c>
    </row>
    <row r="1614" spans="19:21" x14ac:dyDescent="0.25">
      <c r="S1614" s="11" t="s">
        <v>72</v>
      </c>
      <c r="U1614" s="11" t="s">
        <v>72</v>
      </c>
    </row>
    <row r="1615" spans="19:21" x14ac:dyDescent="0.25">
      <c r="S1615" s="10" t="s">
        <v>71</v>
      </c>
      <c r="U1615" s="10" t="s">
        <v>71</v>
      </c>
    </row>
    <row r="1616" spans="19:21" x14ac:dyDescent="0.25">
      <c r="S1616" s="11" t="s">
        <v>71</v>
      </c>
      <c r="U1616" s="11" t="s">
        <v>71</v>
      </c>
    </row>
    <row r="1617" spans="19:21" x14ac:dyDescent="0.25">
      <c r="S1617" s="10" t="s">
        <v>27</v>
      </c>
      <c r="U1617" s="10" t="s">
        <v>27</v>
      </c>
    </row>
    <row r="1618" spans="19:21" x14ac:dyDescent="0.25">
      <c r="S1618" s="11" t="s">
        <v>71</v>
      </c>
      <c r="U1618" s="11" t="s">
        <v>71</v>
      </c>
    </row>
    <row r="1619" spans="19:21" x14ac:dyDescent="0.25">
      <c r="S1619" s="10" t="s">
        <v>71</v>
      </c>
      <c r="U1619" s="10" t="s">
        <v>71</v>
      </c>
    </row>
    <row r="1620" spans="19:21" x14ac:dyDescent="0.25">
      <c r="S1620" s="11" t="s">
        <v>34</v>
      </c>
      <c r="U1620" s="11" t="s">
        <v>34</v>
      </c>
    </row>
    <row r="1621" spans="19:21" x14ac:dyDescent="0.25">
      <c r="S1621" s="10" t="s">
        <v>34</v>
      </c>
      <c r="U1621" s="10" t="s">
        <v>34</v>
      </c>
    </row>
    <row r="1622" spans="19:21" x14ac:dyDescent="0.25">
      <c r="S1622" s="11" t="s">
        <v>32</v>
      </c>
      <c r="U1622" s="11" t="s">
        <v>32</v>
      </c>
    </row>
    <row r="1623" spans="19:21" x14ac:dyDescent="0.25">
      <c r="S1623" s="10" t="s">
        <v>32</v>
      </c>
      <c r="U1623" s="10" t="s">
        <v>32</v>
      </c>
    </row>
    <row r="1624" spans="19:21" x14ac:dyDescent="0.25">
      <c r="S1624" s="11" t="s">
        <v>32</v>
      </c>
      <c r="U1624" s="11" t="s">
        <v>32</v>
      </c>
    </row>
    <row r="1625" spans="19:21" x14ac:dyDescent="0.25">
      <c r="S1625" s="10" t="s">
        <v>32</v>
      </c>
      <c r="U1625" s="10" t="s">
        <v>32</v>
      </c>
    </row>
    <row r="1626" spans="19:21" x14ac:dyDescent="0.25">
      <c r="S1626" s="11" t="s">
        <v>46</v>
      </c>
      <c r="U1626" s="11" t="s">
        <v>46</v>
      </c>
    </row>
    <row r="1627" spans="19:21" x14ac:dyDescent="0.25">
      <c r="S1627" s="10" t="s">
        <v>34</v>
      </c>
      <c r="U1627" s="10" t="s">
        <v>34</v>
      </c>
    </row>
    <row r="1628" spans="19:21" x14ac:dyDescent="0.25">
      <c r="S1628" s="11" t="s">
        <v>34</v>
      </c>
      <c r="U1628" s="11" t="s">
        <v>34</v>
      </c>
    </row>
    <row r="1629" spans="19:21" x14ac:dyDescent="0.25">
      <c r="S1629" s="10" t="s">
        <v>27</v>
      </c>
      <c r="U1629" s="10" t="s">
        <v>27</v>
      </c>
    </row>
    <row r="1630" spans="19:21" x14ac:dyDescent="0.25">
      <c r="S1630" s="11" t="s">
        <v>27</v>
      </c>
      <c r="U1630" s="11" t="s">
        <v>27</v>
      </c>
    </row>
    <row r="1631" spans="19:21" x14ac:dyDescent="0.25">
      <c r="S1631" s="10" t="s">
        <v>34</v>
      </c>
      <c r="U1631" s="10" t="s">
        <v>34</v>
      </c>
    </row>
    <row r="1632" spans="19:21" x14ac:dyDescent="0.25">
      <c r="S1632" s="11" t="s">
        <v>34</v>
      </c>
      <c r="U1632" s="11" t="s">
        <v>34</v>
      </c>
    </row>
    <row r="1633" spans="19:21" x14ac:dyDescent="0.25">
      <c r="S1633" s="10" t="s">
        <v>37</v>
      </c>
      <c r="U1633" s="10" t="s">
        <v>37</v>
      </c>
    </row>
    <row r="1634" spans="19:21" x14ac:dyDescent="0.25">
      <c r="S1634" s="11" t="s">
        <v>37</v>
      </c>
      <c r="U1634" s="11" t="s">
        <v>37</v>
      </c>
    </row>
    <row r="1635" spans="19:21" x14ac:dyDescent="0.25">
      <c r="S1635" s="10" t="s">
        <v>128</v>
      </c>
      <c r="U1635" s="10" t="s">
        <v>128</v>
      </c>
    </row>
    <row r="1636" spans="19:21" x14ac:dyDescent="0.25">
      <c r="S1636" s="11" t="s">
        <v>128</v>
      </c>
      <c r="U1636" s="11" t="s">
        <v>128</v>
      </c>
    </row>
    <row r="1637" spans="19:21" x14ac:dyDescent="0.25">
      <c r="S1637" s="10" t="s">
        <v>67</v>
      </c>
      <c r="U1637" s="10" t="s">
        <v>67</v>
      </c>
    </row>
    <row r="1638" spans="19:21" x14ac:dyDescent="0.25">
      <c r="S1638" s="11" t="s">
        <v>67</v>
      </c>
      <c r="U1638" s="11" t="s">
        <v>67</v>
      </c>
    </row>
    <row r="1639" spans="19:21" x14ac:dyDescent="0.25">
      <c r="S1639" s="10" t="s">
        <v>135</v>
      </c>
      <c r="U1639" s="10" t="s">
        <v>135</v>
      </c>
    </row>
    <row r="1640" spans="19:21" x14ac:dyDescent="0.25">
      <c r="S1640" s="11" t="s">
        <v>135</v>
      </c>
      <c r="U1640" s="11" t="s">
        <v>135</v>
      </c>
    </row>
    <row r="1641" spans="19:21" x14ac:dyDescent="0.25">
      <c r="S1641" s="10" t="s">
        <v>136</v>
      </c>
      <c r="U1641" s="10" t="s">
        <v>136</v>
      </c>
    </row>
    <row r="1642" spans="19:21" x14ac:dyDescent="0.25">
      <c r="S1642" s="11" t="s">
        <v>136</v>
      </c>
      <c r="U1642" s="11" t="s">
        <v>136</v>
      </c>
    </row>
    <row r="1643" spans="19:21" x14ac:dyDescent="0.25">
      <c r="S1643" s="10" t="s">
        <v>27</v>
      </c>
      <c r="U1643" s="10" t="s">
        <v>27</v>
      </c>
    </row>
    <row r="1644" spans="19:21" x14ac:dyDescent="0.25">
      <c r="S1644" s="11" t="s">
        <v>27</v>
      </c>
      <c r="U1644" s="11" t="s">
        <v>27</v>
      </c>
    </row>
    <row r="1645" spans="19:21" x14ac:dyDescent="0.25">
      <c r="S1645" s="10" t="s">
        <v>32</v>
      </c>
      <c r="U1645" s="10" t="s">
        <v>32</v>
      </c>
    </row>
    <row r="1646" spans="19:21" x14ac:dyDescent="0.25">
      <c r="S1646" s="11" t="s">
        <v>47</v>
      </c>
      <c r="U1646" s="11" t="s">
        <v>47</v>
      </c>
    </row>
    <row r="1647" spans="19:21" x14ac:dyDescent="0.25">
      <c r="S1647" s="10" t="s">
        <v>47</v>
      </c>
      <c r="U1647" s="10" t="s">
        <v>47</v>
      </c>
    </row>
    <row r="1648" spans="19:21" x14ac:dyDescent="0.25">
      <c r="S1648" s="11" t="s">
        <v>32</v>
      </c>
      <c r="U1648" s="11" t="s">
        <v>32</v>
      </c>
    </row>
    <row r="1649" spans="19:21" x14ac:dyDescent="0.25">
      <c r="S1649" s="10" t="s">
        <v>37</v>
      </c>
      <c r="U1649" s="10" t="s">
        <v>37</v>
      </c>
    </row>
    <row r="1650" spans="19:21" x14ac:dyDescent="0.25">
      <c r="S1650" s="11" t="s">
        <v>37</v>
      </c>
      <c r="U1650" s="11" t="s">
        <v>37</v>
      </c>
    </row>
    <row r="1651" spans="19:21" x14ac:dyDescent="0.25">
      <c r="S1651" s="10" t="s">
        <v>34</v>
      </c>
      <c r="U1651" s="10" t="s">
        <v>34</v>
      </c>
    </row>
    <row r="1652" spans="19:21" x14ac:dyDescent="0.25">
      <c r="S1652" s="11" t="s">
        <v>20</v>
      </c>
      <c r="U1652" s="11" t="s">
        <v>20</v>
      </c>
    </row>
    <row r="1653" spans="19:21" x14ac:dyDescent="0.25">
      <c r="S1653" s="10" t="s">
        <v>20</v>
      </c>
      <c r="U1653" s="10" t="s">
        <v>20</v>
      </c>
    </row>
    <row r="1654" spans="19:21" x14ac:dyDescent="0.25">
      <c r="S1654" s="11" t="s">
        <v>54</v>
      </c>
      <c r="U1654" s="11" t="s">
        <v>54</v>
      </c>
    </row>
    <row r="1655" spans="19:21" x14ac:dyDescent="0.25">
      <c r="S1655" s="10" t="s">
        <v>54</v>
      </c>
      <c r="U1655" s="10" t="s">
        <v>54</v>
      </c>
    </row>
    <row r="1656" spans="19:21" x14ac:dyDescent="0.25">
      <c r="S1656" s="11" t="s">
        <v>137</v>
      </c>
      <c r="U1656" s="11" t="s">
        <v>137</v>
      </c>
    </row>
    <row r="1657" spans="19:21" x14ac:dyDescent="0.25">
      <c r="S1657" s="10" t="s">
        <v>139</v>
      </c>
      <c r="U1657" s="10" t="s">
        <v>139</v>
      </c>
    </row>
    <row r="1658" spans="19:21" x14ac:dyDescent="0.25">
      <c r="S1658" s="11" t="s">
        <v>32</v>
      </c>
      <c r="U1658" s="11" t="s">
        <v>32</v>
      </c>
    </row>
    <row r="1659" spans="19:21" x14ac:dyDescent="0.25">
      <c r="S1659" s="10" t="s">
        <v>32</v>
      </c>
      <c r="U1659" s="10" t="s">
        <v>32</v>
      </c>
    </row>
    <row r="1660" spans="19:21" x14ac:dyDescent="0.25">
      <c r="S1660" s="11" t="s">
        <v>37</v>
      </c>
      <c r="U1660" s="11" t="s">
        <v>37</v>
      </c>
    </row>
    <row r="1661" spans="19:21" x14ac:dyDescent="0.25">
      <c r="S1661" s="10" t="s">
        <v>95</v>
      </c>
      <c r="U1661" s="10" t="s">
        <v>95</v>
      </c>
    </row>
    <row r="1662" spans="19:21" x14ac:dyDescent="0.25">
      <c r="S1662" s="11" t="s">
        <v>141</v>
      </c>
      <c r="U1662" s="11" t="s">
        <v>141</v>
      </c>
    </row>
    <row r="1663" spans="19:21" x14ac:dyDescent="0.25">
      <c r="S1663" s="10" t="s">
        <v>141</v>
      </c>
      <c r="U1663" s="10" t="s">
        <v>141</v>
      </c>
    </row>
    <row r="1664" spans="19:21" x14ac:dyDescent="0.25">
      <c r="S1664" s="11" t="s">
        <v>75</v>
      </c>
      <c r="U1664" s="11" t="s">
        <v>75</v>
      </c>
    </row>
    <row r="1665" spans="19:21" x14ac:dyDescent="0.25">
      <c r="S1665" s="10" t="s">
        <v>30</v>
      </c>
      <c r="U1665" s="10" t="s">
        <v>30</v>
      </c>
    </row>
    <row r="1666" spans="19:21" x14ac:dyDescent="0.25">
      <c r="S1666" s="11" t="s">
        <v>30</v>
      </c>
      <c r="U1666" s="11" t="s">
        <v>30</v>
      </c>
    </row>
    <row r="1667" spans="19:21" x14ac:dyDescent="0.25">
      <c r="S1667" s="10" t="s">
        <v>47</v>
      </c>
      <c r="U1667" s="10" t="s">
        <v>47</v>
      </c>
    </row>
    <row r="1668" spans="19:21" x14ac:dyDescent="0.25">
      <c r="S1668" s="11" t="s">
        <v>47</v>
      </c>
      <c r="U1668" s="11" t="s">
        <v>47</v>
      </c>
    </row>
    <row r="1669" spans="19:21" x14ac:dyDescent="0.25">
      <c r="S1669" s="10" t="s">
        <v>27</v>
      </c>
      <c r="U1669" s="10" t="s">
        <v>27</v>
      </c>
    </row>
    <row r="1670" spans="19:21" x14ac:dyDescent="0.25">
      <c r="S1670" s="11" t="s">
        <v>85</v>
      </c>
      <c r="U1670" s="11" t="s">
        <v>85</v>
      </c>
    </row>
    <row r="1671" spans="19:21" x14ac:dyDescent="0.25">
      <c r="S1671" s="10" t="s">
        <v>85</v>
      </c>
      <c r="U1671" s="10" t="s">
        <v>85</v>
      </c>
    </row>
    <row r="1672" spans="19:21" x14ac:dyDescent="0.25">
      <c r="S1672" s="11" t="s">
        <v>67</v>
      </c>
      <c r="U1672" s="11" t="s">
        <v>67</v>
      </c>
    </row>
    <row r="1673" spans="19:21" x14ac:dyDescent="0.25">
      <c r="S1673" s="10" t="s">
        <v>67</v>
      </c>
      <c r="U1673" s="10" t="s">
        <v>67</v>
      </c>
    </row>
    <row r="1674" spans="19:21" x14ac:dyDescent="0.25">
      <c r="S1674" s="11" t="s">
        <v>74</v>
      </c>
      <c r="U1674" s="11" t="s">
        <v>74</v>
      </c>
    </row>
    <row r="1675" spans="19:21" x14ac:dyDescent="0.25">
      <c r="S1675" s="10" t="s">
        <v>74</v>
      </c>
      <c r="U1675" s="10" t="s">
        <v>74</v>
      </c>
    </row>
    <row r="1676" spans="19:21" x14ac:dyDescent="0.25">
      <c r="S1676" s="11" t="s">
        <v>45</v>
      </c>
      <c r="U1676" s="11" t="s">
        <v>45</v>
      </c>
    </row>
    <row r="1677" spans="19:21" x14ac:dyDescent="0.25">
      <c r="S1677" s="10" t="s">
        <v>130</v>
      </c>
      <c r="U1677" s="10" t="s">
        <v>130</v>
      </c>
    </row>
    <row r="1678" spans="19:21" x14ac:dyDescent="0.25">
      <c r="S1678" s="11" t="s">
        <v>130</v>
      </c>
      <c r="U1678" s="11" t="s">
        <v>130</v>
      </c>
    </row>
    <row r="1679" spans="19:21" x14ac:dyDescent="0.25">
      <c r="S1679" s="10" t="s">
        <v>32</v>
      </c>
      <c r="U1679" s="10" t="s">
        <v>32</v>
      </c>
    </row>
    <row r="1680" spans="19:21" x14ac:dyDescent="0.25">
      <c r="S1680" s="11" t="s">
        <v>32</v>
      </c>
      <c r="U1680" s="11" t="s">
        <v>32</v>
      </c>
    </row>
    <row r="1681" spans="19:21" x14ac:dyDescent="0.25">
      <c r="S1681" s="10" t="s">
        <v>32</v>
      </c>
      <c r="U1681" s="10" t="s">
        <v>32</v>
      </c>
    </row>
    <row r="1682" spans="19:21" x14ac:dyDescent="0.25">
      <c r="S1682" s="11" t="s">
        <v>32</v>
      </c>
      <c r="U1682" s="11" t="s">
        <v>32</v>
      </c>
    </row>
    <row r="1683" spans="19:21" x14ac:dyDescent="0.25">
      <c r="S1683" s="10" t="s">
        <v>27</v>
      </c>
      <c r="U1683" s="10" t="s">
        <v>27</v>
      </c>
    </row>
    <row r="1684" spans="19:21" x14ac:dyDescent="0.25">
      <c r="S1684" s="11" t="s">
        <v>27</v>
      </c>
      <c r="U1684" s="11" t="s">
        <v>27</v>
      </c>
    </row>
    <row r="1685" spans="19:21" x14ac:dyDescent="0.25">
      <c r="S1685" s="10" t="s">
        <v>45</v>
      </c>
      <c r="U1685" s="10" t="s">
        <v>45</v>
      </c>
    </row>
    <row r="1686" spans="19:21" x14ac:dyDescent="0.25">
      <c r="S1686" s="11" t="s">
        <v>32</v>
      </c>
      <c r="U1686" s="11" t="s">
        <v>32</v>
      </c>
    </row>
    <row r="1687" spans="19:21" x14ac:dyDescent="0.25">
      <c r="S1687" s="10" t="s">
        <v>27</v>
      </c>
      <c r="U1687" s="10" t="s">
        <v>27</v>
      </c>
    </row>
    <row r="1688" spans="19:21" x14ac:dyDescent="0.25">
      <c r="S1688" s="11" t="s">
        <v>27</v>
      </c>
      <c r="U1688" s="11" t="s">
        <v>27</v>
      </c>
    </row>
    <row r="1689" spans="19:21" x14ac:dyDescent="0.25">
      <c r="S1689" s="10" t="s">
        <v>74</v>
      </c>
      <c r="U1689" s="10" t="s">
        <v>74</v>
      </c>
    </row>
    <row r="1690" spans="19:21" x14ac:dyDescent="0.25">
      <c r="S1690" s="11" t="s">
        <v>74</v>
      </c>
      <c r="U1690" s="11" t="s">
        <v>74</v>
      </c>
    </row>
    <row r="1691" spans="19:21" x14ac:dyDescent="0.25">
      <c r="S1691" s="10" t="s">
        <v>37</v>
      </c>
      <c r="U1691" s="10" t="s">
        <v>37</v>
      </c>
    </row>
    <row r="1692" spans="19:21" x14ac:dyDescent="0.25">
      <c r="S1692" s="11" t="s">
        <v>37</v>
      </c>
      <c r="U1692" s="11" t="s">
        <v>37</v>
      </c>
    </row>
    <row r="1693" spans="19:21" x14ac:dyDescent="0.25">
      <c r="S1693" s="10" t="s">
        <v>32</v>
      </c>
      <c r="U1693" s="10" t="s">
        <v>32</v>
      </c>
    </row>
    <row r="1694" spans="19:21" x14ac:dyDescent="0.25">
      <c r="S1694" s="11" t="s">
        <v>32</v>
      </c>
      <c r="U1694" s="11" t="s">
        <v>32</v>
      </c>
    </row>
    <row r="1695" spans="19:21" x14ac:dyDescent="0.25">
      <c r="S1695" s="10" t="s">
        <v>34</v>
      </c>
      <c r="U1695" s="10" t="s">
        <v>34</v>
      </c>
    </row>
    <row r="1696" spans="19:21" x14ac:dyDescent="0.25">
      <c r="S1696" s="11" t="s">
        <v>40</v>
      </c>
      <c r="U1696" s="11" t="s">
        <v>40</v>
      </c>
    </row>
    <row r="1697" spans="19:21" x14ac:dyDescent="0.25">
      <c r="S1697" s="10" t="s">
        <v>40</v>
      </c>
      <c r="U1697" s="10" t="s">
        <v>40</v>
      </c>
    </row>
    <row r="1698" spans="19:21" x14ac:dyDescent="0.25">
      <c r="S1698" s="11" t="s">
        <v>72</v>
      </c>
      <c r="U1698" s="11" t="s">
        <v>72</v>
      </c>
    </row>
    <row r="1699" spans="19:21" x14ac:dyDescent="0.25">
      <c r="S1699" s="10" t="s">
        <v>72</v>
      </c>
      <c r="U1699" s="10" t="s">
        <v>72</v>
      </c>
    </row>
    <row r="1700" spans="19:21" x14ac:dyDescent="0.25">
      <c r="S1700" s="11" t="s">
        <v>27</v>
      </c>
      <c r="U1700" s="11" t="s">
        <v>27</v>
      </c>
    </row>
    <row r="1701" spans="19:21" x14ac:dyDescent="0.25">
      <c r="S1701" s="10" t="s">
        <v>27</v>
      </c>
      <c r="U1701" s="10" t="s">
        <v>27</v>
      </c>
    </row>
    <row r="1702" spans="19:21" x14ac:dyDescent="0.25">
      <c r="S1702" s="11" t="s">
        <v>135</v>
      </c>
      <c r="U1702" s="11" t="s">
        <v>135</v>
      </c>
    </row>
    <row r="1703" spans="19:21" x14ac:dyDescent="0.25">
      <c r="S1703" s="10" t="s">
        <v>135</v>
      </c>
      <c r="U1703" s="10" t="s">
        <v>135</v>
      </c>
    </row>
    <row r="1704" spans="19:21" x14ac:dyDescent="0.25">
      <c r="S1704" s="11" t="s">
        <v>34</v>
      </c>
      <c r="U1704" s="11" t="s">
        <v>34</v>
      </c>
    </row>
    <row r="1705" spans="19:21" x14ac:dyDescent="0.25">
      <c r="S1705" s="10" t="s">
        <v>34</v>
      </c>
      <c r="U1705" s="10" t="s">
        <v>34</v>
      </c>
    </row>
    <row r="1706" spans="19:21" x14ac:dyDescent="0.25">
      <c r="S1706" s="11" t="s">
        <v>116</v>
      </c>
      <c r="U1706" s="11" t="s">
        <v>116</v>
      </c>
    </row>
    <row r="1707" spans="19:21" x14ac:dyDescent="0.25">
      <c r="S1707" s="10" t="s">
        <v>116</v>
      </c>
      <c r="U1707" s="10" t="s">
        <v>116</v>
      </c>
    </row>
    <row r="1708" spans="19:21" x14ac:dyDescent="0.25">
      <c r="S1708" s="11" t="s">
        <v>27</v>
      </c>
      <c r="U1708" s="11" t="s">
        <v>27</v>
      </c>
    </row>
    <row r="1709" spans="19:21" x14ac:dyDescent="0.25">
      <c r="S1709" s="10" t="s">
        <v>27</v>
      </c>
      <c r="U1709" s="10" t="s">
        <v>27</v>
      </c>
    </row>
    <row r="1710" spans="19:21" x14ac:dyDescent="0.25">
      <c r="S1710" s="11" t="s">
        <v>34</v>
      </c>
      <c r="U1710" s="11" t="s">
        <v>34</v>
      </c>
    </row>
    <row r="1711" spans="19:21" x14ac:dyDescent="0.25">
      <c r="S1711" s="10" t="s">
        <v>27</v>
      </c>
      <c r="U1711" s="10" t="s">
        <v>27</v>
      </c>
    </row>
    <row r="1712" spans="19:21" x14ac:dyDescent="0.25">
      <c r="S1712" s="11" t="s">
        <v>27</v>
      </c>
      <c r="U1712" s="11" t="s">
        <v>27</v>
      </c>
    </row>
    <row r="1713" spans="19:21" x14ac:dyDescent="0.25">
      <c r="S1713" s="10" t="s">
        <v>27</v>
      </c>
      <c r="U1713" s="10" t="s">
        <v>27</v>
      </c>
    </row>
    <row r="1714" spans="19:21" x14ac:dyDescent="0.25">
      <c r="S1714" s="11" t="s">
        <v>34</v>
      </c>
      <c r="U1714" s="11" t="s">
        <v>34</v>
      </c>
    </row>
    <row r="1715" spans="19:21" x14ac:dyDescent="0.25">
      <c r="S1715" s="10" t="s">
        <v>34</v>
      </c>
      <c r="U1715" s="10" t="s">
        <v>34</v>
      </c>
    </row>
    <row r="1716" spans="19:21" x14ac:dyDescent="0.25">
      <c r="S1716" s="11" t="s">
        <v>34</v>
      </c>
      <c r="U1716" s="11" t="s">
        <v>34</v>
      </c>
    </row>
    <row r="1717" spans="19:21" x14ac:dyDescent="0.25">
      <c r="S1717" s="10" t="s">
        <v>34</v>
      </c>
      <c r="U1717" s="10" t="s">
        <v>34</v>
      </c>
    </row>
    <row r="1718" spans="19:21" x14ac:dyDescent="0.25">
      <c r="S1718" s="11" t="s">
        <v>67</v>
      </c>
      <c r="U1718" s="11" t="s">
        <v>67</v>
      </c>
    </row>
    <row r="1719" spans="19:21" x14ac:dyDescent="0.25">
      <c r="S1719" s="10" t="s">
        <v>67</v>
      </c>
      <c r="U1719" s="10" t="s">
        <v>67</v>
      </c>
    </row>
    <row r="1720" spans="19:21" x14ac:dyDescent="0.25">
      <c r="S1720" s="11" t="s">
        <v>32</v>
      </c>
      <c r="U1720" s="11" t="s">
        <v>32</v>
      </c>
    </row>
    <row r="1721" spans="19:21" x14ac:dyDescent="0.25">
      <c r="S1721" s="10" t="s">
        <v>32</v>
      </c>
      <c r="U1721" s="10" t="s">
        <v>32</v>
      </c>
    </row>
    <row r="1722" spans="19:21" x14ac:dyDescent="0.25">
      <c r="S1722" s="11" t="s">
        <v>34</v>
      </c>
      <c r="U1722" s="11" t="s">
        <v>34</v>
      </c>
    </row>
    <row r="1723" spans="19:21" x14ac:dyDescent="0.25">
      <c r="S1723" s="10" t="s">
        <v>34</v>
      </c>
      <c r="U1723" s="10" t="s">
        <v>34</v>
      </c>
    </row>
    <row r="1724" spans="19:21" x14ac:dyDescent="0.25">
      <c r="S1724" s="11" t="s">
        <v>27</v>
      </c>
      <c r="U1724" s="11" t="s">
        <v>27</v>
      </c>
    </row>
    <row r="1725" spans="19:21" x14ac:dyDescent="0.25">
      <c r="S1725" s="10" t="s">
        <v>27</v>
      </c>
      <c r="U1725" s="10" t="s">
        <v>27</v>
      </c>
    </row>
    <row r="1726" spans="19:21" x14ac:dyDescent="0.25">
      <c r="S1726" s="11" t="s">
        <v>40</v>
      </c>
      <c r="U1726" s="11" t="s">
        <v>40</v>
      </c>
    </row>
    <row r="1727" spans="19:21" x14ac:dyDescent="0.25">
      <c r="S1727" s="10" t="s">
        <v>27</v>
      </c>
      <c r="U1727" s="10" t="s">
        <v>27</v>
      </c>
    </row>
    <row r="1728" spans="19:21" x14ac:dyDescent="0.25">
      <c r="S1728" s="11" t="s">
        <v>27</v>
      </c>
      <c r="U1728" s="11" t="s">
        <v>27</v>
      </c>
    </row>
    <row r="1729" spans="19:21" x14ac:dyDescent="0.25">
      <c r="S1729" s="10" t="s">
        <v>47</v>
      </c>
      <c r="U1729" s="10" t="s">
        <v>47</v>
      </c>
    </row>
    <row r="1730" spans="19:21" x14ac:dyDescent="0.25">
      <c r="S1730" s="11" t="s">
        <v>47</v>
      </c>
      <c r="U1730" s="11" t="s">
        <v>47</v>
      </c>
    </row>
    <row r="1731" spans="19:21" x14ac:dyDescent="0.25">
      <c r="S1731" s="10" t="s">
        <v>66</v>
      </c>
      <c r="U1731" s="10" t="s">
        <v>66</v>
      </c>
    </row>
    <row r="1732" spans="19:21" x14ac:dyDescent="0.25">
      <c r="S1732" s="11" t="s">
        <v>66</v>
      </c>
      <c r="U1732" s="11" t="s">
        <v>66</v>
      </c>
    </row>
    <row r="1733" spans="19:21" x14ac:dyDescent="0.25">
      <c r="S1733" s="10" t="s">
        <v>32</v>
      </c>
      <c r="U1733" s="10" t="s">
        <v>32</v>
      </c>
    </row>
    <row r="1734" spans="19:21" x14ac:dyDescent="0.25">
      <c r="S1734" s="11" t="s">
        <v>32</v>
      </c>
      <c r="U1734" s="11" t="s">
        <v>32</v>
      </c>
    </row>
    <row r="1735" spans="19:21" x14ac:dyDescent="0.25">
      <c r="S1735" s="10" t="s">
        <v>37</v>
      </c>
      <c r="U1735" s="10" t="s">
        <v>37</v>
      </c>
    </row>
    <row r="1736" spans="19:21" x14ac:dyDescent="0.25">
      <c r="S1736" s="11" t="s">
        <v>37</v>
      </c>
      <c r="U1736" s="11" t="s">
        <v>37</v>
      </c>
    </row>
    <row r="1737" spans="19:21" x14ac:dyDescent="0.25">
      <c r="S1737" s="10" t="s">
        <v>32</v>
      </c>
      <c r="U1737" s="10" t="s">
        <v>32</v>
      </c>
    </row>
    <row r="1738" spans="19:21" x14ac:dyDescent="0.25">
      <c r="S1738" s="11" t="s">
        <v>94</v>
      </c>
      <c r="U1738" s="11" t="s">
        <v>94</v>
      </c>
    </row>
    <row r="1739" spans="19:21" x14ac:dyDescent="0.25">
      <c r="S1739" s="10" t="s">
        <v>94</v>
      </c>
      <c r="U1739" s="10" t="s">
        <v>94</v>
      </c>
    </row>
    <row r="1740" spans="19:21" x14ac:dyDescent="0.25">
      <c r="S1740" s="11" t="s">
        <v>99</v>
      </c>
      <c r="U1740" s="11" t="s">
        <v>99</v>
      </c>
    </row>
    <row r="1741" spans="19:21" x14ac:dyDescent="0.25">
      <c r="S1741" s="10" t="s">
        <v>99</v>
      </c>
      <c r="U1741" s="10" t="s">
        <v>99</v>
      </c>
    </row>
    <row r="1742" spans="19:21" x14ac:dyDescent="0.25">
      <c r="S1742" s="11" t="s">
        <v>34</v>
      </c>
      <c r="U1742" s="11" t="s">
        <v>34</v>
      </c>
    </row>
    <row r="1743" spans="19:21" x14ac:dyDescent="0.25">
      <c r="S1743" s="10" t="s">
        <v>34</v>
      </c>
      <c r="U1743" s="10" t="s">
        <v>34</v>
      </c>
    </row>
    <row r="1744" spans="19:21" x14ac:dyDescent="0.25">
      <c r="S1744" s="11" t="s">
        <v>37</v>
      </c>
      <c r="U1744" s="11" t="s">
        <v>37</v>
      </c>
    </row>
    <row r="1745" spans="19:21" x14ac:dyDescent="0.25">
      <c r="S1745" s="10" t="s">
        <v>37</v>
      </c>
      <c r="U1745" s="10" t="s">
        <v>37</v>
      </c>
    </row>
    <row r="1746" spans="19:21" x14ac:dyDescent="0.25">
      <c r="S1746" s="11" t="s">
        <v>20</v>
      </c>
      <c r="U1746" s="11" t="s">
        <v>20</v>
      </c>
    </row>
    <row r="1747" spans="19:21" x14ac:dyDescent="0.25">
      <c r="S1747" s="10" t="s">
        <v>20</v>
      </c>
      <c r="U1747" s="10" t="s">
        <v>20</v>
      </c>
    </row>
    <row r="1748" spans="19:21" x14ac:dyDescent="0.25">
      <c r="S1748" s="11" t="s">
        <v>37</v>
      </c>
      <c r="U1748" s="11" t="s">
        <v>37</v>
      </c>
    </row>
    <row r="1749" spans="19:21" x14ac:dyDescent="0.25">
      <c r="S1749" s="10" t="s">
        <v>37</v>
      </c>
      <c r="U1749" s="10" t="s">
        <v>37</v>
      </c>
    </row>
    <row r="1750" spans="19:21" x14ac:dyDescent="0.25">
      <c r="S1750" s="11" t="s">
        <v>27</v>
      </c>
      <c r="U1750" s="11" t="s">
        <v>27</v>
      </c>
    </row>
    <row r="1751" spans="19:21" x14ac:dyDescent="0.25">
      <c r="S1751" s="10" t="s">
        <v>27</v>
      </c>
      <c r="U1751" s="10" t="s">
        <v>27</v>
      </c>
    </row>
    <row r="1752" spans="19:21" x14ac:dyDescent="0.25">
      <c r="S1752" s="11" t="s">
        <v>42</v>
      </c>
      <c r="U1752" s="11" t="s">
        <v>42</v>
      </c>
    </row>
    <row r="1753" spans="19:21" x14ac:dyDescent="0.25">
      <c r="S1753" s="10" t="s">
        <v>42</v>
      </c>
      <c r="U1753" s="10" t="s">
        <v>42</v>
      </c>
    </row>
    <row r="1754" spans="19:21" x14ac:dyDescent="0.25">
      <c r="S1754" s="11" t="s">
        <v>48</v>
      </c>
      <c r="U1754" s="11" t="s">
        <v>48</v>
      </c>
    </row>
    <row r="1755" spans="19:21" x14ac:dyDescent="0.25">
      <c r="S1755" s="10" t="s">
        <v>48</v>
      </c>
      <c r="U1755" s="10" t="s">
        <v>48</v>
      </c>
    </row>
    <row r="1756" spans="19:21" x14ac:dyDescent="0.25">
      <c r="S1756" s="11" t="s">
        <v>34</v>
      </c>
      <c r="U1756" s="11" t="s">
        <v>34</v>
      </c>
    </row>
    <row r="1757" spans="19:21" x14ac:dyDescent="0.25">
      <c r="S1757" s="10" t="s">
        <v>34</v>
      </c>
      <c r="U1757" s="10" t="s">
        <v>34</v>
      </c>
    </row>
    <row r="1758" spans="19:21" x14ac:dyDescent="0.25">
      <c r="S1758" s="11" t="s">
        <v>27</v>
      </c>
      <c r="U1758" s="11" t="s">
        <v>27</v>
      </c>
    </row>
    <row r="1759" spans="19:21" x14ac:dyDescent="0.25">
      <c r="S1759" s="10" t="s">
        <v>27</v>
      </c>
      <c r="U1759" s="10" t="s">
        <v>27</v>
      </c>
    </row>
    <row r="1760" spans="19:21" x14ac:dyDescent="0.25">
      <c r="S1760" s="11" t="s">
        <v>48</v>
      </c>
      <c r="U1760" s="11" t="s">
        <v>48</v>
      </c>
    </row>
    <row r="1761" spans="19:21" x14ac:dyDescent="0.25">
      <c r="S1761" s="10" t="s">
        <v>48</v>
      </c>
      <c r="U1761" s="10" t="s">
        <v>48</v>
      </c>
    </row>
    <row r="1762" spans="19:21" x14ac:dyDescent="0.25">
      <c r="S1762" s="11" t="s">
        <v>27</v>
      </c>
      <c r="U1762" s="11" t="s">
        <v>27</v>
      </c>
    </row>
    <row r="1763" spans="19:21" x14ac:dyDescent="0.25">
      <c r="S1763" s="10" t="s">
        <v>27</v>
      </c>
      <c r="U1763" s="10" t="s">
        <v>27</v>
      </c>
    </row>
    <row r="1764" spans="19:21" x14ac:dyDescent="0.25">
      <c r="S1764" s="11" t="s">
        <v>20</v>
      </c>
      <c r="U1764" s="11" t="s">
        <v>20</v>
      </c>
    </row>
    <row r="1765" spans="19:21" x14ac:dyDescent="0.25">
      <c r="S1765" s="10" t="s">
        <v>27</v>
      </c>
      <c r="U1765" s="10" t="s">
        <v>27</v>
      </c>
    </row>
    <row r="1766" spans="19:21" x14ac:dyDescent="0.25">
      <c r="S1766" s="11" t="s">
        <v>27</v>
      </c>
      <c r="U1766" s="11" t="s">
        <v>27</v>
      </c>
    </row>
    <row r="1767" spans="19:21" x14ac:dyDescent="0.25">
      <c r="S1767" s="10" t="s">
        <v>32</v>
      </c>
      <c r="U1767" s="10" t="s">
        <v>32</v>
      </c>
    </row>
    <row r="1768" spans="19:21" x14ac:dyDescent="0.25">
      <c r="S1768" s="11" t="s">
        <v>32</v>
      </c>
      <c r="U1768" s="11" t="s">
        <v>32</v>
      </c>
    </row>
    <row r="1769" spans="19:21" x14ac:dyDescent="0.25">
      <c r="S1769" s="10" t="s">
        <v>27</v>
      </c>
      <c r="U1769" s="10" t="s">
        <v>27</v>
      </c>
    </row>
    <row r="1770" spans="19:21" x14ac:dyDescent="0.25">
      <c r="S1770" s="11" t="s">
        <v>40</v>
      </c>
      <c r="U1770" s="11" t="s">
        <v>40</v>
      </c>
    </row>
    <row r="1771" spans="19:21" x14ac:dyDescent="0.25">
      <c r="S1771" s="10" t="s">
        <v>100</v>
      </c>
      <c r="U1771" s="10" t="s">
        <v>100</v>
      </c>
    </row>
    <row r="1772" spans="19:21" x14ac:dyDescent="0.25">
      <c r="S1772" s="11" t="s">
        <v>100</v>
      </c>
      <c r="U1772" s="11" t="s">
        <v>100</v>
      </c>
    </row>
    <row r="1773" spans="19:21" x14ac:dyDescent="0.25">
      <c r="S1773" s="10" t="s">
        <v>32</v>
      </c>
      <c r="U1773" s="10" t="s">
        <v>32</v>
      </c>
    </row>
    <row r="1774" spans="19:21" x14ac:dyDescent="0.25">
      <c r="S1774" s="11" t="s">
        <v>32</v>
      </c>
      <c r="U1774" s="11" t="s">
        <v>32</v>
      </c>
    </row>
    <row r="1775" spans="19:21" x14ac:dyDescent="0.25">
      <c r="S1775" s="10" t="s">
        <v>27</v>
      </c>
      <c r="U1775" s="10" t="s">
        <v>27</v>
      </c>
    </row>
    <row r="1776" spans="19:21" x14ac:dyDescent="0.25">
      <c r="S1776" s="11" t="s">
        <v>27</v>
      </c>
      <c r="U1776" s="11" t="s">
        <v>27</v>
      </c>
    </row>
    <row r="1777" spans="19:21" x14ac:dyDescent="0.25">
      <c r="S1777" s="10" t="s">
        <v>48</v>
      </c>
      <c r="U1777" s="10" t="s">
        <v>48</v>
      </c>
    </row>
    <row r="1778" spans="19:21" x14ac:dyDescent="0.25">
      <c r="S1778" s="11" t="s">
        <v>48</v>
      </c>
      <c r="U1778" s="11" t="s">
        <v>48</v>
      </c>
    </row>
    <row r="1779" spans="19:21" x14ac:dyDescent="0.25">
      <c r="S1779" s="10" t="s">
        <v>120</v>
      </c>
      <c r="U1779" s="10" t="s">
        <v>120</v>
      </c>
    </row>
    <row r="1780" spans="19:21" x14ac:dyDescent="0.25">
      <c r="S1780" s="11" t="s">
        <v>120</v>
      </c>
      <c r="U1780" s="11" t="s">
        <v>120</v>
      </c>
    </row>
    <row r="1781" spans="19:21" x14ac:dyDescent="0.25">
      <c r="S1781" s="10" t="s">
        <v>32</v>
      </c>
      <c r="U1781" s="10" t="s">
        <v>32</v>
      </c>
    </row>
    <row r="1782" spans="19:21" x14ac:dyDescent="0.25">
      <c r="S1782" s="11" t="s">
        <v>32</v>
      </c>
      <c r="U1782" s="11" t="s">
        <v>32</v>
      </c>
    </row>
    <row r="1783" spans="19:21" x14ac:dyDescent="0.25">
      <c r="S1783" s="10" t="s">
        <v>27</v>
      </c>
      <c r="U1783" s="10" t="s">
        <v>27</v>
      </c>
    </row>
    <row r="1784" spans="19:21" x14ac:dyDescent="0.25">
      <c r="S1784" s="11" t="s">
        <v>34</v>
      </c>
      <c r="U1784" s="11" t="s">
        <v>34</v>
      </c>
    </row>
    <row r="1785" spans="19:21" x14ac:dyDescent="0.25">
      <c r="S1785" s="10" t="s">
        <v>34</v>
      </c>
      <c r="U1785" s="10" t="s">
        <v>34</v>
      </c>
    </row>
    <row r="1786" spans="19:21" x14ac:dyDescent="0.25">
      <c r="S1786" s="11" t="s">
        <v>104</v>
      </c>
      <c r="U1786" s="11" t="s">
        <v>104</v>
      </c>
    </row>
    <row r="1787" spans="19:21" x14ac:dyDescent="0.25">
      <c r="S1787" s="10" t="s">
        <v>104</v>
      </c>
      <c r="U1787" s="10" t="s">
        <v>104</v>
      </c>
    </row>
    <row r="1788" spans="19:21" x14ac:dyDescent="0.25">
      <c r="S1788" s="11" t="s">
        <v>72</v>
      </c>
      <c r="U1788" s="11" t="s">
        <v>72</v>
      </c>
    </row>
    <row r="1789" spans="19:21" x14ac:dyDescent="0.25">
      <c r="S1789" s="10" t="s">
        <v>72</v>
      </c>
      <c r="U1789" s="10" t="s">
        <v>72</v>
      </c>
    </row>
    <row r="1790" spans="19:21" x14ac:dyDescent="0.25">
      <c r="S1790" s="11" t="s">
        <v>32</v>
      </c>
      <c r="U1790" s="11" t="s">
        <v>32</v>
      </c>
    </row>
    <row r="1791" spans="19:21" x14ac:dyDescent="0.25">
      <c r="S1791" s="10" t="s">
        <v>32</v>
      </c>
      <c r="U1791" s="10" t="s">
        <v>32</v>
      </c>
    </row>
    <row r="1792" spans="19:21" x14ac:dyDescent="0.25">
      <c r="S1792" s="11" t="s">
        <v>102</v>
      </c>
      <c r="U1792" s="11" t="s">
        <v>102</v>
      </c>
    </row>
    <row r="1793" spans="19:21" x14ac:dyDescent="0.25">
      <c r="S1793" s="10" t="s">
        <v>102</v>
      </c>
      <c r="U1793" s="10" t="s">
        <v>102</v>
      </c>
    </row>
    <row r="1794" spans="19:21" x14ac:dyDescent="0.25">
      <c r="S1794" s="11" t="s">
        <v>37</v>
      </c>
      <c r="U1794" s="11" t="s">
        <v>37</v>
      </c>
    </row>
    <row r="1795" spans="19:21" x14ac:dyDescent="0.25">
      <c r="S1795" s="10" t="s">
        <v>37</v>
      </c>
      <c r="U1795" s="10" t="s">
        <v>37</v>
      </c>
    </row>
    <row r="1796" spans="19:21" x14ac:dyDescent="0.25">
      <c r="S1796" s="11" t="s">
        <v>43</v>
      </c>
      <c r="U1796" s="11" t="s">
        <v>43</v>
      </c>
    </row>
    <row r="1797" spans="19:21" x14ac:dyDescent="0.25">
      <c r="S1797" s="10" t="s">
        <v>43</v>
      </c>
      <c r="U1797" s="10" t="s">
        <v>43</v>
      </c>
    </row>
    <row r="1798" spans="19:21" x14ac:dyDescent="0.25">
      <c r="S1798" s="11" t="s">
        <v>27</v>
      </c>
      <c r="U1798" s="11" t="s">
        <v>27</v>
      </c>
    </row>
    <row r="1799" spans="19:21" x14ac:dyDescent="0.25">
      <c r="S1799" s="10" t="s">
        <v>37</v>
      </c>
      <c r="U1799" s="10" t="s">
        <v>37</v>
      </c>
    </row>
    <row r="1800" spans="19:21" x14ac:dyDescent="0.25">
      <c r="S1800" s="11" t="s">
        <v>37</v>
      </c>
      <c r="U1800" s="11" t="s">
        <v>37</v>
      </c>
    </row>
    <row r="1801" spans="19:21" x14ac:dyDescent="0.25">
      <c r="S1801" s="10" t="s">
        <v>135</v>
      </c>
      <c r="U1801" s="10" t="s">
        <v>135</v>
      </c>
    </row>
    <row r="1802" spans="19:21" x14ac:dyDescent="0.25">
      <c r="S1802" s="11" t="s">
        <v>135</v>
      </c>
      <c r="U1802" s="11" t="s">
        <v>135</v>
      </c>
    </row>
    <row r="1803" spans="19:21" x14ac:dyDescent="0.25">
      <c r="S1803" s="10" t="s">
        <v>102</v>
      </c>
      <c r="U1803" s="10" t="s">
        <v>102</v>
      </c>
    </row>
    <row r="1804" spans="19:21" x14ac:dyDescent="0.25">
      <c r="S1804" s="11" t="s">
        <v>102</v>
      </c>
      <c r="U1804" s="11" t="s">
        <v>102</v>
      </c>
    </row>
    <row r="1805" spans="19:21" x14ac:dyDescent="0.25">
      <c r="S1805" s="10" t="s">
        <v>55</v>
      </c>
      <c r="U1805" s="10" t="s">
        <v>55</v>
      </c>
    </row>
    <row r="1806" spans="19:21" x14ac:dyDescent="0.25">
      <c r="S1806" s="11" t="s">
        <v>71</v>
      </c>
      <c r="U1806" s="11" t="s">
        <v>71</v>
      </c>
    </row>
    <row r="1807" spans="19:21" x14ac:dyDescent="0.25">
      <c r="S1807" s="10" t="s">
        <v>71</v>
      </c>
      <c r="U1807" s="10" t="s">
        <v>71</v>
      </c>
    </row>
    <row r="1808" spans="19:21" x14ac:dyDescent="0.25">
      <c r="S1808" s="11" t="s">
        <v>54</v>
      </c>
      <c r="U1808" s="11" t="s">
        <v>54</v>
      </c>
    </row>
    <row r="1809" spans="19:21" x14ac:dyDescent="0.25">
      <c r="S1809" s="10" t="s">
        <v>54</v>
      </c>
      <c r="U1809" s="10" t="s">
        <v>54</v>
      </c>
    </row>
    <row r="1810" spans="19:21" x14ac:dyDescent="0.25">
      <c r="S1810" s="11" t="s">
        <v>27</v>
      </c>
      <c r="U1810" s="11" t="s">
        <v>27</v>
      </c>
    </row>
    <row r="1811" spans="19:21" x14ac:dyDescent="0.25">
      <c r="S1811" s="10" t="s">
        <v>37</v>
      </c>
      <c r="U1811" s="10" t="s">
        <v>37</v>
      </c>
    </row>
    <row r="1812" spans="19:21" x14ac:dyDescent="0.25">
      <c r="S1812" s="11" t="s">
        <v>32</v>
      </c>
      <c r="U1812" s="11" t="s">
        <v>32</v>
      </c>
    </row>
    <row r="1813" spans="19:21" x14ac:dyDescent="0.25">
      <c r="S1813" s="10" t="s">
        <v>32</v>
      </c>
      <c r="U1813" s="10" t="s">
        <v>32</v>
      </c>
    </row>
    <row r="1814" spans="19:21" x14ac:dyDescent="0.25">
      <c r="S1814" s="11" t="s">
        <v>42</v>
      </c>
      <c r="U1814" s="11" t="s">
        <v>42</v>
      </c>
    </row>
    <row r="1815" spans="19:21" x14ac:dyDescent="0.25">
      <c r="S1815" s="10" t="s">
        <v>42</v>
      </c>
      <c r="U1815" s="10" t="s">
        <v>42</v>
      </c>
    </row>
    <row r="1816" spans="19:21" x14ac:dyDescent="0.25">
      <c r="S1816" s="11" t="s">
        <v>32</v>
      </c>
      <c r="U1816" s="11" t="s">
        <v>32</v>
      </c>
    </row>
    <row r="1817" spans="19:21" x14ac:dyDescent="0.25">
      <c r="S1817" s="10" t="s">
        <v>32</v>
      </c>
      <c r="U1817" s="10" t="s">
        <v>32</v>
      </c>
    </row>
    <row r="1818" spans="19:21" x14ac:dyDescent="0.25">
      <c r="S1818" s="11" t="s">
        <v>34</v>
      </c>
      <c r="U1818" s="11" t="s">
        <v>34</v>
      </c>
    </row>
    <row r="1819" spans="19:21" x14ac:dyDescent="0.25">
      <c r="S1819" s="10" t="s">
        <v>34</v>
      </c>
      <c r="U1819" s="10" t="s">
        <v>34</v>
      </c>
    </row>
    <row r="1820" spans="19:21" x14ac:dyDescent="0.25">
      <c r="S1820" s="11" t="s">
        <v>37</v>
      </c>
      <c r="U1820" s="11" t="s">
        <v>37</v>
      </c>
    </row>
    <row r="1821" spans="19:21" x14ac:dyDescent="0.25">
      <c r="S1821" s="10" t="s">
        <v>37</v>
      </c>
      <c r="U1821" s="10" t="s">
        <v>37</v>
      </c>
    </row>
    <row r="1822" spans="19:21" x14ac:dyDescent="0.25">
      <c r="S1822" s="11" t="s">
        <v>40</v>
      </c>
      <c r="U1822" s="11" t="s">
        <v>40</v>
      </c>
    </row>
    <row r="1823" spans="19:21" x14ac:dyDescent="0.25">
      <c r="S1823" s="10" t="s">
        <v>40</v>
      </c>
      <c r="U1823" s="10" t="s">
        <v>40</v>
      </c>
    </row>
    <row r="1824" spans="19:21" x14ac:dyDescent="0.25">
      <c r="S1824" s="11" t="s">
        <v>145</v>
      </c>
      <c r="U1824" s="11" t="s">
        <v>145</v>
      </c>
    </row>
    <row r="1825" spans="19:21" x14ac:dyDescent="0.25">
      <c r="S1825" s="10" t="s">
        <v>37</v>
      </c>
      <c r="U1825" s="10" t="s">
        <v>37</v>
      </c>
    </row>
    <row r="1826" spans="19:21" x14ac:dyDescent="0.25">
      <c r="S1826" s="11" t="s">
        <v>37</v>
      </c>
      <c r="U1826" s="11" t="s">
        <v>37</v>
      </c>
    </row>
    <row r="1827" spans="19:21" x14ac:dyDescent="0.25">
      <c r="S1827" s="10" t="s">
        <v>34</v>
      </c>
      <c r="U1827" s="10" t="s">
        <v>34</v>
      </c>
    </row>
    <row r="1828" spans="19:21" x14ac:dyDescent="0.25">
      <c r="S1828" s="11" t="s">
        <v>34</v>
      </c>
      <c r="U1828" s="11" t="s">
        <v>34</v>
      </c>
    </row>
    <row r="1829" spans="19:21" x14ac:dyDescent="0.25">
      <c r="S1829" s="10" t="s">
        <v>27</v>
      </c>
      <c r="U1829" s="10" t="s">
        <v>27</v>
      </c>
    </row>
    <row r="1830" spans="19:21" x14ac:dyDescent="0.25">
      <c r="S1830" s="11" t="s">
        <v>37</v>
      </c>
      <c r="U1830" s="11" t="s">
        <v>37</v>
      </c>
    </row>
    <row r="1831" spans="19:21" x14ac:dyDescent="0.25">
      <c r="S1831" s="10" t="s">
        <v>37</v>
      </c>
      <c r="U1831" s="10" t="s">
        <v>37</v>
      </c>
    </row>
    <row r="1832" spans="19:21" x14ac:dyDescent="0.25">
      <c r="S1832" s="11" t="s">
        <v>27</v>
      </c>
      <c r="U1832" s="11" t="s">
        <v>27</v>
      </c>
    </row>
    <row r="1833" spans="19:21" x14ac:dyDescent="0.25">
      <c r="S1833" s="10" t="s">
        <v>27</v>
      </c>
      <c r="U1833" s="10" t="s">
        <v>27</v>
      </c>
    </row>
    <row r="1834" spans="19:21" x14ac:dyDescent="0.25">
      <c r="S1834" s="11" t="s">
        <v>37</v>
      </c>
      <c r="U1834" s="11" t="s">
        <v>37</v>
      </c>
    </row>
    <row r="1835" spans="19:21" x14ac:dyDescent="0.25">
      <c r="S1835" s="10" t="s">
        <v>93</v>
      </c>
      <c r="U1835" s="10" t="s">
        <v>93</v>
      </c>
    </row>
    <row r="1836" spans="19:21" x14ac:dyDescent="0.25">
      <c r="S1836" s="11" t="s">
        <v>93</v>
      </c>
      <c r="U1836" s="11" t="s">
        <v>93</v>
      </c>
    </row>
    <row r="1837" spans="19:21" x14ac:dyDescent="0.25">
      <c r="S1837" s="10" t="s">
        <v>27</v>
      </c>
      <c r="U1837" s="10" t="s">
        <v>27</v>
      </c>
    </row>
    <row r="1838" spans="19:21" x14ac:dyDescent="0.25">
      <c r="S1838" s="11" t="s">
        <v>27</v>
      </c>
      <c r="U1838" s="11" t="s">
        <v>27</v>
      </c>
    </row>
    <row r="1839" spans="19:21" x14ac:dyDescent="0.25">
      <c r="S1839" s="10" t="s">
        <v>30</v>
      </c>
      <c r="U1839" s="10" t="s">
        <v>30</v>
      </c>
    </row>
    <row r="1840" spans="19:21" x14ac:dyDescent="0.25">
      <c r="S1840" s="11" t="s">
        <v>146</v>
      </c>
      <c r="U1840" s="11" t="s">
        <v>146</v>
      </c>
    </row>
    <row r="1841" spans="19:21" x14ac:dyDescent="0.25">
      <c r="S1841" s="10" t="s">
        <v>72</v>
      </c>
      <c r="U1841" s="10" t="s">
        <v>72</v>
      </c>
    </row>
    <row r="1842" spans="19:21" x14ac:dyDescent="0.25">
      <c r="S1842" s="11" t="s">
        <v>72</v>
      </c>
      <c r="U1842" s="11" t="s">
        <v>72</v>
      </c>
    </row>
    <row r="1843" spans="19:21" x14ac:dyDescent="0.25">
      <c r="S1843" s="10" t="s">
        <v>55</v>
      </c>
      <c r="U1843" s="10" t="s">
        <v>55</v>
      </c>
    </row>
    <row r="1844" spans="19:21" x14ac:dyDescent="0.25">
      <c r="S1844" s="11" t="s">
        <v>55</v>
      </c>
      <c r="U1844" s="11" t="s">
        <v>55</v>
      </c>
    </row>
    <row r="1845" spans="19:21" x14ac:dyDescent="0.25">
      <c r="S1845" s="10" t="s">
        <v>32</v>
      </c>
      <c r="U1845" s="10" t="s">
        <v>32</v>
      </c>
    </row>
    <row r="1846" spans="19:21" x14ac:dyDescent="0.25">
      <c r="S1846" s="11" t="s">
        <v>32</v>
      </c>
      <c r="U1846" s="11" t="s">
        <v>32</v>
      </c>
    </row>
    <row r="1847" spans="19:21" x14ac:dyDescent="0.25">
      <c r="S1847" s="10" t="s">
        <v>37</v>
      </c>
      <c r="U1847" s="10" t="s">
        <v>37</v>
      </c>
    </row>
    <row r="1848" spans="19:21" x14ac:dyDescent="0.25">
      <c r="S1848" s="11" t="s">
        <v>37</v>
      </c>
      <c r="U1848" s="11" t="s">
        <v>37</v>
      </c>
    </row>
    <row r="1849" spans="19:21" x14ac:dyDescent="0.25">
      <c r="S1849" s="10" t="s">
        <v>48</v>
      </c>
      <c r="U1849" s="10" t="s">
        <v>48</v>
      </c>
    </row>
    <row r="1850" spans="19:21" x14ac:dyDescent="0.25">
      <c r="S1850" s="11" t="s">
        <v>48</v>
      </c>
      <c r="U1850" s="11" t="s">
        <v>48</v>
      </c>
    </row>
    <row r="1851" spans="19:21" x14ac:dyDescent="0.25">
      <c r="S1851" s="10" t="s">
        <v>27</v>
      </c>
      <c r="U1851" s="10" t="s">
        <v>27</v>
      </c>
    </row>
    <row r="1852" spans="19:21" x14ac:dyDescent="0.25">
      <c r="S1852" s="11" t="s">
        <v>27</v>
      </c>
      <c r="U1852" s="11" t="s">
        <v>27</v>
      </c>
    </row>
    <row r="1853" spans="19:21" x14ac:dyDescent="0.25">
      <c r="S1853" s="10" t="s">
        <v>34</v>
      </c>
      <c r="U1853" s="10" t="s">
        <v>34</v>
      </c>
    </row>
    <row r="1854" spans="19:21" x14ac:dyDescent="0.25">
      <c r="S1854" s="11" t="s">
        <v>37</v>
      </c>
      <c r="U1854" s="11" t="s">
        <v>37</v>
      </c>
    </row>
    <row r="1855" spans="19:21" x14ac:dyDescent="0.25">
      <c r="S1855" s="10" t="s">
        <v>37</v>
      </c>
      <c r="U1855" s="10" t="s">
        <v>37</v>
      </c>
    </row>
    <row r="1856" spans="19:21" x14ac:dyDescent="0.25">
      <c r="S1856" s="11" t="s">
        <v>102</v>
      </c>
      <c r="U1856" s="11" t="s">
        <v>102</v>
      </c>
    </row>
    <row r="1857" spans="19:21" x14ac:dyDescent="0.25">
      <c r="S1857" s="10" t="s">
        <v>102</v>
      </c>
      <c r="U1857" s="10" t="s">
        <v>102</v>
      </c>
    </row>
    <row r="1858" spans="19:21" x14ac:dyDescent="0.25">
      <c r="S1858" s="11" t="s">
        <v>99</v>
      </c>
      <c r="U1858" s="11" t="s">
        <v>99</v>
      </c>
    </row>
    <row r="1859" spans="19:21" x14ac:dyDescent="0.25">
      <c r="S1859" s="10" t="s">
        <v>55</v>
      </c>
      <c r="U1859" s="10" t="s">
        <v>55</v>
      </c>
    </row>
    <row r="1860" spans="19:21" x14ac:dyDescent="0.25">
      <c r="S1860" s="11" t="s">
        <v>34</v>
      </c>
      <c r="U1860" s="11" t="s">
        <v>34</v>
      </c>
    </row>
    <row r="1861" spans="19:21" x14ac:dyDescent="0.25">
      <c r="S1861" s="10" t="s">
        <v>34</v>
      </c>
      <c r="U1861" s="10" t="s">
        <v>34</v>
      </c>
    </row>
    <row r="1862" spans="19:21" x14ac:dyDescent="0.25">
      <c r="S1862" s="11" t="s">
        <v>27</v>
      </c>
      <c r="U1862" s="11" t="s">
        <v>27</v>
      </c>
    </row>
    <row r="1863" spans="19:21" x14ac:dyDescent="0.25">
      <c r="S1863" s="10" t="s">
        <v>27</v>
      </c>
      <c r="U1863" s="10" t="s">
        <v>27</v>
      </c>
    </row>
    <row r="1864" spans="19:21" x14ac:dyDescent="0.25">
      <c r="S1864" s="11" t="s">
        <v>32</v>
      </c>
      <c r="U1864" s="11" t="s">
        <v>32</v>
      </c>
    </row>
    <row r="1865" spans="19:21" x14ac:dyDescent="0.25">
      <c r="S1865" s="10" t="s">
        <v>32</v>
      </c>
      <c r="U1865" s="10" t="s">
        <v>32</v>
      </c>
    </row>
    <row r="1866" spans="19:21" x14ac:dyDescent="0.25">
      <c r="S1866" s="11" t="s">
        <v>37</v>
      </c>
      <c r="U1866" s="11" t="s">
        <v>37</v>
      </c>
    </row>
    <row r="1867" spans="19:21" x14ac:dyDescent="0.25">
      <c r="S1867" s="10" t="s">
        <v>37</v>
      </c>
      <c r="U1867" s="10" t="s">
        <v>37</v>
      </c>
    </row>
    <row r="1868" spans="19:21" x14ac:dyDescent="0.25">
      <c r="S1868" s="11" t="s">
        <v>27</v>
      </c>
      <c r="U1868" s="11" t="s">
        <v>27</v>
      </c>
    </row>
    <row r="1869" spans="19:21" x14ac:dyDescent="0.25">
      <c r="S1869" s="10" t="s">
        <v>27</v>
      </c>
      <c r="U1869" s="10" t="s">
        <v>27</v>
      </c>
    </row>
    <row r="1870" spans="19:21" x14ac:dyDescent="0.25">
      <c r="S1870" s="11" t="s">
        <v>27</v>
      </c>
      <c r="U1870" s="11" t="s">
        <v>27</v>
      </c>
    </row>
    <row r="1871" spans="19:21" x14ac:dyDescent="0.25">
      <c r="S1871" s="10" t="s">
        <v>62</v>
      </c>
      <c r="U1871" s="10" t="s">
        <v>62</v>
      </c>
    </row>
    <row r="1872" spans="19:21" x14ac:dyDescent="0.25">
      <c r="S1872" s="11" t="s">
        <v>62</v>
      </c>
      <c r="U1872" s="11" t="s">
        <v>62</v>
      </c>
    </row>
    <row r="1873" spans="19:21" x14ac:dyDescent="0.25">
      <c r="S1873" s="10" t="s">
        <v>148</v>
      </c>
      <c r="U1873" s="10" t="s">
        <v>148</v>
      </c>
    </row>
    <row r="1874" spans="19:21" x14ac:dyDescent="0.25">
      <c r="S1874" s="11" t="s">
        <v>148</v>
      </c>
      <c r="U1874" s="11" t="s">
        <v>148</v>
      </c>
    </row>
    <row r="1875" spans="19:21" x14ac:dyDescent="0.25">
      <c r="S1875" s="10" t="s">
        <v>99</v>
      </c>
      <c r="U1875" s="10" t="s">
        <v>99</v>
      </c>
    </row>
    <row r="1876" spans="19:21" x14ac:dyDescent="0.25">
      <c r="S1876" s="11" t="s">
        <v>99</v>
      </c>
      <c r="U1876" s="11" t="s">
        <v>99</v>
      </c>
    </row>
    <row r="1877" spans="19:21" x14ac:dyDescent="0.25">
      <c r="S1877" s="10" t="s">
        <v>55</v>
      </c>
      <c r="U1877" s="10" t="s">
        <v>55</v>
      </c>
    </row>
    <row r="1878" spans="19:21" x14ac:dyDescent="0.25">
      <c r="S1878" s="11" t="s">
        <v>55</v>
      </c>
      <c r="U1878" s="11" t="s">
        <v>55</v>
      </c>
    </row>
    <row r="1879" spans="19:21" x14ac:dyDescent="0.25">
      <c r="S1879" s="10" t="s">
        <v>113</v>
      </c>
      <c r="U1879" s="10" t="s">
        <v>113</v>
      </c>
    </row>
    <row r="1880" spans="19:21" x14ac:dyDescent="0.25">
      <c r="S1880" s="11" t="s">
        <v>113</v>
      </c>
      <c r="U1880" s="11" t="s">
        <v>113</v>
      </c>
    </row>
    <row r="1881" spans="19:21" x14ac:dyDescent="0.25">
      <c r="S1881" s="10" t="s">
        <v>27</v>
      </c>
      <c r="U1881" s="10" t="s">
        <v>27</v>
      </c>
    </row>
    <row r="1882" spans="19:21" x14ac:dyDescent="0.25">
      <c r="S1882" s="11" t="s">
        <v>34</v>
      </c>
      <c r="U1882" s="11" t="s">
        <v>34</v>
      </c>
    </row>
    <row r="1883" spans="19:21" x14ac:dyDescent="0.25">
      <c r="S1883" s="10" t="s">
        <v>34</v>
      </c>
      <c r="U1883" s="10" t="s">
        <v>34</v>
      </c>
    </row>
    <row r="1884" spans="19:21" x14ac:dyDescent="0.25">
      <c r="S1884" s="11" t="s">
        <v>32</v>
      </c>
      <c r="U1884" s="11" t="s">
        <v>32</v>
      </c>
    </row>
    <row r="1885" spans="19:21" x14ac:dyDescent="0.25">
      <c r="S1885" s="10" t="s">
        <v>46</v>
      </c>
      <c r="U1885" s="10" t="s">
        <v>46</v>
      </c>
    </row>
    <row r="1886" spans="19:21" x14ac:dyDescent="0.25">
      <c r="S1886" s="11" t="s">
        <v>46</v>
      </c>
      <c r="U1886" s="11" t="s">
        <v>46</v>
      </c>
    </row>
    <row r="1887" spans="19:21" x14ac:dyDescent="0.25">
      <c r="S1887" s="10" t="s">
        <v>32</v>
      </c>
      <c r="U1887" s="10" t="s">
        <v>32</v>
      </c>
    </row>
    <row r="1888" spans="19:21" x14ac:dyDescent="0.25">
      <c r="S1888" s="11" t="s">
        <v>32</v>
      </c>
      <c r="U1888" s="11" t="s">
        <v>32</v>
      </c>
    </row>
    <row r="1889" spans="19:21" x14ac:dyDescent="0.25">
      <c r="S1889" s="10" t="s">
        <v>34</v>
      </c>
      <c r="U1889" s="10" t="s">
        <v>34</v>
      </c>
    </row>
    <row r="1890" spans="19:21" x14ac:dyDescent="0.25">
      <c r="S1890" s="11" t="s">
        <v>34</v>
      </c>
      <c r="U1890" s="11" t="s">
        <v>34</v>
      </c>
    </row>
    <row r="1891" spans="19:21" x14ac:dyDescent="0.25">
      <c r="S1891" s="10" t="s">
        <v>32</v>
      </c>
      <c r="U1891" s="10" t="s">
        <v>32</v>
      </c>
    </row>
    <row r="1892" spans="19:21" x14ac:dyDescent="0.25">
      <c r="S1892" s="11" t="s">
        <v>32</v>
      </c>
      <c r="U1892" s="11" t="s">
        <v>32</v>
      </c>
    </row>
    <row r="1893" spans="19:21" x14ac:dyDescent="0.25">
      <c r="S1893" s="10" t="s">
        <v>34</v>
      </c>
      <c r="U1893" s="10" t="s">
        <v>34</v>
      </c>
    </row>
    <row r="1894" spans="19:21" x14ac:dyDescent="0.25">
      <c r="S1894" s="11" t="s">
        <v>34</v>
      </c>
      <c r="U1894" s="11" t="s">
        <v>34</v>
      </c>
    </row>
    <row r="1895" spans="19:21" x14ac:dyDescent="0.25">
      <c r="S1895" s="10" t="s">
        <v>20</v>
      </c>
      <c r="U1895" s="10" t="s">
        <v>20</v>
      </c>
    </row>
    <row r="1896" spans="19:21" x14ac:dyDescent="0.25">
      <c r="S1896" s="11" t="s">
        <v>20</v>
      </c>
      <c r="U1896" s="11" t="s">
        <v>20</v>
      </c>
    </row>
    <row r="1897" spans="19:21" x14ac:dyDescent="0.25">
      <c r="S1897" s="10" t="s">
        <v>48</v>
      </c>
      <c r="U1897" s="10" t="s">
        <v>48</v>
      </c>
    </row>
    <row r="1898" spans="19:21" x14ac:dyDescent="0.25">
      <c r="S1898" s="11" t="s">
        <v>48</v>
      </c>
      <c r="U1898" s="11" t="s">
        <v>48</v>
      </c>
    </row>
    <row r="1899" spans="19:21" x14ac:dyDescent="0.25">
      <c r="S1899" s="10" t="s">
        <v>32</v>
      </c>
      <c r="U1899" s="10" t="s">
        <v>32</v>
      </c>
    </row>
    <row r="1900" spans="19:21" x14ac:dyDescent="0.25">
      <c r="S1900" s="11" t="s">
        <v>32</v>
      </c>
      <c r="U1900" s="11" t="s">
        <v>32</v>
      </c>
    </row>
    <row r="1901" spans="19:21" x14ac:dyDescent="0.25">
      <c r="S1901" s="10" t="s">
        <v>32</v>
      </c>
      <c r="U1901" s="10" t="s">
        <v>32</v>
      </c>
    </row>
    <row r="1902" spans="19:21" x14ac:dyDescent="0.25">
      <c r="S1902" s="11" t="s">
        <v>40</v>
      </c>
      <c r="U1902" s="11" t="s">
        <v>40</v>
      </c>
    </row>
    <row r="1903" spans="19:21" x14ac:dyDescent="0.25">
      <c r="S1903" s="10" t="s">
        <v>40</v>
      </c>
      <c r="U1903" s="10" t="s">
        <v>40</v>
      </c>
    </row>
    <row r="1904" spans="19:21" x14ac:dyDescent="0.25">
      <c r="S1904" s="11" t="s">
        <v>34</v>
      </c>
      <c r="U1904" s="11" t="s">
        <v>34</v>
      </c>
    </row>
    <row r="1905" spans="19:21" x14ac:dyDescent="0.25">
      <c r="S1905" s="10" t="s">
        <v>32</v>
      </c>
      <c r="U1905" s="10" t="s">
        <v>32</v>
      </c>
    </row>
    <row r="1906" spans="19:21" x14ac:dyDescent="0.25">
      <c r="S1906" s="11" t="s">
        <v>128</v>
      </c>
      <c r="U1906" s="11" t="s">
        <v>128</v>
      </c>
    </row>
    <row r="1907" spans="19:21" x14ac:dyDescent="0.25">
      <c r="S1907" s="10" t="s">
        <v>128</v>
      </c>
      <c r="U1907" s="10" t="s">
        <v>128</v>
      </c>
    </row>
    <row r="1908" spans="19:21" x14ac:dyDescent="0.25">
      <c r="S1908" s="11" t="s">
        <v>37</v>
      </c>
      <c r="U1908" s="11" t="s">
        <v>37</v>
      </c>
    </row>
    <row r="1909" spans="19:21" x14ac:dyDescent="0.25">
      <c r="S1909" s="10" t="s">
        <v>32</v>
      </c>
      <c r="U1909" s="10" t="s">
        <v>32</v>
      </c>
    </row>
    <row r="1910" spans="19:21" x14ac:dyDescent="0.25">
      <c r="S1910" s="11" t="s">
        <v>32</v>
      </c>
      <c r="U1910" s="11" t="s">
        <v>32</v>
      </c>
    </row>
    <row r="1911" spans="19:21" x14ac:dyDescent="0.25">
      <c r="S1911" s="10" t="s">
        <v>27</v>
      </c>
      <c r="U1911" s="10" t="s">
        <v>27</v>
      </c>
    </row>
    <row r="1912" spans="19:21" x14ac:dyDescent="0.25">
      <c r="S1912" s="11" t="s">
        <v>27</v>
      </c>
      <c r="U1912" s="11" t="s">
        <v>27</v>
      </c>
    </row>
    <row r="1913" spans="19:21" x14ac:dyDescent="0.25">
      <c r="S1913" s="10" t="s">
        <v>34</v>
      </c>
      <c r="U1913" s="10" t="s">
        <v>34</v>
      </c>
    </row>
    <row r="1914" spans="19:21" x14ac:dyDescent="0.25">
      <c r="S1914" s="11" t="s">
        <v>55</v>
      </c>
      <c r="U1914" s="11" t="s">
        <v>55</v>
      </c>
    </row>
    <row r="1915" spans="19:21" x14ac:dyDescent="0.25">
      <c r="S1915" s="10" t="s">
        <v>32</v>
      </c>
      <c r="U1915" s="10" t="s">
        <v>32</v>
      </c>
    </row>
    <row r="1916" spans="19:21" x14ac:dyDescent="0.25">
      <c r="S1916" s="11" t="s">
        <v>32</v>
      </c>
      <c r="U1916" s="11" t="s">
        <v>32</v>
      </c>
    </row>
    <row r="1917" spans="19:21" x14ac:dyDescent="0.25">
      <c r="S1917" s="10" t="s">
        <v>46</v>
      </c>
      <c r="U1917" s="10" t="s">
        <v>46</v>
      </c>
    </row>
    <row r="1918" spans="19:21" x14ac:dyDescent="0.25">
      <c r="S1918" s="11" t="s">
        <v>46</v>
      </c>
      <c r="U1918" s="11" t="s">
        <v>46</v>
      </c>
    </row>
    <row r="1919" spans="19:21" x14ac:dyDescent="0.25">
      <c r="S1919" s="10" t="s">
        <v>27</v>
      </c>
      <c r="U1919" s="10" t="s">
        <v>27</v>
      </c>
    </row>
    <row r="1920" spans="19:21" x14ac:dyDescent="0.25">
      <c r="S1920" s="11" t="s">
        <v>37</v>
      </c>
      <c r="U1920" s="11" t="s">
        <v>37</v>
      </c>
    </row>
    <row r="1921" spans="19:21" x14ac:dyDescent="0.25">
      <c r="S1921" s="10" t="s">
        <v>37</v>
      </c>
      <c r="U1921" s="10" t="s">
        <v>37</v>
      </c>
    </row>
    <row r="1922" spans="19:21" x14ac:dyDescent="0.25">
      <c r="S1922" s="11" t="s">
        <v>27</v>
      </c>
      <c r="U1922" s="11" t="s">
        <v>27</v>
      </c>
    </row>
    <row r="1923" spans="19:21" x14ac:dyDescent="0.25">
      <c r="S1923" s="10" t="s">
        <v>27</v>
      </c>
      <c r="U1923" s="10" t="s">
        <v>27</v>
      </c>
    </row>
    <row r="1924" spans="19:21" x14ac:dyDescent="0.25">
      <c r="S1924" s="11" t="s">
        <v>27</v>
      </c>
      <c r="U1924" s="11" t="s">
        <v>27</v>
      </c>
    </row>
    <row r="1925" spans="19:21" x14ac:dyDescent="0.25">
      <c r="S1925" s="10" t="s">
        <v>48</v>
      </c>
      <c r="U1925" s="10" t="s">
        <v>48</v>
      </c>
    </row>
    <row r="1926" spans="19:21" x14ac:dyDescent="0.25">
      <c r="S1926" s="11" t="s">
        <v>48</v>
      </c>
      <c r="U1926" s="11" t="s">
        <v>48</v>
      </c>
    </row>
    <row r="1927" spans="19:21" x14ac:dyDescent="0.25">
      <c r="S1927" s="10" t="s">
        <v>40</v>
      </c>
      <c r="U1927" s="10" t="s">
        <v>40</v>
      </c>
    </row>
    <row r="1928" spans="19:21" x14ac:dyDescent="0.25">
      <c r="S1928" s="11" t="s">
        <v>40</v>
      </c>
      <c r="U1928" s="11" t="s">
        <v>40</v>
      </c>
    </row>
    <row r="1929" spans="19:21" x14ac:dyDescent="0.25">
      <c r="S1929" s="10" t="s">
        <v>32</v>
      </c>
      <c r="U1929" s="10" t="s">
        <v>32</v>
      </c>
    </row>
    <row r="1930" spans="19:21" x14ac:dyDescent="0.25">
      <c r="S1930" s="11" t="s">
        <v>32</v>
      </c>
      <c r="U1930" s="11" t="s">
        <v>32</v>
      </c>
    </row>
    <row r="1931" spans="19:21" x14ac:dyDescent="0.25">
      <c r="S1931" s="10" t="s">
        <v>40</v>
      </c>
      <c r="U1931" s="10" t="s">
        <v>40</v>
      </c>
    </row>
    <row r="1932" spans="19:21" x14ac:dyDescent="0.25">
      <c r="S1932" s="11" t="s">
        <v>40</v>
      </c>
      <c r="U1932" s="11" t="s">
        <v>40</v>
      </c>
    </row>
    <row r="1933" spans="19:21" x14ac:dyDescent="0.25">
      <c r="S1933" s="10" t="s">
        <v>34</v>
      </c>
      <c r="U1933" s="10" t="s">
        <v>34</v>
      </c>
    </row>
    <row r="1934" spans="19:21" x14ac:dyDescent="0.25">
      <c r="S1934" s="11" t="s">
        <v>34</v>
      </c>
      <c r="U1934" s="11" t="s">
        <v>34</v>
      </c>
    </row>
    <row r="1935" spans="19:21" x14ac:dyDescent="0.25">
      <c r="S1935" s="10" t="s">
        <v>130</v>
      </c>
      <c r="U1935" s="10" t="s">
        <v>130</v>
      </c>
    </row>
    <row r="1936" spans="19:21" x14ac:dyDescent="0.25">
      <c r="S1936" s="11" t="s">
        <v>130</v>
      </c>
      <c r="U1936" s="11" t="s">
        <v>130</v>
      </c>
    </row>
    <row r="1937" spans="19:21" x14ac:dyDescent="0.25">
      <c r="S1937" s="10" t="s">
        <v>139</v>
      </c>
      <c r="U1937" s="10" t="s">
        <v>139</v>
      </c>
    </row>
    <row r="1938" spans="19:21" x14ac:dyDescent="0.25">
      <c r="S1938" s="11" t="s">
        <v>32</v>
      </c>
      <c r="U1938" s="11" t="s">
        <v>32</v>
      </c>
    </row>
    <row r="1939" spans="19:21" x14ac:dyDescent="0.25">
      <c r="S1939" s="10" t="s">
        <v>32</v>
      </c>
      <c r="U1939" s="10" t="s">
        <v>32</v>
      </c>
    </row>
    <row r="1940" spans="19:21" x14ac:dyDescent="0.25">
      <c r="S1940" s="11" t="s">
        <v>100</v>
      </c>
      <c r="U1940" s="11" t="s">
        <v>100</v>
      </c>
    </row>
    <row r="1941" spans="19:21" x14ac:dyDescent="0.25">
      <c r="S1941" s="10" t="s">
        <v>100</v>
      </c>
      <c r="U1941" s="10" t="s">
        <v>100</v>
      </c>
    </row>
    <row r="1942" spans="19:21" x14ac:dyDescent="0.25">
      <c r="S1942" s="11" t="s">
        <v>37</v>
      </c>
      <c r="U1942" s="11" t="s">
        <v>37</v>
      </c>
    </row>
    <row r="1943" spans="19:21" x14ac:dyDescent="0.25">
      <c r="S1943" s="10" t="s">
        <v>34</v>
      </c>
      <c r="U1943" s="10" t="s">
        <v>34</v>
      </c>
    </row>
    <row r="1944" spans="19:21" x14ac:dyDescent="0.25">
      <c r="S1944" s="11" t="s">
        <v>34</v>
      </c>
      <c r="U1944" s="11" t="s">
        <v>34</v>
      </c>
    </row>
    <row r="1945" spans="19:21" x14ac:dyDescent="0.25">
      <c r="S1945" s="10" t="s">
        <v>34</v>
      </c>
      <c r="U1945" s="10" t="s">
        <v>34</v>
      </c>
    </row>
    <row r="1946" spans="19:21" x14ac:dyDescent="0.25">
      <c r="S1946" s="11" t="s">
        <v>34</v>
      </c>
      <c r="U1946" s="11" t="s">
        <v>34</v>
      </c>
    </row>
    <row r="1947" spans="19:21" x14ac:dyDescent="0.25">
      <c r="S1947" s="10" t="s">
        <v>34</v>
      </c>
      <c r="U1947" s="10" t="s">
        <v>34</v>
      </c>
    </row>
    <row r="1948" spans="19:21" x14ac:dyDescent="0.25">
      <c r="S1948" s="11" t="s">
        <v>72</v>
      </c>
      <c r="U1948" s="11" t="s">
        <v>72</v>
      </c>
    </row>
    <row r="1949" spans="19:21" x14ac:dyDescent="0.25">
      <c r="S1949" s="10" t="s">
        <v>72</v>
      </c>
      <c r="U1949" s="10" t="s">
        <v>72</v>
      </c>
    </row>
    <row r="1950" spans="19:21" x14ac:dyDescent="0.25">
      <c r="S1950" s="11" t="s">
        <v>40</v>
      </c>
      <c r="U1950" s="11" t="s">
        <v>40</v>
      </c>
    </row>
    <row r="1951" spans="19:21" x14ac:dyDescent="0.25">
      <c r="S1951" s="10" t="s">
        <v>40</v>
      </c>
      <c r="U1951" s="10" t="s">
        <v>40</v>
      </c>
    </row>
    <row r="1952" spans="19:21" x14ac:dyDescent="0.25">
      <c r="S1952" s="11" t="s">
        <v>32</v>
      </c>
      <c r="U1952" s="11" t="s">
        <v>32</v>
      </c>
    </row>
    <row r="1953" spans="19:21" x14ac:dyDescent="0.25">
      <c r="S1953" s="10" t="s">
        <v>32</v>
      </c>
      <c r="U1953" s="10" t="s">
        <v>32</v>
      </c>
    </row>
    <row r="1954" spans="19:21" x14ac:dyDescent="0.25">
      <c r="S1954" s="11" t="s">
        <v>37</v>
      </c>
      <c r="U1954" s="11" t="s">
        <v>37</v>
      </c>
    </row>
    <row r="1955" spans="19:21" x14ac:dyDescent="0.25">
      <c r="S1955" s="10" t="s">
        <v>71</v>
      </c>
      <c r="U1955" s="10" t="s">
        <v>71</v>
      </c>
    </row>
    <row r="1956" spans="19:21" x14ac:dyDescent="0.25">
      <c r="S1956" s="11" t="s">
        <v>56</v>
      </c>
      <c r="U1956" s="11" t="s">
        <v>56</v>
      </c>
    </row>
    <row r="1957" spans="19:21" x14ac:dyDescent="0.25">
      <c r="S1957" s="10" t="s">
        <v>32</v>
      </c>
      <c r="U1957" s="10" t="s">
        <v>32</v>
      </c>
    </row>
    <row r="1958" spans="19:21" x14ac:dyDescent="0.25">
      <c r="S1958" s="11" t="s">
        <v>32</v>
      </c>
      <c r="U1958" s="11" t="s">
        <v>32</v>
      </c>
    </row>
    <row r="1959" spans="19:21" x14ac:dyDescent="0.25">
      <c r="S1959" s="10" t="s">
        <v>130</v>
      </c>
      <c r="U1959" s="10" t="s">
        <v>130</v>
      </c>
    </row>
    <row r="1960" spans="19:21" x14ac:dyDescent="0.25">
      <c r="S1960" s="11" t="s">
        <v>130</v>
      </c>
      <c r="U1960" s="11" t="s">
        <v>130</v>
      </c>
    </row>
    <row r="1961" spans="19:21" x14ac:dyDescent="0.25">
      <c r="S1961" s="10" t="s">
        <v>40</v>
      </c>
      <c r="U1961" s="10" t="s">
        <v>40</v>
      </c>
    </row>
    <row r="1962" spans="19:21" x14ac:dyDescent="0.25">
      <c r="S1962" s="11" t="s">
        <v>34</v>
      </c>
      <c r="U1962" s="11" t="s">
        <v>34</v>
      </c>
    </row>
    <row r="1963" spans="19:21" x14ac:dyDescent="0.25">
      <c r="S1963" s="10" t="s">
        <v>34</v>
      </c>
      <c r="U1963" s="10" t="s">
        <v>34</v>
      </c>
    </row>
    <row r="1964" spans="19:21" x14ac:dyDescent="0.25">
      <c r="S1964" s="11" t="s">
        <v>27</v>
      </c>
      <c r="U1964" s="11" t="s">
        <v>27</v>
      </c>
    </row>
    <row r="1965" spans="19:21" x14ac:dyDescent="0.25">
      <c r="S1965" s="10" t="s">
        <v>37</v>
      </c>
      <c r="U1965" s="10" t="s">
        <v>37</v>
      </c>
    </row>
    <row r="1966" spans="19:21" x14ac:dyDescent="0.25">
      <c r="S1966" s="11" t="s">
        <v>37</v>
      </c>
      <c r="U1966" s="11" t="s">
        <v>37</v>
      </c>
    </row>
    <row r="1967" spans="19:21" x14ac:dyDescent="0.25">
      <c r="S1967" s="10" t="s">
        <v>32</v>
      </c>
      <c r="U1967" s="10" t="s">
        <v>32</v>
      </c>
    </row>
    <row r="1968" spans="19:21" x14ac:dyDescent="0.25">
      <c r="S1968" s="11" t="s">
        <v>85</v>
      </c>
      <c r="U1968" s="11" t="s">
        <v>85</v>
      </c>
    </row>
    <row r="1969" spans="19:21" x14ac:dyDescent="0.25">
      <c r="S1969" s="10" t="s">
        <v>85</v>
      </c>
      <c r="U1969" s="10" t="s">
        <v>85</v>
      </c>
    </row>
    <row r="1970" spans="19:21" x14ac:dyDescent="0.25">
      <c r="S1970" s="11" t="s">
        <v>27</v>
      </c>
      <c r="U1970" s="11" t="s">
        <v>27</v>
      </c>
    </row>
    <row r="1971" spans="19:21" x14ac:dyDescent="0.25">
      <c r="S1971" s="10" t="s">
        <v>27</v>
      </c>
      <c r="U1971" s="10" t="s">
        <v>27</v>
      </c>
    </row>
    <row r="1972" spans="19:21" x14ac:dyDescent="0.25">
      <c r="S1972" s="11" t="s">
        <v>32</v>
      </c>
      <c r="U1972" s="11" t="s">
        <v>32</v>
      </c>
    </row>
    <row r="1973" spans="19:21" x14ac:dyDescent="0.25">
      <c r="S1973" s="10" t="s">
        <v>40</v>
      </c>
      <c r="U1973" s="10" t="s">
        <v>40</v>
      </c>
    </row>
    <row r="1974" spans="19:21" x14ac:dyDescent="0.25">
      <c r="S1974" s="11" t="s">
        <v>40</v>
      </c>
      <c r="U1974" s="11" t="s">
        <v>40</v>
      </c>
    </row>
    <row r="1975" spans="19:21" x14ac:dyDescent="0.25">
      <c r="S1975" s="10" t="s">
        <v>32</v>
      </c>
      <c r="U1975" s="10" t="s">
        <v>32</v>
      </c>
    </row>
    <row r="1976" spans="19:21" x14ac:dyDescent="0.25">
      <c r="S1976" s="11" t="s">
        <v>32</v>
      </c>
      <c r="U1976" s="11" t="s">
        <v>32</v>
      </c>
    </row>
    <row r="1977" spans="19:21" x14ac:dyDescent="0.25">
      <c r="S1977" s="10" t="s">
        <v>32</v>
      </c>
      <c r="U1977" s="10" t="s">
        <v>32</v>
      </c>
    </row>
    <row r="1978" spans="19:21" x14ac:dyDescent="0.25">
      <c r="S1978" s="11" t="s">
        <v>27</v>
      </c>
      <c r="U1978" s="11" t="s">
        <v>27</v>
      </c>
    </row>
    <row r="1979" spans="19:21" x14ac:dyDescent="0.25">
      <c r="S1979" s="10" t="s">
        <v>92</v>
      </c>
      <c r="U1979" s="10" t="s">
        <v>92</v>
      </c>
    </row>
    <row r="1980" spans="19:21" x14ac:dyDescent="0.25">
      <c r="S1980" s="11" t="s">
        <v>92</v>
      </c>
      <c r="U1980" s="11" t="s">
        <v>92</v>
      </c>
    </row>
    <row r="1981" spans="19:21" x14ac:dyDescent="0.25">
      <c r="S1981" s="10" t="s">
        <v>66</v>
      </c>
      <c r="U1981" s="10" t="s">
        <v>66</v>
      </c>
    </row>
    <row r="1982" spans="19:21" x14ac:dyDescent="0.25">
      <c r="S1982" s="11" t="s">
        <v>67</v>
      </c>
      <c r="U1982" s="11" t="s">
        <v>67</v>
      </c>
    </row>
    <row r="1983" spans="19:21" x14ac:dyDescent="0.25">
      <c r="S1983" s="10" t="s">
        <v>67</v>
      </c>
      <c r="U1983" s="10" t="s">
        <v>67</v>
      </c>
    </row>
    <row r="1984" spans="19:21" x14ac:dyDescent="0.25">
      <c r="S1984" s="11" t="s">
        <v>37</v>
      </c>
      <c r="U1984" s="11" t="s">
        <v>37</v>
      </c>
    </row>
    <row r="1985" spans="19:21" x14ac:dyDescent="0.25">
      <c r="S1985" s="10" t="s">
        <v>37</v>
      </c>
      <c r="U1985" s="10" t="s">
        <v>37</v>
      </c>
    </row>
    <row r="1986" spans="19:21" x14ac:dyDescent="0.25">
      <c r="S1986" s="11" t="s">
        <v>32</v>
      </c>
      <c r="U1986" s="11" t="s">
        <v>32</v>
      </c>
    </row>
    <row r="1987" spans="19:21" x14ac:dyDescent="0.25">
      <c r="S1987" s="10" t="s">
        <v>32</v>
      </c>
      <c r="U1987" s="10" t="s">
        <v>32</v>
      </c>
    </row>
    <row r="1988" spans="19:21" x14ac:dyDescent="0.25">
      <c r="S1988" s="11" t="s">
        <v>27</v>
      </c>
      <c r="U1988" s="11" t="s">
        <v>27</v>
      </c>
    </row>
    <row r="1989" spans="19:21" x14ac:dyDescent="0.25">
      <c r="S1989" s="10" t="s">
        <v>32</v>
      </c>
      <c r="U1989" s="10" t="s">
        <v>32</v>
      </c>
    </row>
    <row r="1990" spans="19:21" x14ac:dyDescent="0.25">
      <c r="S1990" s="11" t="s">
        <v>32</v>
      </c>
      <c r="U1990" s="11" t="s">
        <v>32</v>
      </c>
    </row>
    <row r="1991" spans="19:21" x14ac:dyDescent="0.25">
      <c r="S1991" s="10" t="s">
        <v>27</v>
      </c>
      <c r="U1991" s="10" t="s">
        <v>27</v>
      </c>
    </row>
    <row r="1992" spans="19:21" x14ac:dyDescent="0.25">
      <c r="S1992" s="11" t="s">
        <v>97</v>
      </c>
      <c r="U1992" s="11" t="s">
        <v>97</v>
      </c>
    </row>
    <row r="1993" spans="19:21" x14ac:dyDescent="0.25">
      <c r="S1993" s="10" t="s">
        <v>97</v>
      </c>
      <c r="U1993" s="10" t="s">
        <v>97</v>
      </c>
    </row>
    <row r="1994" spans="19:21" x14ac:dyDescent="0.25">
      <c r="S1994" s="11" t="s">
        <v>27</v>
      </c>
      <c r="U1994" s="11" t="s">
        <v>27</v>
      </c>
    </row>
    <row r="1995" spans="19:21" x14ac:dyDescent="0.25">
      <c r="S1995" s="10" t="s">
        <v>27</v>
      </c>
      <c r="U1995" s="10" t="s">
        <v>27</v>
      </c>
    </row>
    <row r="1996" spans="19:21" x14ac:dyDescent="0.25">
      <c r="S1996" s="11" t="s">
        <v>45</v>
      </c>
      <c r="U1996" s="11" t="s">
        <v>45</v>
      </c>
    </row>
    <row r="1997" spans="19:21" x14ac:dyDescent="0.25">
      <c r="S1997" s="10" t="s">
        <v>45</v>
      </c>
      <c r="U1997" s="10" t="s">
        <v>45</v>
      </c>
    </row>
    <row r="1998" spans="19:21" x14ac:dyDescent="0.25">
      <c r="S1998" s="11" t="s">
        <v>27</v>
      </c>
      <c r="U1998" s="11" t="s">
        <v>27</v>
      </c>
    </row>
    <row r="1999" spans="19:21" x14ac:dyDescent="0.25">
      <c r="S1999" s="10" t="s">
        <v>32</v>
      </c>
      <c r="U1999" s="10" t="s">
        <v>32</v>
      </c>
    </row>
    <row r="2000" spans="19:21" x14ac:dyDescent="0.25">
      <c r="S2000" s="11" t="s">
        <v>74</v>
      </c>
      <c r="U2000" s="11" t="s">
        <v>74</v>
      </c>
    </row>
    <row r="2001" spans="19:21" x14ac:dyDescent="0.25">
      <c r="S2001" s="10" t="s">
        <v>74</v>
      </c>
      <c r="U2001" s="10" t="s">
        <v>74</v>
      </c>
    </row>
    <row r="2002" spans="19:21" x14ac:dyDescent="0.25">
      <c r="S2002" s="11" t="s">
        <v>113</v>
      </c>
      <c r="U2002" s="11" t="s">
        <v>113</v>
      </c>
    </row>
    <row r="2003" spans="19:21" x14ac:dyDescent="0.25">
      <c r="S2003" s="10" t="s">
        <v>113</v>
      </c>
      <c r="U2003" s="10" t="s">
        <v>113</v>
      </c>
    </row>
    <row r="2004" spans="19:21" x14ac:dyDescent="0.25">
      <c r="S2004" s="11" t="s">
        <v>105</v>
      </c>
      <c r="U2004" s="11" t="s">
        <v>105</v>
      </c>
    </row>
    <row r="2005" spans="19:21" x14ac:dyDescent="0.25">
      <c r="S2005" s="10" t="s">
        <v>32</v>
      </c>
      <c r="U2005" s="10" t="s">
        <v>32</v>
      </c>
    </row>
    <row r="2006" spans="19:21" x14ac:dyDescent="0.25">
      <c r="S2006" s="11" t="s">
        <v>32</v>
      </c>
      <c r="U2006" s="11" t="s">
        <v>32</v>
      </c>
    </row>
    <row r="2007" spans="19:21" x14ac:dyDescent="0.25">
      <c r="S2007" s="10" t="s">
        <v>55</v>
      </c>
      <c r="U2007" s="10" t="s">
        <v>55</v>
      </c>
    </row>
    <row r="2008" spans="19:21" x14ac:dyDescent="0.25">
      <c r="S2008" s="11" t="s">
        <v>100</v>
      </c>
      <c r="U2008" s="11" t="s">
        <v>100</v>
      </c>
    </row>
    <row r="2009" spans="19:21" x14ac:dyDescent="0.25">
      <c r="S2009" s="10" t="s">
        <v>100</v>
      </c>
      <c r="U2009" s="10" t="s">
        <v>100</v>
      </c>
    </row>
    <row r="2010" spans="19:21" x14ac:dyDescent="0.25">
      <c r="S2010" s="11" t="s">
        <v>27</v>
      </c>
      <c r="U2010" s="11" t="s">
        <v>27</v>
      </c>
    </row>
    <row r="2011" spans="19:21" x14ac:dyDescent="0.25">
      <c r="S2011" s="10" t="s">
        <v>27</v>
      </c>
      <c r="U2011" s="10" t="s">
        <v>27</v>
      </c>
    </row>
    <row r="2012" spans="19:21" x14ac:dyDescent="0.25">
      <c r="S2012" s="11" t="s">
        <v>105</v>
      </c>
      <c r="U2012" s="11" t="s">
        <v>105</v>
      </c>
    </row>
    <row r="2013" spans="19:21" x14ac:dyDescent="0.25">
      <c r="S2013" s="10" t="s">
        <v>40</v>
      </c>
      <c r="U2013" s="10" t="s">
        <v>40</v>
      </c>
    </row>
    <row r="2014" spans="19:21" x14ac:dyDescent="0.25">
      <c r="S2014" s="11" t="s">
        <v>40</v>
      </c>
      <c r="U2014" s="11" t="s">
        <v>40</v>
      </c>
    </row>
    <row r="2015" spans="19:21" x14ac:dyDescent="0.25">
      <c r="S2015" s="10" t="s">
        <v>46</v>
      </c>
      <c r="U2015" s="10" t="s">
        <v>46</v>
      </c>
    </row>
    <row r="2016" spans="19:21" x14ac:dyDescent="0.25">
      <c r="S2016" s="11" t="s">
        <v>46</v>
      </c>
      <c r="U2016" s="11" t="s">
        <v>46</v>
      </c>
    </row>
    <row r="2017" spans="19:21" x14ac:dyDescent="0.25">
      <c r="S2017" s="10" t="s">
        <v>42</v>
      </c>
      <c r="U2017" s="10" t="s">
        <v>42</v>
      </c>
    </row>
    <row r="2018" spans="19:21" x14ac:dyDescent="0.25">
      <c r="S2018" s="11" t="s">
        <v>42</v>
      </c>
      <c r="U2018" s="11" t="s">
        <v>42</v>
      </c>
    </row>
    <row r="2019" spans="19:21" x14ac:dyDescent="0.25">
      <c r="S2019" s="10" t="s">
        <v>32</v>
      </c>
      <c r="U2019" s="10" t="s">
        <v>32</v>
      </c>
    </row>
    <row r="2020" spans="19:21" x14ac:dyDescent="0.25">
      <c r="S2020" s="11" t="s">
        <v>37</v>
      </c>
      <c r="U2020" s="11" t="s">
        <v>37</v>
      </c>
    </row>
    <row r="2021" spans="19:21" x14ac:dyDescent="0.25">
      <c r="S2021" s="10" t="s">
        <v>32</v>
      </c>
      <c r="U2021" s="10" t="s">
        <v>32</v>
      </c>
    </row>
    <row r="2022" spans="19:21" x14ac:dyDescent="0.25">
      <c r="S2022" s="11" t="s">
        <v>32</v>
      </c>
      <c r="U2022" s="11" t="s">
        <v>32</v>
      </c>
    </row>
    <row r="2023" spans="19:21" x14ac:dyDescent="0.25">
      <c r="S2023" s="10" t="s">
        <v>27</v>
      </c>
      <c r="U2023" s="10" t="s">
        <v>27</v>
      </c>
    </row>
    <row r="2024" spans="19:21" x14ac:dyDescent="0.25">
      <c r="S2024" s="11" t="s">
        <v>27</v>
      </c>
      <c r="U2024" s="11" t="s">
        <v>27</v>
      </c>
    </row>
    <row r="2025" spans="19:21" x14ac:dyDescent="0.25">
      <c r="S2025" s="10" t="s">
        <v>27</v>
      </c>
      <c r="U2025" s="10" t="s">
        <v>27</v>
      </c>
    </row>
    <row r="2026" spans="19:21" x14ac:dyDescent="0.25">
      <c r="S2026" s="11" t="s">
        <v>37</v>
      </c>
      <c r="U2026" s="11" t="s">
        <v>37</v>
      </c>
    </row>
    <row r="2027" spans="19:21" x14ac:dyDescent="0.25">
      <c r="S2027" s="10" t="s">
        <v>37</v>
      </c>
      <c r="U2027" s="10" t="s">
        <v>37</v>
      </c>
    </row>
    <row r="2028" spans="19:21" x14ac:dyDescent="0.25">
      <c r="S2028" s="11" t="s">
        <v>32</v>
      </c>
      <c r="U2028" s="11" t="s">
        <v>32</v>
      </c>
    </row>
    <row r="2029" spans="19:21" x14ac:dyDescent="0.25">
      <c r="S2029" s="10" t="s">
        <v>32</v>
      </c>
      <c r="U2029" s="10" t="s">
        <v>32</v>
      </c>
    </row>
    <row r="2030" spans="19:21" x14ac:dyDescent="0.25">
      <c r="S2030" s="11" t="s">
        <v>42</v>
      </c>
      <c r="U2030" s="11" t="s">
        <v>42</v>
      </c>
    </row>
    <row r="2031" spans="19:21" x14ac:dyDescent="0.25">
      <c r="S2031" s="10" t="s">
        <v>42</v>
      </c>
      <c r="U2031" s="10" t="s">
        <v>42</v>
      </c>
    </row>
    <row r="2032" spans="19:21" x14ac:dyDescent="0.25">
      <c r="S2032" s="11" t="s">
        <v>37</v>
      </c>
      <c r="U2032" s="11" t="s">
        <v>37</v>
      </c>
    </row>
    <row r="2033" spans="19:21" x14ac:dyDescent="0.25">
      <c r="S2033" s="10" t="s">
        <v>34</v>
      </c>
      <c r="U2033" s="10" t="s">
        <v>34</v>
      </c>
    </row>
    <row r="2034" spans="19:21" x14ac:dyDescent="0.25">
      <c r="S2034" s="11" t="s">
        <v>40</v>
      </c>
      <c r="U2034" s="11" t="s">
        <v>40</v>
      </c>
    </row>
    <row r="2035" spans="19:21" x14ac:dyDescent="0.25">
      <c r="S2035" s="10" t="s">
        <v>40</v>
      </c>
      <c r="U2035" s="10" t="s">
        <v>40</v>
      </c>
    </row>
    <row r="2036" spans="19:21" x14ac:dyDescent="0.25">
      <c r="S2036" s="11" t="s">
        <v>20</v>
      </c>
      <c r="U2036" s="11" t="s">
        <v>20</v>
      </c>
    </row>
    <row r="2037" spans="19:21" x14ac:dyDescent="0.25">
      <c r="S2037" s="10" t="s">
        <v>27</v>
      </c>
      <c r="U2037" s="10" t="s">
        <v>27</v>
      </c>
    </row>
    <row r="2038" spans="19:21" x14ac:dyDescent="0.25">
      <c r="S2038" s="11" t="s">
        <v>37</v>
      </c>
      <c r="U2038" s="11" t="s">
        <v>37</v>
      </c>
    </row>
    <row r="2039" spans="19:21" x14ac:dyDescent="0.25">
      <c r="S2039" s="10" t="s">
        <v>37</v>
      </c>
      <c r="U2039" s="10" t="s">
        <v>37</v>
      </c>
    </row>
    <row r="2040" spans="19:21" x14ac:dyDescent="0.25">
      <c r="S2040" s="11" t="s">
        <v>42</v>
      </c>
      <c r="U2040" s="11" t="s">
        <v>42</v>
      </c>
    </row>
    <row r="2041" spans="19:21" x14ac:dyDescent="0.25">
      <c r="S2041" s="10" t="s">
        <v>42</v>
      </c>
      <c r="U2041" s="10" t="s">
        <v>42</v>
      </c>
    </row>
    <row r="2042" spans="19:21" x14ac:dyDescent="0.25">
      <c r="S2042" s="11" t="s">
        <v>27</v>
      </c>
      <c r="U2042" s="11" t="s">
        <v>27</v>
      </c>
    </row>
    <row r="2043" spans="19:21" x14ac:dyDescent="0.25">
      <c r="S2043" s="10" t="s">
        <v>27</v>
      </c>
      <c r="U2043" s="10" t="s">
        <v>27</v>
      </c>
    </row>
    <row r="2044" spans="19:21" x14ac:dyDescent="0.25">
      <c r="S2044" s="11" t="s">
        <v>32</v>
      </c>
      <c r="U2044" s="11" t="s">
        <v>32</v>
      </c>
    </row>
    <row r="2045" spans="19:21" x14ac:dyDescent="0.25">
      <c r="S2045" s="10" t="s">
        <v>32</v>
      </c>
      <c r="U2045" s="10" t="s">
        <v>32</v>
      </c>
    </row>
    <row r="2046" spans="19:21" x14ac:dyDescent="0.25">
      <c r="S2046" s="11" t="s">
        <v>46</v>
      </c>
      <c r="U2046" s="11" t="s">
        <v>46</v>
      </c>
    </row>
    <row r="2047" spans="19:21" x14ac:dyDescent="0.25">
      <c r="S2047" s="10" t="s">
        <v>46</v>
      </c>
      <c r="U2047" s="10" t="s">
        <v>46</v>
      </c>
    </row>
    <row r="2048" spans="19:21" x14ac:dyDescent="0.25">
      <c r="S2048" s="11" t="s">
        <v>37</v>
      </c>
      <c r="U2048" s="11" t="s">
        <v>37</v>
      </c>
    </row>
    <row r="2049" spans="19:21" x14ac:dyDescent="0.25">
      <c r="S2049" s="10" t="s">
        <v>27</v>
      </c>
      <c r="U2049" s="10" t="s">
        <v>27</v>
      </c>
    </row>
    <row r="2050" spans="19:21" x14ac:dyDescent="0.25">
      <c r="S2050" s="11" t="s">
        <v>27</v>
      </c>
      <c r="U2050" s="11" t="s">
        <v>27</v>
      </c>
    </row>
    <row r="2051" spans="19:21" x14ac:dyDescent="0.25">
      <c r="S2051" s="10" t="s">
        <v>95</v>
      </c>
      <c r="U2051" s="10" t="s">
        <v>95</v>
      </c>
    </row>
    <row r="2052" spans="19:21" x14ac:dyDescent="0.25">
      <c r="S2052" s="11" t="s">
        <v>37</v>
      </c>
      <c r="U2052" s="11" t="s">
        <v>37</v>
      </c>
    </row>
    <row r="2053" spans="19:21" x14ac:dyDescent="0.25">
      <c r="S2053" s="10" t="s">
        <v>37</v>
      </c>
      <c r="U2053" s="10" t="s">
        <v>37</v>
      </c>
    </row>
    <row r="2054" spans="19:21" x14ac:dyDescent="0.25">
      <c r="S2054" s="11" t="s">
        <v>45</v>
      </c>
      <c r="U2054" s="11" t="s">
        <v>45</v>
      </c>
    </row>
    <row r="2055" spans="19:21" x14ac:dyDescent="0.25">
      <c r="S2055" s="10" t="s">
        <v>45</v>
      </c>
      <c r="U2055" s="10" t="s">
        <v>45</v>
      </c>
    </row>
    <row r="2056" spans="19:21" x14ac:dyDescent="0.25">
      <c r="S2056" s="11" t="s">
        <v>37</v>
      </c>
      <c r="U2056" s="11" t="s">
        <v>37</v>
      </c>
    </row>
    <row r="2057" spans="19:21" x14ac:dyDescent="0.25">
      <c r="S2057" s="10" t="s">
        <v>27</v>
      </c>
      <c r="U2057" s="10" t="s">
        <v>27</v>
      </c>
    </row>
    <row r="2058" spans="19:21" x14ac:dyDescent="0.25">
      <c r="S2058" s="11" t="s">
        <v>27</v>
      </c>
      <c r="U2058" s="11" t="s">
        <v>27</v>
      </c>
    </row>
    <row r="2059" spans="19:21" x14ac:dyDescent="0.25">
      <c r="S2059" s="10" t="s">
        <v>27</v>
      </c>
      <c r="U2059" s="10" t="s">
        <v>27</v>
      </c>
    </row>
    <row r="2060" spans="19:21" x14ac:dyDescent="0.25">
      <c r="S2060" s="11" t="s">
        <v>62</v>
      </c>
      <c r="U2060" s="11" t="s">
        <v>62</v>
      </c>
    </row>
    <row r="2061" spans="19:21" x14ac:dyDescent="0.25">
      <c r="S2061" s="10" t="s">
        <v>62</v>
      </c>
      <c r="U2061" s="10" t="s">
        <v>62</v>
      </c>
    </row>
    <row r="2062" spans="19:21" x14ac:dyDescent="0.25">
      <c r="S2062" s="11" t="s">
        <v>37</v>
      </c>
      <c r="U2062" s="11" t="s">
        <v>37</v>
      </c>
    </row>
    <row r="2063" spans="19:21" x14ac:dyDescent="0.25">
      <c r="S2063" s="10" t="s">
        <v>32</v>
      </c>
      <c r="U2063" s="10" t="s">
        <v>32</v>
      </c>
    </row>
    <row r="2064" spans="19:21" x14ac:dyDescent="0.25">
      <c r="S2064" s="11" t="s">
        <v>32</v>
      </c>
      <c r="U2064" s="11" t="s">
        <v>32</v>
      </c>
    </row>
    <row r="2065" spans="19:21" x14ac:dyDescent="0.25">
      <c r="S2065" s="10" t="s">
        <v>48</v>
      </c>
      <c r="U2065" s="10" t="s">
        <v>48</v>
      </c>
    </row>
    <row r="2066" spans="19:21" x14ac:dyDescent="0.25">
      <c r="S2066" s="11" t="s">
        <v>48</v>
      </c>
      <c r="U2066" s="11" t="s">
        <v>48</v>
      </c>
    </row>
    <row r="2067" spans="19:21" x14ac:dyDescent="0.25">
      <c r="S2067" s="10" t="s">
        <v>27</v>
      </c>
      <c r="U2067" s="10" t="s">
        <v>27</v>
      </c>
    </row>
    <row r="2068" spans="19:21" x14ac:dyDescent="0.25">
      <c r="S2068" s="11" t="s">
        <v>27</v>
      </c>
      <c r="U2068" s="11" t="s">
        <v>27</v>
      </c>
    </row>
    <row r="2069" spans="19:21" x14ac:dyDescent="0.25">
      <c r="S2069" s="10" t="s">
        <v>45</v>
      </c>
      <c r="U2069" s="10" t="s">
        <v>45</v>
      </c>
    </row>
    <row r="2070" spans="19:21" x14ac:dyDescent="0.25">
      <c r="S2070" s="11" t="s">
        <v>45</v>
      </c>
      <c r="U2070" s="11" t="s">
        <v>45</v>
      </c>
    </row>
    <row r="2071" spans="19:21" x14ac:dyDescent="0.25">
      <c r="S2071" s="10" t="s">
        <v>43</v>
      </c>
      <c r="U2071" s="10" t="s">
        <v>43</v>
      </c>
    </row>
    <row r="2072" spans="19:21" x14ac:dyDescent="0.25">
      <c r="S2072" s="11" t="s">
        <v>43</v>
      </c>
      <c r="U2072" s="11" t="s">
        <v>43</v>
      </c>
    </row>
    <row r="2073" spans="19:21" x14ac:dyDescent="0.25">
      <c r="S2073" s="10" t="s">
        <v>72</v>
      </c>
      <c r="U2073" s="10" t="s">
        <v>72</v>
      </c>
    </row>
    <row r="2074" spans="19:21" x14ac:dyDescent="0.25">
      <c r="S2074" s="11" t="s">
        <v>72</v>
      </c>
      <c r="U2074" s="11" t="s">
        <v>72</v>
      </c>
    </row>
    <row r="2075" spans="19:21" x14ac:dyDescent="0.25">
      <c r="S2075" s="10" t="s">
        <v>98</v>
      </c>
      <c r="U2075" s="10" t="s">
        <v>98</v>
      </c>
    </row>
    <row r="2076" spans="19:21" x14ac:dyDescent="0.25">
      <c r="S2076" s="11" t="s">
        <v>98</v>
      </c>
      <c r="U2076" s="11" t="s">
        <v>98</v>
      </c>
    </row>
    <row r="2077" spans="19:21" x14ac:dyDescent="0.25">
      <c r="S2077" s="10" t="s">
        <v>27</v>
      </c>
      <c r="U2077" s="10" t="s">
        <v>27</v>
      </c>
    </row>
    <row r="2078" spans="19:21" x14ac:dyDescent="0.25">
      <c r="S2078" s="11" t="s">
        <v>32</v>
      </c>
      <c r="U2078" s="11" t="s">
        <v>32</v>
      </c>
    </row>
    <row r="2079" spans="19:21" x14ac:dyDescent="0.25">
      <c r="S2079" s="10" t="s">
        <v>100</v>
      </c>
      <c r="U2079" s="10" t="s">
        <v>100</v>
      </c>
    </row>
    <row r="2080" spans="19:21" x14ac:dyDescent="0.25">
      <c r="S2080" s="11" t="s">
        <v>100</v>
      </c>
      <c r="U2080" s="11" t="s">
        <v>100</v>
      </c>
    </row>
    <row r="2081" spans="19:21" x14ac:dyDescent="0.25">
      <c r="S2081" s="10" t="s">
        <v>54</v>
      </c>
      <c r="U2081" s="10" t="s">
        <v>54</v>
      </c>
    </row>
    <row r="2082" spans="19:21" x14ac:dyDescent="0.25">
      <c r="S2082" s="11" t="s">
        <v>54</v>
      </c>
      <c r="U2082" s="11" t="s">
        <v>54</v>
      </c>
    </row>
    <row r="2083" spans="19:21" x14ac:dyDescent="0.25">
      <c r="S2083" s="10" t="s">
        <v>66</v>
      </c>
      <c r="U2083" s="10" t="s">
        <v>66</v>
      </c>
    </row>
    <row r="2084" spans="19:21" x14ac:dyDescent="0.25">
      <c r="S2084" s="11" t="s">
        <v>66</v>
      </c>
      <c r="U2084" s="11" t="s">
        <v>66</v>
      </c>
    </row>
    <row r="2085" spans="19:21" x14ac:dyDescent="0.25">
      <c r="S2085" s="10" t="s">
        <v>34</v>
      </c>
      <c r="U2085" s="10" t="s">
        <v>34</v>
      </c>
    </row>
    <row r="2086" spans="19:21" x14ac:dyDescent="0.25">
      <c r="S2086" s="11" t="s">
        <v>34</v>
      </c>
      <c r="U2086" s="11" t="s">
        <v>34</v>
      </c>
    </row>
    <row r="2087" spans="19:21" x14ac:dyDescent="0.25">
      <c r="S2087" s="10" t="s">
        <v>27</v>
      </c>
      <c r="U2087" s="10" t="s">
        <v>27</v>
      </c>
    </row>
    <row r="2088" spans="19:21" x14ac:dyDescent="0.25">
      <c r="S2088" s="11" t="s">
        <v>27</v>
      </c>
      <c r="U2088" s="11" t="s">
        <v>27</v>
      </c>
    </row>
    <row r="2089" spans="19:21" x14ac:dyDescent="0.25">
      <c r="S2089" s="10" t="s">
        <v>37</v>
      </c>
      <c r="U2089" s="10" t="s">
        <v>37</v>
      </c>
    </row>
    <row r="2090" spans="19:21" x14ac:dyDescent="0.25">
      <c r="S2090" s="11" t="s">
        <v>37</v>
      </c>
      <c r="U2090" s="11" t="s">
        <v>37</v>
      </c>
    </row>
    <row r="2091" spans="19:21" x14ac:dyDescent="0.25">
      <c r="S2091" s="10" t="s">
        <v>27</v>
      </c>
      <c r="U2091" s="10" t="s">
        <v>27</v>
      </c>
    </row>
    <row r="2092" spans="19:21" x14ac:dyDescent="0.25">
      <c r="S2092" s="11" t="s">
        <v>32</v>
      </c>
      <c r="U2092" s="11" t="s">
        <v>32</v>
      </c>
    </row>
    <row r="2093" spans="19:21" x14ac:dyDescent="0.25">
      <c r="S2093" s="10" t="s">
        <v>32</v>
      </c>
      <c r="U2093" s="10" t="s">
        <v>32</v>
      </c>
    </row>
    <row r="2094" spans="19:21" x14ac:dyDescent="0.25">
      <c r="S2094" s="11" t="s">
        <v>32</v>
      </c>
      <c r="U2094" s="11" t="s">
        <v>32</v>
      </c>
    </row>
    <row r="2095" spans="19:21" x14ac:dyDescent="0.25">
      <c r="S2095" s="10" t="s">
        <v>32</v>
      </c>
      <c r="U2095" s="10" t="s">
        <v>32</v>
      </c>
    </row>
    <row r="2096" spans="19:21" x14ac:dyDescent="0.25">
      <c r="S2096" s="11" t="s">
        <v>105</v>
      </c>
      <c r="U2096" s="11" t="s">
        <v>105</v>
      </c>
    </row>
    <row r="2097" spans="19:21" x14ac:dyDescent="0.25">
      <c r="S2097" s="10" t="s">
        <v>32</v>
      </c>
      <c r="U2097" s="10" t="s">
        <v>32</v>
      </c>
    </row>
    <row r="2098" spans="19:21" x14ac:dyDescent="0.25">
      <c r="S2098" s="11" t="s">
        <v>32</v>
      </c>
      <c r="U2098" s="11" t="s">
        <v>32</v>
      </c>
    </row>
    <row r="2099" spans="19:21" x14ac:dyDescent="0.25">
      <c r="S2099" s="10" t="s">
        <v>27</v>
      </c>
      <c r="U2099" s="10" t="s">
        <v>27</v>
      </c>
    </row>
    <row r="2100" spans="19:21" x14ac:dyDescent="0.25">
      <c r="S2100" s="11" t="s">
        <v>27</v>
      </c>
      <c r="U2100" s="11" t="s">
        <v>27</v>
      </c>
    </row>
    <row r="2101" spans="19:21" x14ac:dyDescent="0.25">
      <c r="S2101" s="10" t="s">
        <v>37</v>
      </c>
      <c r="U2101" s="10" t="s">
        <v>37</v>
      </c>
    </row>
    <row r="2102" spans="19:21" x14ac:dyDescent="0.25">
      <c r="S2102" s="11" t="s">
        <v>47</v>
      </c>
      <c r="U2102" s="11" t="s">
        <v>47</v>
      </c>
    </row>
    <row r="2103" spans="19:21" x14ac:dyDescent="0.25">
      <c r="S2103" s="10" t="s">
        <v>47</v>
      </c>
      <c r="U2103" s="10" t="s">
        <v>47</v>
      </c>
    </row>
    <row r="2104" spans="19:21" x14ac:dyDescent="0.25">
      <c r="S2104" s="11" t="s">
        <v>27</v>
      </c>
      <c r="U2104" s="11" t="s">
        <v>27</v>
      </c>
    </row>
    <row r="2105" spans="19:21" x14ac:dyDescent="0.25">
      <c r="S2105" s="10" t="s">
        <v>27</v>
      </c>
      <c r="U2105" s="10" t="s">
        <v>27</v>
      </c>
    </row>
    <row r="2106" spans="19:21" x14ac:dyDescent="0.25">
      <c r="S2106" s="11" t="s">
        <v>47</v>
      </c>
      <c r="U2106" s="11" t="s">
        <v>47</v>
      </c>
    </row>
    <row r="2107" spans="19:21" x14ac:dyDescent="0.25">
      <c r="S2107" s="10" t="s">
        <v>47</v>
      </c>
      <c r="U2107" s="10" t="s">
        <v>47</v>
      </c>
    </row>
    <row r="2108" spans="19:21" x14ac:dyDescent="0.25">
      <c r="S2108" s="11" t="s">
        <v>32</v>
      </c>
      <c r="U2108" s="11" t="s">
        <v>32</v>
      </c>
    </row>
    <row r="2109" spans="19:21" x14ac:dyDescent="0.25">
      <c r="S2109" s="10" t="s">
        <v>27</v>
      </c>
      <c r="U2109" s="10" t="s">
        <v>27</v>
      </c>
    </row>
    <row r="2110" spans="19:21" x14ac:dyDescent="0.25">
      <c r="S2110" s="11" t="s">
        <v>37</v>
      </c>
      <c r="U2110" s="11" t="s">
        <v>37</v>
      </c>
    </row>
    <row r="2111" spans="19:21" x14ac:dyDescent="0.25">
      <c r="S2111" s="10" t="s">
        <v>27</v>
      </c>
      <c r="U2111" s="10" t="s">
        <v>27</v>
      </c>
    </row>
    <row r="2112" spans="19:21" x14ac:dyDescent="0.25">
      <c r="S2112" s="11" t="s">
        <v>37</v>
      </c>
      <c r="U2112" s="11" t="s">
        <v>37</v>
      </c>
    </row>
    <row r="2113" spans="19:21" x14ac:dyDescent="0.25">
      <c r="S2113" s="10" t="s">
        <v>37</v>
      </c>
      <c r="U2113" s="10" t="s">
        <v>37</v>
      </c>
    </row>
    <row r="2114" spans="19:21" x14ac:dyDescent="0.25">
      <c r="S2114" s="11" t="s">
        <v>37</v>
      </c>
      <c r="U2114" s="11" t="s">
        <v>37</v>
      </c>
    </row>
    <row r="2115" spans="19:21" x14ac:dyDescent="0.25">
      <c r="S2115" s="10" t="s">
        <v>37</v>
      </c>
      <c r="U2115" s="10" t="s">
        <v>37</v>
      </c>
    </row>
    <row r="2116" spans="19:21" x14ac:dyDescent="0.25">
      <c r="S2116" s="11" t="s">
        <v>43</v>
      </c>
      <c r="U2116" s="11" t="s">
        <v>43</v>
      </c>
    </row>
    <row r="2117" spans="19:21" x14ac:dyDescent="0.25">
      <c r="S2117" s="10" t="s">
        <v>43</v>
      </c>
      <c r="U2117" s="10" t="s">
        <v>43</v>
      </c>
    </row>
    <row r="2118" spans="19:21" x14ac:dyDescent="0.25">
      <c r="S2118" s="11" t="s">
        <v>37</v>
      </c>
      <c r="U2118" s="11" t="s">
        <v>37</v>
      </c>
    </row>
    <row r="2119" spans="19:21" x14ac:dyDescent="0.25">
      <c r="S2119" s="10" t="s">
        <v>37</v>
      </c>
      <c r="U2119" s="10" t="s">
        <v>37</v>
      </c>
    </row>
    <row r="2120" spans="19:21" x14ac:dyDescent="0.25">
      <c r="S2120" s="11" t="s">
        <v>37</v>
      </c>
      <c r="U2120" s="11" t="s">
        <v>37</v>
      </c>
    </row>
    <row r="2121" spans="19:21" x14ac:dyDescent="0.25">
      <c r="S2121" s="10" t="s">
        <v>37</v>
      </c>
      <c r="U2121" s="10" t="s">
        <v>37</v>
      </c>
    </row>
    <row r="2122" spans="19:21" x14ac:dyDescent="0.25">
      <c r="S2122" s="11" t="s">
        <v>37</v>
      </c>
      <c r="U2122" s="11" t="s">
        <v>37</v>
      </c>
    </row>
    <row r="2123" spans="19:21" x14ac:dyDescent="0.25">
      <c r="S2123" s="10" t="s">
        <v>32</v>
      </c>
      <c r="U2123" s="10" t="s">
        <v>32</v>
      </c>
    </row>
    <row r="2124" spans="19:21" x14ac:dyDescent="0.25">
      <c r="S2124" s="11" t="s">
        <v>37</v>
      </c>
      <c r="U2124" s="11" t="s">
        <v>37</v>
      </c>
    </row>
    <row r="2125" spans="19:21" x14ac:dyDescent="0.25">
      <c r="S2125" s="10" t="s">
        <v>37</v>
      </c>
      <c r="U2125" s="10" t="s">
        <v>37</v>
      </c>
    </row>
    <row r="2126" spans="19:21" x14ac:dyDescent="0.25">
      <c r="S2126" s="11" t="s">
        <v>32</v>
      </c>
      <c r="U2126" s="11" t="s">
        <v>32</v>
      </c>
    </row>
    <row r="2127" spans="19:21" x14ac:dyDescent="0.25">
      <c r="S2127" s="10" t="s">
        <v>32</v>
      </c>
      <c r="U2127" s="10" t="s">
        <v>32</v>
      </c>
    </row>
    <row r="2128" spans="19:21" x14ac:dyDescent="0.25">
      <c r="S2128" s="11" t="s">
        <v>27</v>
      </c>
      <c r="U2128" s="11" t="s">
        <v>27</v>
      </c>
    </row>
    <row r="2129" spans="19:21" x14ac:dyDescent="0.25">
      <c r="S2129" s="10" t="s">
        <v>37</v>
      </c>
      <c r="U2129" s="10" t="s">
        <v>37</v>
      </c>
    </row>
    <row r="2130" spans="19:21" x14ac:dyDescent="0.25">
      <c r="S2130" s="11" t="s">
        <v>37</v>
      </c>
      <c r="U2130" s="11" t="s">
        <v>37</v>
      </c>
    </row>
    <row r="2131" spans="19:21" x14ac:dyDescent="0.25">
      <c r="S2131" s="10" t="s">
        <v>27</v>
      </c>
      <c r="U2131" s="10" t="s">
        <v>27</v>
      </c>
    </row>
    <row r="2132" spans="19:21" x14ac:dyDescent="0.25">
      <c r="S2132" s="11" t="s">
        <v>27</v>
      </c>
      <c r="U2132" s="11" t="s">
        <v>27</v>
      </c>
    </row>
    <row r="2133" spans="19:21" x14ac:dyDescent="0.25">
      <c r="S2133" s="10" t="s">
        <v>32</v>
      </c>
      <c r="U2133" s="10" t="s">
        <v>32</v>
      </c>
    </row>
    <row r="2134" spans="19:21" x14ac:dyDescent="0.25">
      <c r="S2134" s="11" t="s">
        <v>48</v>
      </c>
      <c r="U2134" s="11" t="s">
        <v>48</v>
      </c>
    </row>
    <row r="2135" spans="19:21" x14ac:dyDescent="0.25">
      <c r="S2135" s="10" t="s">
        <v>48</v>
      </c>
      <c r="U2135" s="10" t="s">
        <v>48</v>
      </c>
    </row>
    <row r="2136" spans="19:21" x14ac:dyDescent="0.25">
      <c r="S2136" s="11" t="s">
        <v>32</v>
      </c>
      <c r="U2136" s="11" t="s">
        <v>32</v>
      </c>
    </row>
    <row r="2137" spans="19:21" x14ac:dyDescent="0.25">
      <c r="S2137" s="10" t="s">
        <v>32</v>
      </c>
      <c r="U2137" s="10" t="s">
        <v>32</v>
      </c>
    </row>
    <row r="2138" spans="19:21" x14ac:dyDescent="0.25">
      <c r="S2138" s="11" t="s">
        <v>27</v>
      </c>
      <c r="U2138" s="11" t="s">
        <v>27</v>
      </c>
    </row>
    <row r="2139" spans="19:21" x14ac:dyDescent="0.25">
      <c r="S2139" s="10" t="s">
        <v>27</v>
      </c>
      <c r="U2139" s="10" t="s">
        <v>27</v>
      </c>
    </row>
    <row r="2140" spans="19:21" x14ac:dyDescent="0.25">
      <c r="S2140" s="11" t="s">
        <v>71</v>
      </c>
      <c r="U2140" s="11" t="s">
        <v>71</v>
      </c>
    </row>
    <row r="2141" spans="19:21" x14ac:dyDescent="0.25">
      <c r="S2141" s="10" t="s">
        <v>71</v>
      </c>
      <c r="U2141" s="10" t="s">
        <v>71</v>
      </c>
    </row>
    <row r="2142" spans="19:21" x14ac:dyDescent="0.25">
      <c r="S2142" s="11" t="s">
        <v>27</v>
      </c>
      <c r="U2142" s="11" t="s">
        <v>27</v>
      </c>
    </row>
    <row r="2143" spans="19:21" x14ac:dyDescent="0.25">
      <c r="S2143" s="10" t="s">
        <v>27</v>
      </c>
      <c r="U2143" s="10" t="s">
        <v>27</v>
      </c>
    </row>
    <row r="2144" spans="19:21" x14ac:dyDescent="0.25">
      <c r="S2144" s="11" t="s">
        <v>40</v>
      </c>
      <c r="U2144" s="11" t="s">
        <v>40</v>
      </c>
    </row>
    <row r="2145" spans="19:21" x14ac:dyDescent="0.25">
      <c r="S2145" s="10" t="s">
        <v>40</v>
      </c>
      <c r="U2145" s="10" t="s">
        <v>40</v>
      </c>
    </row>
    <row r="2146" spans="19:21" x14ac:dyDescent="0.25">
      <c r="S2146" s="11" t="s">
        <v>48</v>
      </c>
      <c r="U2146" s="11" t="s">
        <v>48</v>
      </c>
    </row>
    <row r="2147" spans="19:21" x14ac:dyDescent="0.25">
      <c r="S2147" s="10" t="s">
        <v>48</v>
      </c>
      <c r="U2147" s="10" t="s">
        <v>48</v>
      </c>
    </row>
    <row r="2148" spans="19:21" x14ac:dyDescent="0.25">
      <c r="S2148" s="11" t="s">
        <v>32</v>
      </c>
      <c r="U2148" s="11" t="s">
        <v>32</v>
      </c>
    </row>
    <row r="2149" spans="19:21" x14ac:dyDescent="0.25">
      <c r="S2149" s="10" t="s">
        <v>32</v>
      </c>
      <c r="U2149" s="10" t="s">
        <v>32</v>
      </c>
    </row>
    <row r="2150" spans="19:21" x14ac:dyDescent="0.25">
      <c r="S2150" s="11" t="s">
        <v>34</v>
      </c>
      <c r="U2150" s="11" t="s">
        <v>34</v>
      </c>
    </row>
    <row r="2151" spans="19:21" x14ac:dyDescent="0.25">
      <c r="S2151" s="10" t="s">
        <v>34</v>
      </c>
      <c r="U2151" s="10" t="s">
        <v>34</v>
      </c>
    </row>
    <row r="2152" spans="19:21" x14ac:dyDescent="0.25">
      <c r="S2152" s="11" t="s">
        <v>32</v>
      </c>
      <c r="U2152" s="11" t="s">
        <v>32</v>
      </c>
    </row>
    <row r="2153" spans="19:21" x14ac:dyDescent="0.25">
      <c r="S2153" s="10" t="s">
        <v>27</v>
      </c>
      <c r="U2153" s="10" t="s">
        <v>27</v>
      </c>
    </row>
    <row r="2154" spans="19:21" x14ac:dyDescent="0.25">
      <c r="S2154" s="11" t="s">
        <v>27</v>
      </c>
      <c r="U2154" s="11" t="s">
        <v>27</v>
      </c>
    </row>
    <row r="2155" spans="19:21" x14ac:dyDescent="0.25">
      <c r="S2155" s="10" t="s">
        <v>153</v>
      </c>
      <c r="U2155" s="10" t="s">
        <v>153</v>
      </c>
    </row>
    <row r="2156" spans="19:21" x14ac:dyDescent="0.25">
      <c r="S2156" s="11" t="s">
        <v>153</v>
      </c>
      <c r="U2156" s="11" t="s">
        <v>153</v>
      </c>
    </row>
    <row r="2157" spans="19:21" x14ac:dyDescent="0.25">
      <c r="S2157" s="10" t="s">
        <v>46</v>
      </c>
      <c r="U2157" s="10" t="s">
        <v>46</v>
      </c>
    </row>
    <row r="2158" spans="19:21" x14ac:dyDescent="0.25">
      <c r="S2158" s="11" t="s">
        <v>46</v>
      </c>
      <c r="U2158" s="11" t="s">
        <v>46</v>
      </c>
    </row>
    <row r="2159" spans="19:21" x14ac:dyDescent="0.25">
      <c r="S2159" s="10" t="s">
        <v>46</v>
      </c>
      <c r="U2159" s="10" t="s">
        <v>46</v>
      </c>
    </row>
    <row r="2160" spans="19:21" x14ac:dyDescent="0.25">
      <c r="S2160" s="11" t="s">
        <v>46</v>
      </c>
      <c r="U2160" s="11" t="s">
        <v>46</v>
      </c>
    </row>
    <row r="2161" spans="19:21" x14ac:dyDescent="0.25">
      <c r="S2161" s="10" t="s">
        <v>148</v>
      </c>
      <c r="U2161" s="10" t="s">
        <v>148</v>
      </c>
    </row>
    <row r="2162" spans="19:21" x14ac:dyDescent="0.25">
      <c r="S2162" s="11" t="s">
        <v>148</v>
      </c>
      <c r="U2162" s="11" t="s">
        <v>148</v>
      </c>
    </row>
    <row r="2163" spans="19:21" x14ac:dyDescent="0.25">
      <c r="S2163" s="10" t="s">
        <v>37</v>
      </c>
      <c r="U2163" s="10" t="s">
        <v>37</v>
      </c>
    </row>
    <row r="2164" spans="19:21" x14ac:dyDescent="0.25">
      <c r="S2164" s="11" t="s">
        <v>37</v>
      </c>
      <c r="U2164" s="11" t="s">
        <v>37</v>
      </c>
    </row>
    <row r="2165" spans="19:21" x14ac:dyDescent="0.25">
      <c r="S2165" s="10" t="s">
        <v>32</v>
      </c>
      <c r="U2165" s="10" t="s">
        <v>32</v>
      </c>
    </row>
    <row r="2166" spans="19:21" x14ac:dyDescent="0.25">
      <c r="S2166" s="11" t="s">
        <v>27</v>
      </c>
      <c r="U2166" s="11" t="s">
        <v>27</v>
      </c>
    </row>
    <row r="2167" spans="19:21" x14ac:dyDescent="0.25">
      <c r="S2167" s="10" t="s">
        <v>27</v>
      </c>
      <c r="U2167" s="10" t="s">
        <v>27</v>
      </c>
    </row>
    <row r="2168" spans="19:21" x14ac:dyDescent="0.25">
      <c r="S2168" s="11" t="s">
        <v>154</v>
      </c>
      <c r="U2168" s="11" t="s">
        <v>154</v>
      </c>
    </row>
    <row r="2169" spans="19:21" x14ac:dyDescent="0.25">
      <c r="S2169" s="10" t="s">
        <v>154</v>
      </c>
      <c r="U2169" s="10" t="s">
        <v>154</v>
      </c>
    </row>
    <row r="2170" spans="19:21" x14ac:dyDescent="0.25">
      <c r="S2170" s="11" t="s">
        <v>27</v>
      </c>
      <c r="U2170" s="11" t="s">
        <v>27</v>
      </c>
    </row>
    <row r="2171" spans="19:21" x14ac:dyDescent="0.25">
      <c r="S2171" s="10" t="s">
        <v>27</v>
      </c>
      <c r="U2171" s="10" t="s">
        <v>27</v>
      </c>
    </row>
    <row r="2172" spans="19:21" x14ac:dyDescent="0.25">
      <c r="S2172" s="11" t="s">
        <v>42</v>
      </c>
      <c r="U2172" s="11" t="s">
        <v>42</v>
      </c>
    </row>
    <row r="2173" spans="19:21" x14ac:dyDescent="0.25">
      <c r="S2173" s="10" t="s">
        <v>42</v>
      </c>
      <c r="U2173" s="10" t="s">
        <v>42</v>
      </c>
    </row>
    <row r="2174" spans="19:21" x14ac:dyDescent="0.25">
      <c r="S2174" s="11" t="s">
        <v>32</v>
      </c>
      <c r="U2174" s="11" t="s">
        <v>32</v>
      </c>
    </row>
    <row r="2175" spans="19:21" x14ac:dyDescent="0.25">
      <c r="S2175" s="10" t="s">
        <v>32</v>
      </c>
      <c r="U2175" s="10" t="s">
        <v>32</v>
      </c>
    </row>
    <row r="2176" spans="19:21" x14ac:dyDescent="0.25">
      <c r="S2176" s="11" t="s">
        <v>27</v>
      </c>
      <c r="U2176" s="11" t="s">
        <v>27</v>
      </c>
    </row>
    <row r="2177" spans="19:21" x14ac:dyDescent="0.25">
      <c r="S2177" s="10" t="s">
        <v>27</v>
      </c>
      <c r="U2177" s="10" t="s">
        <v>27</v>
      </c>
    </row>
    <row r="2178" spans="19:21" x14ac:dyDescent="0.25">
      <c r="S2178" s="11" t="s">
        <v>37</v>
      </c>
      <c r="U2178" s="11" t="s">
        <v>37</v>
      </c>
    </row>
    <row r="2179" spans="19:21" x14ac:dyDescent="0.25">
      <c r="S2179" s="10" t="s">
        <v>32</v>
      </c>
      <c r="U2179" s="10" t="s">
        <v>32</v>
      </c>
    </row>
    <row r="2180" spans="19:21" x14ac:dyDescent="0.25">
      <c r="S2180" s="11" t="s">
        <v>32</v>
      </c>
      <c r="U2180" s="11" t="s">
        <v>32</v>
      </c>
    </row>
    <row r="2181" spans="19:21" x14ac:dyDescent="0.25">
      <c r="S2181" s="10" t="s">
        <v>42</v>
      </c>
      <c r="U2181" s="10" t="s">
        <v>42</v>
      </c>
    </row>
    <row r="2182" spans="19:21" x14ac:dyDescent="0.25">
      <c r="S2182" s="11" t="s">
        <v>42</v>
      </c>
      <c r="U2182" s="11" t="s">
        <v>42</v>
      </c>
    </row>
    <row r="2183" spans="19:21" x14ac:dyDescent="0.25">
      <c r="S2183" s="10" t="s">
        <v>32</v>
      </c>
      <c r="U2183" s="10" t="s">
        <v>32</v>
      </c>
    </row>
    <row r="2184" spans="19:21" x14ac:dyDescent="0.25">
      <c r="S2184" s="11" t="s">
        <v>32</v>
      </c>
      <c r="U2184" s="11" t="s">
        <v>32</v>
      </c>
    </row>
    <row r="2185" spans="19:21" x14ac:dyDescent="0.25">
      <c r="S2185" s="10" t="s">
        <v>155</v>
      </c>
      <c r="U2185" s="10" t="s">
        <v>155</v>
      </c>
    </row>
    <row r="2186" spans="19:21" x14ac:dyDescent="0.25">
      <c r="S2186" s="11" t="s">
        <v>86</v>
      </c>
      <c r="U2186" s="11" t="s">
        <v>86</v>
      </c>
    </row>
    <row r="2187" spans="19:21" x14ac:dyDescent="0.25">
      <c r="S2187" s="10" t="s">
        <v>55</v>
      </c>
      <c r="U2187" s="10" t="s">
        <v>55</v>
      </c>
    </row>
    <row r="2188" spans="19:21" x14ac:dyDescent="0.25">
      <c r="S2188" s="11" t="s">
        <v>55</v>
      </c>
      <c r="U2188" s="11" t="s">
        <v>55</v>
      </c>
    </row>
    <row r="2189" spans="19:21" x14ac:dyDescent="0.25">
      <c r="S2189" s="10" t="s">
        <v>32</v>
      </c>
      <c r="U2189" s="10" t="s">
        <v>32</v>
      </c>
    </row>
    <row r="2190" spans="19:21" x14ac:dyDescent="0.25">
      <c r="S2190" s="11" t="s">
        <v>32</v>
      </c>
      <c r="U2190" s="11" t="s">
        <v>32</v>
      </c>
    </row>
    <row r="2191" spans="19:21" x14ac:dyDescent="0.25">
      <c r="S2191" s="10" t="s">
        <v>96</v>
      </c>
      <c r="U2191" s="10" t="s">
        <v>96</v>
      </c>
    </row>
    <row r="2192" spans="19:21" x14ac:dyDescent="0.25">
      <c r="S2192" s="11" t="s">
        <v>96</v>
      </c>
      <c r="U2192" s="11" t="s">
        <v>96</v>
      </c>
    </row>
    <row r="2193" spans="19:21" x14ac:dyDescent="0.25">
      <c r="S2193" s="10" t="s">
        <v>34</v>
      </c>
      <c r="U2193" s="10" t="s">
        <v>34</v>
      </c>
    </row>
    <row r="2194" spans="19:21" x14ac:dyDescent="0.25">
      <c r="S2194" s="11" t="s">
        <v>34</v>
      </c>
      <c r="U2194" s="11" t="s">
        <v>34</v>
      </c>
    </row>
    <row r="2195" spans="19:21" x14ac:dyDescent="0.25">
      <c r="S2195" s="10" t="s">
        <v>37</v>
      </c>
      <c r="U2195" s="10" t="s">
        <v>37</v>
      </c>
    </row>
    <row r="2196" spans="19:21" x14ac:dyDescent="0.25">
      <c r="S2196" s="11" t="s">
        <v>37</v>
      </c>
      <c r="U2196" s="11" t="s">
        <v>37</v>
      </c>
    </row>
    <row r="2197" spans="19:21" x14ac:dyDescent="0.25">
      <c r="S2197" s="10" t="s">
        <v>34</v>
      </c>
      <c r="U2197" s="10" t="s">
        <v>34</v>
      </c>
    </row>
    <row r="2198" spans="19:21" x14ac:dyDescent="0.25">
      <c r="S2198" s="11" t="s">
        <v>34</v>
      </c>
      <c r="U2198" s="11" t="s">
        <v>34</v>
      </c>
    </row>
    <row r="2199" spans="19:21" x14ac:dyDescent="0.25">
      <c r="S2199" s="10" t="s">
        <v>72</v>
      </c>
      <c r="U2199" s="10" t="s">
        <v>72</v>
      </c>
    </row>
    <row r="2200" spans="19:21" x14ac:dyDescent="0.25">
      <c r="S2200" s="11" t="s">
        <v>72</v>
      </c>
      <c r="U2200" s="11" t="s">
        <v>72</v>
      </c>
    </row>
    <row r="2201" spans="19:21" x14ac:dyDescent="0.25">
      <c r="S2201" s="10" t="s">
        <v>27</v>
      </c>
      <c r="U2201" s="10" t="s">
        <v>27</v>
      </c>
    </row>
    <row r="2202" spans="19:21" x14ac:dyDescent="0.25">
      <c r="S2202" s="11" t="s">
        <v>32</v>
      </c>
      <c r="U2202" s="11" t="s">
        <v>32</v>
      </c>
    </row>
    <row r="2203" spans="19:21" x14ac:dyDescent="0.25">
      <c r="S2203" s="10" t="s">
        <v>32</v>
      </c>
      <c r="U2203" s="10" t="s">
        <v>32</v>
      </c>
    </row>
    <row r="2204" spans="19:21" x14ac:dyDescent="0.25">
      <c r="S2204" s="11" t="s">
        <v>34</v>
      </c>
      <c r="U2204" s="11" t="s">
        <v>34</v>
      </c>
    </row>
    <row r="2205" spans="19:21" x14ac:dyDescent="0.25">
      <c r="S2205" s="10" t="s">
        <v>34</v>
      </c>
      <c r="U2205" s="10" t="s">
        <v>34</v>
      </c>
    </row>
    <row r="2206" spans="19:21" x14ac:dyDescent="0.25">
      <c r="S2206" s="11" t="s">
        <v>32</v>
      </c>
      <c r="U2206" s="11" t="s">
        <v>32</v>
      </c>
    </row>
    <row r="2207" spans="19:21" x14ac:dyDescent="0.25">
      <c r="S2207" s="10" t="s">
        <v>86</v>
      </c>
      <c r="U2207" s="10" t="s">
        <v>86</v>
      </c>
    </row>
    <row r="2208" spans="19:21" x14ac:dyDescent="0.25">
      <c r="S2208" s="11" t="s">
        <v>37</v>
      </c>
      <c r="U2208" s="11" t="s">
        <v>37</v>
      </c>
    </row>
    <row r="2209" spans="19:21" x14ac:dyDescent="0.25">
      <c r="S2209" s="10" t="s">
        <v>37</v>
      </c>
      <c r="U2209" s="10" t="s">
        <v>37</v>
      </c>
    </row>
    <row r="2210" spans="19:21" x14ac:dyDescent="0.25">
      <c r="S2210" s="11" t="s">
        <v>62</v>
      </c>
      <c r="U2210" s="11" t="s">
        <v>62</v>
      </c>
    </row>
    <row r="2211" spans="19:21" x14ac:dyDescent="0.25">
      <c r="S2211" s="10" t="s">
        <v>62</v>
      </c>
      <c r="U2211" s="10" t="s">
        <v>62</v>
      </c>
    </row>
    <row r="2212" spans="19:21" x14ac:dyDescent="0.25">
      <c r="S2212" s="11" t="s">
        <v>27</v>
      </c>
      <c r="U2212" s="11" t="s">
        <v>27</v>
      </c>
    </row>
    <row r="2213" spans="19:21" x14ac:dyDescent="0.25">
      <c r="S2213" s="10" t="s">
        <v>40</v>
      </c>
      <c r="U2213" s="10" t="s">
        <v>40</v>
      </c>
    </row>
    <row r="2214" spans="19:21" x14ac:dyDescent="0.25">
      <c r="S2214" s="11" t="s">
        <v>40</v>
      </c>
      <c r="U2214" s="11" t="s">
        <v>40</v>
      </c>
    </row>
    <row r="2215" spans="19:21" x14ac:dyDescent="0.25">
      <c r="S2215" s="10" t="s">
        <v>121</v>
      </c>
      <c r="U2215" s="10" t="s">
        <v>121</v>
      </c>
    </row>
    <row r="2216" spans="19:21" x14ac:dyDescent="0.25">
      <c r="S2216" s="11" t="s">
        <v>121</v>
      </c>
      <c r="U2216" s="11" t="s">
        <v>121</v>
      </c>
    </row>
    <row r="2217" spans="19:21" x14ac:dyDescent="0.25">
      <c r="S2217" s="10" t="s">
        <v>46</v>
      </c>
      <c r="U2217" s="10" t="s">
        <v>46</v>
      </c>
    </row>
    <row r="2218" spans="19:21" x14ac:dyDescent="0.25">
      <c r="S2218" s="11" t="s">
        <v>20</v>
      </c>
      <c r="U2218" s="11" t="s">
        <v>20</v>
      </c>
    </row>
    <row r="2219" spans="19:21" x14ac:dyDescent="0.25">
      <c r="S2219" s="10" t="s">
        <v>20</v>
      </c>
      <c r="U2219" s="10" t="s">
        <v>20</v>
      </c>
    </row>
    <row r="2220" spans="19:21" x14ac:dyDescent="0.25">
      <c r="S2220" s="11" t="s">
        <v>40</v>
      </c>
      <c r="U2220" s="11" t="s">
        <v>40</v>
      </c>
    </row>
    <row r="2221" spans="19:21" x14ac:dyDescent="0.25">
      <c r="S2221" s="10" t="s">
        <v>40</v>
      </c>
      <c r="U2221" s="10" t="s">
        <v>40</v>
      </c>
    </row>
    <row r="2222" spans="19:21" x14ac:dyDescent="0.25">
      <c r="S2222" s="11" t="s">
        <v>46</v>
      </c>
      <c r="U2222" s="11" t="s">
        <v>46</v>
      </c>
    </row>
    <row r="2223" spans="19:21" x14ac:dyDescent="0.25">
      <c r="S2223" s="10" t="s">
        <v>46</v>
      </c>
      <c r="U2223" s="10" t="s">
        <v>46</v>
      </c>
    </row>
    <row r="2224" spans="19:21" x14ac:dyDescent="0.25">
      <c r="S2224" s="11" t="s">
        <v>32</v>
      </c>
      <c r="U2224" s="11" t="s">
        <v>32</v>
      </c>
    </row>
    <row r="2225" spans="19:21" x14ac:dyDescent="0.25">
      <c r="S2225" s="10" t="s">
        <v>32</v>
      </c>
      <c r="U2225" s="10" t="s">
        <v>32</v>
      </c>
    </row>
    <row r="2226" spans="19:21" x14ac:dyDescent="0.25">
      <c r="S2226" s="11" t="s">
        <v>32</v>
      </c>
      <c r="U2226" s="11" t="s">
        <v>32</v>
      </c>
    </row>
    <row r="2227" spans="19:21" x14ac:dyDescent="0.25">
      <c r="S2227" s="10" t="s">
        <v>94</v>
      </c>
      <c r="U2227" s="10" t="s">
        <v>94</v>
      </c>
    </row>
    <row r="2228" spans="19:21" x14ac:dyDescent="0.25">
      <c r="S2228" s="11" t="s">
        <v>94</v>
      </c>
      <c r="U2228" s="11" t="s">
        <v>94</v>
      </c>
    </row>
    <row r="2229" spans="19:21" x14ac:dyDescent="0.25">
      <c r="S2229" s="10" t="s">
        <v>34</v>
      </c>
      <c r="U2229" s="10" t="s">
        <v>34</v>
      </c>
    </row>
    <row r="2230" spans="19:21" x14ac:dyDescent="0.25">
      <c r="S2230" s="11" t="s">
        <v>34</v>
      </c>
      <c r="U2230" s="11" t="s">
        <v>34</v>
      </c>
    </row>
    <row r="2231" spans="19:21" x14ac:dyDescent="0.25">
      <c r="S2231" s="10" t="s">
        <v>27</v>
      </c>
      <c r="U2231" s="10" t="s">
        <v>27</v>
      </c>
    </row>
    <row r="2232" spans="19:21" x14ac:dyDescent="0.25">
      <c r="S2232" s="11" t="s">
        <v>32</v>
      </c>
      <c r="U2232" s="11" t="s">
        <v>32</v>
      </c>
    </row>
    <row r="2233" spans="19:21" x14ac:dyDescent="0.25">
      <c r="S2233" s="10" t="s">
        <v>32</v>
      </c>
      <c r="U2233" s="10" t="s">
        <v>32</v>
      </c>
    </row>
    <row r="2234" spans="19:21" x14ac:dyDescent="0.25">
      <c r="S2234" s="11" t="s">
        <v>85</v>
      </c>
      <c r="U2234" s="11" t="s">
        <v>85</v>
      </c>
    </row>
    <row r="2235" spans="19:21" x14ac:dyDescent="0.25">
      <c r="S2235" s="10" t="s">
        <v>85</v>
      </c>
      <c r="U2235" s="10" t="s">
        <v>85</v>
      </c>
    </row>
    <row r="2236" spans="19:21" x14ac:dyDescent="0.25">
      <c r="S2236" s="11" t="s">
        <v>27</v>
      </c>
      <c r="U2236" s="11" t="s">
        <v>27</v>
      </c>
    </row>
    <row r="2237" spans="19:21" x14ac:dyDescent="0.25">
      <c r="S2237" s="10" t="s">
        <v>27</v>
      </c>
      <c r="U2237" s="10" t="s">
        <v>27</v>
      </c>
    </row>
    <row r="2238" spans="19:21" x14ac:dyDescent="0.25">
      <c r="S2238" s="11" t="s">
        <v>67</v>
      </c>
      <c r="U2238" s="11" t="s">
        <v>67</v>
      </c>
    </row>
    <row r="2239" spans="19:21" x14ac:dyDescent="0.25">
      <c r="S2239" s="10" t="s">
        <v>67</v>
      </c>
      <c r="U2239" s="10" t="s">
        <v>67</v>
      </c>
    </row>
    <row r="2240" spans="19:21" x14ac:dyDescent="0.25">
      <c r="S2240" s="11" t="s">
        <v>157</v>
      </c>
      <c r="U2240" s="11" t="s">
        <v>157</v>
      </c>
    </row>
    <row r="2241" spans="19:21" x14ac:dyDescent="0.25">
      <c r="S2241" s="10" t="s">
        <v>32</v>
      </c>
      <c r="U2241" s="10" t="s">
        <v>32</v>
      </c>
    </row>
    <row r="2242" spans="19:21" x14ac:dyDescent="0.25">
      <c r="S2242" s="11" t="s">
        <v>20</v>
      </c>
      <c r="U2242" s="11" t="s">
        <v>20</v>
      </c>
    </row>
    <row r="2243" spans="19:21" x14ac:dyDescent="0.25">
      <c r="S2243" s="10" t="s">
        <v>20</v>
      </c>
      <c r="U2243" s="10" t="s">
        <v>20</v>
      </c>
    </row>
    <row r="2244" spans="19:21" x14ac:dyDescent="0.25">
      <c r="S2244" s="11" t="s">
        <v>104</v>
      </c>
      <c r="U2244" s="11" t="s">
        <v>104</v>
      </c>
    </row>
    <row r="2245" spans="19:21" x14ac:dyDescent="0.25">
      <c r="S2245" s="10" t="s">
        <v>104</v>
      </c>
      <c r="U2245" s="10" t="s">
        <v>104</v>
      </c>
    </row>
    <row r="2246" spans="19:21" x14ac:dyDescent="0.25">
      <c r="S2246" s="11" t="s">
        <v>27</v>
      </c>
      <c r="U2246" s="11" t="s">
        <v>27</v>
      </c>
    </row>
    <row r="2247" spans="19:21" x14ac:dyDescent="0.25">
      <c r="S2247" s="10" t="s">
        <v>72</v>
      </c>
      <c r="U2247" s="10" t="s">
        <v>72</v>
      </c>
    </row>
    <row r="2248" spans="19:21" x14ac:dyDescent="0.25">
      <c r="S2248" s="11" t="s">
        <v>72</v>
      </c>
      <c r="U2248" s="11" t="s">
        <v>72</v>
      </c>
    </row>
    <row r="2249" spans="19:21" x14ac:dyDescent="0.25">
      <c r="S2249" s="10" t="s">
        <v>27</v>
      </c>
      <c r="U2249" s="10" t="s">
        <v>27</v>
      </c>
    </row>
    <row r="2250" spans="19:21" x14ac:dyDescent="0.25">
      <c r="S2250" s="11" t="s">
        <v>27</v>
      </c>
      <c r="U2250" s="11" t="s">
        <v>27</v>
      </c>
    </row>
    <row r="2251" spans="19:21" x14ac:dyDescent="0.25">
      <c r="S2251" s="10" t="s">
        <v>45</v>
      </c>
      <c r="U2251" s="10" t="s">
        <v>45</v>
      </c>
    </row>
    <row r="2252" spans="19:21" x14ac:dyDescent="0.25">
      <c r="S2252" s="11" t="s">
        <v>45</v>
      </c>
      <c r="U2252" s="11" t="s">
        <v>45</v>
      </c>
    </row>
    <row r="2253" spans="19:21" x14ac:dyDescent="0.25">
      <c r="S2253" s="10" t="s">
        <v>85</v>
      </c>
      <c r="U2253" s="10" t="s">
        <v>85</v>
      </c>
    </row>
    <row r="2254" spans="19:21" x14ac:dyDescent="0.25">
      <c r="S2254" s="11" t="s">
        <v>85</v>
      </c>
      <c r="U2254" s="11" t="s">
        <v>85</v>
      </c>
    </row>
    <row r="2255" spans="19:21" x14ac:dyDescent="0.25">
      <c r="S2255" s="10" t="s">
        <v>27</v>
      </c>
      <c r="U2255" s="10" t="s">
        <v>27</v>
      </c>
    </row>
    <row r="2256" spans="19:21" x14ac:dyDescent="0.25">
      <c r="S2256" s="11" t="s">
        <v>27</v>
      </c>
      <c r="U2256" s="11" t="s">
        <v>27</v>
      </c>
    </row>
    <row r="2257" spans="19:21" x14ac:dyDescent="0.25">
      <c r="S2257" s="10" t="s">
        <v>46</v>
      </c>
      <c r="U2257" s="10" t="s">
        <v>46</v>
      </c>
    </row>
    <row r="2258" spans="19:21" x14ac:dyDescent="0.25">
      <c r="S2258" s="11" t="s">
        <v>46</v>
      </c>
      <c r="U2258" s="11" t="s">
        <v>46</v>
      </c>
    </row>
    <row r="2259" spans="19:21" x14ac:dyDescent="0.25">
      <c r="S2259" s="10" t="s">
        <v>32</v>
      </c>
      <c r="U2259" s="10" t="s">
        <v>32</v>
      </c>
    </row>
    <row r="2260" spans="19:21" x14ac:dyDescent="0.25">
      <c r="S2260" s="11" t="s">
        <v>32</v>
      </c>
      <c r="U2260" s="11" t="s">
        <v>32</v>
      </c>
    </row>
    <row r="2261" spans="19:21" x14ac:dyDescent="0.25">
      <c r="S2261" s="10" t="s">
        <v>158</v>
      </c>
      <c r="U2261" s="10" t="s">
        <v>158</v>
      </c>
    </row>
    <row r="2262" spans="19:21" x14ac:dyDescent="0.25">
      <c r="S2262" s="11" t="s">
        <v>159</v>
      </c>
      <c r="U2262" s="11" t="s">
        <v>159</v>
      </c>
    </row>
    <row r="2263" spans="19:21" x14ac:dyDescent="0.25">
      <c r="S2263" s="10" t="s">
        <v>34</v>
      </c>
      <c r="U2263" s="10" t="s">
        <v>34</v>
      </c>
    </row>
    <row r="2264" spans="19:21" x14ac:dyDescent="0.25">
      <c r="S2264" s="11" t="s">
        <v>34</v>
      </c>
      <c r="U2264" s="11" t="s">
        <v>34</v>
      </c>
    </row>
    <row r="2265" spans="19:21" x14ac:dyDescent="0.25">
      <c r="S2265" s="10" t="s">
        <v>125</v>
      </c>
      <c r="U2265" s="10" t="s">
        <v>125</v>
      </c>
    </row>
    <row r="2266" spans="19:21" x14ac:dyDescent="0.25">
      <c r="S2266" s="11" t="s">
        <v>125</v>
      </c>
      <c r="U2266" s="11" t="s">
        <v>125</v>
      </c>
    </row>
    <row r="2267" spans="19:21" x14ac:dyDescent="0.25">
      <c r="S2267" s="10" t="s">
        <v>37</v>
      </c>
      <c r="U2267" s="10" t="s">
        <v>37</v>
      </c>
    </row>
    <row r="2268" spans="19:21" x14ac:dyDescent="0.25">
      <c r="S2268" s="11" t="s">
        <v>37</v>
      </c>
      <c r="U2268" s="11" t="s">
        <v>37</v>
      </c>
    </row>
    <row r="2269" spans="19:21" x14ac:dyDescent="0.25">
      <c r="S2269" s="10" t="s">
        <v>27</v>
      </c>
      <c r="U2269" s="10" t="s">
        <v>27</v>
      </c>
    </row>
    <row r="2270" spans="19:21" x14ac:dyDescent="0.25">
      <c r="S2270" s="11" t="s">
        <v>27</v>
      </c>
      <c r="U2270" s="11" t="s">
        <v>27</v>
      </c>
    </row>
    <row r="2271" spans="19:21" x14ac:dyDescent="0.25">
      <c r="S2271" s="10" t="s">
        <v>95</v>
      </c>
      <c r="U2271" s="10" t="s">
        <v>95</v>
      </c>
    </row>
    <row r="2272" spans="19:21" x14ac:dyDescent="0.25">
      <c r="S2272" s="11" t="s">
        <v>27</v>
      </c>
      <c r="U2272" s="11" t="s">
        <v>27</v>
      </c>
    </row>
    <row r="2273" spans="19:21" x14ac:dyDescent="0.25">
      <c r="S2273" s="10" t="s">
        <v>27</v>
      </c>
      <c r="U2273" s="10" t="s">
        <v>27</v>
      </c>
    </row>
    <row r="2274" spans="19:21" x14ac:dyDescent="0.25">
      <c r="S2274" s="11" t="s">
        <v>67</v>
      </c>
      <c r="U2274" s="11" t="s">
        <v>67</v>
      </c>
    </row>
    <row r="2275" spans="19:21" x14ac:dyDescent="0.25">
      <c r="S2275" s="10" t="s">
        <v>67</v>
      </c>
      <c r="U2275" s="10" t="s">
        <v>67</v>
      </c>
    </row>
    <row r="2276" spans="19:21" x14ac:dyDescent="0.25">
      <c r="S2276" s="11" t="s">
        <v>27</v>
      </c>
      <c r="U2276" s="11" t="s">
        <v>27</v>
      </c>
    </row>
    <row r="2277" spans="19:21" x14ac:dyDescent="0.25">
      <c r="S2277" s="10" t="s">
        <v>27</v>
      </c>
      <c r="U2277" s="10" t="s">
        <v>27</v>
      </c>
    </row>
    <row r="2278" spans="19:21" x14ac:dyDescent="0.25">
      <c r="S2278" s="11" t="s">
        <v>37</v>
      </c>
      <c r="U2278" s="11" t="s">
        <v>37</v>
      </c>
    </row>
    <row r="2279" spans="19:21" x14ac:dyDescent="0.25">
      <c r="S2279" s="10" t="s">
        <v>37</v>
      </c>
      <c r="U2279" s="10" t="s">
        <v>37</v>
      </c>
    </row>
    <row r="2280" spans="19:21" x14ac:dyDescent="0.25">
      <c r="S2280" s="11" t="s">
        <v>32</v>
      </c>
      <c r="U2280" s="11" t="s">
        <v>32</v>
      </c>
    </row>
    <row r="2281" spans="19:21" x14ac:dyDescent="0.25">
      <c r="S2281" s="10" t="s">
        <v>20</v>
      </c>
      <c r="U2281" s="10" t="s">
        <v>20</v>
      </c>
    </row>
    <row r="2282" spans="19:21" x14ac:dyDescent="0.25">
      <c r="S2282" s="11" t="s">
        <v>20</v>
      </c>
      <c r="U2282" s="11" t="s">
        <v>20</v>
      </c>
    </row>
    <row r="2283" spans="19:21" x14ac:dyDescent="0.25">
      <c r="S2283" s="10" t="s">
        <v>27</v>
      </c>
      <c r="U2283" s="10" t="s">
        <v>27</v>
      </c>
    </row>
    <row r="2284" spans="19:21" x14ac:dyDescent="0.25">
      <c r="S2284" s="11" t="s">
        <v>45</v>
      </c>
      <c r="U2284" s="11" t="s">
        <v>45</v>
      </c>
    </row>
    <row r="2285" spans="19:21" x14ac:dyDescent="0.25">
      <c r="S2285" s="10" t="s">
        <v>45</v>
      </c>
      <c r="U2285" s="10" t="s">
        <v>45</v>
      </c>
    </row>
    <row r="2286" spans="19:21" x14ac:dyDescent="0.25">
      <c r="S2286" s="11" t="s">
        <v>99</v>
      </c>
      <c r="U2286" s="11" t="s">
        <v>99</v>
      </c>
    </row>
    <row r="2287" spans="19:21" x14ac:dyDescent="0.25">
      <c r="S2287" s="10" t="s">
        <v>99</v>
      </c>
      <c r="U2287" s="10" t="s">
        <v>99</v>
      </c>
    </row>
    <row r="2288" spans="19:21" x14ac:dyDescent="0.25">
      <c r="S2288" s="11" t="s">
        <v>32</v>
      </c>
      <c r="U2288" s="11" t="s">
        <v>32</v>
      </c>
    </row>
    <row r="2289" spans="19:21" x14ac:dyDescent="0.25">
      <c r="S2289" s="10" t="s">
        <v>32</v>
      </c>
      <c r="U2289" s="10" t="s">
        <v>32</v>
      </c>
    </row>
    <row r="2290" spans="19:21" x14ac:dyDescent="0.25">
      <c r="S2290" s="11" t="s">
        <v>32</v>
      </c>
      <c r="U2290" s="11" t="s">
        <v>32</v>
      </c>
    </row>
    <row r="2291" spans="19:21" x14ac:dyDescent="0.25">
      <c r="S2291" s="10" t="s">
        <v>27</v>
      </c>
      <c r="U2291" s="10" t="s">
        <v>27</v>
      </c>
    </row>
    <row r="2292" spans="19:21" x14ac:dyDescent="0.25">
      <c r="S2292" s="11" t="s">
        <v>27</v>
      </c>
      <c r="U2292" s="11" t="s">
        <v>27</v>
      </c>
    </row>
    <row r="2293" spans="19:21" x14ac:dyDescent="0.25">
      <c r="S2293" s="10" t="s">
        <v>32</v>
      </c>
      <c r="U2293" s="10" t="s">
        <v>32</v>
      </c>
    </row>
    <row r="2294" spans="19:21" x14ac:dyDescent="0.25">
      <c r="S2294" s="11" t="s">
        <v>27</v>
      </c>
      <c r="U2294" s="11" t="s">
        <v>27</v>
      </c>
    </row>
    <row r="2295" spans="19:21" x14ac:dyDescent="0.25">
      <c r="S2295" s="10" t="s">
        <v>27</v>
      </c>
      <c r="U2295" s="10" t="s">
        <v>27</v>
      </c>
    </row>
    <row r="2296" spans="19:21" x14ac:dyDescent="0.25">
      <c r="S2296" s="11" t="s">
        <v>45</v>
      </c>
      <c r="U2296" s="11" t="s">
        <v>45</v>
      </c>
    </row>
    <row r="2297" spans="19:21" x14ac:dyDescent="0.25">
      <c r="S2297" s="10" t="s">
        <v>45</v>
      </c>
      <c r="U2297" s="10" t="s">
        <v>45</v>
      </c>
    </row>
    <row r="2298" spans="19:21" x14ac:dyDescent="0.25">
      <c r="S2298" s="11" t="s">
        <v>67</v>
      </c>
      <c r="U2298" s="11" t="s">
        <v>67</v>
      </c>
    </row>
    <row r="2299" spans="19:21" x14ac:dyDescent="0.25">
      <c r="S2299" s="10" t="s">
        <v>67</v>
      </c>
      <c r="U2299" s="10" t="s">
        <v>67</v>
      </c>
    </row>
    <row r="2300" spans="19:21" x14ac:dyDescent="0.25">
      <c r="S2300" s="11" t="s">
        <v>40</v>
      </c>
      <c r="U2300" s="11" t="s">
        <v>40</v>
      </c>
    </row>
    <row r="2301" spans="19:21" x14ac:dyDescent="0.25">
      <c r="S2301" s="10" t="s">
        <v>40</v>
      </c>
      <c r="U2301" s="10" t="s">
        <v>40</v>
      </c>
    </row>
    <row r="2302" spans="19:21" x14ac:dyDescent="0.25">
      <c r="S2302" s="11" t="s">
        <v>48</v>
      </c>
      <c r="U2302" s="11" t="s">
        <v>48</v>
      </c>
    </row>
    <row r="2303" spans="19:21" x14ac:dyDescent="0.25">
      <c r="S2303" s="10" t="s">
        <v>48</v>
      </c>
      <c r="U2303" s="10" t="s">
        <v>48</v>
      </c>
    </row>
    <row r="2304" spans="19:21" x14ac:dyDescent="0.25">
      <c r="S2304" s="11" t="s">
        <v>47</v>
      </c>
      <c r="U2304" s="11" t="s">
        <v>47</v>
      </c>
    </row>
    <row r="2305" spans="19:21" x14ac:dyDescent="0.25">
      <c r="S2305" s="10" t="s">
        <v>47</v>
      </c>
      <c r="U2305" s="10" t="s">
        <v>47</v>
      </c>
    </row>
    <row r="2306" spans="19:21" x14ac:dyDescent="0.25">
      <c r="S2306" s="11" t="s">
        <v>27</v>
      </c>
      <c r="U2306" s="11" t="s">
        <v>27</v>
      </c>
    </row>
    <row r="2307" spans="19:21" x14ac:dyDescent="0.25">
      <c r="S2307" s="10" t="s">
        <v>27</v>
      </c>
      <c r="U2307" s="10" t="s">
        <v>27</v>
      </c>
    </row>
    <row r="2308" spans="19:21" x14ac:dyDescent="0.25">
      <c r="S2308" s="11" t="s">
        <v>27</v>
      </c>
      <c r="U2308" s="11" t="s">
        <v>27</v>
      </c>
    </row>
    <row r="2309" spans="19:21" x14ac:dyDescent="0.25">
      <c r="S2309" s="10" t="s">
        <v>40</v>
      </c>
      <c r="U2309" s="10" t="s">
        <v>40</v>
      </c>
    </row>
    <row r="2310" spans="19:21" x14ac:dyDescent="0.25">
      <c r="S2310" s="11" t="s">
        <v>40</v>
      </c>
      <c r="U2310" s="11" t="s">
        <v>40</v>
      </c>
    </row>
    <row r="2311" spans="19:21" x14ac:dyDescent="0.25">
      <c r="S2311" s="10" t="s">
        <v>34</v>
      </c>
      <c r="U2311" s="10" t="s">
        <v>34</v>
      </c>
    </row>
    <row r="2312" spans="19:21" x14ac:dyDescent="0.25">
      <c r="S2312" s="11" t="s">
        <v>34</v>
      </c>
      <c r="U2312" s="11" t="s">
        <v>34</v>
      </c>
    </row>
    <row r="2313" spans="19:21" x14ac:dyDescent="0.25">
      <c r="S2313" s="10" t="s">
        <v>68</v>
      </c>
      <c r="U2313" s="10" t="s">
        <v>68</v>
      </c>
    </row>
    <row r="2314" spans="19:21" x14ac:dyDescent="0.25">
      <c r="S2314" s="11" t="s">
        <v>54</v>
      </c>
      <c r="U2314" s="11" t="s">
        <v>54</v>
      </c>
    </row>
    <row r="2315" spans="19:21" x14ac:dyDescent="0.25">
      <c r="S2315" s="10" t="s">
        <v>54</v>
      </c>
      <c r="U2315" s="10" t="s">
        <v>54</v>
      </c>
    </row>
    <row r="2316" spans="19:21" x14ac:dyDescent="0.25">
      <c r="S2316" s="11" t="s">
        <v>54</v>
      </c>
      <c r="U2316" s="11" t="s">
        <v>54</v>
      </c>
    </row>
    <row r="2317" spans="19:21" x14ac:dyDescent="0.25">
      <c r="S2317" s="10" t="s">
        <v>54</v>
      </c>
      <c r="U2317" s="10" t="s">
        <v>54</v>
      </c>
    </row>
    <row r="2318" spans="19:21" x14ac:dyDescent="0.25">
      <c r="S2318" s="11" t="s">
        <v>67</v>
      </c>
      <c r="U2318" s="11" t="s">
        <v>67</v>
      </c>
    </row>
    <row r="2319" spans="19:21" x14ac:dyDescent="0.25">
      <c r="S2319" s="10" t="s">
        <v>67</v>
      </c>
      <c r="U2319" s="10" t="s">
        <v>67</v>
      </c>
    </row>
    <row r="2320" spans="19:21" x14ac:dyDescent="0.25">
      <c r="S2320" s="11" t="s">
        <v>32</v>
      </c>
      <c r="U2320" s="11" t="s">
        <v>32</v>
      </c>
    </row>
    <row r="2321" spans="19:21" x14ac:dyDescent="0.25">
      <c r="S2321" s="10" t="s">
        <v>32</v>
      </c>
      <c r="U2321" s="10" t="s">
        <v>32</v>
      </c>
    </row>
    <row r="2322" spans="19:21" x14ac:dyDescent="0.25">
      <c r="S2322" s="11" t="s">
        <v>32</v>
      </c>
      <c r="U2322" s="11" t="s">
        <v>32</v>
      </c>
    </row>
    <row r="2323" spans="19:21" x14ac:dyDescent="0.25">
      <c r="S2323" s="10" t="s">
        <v>32</v>
      </c>
      <c r="U2323" s="10" t="s">
        <v>32</v>
      </c>
    </row>
    <row r="2324" spans="19:21" x14ac:dyDescent="0.25">
      <c r="S2324" s="11" t="s">
        <v>32</v>
      </c>
      <c r="U2324" s="11" t="s">
        <v>32</v>
      </c>
    </row>
    <row r="2325" spans="19:21" x14ac:dyDescent="0.25">
      <c r="S2325" s="10" t="s">
        <v>34</v>
      </c>
      <c r="U2325" s="10" t="s">
        <v>34</v>
      </c>
    </row>
    <row r="2326" spans="19:21" x14ac:dyDescent="0.25">
      <c r="S2326" s="11" t="s">
        <v>34</v>
      </c>
      <c r="U2326" s="11" t="s">
        <v>34</v>
      </c>
    </row>
    <row r="2327" spans="19:21" x14ac:dyDescent="0.25">
      <c r="S2327" s="10" t="s">
        <v>161</v>
      </c>
      <c r="U2327" s="10" t="s">
        <v>161</v>
      </c>
    </row>
    <row r="2328" spans="19:21" x14ac:dyDescent="0.25">
      <c r="S2328" s="11" t="s">
        <v>37</v>
      </c>
      <c r="U2328" s="11" t="s">
        <v>37</v>
      </c>
    </row>
    <row r="2329" spans="19:21" x14ac:dyDescent="0.25">
      <c r="S2329" s="10" t="s">
        <v>37</v>
      </c>
      <c r="U2329" s="10" t="s">
        <v>37</v>
      </c>
    </row>
    <row r="2330" spans="19:21" x14ac:dyDescent="0.25">
      <c r="S2330" s="11" t="s">
        <v>32</v>
      </c>
      <c r="U2330" s="11" t="s">
        <v>32</v>
      </c>
    </row>
    <row r="2331" spans="19:21" x14ac:dyDescent="0.25">
      <c r="S2331" s="10" t="s">
        <v>32</v>
      </c>
      <c r="U2331" s="10" t="s">
        <v>32</v>
      </c>
    </row>
    <row r="2332" spans="19:21" x14ac:dyDescent="0.25">
      <c r="S2332" s="11" t="s">
        <v>37</v>
      </c>
      <c r="U2332" s="11" t="s">
        <v>37</v>
      </c>
    </row>
    <row r="2333" spans="19:21" x14ac:dyDescent="0.25">
      <c r="S2333" s="10" t="s">
        <v>32</v>
      </c>
      <c r="U2333" s="10" t="s">
        <v>32</v>
      </c>
    </row>
    <row r="2334" spans="19:21" x14ac:dyDescent="0.25">
      <c r="S2334" s="11" t="s">
        <v>32</v>
      </c>
      <c r="U2334" s="11" t="s">
        <v>32</v>
      </c>
    </row>
    <row r="2335" spans="19:21" x14ac:dyDescent="0.25">
      <c r="S2335" s="10" t="s">
        <v>154</v>
      </c>
      <c r="U2335" s="10" t="s">
        <v>154</v>
      </c>
    </row>
    <row r="2336" spans="19:21" x14ac:dyDescent="0.25">
      <c r="S2336" s="11" t="s">
        <v>154</v>
      </c>
      <c r="U2336" s="11" t="s">
        <v>154</v>
      </c>
    </row>
    <row r="2337" spans="19:21" x14ac:dyDescent="0.25">
      <c r="S2337" s="10" t="s">
        <v>51</v>
      </c>
      <c r="U2337" s="10" t="s">
        <v>51</v>
      </c>
    </row>
    <row r="2338" spans="19:21" x14ac:dyDescent="0.25">
      <c r="S2338" s="11" t="s">
        <v>51</v>
      </c>
      <c r="U2338" s="11" t="s">
        <v>51</v>
      </c>
    </row>
    <row r="2339" spans="19:21" x14ac:dyDescent="0.25">
      <c r="S2339" s="10" t="s">
        <v>37</v>
      </c>
      <c r="U2339" s="10" t="s">
        <v>37</v>
      </c>
    </row>
    <row r="2340" spans="19:21" x14ac:dyDescent="0.25">
      <c r="S2340" s="11" t="s">
        <v>37</v>
      </c>
      <c r="U2340" s="11" t="s">
        <v>37</v>
      </c>
    </row>
    <row r="2341" spans="19:21" x14ac:dyDescent="0.25">
      <c r="S2341" s="10" t="s">
        <v>27</v>
      </c>
      <c r="U2341" s="10" t="s">
        <v>27</v>
      </c>
    </row>
    <row r="2342" spans="19:21" x14ac:dyDescent="0.25">
      <c r="S2342" s="11" t="s">
        <v>27</v>
      </c>
      <c r="U2342" s="11" t="s">
        <v>27</v>
      </c>
    </row>
    <row r="2343" spans="19:21" x14ac:dyDescent="0.25">
      <c r="S2343" s="10" t="s">
        <v>32</v>
      </c>
      <c r="U2343" s="10" t="s">
        <v>32</v>
      </c>
    </row>
    <row r="2344" spans="19:21" x14ac:dyDescent="0.25">
      <c r="S2344" s="11" t="s">
        <v>32</v>
      </c>
      <c r="U2344" s="11" t="s">
        <v>32</v>
      </c>
    </row>
    <row r="2345" spans="19:21" x14ac:dyDescent="0.25">
      <c r="S2345" s="10" t="s">
        <v>27</v>
      </c>
      <c r="U2345" s="10" t="s">
        <v>27</v>
      </c>
    </row>
    <row r="2346" spans="19:21" x14ac:dyDescent="0.25">
      <c r="S2346" s="11" t="s">
        <v>27</v>
      </c>
      <c r="U2346" s="11" t="s">
        <v>27</v>
      </c>
    </row>
    <row r="2347" spans="19:21" x14ac:dyDescent="0.25">
      <c r="S2347" s="10" t="s">
        <v>34</v>
      </c>
      <c r="U2347" s="10" t="s">
        <v>34</v>
      </c>
    </row>
    <row r="2348" spans="19:21" x14ac:dyDescent="0.25">
      <c r="S2348" s="11" t="s">
        <v>34</v>
      </c>
      <c r="U2348" s="11" t="s">
        <v>34</v>
      </c>
    </row>
    <row r="2349" spans="19:21" x14ac:dyDescent="0.25">
      <c r="S2349" s="10" t="s">
        <v>37</v>
      </c>
      <c r="U2349" s="10" t="s">
        <v>37</v>
      </c>
    </row>
    <row r="2350" spans="19:21" x14ac:dyDescent="0.25">
      <c r="S2350" s="11" t="s">
        <v>37</v>
      </c>
      <c r="U2350" s="11" t="s">
        <v>37</v>
      </c>
    </row>
    <row r="2351" spans="19:21" x14ac:dyDescent="0.25">
      <c r="S2351" s="10" t="s">
        <v>27</v>
      </c>
      <c r="U2351" s="10" t="s">
        <v>27</v>
      </c>
    </row>
    <row r="2352" spans="19:21" x14ac:dyDescent="0.25">
      <c r="S2352" s="11" t="s">
        <v>27</v>
      </c>
      <c r="U2352" s="11" t="s">
        <v>27</v>
      </c>
    </row>
    <row r="2353" spans="19:21" x14ac:dyDescent="0.25">
      <c r="S2353" s="10" t="s">
        <v>34</v>
      </c>
      <c r="U2353" s="10" t="s">
        <v>34</v>
      </c>
    </row>
    <row r="2354" spans="19:21" x14ac:dyDescent="0.25">
      <c r="S2354" s="11" t="s">
        <v>34</v>
      </c>
      <c r="U2354" s="11" t="s">
        <v>34</v>
      </c>
    </row>
    <row r="2355" spans="19:21" x14ac:dyDescent="0.25">
      <c r="S2355" s="10" t="s">
        <v>40</v>
      </c>
      <c r="U2355" s="10" t="s">
        <v>40</v>
      </c>
    </row>
    <row r="2356" spans="19:21" x14ac:dyDescent="0.25">
      <c r="S2356" s="11" t="s">
        <v>32</v>
      </c>
      <c r="U2356" s="11" t="s">
        <v>32</v>
      </c>
    </row>
    <row r="2357" spans="19:21" x14ac:dyDescent="0.25">
      <c r="S2357" s="10" t="s">
        <v>27</v>
      </c>
      <c r="U2357" s="10" t="s">
        <v>27</v>
      </c>
    </row>
    <row r="2358" spans="19:21" x14ac:dyDescent="0.25">
      <c r="S2358" s="11" t="s">
        <v>27</v>
      </c>
      <c r="U2358" s="11" t="s">
        <v>27</v>
      </c>
    </row>
    <row r="2359" spans="19:21" x14ac:dyDescent="0.25">
      <c r="S2359" s="10" t="s">
        <v>37</v>
      </c>
      <c r="U2359" s="10" t="s">
        <v>37</v>
      </c>
    </row>
    <row r="2360" spans="19:21" x14ac:dyDescent="0.25">
      <c r="S2360" s="11" t="s">
        <v>66</v>
      </c>
      <c r="U2360" s="11" t="s">
        <v>66</v>
      </c>
    </row>
    <row r="2361" spans="19:21" x14ac:dyDescent="0.25">
      <c r="S2361" s="10" t="s">
        <v>66</v>
      </c>
      <c r="U2361" s="10" t="s">
        <v>66</v>
      </c>
    </row>
    <row r="2362" spans="19:21" x14ac:dyDescent="0.25">
      <c r="S2362" s="11" t="s">
        <v>27</v>
      </c>
      <c r="U2362" s="11" t="s">
        <v>27</v>
      </c>
    </row>
    <row r="2363" spans="19:21" x14ac:dyDescent="0.25">
      <c r="S2363" s="10" t="s">
        <v>27</v>
      </c>
      <c r="U2363" s="10" t="s">
        <v>27</v>
      </c>
    </row>
    <row r="2364" spans="19:21" x14ac:dyDescent="0.25">
      <c r="S2364" s="11" t="s">
        <v>145</v>
      </c>
      <c r="U2364" s="11" t="s">
        <v>145</v>
      </c>
    </row>
    <row r="2365" spans="19:21" x14ac:dyDescent="0.25">
      <c r="S2365" s="10" t="s">
        <v>37</v>
      </c>
      <c r="U2365" s="10" t="s">
        <v>37</v>
      </c>
    </row>
    <row r="2366" spans="19:21" x14ac:dyDescent="0.25">
      <c r="S2366" s="11" t="s">
        <v>37</v>
      </c>
      <c r="U2366" s="11" t="s">
        <v>37</v>
      </c>
    </row>
    <row r="2367" spans="19:21" x14ac:dyDescent="0.25">
      <c r="S2367" s="10" t="s">
        <v>48</v>
      </c>
      <c r="U2367" s="10" t="s">
        <v>48</v>
      </c>
    </row>
    <row r="2368" spans="19:21" x14ac:dyDescent="0.25">
      <c r="S2368" s="11" t="s">
        <v>48</v>
      </c>
      <c r="U2368" s="11" t="s">
        <v>48</v>
      </c>
    </row>
    <row r="2369" spans="19:21" x14ac:dyDescent="0.25">
      <c r="S2369" s="10" t="s">
        <v>32</v>
      </c>
      <c r="U2369" s="10" t="s">
        <v>32</v>
      </c>
    </row>
    <row r="2370" spans="19:21" x14ac:dyDescent="0.25">
      <c r="S2370" s="11" t="s">
        <v>32</v>
      </c>
      <c r="U2370" s="11" t="s">
        <v>32</v>
      </c>
    </row>
    <row r="2371" spans="19:21" x14ac:dyDescent="0.25">
      <c r="S2371" s="10" t="s">
        <v>37</v>
      </c>
      <c r="U2371" s="10" t="s">
        <v>37</v>
      </c>
    </row>
    <row r="2372" spans="19:21" x14ac:dyDescent="0.25">
      <c r="S2372" s="11" t="s">
        <v>37</v>
      </c>
      <c r="U2372" s="11" t="s">
        <v>37</v>
      </c>
    </row>
    <row r="2373" spans="19:21" x14ac:dyDescent="0.25">
      <c r="S2373" s="10" t="s">
        <v>164</v>
      </c>
      <c r="U2373" s="10" t="s">
        <v>164</v>
      </c>
    </row>
    <row r="2374" spans="19:21" x14ac:dyDescent="0.25">
      <c r="S2374" s="11" t="s">
        <v>72</v>
      </c>
      <c r="U2374" s="11" t="s">
        <v>72</v>
      </c>
    </row>
    <row r="2375" spans="19:21" x14ac:dyDescent="0.25">
      <c r="S2375" s="10" t="s">
        <v>72</v>
      </c>
      <c r="U2375" s="10" t="s">
        <v>72</v>
      </c>
    </row>
    <row r="2376" spans="19:21" x14ac:dyDescent="0.25">
      <c r="S2376" s="11" t="s">
        <v>32</v>
      </c>
      <c r="U2376" s="11" t="s">
        <v>32</v>
      </c>
    </row>
    <row r="2377" spans="19:21" x14ac:dyDescent="0.25">
      <c r="S2377" s="10" t="s">
        <v>32</v>
      </c>
      <c r="U2377" s="10" t="s">
        <v>32</v>
      </c>
    </row>
    <row r="2378" spans="19:21" x14ac:dyDescent="0.25">
      <c r="S2378" s="11" t="s">
        <v>100</v>
      </c>
      <c r="U2378" s="11" t="s">
        <v>100</v>
      </c>
    </row>
    <row r="2379" spans="19:21" x14ac:dyDescent="0.25">
      <c r="S2379" s="10" t="s">
        <v>34</v>
      </c>
      <c r="U2379" s="10" t="s">
        <v>34</v>
      </c>
    </row>
    <row r="2380" spans="19:21" x14ac:dyDescent="0.25">
      <c r="S2380" s="11" t="s">
        <v>34</v>
      </c>
      <c r="U2380" s="11" t="s">
        <v>34</v>
      </c>
    </row>
    <row r="2381" spans="19:21" x14ac:dyDescent="0.25">
      <c r="S2381" s="10" t="s">
        <v>27</v>
      </c>
      <c r="U2381" s="10" t="s">
        <v>27</v>
      </c>
    </row>
    <row r="2382" spans="19:21" x14ac:dyDescent="0.25">
      <c r="S2382" s="11" t="s">
        <v>48</v>
      </c>
      <c r="U2382" s="11" t="s">
        <v>48</v>
      </c>
    </row>
    <row r="2383" spans="19:21" x14ac:dyDescent="0.25">
      <c r="S2383" s="10" t="s">
        <v>48</v>
      </c>
      <c r="U2383" s="10" t="s">
        <v>48</v>
      </c>
    </row>
    <row r="2384" spans="19:21" x14ac:dyDescent="0.25">
      <c r="S2384" s="11" t="s">
        <v>27</v>
      </c>
      <c r="U2384" s="11" t="s">
        <v>27</v>
      </c>
    </row>
    <row r="2385" spans="19:21" x14ac:dyDescent="0.25">
      <c r="S2385" s="10" t="s">
        <v>27</v>
      </c>
      <c r="U2385" s="10" t="s">
        <v>27</v>
      </c>
    </row>
    <row r="2386" spans="19:21" x14ac:dyDescent="0.25">
      <c r="S2386" s="11" t="s">
        <v>32</v>
      </c>
      <c r="U2386" s="11" t="s">
        <v>32</v>
      </c>
    </row>
    <row r="2387" spans="19:21" x14ac:dyDescent="0.25">
      <c r="S2387" s="10" t="s">
        <v>40</v>
      </c>
      <c r="U2387" s="10" t="s">
        <v>40</v>
      </c>
    </row>
    <row r="2388" spans="19:21" x14ac:dyDescent="0.25">
      <c r="S2388" s="11" t="s">
        <v>40</v>
      </c>
      <c r="U2388" s="11" t="s">
        <v>40</v>
      </c>
    </row>
    <row r="2389" spans="19:21" x14ac:dyDescent="0.25">
      <c r="S2389" s="10" t="s">
        <v>32</v>
      </c>
      <c r="U2389" s="10" t="s">
        <v>32</v>
      </c>
    </row>
    <row r="2390" spans="19:21" x14ac:dyDescent="0.25">
      <c r="S2390" s="11" t="s">
        <v>32</v>
      </c>
      <c r="U2390" s="11" t="s">
        <v>32</v>
      </c>
    </row>
    <row r="2391" spans="19:21" x14ac:dyDescent="0.25">
      <c r="S2391" s="10" t="s">
        <v>94</v>
      </c>
      <c r="U2391" s="10" t="s">
        <v>94</v>
      </c>
    </row>
    <row r="2392" spans="19:21" x14ac:dyDescent="0.25">
      <c r="S2392" s="11" t="s">
        <v>94</v>
      </c>
      <c r="U2392" s="11" t="s">
        <v>94</v>
      </c>
    </row>
    <row r="2393" spans="19:21" x14ac:dyDescent="0.25">
      <c r="S2393" s="10" t="s">
        <v>75</v>
      </c>
      <c r="U2393" s="10" t="s">
        <v>75</v>
      </c>
    </row>
    <row r="2394" spans="19:21" x14ac:dyDescent="0.25">
      <c r="S2394" s="11" t="s">
        <v>75</v>
      </c>
      <c r="U2394" s="11" t="s">
        <v>75</v>
      </c>
    </row>
    <row r="2395" spans="19:21" x14ac:dyDescent="0.25">
      <c r="S2395" s="10" t="s">
        <v>32</v>
      </c>
      <c r="U2395" s="10" t="s">
        <v>32</v>
      </c>
    </row>
    <row r="2396" spans="19:21" x14ac:dyDescent="0.25">
      <c r="S2396" s="11" t="s">
        <v>27</v>
      </c>
      <c r="U2396" s="11" t="s">
        <v>27</v>
      </c>
    </row>
    <row r="2397" spans="19:21" x14ac:dyDescent="0.25">
      <c r="S2397" s="10" t="s">
        <v>27</v>
      </c>
      <c r="U2397" s="10" t="s">
        <v>27</v>
      </c>
    </row>
    <row r="2398" spans="19:21" x14ac:dyDescent="0.25">
      <c r="S2398" s="11" t="s">
        <v>72</v>
      </c>
      <c r="U2398" s="11" t="s">
        <v>72</v>
      </c>
    </row>
    <row r="2399" spans="19:21" x14ac:dyDescent="0.25">
      <c r="S2399" s="10" t="s">
        <v>72</v>
      </c>
      <c r="U2399" s="10" t="s">
        <v>72</v>
      </c>
    </row>
    <row r="2400" spans="19:21" x14ac:dyDescent="0.25">
      <c r="S2400" s="11" t="s">
        <v>32</v>
      </c>
      <c r="U2400" s="11" t="s">
        <v>32</v>
      </c>
    </row>
    <row r="2401" spans="19:21" x14ac:dyDescent="0.25">
      <c r="S2401" s="10" t="s">
        <v>32</v>
      </c>
      <c r="U2401" s="10" t="s">
        <v>32</v>
      </c>
    </row>
    <row r="2402" spans="19:21" x14ac:dyDescent="0.25">
      <c r="S2402" s="11" t="s">
        <v>99</v>
      </c>
      <c r="U2402" s="11" t="s">
        <v>99</v>
      </c>
    </row>
    <row r="2403" spans="19:21" x14ac:dyDescent="0.25">
      <c r="S2403" s="10" t="s">
        <v>99</v>
      </c>
      <c r="U2403" s="10" t="s">
        <v>99</v>
      </c>
    </row>
    <row r="2404" spans="19:21" x14ac:dyDescent="0.25">
      <c r="S2404" s="11" t="s">
        <v>146</v>
      </c>
      <c r="U2404" s="11" t="s">
        <v>146</v>
      </c>
    </row>
    <row r="2405" spans="19:21" x14ac:dyDescent="0.25">
      <c r="S2405" s="10" t="s">
        <v>27</v>
      </c>
      <c r="U2405" s="10" t="s">
        <v>27</v>
      </c>
    </row>
    <row r="2406" spans="19:21" x14ac:dyDescent="0.25">
      <c r="S2406" s="11" t="s">
        <v>72</v>
      </c>
      <c r="U2406" s="11" t="s">
        <v>72</v>
      </c>
    </row>
    <row r="2407" spans="19:21" x14ac:dyDescent="0.25">
      <c r="S2407" s="10" t="s">
        <v>72</v>
      </c>
      <c r="U2407" s="10" t="s">
        <v>72</v>
      </c>
    </row>
    <row r="2408" spans="19:21" x14ac:dyDescent="0.25">
      <c r="S2408" s="11" t="s">
        <v>27</v>
      </c>
      <c r="U2408" s="11" t="s">
        <v>27</v>
      </c>
    </row>
    <row r="2409" spans="19:21" x14ac:dyDescent="0.25">
      <c r="S2409" s="10" t="s">
        <v>27</v>
      </c>
      <c r="U2409" s="10" t="s">
        <v>27</v>
      </c>
    </row>
    <row r="2410" spans="19:21" x14ac:dyDescent="0.25">
      <c r="S2410" s="11" t="s">
        <v>37</v>
      </c>
      <c r="U2410" s="11" t="s">
        <v>37</v>
      </c>
    </row>
    <row r="2411" spans="19:21" x14ac:dyDescent="0.25">
      <c r="S2411" s="10" t="s">
        <v>37</v>
      </c>
      <c r="U2411" s="10" t="s">
        <v>37</v>
      </c>
    </row>
    <row r="2412" spans="19:21" x14ac:dyDescent="0.25">
      <c r="S2412" s="11" t="s">
        <v>32</v>
      </c>
      <c r="U2412" s="11" t="s">
        <v>32</v>
      </c>
    </row>
    <row r="2413" spans="19:21" x14ac:dyDescent="0.25">
      <c r="S2413" s="10" t="s">
        <v>27</v>
      </c>
      <c r="U2413" s="10" t="s">
        <v>27</v>
      </c>
    </row>
    <row r="2414" spans="19:21" x14ac:dyDescent="0.25">
      <c r="S2414" s="11" t="s">
        <v>40</v>
      </c>
      <c r="U2414" s="11" t="s">
        <v>40</v>
      </c>
    </row>
    <row r="2415" spans="19:21" x14ac:dyDescent="0.25">
      <c r="S2415" s="10" t="s">
        <v>32</v>
      </c>
      <c r="U2415" s="10" t="s">
        <v>32</v>
      </c>
    </row>
    <row r="2416" spans="19:21" x14ac:dyDescent="0.25">
      <c r="S2416" s="11" t="s">
        <v>32</v>
      </c>
      <c r="U2416" s="11" t="s">
        <v>32</v>
      </c>
    </row>
    <row r="2417" spans="19:21" x14ac:dyDescent="0.25">
      <c r="S2417" s="10" t="s">
        <v>42</v>
      </c>
      <c r="U2417" s="10" t="s">
        <v>42</v>
      </c>
    </row>
    <row r="2418" spans="19:21" x14ac:dyDescent="0.25">
      <c r="S2418" s="11" t="s">
        <v>42</v>
      </c>
      <c r="U2418" s="11" t="s">
        <v>42</v>
      </c>
    </row>
    <row r="2419" spans="19:21" x14ac:dyDescent="0.25">
      <c r="S2419" s="10" t="s">
        <v>32</v>
      </c>
      <c r="U2419" s="10" t="s">
        <v>32</v>
      </c>
    </row>
    <row r="2420" spans="19:21" x14ac:dyDescent="0.25">
      <c r="S2420" s="11" t="s">
        <v>32</v>
      </c>
      <c r="U2420" s="11" t="s">
        <v>32</v>
      </c>
    </row>
    <row r="2421" spans="19:21" x14ac:dyDescent="0.25">
      <c r="S2421" s="10" t="s">
        <v>32</v>
      </c>
      <c r="U2421" s="10" t="s">
        <v>32</v>
      </c>
    </row>
    <row r="2422" spans="19:21" x14ac:dyDescent="0.25">
      <c r="S2422" s="11" t="s">
        <v>48</v>
      </c>
      <c r="U2422" s="11" t="s">
        <v>48</v>
      </c>
    </row>
    <row r="2423" spans="19:21" x14ac:dyDescent="0.25">
      <c r="S2423" s="10" t="s">
        <v>34</v>
      </c>
      <c r="U2423" s="10" t="s">
        <v>34</v>
      </c>
    </row>
    <row r="2424" spans="19:21" x14ac:dyDescent="0.25">
      <c r="S2424" s="11" t="s">
        <v>34</v>
      </c>
      <c r="U2424" s="11" t="s">
        <v>34</v>
      </c>
    </row>
    <row r="2425" spans="19:21" x14ac:dyDescent="0.25">
      <c r="S2425" s="10" t="s">
        <v>32</v>
      </c>
      <c r="U2425" s="10" t="s">
        <v>32</v>
      </c>
    </row>
    <row r="2426" spans="19:21" x14ac:dyDescent="0.25">
      <c r="S2426" s="11" t="s">
        <v>32</v>
      </c>
      <c r="U2426" s="11" t="s">
        <v>32</v>
      </c>
    </row>
    <row r="2427" spans="19:21" x14ac:dyDescent="0.25">
      <c r="S2427" s="10" t="s">
        <v>34</v>
      </c>
      <c r="U2427" s="10" t="s">
        <v>34</v>
      </c>
    </row>
    <row r="2428" spans="19:21" x14ac:dyDescent="0.25">
      <c r="S2428" s="11" t="s">
        <v>34</v>
      </c>
      <c r="U2428" s="11" t="s">
        <v>34</v>
      </c>
    </row>
    <row r="2429" spans="19:21" x14ac:dyDescent="0.25">
      <c r="S2429" s="10" t="s">
        <v>32</v>
      </c>
      <c r="U2429" s="10" t="s">
        <v>32</v>
      </c>
    </row>
    <row r="2430" spans="19:21" x14ac:dyDescent="0.25">
      <c r="S2430" s="11" t="s">
        <v>32</v>
      </c>
      <c r="U2430" s="11" t="s">
        <v>32</v>
      </c>
    </row>
    <row r="2431" spans="19:21" x14ac:dyDescent="0.25">
      <c r="S2431" s="10" t="s">
        <v>32</v>
      </c>
      <c r="U2431" s="10" t="s">
        <v>32</v>
      </c>
    </row>
    <row r="2432" spans="19:21" x14ac:dyDescent="0.25">
      <c r="S2432" s="11" t="s">
        <v>32</v>
      </c>
      <c r="U2432" s="11" t="s">
        <v>32</v>
      </c>
    </row>
    <row r="2433" spans="19:21" x14ac:dyDescent="0.25">
      <c r="S2433" s="10" t="s">
        <v>32</v>
      </c>
      <c r="U2433" s="10" t="s">
        <v>32</v>
      </c>
    </row>
    <row r="2434" spans="19:21" x14ac:dyDescent="0.25">
      <c r="S2434" s="11" t="s">
        <v>72</v>
      </c>
      <c r="U2434" s="11" t="s">
        <v>72</v>
      </c>
    </row>
    <row r="2435" spans="19:21" x14ac:dyDescent="0.25">
      <c r="S2435" s="10" t="s">
        <v>72</v>
      </c>
      <c r="U2435" s="10" t="s">
        <v>72</v>
      </c>
    </row>
    <row r="2436" spans="19:21" x14ac:dyDescent="0.25">
      <c r="S2436" s="11" t="s">
        <v>27</v>
      </c>
      <c r="U2436" s="11" t="s">
        <v>27</v>
      </c>
    </row>
    <row r="2437" spans="19:21" x14ac:dyDescent="0.25">
      <c r="S2437" s="10" t="s">
        <v>27</v>
      </c>
      <c r="U2437" s="10" t="s">
        <v>27</v>
      </c>
    </row>
    <row r="2438" spans="19:21" x14ac:dyDescent="0.25">
      <c r="S2438" s="11" t="s">
        <v>37</v>
      </c>
      <c r="U2438" s="11" t="s">
        <v>37</v>
      </c>
    </row>
    <row r="2439" spans="19:21" x14ac:dyDescent="0.25">
      <c r="S2439" s="10" t="s">
        <v>37</v>
      </c>
      <c r="U2439" s="10" t="s">
        <v>37</v>
      </c>
    </row>
    <row r="2440" spans="19:21" x14ac:dyDescent="0.25">
      <c r="S2440" s="11" t="s">
        <v>34</v>
      </c>
      <c r="U2440" s="11" t="s">
        <v>34</v>
      </c>
    </row>
    <row r="2441" spans="19:21" x14ac:dyDescent="0.25">
      <c r="S2441" s="10" t="s">
        <v>32</v>
      </c>
      <c r="U2441" s="10" t="s">
        <v>32</v>
      </c>
    </row>
    <row r="2442" spans="19:21" x14ac:dyDescent="0.25">
      <c r="S2442" s="11" t="s">
        <v>32</v>
      </c>
      <c r="U2442" s="11" t="s">
        <v>32</v>
      </c>
    </row>
    <row r="2443" spans="19:21" x14ac:dyDescent="0.25">
      <c r="S2443" s="10" t="s">
        <v>37</v>
      </c>
      <c r="U2443" s="10" t="s">
        <v>37</v>
      </c>
    </row>
    <row r="2444" spans="19:21" x14ac:dyDescent="0.25">
      <c r="S2444" s="11" t="s">
        <v>37</v>
      </c>
      <c r="U2444" s="11" t="s">
        <v>37</v>
      </c>
    </row>
    <row r="2445" spans="19:21" x14ac:dyDescent="0.25">
      <c r="S2445" s="10" t="s">
        <v>37</v>
      </c>
      <c r="U2445" s="10" t="s">
        <v>37</v>
      </c>
    </row>
    <row r="2446" spans="19:21" x14ac:dyDescent="0.25">
      <c r="S2446" s="11" t="s">
        <v>37</v>
      </c>
      <c r="U2446" s="11" t="s">
        <v>37</v>
      </c>
    </row>
    <row r="2447" spans="19:21" x14ac:dyDescent="0.25">
      <c r="S2447" s="10" t="s">
        <v>42</v>
      </c>
      <c r="U2447" s="10" t="s">
        <v>42</v>
      </c>
    </row>
    <row r="2448" spans="19:21" x14ac:dyDescent="0.25">
      <c r="S2448" s="11" t="s">
        <v>42</v>
      </c>
      <c r="U2448" s="11" t="s">
        <v>42</v>
      </c>
    </row>
    <row r="2449" spans="19:21" x14ac:dyDescent="0.25">
      <c r="S2449" s="10" t="s">
        <v>96</v>
      </c>
      <c r="U2449" s="10" t="s">
        <v>96</v>
      </c>
    </row>
    <row r="2450" spans="19:21" x14ac:dyDescent="0.25">
      <c r="S2450" s="11" t="s">
        <v>96</v>
      </c>
      <c r="U2450" s="11" t="s">
        <v>96</v>
      </c>
    </row>
    <row r="2451" spans="19:21" x14ac:dyDescent="0.25">
      <c r="S2451" s="10" t="s">
        <v>34</v>
      </c>
      <c r="U2451" s="10" t="s">
        <v>34</v>
      </c>
    </row>
    <row r="2452" spans="19:21" x14ac:dyDescent="0.25">
      <c r="S2452" s="11" t="s">
        <v>40</v>
      </c>
      <c r="U2452" s="11" t="s">
        <v>40</v>
      </c>
    </row>
    <row r="2453" spans="19:21" x14ac:dyDescent="0.25">
      <c r="S2453" s="10" t="s">
        <v>40</v>
      </c>
      <c r="U2453" s="10" t="s">
        <v>40</v>
      </c>
    </row>
    <row r="2454" spans="19:21" x14ac:dyDescent="0.25">
      <c r="S2454" s="11" t="s">
        <v>32</v>
      </c>
      <c r="U2454" s="11" t="s">
        <v>32</v>
      </c>
    </row>
    <row r="2455" spans="19:21" x14ac:dyDescent="0.25">
      <c r="S2455" s="10" t="s">
        <v>37</v>
      </c>
      <c r="U2455" s="10" t="s">
        <v>37</v>
      </c>
    </row>
    <row r="2456" spans="19:21" x14ac:dyDescent="0.25">
      <c r="S2456" s="11" t="s">
        <v>37</v>
      </c>
      <c r="U2456" s="11" t="s">
        <v>37</v>
      </c>
    </row>
    <row r="2457" spans="19:21" x14ac:dyDescent="0.25">
      <c r="S2457" s="10" t="s">
        <v>37</v>
      </c>
      <c r="U2457" s="10" t="s">
        <v>37</v>
      </c>
    </row>
    <row r="2458" spans="19:21" x14ac:dyDescent="0.25">
      <c r="S2458" s="11" t="s">
        <v>46</v>
      </c>
      <c r="U2458" s="11" t="s">
        <v>46</v>
      </c>
    </row>
    <row r="2459" spans="19:21" x14ac:dyDescent="0.25">
      <c r="S2459" s="10" t="s">
        <v>46</v>
      </c>
      <c r="U2459" s="10" t="s">
        <v>46</v>
      </c>
    </row>
    <row r="2460" spans="19:21" x14ac:dyDescent="0.25">
      <c r="S2460" s="11" t="s">
        <v>37</v>
      </c>
      <c r="U2460" s="11" t="s">
        <v>37</v>
      </c>
    </row>
    <row r="2461" spans="19:21" x14ac:dyDescent="0.25">
      <c r="S2461" s="10" t="s">
        <v>37</v>
      </c>
      <c r="U2461" s="10" t="s">
        <v>37</v>
      </c>
    </row>
    <row r="2462" spans="19:21" x14ac:dyDescent="0.25">
      <c r="S2462" s="11" t="s">
        <v>27</v>
      </c>
      <c r="U2462" s="11" t="s">
        <v>27</v>
      </c>
    </row>
    <row r="2463" spans="19:21" x14ac:dyDescent="0.25">
      <c r="S2463" s="10" t="s">
        <v>27</v>
      </c>
      <c r="U2463" s="10" t="s">
        <v>27</v>
      </c>
    </row>
    <row r="2464" spans="19:21" x14ac:dyDescent="0.25">
      <c r="S2464" s="11" t="s">
        <v>42</v>
      </c>
      <c r="U2464" s="11" t="s">
        <v>42</v>
      </c>
    </row>
    <row r="2465" spans="19:21" x14ac:dyDescent="0.25">
      <c r="S2465" s="10" t="s">
        <v>42</v>
      </c>
      <c r="U2465" s="10" t="s">
        <v>42</v>
      </c>
    </row>
    <row r="2466" spans="19:21" x14ac:dyDescent="0.25">
      <c r="S2466" s="11" t="s">
        <v>32</v>
      </c>
      <c r="U2466" s="11" t="s">
        <v>32</v>
      </c>
    </row>
    <row r="2467" spans="19:21" x14ac:dyDescent="0.25">
      <c r="S2467" s="10" t="s">
        <v>42</v>
      </c>
      <c r="U2467" s="10" t="s">
        <v>42</v>
      </c>
    </row>
    <row r="2468" spans="19:21" x14ac:dyDescent="0.25">
      <c r="S2468" s="11" t="s">
        <v>42</v>
      </c>
      <c r="U2468" s="11" t="s">
        <v>42</v>
      </c>
    </row>
    <row r="2469" spans="19:21" x14ac:dyDescent="0.25">
      <c r="S2469" s="10" t="s">
        <v>46</v>
      </c>
      <c r="U2469" s="10" t="s">
        <v>46</v>
      </c>
    </row>
    <row r="2470" spans="19:21" x14ac:dyDescent="0.25">
      <c r="S2470" s="11" t="s">
        <v>46</v>
      </c>
      <c r="U2470" s="11" t="s">
        <v>46</v>
      </c>
    </row>
    <row r="2471" spans="19:21" x14ac:dyDescent="0.25">
      <c r="S2471" s="10" t="s">
        <v>27</v>
      </c>
      <c r="U2471" s="10" t="s">
        <v>27</v>
      </c>
    </row>
    <row r="2472" spans="19:21" x14ac:dyDescent="0.25">
      <c r="S2472" s="11" t="s">
        <v>27</v>
      </c>
      <c r="U2472" s="11" t="s">
        <v>27</v>
      </c>
    </row>
    <row r="2473" spans="19:21" x14ac:dyDescent="0.25">
      <c r="S2473" s="10" t="s">
        <v>37</v>
      </c>
      <c r="U2473" s="10" t="s">
        <v>37</v>
      </c>
    </row>
    <row r="2474" spans="19:21" x14ac:dyDescent="0.25">
      <c r="S2474" s="11" t="s">
        <v>32</v>
      </c>
      <c r="U2474" s="11" t="s">
        <v>32</v>
      </c>
    </row>
    <row r="2475" spans="19:21" x14ac:dyDescent="0.25">
      <c r="S2475" s="10" t="s">
        <v>32</v>
      </c>
      <c r="U2475" s="10" t="s">
        <v>32</v>
      </c>
    </row>
    <row r="2476" spans="19:21" x14ac:dyDescent="0.25">
      <c r="S2476" s="11" t="s">
        <v>27</v>
      </c>
      <c r="U2476" s="11" t="s">
        <v>27</v>
      </c>
    </row>
    <row r="2477" spans="19:21" x14ac:dyDescent="0.25">
      <c r="S2477" s="10" t="s">
        <v>27</v>
      </c>
      <c r="U2477" s="10" t="s">
        <v>27</v>
      </c>
    </row>
    <row r="2478" spans="19:21" x14ac:dyDescent="0.25">
      <c r="S2478" s="11" t="s">
        <v>34</v>
      </c>
      <c r="U2478" s="11" t="s">
        <v>34</v>
      </c>
    </row>
    <row r="2479" spans="19:21" x14ac:dyDescent="0.25">
      <c r="S2479" s="10" t="s">
        <v>34</v>
      </c>
      <c r="U2479" s="10" t="s">
        <v>34</v>
      </c>
    </row>
    <row r="2480" spans="19:21" x14ac:dyDescent="0.25">
      <c r="S2480" s="11" t="s">
        <v>27</v>
      </c>
      <c r="U2480" s="11" t="s">
        <v>27</v>
      </c>
    </row>
    <row r="2481" spans="19:21" x14ac:dyDescent="0.25">
      <c r="S2481" s="10" t="s">
        <v>27</v>
      </c>
      <c r="U2481" s="10" t="s">
        <v>27</v>
      </c>
    </row>
    <row r="2482" spans="19:21" x14ac:dyDescent="0.25">
      <c r="S2482" s="11" t="s">
        <v>20</v>
      </c>
      <c r="U2482" s="11" t="s">
        <v>20</v>
      </c>
    </row>
    <row r="2483" spans="19:21" x14ac:dyDescent="0.25">
      <c r="S2483" s="10" t="s">
        <v>20</v>
      </c>
      <c r="U2483" s="10" t="s">
        <v>20</v>
      </c>
    </row>
    <row r="2484" spans="19:21" x14ac:dyDescent="0.25">
      <c r="S2484" s="11" t="s">
        <v>27</v>
      </c>
      <c r="U2484" s="11" t="s">
        <v>27</v>
      </c>
    </row>
    <row r="2485" spans="19:21" x14ac:dyDescent="0.25">
      <c r="S2485" s="10" t="s">
        <v>27</v>
      </c>
      <c r="U2485" s="10" t="s">
        <v>27</v>
      </c>
    </row>
    <row r="2486" spans="19:21" x14ac:dyDescent="0.25">
      <c r="S2486" s="11" t="s">
        <v>32</v>
      </c>
      <c r="U2486" s="11" t="s">
        <v>32</v>
      </c>
    </row>
    <row r="2487" spans="19:21" x14ac:dyDescent="0.25">
      <c r="S2487" s="10" t="s">
        <v>32</v>
      </c>
      <c r="U2487" s="10" t="s">
        <v>32</v>
      </c>
    </row>
    <row r="2488" spans="19:21" x14ac:dyDescent="0.25">
      <c r="S2488" s="11" t="s">
        <v>54</v>
      </c>
      <c r="U2488" s="11" t="s">
        <v>54</v>
      </c>
    </row>
    <row r="2489" spans="19:21" x14ac:dyDescent="0.25">
      <c r="S2489" s="10" t="s">
        <v>54</v>
      </c>
      <c r="U2489" s="10" t="s">
        <v>54</v>
      </c>
    </row>
    <row r="2490" spans="19:21" x14ac:dyDescent="0.25">
      <c r="S2490" s="11" t="s">
        <v>32</v>
      </c>
      <c r="U2490" s="11" t="s">
        <v>32</v>
      </c>
    </row>
    <row r="2491" spans="19:21" x14ac:dyDescent="0.25">
      <c r="S2491" s="10" t="s">
        <v>27</v>
      </c>
      <c r="U2491" s="10" t="s">
        <v>27</v>
      </c>
    </row>
    <row r="2492" spans="19:21" x14ac:dyDescent="0.25">
      <c r="S2492" s="11" t="s">
        <v>27</v>
      </c>
      <c r="U2492" s="11" t="s">
        <v>27</v>
      </c>
    </row>
    <row r="2493" spans="19:21" x14ac:dyDescent="0.25">
      <c r="S2493" s="10" t="s">
        <v>32</v>
      </c>
      <c r="U2493" s="10" t="s">
        <v>32</v>
      </c>
    </row>
    <row r="2494" spans="19:21" x14ac:dyDescent="0.25">
      <c r="S2494" s="11" t="s">
        <v>27</v>
      </c>
      <c r="U2494" s="11" t="s">
        <v>27</v>
      </c>
    </row>
    <row r="2495" spans="19:21" x14ac:dyDescent="0.25">
      <c r="S2495" s="10" t="s">
        <v>27</v>
      </c>
      <c r="U2495" s="10" t="s">
        <v>27</v>
      </c>
    </row>
    <row r="2496" spans="19:21" x14ac:dyDescent="0.25">
      <c r="S2496" s="11" t="s">
        <v>32</v>
      </c>
      <c r="U2496" s="11" t="s">
        <v>32</v>
      </c>
    </row>
    <row r="2497" spans="19:21" x14ac:dyDescent="0.25">
      <c r="S2497" s="10" t="s">
        <v>118</v>
      </c>
      <c r="U2497" s="10" t="s">
        <v>118</v>
      </c>
    </row>
    <row r="2498" spans="19:21" x14ac:dyDescent="0.25">
      <c r="S2498" s="11" t="s">
        <v>118</v>
      </c>
      <c r="U2498" s="11" t="s">
        <v>118</v>
      </c>
    </row>
    <row r="2499" spans="19:21" x14ac:dyDescent="0.25">
      <c r="S2499" s="10" t="s">
        <v>37</v>
      </c>
      <c r="U2499" s="10" t="s">
        <v>37</v>
      </c>
    </row>
    <row r="2500" spans="19:21" x14ac:dyDescent="0.25">
      <c r="S2500" s="11" t="s">
        <v>37</v>
      </c>
      <c r="U2500" s="11" t="s">
        <v>37</v>
      </c>
    </row>
    <row r="2501" spans="19:21" x14ac:dyDescent="0.25">
      <c r="S2501" s="10" t="s">
        <v>37</v>
      </c>
      <c r="U2501" s="10" t="s">
        <v>37</v>
      </c>
    </row>
    <row r="2502" spans="19:21" x14ac:dyDescent="0.25">
      <c r="S2502" s="11" t="s">
        <v>37</v>
      </c>
      <c r="U2502" s="11" t="s">
        <v>37</v>
      </c>
    </row>
    <row r="2503" spans="19:21" x14ac:dyDescent="0.25">
      <c r="S2503" s="10" t="s">
        <v>32</v>
      </c>
      <c r="U2503" s="10" t="s">
        <v>32</v>
      </c>
    </row>
    <row r="2504" spans="19:21" x14ac:dyDescent="0.25">
      <c r="S2504" s="11" t="s">
        <v>32</v>
      </c>
      <c r="U2504" s="11" t="s">
        <v>32</v>
      </c>
    </row>
    <row r="2505" spans="19:21" x14ac:dyDescent="0.25">
      <c r="S2505" s="10" t="s">
        <v>37</v>
      </c>
      <c r="U2505" s="10" t="s">
        <v>37</v>
      </c>
    </row>
    <row r="2506" spans="19:21" x14ac:dyDescent="0.25">
      <c r="S2506" s="11" t="s">
        <v>37</v>
      </c>
      <c r="U2506" s="11" t="s">
        <v>37</v>
      </c>
    </row>
    <row r="2507" spans="19:21" x14ac:dyDescent="0.25">
      <c r="S2507" s="10" t="s">
        <v>20</v>
      </c>
      <c r="U2507" s="10" t="s">
        <v>20</v>
      </c>
    </row>
    <row r="2508" spans="19:21" x14ac:dyDescent="0.25">
      <c r="S2508" s="11" t="s">
        <v>20</v>
      </c>
      <c r="U2508" s="11" t="s">
        <v>20</v>
      </c>
    </row>
    <row r="2509" spans="19:21" x14ac:dyDescent="0.25">
      <c r="S2509" s="10" t="s">
        <v>48</v>
      </c>
      <c r="U2509" s="10" t="s">
        <v>48</v>
      </c>
    </row>
    <row r="2510" spans="19:21" x14ac:dyDescent="0.25">
      <c r="S2510" s="11" t="s">
        <v>48</v>
      </c>
      <c r="U2510" s="11" t="s">
        <v>48</v>
      </c>
    </row>
    <row r="2511" spans="19:21" x14ac:dyDescent="0.25">
      <c r="S2511" s="10" t="s">
        <v>34</v>
      </c>
      <c r="U2511" s="10" t="s">
        <v>34</v>
      </c>
    </row>
    <row r="2512" spans="19:21" x14ac:dyDescent="0.25">
      <c r="S2512" s="11" t="s">
        <v>37</v>
      </c>
      <c r="U2512" s="11" t="s">
        <v>37</v>
      </c>
    </row>
    <row r="2513" spans="19:21" x14ac:dyDescent="0.25">
      <c r="S2513" s="10" t="s">
        <v>37</v>
      </c>
      <c r="U2513" s="10" t="s">
        <v>37</v>
      </c>
    </row>
    <row r="2514" spans="19:21" x14ac:dyDescent="0.25">
      <c r="S2514" s="11" t="s">
        <v>37</v>
      </c>
      <c r="U2514" s="11" t="s">
        <v>37</v>
      </c>
    </row>
    <row r="2515" spans="19:21" x14ac:dyDescent="0.25">
      <c r="S2515" s="10" t="s">
        <v>37</v>
      </c>
      <c r="U2515" s="10" t="s">
        <v>37</v>
      </c>
    </row>
    <row r="2516" spans="19:21" x14ac:dyDescent="0.25">
      <c r="S2516" s="11" t="s">
        <v>32</v>
      </c>
      <c r="U2516" s="11" t="s">
        <v>32</v>
      </c>
    </row>
    <row r="2517" spans="19:21" x14ac:dyDescent="0.25">
      <c r="S2517" s="10" t="s">
        <v>32</v>
      </c>
      <c r="U2517" s="10" t="s">
        <v>32</v>
      </c>
    </row>
    <row r="2518" spans="19:21" x14ac:dyDescent="0.25">
      <c r="S2518" s="11" t="s">
        <v>32</v>
      </c>
      <c r="U2518" s="11" t="s">
        <v>32</v>
      </c>
    </row>
    <row r="2519" spans="19:21" x14ac:dyDescent="0.25">
      <c r="S2519" s="10" t="s">
        <v>32</v>
      </c>
      <c r="U2519" s="10" t="s">
        <v>32</v>
      </c>
    </row>
    <row r="2520" spans="19:21" x14ac:dyDescent="0.25">
      <c r="S2520" s="11" t="s">
        <v>37</v>
      </c>
      <c r="U2520" s="11" t="s">
        <v>37</v>
      </c>
    </row>
    <row r="2521" spans="19:21" x14ac:dyDescent="0.25">
      <c r="S2521" s="10" t="s">
        <v>37</v>
      </c>
      <c r="U2521" s="10" t="s">
        <v>37</v>
      </c>
    </row>
    <row r="2522" spans="19:21" x14ac:dyDescent="0.25">
      <c r="S2522" s="11" t="s">
        <v>37</v>
      </c>
      <c r="U2522" s="11" t="s">
        <v>37</v>
      </c>
    </row>
    <row r="2523" spans="19:21" x14ac:dyDescent="0.25">
      <c r="S2523" s="10" t="s">
        <v>32</v>
      </c>
      <c r="U2523" s="10" t="s">
        <v>32</v>
      </c>
    </row>
    <row r="2524" spans="19:21" x14ac:dyDescent="0.25">
      <c r="S2524" s="11" t="s">
        <v>32</v>
      </c>
      <c r="U2524" s="11" t="s">
        <v>32</v>
      </c>
    </row>
    <row r="2525" spans="19:21" x14ac:dyDescent="0.25">
      <c r="S2525" s="10" t="s">
        <v>32</v>
      </c>
      <c r="U2525" s="10" t="s">
        <v>32</v>
      </c>
    </row>
    <row r="2526" spans="19:21" x14ac:dyDescent="0.25">
      <c r="S2526" s="11" t="s">
        <v>32</v>
      </c>
      <c r="U2526" s="11" t="s">
        <v>32</v>
      </c>
    </row>
    <row r="2527" spans="19:21" x14ac:dyDescent="0.25">
      <c r="S2527" s="10" t="s">
        <v>32</v>
      </c>
      <c r="U2527" s="10" t="s">
        <v>32</v>
      </c>
    </row>
    <row r="2528" spans="19:21" x14ac:dyDescent="0.25">
      <c r="S2528" s="11" t="s">
        <v>32</v>
      </c>
      <c r="U2528" s="11" t="s">
        <v>32</v>
      </c>
    </row>
    <row r="2529" spans="19:21" x14ac:dyDescent="0.25">
      <c r="S2529" s="10" t="s">
        <v>32</v>
      </c>
      <c r="U2529" s="10" t="s">
        <v>32</v>
      </c>
    </row>
    <row r="2530" spans="19:21" x14ac:dyDescent="0.25">
      <c r="S2530" s="11" t="s">
        <v>34</v>
      </c>
      <c r="U2530" s="11" t="s">
        <v>34</v>
      </c>
    </row>
    <row r="2531" spans="19:21" x14ac:dyDescent="0.25">
      <c r="S2531" s="10" t="s">
        <v>34</v>
      </c>
      <c r="U2531" s="10" t="s">
        <v>34</v>
      </c>
    </row>
    <row r="2532" spans="19:21" x14ac:dyDescent="0.25">
      <c r="S2532" s="11" t="s">
        <v>37</v>
      </c>
      <c r="U2532" s="11" t="s">
        <v>37</v>
      </c>
    </row>
    <row r="2533" spans="19:21" x14ac:dyDescent="0.25">
      <c r="S2533" s="10" t="s">
        <v>37</v>
      </c>
      <c r="U2533" s="10" t="s">
        <v>37</v>
      </c>
    </row>
    <row r="2534" spans="19:21" x14ac:dyDescent="0.25">
      <c r="S2534" s="11" t="s">
        <v>129</v>
      </c>
      <c r="U2534" s="11" t="s">
        <v>129</v>
      </c>
    </row>
    <row r="2535" spans="19:21" x14ac:dyDescent="0.25">
      <c r="S2535" s="10" t="s">
        <v>37</v>
      </c>
      <c r="U2535" s="10" t="s">
        <v>37</v>
      </c>
    </row>
    <row r="2536" spans="19:21" x14ac:dyDescent="0.25">
      <c r="S2536" s="11" t="s">
        <v>20</v>
      </c>
      <c r="U2536" s="11" t="s">
        <v>20</v>
      </c>
    </row>
    <row r="2537" spans="19:21" x14ac:dyDescent="0.25">
      <c r="S2537" s="10" t="s">
        <v>37</v>
      </c>
      <c r="U2537" s="10" t="s">
        <v>37</v>
      </c>
    </row>
    <row r="2538" spans="19:21" x14ac:dyDescent="0.25">
      <c r="S2538" s="11" t="s">
        <v>37</v>
      </c>
      <c r="U2538" s="11" t="s">
        <v>37</v>
      </c>
    </row>
    <row r="2539" spans="19:21" x14ac:dyDescent="0.25">
      <c r="S2539" s="10" t="s">
        <v>20</v>
      </c>
      <c r="U2539" s="10" t="s">
        <v>20</v>
      </c>
    </row>
    <row r="2540" spans="19:21" x14ac:dyDescent="0.25">
      <c r="S2540" s="11" t="s">
        <v>72</v>
      </c>
      <c r="U2540" s="11" t="s">
        <v>72</v>
      </c>
    </row>
    <row r="2541" spans="19:21" x14ac:dyDescent="0.25">
      <c r="S2541" s="10" t="s">
        <v>72</v>
      </c>
      <c r="U2541" s="10" t="s">
        <v>72</v>
      </c>
    </row>
    <row r="2542" spans="19:21" x14ac:dyDescent="0.25">
      <c r="S2542" s="11" t="s">
        <v>42</v>
      </c>
      <c r="U2542" s="11" t="s">
        <v>42</v>
      </c>
    </row>
    <row r="2543" spans="19:21" x14ac:dyDescent="0.25">
      <c r="S2543" s="10" t="s">
        <v>42</v>
      </c>
      <c r="U2543" s="10" t="s">
        <v>42</v>
      </c>
    </row>
    <row r="2544" spans="19:21" x14ac:dyDescent="0.25">
      <c r="S2544" s="11" t="s">
        <v>27</v>
      </c>
      <c r="U2544" s="11" t="s">
        <v>27</v>
      </c>
    </row>
    <row r="2545" spans="19:21" x14ac:dyDescent="0.25">
      <c r="S2545" s="10" t="s">
        <v>27</v>
      </c>
      <c r="U2545" s="10" t="s">
        <v>27</v>
      </c>
    </row>
    <row r="2546" spans="19:21" x14ac:dyDescent="0.25">
      <c r="S2546" s="11" t="s">
        <v>27</v>
      </c>
      <c r="U2546" s="11" t="s">
        <v>27</v>
      </c>
    </row>
    <row r="2547" spans="19:21" x14ac:dyDescent="0.25">
      <c r="S2547" s="10" t="s">
        <v>27</v>
      </c>
      <c r="U2547" s="10" t="s">
        <v>27</v>
      </c>
    </row>
    <row r="2548" spans="19:21" x14ac:dyDescent="0.25">
      <c r="S2548" s="11" t="s">
        <v>32</v>
      </c>
      <c r="U2548" s="11" t="s">
        <v>32</v>
      </c>
    </row>
    <row r="2549" spans="19:21" x14ac:dyDescent="0.25">
      <c r="S2549" s="10" t="s">
        <v>32</v>
      </c>
      <c r="U2549" s="10" t="s">
        <v>32</v>
      </c>
    </row>
    <row r="2550" spans="19:21" x14ac:dyDescent="0.25">
      <c r="S2550" s="11" t="s">
        <v>27</v>
      </c>
      <c r="U2550" s="11" t="s">
        <v>27</v>
      </c>
    </row>
    <row r="2551" spans="19:21" x14ac:dyDescent="0.25">
      <c r="S2551" s="10" t="s">
        <v>27</v>
      </c>
      <c r="U2551" s="10" t="s">
        <v>27</v>
      </c>
    </row>
    <row r="2552" spans="19:21" x14ac:dyDescent="0.25">
      <c r="S2552" s="11" t="s">
        <v>32</v>
      </c>
      <c r="U2552" s="11" t="s">
        <v>32</v>
      </c>
    </row>
    <row r="2553" spans="19:21" x14ac:dyDescent="0.25">
      <c r="S2553" s="10" t="s">
        <v>32</v>
      </c>
      <c r="U2553" s="10" t="s">
        <v>32</v>
      </c>
    </row>
    <row r="2554" spans="19:21" x14ac:dyDescent="0.25">
      <c r="S2554" s="11" t="s">
        <v>32</v>
      </c>
      <c r="U2554" s="11" t="s">
        <v>32</v>
      </c>
    </row>
    <row r="2555" spans="19:21" x14ac:dyDescent="0.25">
      <c r="S2555" s="10" t="s">
        <v>42</v>
      </c>
      <c r="U2555" s="10" t="s">
        <v>42</v>
      </c>
    </row>
    <row r="2556" spans="19:21" x14ac:dyDescent="0.25">
      <c r="S2556" s="11" t="s">
        <v>42</v>
      </c>
      <c r="U2556" s="11" t="s">
        <v>42</v>
      </c>
    </row>
    <row r="2557" spans="19:21" x14ac:dyDescent="0.25">
      <c r="S2557" s="10" t="s">
        <v>37</v>
      </c>
      <c r="U2557" s="10" t="s">
        <v>37</v>
      </c>
    </row>
    <row r="2558" spans="19:21" x14ac:dyDescent="0.25">
      <c r="S2558" s="11" t="s">
        <v>46</v>
      </c>
      <c r="U2558" s="11" t="s">
        <v>46</v>
      </c>
    </row>
    <row r="2559" spans="19:21" x14ac:dyDescent="0.25">
      <c r="S2559" s="10" t="s">
        <v>46</v>
      </c>
      <c r="U2559" s="10" t="s">
        <v>46</v>
      </c>
    </row>
    <row r="2560" spans="19:21" x14ac:dyDescent="0.25">
      <c r="S2560" s="11" t="s">
        <v>34</v>
      </c>
      <c r="U2560" s="11" t="s">
        <v>34</v>
      </c>
    </row>
    <row r="2561" spans="19:21" x14ac:dyDescent="0.25">
      <c r="S2561" s="10" t="s">
        <v>168</v>
      </c>
      <c r="U2561" s="10" t="s">
        <v>168</v>
      </c>
    </row>
    <row r="2562" spans="19:21" x14ac:dyDescent="0.25">
      <c r="S2562" s="11" t="s">
        <v>37</v>
      </c>
      <c r="U2562" s="11" t="s">
        <v>37</v>
      </c>
    </row>
    <row r="2563" spans="19:21" x14ac:dyDescent="0.25">
      <c r="S2563" s="10" t="s">
        <v>34</v>
      </c>
      <c r="U2563" s="10" t="s">
        <v>34</v>
      </c>
    </row>
    <row r="2564" spans="19:21" x14ac:dyDescent="0.25">
      <c r="S2564" s="11" t="s">
        <v>34</v>
      </c>
      <c r="U2564" s="11" t="s">
        <v>34</v>
      </c>
    </row>
    <row r="2565" spans="19:21" x14ac:dyDescent="0.25">
      <c r="S2565" s="10" t="s">
        <v>37</v>
      </c>
      <c r="U2565" s="10" t="s">
        <v>37</v>
      </c>
    </row>
    <row r="2566" spans="19:21" x14ac:dyDescent="0.25">
      <c r="S2566" s="11" t="s">
        <v>32</v>
      </c>
      <c r="U2566" s="11" t="s">
        <v>32</v>
      </c>
    </row>
    <row r="2567" spans="19:21" x14ac:dyDescent="0.25">
      <c r="S2567" s="10" t="s">
        <v>32</v>
      </c>
      <c r="U2567" s="10" t="s">
        <v>32</v>
      </c>
    </row>
    <row r="2568" spans="19:21" x14ac:dyDescent="0.25">
      <c r="S2568" s="11" t="s">
        <v>67</v>
      </c>
      <c r="U2568" s="11" t="s">
        <v>67</v>
      </c>
    </row>
    <row r="2569" spans="19:21" x14ac:dyDescent="0.25">
      <c r="S2569" s="10" t="s">
        <v>67</v>
      </c>
      <c r="U2569" s="10" t="s">
        <v>67</v>
      </c>
    </row>
    <row r="2570" spans="19:21" x14ac:dyDescent="0.25">
      <c r="S2570" s="11" t="s">
        <v>32</v>
      </c>
      <c r="U2570" s="11" t="s">
        <v>32</v>
      </c>
    </row>
    <row r="2571" spans="19:21" x14ac:dyDescent="0.25">
      <c r="S2571" s="10" t="s">
        <v>37</v>
      </c>
      <c r="U2571" s="10" t="s">
        <v>37</v>
      </c>
    </row>
    <row r="2572" spans="19:21" x14ac:dyDescent="0.25">
      <c r="S2572" s="11" t="s">
        <v>27</v>
      </c>
      <c r="U2572" s="11" t="s">
        <v>27</v>
      </c>
    </row>
    <row r="2573" spans="19:21" x14ac:dyDescent="0.25">
      <c r="S2573" s="10" t="s">
        <v>27</v>
      </c>
      <c r="U2573" s="10" t="s">
        <v>27</v>
      </c>
    </row>
    <row r="2574" spans="19:21" x14ac:dyDescent="0.25">
      <c r="S2574" s="11" t="s">
        <v>32</v>
      </c>
      <c r="U2574" s="11" t="s">
        <v>32</v>
      </c>
    </row>
    <row r="2575" spans="19:21" x14ac:dyDescent="0.25">
      <c r="S2575" s="10" t="s">
        <v>32</v>
      </c>
      <c r="U2575" s="10" t="s">
        <v>32</v>
      </c>
    </row>
    <row r="2576" spans="19:21" x14ac:dyDescent="0.25">
      <c r="S2576" s="11" t="s">
        <v>94</v>
      </c>
      <c r="U2576" s="11" t="s">
        <v>94</v>
      </c>
    </row>
    <row r="2577" spans="19:21" x14ac:dyDescent="0.25">
      <c r="S2577" s="10" t="s">
        <v>94</v>
      </c>
      <c r="U2577" s="10" t="s">
        <v>94</v>
      </c>
    </row>
    <row r="2578" spans="19:21" x14ac:dyDescent="0.25">
      <c r="S2578" s="11" t="s">
        <v>48</v>
      </c>
      <c r="U2578" s="11" t="s">
        <v>48</v>
      </c>
    </row>
    <row r="2579" spans="19:21" x14ac:dyDescent="0.25">
      <c r="S2579" s="10" t="s">
        <v>37</v>
      </c>
      <c r="U2579" s="10" t="s">
        <v>37</v>
      </c>
    </row>
    <row r="2580" spans="19:21" x14ac:dyDescent="0.25">
      <c r="S2580" s="11" t="s">
        <v>37</v>
      </c>
      <c r="U2580" s="11" t="s">
        <v>37</v>
      </c>
    </row>
    <row r="2581" spans="19:21" x14ac:dyDescent="0.25">
      <c r="S2581" s="10" t="s">
        <v>67</v>
      </c>
      <c r="U2581" s="10" t="s">
        <v>67</v>
      </c>
    </row>
    <row r="2582" spans="19:21" x14ac:dyDescent="0.25">
      <c r="S2582" s="11" t="s">
        <v>67</v>
      </c>
      <c r="U2582" s="11" t="s">
        <v>67</v>
      </c>
    </row>
    <row r="2583" spans="19:21" x14ac:dyDescent="0.25">
      <c r="S2583" s="10" t="s">
        <v>75</v>
      </c>
      <c r="U2583" s="10" t="s">
        <v>75</v>
      </c>
    </row>
    <row r="2584" spans="19:21" x14ac:dyDescent="0.25">
      <c r="S2584" s="11" t="s">
        <v>46</v>
      </c>
      <c r="U2584" s="11" t="s">
        <v>46</v>
      </c>
    </row>
    <row r="2585" spans="19:21" x14ac:dyDescent="0.25">
      <c r="S2585" s="10" t="s">
        <v>46</v>
      </c>
      <c r="U2585" s="10" t="s">
        <v>46</v>
      </c>
    </row>
    <row r="2586" spans="19:21" x14ac:dyDescent="0.25">
      <c r="S2586" s="11" t="s">
        <v>27</v>
      </c>
      <c r="U2586" s="11" t="s">
        <v>27</v>
      </c>
    </row>
    <row r="2587" spans="19:21" x14ac:dyDescent="0.25">
      <c r="S2587" s="10" t="s">
        <v>27</v>
      </c>
      <c r="U2587" s="10" t="s">
        <v>27</v>
      </c>
    </row>
    <row r="2588" spans="19:21" x14ac:dyDescent="0.25">
      <c r="S2588" s="11" t="s">
        <v>27</v>
      </c>
      <c r="U2588" s="11" t="s">
        <v>27</v>
      </c>
    </row>
    <row r="2589" spans="19:21" x14ac:dyDescent="0.25">
      <c r="S2589" s="10" t="s">
        <v>27</v>
      </c>
      <c r="U2589" s="10" t="s">
        <v>27</v>
      </c>
    </row>
    <row r="2590" spans="19:21" x14ac:dyDescent="0.25">
      <c r="S2590" s="11" t="s">
        <v>27</v>
      </c>
      <c r="U2590" s="11" t="s">
        <v>27</v>
      </c>
    </row>
    <row r="2591" spans="19:21" x14ac:dyDescent="0.25">
      <c r="S2591" s="10" t="s">
        <v>170</v>
      </c>
      <c r="U2591" s="10" t="s">
        <v>170</v>
      </c>
    </row>
    <row r="2592" spans="19:21" x14ac:dyDescent="0.25">
      <c r="S2592" s="11" t="s">
        <v>170</v>
      </c>
      <c r="U2592" s="11" t="s">
        <v>170</v>
      </c>
    </row>
    <row r="2593" spans="19:21" x14ac:dyDescent="0.25">
      <c r="S2593" s="10" t="s">
        <v>46</v>
      </c>
      <c r="U2593" s="10" t="s">
        <v>46</v>
      </c>
    </row>
    <row r="2594" spans="19:21" x14ac:dyDescent="0.25">
      <c r="S2594" s="11" t="s">
        <v>46</v>
      </c>
      <c r="U2594" s="11" t="s">
        <v>46</v>
      </c>
    </row>
    <row r="2595" spans="19:21" x14ac:dyDescent="0.25">
      <c r="S2595" s="10" t="s">
        <v>37</v>
      </c>
      <c r="U2595" s="10" t="s">
        <v>37</v>
      </c>
    </row>
    <row r="2596" spans="19:21" x14ac:dyDescent="0.25">
      <c r="S2596" s="11" t="s">
        <v>32</v>
      </c>
      <c r="U2596" s="11" t="s">
        <v>32</v>
      </c>
    </row>
    <row r="2597" spans="19:21" x14ac:dyDescent="0.25">
      <c r="S2597" s="10" t="s">
        <v>32</v>
      </c>
      <c r="U2597" s="10" t="s">
        <v>32</v>
      </c>
    </row>
    <row r="2598" spans="19:21" x14ac:dyDescent="0.25">
      <c r="S2598" s="11" t="s">
        <v>34</v>
      </c>
      <c r="U2598" s="11" t="s">
        <v>34</v>
      </c>
    </row>
    <row r="2599" spans="19:21" x14ac:dyDescent="0.25">
      <c r="S2599" s="10" t="s">
        <v>34</v>
      </c>
      <c r="U2599" s="10" t="s">
        <v>34</v>
      </c>
    </row>
    <row r="2600" spans="19:21" x14ac:dyDescent="0.25">
      <c r="S2600" s="11" t="s">
        <v>27</v>
      </c>
      <c r="U2600" s="11" t="s">
        <v>27</v>
      </c>
    </row>
    <row r="2601" spans="19:21" x14ac:dyDescent="0.25">
      <c r="S2601" s="10" t="s">
        <v>27</v>
      </c>
      <c r="U2601" s="10" t="s">
        <v>27</v>
      </c>
    </row>
    <row r="2602" spans="19:21" x14ac:dyDescent="0.25">
      <c r="S2602" s="11" t="s">
        <v>40</v>
      </c>
      <c r="U2602" s="11" t="s">
        <v>40</v>
      </c>
    </row>
    <row r="2603" spans="19:21" x14ac:dyDescent="0.25">
      <c r="S2603" s="10" t="s">
        <v>40</v>
      </c>
      <c r="U2603" s="10" t="s">
        <v>40</v>
      </c>
    </row>
    <row r="2604" spans="19:21" x14ac:dyDescent="0.25">
      <c r="S2604" s="11" t="s">
        <v>34</v>
      </c>
      <c r="U2604" s="11" t="s">
        <v>34</v>
      </c>
    </row>
    <row r="2605" spans="19:21" x14ac:dyDescent="0.25">
      <c r="S2605" s="10" t="s">
        <v>34</v>
      </c>
      <c r="U2605" s="10" t="s">
        <v>34</v>
      </c>
    </row>
    <row r="2606" spans="19:21" x14ac:dyDescent="0.25">
      <c r="S2606" s="11" t="s">
        <v>74</v>
      </c>
      <c r="U2606" s="11" t="s">
        <v>74</v>
      </c>
    </row>
    <row r="2607" spans="19:21" x14ac:dyDescent="0.25">
      <c r="S2607" s="10" t="s">
        <v>45</v>
      </c>
      <c r="U2607" s="10" t="s">
        <v>45</v>
      </c>
    </row>
    <row r="2608" spans="19:21" x14ac:dyDescent="0.25">
      <c r="S2608" s="11" t="s">
        <v>45</v>
      </c>
      <c r="U2608" s="11" t="s">
        <v>45</v>
      </c>
    </row>
    <row r="2609" spans="19:21" x14ac:dyDescent="0.25">
      <c r="S2609" s="10" t="s">
        <v>37</v>
      </c>
      <c r="U2609" s="10" t="s">
        <v>37</v>
      </c>
    </row>
    <row r="2610" spans="19:21" x14ac:dyDescent="0.25">
      <c r="S2610" s="11" t="s">
        <v>32</v>
      </c>
      <c r="U2610" s="11" t="s">
        <v>32</v>
      </c>
    </row>
    <row r="2611" spans="19:21" x14ac:dyDescent="0.25">
      <c r="S2611" s="10" t="s">
        <v>103</v>
      </c>
      <c r="U2611" s="10" t="s">
        <v>103</v>
      </c>
    </row>
    <row r="2612" spans="19:21" x14ac:dyDescent="0.25">
      <c r="S2612" s="11" t="s">
        <v>47</v>
      </c>
      <c r="U2612" s="11" t="s">
        <v>47</v>
      </c>
    </row>
    <row r="2613" spans="19:21" x14ac:dyDescent="0.25">
      <c r="S2613" s="10" t="s">
        <v>47</v>
      </c>
      <c r="U2613" s="10" t="s">
        <v>47</v>
      </c>
    </row>
    <row r="2614" spans="19:21" x14ac:dyDescent="0.25">
      <c r="S2614" s="11" t="s">
        <v>47</v>
      </c>
      <c r="U2614" s="11" t="s">
        <v>47</v>
      </c>
    </row>
    <row r="2615" spans="19:21" x14ac:dyDescent="0.25">
      <c r="S2615" s="10" t="s">
        <v>47</v>
      </c>
      <c r="U2615" s="10" t="s">
        <v>47</v>
      </c>
    </row>
    <row r="2616" spans="19:21" x14ac:dyDescent="0.25">
      <c r="S2616" s="11" t="s">
        <v>34</v>
      </c>
      <c r="U2616" s="11" t="s">
        <v>34</v>
      </c>
    </row>
    <row r="2617" spans="19:21" x14ac:dyDescent="0.25">
      <c r="S2617" s="10" t="s">
        <v>34</v>
      </c>
      <c r="U2617" s="10" t="s">
        <v>34</v>
      </c>
    </row>
    <row r="2618" spans="19:21" x14ac:dyDescent="0.25">
      <c r="S2618" s="11" t="s">
        <v>34</v>
      </c>
      <c r="U2618" s="11" t="s">
        <v>34</v>
      </c>
    </row>
    <row r="2619" spans="19:21" x14ac:dyDescent="0.25">
      <c r="S2619" s="10" t="s">
        <v>32</v>
      </c>
      <c r="U2619" s="10" t="s">
        <v>32</v>
      </c>
    </row>
    <row r="2620" spans="19:21" x14ac:dyDescent="0.25">
      <c r="S2620" s="11" t="s">
        <v>34</v>
      </c>
      <c r="U2620" s="11" t="s">
        <v>34</v>
      </c>
    </row>
    <row r="2621" spans="19:21" x14ac:dyDescent="0.25">
      <c r="S2621" s="10" t="s">
        <v>34</v>
      </c>
      <c r="U2621" s="10" t="s">
        <v>34</v>
      </c>
    </row>
    <row r="2622" spans="19:21" x14ac:dyDescent="0.25">
      <c r="S2622" s="11" t="s">
        <v>32</v>
      </c>
      <c r="U2622" s="11" t="s">
        <v>32</v>
      </c>
    </row>
    <row r="2623" spans="19:21" x14ac:dyDescent="0.25">
      <c r="S2623" s="10" t="s">
        <v>32</v>
      </c>
      <c r="U2623" s="10" t="s">
        <v>32</v>
      </c>
    </row>
    <row r="2624" spans="19:21" x14ac:dyDescent="0.25">
      <c r="S2624" s="11" t="s">
        <v>47</v>
      </c>
      <c r="U2624" s="11" t="s">
        <v>47</v>
      </c>
    </row>
    <row r="2625" spans="19:21" x14ac:dyDescent="0.25">
      <c r="S2625" s="10" t="s">
        <v>34</v>
      </c>
      <c r="U2625" s="10" t="s">
        <v>34</v>
      </c>
    </row>
    <row r="2626" spans="19:21" x14ac:dyDescent="0.25">
      <c r="S2626" s="11" t="s">
        <v>34</v>
      </c>
      <c r="U2626" s="11" t="s">
        <v>34</v>
      </c>
    </row>
    <row r="2627" spans="19:21" x14ac:dyDescent="0.25">
      <c r="S2627" s="10" t="s">
        <v>32</v>
      </c>
      <c r="U2627" s="10" t="s">
        <v>32</v>
      </c>
    </row>
    <row r="2628" spans="19:21" x14ac:dyDescent="0.25">
      <c r="S2628" s="11" t="s">
        <v>32</v>
      </c>
      <c r="U2628" s="11" t="s">
        <v>32</v>
      </c>
    </row>
    <row r="2629" spans="19:21" x14ac:dyDescent="0.25">
      <c r="S2629" s="10" t="s">
        <v>32</v>
      </c>
      <c r="U2629" s="10" t="s">
        <v>32</v>
      </c>
    </row>
    <row r="2630" spans="19:21" x14ac:dyDescent="0.25">
      <c r="S2630" s="11" t="s">
        <v>32</v>
      </c>
      <c r="U2630" s="11" t="s">
        <v>32</v>
      </c>
    </row>
    <row r="2631" spans="19:21" x14ac:dyDescent="0.25">
      <c r="S2631" s="10" t="s">
        <v>32</v>
      </c>
      <c r="U2631" s="10" t="s">
        <v>32</v>
      </c>
    </row>
    <row r="2632" spans="19:21" x14ac:dyDescent="0.25">
      <c r="S2632" s="11" t="s">
        <v>32</v>
      </c>
      <c r="U2632" s="11" t="s">
        <v>32</v>
      </c>
    </row>
    <row r="2633" spans="19:21" x14ac:dyDescent="0.25">
      <c r="S2633" s="10" t="s">
        <v>72</v>
      </c>
      <c r="U2633" s="10" t="s">
        <v>72</v>
      </c>
    </row>
    <row r="2634" spans="19:21" x14ac:dyDescent="0.25">
      <c r="S2634" s="11" t="s">
        <v>72</v>
      </c>
      <c r="U2634" s="11" t="s">
        <v>72</v>
      </c>
    </row>
    <row r="2635" spans="19:21" x14ac:dyDescent="0.25">
      <c r="S2635" s="10" t="s">
        <v>48</v>
      </c>
      <c r="U2635" s="10" t="s">
        <v>48</v>
      </c>
    </row>
    <row r="2636" spans="19:21" x14ac:dyDescent="0.25">
      <c r="S2636" s="11" t="s">
        <v>48</v>
      </c>
      <c r="U2636" s="11" t="s">
        <v>48</v>
      </c>
    </row>
    <row r="2637" spans="19:21" x14ac:dyDescent="0.25">
      <c r="S2637" s="10" t="s">
        <v>27</v>
      </c>
      <c r="U2637" s="10" t="s">
        <v>27</v>
      </c>
    </row>
    <row r="2638" spans="19:21" x14ac:dyDescent="0.25">
      <c r="S2638" s="11" t="s">
        <v>27</v>
      </c>
      <c r="U2638" s="11" t="s">
        <v>27</v>
      </c>
    </row>
    <row r="2639" spans="19:21" x14ac:dyDescent="0.25">
      <c r="S2639" s="10" t="s">
        <v>48</v>
      </c>
      <c r="U2639" s="10" t="s">
        <v>48</v>
      </c>
    </row>
    <row r="2640" spans="19:21" x14ac:dyDescent="0.25">
      <c r="S2640" s="11" t="s">
        <v>48</v>
      </c>
      <c r="U2640" s="11" t="s">
        <v>48</v>
      </c>
    </row>
    <row r="2641" spans="19:21" x14ac:dyDescent="0.25">
      <c r="S2641" s="10" t="s">
        <v>46</v>
      </c>
      <c r="U2641" s="10" t="s">
        <v>46</v>
      </c>
    </row>
    <row r="2642" spans="19:21" x14ac:dyDescent="0.25">
      <c r="S2642" s="11" t="s">
        <v>46</v>
      </c>
      <c r="U2642" s="11" t="s">
        <v>46</v>
      </c>
    </row>
    <row r="2643" spans="19:21" x14ac:dyDescent="0.25">
      <c r="S2643" s="10" t="s">
        <v>158</v>
      </c>
      <c r="U2643" s="10" t="s">
        <v>158</v>
      </c>
    </row>
    <row r="2644" spans="19:21" x14ac:dyDescent="0.25">
      <c r="S2644" s="11" t="s">
        <v>98</v>
      </c>
      <c r="U2644" s="11" t="s">
        <v>98</v>
      </c>
    </row>
    <row r="2645" spans="19:21" x14ac:dyDescent="0.25">
      <c r="S2645" s="10" t="s">
        <v>27</v>
      </c>
      <c r="U2645" s="10" t="s">
        <v>27</v>
      </c>
    </row>
    <row r="2646" spans="19:21" x14ac:dyDescent="0.25">
      <c r="S2646" s="11" t="s">
        <v>27</v>
      </c>
      <c r="U2646" s="11" t="s">
        <v>27</v>
      </c>
    </row>
    <row r="2647" spans="19:21" x14ac:dyDescent="0.25">
      <c r="S2647" s="10" t="s">
        <v>59</v>
      </c>
      <c r="U2647" s="10" t="s">
        <v>59</v>
      </c>
    </row>
    <row r="2648" spans="19:21" x14ac:dyDescent="0.25">
      <c r="S2648" s="11" t="s">
        <v>59</v>
      </c>
      <c r="U2648" s="11" t="s">
        <v>59</v>
      </c>
    </row>
    <row r="2649" spans="19:21" x14ac:dyDescent="0.25">
      <c r="S2649" s="10" t="s">
        <v>32</v>
      </c>
      <c r="U2649" s="10" t="s">
        <v>32</v>
      </c>
    </row>
    <row r="2650" spans="19:21" x14ac:dyDescent="0.25">
      <c r="S2650" s="11" t="s">
        <v>32</v>
      </c>
      <c r="U2650" s="11" t="s">
        <v>32</v>
      </c>
    </row>
    <row r="2651" spans="19:21" x14ac:dyDescent="0.25">
      <c r="S2651" s="10" t="s">
        <v>34</v>
      </c>
      <c r="U2651" s="10" t="s">
        <v>34</v>
      </c>
    </row>
    <row r="2652" spans="19:21" x14ac:dyDescent="0.25">
      <c r="S2652" s="11" t="s">
        <v>119</v>
      </c>
      <c r="U2652" s="11" t="s">
        <v>119</v>
      </c>
    </row>
    <row r="2653" spans="19:21" x14ac:dyDescent="0.25">
      <c r="S2653" s="10" t="s">
        <v>119</v>
      </c>
      <c r="U2653" s="10" t="s">
        <v>119</v>
      </c>
    </row>
    <row r="2654" spans="19:21" x14ac:dyDescent="0.25">
      <c r="S2654" s="11" t="s">
        <v>32</v>
      </c>
      <c r="U2654" s="11" t="s">
        <v>32</v>
      </c>
    </row>
    <row r="2655" spans="19:21" x14ac:dyDescent="0.25">
      <c r="S2655" s="10" t="s">
        <v>32</v>
      </c>
      <c r="U2655" s="10" t="s">
        <v>32</v>
      </c>
    </row>
    <row r="2656" spans="19:21" x14ac:dyDescent="0.25">
      <c r="S2656" s="11" t="s">
        <v>48</v>
      </c>
      <c r="U2656" s="11" t="s">
        <v>48</v>
      </c>
    </row>
    <row r="2657" spans="19:21" x14ac:dyDescent="0.25">
      <c r="S2657" s="10" t="s">
        <v>48</v>
      </c>
      <c r="U2657" s="10" t="s">
        <v>48</v>
      </c>
    </row>
    <row r="2658" spans="19:21" x14ac:dyDescent="0.25">
      <c r="S2658" s="11" t="s">
        <v>72</v>
      </c>
      <c r="U2658" s="11" t="s">
        <v>72</v>
      </c>
    </row>
    <row r="2659" spans="19:21" x14ac:dyDescent="0.25">
      <c r="S2659" s="10" t="s">
        <v>72</v>
      </c>
      <c r="U2659" s="10" t="s">
        <v>72</v>
      </c>
    </row>
    <row r="2660" spans="19:21" x14ac:dyDescent="0.25">
      <c r="S2660" s="11" t="s">
        <v>56</v>
      </c>
      <c r="U2660" s="11" t="s">
        <v>56</v>
      </c>
    </row>
    <row r="2661" spans="19:21" x14ac:dyDescent="0.25">
      <c r="S2661" s="10" t="s">
        <v>56</v>
      </c>
      <c r="U2661" s="10" t="s">
        <v>56</v>
      </c>
    </row>
    <row r="2662" spans="19:21" x14ac:dyDescent="0.25">
      <c r="S2662" s="11" t="s">
        <v>40</v>
      </c>
      <c r="U2662" s="11" t="s">
        <v>40</v>
      </c>
    </row>
    <row r="2663" spans="19:21" x14ac:dyDescent="0.25">
      <c r="S2663" s="10" t="s">
        <v>40</v>
      </c>
      <c r="U2663" s="10" t="s">
        <v>40</v>
      </c>
    </row>
    <row r="2664" spans="19:21" x14ac:dyDescent="0.25">
      <c r="S2664" s="11" t="s">
        <v>37</v>
      </c>
      <c r="U2664" s="11" t="s">
        <v>37</v>
      </c>
    </row>
    <row r="2665" spans="19:21" x14ac:dyDescent="0.25">
      <c r="S2665" s="10" t="s">
        <v>37</v>
      </c>
      <c r="U2665" s="10" t="s">
        <v>37</v>
      </c>
    </row>
    <row r="2666" spans="19:21" x14ac:dyDescent="0.25">
      <c r="S2666" s="11" t="s">
        <v>27</v>
      </c>
      <c r="U2666" s="11" t="s">
        <v>27</v>
      </c>
    </row>
    <row r="2667" spans="19:21" x14ac:dyDescent="0.25">
      <c r="S2667" s="10" t="s">
        <v>40</v>
      </c>
      <c r="U2667" s="10" t="s">
        <v>40</v>
      </c>
    </row>
    <row r="2668" spans="19:21" x14ac:dyDescent="0.25">
      <c r="S2668" s="11" t="s">
        <v>40</v>
      </c>
      <c r="U2668" s="11" t="s">
        <v>40</v>
      </c>
    </row>
    <row r="2669" spans="19:21" x14ac:dyDescent="0.25">
      <c r="S2669" s="10" t="s">
        <v>98</v>
      </c>
      <c r="U2669" s="10" t="s">
        <v>98</v>
      </c>
    </row>
    <row r="2670" spans="19:21" x14ac:dyDescent="0.25">
      <c r="S2670" s="11" t="s">
        <v>37</v>
      </c>
      <c r="U2670" s="11" t="s">
        <v>37</v>
      </c>
    </row>
    <row r="2671" spans="19:21" x14ac:dyDescent="0.25">
      <c r="S2671" s="10" t="s">
        <v>37</v>
      </c>
      <c r="U2671" s="10" t="s">
        <v>37</v>
      </c>
    </row>
    <row r="2672" spans="19:21" x14ac:dyDescent="0.25">
      <c r="S2672" s="11" t="s">
        <v>72</v>
      </c>
      <c r="U2672" s="11" t="s">
        <v>72</v>
      </c>
    </row>
    <row r="2673" spans="19:21" x14ac:dyDescent="0.25">
      <c r="S2673" s="10" t="s">
        <v>32</v>
      </c>
      <c r="U2673" s="10" t="s">
        <v>32</v>
      </c>
    </row>
    <row r="2674" spans="19:21" x14ac:dyDescent="0.25">
      <c r="S2674" s="11" t="s">
        <v>27</v>
      </c>
      <c r="U2674" s="11" t="s">
        <v>27</v>
      </c>
    </row>
    <row r="2675" spans="19:21" x14ac:dyDescent="0.25">
      <c r="S2675" s="10" t="s">
        <v>27</v>
      </c>
      <c r="U2675" s="10" t="s">
        <v>27</v>
      </c>
    </row>
    <row r="2676" spans="19:21" x14ac:dyDescent="0.25">
      <c r="S2676" s="11" t="s">
        <v>37</v>
      </c>
      <c r="U2676" s="11" t="s">
        <v>37</v>
      </c>
    </row>
    <row r="2677" spans="19:21" x14ac:dyDescent="0.25">
      <c r="S2677" s="10" t="s">
        <v>37</v>
      </c>
      <c r="U2677" s="10" t="s">
        <v>37</v>
      </c>
    </row>
    <row r="2678" spans="19:21" x14ac:dyDescent="0.25">
      <c r="S2678" s="11" t="s">
        <v>172</v>
      </c>
      <c r="U2678" s="11" t="s">
        <v>172</v>
      </c>
    </row>
    <row r="2679" spans="19:21" x14ac:dyDescent="0.25">
      <c r="S2679" s="10" t="s">
        <v>37</v>
      </c>
      <c r="U2679" s="10" t="s">
        <v>37</v>
      </c>
    </row>
    <row r="2680" spans="19:21" x14ac:dyDescent="0.25">
      <c r="S2680" s="11" t="s">
        <v>37</v>
      </c>
      <c r="U2680" s="11" t="s">
        <v>37</v>
      </c>
    </row>
    <row r="2681" spans="19:21" x14ac:dyDescent="0.25">
      <c r="S2681" s="10" t="s">
        <v>113</v>
      </c>
      <c r="U2681" s="10" t="s">
        <v>113</v>
      </c>
    </row>
    <row r="2682" spans="19:21" x14ac:dyDescent="0.25">
      <c r="S2682" s="11" t="s">
        <v>34</v>
      </c>
      <c r="U2682" s="11" t="s">
        <v>34</v>
      </c>
    </row>
    <row r="2683" spans="19:21" x14ac:dyDescent="0.25">
      <c r="S2683" s="10" t="s">
        <v>34</v>
      </c>
      <c r="U2683" s="10" t="s">
        <v>34</v>
      </c>
    </row>
    <row r="2684" spans="19:21" x14ac:dyDescent="0.25">
      <c r="S2684" s="11" t="s">
        <v>37</v>
      </c>
      <c r="U2684" s="11" t="s">
        <v>37</v>
      </c>
    </row>
    <row r="2685" spans="19:21" x14ac:dyDescent="0.25">
      <c r="S2685" s="10" t="s">
        <v>46</v>
      </c>
      <c r="U2685" s="10" t="s">
        <v>46</v>
      </c>
    </row>
    <row r="2686" spans="19:21" x14ac:dyDescent="0.25">
      <c r="S2686" s="11" t="s">
        <v>27</v>
      </c>
      <c r="U2686" s="11" t="s">
        <v>27</v>
      </c>
    </row>
    <row r="2687" spans="19:21" x14ac:dyDescent="0.25">
      <c r="S2687" s="10" t="s">
        <v>27</v>
      </c>
      <c r="U2687" s="10" t="s">
        <v>27</v>
      </c>
    </row>
    <row r="2688" spans="19:21" x14ac:dyDescent="0.25">
      <c r="S2688" s="11" t="s">
        <v>46</v>
      </c>
      <c r="U2688" s="11" t="s">
        <v>46</v>
      </c>
    </row>
    <row r="2689" spans="19:21" x14ac:dyDescent="0.25">
      <c r="S2689" s="10" t="s">
        <v>20</v>
      </c>
      <c r="U2689" s="10" t="s">
        <v>20</v>
      </c>
    </row>
    <row r="2690" spans="19:21" x14ac:dyDescent="0.25">
      <c r="S2690" s="11" t="s">
        <v>20</v>
      </c>
      <c r="U2690" s="11" t="s">
        <v>20</v>
      </c>
    </row>
    <row r="2691" spans="19:21" x14ac:dyDescent="0.25">
      <c r="S2691" s="10" t="s">
        <v>27</v>
      </c>
      <c r="U2691" s="10" t="s">
        <v>27</v>
      </c>
    </row>
    <row r="2692" spans="19:21" x14ac:dyDescent="0.25">
      <c r="S2692" s="11" t="s">
        <v>27</v>
      </c>
      <c r="U2692" s="11" t="s">
        <v>27</v>
      </c>
    </row>
    <row r="2693" spans="19:21" x14ac:dyDescent="0.25">
      <c r="S2693" s="10" t="s">
        <v>37</v>
      </c>
      <c r="U2693" s="10" t="s">
        <v>37</v>
      </c>
    </row>
    <row r="2694" spans="19:21" x14ac:dyDescent="0.25">
      <c r="S2694" s="11" t="s">
        <v>37</v>
      </c>
      <c r="U2694" s="11" t="s">
        <v>37</v>
      </c>
    </row>
    <row r="2695" spans="19:21" x14ac:dyDescent="0.25">
      <c r="S2695" s="10" t="s">
        <v>27</v>
      </c>
      <c r="U2695" s="10" t="s">
        <v>27</v>
      </c>
    </row>
    <row r="2696" spans="19:21" x14ac:dyDescent="0.25">
      <c r="S2696" s="11" t="s">
        <v>34</v>
      </c>
      <c r="U2696" s="11" t="s">
        <v>34</v>
      </c>
    </row>
    <row r="2697" spans="19:21" x14ac:dyDescent="0.25">
      <c r="S2697" s="10" t="s">
        <v>34</v>
      </c>
      <c r="U2697" s="10" t="s">
        <v>34</v>
      </c>
    </row>
    <row r="2698" spans="19:21" x14ac:dyDescent="0.25">
      <c r="S2698" s="11" t="s">
        <v>32</v>
      </c>
      <c r="U2698" s="11" t="s">
        <v>32</v>
      </c>
    </row>
    <row r="2699" spans="19:21" x14ac:dyDescent="0.25">
      <c r="S2699" s="10" t="s">
        <v>32</v>
      </c>
      <c r="U2699" s="10" t="s">
        <v>32</v>
      </c>
    </row>
    <row r="2700" spans="19:21" x14ac:dyDescent="0.25">
      <c r="S2700" s="11" t="s">
        <v>27</v>
      </c>
      <c r="U2700" s="11" t="s">
        <v>27</v>
      </c>
    </row>
    <row r="2701" spans="19:21" x14ac:dyDescent="0.25">
      <c r="S2701" s="10" t="s">
        <v>27</v>
      </c>
      <c r="U2701" s="10" t="s">
        <v>27</v>
      </c>
    </row>
    <row r="2702" spans="19:21" x14ac:dyDescent="0.25">
      <c r="S2702" s="11" t="s">
        <v>27</v>
      </c>
      <c r="U2702" s="11" t="s">
        <v>27</v>
      </c>
    </row>
    <row r="2703" spans="19:21" x14ac:dyDescent="0.25">
      <c r="S2703" s="10" t="s">
        <v>27</v>
      </c>
      <c r="U2703" s="10" t="s">
        <v>27</v>
      </c>
    </row>
    <row r="2704" spans="19:21" x14ac:dyDescent="0.25">
      <c r="S2704" s="11" t="s">
        <v>50</v>
      </c>
      <c r="U2704" s="11" t="s">
        <v>50</v>
      </c>
    </row>
    <row r="2705" spans="19:21" x14ac:dyDescent="0.25">
      <c r="S2705" s="10" t="s">
        <v>27</v>
      </c>
      <c r="U2705" s="10" t="s">
        <v>27</v>
      </c>
    </row>
    <row r="2706" spans="19:21" x14ac:dyDescent="0.25">
      <c r="S2706" s="11" t="s">
        <v>34</v>
      </c>
      <c r="U2706" s="11" t="s">
        <v>34</v>
      </c>
    </row>
    <row r="2707" spans="19:21" x14ac:dyDescent="0.25">
      <c r="S2707" s="10" t="s">
        <v>27</v>
      </c>
      <c r="U2707" s="10" t="s">
        <v>27</v>
      </c>
    </row>
    <row r="2708" spans="19:21" x14ac:dyDescent="0.25">
      <c r="S2708" s="11" t="s">
        <v>27</v>
      </c>
      <c r="U2708" s="11" t="s">
        <v>27</v>
      </c>
    </row>
    <row r="2709" spans="19:21" x14ac:dyDescent="0.25">
      <c r="S2709" s="10" t="s">
        <v>125</v>
      </c>
      <c r="U2709" s="10" t="s">
        <v>125</v>
      </c>
    </row>
    <row r="2710" spans="19:21" x14ac:dyDescent="0.25">
      <c r="S2710" s="11" t="s">
        <v>125</v>
      </c>
      <c r="U2710" s="11" t="s">
        <v>125</v>
      </c>
    </row>
    <row r="2711" spans="19:21" x14ac:dyDescent="0.25">
      <c r="S2711" s="10" t="s">
        <v>27</v>
      </c>
      <c r="U2711" s="10" t="s">
        <v>27</v>
      </c>
    </row>
    <row r="2712" spans="19:21" x14ac:dyDescent="0.25">
      <c r="S2712" s="11" t="s">
        <v>27</v>
      </c>
      <c r="U2712" s="11" t="s">
        <v>27</v>
      </c>
    </row>
    <row r="2713" spans="19:21" x14ac:dyDescent="0.25">
      <c r="S2713" s="10" t="s">
        <v>75</v>
      </c>
      <c r="U2713" s="10" t="s">
        <v>75</v>
      </c>
    </row>
    <row r="2714" spans="19:21" x14ac:dyDescent="0.25">
      <c r="S2714" s="11" t="s">
        <v>75</v>
      </c>
      <c r="U2714" s="11" t="s">
        <v>75</v>
      </c>
    </row>
    <row r="2715" spans="19:21" x14ac:dyDescent="0.25">
      <c r="S2715" s="10" t="s">
        <v>37</v>
      </c>
      <c r="U2715" s="10" t="s">
        <v>37</v>
      </c>
    </row>
    <row r="2716" spans="19:21" x14ac:dyDescent="0.25">
      <c r="S2716" s="11" t="s">
        <v>27</v>
      </c>
      <c r="U2716" s="11" t="s">
        <v>27</v>
      </c>
    </row>
    <row r="2717" spans="19:21" x14ac:dyDescent="0.25">
      <c r="S2717" s="10" t="s">
        <v>32</v>
      </c>
      <c r="U2717" s="10" t="s">
        <v>32</v>
      </c>
    </row>
    <row r="2718" spans="19:21" x14ac:dyDescent="0.25">
      <c r="S2718" s="11" t="s">
        <v>32</v>
      </c>
      <c r="U2718" s="11" t="s">
        <v>32</v>
      </c>
    </row>
    <row r="2719" spans="19:21" x14ac:dyDescent="0.25">
      <c r="S2719" s="10" t="s">
        <v>27</v>
      </c>
      <c r="U2719" s="10" t="s">
        <v>27</v>
      </c>
    </row>
    <row r="2720" spans="19:21" x14ac:dyDescent="0.25">
      <c r="S2720" s="11" t="s">
        <v>27</v>
      </c>
      <c r="U2720" s="11" t="s">
        <v>27</v>
      </c>
    </row>
    <row r="2721" spans="19:21" x14ac:dyDescent="0.25">
      <c r="S2721" s="10" t="s">
        <v>27</v>
      </c>
      <c r="U2721" s="10" t="s">
        <v>27</v>
      </c>
    </row>
    <row r="2722" spans="19:21" x14ac:dyDescent="0.25">
      <c r="S2722" s="11" t="s">
        <v>27</v>
      </c>
      <c r="U2722" s="11" t="s">
        <v>27</v>
      </c>
    </row>
    <row r="2723" spans="19:21" x14ac:dyDescent="0.25">
      <c r="S2723" s="10" t="s">
        <v>146</v>
      </c>
      <c r="U2723" s="10" t="s">
        <v>146</v>
      </c>
    </row>
    <row r="2724" spans="19:21" x14ac:dyDescent="0.25">
      <c r="S2724" s="11" t="s">
        <v>27</v>
      </c>
      <c r="U2724" s="11" t="s">
        <v>27</v>
      </c>
    </row>
    <row r="2725" spans="19:21" x14ac:dyDescent="0.25">
      <c r="S2725" s="10" t="s">
        <v>32</v>
      </c>
      <c r="U2725" s="10" t="s">
        <v>32</v>
      </c>
    </row>
    <row r="2726" spans="19:21" x14ac:dyDescent="0.25">
      <c r="S2726" s="11" t="s">
        <v>40</v>
      </c>
      <c r="U2726" s="11" t="s">
        <v>40</v>
      </c>
    </row>
    <row r="2727" spans="19:21" x14ac:dyDescent="0.25">
      <c r="S2727" s="10" t="s">
        <v>40</v>
      </c>
      <c r="U2727" s="10" t="s">
        <v>40</v>
      </c>
    </row>
    <row r="2728" spans="19:21" x14ac:dyDescent="0.25">
      <c r="S2728" s="11" t="s">
        <v>32</v>
      </c>
      <c r="U2728" s="11" t="s">
        <v>32</v>
      </c>
    </row>
    <row r="2729" spans="19:21" x14ac:dyDescent="0.25">
      <c r="S2729" s="10" t="s">
        <v>32</v>
      </c>
      <c r="U2729" s="10" t="s">
        <v>32</v>
      </c>
    </row>
    <row r="2730" spans="19:21" x14ac:dyDescent="0.25">
      <c r="S2730" s="11" t="s">
        <v>27</v>
      </c>
      <c r="U2730" s="11" t="s">
        <v>27</v>
      </c>
    </row>
    <row r="2731" spans="19:21" x14ac:dyDescent="0.25">
      <c r="S2731" s="10" t="s">
        <v>27</v>
      </c>
      <c r="U2731" s="10" t="s">
        <v>27</v>
      </c>
    </row>
    <row r="2732" spans="19:21" x14ac:dyDescent="0.25">
      <c r="S2732" s="11" t="s">
        <v>45</v>
      </c>
      <c r="U2732" s="11" t="s">
        <v>45</v>
      </c>
    </row>
    <row r="2733" spans="19:21" x14ac:dyDescent="0.25">
      <c r="S2733" s="10" t="s">
        <v>45</v>
      </c>
      <c r="U2733" s="10" t="s">
        <v>45</v>
      </c>
    </row>
    <row r="2734" spans="19:21" x14ac:dyDescent="0.25">
      <c r="S2734" s="11" t="s">
        <v>176</v>
      </c>
      <c r="U2734" s="11" t="s">
        <v>176</v>
      </c>
    </row>
    <row r="2735" spans="19:21" x14ac:dyDescent="0.25">
      <c r="S2735" s="10" t="s">
        <v>176</v>
      </c>
      <c r="U2735" s="10" t="s">
        <v>176</v>
      </c>
    </row>
    <row r="2736" spans="19:21" x14ac:dyDescent="0.25">
      <c r="S2736" s="11" t="s">
        <v>27</v>
      </c>
      <c r="U2736" s="11" t="s">
        <v>27</v>
      </c>
    </row>
    <row r="2737" spans="19:21" x14ac:dyDescent="0.25">
      <c r="S2737" s="10" t="s">
        <v>85</v>
      </c>
      <c r="U2737" s="10" t="s">
        <v>85</v>
      </c>
    </row>
    <row r="2738" spans="19:21" x14ac:dyDescent="0.25">
      <c r="S2738" s="11" t="s">
        <v>85</v>
      </c>
      <c r="U2738" s="11" t="s">
        <v>85</v>
      </c>
    </row>
    <row r="2739" spans="19:21" x14ac:dyDescent="0.25">
      <c r="S2739" s="10" t="s">
        <v>32</v>
      </c>
      <c r="U2739" s="10" t="s">
        <v>32</v>
      </c>
    </row>
    <row r="2740" spans="19:21" x14ac:dyDescent="0.25">
      <c r="S2740" s="11" t="s">
        <v>32</v>
      </c>
      <c r="U2740" s="11" t="s">
        <v>32</v>
      </c>
    </row>
    <row r="2741" spans="19:21" x14ac:dyDescent="0.25">
      <c r="S2741" s="10" t="s">
        <v>34</v>
      </c>
      <c r="U2741" s="10" t="s">
        <v>34</v>
      </c>
    </row>
    <row r="2742" spans="19:21" x14ac:dyDescent="0.25">
      <c r="S2742" s="11" t="s">
        <v>37</v>
      </c>
      <c r="U2742" s="11" t="s">
        <v>37</v>
      </c>
    </row>
    <row r="2743" spans="19:21" x14ac:dyDescent="0.25">
      <c r="S2743" s="10" t="s">
        <v>27</v>
      </c>
      <c r="U2743" s="10" t="s">
        <v>27</v>
      </c>
    </row>
    <row r="2744" spans="19:21" x14ac:dyDescent="0.25">
      <c r="S2744" s="11" t="s">
        <v>32</v>
      </c>
      <c r="U2744" s="11" t="s">
        <v>32</v>
      </c>
    </row>
    <row r="2745" spans="19:21" x14ac:dyDescent="0.25">
      <c r="S2745" s="10" t="s">
        <v>71</v>
      </c>
      <c r="U2745" s="10" t="s">
        <v>71</v>
      </c>
    </row>
    <row r="2746" spans="19:21" x14ac:dyDescent="0.25">
      <c r="S2746" s="11" t="s">
        <v>32</v>
      </c>
      <c r="U2746" s="11" t="s">
        <v>32</v>
      </c>
    </row>
    <row r="2747" spans="19:21" x14ac:dyDescent="0.25">
      <c r="S2747" s="10" t="s">
        <v>32</v>
      </c>
      <c r="U2747" s="10" t="s">
        <v>32</v>
      </c>
    </row>
    <row r="2748" spans="19:21" x14ac:dyDescent="0.25">
      <c r="S2748" s="11" t="s">
        <v>75</v>
      </c>
      <c r="U2748" s="11" t="s">
        <v>75</v>
      </c>
    </row>
    <row r="2749" spans="19:21" x14ac:dyDescent="0.25">
      <c r="S2749" s="10" t="s">
        <v>75</v>
      </c>
      <c r="U2749" s="10" t="s">
        <v>75</v>
      </c>
    </row>
    <row r="2750" spans="19:21" x14ac:dyDescent="0.25">
      <c r="S2750" s="11" t="s">
        <v>37</v>
      </c>
      <c r="U2750" s="11" t="s">
        <v>37</v>
      </c>
    </row>
    <row r="2751" spans="19:21" x14ac:dyDescent="0.25">
      <c r="S2751" s="10" t="s">
        <v>37</v>
      </c>
      <c r="U2751" s="10" t="s">
        <v>37</v>
      </c>
    </row>
    <row r="2752" spans="19:21" x14ac:dyDescent="0.25">
      <c r="S2752" s="11" t="s">
        <v>27</v>
      </c>
      <c r="U2752" s="11" t="s">
        <v>27</v>
      </c>
    </row>
    <row r="2753" spans="19:21" x14ac:dyDescent="0.25">
      <c r="S2753" s="10" t="s">
        <v>27</v>
      </c>
      <c r="U2753" s="10" t="s">
        <v>27</v>
      </c>
    </row>
    <row r="2754" spans="19:21" x14ac:dyDescent="0.25">
      <c r="S2754" s="11" t="s">
        <v>27</v>
      </c>
      <c r="U2754" s="11" t="s">
        <v>27</v>
      </c>
    </row>
    <row r="2755" spans="19:21" x14ac:dyDescent="0.25">
      <c r="S2755" s="10" t="s">
        <v>27</v>
      </c>
      <c r="U2755" s="10" t="s">
        <v>27</v>
      </c>
    </row>
    <row r="2756" spans="19:21" x14ac:dyDescent="0.25">
      <c r="S2756" s="11" t="s">
        <v>42</v>
      </c>
      <c r="U2756" s="11" t="s">
        <v>42</v>
      </c>
    </row>
    <row r="2757" spans="19:21" x14ac:dyDescent="0.25">
      <c r="S2757" s="10" t="s">
        <v>42</v>
      </c>
      <c r="U2757" s="10" t="s">
        <v>42</v>
      </c>
    </row>
    <row r="2758" spans="19:21" x14ac:dyDescent="0.25">
      <c r="S2758" s="11" t="s">
        <v>27</v>
      </c>
      <c r="U2758" s="11" t="s">
        <v>27</v>
      </c>
    </row>
    <row r="2759" spans="19:21" x14ac:dyDescent="0.25">
      <c r="S2759" s="10" t="s">
        <v>27</v>
      </c>
      <c r="U2759" s="10" t="s">
        <v>27</v>
      </c>
    </row>
    <row r="2760" spans="19:21" x14ac:dyDescent="0.25">
      <c r="S2760" s="11" t="s">
        <v>164</v>
      </c>
      <c r="U2760" s="11" t="s">
        <v>164</v>
      </c>
    </row>
    <row r="2761" spans="19:21" x14ac:dyDescent="0.25">
      <c r="S2761" s="10" t="s">
        <v>164</v>
      </c>
      <c r="U2761" s="10" t="s">
        <v>164</v>
      </c>
    </row>
    <row r="2762" spans="19:21" x14ac:dyDescent="0.25">
      <c r="S2762" s="11" t="s">
        <v>71</v>
      </c>
      <c r="U2762" s="11" t="s">
        <v>71</v>
      </c>
    </row>
    <row r="2763" spans="19:21" x14ac:dyDescent="0.25">
      <c r="S2763" s="10" t="s">
        <v>71</v>
      </c>
      <c r="U2763" s="10" t="s">
        <v>71</v>
      </c>
    </row>
    <row r="2764" spans="19:21" x14ac:dyDescent="0.25">
      <c r="S2764" s="11" t="s">
        <v>180</v>
      </c>
      <c r="U2764" s="11" t="s">
        <v>180</v>
      </c>
    </row>
    <row r="2765" spans="19:21" x14ac:dyDescent="0.25">
      <c r="S2765" s="10" t="s">
        <v>34</v>
      </c>
      <c r="U2765" s="10" t="s">
        <v>34</v>
      </c>
    </row>
    <row r="2766" spans="19:21" x14ac:dyDescent="0.25">
      <c r="S2766" s="11" t="s">
        <v>34</v>
      </c>
      <c r="U2766" s="11" t="s">
        <v>34</v>
      </c>
    </row>
    <row r="2767" spans="19:21" x14ac:dyDescent="0.25">
      <c r="S2767" s="10" t="s">
        <v>34</v>
      </c>
      <c r="U2767" s="10" t="s">
        <v>34</v>
      </c>
    </row>
    <row r="2768" spans="19:21" x14ac:dyDescent="0.25">
      <c r="S2768" s="11" t="s">
        <v>46</v>
      </c>
      <c r="U2768" s="11" t="s">
        <v>46</v>
      </c>
    </row>
    <row r="2769" spans="19:21" x14ac:dyDescent="0.25">
      <c r="S2769" s="10" t="s">
        <v>46</v>
      </c>
      <c r="U2769" s="10" t="s">
        <v>46</v>
      </c>
    </row>
    <row r="2770" spans="19:21" x14ac:dyDescent="0.25">
      <c r="S2770" s="11" t="s">
        <v>34</v>
      </c>
      <c r="U2770" s="11" t="s">
        <v>34</v>
      </c>
    </row>
    <row r="2771" spans="19:21" x14ac:dyDescent="0.25">
      <c r="S2771" s="10" t="s">
        <v>34</v>
      </c>
      <c r="U2771" s="10" t="s">
        <v>34</v>
      </c>
    </row>
    <row r="2772" spans="19:21" x14ac:dyDescent="0.25">
      <c r="S2772" s="11" t="s">
        <v>34</v>
      </c>
      <c r="U2772" s="11" t="s">
        <v>34</v>
      </c>
    </row>
    <row r="2773" spans="19:21" x14ac:dyDescent="0.25">
      <c r="S2773" s="10" t="s">
        <v>51</v>
      </c>
      <c r="U2773" s="10" t="s">
        <v>51</v>
      </c>
    </row>
    <row r="2774" spans="19:21" x14ac:dyDescent="0.25">
      <c r="S2774" s="11" t="s">
        <v>51</v>
      </c>
      <c r="U2774" s="11" t="s">
        <v>51</v>
      </c>
    </row>
    <row r="2775" spans="19:21" x14ac:dyDescent="0.25">
      <c r="S2775" s="10" t="s">
        <v>32</v>
      </c>
      <c r="U2775" s="10" t="s">
        <v>32</v>
      </c>
    </row>
    <row r="2776" spans="19:21" x14ac:dyDescent="0.25">
      <c r="S2776" s="11" t="s">
        <v>32</v>
      </c>
      <c r="U2776" s="11" t="s">
        <v>32</v>
      </c>
    </row>
    <row r="2777" spans="19:21" x14ac:dyDescent="0.25">
      <c r="S2777" s="10" t="s">
        <v>32</v>
      </c>
      <c r="U2777" s="10" t="s">
        <v>32</v>
      </c>
    </row>
    <row r="2778" spans="19:21" x14ac:dyDescent="0.25">
      <c r="S2778" s="11" t="s">
        <v>32</v>
      </c>
      <c r="U2778" s="11" t="s">
        <v>32</v>
      </c>
    </row>
    <row r="2779" spans="19:21" x14ac:dyDescent="0.25">
      <c r="S2779" s="10" t="s">
        <v>139</v>
      </c>
      <c r="U2779" s="10" t="s">
        <v>139</v>
      </c>
    </row>
    <row r="2780" spans="19:21" x14ac:dyDescent="0.25">
      <c r="S2780" s="11" t="s">
        <v>184</v>
      </c>
      <c r="U2780" s="11" t="s">
        <v>184</v>
      </c>
    </row>
    <row r="2781" spans="19:21" x14ac:dyDescent="0.25">
      <c r="S2781" s="10" t="s">
        <v>184</v>
      </c>
      <c r="U2781" s="10" t="s">
        <v>184</v>
      </c>
    </row>
    <row r="2782" spans="19:21" x14ac:dyDescent="0.25">
      <c r="S2782" s="11" t="s">
        <v>32</v>
      </c>
      <c r="U2782" s="11" t="s">
        <v>32</v>
      </c>
    </row>
    <row r="2783" spans="19:21" x14ac:dyDescent="0.25">
      <c r="S2783" s="10" t="s">
        <v>32</v>
      </c>
      <c r="U2783" s="10" t="s">
        <v>32</v>
      </c>
    </row>
    <row r="2784" spans="19:21" x14ac:dyDescent="0.25">
      <c r="S2784" s="11" t="s">
        <v>32</v>
      </c>
      <c r="U2784" s="11" t="s">
        <v>32</v>
      </c>
    </row>
    <row r="2785" spans="19:21" x14ac:dyDescent="0.25">
      <c r="S2785" s="10" t="s">
        <v>34</v>
      </c>
      <c r="U2785" s="10" t="s">
        <v>34</v>
      </c>
    </row>
    <row r="2786" spans="19:21" x14ac:dyDescent="0.25">
      <c r="S2786" s="11" t="s">
        <v>34</v>
      </c>
      <c r="U2786" s="11" t="s">
        <v>34</v>
      </c>
    </row>
    <row r="2787" spans="19:21" x14ac:dyDescent="0.25">
      <c r="S2787" s="10" t="s">
        <v>46</v>
      </c>
      <c r="U2787" s="10" t="s">
        <v>46</v>
      </c>
    </row>
    <row r="2788" spans="19:21" x14ac:dyDescent="0.25">
      <c r="S2788" s="11" t="s">
        <v>46</v>
      </c>
      <c r="U2788" s="11" t="s">
        <v>46</v>
      </c>
    </row>
    <row r="2789" spans="19:21" x14ac:dyDescent="0.25">
      <c r="S2789" s="10" t="s">
        <v>139</v>
      </c>
      <c r="U2789" s="10" t="s">
        <v>139</v>
      </c>
    </row>
    <row r="2790" spans="19:21" x14ac:dyDescent="0.25">
      <c r="S2790" s="11" t="s">
        <v>185</v>
      </c>
      <c r="U2790" s="11" t="s">
        <v>185</v>
      </c>
    </row>
    <row r="2791" spans="19:21" x14ac:dyDescent="0.25">
      <c r="S2791" s="10" t="s">
        <v>32</v>
      </c>
      <c r="U2791" s="10" t="s">
        <v>32</v>
      </c>
    </row>
    <row r="2792" spans="19:21" x14ac:dyDescent="0.25">
      <c r="S2792" s="11" t="s">
        <v>187</v>
      </c>
      <c r="U2792" s="11" t="s">
        <v>187</v>
      </c>
    </row>
    <row r="2793" spans="19:21" x14ac:dyDescent="0.25">
      <c r="S2793" s="10" t="s">
        <v>188</v>
      </c>
      <c r="U2793" s="10" t="s">
        <v>188</v>
      </c>
    </row>
    <row r="2794" spans="19:21" x14ac:dyDescent="0.25">
      <c r="S2794" s="11" t="s">
        <v>37</v>
      </c>
      <c r="U2794" s="11" t="s">
        <v>37</v>
      </c>
    </row>
    <row r="2795" spans="19:21" x14ac:dyDescent="0.25">
      <c r="S2795" s="10" t="s">
        <v>40</v>
      </c>
      <c r="U2795" s="10" t="s">
        <v>40</v>
      </c>
    </row>
    <row r="2796" spans="19:21" x14ac:dyDescent="0.25">
      <c r="S2796" s="11" t="s">
        <v>40</v>
      </c>
      <c r="U2796" s="11" t="s">
        <v>40</v>
      </c>
    </row>
    <row r="2797" spans="19:21" x14ac:dyDescent="0.25">
      <c r="S2797" s="10" t="s">
        <v>37</v>
      </c>
      <c r="U2797" s="10" t="s">
        <v>37</v>
      </c>
    </row>
    <row r="2798" spans="19:21" x14ac:dyDescent="0.25">
      <c r="S2798" s="11" t="s">
        <v>40</v>
      </c>
      <c r="U2798" s="11" t="s">
        <v>40</v>
      </c>
    </row>
    <row r="2799" spans="19:21" x14ac:dyDescent="0.25">
      <c r="S2799" s="10" t="s">
        <v>40</v>
      </c>
      <c r="U2799" s="10" t="s">
        <v>40</v>
      </c>
    </row>
    <row r="2800" spans="19:21" x14ac:dyDescent="0.25">
      <c r="S2800" s="11" t="s">
        <v>34</v>
      </c>
      <c r="U2800" s="11" t="s">
        <v>34</v>
      </c>
    </row>
    <row r="2801" spans="19:21" x14ac:dyDescent="0.25">
      <c r="S2801" s="10" t="s">
        <v>34</v>
      </c>
      <c r="U2801" s="10" t="s">
        <v>34</v>
      </c>
    </row>
    <row r="2802" spans="19:21" x14ac:dyDescent="0.25">
      <c r="S2802" s="11" t="s">
        <v>40</v>
      </c>
      <c r="U2802" s="11" t="s">
        <v>40</v>
      </c>
    </row>
    <row r="2803" spans="19:21" x14ac:dyDescent="0.25">
      <c r="S2803" s="10" t="s">
        <v>40</v>
      </c>
      <c r="U2803" s="10" t="s">
        <v>40</v>
      </c>
    </row>
    <row r="2804" spans="19:21" x14ac:dyDescent="0.25">
      <c r="S2804" s="11" t="s">
        <v>27</v>
      </c>
      <c r="U2804" s="11" t="s">
        <v>27</v>
      </c>
    </row>
    <row r="2805" spans="19:21" x14ac:dyDescent="0.25">
      <c r="S2805" s="10" t="s">
        <v>32</v>
      </c>
      <c r="U2805" s="10" t="s">
        <v>32</v>
      </c>
    </row>
    <row r="2806" spans="19:21" x14ac:dyDescent="0.25">
      <c r="S2806" s="11" t="s">
        <v>32</v>
      </c>
      <c r="U2806" s="11" t="s">
        <v>32</v>
      </c>
    </row>
    <row r="2807" spans="19:21" x14ac:dyDescent="0.25">
      <c r="S2807" s="10" t="s">
        <v>45</v>
      </c>
      <c r="U2807" s="10" t="s">
        <v>45</v>
      </c>
    </row>
    <row r="2808" spans="19:21" x14ac:dyDescent="0.25">
      <c r="S2808" s="11" t="s">
        <v>45</v>
      </c>
      <c r="U2808" s="11" t="s">
        <v>45</v>
      </c>
    </row>
    <row r="2809" spans="19:21" x14ac:dyDescent="0.25">
      <c r="S2809" s="10" t="s">
        <v>32</v>
      </c>
      <c r="U2809" s="10" t="s">
        <v>32</v>
      </c>
    </row>
    <row r="2810" spans="19:21" x14ac:dyDescent="0.25">
      <c r="S2810" s="11" t="s">
        <v>32</v>
      </c>
      <c r="U2810" s="11" t="s">
        <v>32</v>
      </c>
    </row>
    <row r="2811" spans="19:21" x14ac:dyDescent="0.25">
      <c r="S2811" s="10" t="s">
        <v>40</v>
      </c>
      <c r="U2811" s="10" t="s">
        <v>40</v>
      </c>
    </row>
    <row r="2812" spans="19:21" x14ac:dyDescent="0.25">
      <c r="S2812" s="11" t="s">
        <v>40</v>
      </c>
      <c r="U2812" s="11" t="s">
        <v>40</v>
      </c>
    </row>
    <row r="2813" spans="19:21" x14ac:dyDescent="0.25">
      <c r="S2813" s="10" t="s">
        <v>37</v>
      </c>
      <c r="U2813" s="10" t="s">
        <v>37</v>
      </c>
    </row>
    <row r="2814" spans="19:21" x14ac:dyDescent="0.25">
      <c r="S2814" s="11" t="s">
        <v>20</v>
      </c>
      <c r="U2814" s="11" t="s">
        <v>20</v>
      </c>
    </row>
    <row r="2815" spans="19:21" x14ac:dyDescent="0.25">
      <c r="S2815" s="10" t="s">
        <v>27</v>
      </c>
      <c r="U2815" s="10" t="s">
        <v>27</v>
      </c>
    </row>
    <row r="2816" spans="19:21" x14ac:dyDescent="0.25">
      <c r="S2816" s="11" t="s">
        <v>27</v>
      </c>
      <c r="U2816" s="11" t="s">
        <v>27</v>
      </c>
    </row>
    <row r="2817" spans="19:21" x14ac:dyDescent="0.25">
      <c r="S2817" s="10" t="s">
        <v>32</v>
      </c>
      <c r="U2817" s="10" t="s">
        <v>32</v>
      </c>
    </row>
    <row r="2818" spans="19:21" x14ac:dyDescent="0.25">
      <c r="S2818" s="11" t="s">
        <v>32</v>
      </c>
      <c r="U2818" s="11" t="s">
        <v>32</v>
      </c>
    </row>
    <row r="2819" spans="19:21" x14ac:dyDescent="0.25">
      <c r="S2819" s="10" t="s">
        <v>37</v>
      </c>
      <c r="U2819" s="10" t="s">
        <v>37</v>
      </c>
    </row>
    <row r="2820" spans="19:21" x14ac:dyDescent="0.25">
      <c r="S2820" s="11" t="s">
        <v>139</v>
      </c>
      <c r="U2820" s="11" t="s">
        <v>139</v>
      </c>
    </row>
    <row r="2821" spans="19:21" x14ac:dyDescent="0.25">
      <c r="S2821" s="10" t="s">
        <v>190</v>
      </c>
      <c r="U2821" s="10" t="s">
        <v>190</v>
      </c>
    </row>
    <row r="2822" spans="19:21" x14ac:dyDescent="0.25">
      <c r="S2822" s="11" t="s">
        <v>27</v>
      </c>
      <c r="U2822" s="11" t="s">
        <v>27</v>
      </c>
    </row>
    <row r="2823" spans="19:21" x14ac:dyDescent="0.25">
      <c r="S2823" s="10" t="s">
        <v>40</v>
      </c>
      <c r="U2823" s="10" t="s">
        <v>40</v>
      </c>
    </row>
    <row r="2824" spans="19:21" x14ac:dyDescent="0.25">
      <c r="S2824" s="11" t="s">
        <v>40</v>
      </c>
      <c r="U2824" s="11" t="s">
        <v>40</v>
      </c>
    </row>
    <row r="2825" spans="19:21" x14ac:dyDescent="0.25">
      <c r="S2825" s="10" t="s">
        <v>40</v>
      </c>
      <c r="U2825" s="10" t="s">
        <v>40</v>
      </c>
    </row>
    <row r="2826" spans="19:21" x14ac:dyDescent="0.25">
      <c r="S2826" s="11" t="s">
        <v>40</v>
      </c>
      <c r="U2826" s="11" t="s">
        <v>40</v>
      </c>
    </row>
    <row r="2827" spans="19:21" x14ac:dyDescent="0.25">
      <c r="S2827" s="10" t="s">
        <v>46</v>
      </c>
      <c r="U2827" s="10" t="s">
        <v>46</v>
      </c>
    </row>
    <row r="2828" spans="19:21" x14ac:dyDescent="0.25">
      <c r="S2828" s="11" t="s">
        <v>46</v>
      </c>
      <c r="U2828" s="11" t="s">
        <v>46</v>
      </c>
    </row>
    <row r="2829" spans="19:21" x14ac:dyDescent="0.25">
      <c r="S2829" s="10" t="s">
        <v>46</v>
      </c>
      <c r="U2829" s="10" t="s">
        <v>46</v>
      </c>
    </row>
    <row r="2830" spans="19:21" x14ac:dyDescent="0.25">
      <c r="S2830" s="11" t="s">
        <v>46</v>
      </c>
      <c r="U2830" s="11" t="s">
        <v>46</v>
      </c>
    </row>
    <row r="2831" spans="19:21" x14ac:dyDescent="0.25">
      <c r="S2831" s="10" t="s">
        <v>27</v>
      </c>
      <c r="U2831" s="10" t="s">
        <v>27</v>
      </c>
    </row>
    <row r="2832" spans="19:21" x14ac:dyDescent="0.25">
      <c r="S2832" s="11" t="s">
        <v>42</v>
      </c>
      <c r="U2832" s="11" t="s">
        <v>42</v>
      </c>
    </row>
    <row r="2833" spans="19:21" x14ac:dyDescent="0.25">
      <c r="S2833" s="10" t="s">
        <v>27</v>
      </c>
      <c r="U2833" s="10" t="s">
        <v>27</v>
      </c>
    </row>
    <row r="2834" spans="19:21" x14ac:dyDescent="0.25">
      <c r="S2834" s="11" t="s">
        <v>27</v>
      </c>
      <c r="U2834" s="11" t="s">
        <v>27</v>
      </c>
    </row>
    <row r="2835" spans="19:21" x14ac:dyDescent="0.25">
      <c r="S2835" s="10" t="s">
        <v>50</v>
      </c>
      <c r="U2835" s="10" t="s">
        <v>50</v>
      </c>
    </row>
    <row r="2836" spans="19:21" x14ac:dyDescent="0.25">
      <c r="S2836" s="11" t="s">
        <v>50</v>
      </c>
      <c r="U2836" s="11" t="s">
        <v>50</v>
      </c>
    </row>
    <row r="2837" spans="19:21" x14ac:dyDescent="0.25">
      <c r="S2837" s="10" t="s">
        <v>191</v>
      </c>
      <c r="U2837" s="10" t="s">
        <v>191</v>
      </c>
    </row>
    <row r="2838" spans="19:21" x14ac:dyDescent="0.25">
      <c r="S2838" s="11" t="s">
        <v>191</v>
      </c>
      <c r="U2838" s="11" t="s">
        <v>191</v>
      </c>
    </row>
    <row r="2839" spans="19:21" x14ac:dyDescent="0.25">
      <c r="S2839" s="10" t="s">
        <v>20</v>
      </c>
      <c r="U2839" s="10" t="s">
        <v>20</v>
      </c>
    </row>
    <row r="2840" spans="19:21" x14ac:dyDescent="0.25">
      <c r="S2840" s="11" t="s">
        <v>20</v>
      </c>
      <c r="U2840" s="11" t="s">
        <v>20</v>
      </c>
    </row>
    <row r="2841" spans="19:21" x14ac:dyDescent="0.25">
      <c r="S2841" s="10" t="s">
        <v>136</v>
      </c>
      <c r="U2841" s="10" t="s">
        <v>136</v>
      </c>
    </row>
    <row r="2842" spans="19:21" x14ac:dyDescent="0.25">
      <c r="S2842" s="11" t="s">
        <v>136</v>
      </c>
      <c r="U2842" s="11" t="s">
        <v>136</v>
      </c>
    </row>
    <row r="2843" spans="19:21" x14ac:dyDescent="0.25">
      <c r="S2843" s="10" t="s">
        <v>34</v>
      </c>
      <c r="U2843" s="10" t="s">
        <v>34</v>
      </c>
    </row>
    <row r="2844" spans="19:21" x14ac:dyDescent="0.25">
      <c r="S2844" s="11" t="s">
        <v>75</v>
      </c>
      <c r="U2844" s="11" t="s">
        <v>75</v>
      </c>
    </row>
    <row r="2845" spans="19:21" x14ac:dyDescent="0.25">
      <c r="S2845" s="10" t="s">
        <v>75</v>
      </c>
      <c r="U2845" s="10" t="s">
        <v>75</v>
      </c>
    </row>
    <row r="2846" spans="19:21" x14ac:dyDescent="0.25">
      <c r="S2846" s="11" t="s">
        <v>32</v>
      </c>
      <c r="U2846" s="11" t="s">
        <v>32</v>
      </c>
    </row>
    <row r="2847" spans="19:21" x14ac:dyDescent="0.25">
      <c r="S2847" s="10" t="s">
        <v>34</v>
      </c>
      <c r="U2847" s="10" t="s">
        <v>34</v>
      </c>
    </row>
    <row r="2848" spans="19:21" x14ac:dyDescent="0.25">
      <c r="S2848" s="11" t="s">
        <v>34</v>
      </c>
      <c r="U2848" s="11" t="s">
        <v>34</v>
      </c>
    </row>
    <row r="2849" spans="19:21" x14ac:dyDescent="0.25">
      <c r="S2849" s="10" t="s">
        <v>66</v>
      </c>
      <c r="U2849" s="10" t="s">
        <v>66</v>
      </c>
    </row>
    <row r="2850" spans="19:21" x14ac:dyDescent="0.25">
      <c r="S2850" s="11" t="s">
        <v>27</v>
      </c>
      <c r="U2850" s="11" t="s">
        <v>27</v>
      </c>
    </row>
    <row r="2851" spans="19:21" x14ac:dyDescent="0.25">
      <c r="S2851" s="10" t="s">
        <v>27</v>
      </c>
      <c r="U2851" s="10" t="s">
        <v>27</v>
      </c>
    </row>
    <row r="2852" spans="19:21" x14ac:dyDescent="0.25">
      <c r="S2852" s="11" t="s">
        <v>48</v>
      </c>
      <c r="U2852" s="11" t="s">
        <v>48</v>
      </c>
    </row>
    <row r="2853" spans="19:21" x14ac:dyDescent="0.25">
      <c r="S2853" s="10" t="s">
        <v>48</v>
      </c>
      <c r="U2853" s="10" t="s">
        <v>48</v>
      </c>
    </row>
    <row r="2854" spans="19:21" x14ac:dyDescent="0.25">
      <c r="S2854" s="11" t="s">
        <v>34</v>
      </c>
      <c r="U2854" s="11" t="s">
        <v>34</v>
      </c>
    </row>
    <row r="2855" spans="19:21" x14ac:dyDescent="0.25">
      <c r="S2855" s="10" t="s">
        <v>34</v>
      </c>
      <c r="U2855" s="10" t="s">
        <v>34</v>
      </c>
    </row>
    <row r="2856" spans="19:21" x14ac:dyDescent="0.25">
      <c r="S2856" s="11" t="s">
        <v>37</v>
      </c>
      <c r="U2856" s="11" t="s">
        <v>37</v>
      </c>
    </row>
    <row r="2857" spans="19:21" x14ac:dyDescent="0.25">
      <c r="S2857" s="10" t="s">
        <v>37</v>
      </c>
      <c r="U2857" s="10" t="s">
        <v>37</v>
      </c>
    </row>
    <row r="2858" spans="19:21" x14ac:dyDescent="0.25">
      <c r="S2858" s="11" t="s">
        <v>27</v>
      </c>
      <c r="U2858" s="11" t="s">
        <v>27</v>
      </c>
    </row>
    <row r="2859" spans="19:21" x14ac:dyDescent="0.25">
      <c r="S2859" s="10" t="s">
        <v>27</v>
      </c>
      <c r="U2859" s="10" t="s">
        <v>27</v>
      </c>
    </row>
    <row r="2860" spans="19:21" x14ac:dyDescent="0.25">
      <c r="S2860" s="11" t="s">
        <v>32</v>
      </c>
      <c r="U2860" s="11" t="s">
        <v>32</v>
      </c>
    </row>
    <row r="2861" spans="19:21" x14ac:dyDescent="0.25">
      <c r="S2861" s="10" t="s">
        <v>32</v>
      </c>
      <c r="U2861" s="10" t="s">
        <v>32</v>
      </c>
    </row>
    <row r="2862" spans="19:21" x14ac:dyDescent="0.25">
      <c r="S2862" s="11" t="s">
        <v>32</v>
      </c>
      <c r="U2862" s="11" t="s">
        <v>32</v>
      </c>
    </row>
    <row r="2863" spans="19:21" x14ac:dyDescent="0.25">
      <c r="S2863" s="10" t="s">
        <v>32</v>
      </c>
      <c r="U2863" s="10" t="s">
        <v>32</v>
      </c>
    </row>
    <row r="2864" spans="19:21" x14ac:dyDescent="0.25">
      <c r="S2864" s="11" t="s">
        <v>113</v>
      </c>
      <c r="U2864" s="11" t="s">
        <v>113</v>
      </c>
    </row>
    <row r="2865" spans="19:21" x14ac:dyDescent="0.25">
      <c r="S2865" s="10" t="s">
        <v>113</v>
      </c>
      <c r="U2865" s="10" t="s">
        <v>113</v>
      </c>
    </row>
    <row r="2866" spans="19:21" x14ac:dyDescent="0.25">
      <c r="S2866" s="11" t="s">
        <v>27</v>
      </c>
      <c r="U2866" s="11" t="s">
        <v>27</v>
      </c>
    </row>
    <row r="2867" spans="19:21" x14ac:dyDescent="0.25">
      <c r="S2867" s="10" t="s">
        <v>27</v>
      </c>
      <c r="U2867" s="10" t="s">
        <v>27</v>
      </c>
    </row>
    <row r="2868" spans="19:21" x14ac:dyDescent="0.25">
      <c r="S2868" s="11" t="s">
        <v>72</v>
      </c>
      <c r="U2868" s="11" t="s">
        <v>72</v>
      </c>
    </row>
    <row r="2869" spans="19:21" x14ac:dyDescent="0.25">
      <c r="S2869" s="10" t="s">
        <v>72</v>
      </c>
      <c r="U2869" s="10" t="s">
        <v>72</v>
      </c>
    </row>
    <row r="2870" spans="19:21" x14ac:dyDescent="0.25">
      <c r="S2870" s="11" t="s">
        <v>27</v>
      </c>
      <c r="U2870" s="11" t="s">
        <v>27</v>
      </c>
    </row>
    <row r="2871" spans="19:21" x14ac:dyDescent="0.25">
      <c r="S2871" s="10" t="s">
        <v>27</v>
      </c>
      <c r="U2871" s="10" t="s">
        <v>27</v>
      </c>
    </row>
    <row r="2872" spans="19:21" x14ac:dyDescent="0.25">
      <c r="S2872" s="11" t="s">
        <v>27</v>
      </c>
      <c r="U2872" s="11" t="s">
        <v>27</v>
      </c>
    </row>
    <row r="2873" spans="19:21" x14ac:dyDescent="0.25">
      <c r="S2873" s="10" t="s">
        <v>40</v>
      </c>
      <c r="U2873" s="10" t="s">
        <v>40</v>
      </c>
    </row>
    <row r="2874" spans="19:21" x14ac:dyDescent="0.25">
      <c r="S2874" s="11" t="s">
        <v>40</v>
      </c>
      <c r="U2874" s="11" t="s">
        <v>40</v>
      </c>
    </row>
    <row r="2875" spans="19:21" x14ac:dyDescent="0.25">
      <c r="S2875" s="10" t="s">
        <v>20</v>
      </c>
      <c r="U2875" s="10" t="s">
        <v>20</v>
      </c>
    </row>
    <row r="2876" spans="19:21" x14ac:dyDescent="0.25">
      <c r="S2876" s="11" t="s">
        <v>20</v>
      </c>
      <c r="U2876" s="11" t="s">
        <v>20</v>
      </c>
    </row>
    <row r="2877" spans="19:21" x14ac:dyDescent="0.25">
      <c r="S2877" s="10" t="s">
        <v>32</v>
      </c>
      <c r="U2877" s="10" t="s">
        <v>32</v>
      </c>
    </row>
    <row r="2878" spans="19:21" x14ac:dyDescent="0.25">
      <c r="S2878" s="11" t="s">
        <v>118</v>
      </c>
      <c r="U2878" s="11" t="s">
        <v>118</v>
      </c>
    </row>
    <row r="2879" spans="19:21" x14ac:dyDescent="0.25">
      <c r="S2879" s="10" t="s">
        <v>32</v>
      </c>
      <c r="U2879" s="10" t="s">
        <v>32</v>
      </c>
    </row>
    <row r="2880" spans="19:21" x14ac:dyDescent="0.25">
      <c r="S2880" s="11" t="s">
        <v>34</v>
      </c>
      <c r="U2880" s="11" t="s">
        <v>34</v>
      </c>
    </row>
    <row r="2881" spans="19:21" x14ac:dyDescent="0.25">
      <c r="S2881" s="10" t="s">
        <v>34</v>
      </c>
      <c r="U2881" s="10" t="s">
        <v>34</v>
      </c>
    </row>
    <row r="2882" spans="19:21" x14ac:dyDescent="0.25">
      <c r="S2882" s="11" t="s">
        <v>72</v>
      </c>
      <c r="U2882" s="11" t="s">
        <v>72</v>
      </c>
    </row>
    <row r="2883" spans="19:21" x14ac:dyDescent="0.25">
      <c r="S2883" s="10" t="s">
        <v>72</v>
      </c>
      <c r="U2883" s="10" t="s">
        <v>72</v>
      </c>
    </row>
    <row r="2884" spans="19:21" x14ac:dyDescent="0.25">
      <c r="S2884" s="11" t="s">
        <v>45</v>
      </c>
      <c r="U2884" s="11" t="s">
        <v>45</v>
      </c>
    </row>
    <row r="2885" spans="19:21" x14ac:dyDescent="0.25">
      <c r="S2885" s="10" t="s">
        <v>45</v>
      </c>
      <c r="U2885" s="10" t="s">
        <v>45</v>
      </c>
    </row>
    <row r="2886" spans="19:21" x14ac:dyDescent="0.25">
      <c r="S2886" s="11" t="s">
        <v>40</v>
      </c>
      <c r="U2886" s="11" t="s">
        <v>40</v>
      </c>
    </row>
    <row r="2887" spans="19:21" x14ac:dyDescent="0.25">
      <c r="S2887" s="10" t="s">
        <v>46</v>
      </c>
      <c r="U2887" s="10" t="s">
        <v>46</v>
      </c>
    </row>
    <row r="2888" spans="19:21" x14ac:dyDescent="0.25">
      <c r="S2888" s="11" t="s">
        <v>46</v>
      </c>
      <c r="U2888" s="11" t="s">
        <v>46</v>
      </c>
    </row>
    <row r="2889" spans="19:21" x14ac:dyDescent="0.25">
      <c r="S2889" s="10" t="s">
        <v>37</v>
      </c>
      <c r="U2889" s="10" t="s">
        <v>37</v>
      </c>
    </row>
    <row r="2890" spans="19:21" x14ac:dyDescent="0.25">
      <c r="S2890" s="11" t="s">
        <v>192</v>
      </c>
      <c r="U2890" s="11" t="s">
        <v>192</v>
      </c>
    </row>
    <row r="2891" spans="19:21" x14ac:dyDescent="0.25">
      <c r="S2891" s="10" t="s">
        <v>27</v>
      </c>
      <c r="U2891" s="10" t="s">
        <v>27</v>
      </c>
    </row>
    <row r="2892" spans="19:21" x14ac:dyDescent="0.25">
      <c r="S2892" s="11" t="s">
        <v>27</v>
      </c>
      <c r="U2892" s="11" t="s">
        <v>27</v>
      </c>
    </row>
    <row r="2893" spans="19:21" x14ac:dyDescent="0.25">
      <c r="S2893" s="10" t="s">
        <v>34</v>
      </c>
      <c r="U2893" s="10" t="s">
        <v>34</v>
      </c>
    </row>
    <row r="2894" spans="19:21" x14ac:dyDescent="0.25">
      <c r="S2894" s="11" t="s">
        <v>34</v>
      </c>
      <c r="U2894" s="11" t="s">
        <v>34</v>
      </c>
    </row>
    <row r="2895" spans="19:21" x14ac:dyDescent="0.25">
      <c r="S2895" s="10" t="s">
        <v>37</v>
      </c>
      <c r="U2895" s="10" t="s">
        <v>37</v>
      </c>
    </row>
    <row r="2896" spans="19:21" x14ac:dyDescent="0.25">
      <c r="S2896" s="11" t="s">
        <v>37</v>
      </c>
      <c r="U2896" s="11" t="s">
        <v>37</v>
      </c>
    </row>
    <row r="2897" spans="19:21" x14ac:dyDescent="0.25">
      <c r="S2897" s="10" t="s">
        <v>34</v>
      </c>
      <c r="U2897" s="10" t="s">
        <v>34</v>
      </c>
    </row>
    <row r="2898" spans="19:21" x14ac:dyDescent="0.25">
      <c r="S2898" s="11" t="s">
        <v>40</v>
      </c>
      <c r="U2898" s="11" t="s">
        <v>40</v>
      </c>
    </row>
    <row r="2899" spans="19:21" x14ac:dyDescent="0.25">
      <c r="S2899" s="10" t="s">
        <v>40</v>
      </c>
      <c r="U2899" s="10" t="s">
        <v>40</v>
      </c>
    </row>
    <row r="2900" spans="19:21" x14ac:dyDescent="0.25">
      <c r="S2900" s="11" t="s">
        <v>37</v>
      </c>
      <c r="U2900" s="11" t="s">
        <v>37</v>
      </c>
    </row>
    <row r="2901" spans="19:21" x14ac:dyDescent="0.25">
      <c r="S2901" s="10" t="s">
        <v>37</v>
      </c>
      <c r="U2901" s="10" t="s">
        <v>37</v>
      </c>
    </row>
    <row r="2902" spans="19:21" x14ac:dyDescent="0.25">
      <c r="S2902" s="11" t="s">
        <v>37</v>
      </c>
      <c r="U2902" s="11" t="s">
        <v>37</v>
      </c>
    </row>
    <row r="2903" spans="19:21" x14ac:dyDescent="0.25">
      <c r="S2903" s="10" t="s">
        <v>37</v>
      </c>
      <c r="U2903" s="10" t="s">
        <v>37</v>
      </c>
    </row>
    <row r="2904" spans="19:21" x14ac:dyDescent="0.25">
      <c r="S2904" s="11" t="s">
        <v>37</v>
      </c>
      <c r="U2904" s="11" t="s">
        <v>37</v>
      </c>
    </row>
    <row r="2905" spans="19:21" x14ac:dyDescent="0.25">
      <c r="S2905" s="10" t="s">
        <v>32</v>
      </c>
      <c r="U2905" s="10" t="s">
        <v>32</v>
      </c>
    </row>
    <row r="2906" spans="19:21" x14ac:dyDescent="0.25">
      <c r="S2906" s="11" t="s">
        <v>32</v>
      </c>
      <c r="U2906" s="11" t="s">
        <v>32</v>
      </c>
    </row>
    <row r="2907" spans="19:21" x14ac:dyDescent="0.25">
      <c r="S2907" s="10" t="s">
        <v>27</v>
      </c>
      <c r="U2907" s="10" t="s">
        <v>27</v>
      </c>
    </row>
    <row r="2908" spans="19:21" x14ac:dyDescent="0.25">
      <c r="S2908" s="11" t="s">
        <v>32</v>
      </c>
      <c r="U2908" s="11" t="s">
        <v>32</v>
      </c>
    </row>
    <row r="2909" spans="19:21" x14ac:dyDescent="0.25">
      <c r="S2909" s="10" t="s">
        <v>32</v>
      </c>
      <c r="U2909" s="10" t="s">
        <v>32</v>
      </c>
    </row>
    <row r="2910" spans="19:21" x14ac:dyDescent="0.25">
      <c r="S2910" s="11" t="s">
        <v>37</v>
      </c>
      <c r="U2910" s="11" t="s">
        <v>37</v>
      </c>
    </row>
    <row r="2911" spans="19:21" x14ac:dyDescent="0.25">
      <c r="S2911" s="10" t="s">
        <v>37</v>
      </c>
      <c r="U2911" s="10" t="s">
        <v>37</v>
      </c>
    </row>
    <row r="2912" spans="19:21" x14ac:dyDescent="0.25">
      <c r="S2912" s="11" t="s">
        <v>34</v>
      </c>
      <c r="U2912" s="11" t="s">
        <v>34</v>
      </c>
    </row>
    <row r="2913" spans="19:21" x14ac:dyDescent="0.25">
      <c r="S2913" s="10" t="s">
        <v>34</v>
      </c>
      <c r="U2913" s="10" t="s">
        <v>34</v>
      </c>
    </row>
    <row r="2914" spans="19:21" x14ac:dyDescent="0.25">
      <c r="S2914" s="11" t="s">
        <v>37</v>
      </c>
      <c r="U2914" s="11" t="s">
        <v>37</v>
      </c>
    </row>
    <row r="2915" spans="19:21" x14ac:dyDescent="0.25">
      <c r="S2915" s="10" t="s">
        <v>37</v>
      </c>
      <c r="U2915" s="10" t="s">
        <v>37</v>
      </c>
    </row>
    <row r="2916" spans="19:21" x14ac:dyDescent="0.25">
      <c r="S2916" s="11" t="s">
        <v>37</v>
      </c>
      <c r="U2916" s="11" t="s">
        <v>37</v>
      </c>
    </row>
    <row r="2917" spans="19:21" x14ac:dyDescent="0.25">
      <c r="S2917" s="10" t="s">
        <v>193</v>
      </c>
      <c r="U2917" s="10" t="s">
        <v>193</v>
      </c>
    </row>
    <row r="2918" spans="19:21" x14ac:dyDescent="0.25">
      <c r="S2918" s="11" t="s">
        <v>32</v>
      </c>
      <c r="U2918" s="11" t="s">
        <v>32</v>
      </c>
    </row>
    <row r="2919" spans="19:21" x14ac:dyDescent="0.25">
      <c r="S2919" s="10" t="s">
        <v>34</v>
      </c>
      <c r="U2919" s="10" t="s">
        <v>34</v>
      </c>
    </row>
    <row r="2920" spans="19:21" x14ac:dyDescent="0.25">
      <c r="S2920" s="11" t="s">
        <v>34</v>
      </c>
      <c r="U2920" s="11" t="s">
        <v>34</v>
      </c>
    </row>
    <row r="2921" spans="19:21" x14ac:dyDescent="0.25">
      <c r="S2921" s="10" t="s">
        <v>37</v>
      </c>
      <c r="U2921" s="10" t="s">
        <v>37</v>
      </c>
    </row>
    <row r="2922" spans="19:21" x14ac:dyDescent="0.25">
      <c r="S2922" s="11" t="s">
        <v>20</v>
      </c>
      <c r="U2922" s="11" t="s">
        <v>20</v>
      </c>
    </row>
    <row r="2923" spans="19:21" x14ac:dyDescent="0.25">
      <c r="S2923" s="10" t="s">
        <v>20</v>
      </c>
      <c r="U2923" s="10" t="s">
        <v>20</v>
      </c>
    </row>
    <row r="2924" spans="19:21" x14ac:dyDescent="0.25">
      <c r="S2924" s="11" t="s">
        <v>54</v>
      </c>
      <c r="U2924" s="11" t="s">
        <v>54</v>
      </c>
    </row>
    <row r="2925" spans="19:21" x14ac:dyDescent="0.25">
      <c r="S2925" s="10" t="s">
        <v>32</v>
      </c>
      <c r="U2925" s="10" t="s">
        <v>32</v>
      </c>
    </row>
    <row r="2926" spans="19:21" x14ac:dyDescent="0.25">
      <c r="S2926" s="11" t="s">
        <v>32</v>
      </c>
      <c r="U2926" s="11" t="s">
        <v>32</v>
      </c>
    </row>
    <row r="2927" spans="19:21" x14ac:dyDescent="0.25">
      <c r="S2927" s="10" t="s">
        <v>54</v>
      </c>
      <c r="U2927" s="10" t="s">
        <v>54</v>
      </c>
    </row>
    <row r="2928" spans="19:21" x14ac:dyDescent="0.25">
      <c r="S2928" s="11" t="s">
        <v>54</v>
      </c>
      <c r="U2928" s="11" t="s">
        <v>54</v>
      </c>
    </row>
    <row r="2929" spans="19:21" x14ac:dyDescent="0.25">
      <c r="S2929" s="10" t="s">
        <v>20</v>
      </c>
      <c r="U2929" s="10" t="s">
        <v>20</v>
      </c>
    </row>
    <row r="2930" spans="19:21" x14ac:dyDescent="0.25">
      <c r="S2930" s="11" t="s">
        <v>20</v>
      </c>
      <c r="U2930" s="11" t="s">
        <v>20</v>
      </c>
    </row>
    <row r="2931" spans="19:21" x14ac:dyDescent="0.25">
      <c r="S2931" s="10" t="s">
        <v>32</v>
      </c>
      <c r="U2931" s="10" t="s">
        <v>32</v>
      </c>
    </row>
    <row r="2932" spans="19:21" x14ac:dyDescent="0.25">
      <c r="S2932" s="11" t="s">
        <v>32</v>
      </c>
      <c r="U2932" s="11" t="s">
        <v>32</v>
      </c>
    </row>
    <row r="2933" spans="19:21" x14ac:dyDescent="0.25">
      <c r="S2933" s="10" t="s">
        <v>94</v>
      </c>
      <c r="U2933" s="10" t="s">
        <v>94</v>
      </c>
    </row>
    <row r="2934" spans="19:21" x14ac:dyDescent="0.25">
      <c r="S2934" s="11" t="s">
        <v>94</v>
      </c>
      <c r="U2934" s="11" t="s">
        <v>94</v>
      </c>
    </row>
    <row r="2935" spans="19:21" x14ac:dyDescent="0.25">
      <c r="S2935" s="10" t="s">
        <v>46</v>
      </c>
      <c r="U2935" s="10" t="s">
        <v>46</v>
      </c>
    </row>
    <row r="2936" spans="19:21" x14ac:dyDescent="0.25">
      <c r="S2936" s="11" t="s">
        <v>27</v>
      </c>
      <c r="U2936" s="11" t="s">
        <v>27</v>
      </c>
    </row>
    <row r="2937" spans="19:21" x14ac:dyDescent="0.25">
      <c r="S2937" s="10" t="s">
        <v>27</v>
      </c>
      <c r="U2937" s="10" t="s">
        <v>27</v>
      </c>
    </row>
    <row r="2938" spans="19:21" x14ac:dyDescent="0.25">
      <c r="S2938" s="11" t="s">
        <v>27</v>
      </c>
      <c r="U2938" s="11" t="s">
        <v>27</v>
      </c>
    </row>
    <row r="2939" spans="19:21" x14ac:dyDescent="0.25">
      <c r="S2939" s="10" t="s">
        <v>37</v>
      </c>
      <c r="U2939" s="10" t="s">
        <v>37</v>
      </c>
    </row>
    <row r="2940" spans="19:21" x14ac:dyDescent="0.25">
      <c r="S2940" s="11" t="s">
        <v>37</v>
      </c>
      <c r="U2940" s="11" t="s">
        <v>37</v>
      </c>
    </row>
    <row r="2941" spans="19:21" x14ac:dyDescent="0.25">
      <c r="S2941" s="10" t="s">
        <v>34</v>
      </c>
      <c r="U2941" s="10" t="s">
        <v>34</v>
      </c>
    </row>
    <row r="2942" spans="19:21" x14ac:dyDescent="0.25">
      <c r="S2942" s="11" t="s">
        <v>34</v>
      </c>
      <c r="U2942" s="11" t="s">
        <v>34</v>
      </c>
    </row>
    <row r="2943" spans="19:21" x14ac:dyDescent="0.25">
      <c r="S2943" s="10" t="s">
        <v>32</v>
      </c>
      <c r="U2943" s="10" t="s">
        <v>32</v>
      </c>
    </row>
    <row r="2944" spans="19:21" x14ac:dyDescent="0.25">
      <c r="S2944" s="11" t="s">
        <v>32</v>
      </c>
      <c r="U2944" s="11" t="s">
        <v>32</v>
      </c>
    </row>
    <row r="2945" spans="19:21" x14ac:dyDescent="0.25">
      <c r="S2945" s="10" t="s">
        <v>37</v>
      </c>
      <c r="U2945" s="10" t="s">
        <v>37</v>
      </c>
    </row>
    <row r="2946" spans="19:21" x14ac:dyDescent="0.25">
      <c r="S2946" s="11" t="s">
        <v>37</v>
      </c>
      <c r="U2946" s="11" t="s">
        <v>37</v>
      </c>
    </row>
    <row r="2947" spans="19:21" x14ac:dyDescent="0.25">
      <c r="S2947" s="10" t="s">
        <v>27</v>
      </c>
      <c r="U2947" s="10" t="s">
        <v>27</v>
      </c>
    </row>
    <row r="2948" spans="19:21" x14ac:dyDescent="0.25">
      <c r="S2948" s="11" t="s">
        <v>102</v>
      </c>
      <c r="U2948" s="11" t="s">
        <v>102</v>
      </c>
    </row>
    <row r="2949" spans="19:21" x14ac:dyDescent="0.25">
      <c r="S2949" s="10" t="s">
        <v>102</v>
      </c>
      <c r="U2949" s="10" t="s">
        <v>102</v>
      </c>
    </row>
    <row r="2950" spans="19:21" x14ac:dyDescent="0.25">
      <c r="S2950" s="11" t="s">
        <v>45</v>
      </c>
      <c r="U2950" s="11" t="s">
        <v>45</v>
      </c>
    </row>
    <row r="2951" spans="19:21" x14ac:dyDescent="0.25">
      <c r="S2951" s="10" t="s">
        <v>45</v>
      </c>
      <c r="U2951" s="10" t="s">
        <v>45</v>
      </c>
    </row>
    <row r="2952" spans="19:21" x14ac:dyDescent="0.25">
      <c r="S2952" s="11" t="s">
        <v>27</v>
      </c>
      <c r="U2952" s="11" t="s">
        <v>27</v>
      </c>
    </row>
    <row r="2953" spans="19:21" x14ac:dyDescent="0.25">
      <c r="S2953" s="10" t="s">
        <v>27</v>
      </c>
      <c r="U2953" s="10" t="s">
        <v>27</v>
      </c>
    </row>
    <row r="2954" spans="19:21" x14ac:dyDescent="0.25">
      <c r="S2954" s="11" t="s">
        <v>85</v>
      </c>
      <c r="U2954" s="11" t="s">
        <v>85</v>
      </c>
    </row>
    <row r="2955" spans="19:21" x14ac:dyDescent="0.25">
      <c r="S2955" s="10" t="s">
        <v>85</v>
      </c>
      <c r="U2955" s="10" t="s">
        <v>85</v>
      </c>
    </row>
    <row r="2956" spans="19:21" x14ac:dyDescent="0.25">
      <c r="S2956" s="11" t="s">
        <v>40</v>
      </c>
      <c r="U2956" s="11" t="s">
        <v>40</v>
      </c>
    </row>
    <row r="2957" spans="19:21" x14ac:dyDescent="0.25">
      <c r="S2957" s="10" t="s">
        <v>40</v>
      </c>
      <c r="U2957" s="10" t="s">
        <v>40</v>
      </c>
    </row>
    <row r="2958" spans="19:21" x14ac:dyDescent="0.25">
      <c r="S2958" s="11" t="s">
        <v>27</v>
      </c>
      <c r="U2958" s="11" t="s">
        <v>27</v>
      </c>
    </row>
    <row r="2959" spans="19:21" x14ac:dyDescent="0.25">
      <c r="S2959" s="10" t="s">
        <v>27</v>
      </c>
      <c r="U2959" s="10" t="s">
        <v>27</v>
      </c>
    </row>
    <row r="2960" spans="19:21" x14ac:dyDescent="0.25">
      <c r="S2960" s="11" t="s">
        <v>32</v>
      </c>
      <c r="U2960" s="11" t="s">
        <v>32</v>
      </c>
    </row>
    <row r="2961" spans="19:21" x14ac:dyDescent="0.25">
      <c r="S2961" s="10" t="s">
        <v>32</v>
      </c>
      <c r="U2961" s="10" t="s">
        <v>32</v>
      </c>
    </row>
    <row r="2962" spans="19:21" x14ac:dyDescent="0.25">
      <c r="S2962" s="11" t="s">
        <v>46</v>
      </c>
      <c r="U2962" s="11" t="s">
        <v>46</v>
      </c>
    </row>
    <row r="2963" spans="19:21" x14ac:dyDescent="0.25">
      <c r="S2963" s="10" t="s">
        <v>37</v>
      </c>
      <c r="U2963" s="10" t="s">
        <v>37</v>
      </c>
    </row>
    <row r="2964" spans="19:21" x14ac:dyDescent="0.25">
      <c r="S2964" s="11" t="s">
        <v>37</v>
      </c>
      <c r="U2964" s="11" t="s">
        <v>37</v>
      </c>
    </row>
    <row r="2965" spans="19:21" x14ac:dyDescent="0.25">
      <c r="S2965" s="10" t="s">
        <v>32</v>
      </c>
      <c r="U2965" s="10" t="s">
        <v>32</v>
      </c>
    </row>
    <row r="2966" spans="19:21" x14ac:dyDescent="0.25">
      <c r="S2966" s="11" t="s">
        <v>32</v>
      </c>
      <c r="U2966" s="11" t="s">
        <v>32</v>
      </c>
    </row>
    <row r="2967" spans="19:21" x14ac:dyDescent="0.25">
      <c r="S2967" s="10" t="s">
        <v>27</v>
      </c>
      <c r="U2967" s="10" t="s">
        <v>27</v>
      </c>
    </row>
    <row r="2968" spans="19:21" x14ac:dyDescent="0.25">
      <c r="S2968" s="11" t="s">
        <v>27</v>
      </c>
      <c r="U2968" s="11" t="s">
        <v>27</v>
      </c>
    </row>
    <row r="2969" spans="19:21" x14ac:dyDescent="0.25">
      <c r="S2969" s="10" t="s">
        <v>20</v>
      </c>
      <c r="U2969" s="10" t="s">
        <v>20</v>
      </c>
    </row>
    <row r="2970" spans="19:21" x14ac:dyDescent="0.25">
      <c r="S2970" s="11" t="s">
        <v>71</v>
      </c>
      <c r="U2970" s="11" t="s">
        <v>71</v>
      </c>
    </row>
    <row r="2971" spans="19:21" x14ac:dyDescent="0.25">
      <c r="S2971" s="10" t="s">
        <v>37</v>
      </c>
      <c r="U2971" s="10" t="s">
        <v>37</v>
      </c>
    </row>
    <row r="2972" spans="19:21" x14ac:dyDescent="0.25">
      <c r="S2972" s="11" t="s">
        <v>34</v>
      </c>
      <c r="U2972" s="11" t="s">
        <v>34</v>
      </c>
    </row>
    <row r="2973" spans="19:21" x14ac:dyDescent="0.25">
      <c r="S2973" s="10" t="s">
        <v>34</v>
      </c>
      <c r="U2973" s="10" t="s">
        <v>34</v>
      </c>
    </row>
    <row r="2974" spans="19:21" x14ac:dyDescent="0.25">
      <c r="S2974" s="11" t="s">
        <v>32</v>
      </c>
      <c r="U2974" s="11" t="s">
        <v>32</v>
      </c>
    </row>
    <row r="2975" spans="19:21" x14ac:dyDescent="0.25">
      <c r="S2975" s="10" t="s">
        <v>34</v>
      </c>
      <c r="U2975" s="10" t="s">
        <v>34</v>
      </c>
    </row>
    <row r="2976" spans="19:21" x14ac:dyDescent="0.25">
      <c r="S2976" s="11" t="s">
        <v>34</v>
      </c>
      <c r="U2976" s="11" t="s">
        <v>34</v>
      </c>
    </row>
    <row r="2977" spans="19:21" x14ac:dyDescent="0.25">
      <c r="S2977" s="10" t="s">
        <v>34</v>
      </c>
      <c r="U2977" s="10" t="s">
        <v>34</v>
      </c>
    </row>
    <row r="2978" spans="19:21" x14ac:dyDescent="0.25">
      <c r="S2978" s="11" t="s">
        <v>34</v>
      </c>
      <c r="U2978" s="11" t="s">
        <v>34</v>
      </c>
    </row>
    <row r="2979" spans="19:21" x14ac:dyDescent="0.25">
      <c r="S2979" s="10" t="s">
        <v>32</v>
      </c>
      <c r="U2979" s="10" t="s">
        <v>32</v>
      </c>
    </row>
    <row r="2980" spans="19:21" x14ac:dyDescent="0.25">
      <c r="S2980" s="11" t="s">
        <v>32</v>
      </c>
      <c r="U2980" s="11" t="s">
        <v>32</v>
      </c>
    </row>
    <row r="2981" spans="19:21" x14ac:dyDescent="0.25">
      <c r="S2981" s="10" t="s">
        <v>32</v>
      </c>
      <c r="U2981" s="10" t="s">
        <v>32</v>
      </c>
    </row>
    <row r="2982" spans="19:21" x14ac:dyDescent="0.25">
      <c r="S2982" s="11" t="s">
        <v>32</v>
      </c>
      <c r="U2982" s="11" t="s">
        <v>32</v>
      </c>
    </row>
    <row r="2983" spans="19:21" x14ac:dyDescent="0.25">
      <c r="S2983" s="10" t="s">
        <v>32</v>
      </c>
      <c r="U2983" s="10" t="s">
        <v>32</v>
      </c>
    </row>
    <row r="2984" spans="19:21" x14ac:dyDescent="0.25">
      <c r="S2984" s="11" t="s">
        <v>32</v>
      </c>
      <c r="U2984" s="11" t="s">
        <v>32</v>
      </c>
    </row>
    <row r="2985" spans="19:21" x14ac:dyDescent="0.25">
      <c r="S2985" s="10" t="s">
        <v>32</v>
      </c>
      <c r="U2985" s="10" t="s">
        <v>32</v>
      </c>
    </row>
    <row r="2986" spans="19:21" x14ac:dyDescent="0.25">
      <c r="S2986" s="11" t="s">
        <v>32</v>
      </c>
      <c r="U2986" s="11" t="s">
        <v>32</v>
      </c>
    </row>
    <row r="2987" spans="19:21" x14ac:dyDescent="0.25">
      <c r="S2987" s="10" t="s">
        <v>32</v>
      </c>
      <c r="U2987" s="10" t="s">
        <v>32</v>
      </c>
    </row>
    <row r="2988" spans="19:21" x14ac:dyDescent="0.25">
      <c r="S2988" s="11" t="s">
        <v>191</v>
      </c>
      <c r="U2988" s="11" t="s">
        <v>191</v>
      </c>
    </row>
    <row r="2989" spans="19:21" x14ac:dyDescent="0.25">
      <c r="S2989" s="10" t="s">
        <v>191</v>
      </c>
      <c r="U2989" s="10" t="s">
        <v>191</v>
      </c>
    </row>
    <row r="2990" spans="19:21" x14ac:dyDescent="0.25">
      <c r="S2990" s="11" t="s">
        <v>32</v>
      </c>
      <c r="U2990" s="11" t="s">
        <v>32</v>
      </c>
    </row>
    <row r="2991" spans="19:21" x14ac:dyDescent="0.25">
      <c r="S2991" s="10" t="s">
        <v>104</v>
      </c>
      <c r="U2991" s="10" t="s">
        <v>104</v>
      </c>
    </row>
    <row r="2992" spans="19:21" x14ac:dyDescent="0.25">
      <c r="S2992" s="11" t="s">
        <v>104</v>
      </c>
      <c r="U2992" s="11" t="s">
        <v>104</v>
      </c>
    </row>
    <row r="2993" spans="19:21" x14ac:dyDescent="0.25">
      <c r="S2993" s="10" t="s">
        <v>54</v>
      </c>
      <c r="U2993" s="10" t="s">
        <v>54</v>
      </c>
    </row>
    <row r="2994" spans="19:21" x14ac:dyDescent="0.25">
      <c r="S2994" s="11" t="s">
        <v>54</v>
      </c>
      <c r="U2994" s="11" t="s">
        <v>54</v>
      </c>
    </row>
    <row r="2995" spans="19:21" x14ac:dyDescent="0.25">
      <c r="S2995" s="10" t="s">
        <v>172</v>
      </c>
      <c r="U2995" s="10" t="s">
        <v>172</v>
      </c>
    </row>
    <row r="2996" spans="19:21" x14ac:dyDescent="0.25">
      <c r="S2996" s="11" t="s">
        <v>34</v>
      </c>
      <c r="U2996" s="11" t="s">
        <v>34</v>
      </c>
    </row>
    <row r="2997" spans="19:21" x14ac:dyDescent="0.25">
      <c r="S2997" s="10" t="s">
        <v>32</v>
      </c>
      <c r="U2997" s="10" t="s">
        <v>32</v>
      </c>
    </row>
    <row r="2998" spans="19:21" x14ac:dyDescent="0.25">
      <c r="S2998" s="11" t="s">
        <v>32</v>
      </c>
      <c r="U2998" s="11" t="s">
        <v>32</v>
      </c>
    </row>
    <row r="2999" spans="19:21" x14ac:dyDescent="0.25">
      <c r="S2999" s="10" t="s">
        <v>37</v>
      </c>
      <c r="U2999" s="10" t="s">
        <v>37</v>
      </c>
    </row>
    <row r="3000" spans="19:21" x14ac:dyDescent="0.25">
      <c r="S3000" s="11" t="s">
        <v>37</v>
      </c>
      <c r="U3000" s="11" t="s">
        <v>37</v>
      </c>
    </row>
    <row r="3001" spans="19:21" x14ac:dyDescent="0.25">
      <c r="S3001" s="10" t="s">
        <v>37</v>
      </c>
      <c r="U3001" s="10" t="s">
        <v>37</v>
      </c>
    </row>
    <row r="3002" spans="19:21" x14ac:dyDescent="0.25">
      <c r="S3002" s="11" t="s">
        <v>34</v>
      </c>
      <c r="U3002" s="11" t="s">
        <v>34</v>
      </c>
    </row>
    <row r="3003" spans="19:21" x14ac:dyDescent="0.25">
      <c r="S3003" s="10" t="s">
        <v>34</v>
      </c>
      <c r="U3003" s="10" t="s">
        <v>34</v>
      </c>
    </row>
    <row r="3004" spans="19:21" x14ac:dyDescent="0.25">
      <c r="S3004" s="11" t="s">
        <v>27</v>
      </c>
      <c r="U3004" s="11" t="s">
        <v>27</v>
      </c>
    </row>
    <row r="3005" spans="19:21" x14ac:dyDescent="0.25">
      <c r="S3005" s="10" t="s">
        <v>27</v>
      </c>
      <c r="U3005" s="10" t="s">
        <v>27</v>
      </c>
    </row>
    <row r="3006" spans="19:21" x14ac:dyDescent="0.25">
      <c r="S3006" s="11" t="s">
        <v>27</v>
      </c>
      <c r="U3006" s="11" t="s">
        <v>27</v>
      </c>
    </row>
    <row r="3007" spans="19:21" x14ac:dyDescent="0.25">
      <c r="S3007" s="10" t="s">
        <v>34</v>
      </c>
      <c r="U3007" s="10" t="s">
        <v>34</v>
      </c>
    </row>
    <row r="3008" spans="19:21" x14ac:dyDescent="0.25">
      <c r="S3008" s="11" t="s">
        <v>34</v>
      </c>
      <c r="U3008" s="11" t="s">
        <v>34</v>
      </c>
    </row>
    <row r="3009" spans="19:21" x14ac:dyDescent="0.25">
      <c r="S3009" s="10" t="s">
        <v>27</v>
      </c>
      <c r="U3009" s="10" t="s">
        <v>27</v>
      </c>
    </row>
    <row r="3010" spans="19:21" x14ac:dyDescent="0.25">
      <c r="S3010" s="11" t="s">
        <v>27</v>
      </c>
      <c r="U3010" s="11" t="s">
        <v>27</v>
      </c>
    </row>
    <row r="3011" spans="19:21" x14ac:dyDescent="0.25">
      <c r="S3011" s="10" t="s">
        <v>27</v>
      </c>
      <c r="U3011" s="10" t="s">
        <v>27</v>
      </c>
    </row>
    <row r="3012" spans="19:21" x14ac:dyDescent="0.25">
      <c r="S3012" s="11" t="s">
        <v>32</v>
      </c>
      <c r="U3012" s="11" t="s">
        <v>32</v>
      </c>
    </row>
    <row r="3013" spans="19:21" x14ac:dyDescent="0.25">
      <c r="S3013" s="10" t="s">
        <v>32</v>
      </c>
      <c r="U3013" s="10" t="s">
        <v>32</v>
      </c>
    </row>
    <row r="3014" spans="19:21" x14ac:dyDescent="0.25">
      <c r="S3014" s="11" t="s">
        <v>94</v>
      </c>
      <c r="U3014" s="11" t="s">
        <v>94</v>
      </c>
    </row>
    <row r="3015" spans="19:21" x14ac:dyDescent="0.25">
      <c r="S3015" s="10" t="s">
        <v>94</v>
      </c>
      <c r="U3015" s="10" t="s">
        <v>94</v>
      </c>
    </row>
    <row r="3016" spans="19:21" x14ac:dyDescent="0.25">
      <c r="S3016" s="11" t="s">
        <v>123</v>
      </c>
      <c r="U3016" s="11" t="s">
        <v>123</v>
      </c>
    </row>
    <row r="3017" spans="19:21" x14ac:dyDescent="0.25">
      <c r="S3017" s="10" t="s">
        <v>123</v>
      </c>
      <c r="U3017" s="10" t="s">
        <v>123</v>
      </c>
    </row>
    <row r="3018" spans="19:21" x14ac:dyDescent="0.25">
      <c r="S3018" s="11" t="s">
        <v>37</v>
      </c>
      <c r="U3018" s="11" t="s">
        <v>37</v>
      </c>
    </row>
    <row r="3019" spans="19:21" x14ac:dyDescent="0.25">
      <c r="S3019" s="10" t="s">
        <v>37</v>
      </c>
      <c r="U3019" s="10" t="s">
        <v>37</v>
      </c>
    </row>
    <row r="3020" spans="19:21" x14ac:dyDescent="0.25">
      <c r="S3020" s="11" t="s">
        <v>32</v>
      </c>
      <c r="U3020" s="11" t="s">
        <v>32</v>
      </c>
    </row>
    <row r="3021" spans="19:21" x14ac:dyDescent="0.25">
      <c r="S3021" s="10" t="s">
        <v>32</v>
      </c>
      <c r="U3021" s="10" t="s">
        <v>32</v>
      </c>
    </row>
    <row r="3022" spans="19:21" x14ac:dyDescent="0.25">
      <c r="S3022" s="11" t="s">
        <v>32</v>
      </c>
      <c r="U3022" s="11" t="s">
        <v>32</v>
      </c>
    </row>
    <row r="3023" spans="19:21" x14ac:dyDescent="0.25">
      <c r="S3023" s="10" t="s">
        <v>27</v>
      </c>
      <c r="U3023" s="10" t="s">
        <v>27</v>
      </c>
    </row>
    <row r="3024" spans="19:21" x14ac:dyDescent="0.25">
      <c r="S3024" s="11" t="s">
        <v>27</v>
      </c>
      <c r="U3024" s="11" t="s">
        <v>27</v>
      </c>
    </row>
    <row r="3025" spans="19:21" x14ac:dyDescent="0.25">
      <c r="S3025" s="10" t="s">
        <v>32</v>
      </c>
      <c r="U3025" s="10" t="s">
        <v>32</v>
      </c>
    </row>
    <row r="3026" spans="19:21" x14ac:dyDescent="0.25">
      <c r="S3026" s="11" t="s">
        <v>37</v>
      </c>
      <c r="U3026" s="11" t="s">
        <v>37</v>
      </c>
    </row>
    <row r="3027" spans="19:21" x14ac:dyDescent="0.25">
      <c r="S3027" s="10" t="s">
        <v>37</v>
      </c>
      <c r="U3027" s="10" t="s">
        <v>37</v>
      </c>
    </row>
    <row r="3028" spans="19:21" x14ac:dyDescent="0.25">
      <c r="S3028" s="11" t="s">
        <v>37</v>
      </c>
      <c r="U3028" s="11" t="s">
        <v>37</v>
      </c>
    </row>
    <row r="3029" spans="19:21" x14ac:dyDescent="0.25">
      <c r="S3029" s="10" t="s">
        <v>37</v>
      </c>
      <c r="U3029" s="10" t="s">
        <v>37</v>
      </c>
    </row>
    <row r="3030" spans="19:21" x14ac:dyDescent="0.25">
      <c r="S3030" s="11" t="s">
        <v>72</v>
      </c>
      <c r="U3030" s="11" t="s">
        <v>72</v>
      </c>
    </row>
    <row r="3031" spans="19:21" x14ac:dyDescent="0.25">
      <c r="S3031" s="10" t="s">
        <v>72</v>
      </c>
      <c r="U3031" s="10" t="s">
        <v>72</v>
      </c>
    </row>
    <row r="3032" spans="19:21" x14ac:dyDescent="0.25">
      <c r="S3032" s="11" t="s">
        <v>27</v>
      </c>
      <c r="U3032" s="11" t="s">
        <v>27</v>
      </c>
    </row>
    <row r="3033" spans="19:21" x14ac:dyDescent="0.25">
      <c r="S3033" s="10" t="s">
        <v>194</v>
      </c>
      <c r="U3033" s="10" t="s">
        <v>194</v>
      </c>
    </row>
    <row r="3034" spans="19:21" x14ac:dyDescent="0.25">
      <c r="S3034" s="11" t="s">
        <v>194</v>
      </c>
      <c r="U3034" s="11" t="s">
        <v>194</v>
      </c>
    </row>
    <row r="3035" spans="19:21" x14ac:dyDescent="0.25">
      <c r="S3035" s="10" t="s">
        <v>37</v>
      </c>
      <c r="U3035" s="10" t="s">
        <v>37</v>
      </c>
    </row>
    <row r="3036" spans="19:21" x14ac:dyDescent="0.25">
      <c r="S3036" s="11" t="s">
        <v>37</v>
      </c>
      <c r="U3036" s="11" t="s">
        <v>37</v>
      </c>
    </row>
    <row r="3037" spans="19:21" x14ac:dyDescent="0.25">
      <c r="S3037" s="10" t="s">
        <v>32</v>
      </c>
      <c r="U3037" s="10" t="s">
        <v>32</v>
      </c>
    </row>
    <row r="3038" spans="19:21" x14ac:dyDescent="0.25">
      <c r="S3038" s="11" t="s">
        <v>32</v>
      </c>
      <c r="U3038" s="11" t="s">
        <v>32</v>
      </c>
    </row>
    <row r="3039" spans="19:21" x14ac:dyDescent="0.25">
      <c r="S3039" s="10" t="s">
        <v>85</v>
      </c>
      <c r="U3039" s="10" t="s">
        <v>85</v>
      </c>
    </row>
    <row r="3040" spans="19:21" x14ac:dyDescent="0.25">
      <c r="S3040" s="11" t="s">
        <v>85</v>
      </c>
      <c r="U3040" s="11" t="s">
        <v>85</v>
      </c>
    </row>
    <row r="3041" spans="19:21" x14ac:dyDescent="0.25">
      <c r="S3041" s="10" t="s">
        <v>27</v>
      </c>
      <c r="U3041" s="10" t="s">
        <v>27</v>
      </c>
    </row>
    <row r="3042" spans="19:21" x14ac:dyDescent="0.25">
      <c r="S3042" s="11" t="s">
        <v>27</v>
      </c>
      <c r="U3042" s="11" t="s">
        <v>27</v>
      </c>
    </row>
    <row r="3043" spans="19:21" x14ac:dyDescent="0.25">
      <c r="S3043" s="10" t="s">
        <v>34</v>
      </c>
      <c r="U3043" s="10" t="s">
        <v>34</v>
      </c>
    </row>
    <row r="3044" spans="19:21" x14ac:dyDescent="0.25">
      <c r="S3044" s="11" t="s">
        <v>40</v>
      </c>
      <c r="U3044" s="11" t="s">
        <v>40</v>
      </c>
    </row>
    <row r="3045" spans="19:21" x14ac:dyDescent="0.25">
      <c r="S3045" s="10" t="s">
        <v>40</v>
      </c>
      <c r="U3045" s="10" t="s">
        <v>40</v>
      </c>
    </row>
    <row r="3046" spans="19:21" x14ac:dyDescent="0.25">
      <c r="S3046" s="11" t="s">
        <v>99</v>
      </c>
      <c r="U3046" s="11" t="s">
        <v>99</v>
      </c>
    </row>
    <row r="3047" spans="19:21" x14ac:dyDescent="0.25">
      <c r="S3047" s="10" t="s">
        <v>99</v>
      </c>
      <c r="U3047" s="10" t="s">
        <v>99</v>
      </c>
    </row>
    <row r="3048" spans="19:21" x14ac:dyDescent="0.25">
      <c r="S3048" s="11" t="s">
        <v>27</v>
      </c>
      <c r="U3048" s="11" t="s">
        <v>27</v>
      </c>
    </row>
    <row r="3049" spans="19:21" x14ac:dyDescent="0.25">
      <c r="S3049" s="10" t="s">
        <v>32</v>
      </c>
      <c r="U3049" s="10" t="s">
        <v>32</v>
      </c>
    </row>
    <row r="3050" spans="19:21" x14ac:dyDescent="0.25">
      <c r="S3050" s="11" t="s">
        <v>32</v>
      </c>
      <c r="U3050" s="11" t="s">
        <v>32</v>
      </c>
    </row>
    <row r="3051" spans="19:21" x14ac:dyDescent="0.25">
      <c r="S3051" s="10" t="s">
        <v>27</v>
      </c>
      <c r="U3051" s="10" t="s">
        <v>27</v>
      </c>
    </row>
    <row r="3052" spans="19:21" x14ac:dyDescent="0.25">
      <c r="S3052" s="11" t="s">
        <v>27</v>
      </c>
      <c r="U3052" s="11" t="s">
        <v>27</v>
      </c>
    </row>
    <row r="3053" spans="19:21" x14ac:dyDescent="0.25">
      <c r="S3053" s="10" t="s">
        <v>40</v>
      </c>
      <c r="U3053" s="10" t="s">
        <v>40</v>
      </c>
    </row>
    <row r="3054" spans="19:21" x14ac:dyDescent="0.25">
      <c r="S3054" s="11" t="s">
        <v>40</v>
      </c>
      <c r="U3054" s="11" t="s">
        <v>40</v>
      </c>
    </row>
    <row r="3055" spans="19:21" x14ac:dyDescent="0.25">
      <c r="S3055" s="10" t="s">
        <v>32</v>
      </c>
      <c r="U3055" s="10" t="s">
        <v>32</v>
      </c>
    </row>
    <row r="3056" spans="19:21" x14ac:dyDescent="0.25">
      <c r="S3056" s="11" t="s">
        <v>32</v>
      </c>
      <c r="U3056" s="11" t="s">
        <v>32</v>
      </c>
    </row>
    <row r="3057" spans="19:21" x14ac:dyDescent="0.25">
      <c r="S3057" s="10" t="s">
        <v>104</v>
      </c>
      <c r="U3057" s="10" t="s">
        <v>104</v>
      </c>
    </row>
    <row r="3058" spans="19:21" x14ac:dyDescent="0.25">
      <c r="S3058" s="11" t="s">
        <v>104</v>
      </c>
      <c r="U3058" s="11" t="s">
        <v>104</v>
      </c>
    </row>
    <row r="3059" spans="19:21" x14ac:dyDescent="0.25">
      <c r="S3059" s="10" t="s">
        <v>74</v>
      </c>
      <c r="U3059" s="10" t="s">
        <v>74</v>
      </c>
    </row>
    <row r="3060" spans="19:21" x14ac:dyDescent="0.25">
      <c r="S3060" s="11" t="s">
        <v>74</v>
      </c>
      <c r="U3060" s="11" t="s">
        <v>74</v>
      </c>
    </row>
    <row r="3061" spans="19:21" x14ac:dyDescent="0.25">
      <c r="S3061" s="10" t="s">
        <v>74</v>
      </c>
      <c r="U3061" s="10" t="s">
        <v>74</v>
      </c>
    </row>
    <row r="3062" spans="19:21" x14ac:dyDescent="0.25">
      <c r="S3062" s="11" t="s">
        <v>74</v>
      </c>
      <c r="U3062" s="11" t="s">
        <v>74</v>
      </c>
    </row>
    <row r="3063" spans="19:21" x14ac:dyDescent="0.25">
      <c r="S3063" s="10" t="s">
        <v>20</v>
      </c>
      <c r="U3063" s="10" t="s">
        <v>20</v>
      </c>
    </row>
    <row r="3064" spans="19:21" x14ac:dyDescent="0.25">
      <c r="S3064" s="11" t="s">
        <v>20</v>
      </c>
      <c r="U3064" s="11" t="s">
        <v>20</v>
      </c>
    </row>
    <row r="3065" spans="19:21" x14ac:dyDescent="0.25">
      <c r="S3065" s="10" t="s">
        <v>37</v>
      </c>
      <c r="U3065" s="10" t="s">
        <v>37</v>
      </c>
    </row>
    <row r="3066" spans="19:21" x14ac:dyDescent="0.25">
      <c r="S3066" s="11" t="s">
        <v>37</v>
      </c>
      <c r="U3066" s="11" t="s">
        <v>37</v>
      </c>
    </row>
    <row r="3067" spans="19:21" x14ac:dyDescent="0.25">
      <c r="S3067" s="10" t="s">
        <v>37</v>
      </c>
      <c r="U3067" s="10" t="s">
        <v>37</v>
      </c>
    </row>
    <row r="3068" spans="19:21" x14ac:dyDescent="0.25">
      <c r="S3068" s="11" t="s">
        <v>37</v>
      </c>
      <c r="U3068" s="11" t="s">
        <v>37</v>
      </c>
    </row>
    <row r="3069" spans="19:21" x14ac:dyDescent="0.25">
      <c r="S3069" s="10" t="s">
        <v>37</v>
      </c>
      <c r="U3069" s="10" t="s">
        <v>37</v>
      </c>
    </row>
    <row r="3070" spans="19:21" x14ac:dyDescent="0.25">
      <c r="S3070" s="11" t="s">
        <v>27</v>
      </c>
      <c r="U3070" s="11" t="s">
        <v>27</v>
      </c>
    </row>
    <row r="3071" spans="19:21" x14ac:dyDescent="0.25">
      <c r="S3071" s="10" t="s">
        <v>37</v>
      </c>
      <c r="U3071" s="10" t="s">
        <v>37</v>
      </c>
    </row>
    <row r="3072" spans="19:21" x14ac:dyDescent="0.25">
      <c r="S3072" s="11" t="s">
        <v>118</v>
      </c>
      <c r="U3072" s="11" t="s">
        <v>118</v>
      </c>
    </row>
    <row r="3073" spans="19:21" x14ac:dyDescent="0.25">
      <c r="S3073" s="10" t="s">
        <v>118</v>
      </c>
      <c r="U3073" s="10" t="s">
        <v>118</v>
      </c>
    </row>
    <row r="3074" spans="19:21" x14ac:dyDescent="0.25">
      <c r="S3074" s="11" t="s">
        <v>34</v>
      </c>
      <c r="U3074" s="11" t="s">
        <v>34</v>
      </c>
    </row>
    <row r="3075" spans="19:21" x14ac:dyDescent="0.25">
      <c r="S3075" s="10" t="s">
        <v>34</v>
      </c>
      <c r="U3075" s="10" t="s">
        <v>34</v>
      </c>
    </row>
    <row r="3076" spans="19:21" x14ac:dyDescent="0.25">
      <c r="S3076" s="11" t="s">
        <v>105</v>
      </c>
      <c r="U3076" s="11" t="s">
        <v>105</v>
      </c>
    </row>
    <row r="3077" spans="19:21" x14ac:dyDescent="0.25">
      <c r="S3077" s="10" t="s">
        <v>46</v>
      </c>
      <c r="U3077" s="10" t="s">
        <v>46</v>
      </c>
    </row>
    <row r="3078" spans="19:21" x14ac:dyDescent="0.25">
      <c r="S3078" s="11" t="s">
        <v>46</v>
      </c>
      <c r="U3078" s="11" t="s">
        <v>46</v>
      </c>
    </row>
    <row r="3079" spans="19:21" x14ac:dyDescent="0.25">
      <c r="S3079" s="10" t="s">
        <v>32</v>
      </c>
      <c r="U3079" s="10" t="s">
        <v>32</v>
      </c>
    </row>
    <row r="3080" spans="19:21" x14ac:dyDescent="0.25">
      <c r="S3080" s="11" t="s">
        <v>32</v>
      </c>
      <c r="U3080" s="11" t="s">
        <v>32</v>
      </c>
    </row>
    <row r="3081" spans="19:21" x14ac:dyDescent="0.25">
      <c r="S3081" s="10" t="s">
        <v>34</v>
      </c>
      <c r="U3081" s="10" t="s">
        <v>34</v>
      </c>
    </row>
    <row r="3082" spans="19:21" x14ac:dyDescent="0.25">
      <c r="S3082" s="11" t="s">
        <v>32</v>
      </c>
      <c r="U3082" s="11" t="s">
        <v>32</v>
      </c>
    </row>
    <row r="3083" spans="19:21" x14ac:dyDescent="0.25">
      <c r="S3083" s="10" t="s">
        <v>32</v>
      </c>
      <c r="U3083" s="10" t="s">
        <v>32</v>
      </c>
    </row>
    <row r="3084" spans="19:21" x14ac:dyDescent="0.25">
      <c r="S3084" s="11" t="s">
        <v>32</v>
      </c>
      <c r="U3084" s="11" t="s">
        <v>32</v>
      </c>
    </row>
    <row r="3085" spans="19:21" x14ac:dyDescent="0.25">
      <c r="S3085" s="10" t="s">
        <v>27</v>
      </c>
      <c r="U3085" s="10" t="s">
        <v>27</v>
      </c>
    </row>
    <row r="3086" spans="19:21" x14ac:dyDescent="0.25">
      <c r="S3086" s="11" t="s">
        <v>99</v>
      </c>
      <c r="U3086" s="11" t="s">
        <v>99</v>
      </c>
    </row>
    <row r="3087" spans="19:21" x14ac:dyDescent="0.25">
      <c r="S3087" s="10" t="s">
        <v>99</v>
      </c>
      <c r="U3087" s="10" t="s">
        <v>99</v>
      </c>
    </row>
    <row r="3088" spans="19:21" x14ac:dyDescent="0.25">
      <c r="S3088" s="11" t="s">
        <v>27</v>
      </c>
      <c r="U3088" s="11" t="s">
        <v>27</v>
      </c>
    </row>
    <row r="3089" spans="19:21" x14ac:dyDescent="0.25">
      <c r="S3089" s="10" t="s">
        <v>27</v>
      </c>
      <c r="U3089" s="10" t="s">
        <v>27</v>
      </c>
    </row>
    <row r="3090" spans="19:21" x14ac:dyDescent="0.25">
      <c r="S3090" s="11" t="s">
        <v>72</v>
      </c>
      <c r="U3090" s="11" t="s">
        <v>72</v>
      </c>
    </row>
    <row r="3091" spans="19:21" x14ac:dyDescent="0.25">
      <c r="S3091" s="10" t="s">
        <v>72</v>
      </c>
      <c r="U3091" s="10" t="s">
        <v>72</v>
      </c>
    </row>
    <row r="3092" spans="19:21" x14ac:dyDescent="0.25">
      <c r="S3092" s="11" t="s">
        <v>27</v>
      </c>
      <c r="U3092" s="11" t="s">
        <v>27</v>
      </c>
    </row>
    <row r="3093" spans="19:21" x14ac:dyDescent="0.25">
      <c r="S3093" s="10" t="s">
        <v>72</v>
      </c>
      <c r="U3093" s="10" t="s">
        <v>72</v>
      </c>
    </row>
    <row r="3094" spans="19:21" x14ac:dyDescent="0.25">
      <c r="S3094" s="11" t="s">
        <v>72</v>
      </c>
      <c r="U3094" s="11" t="s">
        <v>72</v>
      </c>
    </row>
    <row r="3095" spans="19:21" x14ac:dyDescent="0.25">
      <c r="S3095" s="10" t="s">
        <v>32</v>
      </c>
      <c r="U3095" s="10" t="s">
        <v>32</v>
      </c>
    </row>
    <row r="3096" spans="19:21" x14ac:dyDescent="0.25">
      <c r="S3096" s="11" t="s">
        <v>40</v>
      </c>
      <c r="U3096" s="11" t="s">
        <v>40</v>
      </c>
    </row>
    <row r="3097" spans="19:21" x14ac:dyDescent="0.25">
      <c r="S3097" s="10" t="s">
        <v>40</v>
      </c>
      <c r="U3097" s="10" t="s">
        <v>40</v>
      </c>
    </row>
    <row r="3098" spans="19:21" x14ac:dyDescent="0.25">
      <c r="S3098" s="11" t="s">
        <v>27</v>
      </c>
      <c r="U3098" s="11" t="s">
        <v>27</v>
      </c>
    </row>
    <row r="3099" spans="19:21" x14ac:dyDescent="0.25">
      <c r="S3099" s="10" t="s">
        <v>27</v>
      </c>
      <c r="U3099" s="10" t="s">
        <v>27</v>
      </c>
    </row>
    <row r="3100" spans="19:21" x14ac:dyDescent="0.25">
      <c r="S3100" s="11" t="s">
        <v>154</v>
      </c>
      <c r="U3100" s="11" t="s">
        <v>154</v>
      </c>
    </row>
    <row r="3101" spans="19:21" x14ac:dyDescent="0.25">
      <c r="S3101" s="10" t="s">
        <v>154</v>
      </c>
      <c r="U3101" s="10" t="s">
        <v>154</v>
      </c>
    </row>
    <row r="3102" spans="19:21" x14ac:dyDescent="0.25">
      <c r="S3102" s="11" t="s">
        <v>133</v>
      </c>
      <c r="U3102" s="11" t="s">
        <v>133</v>
      </c>
    </row>
    <row r="3103" spans="19:21" x14ac:dyDescent="0.25">
      <c r="S3103" s="10" t="s">
        <v>27</v>
      </c>
      <c r="U3103" s="10" t="s">
        <v>27</v>
      </c>
    </row>
    <row r="3104" spans="19:21" x14ac:dyDescent="0.25">
      <c r="S3104" s="11" t="s">
        <v>196</v>
      </c>
      <c r="U3104" s="11" t="s">
        <v>196</v>
      </c>
    </row>
    <row r="3105" spans="19:21" x14ac:dyDescent="0.25">
      <c r="S3105" s="10" t="s">
        <v>27</v>
      </c>
      <c r="U3105" s="10" t="s">
        <v>27</v>
      </c>
    </row>
    <row r="3106" spans="19:21" x14ac:dyDescent="0.25">
      <c r="S3106" s="11" t="s">
        <v>27</v>
      </c>
      <c r="U3106" s="11" t="s">
        <v>27</v>
      </c>
    </row>
    <row r="3107" spans="19:21" x14ac:dyDescent="0.25">
      <c r="S3107" s="10" t="s">
        <v>27</v>
      </c>
      <c r="U3107" s="10" t="s">
        <v>27</v>
      </c>
    </row>
    <row r="3108" spans="19:21" x14ac:dyDescent="0.25">
      <c r="S3108" s="11" t="s">
        <v>32</v>
      </c>
      <c r="U3108" s="11" t="s">
        <v>32</v>
      </c>
    </row>
    <row r="3109" spans="19:21" x14ac:dyDescent="0.25">
      <c r="S3109" s="10" t="s">
        <v>42</v>
      </c>
      <c r="U3109" s="10" t="s">
        <v>42</v>
      </c>
    </row>
    <row r="3110" spans="19:21" x14ac:dyDescent="0.25">
      <c r="S3110" s="11" t="s">
        <v>42</v>
      </c>
      <c r="U3110" s="11" t="s">
        <v>42</v>
      </c>
    </row>
    <row r="3111" spans="19:21" x14ac:dyDescent="0.25">
      <c r="S3111" s="10" t="s">
        <v>72</v>
      </c>
      <c r="U3111" s="10" t="s">
        <v>72</v>
      </c>
    </row>
    <row r="3112" spans="19:21" x14ac:dyDescent="0.25">
      <c r="S3112" s="11" t="s">
        <v>72</v>
      </c>
      <c r="U3112" s="11" t="s">
        <v>72</v>
      </c>
    </row>
    <row r="3113" spans="19:21" x14ac:dyDescent="0.25">
      <c r="S3113" s="10" t="s">
        <v>37</v>
      </c>
      <c r="U3113" s="10" t="s">
        <v>37</v>
      </c>
    </row>
    <row r="3114" spans="19:21" x14ac:dyDescent="0.25">
      <c r="S3114" s="11" t="s">
        <v>37</v>
      </c>
      <c r="U3114" s="11" t="s">
        <v>37</v>
      </c>
    </row>
    <row r="3115" spans="19:21" x14ac:dyDescent="0.25">
      <c r="S3115" s="10" t="s">
        <v>71</v>
      </c>
      <c r="U3115" s="10" t="s">
        <v>71</v>
      </c>
    </row>
    <row r="3116" spans="19:21" x14ac:dyDescent="0.25">
      <c r="S3116" s="11" t="s">
        <v>34</v>
      </c>
      <c r="U3116" s="11" t="s">
        <v>34</v>
      </c>
    </row>
    <row r="3117" spans="19:21" x14ac:dyDescent="0.25">
      <c r="S3117" s="10" t="s">
        <v>34</v>
      </c>
      <c r="U3117" s="10" t="s">
        <v>34</v>
      </c>
    </row>
    <row r="3118" spans="19:21" x14ac:dyDescent="0.25">
      <c r="S3118" s="11" t="s">
        <v>197</v>
      </c>
      <c r="U3118" s="11" t="s">
        <v>197</v>
      </c>
    </row>
    <row r="3119" spans="19:21" x14ac:dyDescent="0.25">
      <c r="S3119" s="10" t="s">
        <v>32</v>
      </c>
      <c r="U3119" s="10" t="s">
        <v>32</v>
      </c>
    </row>
    <row r="3120" spans="19:21" x14ac:dyDescent="0.25">
      <c r="S3120" s="11" t="s">
        <v>32</v>
      </c>
      <c r="U3120" s="11" t="s">
        <v>32</v>
      </c>
    </row>
    <row r="3121" spans="19:21" x14ac:dyDescent="0.25">
      <c r="S3121" s="10" t="s">
        <v>40</v>
      </c>
      <c r="U3121" s="10" t="s">
        <v>40</v>
      </c>
    </row>
    <row r="3122" spans="19:21" x14ac:dyDescent="0.25">
      <c r="S3122" s="11" t="s">
        <v>40</v>
      </c>
      <c r="U3122" s="11" t="s">
        <v>40</v>
      </c>
    </row>
    <row r="3123" spans="19:21" x14ac:dyDescent="0.25">
      <c r="S3123" s="10" t="s">
        <v>32</v>
      </c>
      <c r="U3123" s="10" t="s">
        <v>32</v>
      </c>
    </row>
    <row r="3124" spans="19:21" x14ac:dyDescent="0.25">
      <c r="S3124" s="11" t="s">
        <v>32</v>
      </c>
      <c r="U3124" s="11" t="s">
        <v>32</v>
      </c>
    </row>
    <row r="3125" spans="19:21" x14ac:dyDescent="0.25">
      <c r="S3125" s="10" t="s">
        <v>32</v>
      </c>
      <c r="U3125" s="10" t="s">
        <v>32</v>
      </c>
    </row>
    <row r="3126" spans="19:21" x14ac:dyDescent="0.25">
      <c r="S3126" s="11" t="s">
        <v>32</v>
      </c>
      <c r="U3126" s="11" t="s">
        <v>32</v>
      </c>
    </row>
    <row r="3127" spans="19:21" x14ac:dyDescent="0.25">
      <c r="S3127" s="10" t="s">
        <v>37</v>
      </c>
      <c r="U3127" s="10" t="s">
        <v>37</v>
      </c>
    </row>
    <row r="3128" spans="19:21" x14ac:dyDescent="0.25">
      <c r="S3128" s="11" t="s">
        <v>37</v>
      </c>
      <c r="U3128" s="11" t="s">
        <v>37</v>
      </c>
    </row>
    <row r="3129" spans="19:21" x14ac:dyDescent="0.25">
      <c r="S3129" s="10" t="s">
        <v>40</v>
      </c>
      <c r="U3129" s="10" t="s">
        <v>40</v>
      </c>
    </row>
    <row r="3130" spans="19:21" x14ac:dyDescent="0.25">
      <c r="S3130" s="11" t="s">
        <v>86</v>
      </c>
      <c r="U3130" s="11" t="s">
        <v>86</v>
      </c>
    </row>
    <row r="3131" spans="19:21" x14ac:dyDescent="0.25">
      <c r="S3131" s="10" t="s">
        <v>48</v>
      </c>
      <c r="U3131" s="10" t="s">
        <v>48</v>
      </c>
    </row>
    <row r="3132" spans="19:21" x14ac:dyDescent="0.25">
      <c r="S3132" s="11" t="s">
        <v>92</v>
      </c>
      <c r="U3132" s="11" t="s">
        <v>92</v>
      </c>
    </row>
    <row r="3133" spans="19:21" x14ac:dyDescent="0.25">
      <c r="S3133" s="10" t="s">
        <v>20</v>
      </c>
      <c r="U3133" s="10" t="s">
        <v>20</v>
      </c>
    </row>
    <row r="3134" spans="19:21" x14ac:dyDescent="0.25">
      <c r="S3134" s="11" t="s">
        <v>37</v>
      </c>
      <c r="U3134" s="11" t="s">
        <v>37</v>
      </c>
    </row>
    <row r="3135" spans="19:21" x14ac:dyDescent="0.25">
      <c r="S3135" s="10" t="s">
        <v>37</v>
      </c>
      <c r="U3135" s="10" t="s">
        <v>37</v>
      </c>
    </row>
    <row r="3136" spans="19:21" x14ac:dyDescent="0.25">
      <c r="S3136" s="11" t="s">
        <v>27</v>
      </c>
      <c r="U3136" s="11" t="s">
        <v>27</v>
      </c>
    </row>
    <row r="3137" spans="19:21" x14ac:dyDescent="0.25">
      <c r="S3137" s="10" t="s">
        <v>72</v>
      </c>
      <c r="U3137" s="10" t="s">
        <v>72</v>
      </c>
    </row>
    <row r="3138" spans="19:21" x14ac:dyDescent="0.25">
      <c r="S3138" s="11" t="s">
        <v>72</v>
      </c>
      <c r="U3138" s="11" t="s">
        <v>72</v>
      </c>
    </row>
    <row r="3139" spans="19:21" x14ac:dyDescent="0.25">
      <c r="S3139" s="10" t="s">
        <v>43</v>
      </c>
      <c r="U3139" s="10" t="s">
        <v>43</v>
      </c>
    </row>
    <row r="3140" spans="19:21" x14ac:dyDescent="0.25">
      <c r="S3140" s="11" t="s">
        <v>27</v>
      </c>
      <c r="U3140" s="11" t="s">
        <v>27</v>
      </c>
    </row>
    <row r="3141" spans="19:21" x14ac:dyDescent="0.25">
      <c r="S3141" s="10" t="s">
        <v>202</v>
      </c>
      <c r="U3141" s="10" t="s">
        <v>202</v>
      </c>
    </row>
    <row r="3142" spans="19:21" x14ac:dyDescent="0.25">
      <c r="S3142" s="11" t="s">
        <v>202</v>
      </c>
      <c r="U3142" s="11" t="s">
        <v>202</v>
      </c>
    </row>
    <row r="3143" spans="19:21" x14ac:dyDescent="0.25">
      <c r="S3143" s="10" t="s">
        <v>48</v>
      </c>
      <c r="U3143" s="10" t="s">
        <v>48</v>
      </c>
    </row>
    <row r="3144" spans="19:21" x14ac:dyDescent="0.25">
      <c r="S3144" s="11" t="s">
        <v>48</v>
      </c>
      <c r="U3144" s="11" t="s">
        <v>48</v>
      </c>
    </row>
    <row r="3145" spans="19:21" x14ac:dyDescent="0.25">
      <c r="S3145" s="10" t="s">
        <v>27</v>
      </c>
      <c r="U3145" s="10" t="s">
        <v>27</v>
      </c>
    </row>
    <row r="3146" spans="19:21" x14ac:dyDescent="0.25">
      <c r="S3146" s="11" t="s">
        <v>27</v>
      </c>
      <c r="U3146" s="11" t="s">
        <v>27</v>
      </c>
    </row>
    <row r="3147" spans="19:21" x14ac:dyDescent="0.25">
      <c r="S3147" s="10" t="s">
        <v>40</v>
      </c>
      <c r="U3147" s="10" t="s">
        <v>40</v>
      </c>
    </row>
    <row r="3148" spans="19:21" x14ac:dyDescent="0.25">
      <c r="S3148" s="11" t="s">
        <v>40</v>
      </c>
      <c r="U3148" s="11" t="s">
        <v>40</v>
      </c>
    </row>
    <row r="3149" spans="19:21" x14ac:dyDescent="0.25">
      <c r="S3149" s="10" t="s">
        <v>20</v>
      </c>
      <c r="U3149" s="10" t="s">
        <v>20</v>
      </c>
    </row>
    <row r="3150" spans="19:21" x14ac:dyDescent="0.25">
      <c r="S3150" s="11" t="s">
        <v>20</v>
      </c>
      <c r="U3150" s="11" t="s">
        <v>20</v>
      </c>
    </row>
    <row r="3151" spans="19:21" x14ac:dyDescent="0.25">
      <c r="S3151" s="10" t="s">
        <v>37</v>
      </c>
      <c r="U3151" s="10" t="s">
        <v>37</v>
      </c>
    </row>
    <row r="3152" spans="19:21" x14ac:dyDescent="0.25">
      <c r="S3152" s="11" t="s">
        <v>37</v>
      </c>
      <c r="U3152" s="11" t="s">
        <v>37</v>
      </c>
    </row>
    <row r="3153" spans="19:21" x14ac:dyDescent="0.25">
      <c r="S3153" s="10" t="s">
        <v>74</v>
      </c>
      <c r="U3153" s="10" t="s">
        <v>74</v>
      </c>
    </row>
    <row r="3154" spans="19:21" x14ac:dyDescent="0.25">
      <c r="S3154" s="11" t="s">
        <v>74</v>
      </c>
      <c r="U3154" s="11" t="s">
        <v>74</v>
      </c>
    </row>
    <row r="3155" spans="19:21" x14ac:dyDescent="0.25">
      <c r="S3155" s="10" t="s">
        <v>37</v>
      </c>
      <c r="U3155" s="10" t="s">
        <v>37</v>
      </c>
    </row>
    <row r="3156" spans="19:21" x14ac:dyDescent="0.25">
      <c r="S3156" s="11" t="s">
        <v>86</v>
      </c>
      <c r="U3156" s="11" t="s">
        <v>86</v>
      </c>
    </row>
    <row r="3157" spans="19:21" x14ac:dyDescent="0.25">
      <c r="S3157" s="10" t="s">
        <v>27</v>
      </c>
      <c r="U3157" s="10" t="s">
        <v>27</v>
      </c>
    </row>
    <row r="3158" spans="19:21" x14ac:dyDescent="0.25">
      <c r="S3158" s="11" t="s">
        <v>197</v>
      </c>
      <c r="U3158" s="11" t="s">
        <v>197</v>
      </c>
    </row>
    <row r="3159" spans="19:21" x14ac:dyDescent="0.25">
      <c r="S3159" s="10" t="s">
        <v>204</v>
      </c>
      <c r="U3159" s="10" t="s">
        <v>204</v>
      </c>
    </row>
    <row r="3160" spans="19:21" x14ac:dyDescent="0.25">
      <c r="S3160" s="11" t="s">
        <v>27</v>
      </c>
      <c r="U3160" s="11" t="s">
        <v>27</v>
      </c>
    </row>
    <row r="3161" spans="19:21" x14ac:dyDescent="0.25">
      <c r="S3161" s="10" t="s">
        <v>34</v>
      </c>
      <c r="U3161" s="10" t="s">
        <v>34</v>
      </c>
    </row>
    <row r="3162" spans="19:21" x14ac:dyDescent="0.25">
      <c r="S3162" s="11" t="s">
        <v>27</v>
      </c>
      <c r="U3162" s="11" t="s">
        <v>27</v>
      </c>
    </row>
    <row r="3163" spans="19:21" x14ac:dyDescent="0.25">
      <c r="S3163" s="10" t="s">
        <v>27</v>
      </c>
      <c r="U3163" s="10" t="s">
        <v>27</v>
      </c>
    </row>
    <row r="3164" spans="19:21" x14ac:dyDescent="0.25">
      <c r="S3164" s="11" t="s">
        <v>27</v>
      </c>
      <c r="U3164" s="11" t="s">
        <v>27</v>
      </c>
    </row>
    <row r="3165" spans="19:21" x14ac:dyDescent="0.25">
      <c r="S3165" s="10" t="s">
        <v>192</v>
      </c>
      <c r="U3165" s="10" t="s">
        <v>192</v>
      </c>
    </row>
    <row r="3166" spans="19:21" x14ac:dyDescent="0.25">
      <c r="S3166" s="11" t="s">
        <v>185</v>
      </c>
      <c r="U3166" s="11" t="s">
        <v>185</v>
      </c>
    </row>
    <row r="3167" spans="19:21" x14ac:dyDescent="0.25">
      <c r="S3167" s="10" t="s">
        <v>46</v>
      </c>
      <c r="U3167" s="10" t="s">
        <v>46</v>
      </c>
    </row>
    <row r="3168" spans="19:21" x14ac:dyDescent="0.25">
      <c r="S3168" s="11" t="s">
        <v>46</v>
      </c>
      <c r="U3168" s="11" t="s">
        <v>46</v>
      </c>
    </row>
    <row r="3169" spans="19:21" x14ac:dyDescent="0.25">
      <c r="S3169" s="10" t="s">
        <v>37</v>
      </c>
      <c r="U3169" s="10" t="s">
        <v>37</v>
      </c>
    </row>
    <row r="3170" spans="19:21" x14ac:dyDescent="0.25">
      <c r="S3170" s="11" t="s">
        <v>37</v>
      </c>
      <c r="U3170" s="11" t="s">
        <v>37</v>
      </c>
    </row>
    <row r="3171" spans="19:21" x14ac:dyDescent="0.25">
      <c r="S3171" s="10" t="s">
        <v>125</v>
      </c>
      <c r="U3171" s="10" t="s">
        <v>125</v>
      </c>
    </row>
    <row r="3172" spans="19:21" x14ac:dyDescent="0.25">
      <c r="S3172" s="11" t="s">
        <v>125</v>
      </c>
      <c r="U3172" s="11" t="s">
        <v>125</v>
      </c>
    </row>
    <row r="3173" spans="19:21" x14ac:dyDescent="0.25">
      <c r="S3173" s="10" t="s">
        <v>42</v>
      </c>
      <c r="U3173" s="10" t="s">
        <v>42</v>
      </c>
    </row>
    <row r="3174" spans="19:21" x14ac:dyDescent="0.25">
      <c r="S3174" s="11" t="s">
        <v>148</v>
      </c>
      <c r="U3174" s="11" t="s">
        <v>148</v>
      </c>
    </row>
    <row r="3175" spans="19:21" x14ac:dyDescent="0.25">
      <c r="S3175" s="10" t="s">
        <v>148</v>
      </c>
      <c r="U3175" s="10" t="s">
        <v>148</v>
      </c>
    </row>
    <row r="3176" spans="19:21" x14ac:dyDescent="0.25">
      <c r="S3176" s="11" t="s">
        <v>62</v>
      </c>
      <c r="U3176" s="11" t="s">
        <v>62</v>
      </c>
    </row>
    <row r="3177" spans="19:21" x14ac:dyDescent="0.25">
      <c r="S3177" s="10" t="s">
        <v>62</v>
      </c>
      <c r="U3177" s="10" t="s">
        <v>62</v>
      </c>
    </row>
    <row r="3178" spans="19:21" x14ac:dyDescent="0.25">
      <c r="S3178" s="11" t="s">
        <v>32</v>
      </c>
      <c r="U3178" s="11" t="s">
        <v>32</v>
      </c>
    </row>
    <row r="3179" spans="19:21" x14ac:dyDescent="0.25">
      <c r="S3179" s="10" t="s">
        <v>32</v>
      </c>
      <c r="U3179" s="10" t="s">
        <v>32</v>
      </c>
    </row>
    <row r="3180" spans="19:21" x14ac:dyDescent="0.25">
      <c r="S3180" s="11" t="s">
        <v>27</v>
      </c>
      <c r="U3180" s="11" t="s">
        <v>27</v>
      </c>
    </row>
    <row r="3181" spans="19:21" x14ac:dyDescent="0.25">
      <c r="S3181" s="10" t="s">
        <v>27</v>
      </c>
      <c r="U3181" s="10" t="s">
        <v>27</v>
      </c>
    </row>
    <row r="3182" spans="19:21" x14ac:dyDescent="0.25">
      <c r="S3182" s="11" t="s">
        <v>37</v>
      </c>
      <c r="U3182" s="11" t="s">
        <v>37</v>
      </c>
    </row>
    <row r="3183" spans="19:21" x14ac:dyDescent="0.25">
      <c r="S3183" s="10" t="s">
        <v>37</v>
      </c>
      <c r="U3183" s="10" t="s">
        <v>37</v>
      </c>
    </row>
    <row r="3184" spans="19:21" x14ac:dyDescent="0.25">
      <c r="S3184" s="11" t="s">
        <v>37</v>
      </c>
      <c r="U3184" s="11" t="s">
        <v>37</v>
      </c>
    </row>
    <row r="3185" spans="19:21" x14ac:dyDescent="0.25">
      <c r="S3185" s="10" t="s">
        <v>32</v>
      </c>
      <c r="U3185" s="10" t="s">
        <v>32</v>
      </c>
    </row>
    <row r="3186" spans="19:21" x14ac:dyDescent="0.25">
      <c r="S3186" s="11" t="s">
        <v>32</v>
      </c>
      <c r="U3186" s="11" t="s">
        <v>32</v>
      </c>
    </row>
    <row r="3187" spans="19:21" x14ac:dyDescent="0.25">
      <c r="S3187" s="10" t="s">
        <v>34</v>
      </c>
      <c r="U3187" s="10" t="s">
        <v>34</v>
      </c>
    </row>
    <row r="3188" spans="19:21" x14ac:dyDescent="0.25">
      <c r="S3188" s="11" t="s">
        <v>48</v>
      </c>
      <c r="U3188" s="11" t="s">
        <v>48</v>
      </c>
    </row>
    <row r="3189" spans="19:21" x14ac:dyDescent="0.25">
      <c r="S3189" s="10" t="s">
        <v>48</v>
      </c>
      <c r="U3189" s="10" t="s">
        <v>48</v>
      </c>
    </row>
    <row r="3190" spans="19:21" x14ac:dyDescent="0.25">
      <c r="S3190" s="11" t="s">
        <v>104</v>
      </c>
      <c r="U3190" s="11" t="s">
        <v>104</v>
      </c>
    </row>
    <row r="3191" spans="19:21" x14ac:dyDescent="0.25">
      <c r="S3191" s="10" t="s">
        <v>104</v>
      </c>
      <c r="U3191" s="10" t="s">
        <v>104</v>
      </c>
    </row>
    <row r="3192" spans="19:21" x14ac:dyDescent="0.25">
      <c r="S3192" s="11" t="s">
        <v>27</v>
      </c>
      <c r="U3192" s="11" t="s">
        <v>27</v>
      </c>
    </row>
    <row r="3193" spans="19:21" x14ac:dyDescent="0.25">
      <c r="S3193" s="10" t="s">
        <v>27</v>
      </c>
      <c r="U3193" s="10" t="s">
        <v>27</v>
      </c>
    </row>
    <row r="3194" spans="19:21" x14ac:dyDescent="0.25">
      <c r="S3194" s="11" t="s">
        <v>99</v>
      </c>
      <c r="U3194" s="11" t="s">
        <v>99</v>
      </c>
    </row>
    <row r="3195" spans="19:21" x14ac:dyDescent="0.25">
      <c r="S3195" s="10" t="s">
        <v>99</v>
      </c>
      <c r="U3195" s="10" t="s">
        <v>99</v>
      </c>
    </row>
    <row r="3196" spans="19:21" x14ac:dyDescent="0.25">
      <c r="S3196" s="11" t="s">
        <v>32</v>
      </c>
      <c r="U3196" s="11" t="s">
        <v>32</v>
      </c>
    </row>
    <row r="3197" spans="19:21" x14ac:dyDescent="0.25">
      <c r="S3197" s="10" t="s">
        <v>32</v>
      </c>
      <c r="U3197" s="10" t="s">
        <v>32</v>
      </c>
    </row>
    <row r="3198" spans="19:21" x14ac:dyDescent="0.25">
      <c r="S3198" s="11" t="s">
        <v>32</v>
      </c>
      <c r="U3198" s="11" t="s">
        <v>32</v>
      </c>
    </row>
    <row r="3199" spans="19:21" x14ac:dyDescent="0.25">
      <c r="S3199" s="10" t="s">
        <v>32</v>
      </c>
      <c r="U3199" s="10" t="s">
        <v>32</v>
      </c>
    </row>
    <row r="3200" spans="19:21" x14ac:dyDescent="0.25">
      <c r="S3200" s="11" t="s">
        <v>130</v>
      </c>
      <c r="U3200" s="11" t="s">
        <v>130</v>
      </c>
    </row>
    <row r="3201" spans="19:21" x14ac:dyDescent="0.25">
      <c r="S3201" s="10" t="s">
        <v>130</v>
      </c>
      <c r="U3201" s="10" t="s">
        <v>130</v>
      </c>
    </row>
    <row r="3202" spans="19:21" x14ac:dyDescent="0.25">
      <c r="S3202" s="11" t="s">
        <v>32</v>
      </c>
      <c r="U3202" s="11" t="s">
        <v>32</v>
      </c>
    </row>
    <row r="3203" spans="19:21" x14ac:dyDescent="0.25">
      <c r="S3203" s="10" t="s">
        <v>34</v>
      </c>
      <c r="U3203" s="10" t="s">
        <v>34</v>
      </c>
    </row>
    <row r="3204" spans="19:21" x14ac:dyDescent="0.25">
      <c r="S3204" s="11" t="s">
        <v>27</v>
      </c>
      <c r="U3204" s="11" t="s">
        <v>27</v>
      </c>
    </row>
    <row r="3205" spans="19:21" x14ac:dyDescent="0.25">
      <c r="S3205" s="10" t="s">
        <v>32</v>
      </c>
      <c r="U3205" s="10" t="s">
        <v>32</v>
      </c>
    </row>
    <row r="3206" spans="19:21" x14ac:dyDescent="0.25">
      <c r="S3206" s="11" t="s">
        <v>32</v>
      </c>
      <c r="U3206" s="11" t="s">
        <v>32</v>
      </c>
    </row>
    <row r="3207" spans="19:21" x14ac:dyDescent="0.25">
      <c r="S3207" s="10" t="s">
        <v>32</v>
      </c>
      <c r="U3207" s="10" t="s">
        <v>32</v>
      </c>
    </row>
    <row r="3208" spans="19:21" x14ac:dyDescent="0.25">
      <c r="S3208" s="11" t="s">
        <v>32</v>
      </c>
      <c r="U3208" s="11" t="s">
        <v>32</v>
      </c>
    </row>
    <row r="3209" spans="19:21" x14ac:dyDescent="0.25">
      <c r="S3209" s="10" t="s">
        <v>54</v>
      </c>
      <c r="U3209" s="10" t="s">
        <v>54</v>
      </c>
    </row>
    <row r="3210" spans="19:21" x14ac:dyDescent="0.25">
      <c r="S3210" s="11" t="s">
        <v>54</v>
      </c>
      <c r="U3210" s="11" t="s">
        <v>54</v>
      </c>
    </row>
    <row r="3211" spans="19:21" x14ac:dyDescent="0.25">
      <c r="S3211" s="10" t="s">
        <v>37</v>
      </c>
      <c r="U3211" s="10" t="s">
        <v>37</v>
      </c>
    </row>
    <row r="3212" spans="19:21" x14ac:dyDescent="0.25">
      <c r="S3212" s="11" t="s">
        <v>37</v>
      </c>
      <c r="U3212" s="11" t="s">
        <v>37</v>
      </c>
    </row>
    <row r="3213" spans="19:21" x14ac:dyDescent="0.25">
      <c r="S3213" s="10" t="s">
        <v>54</v>
      </c>
      <c r="U3213" s="10" t="s">
        <v>54</v>
      </c>
    </row>
    <row r="3214" spans="19:21" x14ac:dyDescent="0.25">
      <c r="S3214" s="11" t="s">
        <v>54</v>
      </c>
      <c r="U3214" s="11" t="s">
        <v>54</v>
      </c>
    </row>
    <row r="3215" spans="19:21" x14ac:dyDescent="0.25">
      <c r="S3215" s="10" t="s">
        <v>54</v>
      </c>
      <c r="U3215" s="10" t="s">
        <v>54</v>
      </c>
    </row>
    <row r="3216" spans="19:21" x14ac:dyDescent="0.25">
      <c r="S3216" s="11" t="s">
        <v>32</v>
      </c>
      <c r="U3216" s="11" t="s">
        <v>32</v>
      </c>
    </row>
    <row r="3217" spans="19:21" x14ac:dyDescent="0.25">
      <c r="S3217" s="10" t="s">
        <v>32</v>
      </c>
      <c r="U3217" s="10" t="s">
        <v>32</v>
      </c>
    </row>
    <row r="3218" spans="19:21" x14ac:dyDescent="0.25">
      <c r="S3218" s="11" t="s">
        <v>139</v>
      </c>
      <c r="U3218" s="11" t="s">
        <v>139</v>
      </c>
    </row>
    <row r="3219" spans="19:21" x14ac:dyDescent="0.25">
      <c r="S3219" s="10" t="s">
        <v>118</v>
      </c>
      <c r="U3219" s="10" t="s">
        <v>118</v>
      </c>
    </row>
    <row r="3220" spans="19:21" x14ac:dyDescent="0.25">
      <c r="S3220" s="11" t="s">
        <v>118</v>
      </c>
      <c r="U3220" s="11" t="s">
        <v>118</v>
      </c>
    </row>
    <row r="3221" spans="19:21" x14ac:dyDescent="0.25">
      <c r="S3221" s="10" t="s">
        <v>27</v>
      </c>
      <c r="U3221" s="10" t="s">
        <v>27</v>
      </c>
    </row>
    <row r="3222" spans="19:21" x14ac:dyDescent="0.25">
      <c r="S3222" s="11" t="s">
        <v>34</v>
      </c>
      <c r="U3222" s="11" t="s">
        <v>34</v>
      </c>
    </row>
    <row r="3223" spans="19:21" x14ac:dyDescent="0.25">
      <c r="S3223" s="10" t="s">
        <v>34</v>
      </c>
      <c r="U3223" s="10" t="s">
        <v>34</v>
      </c>
    </row>
    <row r="3224" spans="19:21" x14ac:dyDescent="0.25">
      <c r="S3224" s="11" t="s">
        <v>104</v>
      </c>
      <c r="U3224" s="11" t="s">
        <v>104</v>
      </c>
    </row>
    <row r="3225" spans="19:21" x14ac:dyDescent="0.25">
      <c r="S3225" s="10" t="s">
        <v>104</v>
      </c>
      <c r="U3225" s="10" t="s">
        <v>104</v>
      </c>
    </row>
    <row r="3226" spans="19:21" x14ac:dyDescent="0.25">
      <c r="S3226" s="11" t="s">
        <v>66</v>
      </c>
      <c r="U3226" s="11" t="s">
        <v>66</v>
      </c>
    </row>
    <row r="3227" spans="19:21" x14ac:dyDescent="0.25">
      <c r="S3227" s="10" t="s">
        <v>66</v>
      </c>
      <c r="U3227" s="10" t="s">
        <v>66</v>
      </c>
    </row>
    <row r="3228" spans="19:21" x14ac:dyDescent="0.25">
      <c r="S3228" s="11" t="s">
        <v>37</v>
      </c>
      <c r="U3228" s="11" t="s">
        <v>37</v>
      </c>
    </row>
    <row r="3229" spans="19:21" x14ac:dyDescent="0.25">
      <c r="S3229" s="10" t="s">
        <v>37</v>
      </c>
      <c r="U3229" s="10" t="s">
        <v>37</v>
      </c>
    </row>
    <row r="3230" spans="19:21" x14ac:dyDescent="0.25">
      <c r="S3230" s="11" t="s">
        <v>206</v>
      </c>
      <c r="U3230" s="11" t="s">
        <v>206</v>
      </c>
    </row>
    <row r="3231" spans="19:21" x14ac:dyDescent="0.25">
      <c r="S3231" s="10" t="s">
        <v>40</v>
      </c>
      <c r="U3231" s="10" t="s">
        <v>40</v>
      </c>
    </row>
    <row r="3232" spans="19:21" x14ac:dyDescent="0.25">
      <c r="S3232" s="11" t="s">
        <v>32</v>
      </c>
      <c r="U3232" s="11" t="s">
        <v>32</v>
      </c>
    </row>
    <row r="3233" spans="19:21" x14ac:dyDescent="0.25">
      <c r="S3233" s="10" t="s">
        <v>32</v>
      </c>
      <c r="U3233" s="10" t="s">
        <v>32</v>
      </c>
    </row>
    <row r="3234" spans="19:21" x14ac:dyDescent="0.25">
      <c r="S3234" s="11" t="s">
        <v>46</v>
      </c>
      <c r="U3234" s="11" t="s">
        <v>46</v>
      </c>
    </row>
    <row r="3235" spans="19:21" x14ac:dyDescent="0.25">
      <c r="S3235" s="10" t="s">
        <v>46</v>
      </c>
      <c r="U3235" s="10" t="s">
        <v>46</v>
      </c>
    </row>
    <row r="3236" spans="19:21" x14ac:dyDescent="0.25">
      <c r="S3236" s="11" t="s">
        <v>40</v>
      </c>
      <c r="U3236" s="11" t="s">
        <v>40</v>
      </c>
    </row>
    <row r="3237" spans="19:21" x14ac:dyDescent="0.25">
      <c r="S3237" s="10" t="s">
        <v>40</v>
      </c>
      <c r="U3237" s="10" t="s">
        <v>40</v>
      </c>
    </row>
    <row r="3238" spans="19:21" x14ac:dyDescent="0.25">
      <c r="S3238" s="11" t="s">
        <v>27</v>
      </c>
      <c r="U3238" s="11" t="s">
        <v>27</v>
      </c>
    </row>
    <row r="3239" spans="19:21" x14ac:dyDescent="0.25">
      <c r="S3239" s="10" t="s">
        <v>113</v>
      </c>
      <c r="U3239" s="10" t="s">
        <v>113</v>
      </c>
    </row>
    <row r="3240" spans="19:21" x14ac:dyDescent="0.25">
      <c r="S3240" s="11" t="s">
        <v>113</v>
      </c>
      <c r="U3240" s="11" t="s">
        <v>113</v>
      </c>
    </row>
    <row r="3241" spans="19:21" x14ac:dyDescent="0.25">
      <c r="S3241" s="10" t="s">
        <v>37</v>
      </c>
      <c r="U3241" s="10" t="s">
        <v>37</v>
      </c>
    </row>
    <row r="3242" spans="19:21" x14ac:dyDescent="0.25">
      <c r="S3242" s="11" t="s">
        <v>34</v>
      </c>
      <c r="U3242" s="11" t="s">
        <v>34</v>
      </c>
    </row>
    <row r="3243" spans="19:21" x14ac:dyDescent="0.25">
      <c r="S3243" s="10" t="s">
        <v>34</v>
      </c>
      <c r="U3243" s="10" t="s">
        <v>34</v>
      </c>
    </row>
    <row r="3244" spans="19:21" x14ac:dyDescent="0.25">
      <c r="S3244" s="11" t="s">
        <v>32</v>
      </c>
      <c r="U3244" s="11" t="s">
        <v>32</v>
      </c>
    </row>
    <row r="3245" spans="19:21" x14ac:dyDescent="0.25">
      <c r="S3245" s="10" t="s">
        <v>32</v>
      </c>
      <c r="U3245" s="10" t="s">
        <v>32</v>
      </c>
    </row>
    <row r="3246" spans="19:21" x14ac:dyDescent="0.25">
      <c r="S3246" s="11" t="s">
        <v>32</v>
      </c>
      <c r="U3246" s="11" t="s">
        <v>32</v>
      </c>
    </row>
    <row r="3247" spans="19:21" x14ac:dyDescent="0.25">
      <c r="S3247" s="10" t="s">
        <v>40</v>
      </c>
      <c r="U3247" s="10" t="s">
        <v>40</v>
      </c>
    </row>
    <row r="3248" spans="19:21" x14ac:dyDescent="0.25">
      <c r="S3248" s="11" t="s">
        <v>40</v>
      </c>
      <c r="U3248" s="11" t="s">
        <v>40</v>
      </c>
    </row>
    <row r="3249" spans="19:21" x14ac:dyDescent="0.25">
      <c r="S3249" s="10" t="s">
        <v>37</v>
      </c>
      <c r="U3249" s="10" t="s">
        <v>37</v>
      </c>
    </row>
    <row r="3250" spans="19:21" x14ac:dyDescent="0.25">
      <c r="S3250" s="11" t="s">
        <v>34</v>
      </c>
      <c r="U3250" s="11" t="s">
        <v>34</v>
      </c>
    </row>
    <row r="3251" spans="19:21" x14ac:dyDescent="0.25">
      <c r="S3251" s="10" t="s">
        <v>27</v>
      </c>
      <c r="U3251" s="10" t="s">
        <v>27</v>
      </c>
    </row>
    <row r="3252" spans="19:21" x14ac:dyDescent="0.25">
      <c r="S3252" s="11" t="s">
        <v>27</v>
      </c>
      <c r="U3252" s="11" t="s">
        <v>27</v>
      </c>
    </row>
    <row r="3253" spans="19:21" x14ac:dyDescent="0.25">
      <c r="S3253" s="10" t="s">
        <v>43</v>
      </c>
      <c r="U3253" s="10" t="s">
        <v>43</v>
      </c>
    </row>
    <row r="3254" spans="19:21" x14ac:dyDescent="0.25">
      <c r="S3254" s="11" t="s">
        <v>43</v>
      </c>
      <c r="U3254" s="11" t="s">
        <v>43</v>
      </c>
    </row>
    <row r="3255" spans="19:21" x14ac:dyDescent="0.25">
      <c r="S3255" s="10" t="s">
        <v>194</v>
      </c>
      <c r="U3255" s="10" t="s">
        <v>194</v>
      </c>
    </row>
    <row r="3256" spans="19:21" x14ac:dyDescent="0.25">
      <c r="S3256" s="11" t="s">
        <v>194</v>
      </c>
      <c r="U3256" s="11" t="s">
        <v>194</v>
      </c>
    </row>
    <row r="3257" spans="19:21" x14ac:dyDescent="0.25">
      <c r="S3257" s="10" t="s">
        <v>194</v>
      </c>
      <c r="U3257" s="10" t="s">
        <v>194</v>
      </c>
    </row>
    <row r="3258" spans="19:21" x14ac:dyDescent="0.25">
      <c r="S3258" s="11" t="s">
        <v>194</v>
      </c>
      <c r="U3258" s="11" t="s">
        <v>194</v>
      </c>
    </row>
    <row r="3259" spans="19:21" x14ac:dyDescent="0.25">
      <c r="S3259" s="10" t="s">
        <v>40</v>
      </c>
      <c r="U3259" s="10" t="s">
        <v>40</v>
      </c>
    </row>
    <row r="3260" spans="19:21" x14ac:dyDescent="0.25">
      <c r="S3260" s="11" t="s">
        <v>40</v>
      </c>
      <c r="U3260" s="11" t="s">
        <v>40</v>
      </c>
    </row>
    <row r="3261" spans="19:21" x14ac:dyDescent="0.25">
      <c r="S3261" s="10" t="s">
        <v>34</v>
      </c>
      <c r="U3261" s="10" t="s">
        <v>34</v>
      </c>
    </row>
    <row r="3262" spans="19:21" x14ac:dyDescent="0.25">
      <c r="S3262" s="11" t="s">
        <v>32</v>
      </c>
      <c r="U3262" s="11" t="s">
        <v>32</v>
      </c>
    </row>
    <row r="3263" spans="19:21" x14ac:dyDescent="0.25">
      <c r="S3263" s="10" t="s">
        <v>32</v>
      </c>
      <c r="U3263" s="10" t="s">
        <v>32</v>
      </c>
    </row>
    <row r="3264" spans="19:21" x14ac:dyDescent="0.25">
      <c r="S3264" s="11" t="s">
        <v>46</v>
      </c>
      <c r="U3264" s="11" t="s">
        <v>46</v>
      </c>
    </row>
    <row r="3265" spans="19:21" x14ac:dyDescent="0.25">
      <c r="S3265" s="10" t="s">
        <v>46</v>
      </c>
      <c r="U3265" s="10" t="s">
        <v>46</v>
      </c>
    </row>
    <row r="3266" spans="19:21" x14ac:dyDescent="0.25">
      <c r="S3266" s="11" t="s">
        <v>34</v>
      </c>
      <c r="U3266" s="11" t="s">
        <v>34</v>
      </c>
    </row>
    <row r="3267" spans="19:21" x14ac:dyDescent="0.25">
      <c r="S3267" s="10" t="s">
        <v>34</v>
      </c>
      <c r="U3267" s="10" t="s">
        <v>34</v>
      </c>
    </row>
    <row r="3268" spans="19:21" x14ac:dyDescent="0.25">
      <c r="S3268" s="11" t="s">
        <v>27</v>
      </c>
      <c r="U3268" s="11" t="s">
        <v>27</v>
      </c>
    </row>
    <row r="3269" spans="19:21" x14ac:dyDescent="0.25">
      <c r="S3269" s="10" t="s">
        <v>27</v>
      </c>
      <c r="U3269" s="10" t="s">
        <v>27</v>
      </c>
    </row>
    <row r="3270" spans="19:21" x14ac:dyDescent="0.25">
      <c r="S3270" s="11" t="s">
        <v>40</v>
      </c>
      <c r="U3270" s="11" t="s">
        <v>40</v>
      </c>
    </row>
    <row r="3271" spans="19:21" x14ac:dyDescent="0.25">
      <c r="S3271" s="10" t="s">
        <v>129</v>
      </c>
      <c r="U3271" s="10" t="s">
        <v>129</v>
      </c>
    </row>
    <row r="3272" spans="19:21" x14ac:dyDescent="0.25">
      <c r="S3272" s="11" t="s">
        <v>72</v>
      </c>
      <c r="U3272" s="11" t="s">
        <v>72</v>
      </c>
    </row>
    <row r="3273" spans="19:21" x14ac:dyDescent="0.25">
      <c r="S3273" s="10" t="s">
        <v>72</v>
      </c>
      <c r="U3273" s="10" t="s">
        <v>72</v>
      </c>
    </row>
    <row r="3274" spans="19:21" x14ac:dyDescent="0.25">
      <c r="S3274" s="11" t="s">
        <v>27</v>
      </c>
      <c r="U3274" s="11" t="s">
        <v>27</v>
      </c>
    </row>
    <row r="3275" spans="19:21" x14ac:dyDescent="0.25">
      <c r="S3275" s="10" t="s">
        <v>27</v>
      </c>
      <c r="U3275" s="10" t="s">
        <v>27</v>
      </c>
    </row>
    <row r="3276" spans="19:21" x14ac:dyDescent="0.25">
      <c r="S3276" s="11" t="s">
        <v>27</v>
      </c>
      <c r="U3276" s="11" t="s">
        <v>27</v>
      </c>
    </row>
    <row r="3277" spans="19:21" x14ac:dyDescent="0.25">
      <c r="S3277" s="10" t="s">
        <v>27</v>
      </c>
      <c r="U3277" s="10" t="s">
        <v>27</v>
      </c>
    </row>
    <row r="3278" spans="19:21" x14ac:dyDescent="0.25">
      <c r="S3278" s="11" t="s">
        <v>42</v>
      </c>
      <c r="U3278" s="11" t="s">
        <v>42</v>
      </c>
    </row>
    <row r="3279" spans="19:21" x14ac:dyDescent="0.25">
      <c r="S3279" s="10" t="s">
        <v>42</v>
      </c>
      <c r="U3279" s="10" t="s">
        <v>42</v>
      </c>
    </row>
    <row r="3280" spans="19:21" x14ac:dyDescent="0.25">
      <c r="S3280" s="11" t="s">
        <v>48</v>
      </c>
      <c r="U3280" s="11" t="s">
        <v>48</v>
      </c>
    </row>
    <row r="3281" spans="19:21" x14ac:dyDescent="0.25">
      <c r="S3281" s="10" t="s">
        <v>48</v>
      </c>
      <c r="U3281" s="10" t="s">
        <v>48</v>
      </c>
    </row>
    <row r="3282" spans="19:21" x14ac:dyDescent="0.25">
      <c r="S3282" s="11" t="s">
        <v>40</v>
      </c>
      <c r="U3282" s="11" t="s">
        <v>40</v>
      </c>
    </row>
    <row r="3283" spans="19:21" x14ac:dyDescent="0.25">
      <c r="S3283" s="10" t="s">
        <v>100</v>
      </c>
      <c r="U3283" s="10" t="s">
        <v>100</v>
      </c>
    </row>
    <row r="3284" spans="19:21" x14ac:dyDescent="0.25">
      <c r="S3284" s="11" t="s">
        <v>100</v>
      </c>
      <c r="U3284" s="11" t="s">
        <v>100</v>
      </c>
    </row>
    <row r="3285" spans="19:21" x14ac:dyDescent="0.25">
      <c r="S3285" s="10" t="s">
        <v>32</v>
      </c>
      <c r="U3285" s="10" t="s">
        <v>32</v>
      </c>
    </row>
    <row r="3286" spans="19:21" x14ac:dyDescent="0.25">
      <c r="S3286" s="11" t="s">
        <v>118</v>
      </c>
      <c r="U3286" s="11" t="s">
        <v>118</v>
      </c>
    </row>
    <row r="3287" spans="19:21" x14ac:dyDescent="0.25">
      <c r="S3287" s="10" t="s">
        <v>118</v>
      </c>
      <c r="U3287" s="10" t="s">
        <v>118</v>
      </c>
    </row>
    <row r="3288" spans="19:21" x14ac:dyDescent="0.25">
      <c r="S3288" s="11" t="s">
        <v>37</v>
      </c>
      <c r="U3288" s="11" t="s">
        <v>37</v>
      </c>
    </row>
    <row r="3289" spans="19:21" x14ac:dyDescent="0.25">
      <c r="S3289" s="10" t="s">
        <v>37</v>
      </c>
      <c r="U3289" s="10" t="s">
        <v>37</v>
      </c>
    </row>
    <row r="3290" spans="19:21" x14ac:dyDescent="0.25">
      <c r="S3290" s="11" t="s">
        <v>190</v>
      </c>
      <c r="U3290" s="11" t="s">
        <v>190</v>
      </c>
    </row>
    <row r="3291" spans="19:21" x14ac:dyDescent="0.25">
      <c r="S3291" s="10" t="s">
        <v>42</v>
      </c>
      <c r="U3291" s="10" t="s">
        <v>42</v>
      </c>
    </row>
    <row r="3292" spans="19:21" x14ac:dyDescent="0.25">
      <c r="S3292" s="11" t="s">
        <v>42</v>
      </c>
      <c r="U3292" s="11" t="s">
        <v>42</v>
      </c>
    </row>
    <row r="3293" spans="19:21" x14ac:dyDescent="0.25">
      <c r="S3293" s="10" t="s">
        <v>32</v>
      </c>
      <c r="U3293" s="10" t="s">
        <v>32</v>
      </c>
    </row>
    <row r="3294" spans="19:21" x14ac:dyDescent="0.25">
      <c r="S3294" s="11" t="s">
        <v>32</v>
      </c>
      <c r="U3294" s="11" t="s">
        <v>32</v>
      </c>
    </row>
    <row r="3295" spans="19:21" x14ac:dyDescent="0.25">
      <c r="S3295" s="10" t="s">
        <v>27</v>
      </c>
      <c r="U3295" s="10" t="s">
        <v>27</v>
      </c>
    </row>
    <row r="3296" spans="19:21" x14ac:dyDescent="0.25">
      <c r="S3296" s="11" t="s">
        <v>27</v>
      </c>
      <c r="U3296" s="11" t="s">
        <v>27</v>
      </c>
    </row>
    <row r="3297" spans="19:21" x14ac:dyDescent="0.25">
      <c r="S3297" s="10" t="s">
        <v>27</v>
      </c>
      <c r="U3297" s="10" t="s">
        <v>27</v>
      </c>
    </row>
    <row r="3298" spans="19:21" x14ac:dyDescent="0.25">
      <c r="S3298" s="11" t="s">
        <v>32</v>
      </c>
      <c r="U3298" s="11" t="s">
        <v>32</v>
      </c>
    </row>
    <row r="3299" spans="19:21" x14ac:dyDescent="0.25">
      <c r="S3299" s="10" t="s">
        <v>32</v>
      </c>
      <c r="U3299" s="10" t="s">
        <v>32</v>
      </c>
    </row>
    <row r="3300" spans="19:21" x14ac:dyDescent="0.25">
      <c r="S3300" s="11" t="s">
        <v>32</v>
      </c>
      <c r="U3300" s="11" t="s">
        <v>32</v>
      </c>
    </row>
    <row r="3301" spans="19:21" x14ac:dyDescent="0.25">
      <c r="S3301" s="10" t="s">
        <v>32</v>
      </c>
      <c r="U3301" s="10" t="s">
        <v>32</v>
      </c>
    </row>
    <row r="3302" spans="19:21" x14ac:dyDescent="0.25">
      <c r="S3302" s="11" t="s">
        <v>27</v>
      </c>
      <c r="U3302" s="11" t="s">
        <v>27</v>
      </c>
    </row>
    <row r="3303" spans="19:21" x14ac:dyDescent="0.25">
      <c r="S3303" s="10" t="s">
        <v>27</v>
      </c>
      <c r="U3303" s="10" t="s">
        <v>27</v>
      </c>
    </row>
    <row r="3304" spans="19:21" x14ac:dyDescent="0.25">
      <c r="S3304" s="11" t="s">
        <v>32</v>
      </c>
      <c r="U3304" s="11" t="s">
        <v>32</v>
      </c>
    </row>
    <row r="3305" spans="19:21" x14ac:dyDescent="0.25">
      <c r="S3305" s="10" t="s">
        <v>32</v>
      </c>
      <c r="U3305" s="10" t="s">
        <v>32</v>
      </c>
    </row>
    <row r="3306" spans="19:21" x14ac:dyDescent="0.25">
      <c r="S3306" s="11" t="s">
        <v>32</v>
      </c>
      <c r="U3306" s="11" t="s">
        <v>32</v>
      </c>
    </row>
    <row r="3307" spans="19:21" x14ac:dyDescent="0.25">
      <c r="S3307" s="10" t="s">
        <v>32</v>
      </c>
      <c r="U3307" s="10" t="s">
        <v>32</v>
      </c>
    </row>
    <row r="3308" spans="19:21" x14ac:dyDescent="0.25">
      <c r="S3308" s="11" t="s">
        <v>32</v>
      </c>
      <c r="U3308" s="11" t="s">
        <v>32</v>
      </c>
    </row>
    <row r="3309" spans="19:21" x14ac:dyDescent="0.25">
      <c r="S3309" s="10" t="s">
        <v>32</v>
      </c>
      <c r="U3309" s="10" t="s">
        <v>32</v>
      </c>
    </row>
    <row r="3310" spans="19:21" x14ac:dyDescent="0.25">
      <c r="S3310" s="11" t="s">
        <v>34</v>
      </c>
      <c r="U3310" s="11" t="s">
        <v>34</v>
      </c>
    </row>
    <row r="3311" spans="19:21" x14ac:dyDescent="0.25">
      <c r="S3311" s="10" t="s">
        <v>206</v>
      </c>
      <c r="U3311" s="10" t="s">
        <v>206</v>
      </c>
    </row>
    <row r="3312" spans="19:21" x14ac:dyDescent="0.25">
      <c r="S3312" s="11" t="s">
        <v>34</v>
      </c>
      <c r="U3312" s="11" t="s">
        <v>34</v>
      </c>
    </row>
    <row r="3313" spans="19:21" x14ac:dyDescent="0.25">
      <c r="S3313" s="10" t="s">
        <v>45</v>
      </c>
      <c r="U3313" s="10" t="s">
        <v>45</v>
      </c>
    </row>
    <row r="3314" spans="19:21" x14ac:dyDescent="0.25">
      <c r="S3314" s="11" t="s">
        <v>45</v>
      </c>
      <c r="U3314" s="11" t="s">
        <v>45</v>
      </c>
    </row>
    <row r="3315" spans="19:21" x14ac:dyDescent="0.25">
      <c r="S3315" s="10" t="s">
        <v>34</v>
      </c>
      <c r="U3315" s="10" t="s">
        <v>34</v>
      </c>
    </row>
    <row r="3316" spans="19:21" x14ac:dyDescent="0.25">
      <c r="S3316" s="11" t="s">
        <v>34</v>
      </c>
      <c r="U3316" s="11" t="s">
        <v>34</v>
      </c>
    </row>
    <row r="3317" spans="19:21" x14ac:dyDescent="0.25">
      <c r="S3317" s="10" t="s">
        <v>37</v>
      </c>
      <c r="U3317" s="10" t="s">
        <v>37</v>
      </c>
    </row>
    <row r="3318" spans="19:21" x14ac:dyDescent="0.25">
      <c r="S3318" s="11" t="s">
        <v>37</v>
      </c>
      <c r="U3318" s="11" t="s">
        <v>37</v>
      </c>
    </row>
    <row r="3319" spans="19:21" x14ac:dyDescent="0.25">
      <c r="S3319" s="10" t="s">
        <v>32</v>
      </c>
      <c r="U3319" s="10" t="s">
        <v>32</v>
      </c>
    </row>
    <row r="3320" spans="19:21" x14ac:dyDescent="0.25">
      <c r="S3320" s="11" t="s">
        <v>32</v>
      </c>
      <c r="U3320" s="11" t="s">
        <v>32</v>
      </c>
    </row>
    <row r="3321" spans="19:21" x14ac:dyDescent="0.25">
      <c r="S3321" s="10" t="s">
        <v>40</v>
      </c>
      <c r="U3321" s="10" t="s">
        <v>40</v>
      </c>
    </row>
    <row r="3322" spans="19:21" x14ac:dyDescent="0.25">
      <c r="S3322" s="11" t="s">
        <v>40</v>
      </c>
      <c r="U3322" s="11" t="s">
        <v>40</v>
      </c>
    </row>
    <row r="3323" spans="19:21" x14ac:dyDescent="0.25">
      <c r="S3323" s="10" t="s">
        <v>32</v>
      </c>
      <c r="U3323" s="10" t="s">
        <v>32</v>
      </c>
    </row>
    <row r="3324" spans="19:21" x14ac:dyDescent="0.25">
      <c r="S3324" s="11" t="s">
        <v>46</v>
      </c>
      <c r="U3324" s="11" t="s">
        <v>46</v>
      </c>
    </row>
    <row r="3325" spans="19:21" x14ac:dyDescent="0.25">
      <c r="S3325" s="10" t="s">
        <v>40</v>
      </c>
      <c r="U3325" s="10" t="s">
        <v>40</v>
      </c>
    </row>
    <row r="3326" spans="19:21" x14ac:dyDescent="0.25">
      <c r="S3326" s="11" t="s">
        <v>34</v>
      </c>
      <c r="U3326" s="11" t="s">
        <v>34</v>
      </c>
    </row>
    <row r="3327" spans="19:21" x14ac:dyDescent="0.25">
      <c r="S3327" s="10" t="s">
        <v>34</v>
      </c>
      <c r="U3327" s="10" t="s">
        <v>34</v>
      </c>
    </row>
    <row r="3328" spans="19:21" x14ac:dyDescent="0.25">
      <c r="S3328" s="11" t="s">
        <v>32</v>
      </c>
      <c r="U3328" s="11" t="s">
        <v>32</v>
      </c>
    </row>
    <row r="3329" spans="19:21" x14ac:dyDescent="0.25">
      <c r="S3329" s="10" t="s">
        <v>32</v>
      </c>
      <c r="U3329" s="10" t="s">
        <v>32</v>
      </c>
    </row>
    <row r="3330" spans="19:21" x14ac:dyDescent="0.25">
      <c r="S3330" s="11" t="s">
        <v>34</v>
      </c>
      <c r="U3330" s="11" t="s">
        <v>34</v>
      </c>
    </row>
    <row r="3331" spans="19:21" x14ac:dyDescent="0.25">
      <c r="S3331" s="10" t="s">
        <v>34</v>
      </c>
      <c r="U3331" s="10" t="s">
        <v>34</v>
      </c>
    </row>
    <row r="3332" spans="19:21" x14ac:dyDescent="0.25">
      <c r="S3332" s="11" t="s">
        <v>32</v>
      </c>
      <c r="U3332" s="11" t="s">
        <v>32</v>
      </c>
    </row>
    <row r="3333" spans="19:21" x14ac:dyDescent="0.25">
      <c r="S3333" s="10" t="s">
        <v>32</v>
      </c>
      <c r="U3333" s="10" t="s">
        <v>32</v>
      </c>
    </row>
    <row r="3334" spans="19:21" x14ac:dyDescent="0.25">
      <c r="S3334" s="11" t="s">
        <v>27</v>
      </c>
      <c r="U3334" s="11" t="s">
        <v>27</v>
      </c>
    </row>
    <row r="3335" spans="19:21" x14ac:dyDescent="0.25">
      <c r="S3335" s="10" t="s">
        <v>27</v>
      </c>
      <c r="U3335" s="10" t="s">
        <v>27</v>
      </c>
    </row>
    <row r="3336" spans="19:21" x14ac:dyDescent="0.25">
      <c r="S3336" s="11" t="s">
        <v>37</v>
      </c>
      <c r="U3336" s="11" t="s">
        <v>37</v>
      </c>
    </row>
    <row r="3337" spans="19:21" x14ac:dyDescent="0.25">
      <c r="S3337" s="10" t="s">
        <v>34</v>
      </c>
      <c r="U3337" s="10" t="s">
        <v>34</v>
      </c>
    </row>
    <row r="3338" spans="19:21" x14ac:dyDescent="0.25">
      <c r="S3338" s="11" t="s">
        <v>34</v>
      </c>
      <c r="U3338" s="11" t="s">
        <v>34</v>
      </c>
    </row>
    <row r="3339" spans="19:21" x14ac:dyDescent="0.25">
      <c r="S3339" s="10" t="s">
        <v>40</v>
      </c>
      <c r="U3339" s="10" t="s">
        <v>40</v>
      </c>
    </row>
    <row r="3340" spans="19:21" x14ac:dyDescent="0.25">
      <c r="S3340" s="11" t="s">
        <v>40</v>
      </c>
      <c r="U3340" s="11" t="s">
        <v>40</v>
      </c>
    </row>
    <row r="3341" spans="19:21" x14ac:dyDescent="0.25">
      <c r="S3341" s="10" t="s">
        <v>105</v>
      </c>
      <c r="U3341" s="10" t="s">
        <v>105</v>
      </c>
    </row>
    <row r="3342" spans="19:21" x14ac:dyDescent="0.25">
      <c r="S3342" s="11" t="s">
        <v>37</v>
      </c>
      <c r="U3342" s="11" t="s">
        <v>37</v>
      </c>
    </row>
    <row r="3343" spans="19:21" x14ac:dyDescent="0.25">
      <c r="S3343" s="10" t="s">
        <v>37</v>
      </c>
      <c r="U3343" s="10" t="s">
        <v>37</v>
      </c>
    </row>
    <row r="3344" spans="19:21" x14ac:dyDescent="0.25">
      <c r="S3344" s="11" t="s">
        <v>37</v>
      </c>
      <c r="U3344" s="11" t="s">
        <v>37</v>
      </c>
    </row>
    <row r="3345" spans="19:21" x14ac:dyDescent="0.25">
      <c r="S3345" s="10" t="s">
        <v>37</v>
      </c>
      <c r="U3345" s="10" t="s">
        <v>37</v>
      </c>
    </row>
    <row r="3346" spans="19:21" x14ac:dyDescent="0.25">
      <c r="S3346" s="11" t="s">
        <v>37</v>
      </c>
      <c r="U3346" s="11" t="s">
        <v>37</v>
      </c>
    </row>
    <row r="3347" spans="19:21" x14ac:dyDescent="0.25">
      <c r="S3347" s="10" t="s">
        <v>37</v>
      </c>
      <c r="U3347" s="10" t="s">
        <v>37</v>
      </c>
    </row>
    <row r="3348" spans="19:21" x14ac:dyDescent="0.25">
      <c r="S3348" s="11" t="s">
        <v>32</v>
      </c>
      <c r="U3348" s="11" t="s">
        <v>32</v>
      </c>
    </row>
    <row r="3349" spans="19:21" x14ac:dyDescent="0.25">
      <c r="S3349" s="10" t="s">
        <v>27</v>
      </c>
      <c r="U3349" s="10" t="s">
        <v>27</v>
      </c>
    </row>
    <row r="3350" spans="19:21" x14ac:dyDescent="0.25">
      <c r="S3350" s="11" t="s">
        <v>208</v>
      </c>
      <c r="U3350" s="11" t="s">
        <v>208</v>
      </c>
    </row>
    <row r="3351" spans="19:21" x14ac:dyDescent="0.25">
      <c r="S3351" s="10" t="s">
        <v>208</v>
      </c>
      <c r="U3351" s="10" t="s">
        <v>208</v>
      </c>
    </row>
    <row r="3352" spans="19:21" x14ac:dyDescent="0.25">
      <c r="S3352" s="11" t="s">
        <v>37</v>
      </c>
      <c r="U3352" s="11" t="s">
        <v>37</v>
      </c>
    </row>
    <row r="3353" spans="19:21" x14ac:dyDescent="0.25">
      <c r="S3353" s="10" t="s">
        <v>37</v>
      </c>
      <c r="U3353" s="10" t="s">
        <v>37</v>
      </c>
    </row>
    <row r="3354" spans="19:21" x14ac:dyDescent="0.25">
      <c r="S3354" s="11" t="s">
        <v>34</v>
      </c>
      <c r="U3354" s="11" t="s">
        <v>34</v>
      </c>
    </row>
    <row r="3355" spans="19:21" x14ac:dyDescent="0.25">
      <c r="S3355" s="10" t="s">
        <v>27</v>
      </c>
      <c r="U3355" s="10" t="s">
        <v>27</v>
      </c>
    </row>
    <row r="3356" spans="19:21" x14ac:dyDescent="0.25">
      <c r="S3356" s="11" t="s">
        <v>48</v>
      </c>
      <c r="U3356" s="11" t="s">
        <v>48</v>
      </c>
    </row>
    <row r="3357" spans="19:21" x14ac:dyDescent="0.25">
      <c r="S3357" s="10" t="s">
        <v>48</v>
      </c>
      <c r="U3357" s="10" t="s">
        <v>48</v>
      </c>
    </row>
    <row r="3358" spans="19:21" x14ac:dyDescent="0.25">
      <c r="S3358" s="11" t="s">
        <v>12</v>
      </c>
      <c r="U3358" s="11" t="s">
        <v>12</v>
      </c>
    </row>
    <row r="3359" spans="19:21" x14ac:dyDescent="0.25">
      <c r="S3359" s="10" t="s">
        <v>32</v>
      </c>
      <c r="U3359" s="10" t="s">
        <v>32</v>
      </c>
    </row>
    <row r="3360" spans="19:21" x14ac:dyDescent="0.25">
      <c r="S3360" s="11" t="s">
        <v>32</v>
      </c>
      <c r="U3360" s="11" t="s">
        <v>32</v>
      </c>
    </row>
    <row r="3361" spans="19:21" x14ac:dyDescent="0.25">
      <c r="S3361" s="10" t="s">
        <v>118</v>
      </c>
      <c r="U3361" s="10" t="s">
        <v>118</v>
      </c>
    </row>
    <row r="3362" spans="19:21" x14ac:dyDescent="0.25">
      <c r="S3362" s="11" t="s">
        <v>118</v>
      </c>
      <c r="U3362" s="11" t="s">
        <v>118</v>
      </c>
    </row>
    <row r="3363" spans="19:21" x14ac:dyDescent="0.25">
      <c r="S3363" s="10" t="s">
        <v>27</v>
      </c>
      <c r="U3363" s="10" t="s">
        <v>27</v>
      </c>
    </row>
    <row r="3364" spans="19:21" x14ac:dyDescent="0.25">
      <c r="S3364" s="11" t="s">
        <v>27</v>
      </c>
      <c r="U3364" s="11" t="s">
        <v>27</v>
      </c>
    </row>
    <row r="3365" spans="19:21" x14ac:dyDescent="0.25">
      <c r="S3365" s="10" t="s">
        <v>145</v>
      </c>
      <c r="U3365" s="10" t="s">
        <v>145</v>
      </c>
    </row>
    <row r="3366" spans="19:21" x14ac:dyDescent="0.25">
      <c r="S3366" s="11" t="s">
        <v>68</v>
      </c>
      <c r="U3366" s="11" t="s">
        <v>68</v>
      </c>
    </row>
    <row r="3367" spans="19:21" x14ac:dyDescent="0.25">
      <c r="S3367" s="10" t="s">
        <v>51</v>
      </c>
      <c r="U3367" s="10" t="s">
        <v>51</v>
      </c>
    </row>
    <row r="3368" spans="19:21" x14ac:dyDescent="0.25">
      <c r="S3368" s="11" t="s">
        <v>51</v>
      </c>
      <c r="U3368" s="11" t="s">
        <v>51</v>
      </c>
    </row>
    <row r="3369" spans="19:21" x14ac:dyDescent="0.25">
      <c r="S3369" s="10" t="s">
        <v>27</v>
      </c>
      <c r="U3369" s="10" t="s">
        <v>27</v>
      </c>
    </row>
    <row r="3370" spans="19:21" x14ac:dyDescent="0.25">
      <c r="S3370" s="11" t="s">
        <v>68</v>
      </c>
      <c r="U3370" s="11" t="s">
        <v>68</v>
      </c>
    </row>
    <row r="3371" spans="19:21" x14ac:dyDescent="0.25">
      <c r="S3371" s="10" t="s">
        <v>32</v>
      </c>
      <c r="U3371" s="10" t="s">
        <v>32</v>
      </c>
    </row>
    <row r="3372" spans="19:21" x14ac:dyDescent="0.25">
      <c r="S3372" s="11" t="s">
        <v>27</v>
      </c>
      <c r="U3372" s="11" t="s">
        <v>27</v>
      </c>
    </row>
    <row r="3373" spans="19:21" x14ac:dyDescent="0.25">
      <c r="S3373" s="10" t="s">
        <v>27</v>
      </c>
      <c r="U3373" s="10" t="s">
        <v>27</v>
      </c>
    </row>
    <row r="3374" spans="19:21" x14ac:dyDescent="0.25">
      <c r="S3374" s="11" t="s">
        <v>27</v>
      </c>
      <c r="U3374" s="11" t="s">
        <v>27</v>
      </c>
    </row>
    <row r="3375" spans="19:21" x14ac:dyDescent="0.25">
      <c r="S3375" s="10" t="s">
        <v>99</v>
      </c>
      <c r="U3375" s="10" t="s">
        <v>99</v>
      </c>
    </row>
    <row r="3376" spans="19:21" x14ac:dyDescent="0.25">
      <c r="S3376" s="11" t="s">
        <v>99</v>
      </c>
      <c r="U3376" s="11" t="s">
        <v>99</v>
      </c>
    </row>
    <row r="3377" spans="19:21" x14ac:dyDescent="0.25">
      <c r="S3377" s="10" t="s">
        <v>40</v>
      </c>
      <c r="U3377" s="10" t="s">
        <v>40</v>
      </c>
    </row>
    <row r="3378" spans="19:21" x14ac:dyDescent="0.25">
      <c r="S3378" s="11" t="s">
        <v>40</v>
      </c>
      <c r="U3378" s="11" t="s">
        <v>40</v>
      </c>
    </row>
    <row r="3379" spans="19:21" x14ac:dyDescent="0.25">
      <c r="S3379" s="10" t="s">
        <v>37</v>
      </c>
      <c r="U3379" s="10" t="s">
        <v>37</v>
      </c>
    </row>
    <row r="3380" spans="19:21" x14ac:dyDescent="0.25">
      <c r="S3380" s="11" t="s">
        <v>48</v>
      </c>
      <c r="U3380" s="11" t="s">
        <v>48</v>
      </c>
    </row>
    <row r="3381" spans="19:21" x14ac:dyDescent="0.25">
      <c r="S3381" s="10" t="s">
        <v>37</v>
      </c>
      <c r="U3381" s="10" t="s">
        <v>37</v>
      </c>
    </row>
    <row r="3382" spans="19:21" x14ac:dyDescent="0.25">
      <c r="S3382" s="11" t="s">
        <v>40</v>
      </c>
      <c r="U3382" s="11" t="s">
        <v>40</v>
      </c>
    </row>
    <row r="3383" spans="19:21" x14ac:dyDescent="0.25">
      <c r="S3383" s="10" t="s">
        <v>40</v>
      </c>
      <c r="U3383" s="10" t="s">
        <v>40</v>
      </c>
    </row>
    <row r="3384" spans="19:21" x14ac:dyDescent="0.25">
      <c r="S3384" s="11" t="s">
        <v>40</v>
      </c>
      <c r="U3384" s="11" t="s">
        <v>40</v>
      </c>
    </row>
    <row r="3385" spans="19:21" x14ac:dyDescent="0.25">
      <c r="S3385" s="10" t="s">
        <v>40</v>
      </c>
      <c r="U3385" s="10" t="s">
        <v>40</v>
      </c>
    </row>
    <row r="3386" spans="19:21" x14ac:dyDescent="0.25">
      <c r="S3386" s="11" t="s">
        <v>32</v>
      </c>
      <c r="U3386" s="11" t="s">
        <v>32</v>
      </c>
    </row>
    <row r="3387" spans="19:21" x14ac:dyDescent="0.25">
      <c r="S3387" s="10" t="s">
        <v>32</v>
      </c>
      <c r="U3387" s="10" t="s">
        <v>32</v>
      </c>
    </row>
    <row r="3388" spans="19:21" x14ac:dyDescent="0.25">
      <c r="S3388" s="11" t="s">
        <v>46</v>
      </c>
      <c r="U3388" s="11" t="s">
        <v>46</v>
      </c>
    </row>
    <row r="3389" spans="19:21" x14ac:dyDescent="0.25">
      <c r="S3389" s="10" t="s">
        <v>42</v>
      </c>
      <c r="U3389" s="10" t="s">
        <v>42</v>
      </c>
    </row>
    <row r="3390" spans="19:21" x14ac:dyDescent="0.25">
      <c r="S3390" s="11" t="s">
        <v>37</v>
      </c>
      <c r="U3390" s="11" t="s">
        <v>37</v>
      </c>
    </row>
    <row r="3391" spans="19:21" x14ac:dyDescent="0.25">
      <c r="S3391" s="10" t="s">
        <v>37</v>
      </c>
      <c r="U3391" s="10" t="s">
        <v>37</v>
      </c>
    </row>
    <row r="3392" spans="19:21" x14ac:dyDescent="0.25">
      <c r="S3392" s="11" t="s">
        <v>32</v>
      </c>
      <c r="U3392" s="11" t="s">
        <v>32</v>
      </c>
    </row>
    <row r="3393" spans="19:21" x14ac:dyDescent="0.25">
      <c r="S3393" s="10" t="s">
        <v>32</v>
      </c>
      <c r="U3393" s="10" t="s">
        <v>32</v>
      </c>
    </row>
    <row r="3394" spans="19:21" x14ac:dyDescent="0.25">
      <c r="S3394" s="11" t="s">
        <v>40</v>
      </c>
      <c r="U3394" s="11" t="s">
        <v>40</v>
      </c>
    </row>
    <row r="3395" spans="19:21" x14ac:dyDescent="0.25">
      <c r="S3395" s="10" t="s">
        <v>40</v>
      </c>
      <c r="U3395" s="10" t="s">
        <v>40</v>
      </c>
    </row>
    <row r="3396" spans="19:21" x14ac:dyDescent="0.25">
      <c r="S3396" s="11" t="s">
        <v>37</v>
      </c>
      <c r="U3396" s="11" t="s">
        <v>37</v>
      </c>
    </row>
    <row r="3397" spans="19:21" x14ac:dyDescent="0.25">
      <c r="S3397" s="10" t="s">
        <v>32</v>
      </c>
      <c r="U3397" s="10" t="s">
        <v>32</v>
      </c>
    </row>
    <row r="3398" spans="19:21" x14ac:dyDescent="0.25">
      <c r="S3398" s="11" t="s">
        <v>32</v>
      </c>
      <c r="U3398" s="11" t="s">
        <v>32</v>
      </c>
    </row>
    <row r="3399" spans="19:21" x14ac:dyDescent="0.25">
      <c r="S3399" s="10" t="s">
        <v>37</v>
      </c>
      <c r="U3399" s="10" t="s">
        <v>37</v>
      </c>
    </row>
    <row r="3400" spans="19:21" x14ac:dyDescent="0.25">
      <c r="S3400" s="11" t="s">
        <v>71</v>
      </c>
      <c r="U3400" s="11" t="s">
        <v>71</v>
      </c>
    </row>
    <row r="3401" spans="19:21" x14ac:dyDescent="0.25">
      <c r="S3401" s="10" t="s">
        <v>71</v>
      </c>
      <c r="U3401" s="10" t="s">
        <v>71</v>
      </c>
    </row>
    <row r="3402" spans="19:21" x14ac:dyDescent="0.25">
      <c r="S3402" s="11" t="s">
        <v>37</v>
      </c>
      <c r="U3402" s="11" t="s">
        <v>37</v>
      </c>
    </row>
    <row r="3403" spans="19:21" x14ac:dyDescent="0.25">
      <c r="S3403" s="10" t="s">
        <v>71</v>
      </c>
      <c r="U3403" s="10" t="s">
        <v>71</v>
      </c>
    </row>
    <row r="3404" spans="19:21" x14ac:dyDescent="0.25">
      <c r="S3404" s="11" t="s">
        <v>71</v>
      </c>
      <c r="U3404" s="11" t="s">
        <v>71</v>
      </c>
    </row>
    <row r="3405" spans="19:21" x14ac:dyDescent="0.25">
      <c r="S3405" s="10" t="s">
        <v>37</v>
      </c>
      <c r="U3405" s="10" t="s">
        <v>37</v>
      </c>
    </row>
    <row r="3406" spans="19:21" x14ac:dyDescent="0.25">
      <c r="S3406" s="11" t="s">
        <v>30</v>
      </c>
      <c r="U3406" s="11" t="s">
        <v>30</v>
      </c>
    </row>
    <row r="3407" spans="19:21" x14ac:dyDescent="0.25">
      <c r="S3407" s="10" t="s">
        <v>34</v>
      </c>
      <c r="U3407" s="10" t="s">
        <v>34</v>
      </c>
    </row>
    <row r="3408" spans="19:21" x14ac:dyDescent="0.25">
      <c r="S3408" s="11" t="s">
        <v>34</v>
      </c>
      <c r="U3408" s="11" t="s">
        <v>34</v>
      </c>
    </row>
    <row r="3409" spans="19:21" x14ac:dyDescent="0.25">
      <c r="S3409" s="10" t="s">
        <v>27</v>
      </c>
      <c r="U3409" s="10" t="s">
        <v>27</v>
      </c>
    </row>
    <row r="3410" spans="19:21" x14ac:dyDescent="0.25">
      <c r="S3410" s="11" t="s">
        <v>27</v>
      </c>
      <c r="U3410" s="11" t="s">
        <v>27</v>
      </c>
    </row>
    <row r="3411" spans="19:21" x14ac:dyDescent="0.25">
      <c r="S3411" s="10" t="s">
        <v>27</v>
      </c>
      <c r="U3411" s="10" t="s">
        <v>27</v>
      </c>
    </row>
    <row r="3412" spans="19:21" x14ac:dyDescent="0.25">
      <c r="S3412" s="11" t="s">
        <v>37</v>
      </c>
      <c r="U3412" s="11" t="s">
        <v>37</v>
      </c>
    </row>
    <row r="3413" spans="19:21" x14ac:dyDescent="0.25">
      <c r="S3413" s="10" t="s">
        <v>37</v>
      </c>
      <c r="U3413" s="10" t="s">
        <v>37</v>
      </c>
    </row>
    <row r="3414" spans="19:21" x14ac:dyDescent="0.25">
      <c r="S3414" s="11" t="s">
        <v>34</v>
      </c>
      <c r="U3414" s="11" t="s">
        <v>34</v>
      </c>
    </row>
    <row r="3415" spans="19:21" x14ac:dyDescent="0.25">
      <c r="S3415" s="10" t="s">
        <v>32</v>
      </c>
      <c r="U3415" s="10" t="s">
        <v>32</v>
      </c>
    </row>
    <row r="3416" spans="19:21" x14ac:dyDescent="0.25">
      <c r="S3416" s="11" t="s">
        <v>27</v>
      </c>
      <c r="U3416" s="11" t="s">
        <v>27</v>
      </c>
    </row>
    <row r="3417" spans="19:21" x14ac:dyDescent="0.25">
      <c r="S3417" s="10" t="s">
        <v>32</v>
      </c>
      <c r="U3417" s="10" t="s">
        <v>32</v>
      </c>
    </row>
    <row r="3418" spans="19:21" x14ac:dyDescent="0.25">
      <c r="S3418" s="11" t="s">
        <v>32</v>
      </c>
      <c r="U3418" s="11" t="s">
        <v>32</v>
      </c>
    </row>
    <row r="3419" spans="19:21" x14ac:dyDescent="0.25">
      <c r="S3419" s="10" t="s">
        <v>27</v>
      </c>
      <c r="U3419" s="10" t="s">
        <v>27</v>
      </c>
    </row>
    <row r="3420" spans="19:21" x14ac:dyDescent="0.25">
      <c r="S3420" s="11" t="s">
        <v>27</v>
      </c>
      <c r="U3420" s="11" t="s">
        <v>27</v>
      </c>
    </row>
    <row r="3421" spans="19:21" x14ac:dyDescent="0.25">
      <c r="S3421" s="10" t="s">
        <v>34</v>
      </c>
      <c r="U3421" s="10" t="s">
        <v>34</v>
      </c>
    </row>
    <row r="3422" spans="19:21" x14ac:dyDescent="0.25">
      <c r="S3422" s="11" t="s">
        <v>211</v>
      </c>
      <c r="U3422" s="11" t="s">
        <v>211</v>
      </c>
    </row>
    <row r="3423" spans="19:21" x14ac:dyDescent="0.25">
      <c r="S3423" s="10" t="s">
        <v>46</v>
      </c>
      <c r="U3423" s="10" t="s">
        <v>46</v>
      </c>
    </row>
    <row r="3424" spans="19:21" x14ac:dyDescent="0.25">
      <c r="S3424" s="11" t="s">
        <v>46</v>
      </c>
      <c r="U3424" s="11" t="s">
        <v>46</v>
      </c>
    </row>
    <row r="3425" spans="19:21" x14ac:dyDescent="0.25">
      <c r="S3425" s="10" t="s">
        <v>32</v>
      </c>
      <c r="U3425" s="10" t="s">
        <v>32</v>
      </c>
    </row>
    <row r="3426" spans="19:21" x14ac:dyDescent="0.25">
      <c r="S3426" s="11" t="s">
        <v>85</v>
      </c>
      <c r="U3426" s="11" t="s">
        <v>85</v>
      </c>
    </row>
    <row r="3427" spans="19:21" x14ac:dyDescent="0.25">
      <c r="S3427" s="10" t="s">
        <v>125</v>
      </c>
      <c r="U3427" s="10" t="s">
        <v>125</v>
      </c>
    </row>
    <row r="3428" spans="19:21" x14ac:dyDescent="0.25">
      <c r="S3428" s="11" t="s">
        <v>125</v>
      </c>
      <c r="U3428" s="11" t="s">
        <v>125</v>
      </c>
    </row>
    <row r="3429" spans="19:21" x14ac:dyDescent="0.25">
      <c r="S3429" s="10" t="s">
        <v>34</v>
      </c>
      <c r="U3429" s="10" t="s">
        <v>34</v>
      </c>
    </row>
    <row r="3430" spans="19:21" x14ac:dyDescent="0.25">
      <c r="S3430" s="11" t="s">
        <v>34</v>
      </c>
      <c r="U3430" s="11" t="s">
        <v>34</v>
      </c>
    </row>
    <row r="3431" spans="19:21" x14ac:dyDescent="0.25">
      <c r="S3431" s="10" t="s">
        <v>27</v>
      </c>
      <c r="U3431" s="10" t="s">
        <v>27</v>
      </c>
    </row>
    <row r="3432" spans="19:21" x14ac:dyDescent="0.25">
      <c r="S3432" s="11" t="s">
        <v>27</v>
      </c>
      <c r="U3432" s="11" t="s">
        <v>27</v>
      </c>
    </row>
    <row r="3433" spans="19:21" x14ac:dyDescent="0.25">
      <c r="S3433" s="10" t="s">
        <v>27</v>
      </c>
      <c r="U3433" s="10" t="s">
        <v>27</v>
      </c>
    </row>
    <row r="3434" spans="19:21" x14ac:dyDescent="0.25">
      <c r="S3434" s="11" t="s">
        <v>27</v>
      </c>
      <c r="U3434" s="11" t="s">
        <v>27</v>
      </c>
    </row>
    <row r="3435" spans="19:21" x14ac:dyDescent="0.25">
      <c r="S3435" s="10" t="s">
        <v>212</v>
      </c>
      <c r="U3435" s="10" t="s">
        <v>212</v>
      </c>
    </row>
    <row r="3436" spans="19:21" x14ac:dyDescent="0.25">
      <c r="S3436" s="11" t="s">
        <v>213</v>
      </c>
      <c r="U3436" s="11" t="s">
        <v>213</v>
      </c>
    </row>
    <row r="3437" spans="19:21" x14ac:dyDescent="0.25">
      <c r="S3437" s="10" t="s">
        <v>32</v>
      </c>
      <c r="U3437" s="10" t="s">
        <v>32</v>
      </c>
    </row>
    <row r="3438" spans="19:21" x14ac:dyDescent="0.25">
      <c r="S3438" s="11" t="s">
        <v>48</v>
      </c>
      <c r="U3438" s="11" t="s">
        <v>48</v>
      </c>
    </row>
    <row r="3439" spans="19:21" x14ac:dyDescent="0.25">
      <c r="S3439" s="10" t="s">
        <v>48</v>
      </c>
      <c r="U3439" s="10" t="s">
        <v>48</v>
      </c>
    </row>
    <row r="3440" spans="19:21" x14ac:dyDescent="0.25">
      <c r="S3440" s="11" t="s">
        <v>34</v>
      </c>
      <c r="U3440" s="11" t="s">
        <v>34</v>
      </c>
    </row>
    <row r="3441" spans="19:21" x14ac:dyDescent="0.25">
      <c r="S3441" s="10" t="s">
        <v>27</v>
      </c>
      <c r="U3441" s="10" t="s">
        <v>27</v>
      </c>
    </row>
    <row r="3442" spans="19:21" x14ac:dyDescent="0.25">
      <c r="S3442" s="11" t="s">
        <v>27</v>
      </c>
      <c r="U3442" s="11" t="s">
        <v>27</v>
      </c>
    </row>
    <row r="3443" spans="19:21" x14ac:dyDescent="0.25">
      <c r="S3443" s="10" t="s">
        <v>20</v>
      </c>
      <c r="U3443" s="10" t="s">
        <v>20</v>
      </c>
    </row>
    <row r="3444" spans="19:21" x14ac:dyDescent="0.25">
      <c r="S3444" s="11" t="s">
        <v>20</v>
      </c>
      <c r="U3444" s="11" t="s">
        <v>20</v>
      </c>
    </row>
    <row r="3445" spans="19:21" x14ac:dyDescent="0.25">
      <c r="S3445" s="10" t="s">
        <v>37</v>
      </c>
      <c r="U3445" s="10" t="s">
        <v>37</v>
      </c>
    </row>
    <row r="3446" spans="19:21" x14ac:dyDescent="0.25">
      <c r="S3446" s="11" t="s">
        <v>37</v>
      </c>
      <c r="U3446" s="11" t="s">
        <v>37</v>
      </c>
    </row>
    <row r="3447" spans="19:21" x14ac:dyDescent="0.25">
      <c r="S3447" s="10" t="s">
        <v>71</v>
      </c>
      <c r="U3447" s="10" t="s">
        <v>71</v>
      </c>
    </row>
    <row r="3448" spans="19:21" x14ac:dyDescent="0.25">
      <c r="S3448" s="11" t="s">
        <v>27</v>
      </c>
      <c r="U3448" s="11" t="s">
        <v>27</v>
      </c>
    </row>
    <row r="3449" spans="19:21" x14ac:dyDescent="0.25">
      <c r="S3449" s="10" t="s">
        <v>27</v>
      </c>
      <c r="U3449" s="10" t="s">
        <v>27</v>
      </c>
    </row>
    <row r="3450" spans="19:21" x14ac:dyDescent="0.25">
      <c r="S3450" s="11" t="s">
        <v>37</v>
      </c>
      <c r="U3450" s="11" t="s">
        <v>37</v>
      </c>
    </row>
    <row r="3451" spans="19:21" x14ac:dyDescent="0.25">
      <c r="S3451" s="10" t="s">
        <v>37</v>
      </c>
      <c r="U3451" s="10" t="s">
        <v>37</v>
      </c>
    </row>
    <row r="3452" spans="19:21" x14ac:dyDescent="0.25">
      <c r="S3452" s="11" t="s">
        <v>34</v>
      </c>
      <c r="U3452" s="11" t="s">
        <v>34</v>
      </c>
    </row>
    <row r="3453" spans="19:21" x14ac:dyDescent="0.25">
      <c r="S3453" s="10" t="s">
        <v>37</v>
      </c>
      <c r="U3453" s="10" t="s">
        <v>37</v>
      </c>
    </row>
    <row r="3454" spans="19:21" x14ac:dyDescent="0.25">
      <c r="S3454" s="11" t="s">
        <v>37</v>
      </c>
      <c r="U3454" s="11" t="s">
        <v>37</v>
      </c>
    </row>
    <row r="3455" spans="19:21" x14ac:dyDescent="0.25">
      <c r="S3455" s="10" t="s">
        <v>32</v>
      </c>
      <c r="U3455" s="10" t="s">
        <v>32</v>
      </c>
    </row>
    <row r="3456" spans="19:21" x14ac:dyDescent="0.25">
      <c r="S3456" s="11" t="s">
        <v>32</v>
      </c>
      <c r="U3456" s="11" t="s">
        <v>32</v>
      </c>
    </row>
    <row r="3457" spans="19:21" x14ac:dyDescent="0.25">
      <c r="S3457" s="10" t="s">
        <v>32</v>
      </c>
      <c r="U3457" s="10" t="s">
        <v>32</v>
      </c>
    </row>
    <row r="3458" spans="19:21" x14ac:dyDescent="0.25">
      <c r="S3458" s="11" t="s">
        <v>20</v>
      </c>
      <c r="U3458" s="11" t="s">
        <v>20</v>
      </c>
    </row>
    <row r="3459" spans="19:21" x14ac:dyDescent="0.25">
      <c r="S3459" s="10" t="s">
        <v>20</v>
      </c>
      <c r="U3459" s="10" t="s">
        <v>20</v>
      </c>
    </row>
    <row r="3460" spans="19:21" x14ac:dyDescent="0.25">
      <c r="S3460" s="11" t="s">
        <v>32</v>
      </c>
      <c r="U3460" s="11" t="s">
        <v>32</v>
      </c>
    </row>
    <row r="3461" spans="19:21" x14ac:dyDescent="0.25">
      <c r="S3461" s="10" t="s">
        <v>32</v>
      </c>
      <c r="U3461" s="10" t="s">
        <v>32</v>
      </c>
    </row>
    <row r="3462" spans="19:21" x14ac:dyDescent="0.25">
      <c r="S3462" s="11" t="s">
        <v>32</v>
      </c>
      <c r="U3462" s="11" t="s">
        <v>32</v>
      </c>
    </row>
    <row r="3463" spans="19:21" x14ac:dyDescent="0.25">
      <c r="S3463" s="10" t="s">
        <v>54</v>
      </c>
      <c r="U3463" s="10" t="s">
        <v>54</v>
      </c>
    </row>
    <row r="3464" spans="19:21" x14ac:dyDescent="0.25">
      <c r="S3464" s="11" t="s">
        <v>54</v>
      </c>
      <c r="U3464" s="11" t="s">
        <v>54</v>
      </c>
    </row>
    <row r="3465" spans="19:21" x14ac:dyDescent="0.25">
      <c r="S3465" s="10" t="s">
        <v>46</v>
      </c>
      <c r="U3465" s="10" t="s">
        <v>46</v>
      </c>
    </row>
    <row r="3466" spans="19:21" x14ac:dyDescent="0.25">
      <c r="S3466" s="11" t="s">
        <v>46</v>
      </c>
      <c r="U3466" s="11" t="s">
        <v>46</v>
      </c>
    </row>
    <row r="3467" spans="19:21" x14ac:dyDescent="0.25">
      <c r="S3467" s="10" t="s">
        <v>27</v>
      </c>
      <c r="U3467" s="10" t="s">
        <v>27</v>
      </c>
    </row>
    <row r="3468" spans="19:21" x14ac:dyDescent="0.25">
      <c r="S3468" s="11" t="s">
        <v>27</v>
      </c>
      <c r="U3468" s="11" t="s">
        <v>27</v>
      </c>
    </row>
    <row r="3469" spans="19:21" x14ac:dyDescent="0.25">
      <c r="S3469" s="10" t="s">
        <v>105</v>
      </c>
      <c r="U3469" s="10" t="s">
        <v>105</v>
      </c>
    </row>
    <row r="3470" spans="19:21" x14ac:dyDescent="0.25">
      <c r="S3470" s="11" t="s">
        <v>68</v>
      </c>
      <c r="U3470" s="11" t="s">
        <v>68</v>
      </c>
    </row>
    <row r="3471" spans="19:21" x14ac:dyDescent="0.25">
      <c r="S3471" s="10" t="s">
        <v>68</v>
      </c>
      <c r="U3471" s="10" t="s">
        <v>68</v>
      </c>
    </row>
    <row r="3472" spans="19:21" x14ac:dyDescent="0.25">
      <c r="S3472" s="11" t="s">
        <v>56</v>
      </c>
      <c r="U3472" s="11" t="s">
        <v>56</v>
      </c>
    </row>
    <row r="3473" spans="19:21" x14ac:dyDescent="0.25">
      <c r="S3473" s="10" t="s">
        <v>56</v>
      </c>
      <c r="U3473" s="10" t="s">
        <v>56</v>
      </c>
    </row>
    <row r="3474" spans="19:21" x14ac:dyDescent="0.25">
      <c r="S3474" s="11" t="s">
        <v>32</v>
      </c>
      <c r="U3474" s="11" t="s">
        <v>32</v>
      </c>
    </row>
    <row r="3475" spans="19:21" x14ac:dyDescent="0.25">
      <c r="S3475" s="10" t="s">
        <v>37</v>
      </c>
      <c r="U3475" s="10" t="s">
        <v>37</v>
      </c>
    </row>
    <row r="3476" spans="19:21" x14ac:dyDescent="0.25">
      <c r="S3476" s="11" t="s">
        <v>37</v>
      </c>
      <c r="U3476" s="11" t="s">
        <v>37</v>
      </c>
    </row>
    <row r="3477" spans="19:21" x14ac:dyDescent="0.25">
      <c r="S3477" s="10" t="s">
        <v>37</v>
      </c>
      <c r="U3477" s="10" t="s">
        <v>37</v>
      </c>
    </row>
    <row r="3478" spans="19:21" x14ac:dyDescent="0.25">
      <c r="S3478" s="11" t="s">
        <v>48</v>
      </c>
      <c r="U3478" s="11" t="s">
        <v>48</v>
      </c>
    </row>
    <row r="3479" spans="19:21" x14ac:dyDescent="0.25">
      <c r="S3479" s="10" t="s">
        <v>37</v>
      </c>
      <c r="U3479" s="10" t="s">
        <v>37</v>
      </c>
    </row>
    <row r="3480" spans="19:21" x14ac:dyDescent="0.25">
      <c r="S3480" s="11" t="s">
        <v>37</v>
      </c>
      <c r="U3480" s="11" t="s">
        <v>37</v>
      </c>
    </row>
    <row r="3481" spans="19:21" x14ac:dyDescent="0.25">
      <c r="S3481" s="10" t="s">
        <v>27</v>
      </c>
      <c r="U3481" s="10" t="s">
        <v>27</v>
      </c>
    </row>
    <row r="3482" spans="19:21" x14ac:dyDescent="0.25">
      <c r="S3482" s="11" t="s">
        <v>20</v>
      </c>
      <c r="U3482" s="11" t="s">
        <v>20</v>
      </c>
    </row>
    <row r="3483" spans="19:21" x14ac:dyDescent="0.25">
      <c r="S3483" s="10" t="s">
        <v>34</v>
      </c>
      <c r="U3483" s="10" t="s">
        <v>34</v>
      </c>
    </row>
    <row r="3484" spans="19:21" x14ac:dyDescent="0.25">
      <c r="S3484" s="11" t="s">
        <v>32</v>
      </c>
      <c r="U3484" s="11" t="s">
        <v>32</v>
      </c>
    </row>
    <row r="3485" spans="19:21" x14ac:dyDescent="0.25">
      <c r="S3485" s="10" t="s">
        <v>32</v>
      </c>
      <c r="U3485" s="10" t="s">
        <v>32</v>
      </c>
    </row>
    <row r="3486" spans="19:21" x14ac:dyDescent="0.25">
      <c r="S3486" s="11" t="s">
        <v>34</v>
      </c>
      <c r="U3486" s="11" t="s">
        <v>34</v>
      </c>
    </row>
    <row r="3487" spans="19:21" x14ac:dyDescent="0.25">
      <c r="S3487" s="10" t="s">
        <v>27</v>
      </c>
      <c r="U3487" s="10" t="s">
        <v>27</v>
      </c>
    </row>
    <row r="3488" spans="19:21" x14ac:dyDescent="0.25">
      <c r="S3488" s="11" t="s">
        <v>27</v>
      </c>
      <c r="U3488" s="11" t="s">
        <v>27</v>
      </c>
    </row>
    <row r="3489" spans="19:21" x14ac:dyDescent="0.25">
      <c r="S3489" s="10" t="s">
        <v>37</v>
      </c>
      <c r="U3489" s="10" t="s">
        <v>37</v>
      </c>
    </row>
    <row r="3490" spans="19:21" x14ac:dyDescent="0.25">
      <c r="S3490" s="11" t="s">
        <v>37</v>
      </c>
      <c r="U3490" s="11" t="s">
        <v>37</v>
      </c>
    </row>
    <row r="3491" spans="19:21" x14ac:dyDescent="0.25">
      <c r="S3491" s="10" t="s">
        <v>32</v>
      </c>
      <c r="U3491" s="10" t="s">
        <v>32</v>
      </c>
    </row>
    <row r="3492" spans="19:21" x14ac:dyDescent="0.25">
      <c r="S3492" s="11" t="s">
        <v>32</v>
      </c>
      <c r="U3492" s="11" t="s">
        <v>32</v>
      </c>
    </row>
    <row r="3493" spans="19:21" x14ac:dyDescent="0.25">
      <c r="S3493" s="10" t="s">
        <v>27</v>
      </c>
      <c r="U3493" s="10" t="s">
        <v>27</v>
      </c>
    </row>
    <row r="3494" spans="19:21" x14ac:dyDescent="0.25">
      <c r="S3494" s="11" t="s">
        <v>37</v>
      </c>
      <c r="U3494" s="11" t="s">
        <v>37</v>
      </c>
    </row>
    <row r="3495" spans="19:21" x14ac:dyDescent="0.25">
      <c r="S3495" s="10" t="s">
        <v>37</v>
      </c>
      <c r="U3495" s="10" t="s">
        <v>37</v>
      </c>
    </row>
    <row r="3496" spans="19:21" x14ac:dyDescent="0.25">
      <c r="S3496" s="11" t="s">
        <v>27</v>
      </c>
      <c r="U3496" s="11" t="s">
        <v>27</v>
      </c>
    </row>
    <row r="3497" spans="19:21" x14ac:dyDescent="0.25">
      <c r="S3497" s="10" t="s">
        <v>27</v>
      </c>
      <c r="U3497" s="10" t="s">
        <v>27</v>
      </c>
    </row>
    <row r="3498" spans="19:21" x14ac:dyDescent="0.25">
      <c r="S3498" s="11" t="s">
        <v>32</v>
      </c>
      <c r="U3498" s="11" t="s">
        <v>32</v>
      </c>
    </row>
    <row r="3499" spans="19:21" x14ac:dyDescent="0.25">
      <c r="S3499" s="10" t="s">
        <v>152</v>
      </c>
      <c r="U3499" s="10" t="s">
        <v>152</v>
      </c>
    </row>
    <row r="3500" spans="19:21" x14ac:dyDescent="0.25">
      <c r="S3500" s="11" t="s">
        <v>32</v>
      </c>
      <c r="U3500" s="11" t="s">
        <v>32</v>
      </c>
    </row>
    <row r="3501" spans="19:21" x14ac:dyDescent="0.25">
      <c r="S3501" s="10" t="s">
        <v>37</v>
      </c>
      <c r="U3501" s="10" t="s">
        <v>37</v>
      </c>
    </row>
    <row r="3502" spans="19:21" x14ac:dyDescent="0.25">
      <c r="S3502" s="11" t="s">
        <v>37</v>
      </c>
      <c r="U3502" s="11" t="s">
        <v>37</v>
      </c>
    </row>
    <row r="3503" spans="19:21" x14ac:dyDescent="0.25">
      <c r="S3503" s="10" t="s">
        <v>27</v>
      </c>
      <c r="U3503" s="10" t="s">
        <v>27</v>
      </c>
    </row>
    <row r="3504" spans="19:21" x14ac:dyDescent="0.25">
      <c r="S3504" s="11" t="s">
        <v>27</v>
      </c>
      <c r="U3504" s="11" t="s">
        <v>27</v>
      </c>
    </row>
    <row r="3505" spans="19:21" x14ac:dyDescent="0.25">
      <c r="S3505" s="10" t="s">
        <v>27</v>
      </c>
      <c r="U3505" s="10" t="s">
        <v>27</v>
      </c>
    </row>
    <row r="3506" spans="19:21" x14ac:dyDescent="0.25">
      <c r="S3506" s="11" t="s">
        <v>27</v>
      </c>
      <c r="U3506" s="11" t="s">
        <v>27</v>
      </c>
    </row>
    <row r="3507" spans="19:21" x14ac:dyDescent="0.25">
      <c r="S3507" s="10" t="s">
        <v>32</v>
      </c>
      <c r="U3507" s="10" t="s">
        <v>32</v>
      </c>
    </row>
    <row r="3508" spans="19:21" x14ac:dyDescent="0.25">
      <c r="S3508" s="11" t="s">
        <v>32</v>
      </c>
      <c r="U3508" s="11" t="s">
        <v>32</v>
      </c>
    </row>
    <row r="3509" spans="19:21" x14ac:dyDescent="0.25">
      <c r="S3509" s="10" t="s">
        <v>32</v>
      </c>
      <c r="U3509" s="10" t="s">
        <v>32</v>
      </c>
    </row>
    <row r="3510" spans="19:21" x14ac:dyDescent="0.25">
      <c r="S3510" s="11" t="s">
        <v>27</v>
      </c>
      <c r="U3510" s="11" t="s">
        <v>27</v>
      </c>
    </row>
    <row r="3511" spans="19:21" x14ac:dyDescent="0.25">
      <c r="S3511" s="10" t="s">
        <v>32</v>
      </c>
      <c r="U3511" s="10" t="s">
        <v>32</v>
      </c>
    </row>
    <row r="3512" spans="19:21" x14ac:dyDescent="0.25">
      <c r="S3512" s="11" t="s">
        <v>32</v>
      </c>
      <c r="U3512" s="11" t="s">
        <v>32</v>
      </c>
    </row>
    <row r="3513" spans="19:21" x14ac:dyDescent="0.25">
      <c r="S3513" s="10" t="s">
        <v>27</v>
      </c>
      <c r="U3513" s="10" t="s">
        <v>27</v>
      </c>
    </row>
    <row r="3514" spans="19:21" x14ac:dyDescent="0.25">
      <c r="S3514" s="11" t="s">
        <v>37</v>
      </c>
      <c r="U3514" s="11" t="s">
        <v>37</v>
      </c>
    </row>
    <row r="3515" spans="19:21" x14ac:dyDescent="0.25">
      <c r="S3515" s="10" t="s">
        <v>37</v>
      </c>
      <c r="U3515" s="10" t="s">
        <v>37</v>
      </c>
    </row>
    <row r="3516" spans="19:21" x14ac:dyDescent="0.25">
      <c r="S3516" s="11" t="s">
        <v>27</v>
      </c>
      <c r="U3516" s="11" t="s">
        <v>27</v>
      </c>
    </row>
    <row r="3517" spans="19:21" x14ac:dyDescent="0.25">
      <c r="S3517" s="10" t="s">
        <v>27</v>
      </c>
      <c r="U3517" s="10" t="s">
        <v>27</v>
      </c>
    </row>
    <row r="3518" spans="19:21" x14ac:dyDescent="0.25">
      <c r="S3518" s="11" t="s">
        <v>32</v>
      </c>
      <c r="U3518" s="11" t="s">
        <v>32</v>
      </c>
    </row>
    <row r="3519" spans="19:21" x14ac:dyDescent="0.25">
      <c r="S3519" s="10" t="s">
        <v>32</v>
      </c>
      <c r="U3519" s="10" t="s">
        <v>32</v>
      </c>
    </row>
    <row r="3520" spans="19:21" x14ac:dyDescent="0.25">
      <c r="S3520" s="11" t="s">
        <v>27</v>
      </c>
      <c r="U3520" s="11" t="s">
        <v>27</v>
      </c>
    </row>
    <row r="3521" spans="19:21" x14ac:dyDescent="0.25">
      <c r="S3521" s="10" t="s">
        <v>27</v>
      </c>
      <c r="U3521" s="10" t="s">
        <v>27</v>
      </c>
    </row>
    <row r="3522" spans="19:21" x14ac:dyDescent="0.25">
      <c r="S3522" s="11" t="s">
        <v>32</v>
      </c>
      <c r="U3522" s="11" t="s">
        <v>32</v>
      </c>
    </row>
    <row r="3523" spans="19:21" x14ac:dyDescent="0.25">
      <c r="S3523" s="10" t="s">
        <v>32</v>
      </c>
      <c r="U3523" s="10" t="s">
        <v>32</v>
      </c>
    </row>
    <row r="3524" spans="19:21" x14ac:dyDescent="0.25">
      <c r="S3524" s="11" t="s">
        <v>32</v>
      </c>
      <c r="U3524" s="11" t="s">
        <v>32</v>
      </c>
    </row>
    <row r="3525" spans="19:21" x14ac:dyDescent="0.25">
      <c r="S3525" s="10" t="s">
        <v>32</v>
      </c>
      <c r="U3525" s="10" t="s">
        <v>32</v>
      </c>
    </row>
    <row r="3526" spans="19:21" x14ac:dyDescent="0.25">
      <c r="S3526" s="11" t="s">
        <v>32</v>
      </c>
      <c r="U3526" s="11" t="s">
        <v>32</v>
      </c>
    </row>
    <row r="3527" spans="19:21" x14ac:dyDescent="0.25">
      <c r="S3527" s="10" t="s">
        <v>27</v>
      </c>
      <c r="U3527" s="10" t="s">
        <v>27</v>
      </c>
    </row>
    <row r="3528" spans="19:21" x14ac:dyDescent="0.25">
      <c r="S3528" s="11" t="s">
        <v>27</v>
      </c>
      <c r="U3528" s="11" t="s">
        <v>27</v>
      </c>
    </row>
    <row r="3529" spans="19:21" x14ac:dyDescent="0.25">
      <c r="S3529" s="10" t="s">
        <v>27</v>
      </c>
      <c r="U3529" s="10" t="s">
        <v>27</v>
      </c>
    </row>
    <row r="3530" spans="19:21" x14ac:dyDescent="0.25">
      <c r="S3530" s="11" t="s">
        <v>27</v>
      </c>
      <c r="U3530" s="11" t="s">
        <v>27</v>
      </c>
    </row>
    <row r="3531" spans="19:21" x14ac:dyDescent="0.25">
      <c r="S3531" s="10" t="s">
        <v>20</v>
      </c>
      <c r="U3531" s="10" t="s">
        <v>20</v>
      </c>
    </row>
    <row r="3532" spans="19:21" x14ac:dyDescent="0.25">
      <c r="S3532" s="11" t="s">
        <v>20</v>
      </c>
      <c r="U3532" s="11" t="s">
        <v>20</v>
      </c>
    </row>
    <row r="3533" spans="19:21" x14ac:dyDescent="0.25">
      <c r="S3533" s="10" t="s">
        <v>32</v>
      </c>
      <c r="U3533" s="10" t="s">
        <v>32</v>
      </c>
    </row>
    <row r="3534" spans="19:21" x14ac:dyDescent="0.25">
      <c r="S3534" s="11" t="s">
        <v>32</v>
      </c>
      <c r="U3534" s="11" t="s">
        <v>32</v>
      </c>
    </row>
    <row r="3535" spans="19:21" x14ac:dyDescent="0.25">
      <c r="S3535" s="10" t="s">
        <v>32</v>
      </c>
      <c r="U3535" s="10" t="s">
        <v>32</v>
      </c>
    </row>
    <row r="3536" spans="19:21" x14ac:dyDescent="0.25">
      <c r="S3536" s="11" t="s">
        <v>32</v>
      </c>
      <c r="U3536" s="11" t="s">
        <v>32</v>
      </c>
    </row>
    <row r="3537" spans="19:21" x14ac:dyDescent="0.25">
      <c r="S3537" s="10" t="s">
        <v>37</v>
      </c>
      <c r="U3537" s="10" t="s">
        <v>37</v>
      </c>
    </row>
    <row r="3538" spans="19:21" x14ac:dyDescent="0.25">
      <c r="S3538" s="11" t="s">
        <v>37</v>
      </c>
      <c r="U3538" s="11" t="s">
        <v>37</v>
      </c>
    </row>
    <row r="3539" spans="19:21" x14ac:dyDescent="0.25">
      <c r="S3539" s="10" t="s">
        <v>20</v>
      </c>
      <c r="U3539" s="10" t="s">
        <v>20</v>
      </c>
    </row>
    <row r="3540" spans="19:21" x14ac:dyDescent="0.25">
      <c r="S3540" s="11" t="s">
        <v>20</v>
      </c>
      <c r="U3540" s="11" t="s">
        <v>20</v>
      </c>
    </row>
    <row r="3541" spans="19:21" x14ac:dyDescent="0.25">
      <c r="S3541" s="10" t="s">
        <v>37</v>
      </c>
      <c r="U3541" s="10" t="s">
        <v>37</v>
      </c>
    </row>
    <row r="3542" spans="19:21" x14ac:dyDescent="0.25">
      <c r="S3542" s="11" t="s">
        <v>37</v>
      </c>
      <c r="U3542" s="11" t="s">
        <v>37</v>
      </c>
    </row>
    <row r="3543" spans="19:21" x14ac:dyDescent="0.25">
      <c r="S3543" s="10" t="s">
        <v>215</v>
      </c>
      <c r="U3543" s="10" t="s">
        <v>215</v>
      </c>
    </row>
    <row r="3544" spans="19:21" x14ac:dyDescent="0.25">
      <c r="S3544" s="11" t="s">
        <v>152</v>
      </c>
      <c r="U3544" s="11" t="s">
        <v>152</v>
      </c>
    </row>
    <row r="3545" spans="19:21" x14ac:dyDescent="0.25">
      <c r="S3545" s="10" t="s">
        <v>37</v>
      </c>
      <c r="U3545" s="10" t="s">
        <v>37</v>
      </c>
    </row>
    <row r="3546" spans="19:21" x14ac:dyDescent="0.25">
      <c r="S3546" s="11" t="s">
        <v>37</v>
      </c>
      <c r="U3546" s="11" t="s">
        <v>37</v>
      </c>
    </row>
    <row r="3547" spans="19:21" x14ac:dyDescent="0.25">
      <c r="S3547" s="10" t="s">
        <v>34</v>
      </c>
      <c r="U3547" s="10" t="s">
        <v>34</v>
      </c>
    </row>
    <row r="3548" spans="19:21" x14ac:dyDescent="0.25">
      <c r="S3548" s="11" t="s">
        <v>48</v>
      </c>
      <c r="U3548" s="11" t="s">
        <v>48</v>
      </c>
    </row>
    <row r="3549" spans="19:21" x14ac:dyDescent="0.25">
      <c r="S3549" s="10" t="s">
        <v>37</v>
      </c>
      <c r="U3549" s="10" t="s">
        <v>37</v>
      </c>
    </row>
    <row r="3550" spans="19:21" x14ac:dyDescent="0.25">
      <c r="S3550" s="11" t="s">
        <v>71</v>
      </c>
      <c r="U3550" s="11" t="s">
        <v>71</v>
      </c>
    </row>
    <row r="3551" spans="19:21" x14ac:dyDescent="0.25">
      <c r="S3551" s="10" t="s">
        <v>71</v>
      </c>
      <c r="U3551" s="10" t="s">
        <v>71</v>
      </c>
    </row>
    <row r="3552" spans="19:21" x14ac:dyDescent="0.25">
      <c r="S3552" s="11" t="s">
        <v>40</v>
      </c>
      <c r="U3552" s="11" t="s">
        <v>40</v>
      </c>
    </row>
    <row r="3553" spans="19:21" x14ac:dyDescent="0.25">
      <c r="S3553" s="10" t="s">
        <v>27</v>
      </c>
      <c r="U3553" s="10" t="s">
        <v>27</v>
      </c>
    </row>
    <row r="3554" spans="19:21" x14ac:dyDescent="0.25">
      <c r="S3554" s="11" t="s">
        <v>32</v>
      </c>
      <c r="U3554" s="11" t="s">
        <v>32</v>
      </c>
    </row>
    <row r="3555" spans="19:21" x14ac:dyDescent="0.25">
      <c r="S3555" s="10" t="s">
        <v>32</v>
      </c>
      <c r="U3555" s="10" t="s">
        <v>32</v>
      </c>
    </row>
    <row r="3556" spans="19:21" x14ac:dyDescent="0.25">
      <c r="S3556" s="11" t="s">
        <v>32</v>
      </c>
      <c r="U3556" s="11" t="s">
        <v>32</v>
      </c>
    </row>
    <row r="3557" spans="19:21" x14ac:dyDescent="0.25">
      <c r="S3557" s="10" t="s">
        <v>32</v>
      </c>
      <c r="U3557" s="10" t="s">
        <v>32</v>
      </c>
    </row>
    <row r="3558" spans="19:21" x14ac:dyDescent="0.25">
      <c r="S3558" s="11" t="s">
        <v>114</v>
      </c>
      <c r="U3558" s="11" t="s">
        <v>114</v>
      </c>
    </row>
    <row r="3559" spans="19:21" x14ac:dyDescent="0.25">
      <c r="S3559" s="10" t="s">
        <v>27</v>
      </c>
      <c r="U3559" s="10" t="s">
        <v>27</v>
      </c>
    </row>
    <row r="3560" spans="19:21" x14ac:dyDescent="0.25">
      <c r="S3560" s="11" t="s">
        <v>46</v>
      </c>
      <c r="U3560" s="11" t="s">
        <v>46</v>
      </c>
    </row>
    <row r="3561" spans="19:21" x14ac:dyDescent="0.25">
      <c r="S3561" s="10" t="s">
        <v>46</v>
      </c>
      <c r="U3561" s="10" t="s">
        <v>46</v>
      </c>
    </row>
    <row r="3562" spans="19:21" x14ac:dyDescent="0.25">
      <c r="S3562" s="11" t="s">
        <v>135</v>
      </c>
      <c r="U3562" s="11" t="s">
        <v>135</v>
      </c>
    </row>
    <row r="3563" spans="19:21" x14ac:dyDescent="0.25">
      <c r="S3563" s="10" t="s">
        <v>135</v>
      </c>
      <c r="U3563" s="10" t="s">
        <v>135</v>
      </c>
    </row>
    <row r="3564" spans="19:21" x14ac:dyDescent="0.25">
      <c r="S3564" s="11" t="s">
        <v>72</v>
      </c>
      <c r="U3564" s="11" t="s">
        <v>72</v>
      </c>
    </row>
    <row r="3565" spans="19:21" x14ac:dyDescent="0.25">
      <c r="S3565" s="10" t="s">
        <v>72</v>
      </c>
      <c r="U3565" s="10" t="s">
        <v>72</v>
      </c>
    </row>
    <row r="3566" spans="19:21" x14ac:dyDescent="0.25">
      <c r="S3566" s="11" t="s">
        <v>187</v>
      </c>
      <c r="U3566" s="11" t="s">
        <v>187</v>
      </c>
    </row>
    <row r="3567" spans="19:21" x14ac:dyDescent="0.25">
      <c r="S3567" s="10" t="s">
        <v>146</v>
      </c>
      <c r="U3567" s="10" t="s">
        <v>146</v>
      </c>
    </row>
    <row r="3568" spans="19:21" x14ac:dyDescent="0.25">
      <c r="S3568" s="11" t="s">
        <v>68</v>
      </c>
      <c r="U3568" s="11" t="s">
        <v>68</v>
      </c>
    </row>
    <row r="3569" spans="19:21" x14ac:dyDescent="0.25">
      <c r="S3569" s="10" t="s">
        <v>32</v>
      </c>
      <c r="U3569" s="10" t="s">
        <v>32</v>
      </c>
    </row>
    <row r="3570" spans="19:21" x14ac:dyDescent="0.25">
      <c r="S3570" s="11" t="s">
        <v>32</v>
      </c>
      <c r="U3570" s="11" t="s">
        <v>32</v>
      </c>
    </row>
    <row r="3571" spans="19:21" x14ac:dyDescent="0.25">
      <c r="S3571" s="10" t="s">
        <v>40</v>
      </c>
      <c r="U3571" s="10" t="s">
        <v>40</v>
      </c>
    </row>
    <row r="3572" spans="19:21" x14ac:dyDescent="0.25">
      <c r="S3572" s="11" t="s">
        <v>40</v>
      </c>
      <c r="U3572" s="11" t="s">
        <v>40</v>
      </c>
    </row>
    <row r="3573" spans="19:21" x14ac:dyDescent="0.25">
      <c r="S3573" s="10" t="s">
        <v>154</v>
      </c>
      <c r="U3573" s="10" t="s">
        <v>154</v>
      </c>
    </row>
    <row r="3574" spans="19:21" x14ac:dyDescent="0.25">
      <c r="S3574" s="11" t="s">
        <v>154</v>
      </c>
      <c r="U3574" s="11" t="s">
        <v>154</v>
      </c>
    </row>
    <row r="3575" spans="19:21" x14ac:dyDescent="0.25">
      <c r="S3575" s="10" t="s">
        <v>34</v>
      </c>
      <c r="U3575" s="10" t="s">
        <v>34</v>
      </c>
    </row>
    <row r="3576" spans="19:21" x14ac:dyDescent="0.25">
      <c r="S3576" s="11" t="s">
        <v>34</v>
      </c>
      <c r="U3576" s="11" t="s">
        <v>34</v>
      </c>
    </row>
    <row r="3577" spans="19:21" x14ac:dyDescent="0.25">
      <c r="S3577" s="10" t="s">
        <v>32</v>
      </c>
      <c r="U3577" s="10" t="s">
        <v>32</v>
      </c>
    </row>
    <row r="3578" spans="19:21" x14ac:dyDescent="0.25">
      <c r="S3578" s="11" t="s">
        <v>27</v>
      </c>
      <c r="U3578" s="11" t="s">
        <v>27</v>
      </c>
    </row>
    <row r="3579" spans="19:21" x14ac:dyDescent="0.25">
      <c r="S3579" s="10" t="s">
        <v>27</v>
      </c>
      <c r="U3579" s="10" t="s">
        <v>27</v>
      </c>
    </row>
    <row r="3580" spans="19:21" x14ac:dyDescent="0.25">
      <c r="S3580" s="11" t="s">
        <v>32</v>
      </c>
      <c r="U3580" s="11" t="s">
        <v>32</v>
      </c>
    </row>
    <row r="3581" spans="19:21" x14ac:dyDescent="0.25">
      <c r="S3581" s="10" t="s">
        <v>32</v>
      </c>
      <c r="U3581" s="10" t="s">
        <v>32</v>
      </c>
    </row>
    <row r="3582" spans="19:21" x14ac:dyDescent="0.25">
      <c r="S3582" s="11" t="s">
        <v>34</v>
      </c>
      <c r="U3582" s="11" t="s">
        <v>34</v>
      </c>
    </row>
    <row r="3583" spans="19:21" x14ac:dyDescent="0.25">
      <c r="S3583" s="10" t="s">
        <v>34</v>
      </c>
      <c r="U3583" s="10" t="s">
        <v>34</v>
      </c>
    </row>
    <row r="3584" spans="19:21" x14ac:dyDescent="0.25">
      <c r="S3584" s="11" t="s">
        <v>32</v>
      </c>
      <c r="U3584" s="11" t="s">
        <v>32</v>
      </c>
    </row>
    <row r="3585" spans="19:21" x14ac:dyDescent="0.25">
      <c r="S3585" s="10" t="s">
        <v>32</v>
      </c>
      <c r="U3585" s="10" t="s">
        <v>32</v>
      </c>
    </row>
    <row r="3586" spans="19:21" x14ac:dyDescent="0.25">
      <c r="S3586" s="11" t="s">
        <v>72</v>
      </c>
      <c r="U3586" s="11" t="s">
        <v>72</v>
      </c>
    </row>
    <row r="3587" spans="19:21" x14ac:dyDescent="0.25">
      <c r="S3587" s="10" t="s">
        <v>72</v>
      </c>
      <c r="U3587" s="10" t="s">
        <v>72</v>
      </c>
    </row>
    <row r="3588" spans="19:21" x14ac:dyDescent="0.25">
      <c r="S3588" s="11" t="s">
        <v>40</v>
      </c>
      <c r="U3588" s="11" t="s">
        <v>40</v>
      </c>
    </row>
    <row r="3589" spans="19:21" x14ac:dyDescent="0.25">
      <c r="S3589" s="10" t="s">
        <v>40</v>
      </c>
      <c r="U3589" s="10" t="s">
        <v>40</v>
      </c>
    </row>
    <row r="3590" spans="19:21" x14ac:dyDescent="0.25">
      <c r="S3590" s="11" t="s">
        <v>34</v>
      </c>
      <c r="U3590" s="11" t="s">
        <v>34</v>
      </c>
    </row>
    <row r="3591" spans="19:21" x14ac:dyDescent="0.25">
      <c r="S3591" s="10" t="s">
        <v>34</v>
      </c>
      <c r="U3591" s="10" t="s">
        <v>34</v>
      </c>
    </row>
    <row r="3592" spans="19:21" x14ac:dyDescent="0.25">
      <c r="S3592" s="11" t="s">
        <v>27</v>
      </c>
      <c r="U3592" s="11" t="s">
        <v>27</v>
      </c>
    </row>
    <row r="3593" spans="19:21" x14ac:dyDescent="0.25">
      <c r="S3593" s="10" t="s">
        <v>32</v>
      </c>
      <c r="U3593" s="10" t="s">
        <v>32</v>
      </c>
    </row>
    <row r="3594" spans="19:21" x14ac:dyDescent="0.25">
      <c r="S3594" s="11" t="s">
        <v>32</v>
      </c>
      <c r="U3594" s="11" t="s">
        <v>32</v>
      </c>
    </row>
    <row r="3595" spans="19:21" x14ac:dyDescent="0.25">
      <c r="S3595" s="10" t="s">
        <v>37</v>
      </c>
      <c r="U3595" s="10" t="s">
        <v>37</v>
      </c>
    </row>
    <row r="3596" spans="19:21" x14ac:dyDescent="0.25">
      <c r="S3596" s="11" t="s">
        <v>37</v>
      </c>
      <c r="U3596" s="11" t="s">
        <v>37</v>
      </c>
    </row>
    <row r="3597" spans="19:21" x14ac:dyDescent="0.25">
      <c r="S3597" s="10" t="s">
        <v>37</v>
      </c>
      <c r="U3597" s="10" t="s">
        <v>37</v>
      </c>
    </row>
    <row r="3598" spans="19:21" x14ac:dyDescent="0.25">
      <c r="S3598" s="11" t="s">
        <v>37</v>
      </c>
      <c r="U3598" s="11" t="s">
        <v>37</v>
      </c>
    </row>
    <row r="3599" spans="19:21" x14ac:dyDescent="0.25">
      <c r="S3599" s="10" t="s">
        <v>218</v>
      </c>
      <c r="U3599" s="10" t="s">
        <v>218</v>
      </c>
    </row>
    <row r="3600" spans="19:21" x14ac:dyDescent="0.25">
      <c r="S3600" s="11" t="s">
        <v>99</v>
      </c>
      <c r="U3600" s="11" t="s">
        <v>99</v>
      </c>
    </row>
    <row r="3601" spans="19:21" x14ac:dyDescent="0.25">
      <c r="S3601" s="10" t="s">
        <v>99</v>
      </c>
      <c r="U3601" s="10" t="s">
        <v>99</v>
      </c>
    </row>
    <row r="3602" spans="19:21" x14ac:dyDescent="0.25">
      <c r="S3602" s="11" t="s">
        <v>66</v>
      </c>
      <c r="U3602" s="11" t="s">
        <v>66</v>
      </c>
    </row>
    <row r="3603" spans="19:21" x14ac:dyDescent="0.25">
      <c r="S3603" s="10" t="s">
        <v>66</v>
      </c>
      <c r="U3603" s="10" t="s">
        <v>66</v>
      </c>
    </row>
    <row r="3604" spans="19:21" x14ac:dyDescent="0.25">
      <c r="S3604" s="11" t="s">
        <v>46</v>
      </c>
      <c r="U3604" s="11" t="s">
        <v>46</v>
      </c>
    </row>
    <row r="3605" spans="19:21" x14ac:dyDescent="0.25">
      <c r="S3605" s="10" t="s">
        <v>37</v>
      </c>
      <c r="U3605" s="10" t="s">
        <v>37</v>
      </c>
    </row>
    <row r="3606" spans="19:21" x14ac:dyDescent="0.25">
      <c r="S3606" s="11" t="s">
        <v>27</v>
      </c>
      <c r="U3606" s="11" t="s">
        <v>27</v>
      </c>
    </row>
    <row r="3607" spans="19:21" x14ac:dyDescent="0.25">
      <c r="S3607" s="10" t="s">
        <v>27</v>
      </c>
      <c r="U3607" s="10" t="s">
        <v>27</v>
      </c>
    </row>
    <row r="3608" spans="19:21" x14ac:dyDescent="0.25">
      <c r="S3608" s="11" t="s">
        <v>27</v>
      </c>
      <c r="U3608" s="11" t="s">
        <v>27</v>
      </c>
    </row>
    <row r="3609" spans="19:21" x14ac:dyDescent="0.25">
      <c r="S3609" s="10" t="s">
        <v>37</v>
      </c>
      <c r="U3609" s="10" t="s">
        <v>37</v>
      </c>
    </row>
    <row r="3610" spans="19:21" x14ac:dyDescent="0.25">
      <c r="S3610" s="11" t="s">
        <v>37</v>
      </c>
      <c r="U3610" s="11" t="s">
        <v>37</v>
      </c>
    </row>
    <row r="3611" spans="19:21" x14ac:dyDescent="0.25">
      <c r="S3611" s="10" t="s">
        <v>219</v>
      </c>
      <c r="U3611" s="10" t="s">
        <v>219</v>
      </c>
    </row>
    <row r="3612" spans="19:21" x14ac:dyDescent="0.25">
      <c r="S3612" s="11" t="s">
        <v>219</v>
      </c>
      <c r="U3612" s="11" t="s">
        <v>219</v>
      </c>
    </row>
    <row r="3613" spans="19:21" x14ac:dyDescent="0.25">
      <c r="S3613" s="10" t="s">
        <v>46</v>
      </c>
      <c r="U3613" s="10" t="s">
        <v>46</v>
      </c>
    </row>
    <row r="3614" spans="19:21" x14ac:dyDescent="0.25">
      <c r="S3614" s="11" t="s">
        <v>46</v>
      </c>
      <c r="U3614" s="11" t="s">
        <v>46</v>
      </c>
    </row>
    <row r="3615" spans="19:21" x14ac:dyDescent="0.25">
      <c r="S3615" s="10" t="s">
        <v>68</v>
      </c>
      <c r="U3615" s="10" t="s">
        <v>68</v>
      </c>
    </row>
    <row r="3616" spans="19:21" x14ac:dyDescent="0.25">
      <c r="S3616" s="11" t="s">
        <v>32</v>
      </c>
      <c r="U3616" s="11" t="s">
        <v>32</v>
      </c>
    </row>
    <row r="3617" spans="19:21" x14ac:dyDescent="0.25">
      <c r="S3617" s="10" t="s">
        <v>32</v>
      </c>
      <c r="U3617" s="10" t="s">
        <v>32</v>
      </c>
    </row>
    <row r="3618" spans="19:21" x14ac:dyDescent="0.25">
      <c r="S3618" s="11" t="s">
        <v>34</v>
      </c>
      <c r="U3618" s="11" t="s">
        <v>34</v>
      </c>
    </row>
    <row r="3619" spans="19:21" x14ac:dyDescent="0.25">
      <c r="S3619" s="10" t="s">
        <v>34</v>
      </c>
      <c r="U3619" s="10" t="s">
        <v>34</v>
      </c>
    </row>
    <row r="3620" spans="19:21" x14ac:dyDescent="0.25">
      <c r="S3620" s="11" t="s">
        <v>27</v>
      </c>
      <c r="U3620" s="11" t="s">
        <v>27</v>
      </c>
    </row>
    <row r="3621" spans="19:21" x14ac:dyDescent="0.25">
      <c r="S3621" s="10" t="s">
        <v>46</v>
      </c>
      <c r="U3621" s="10" t="s">
        <v>46</v>
      </c>
    </row>
    <row r="3622" spans="19:21" x14ac:dyDescent="0.25">
      <c r="S3622" s="11" t="s">
        <v>46</v>
      </c>
      <c r="U3622" s="11" t="s">
        <v>46</v>
      </c>
    </row>
    <row r="3623" spans="19:21" x14ac:dyDescent="0.25">
      <c r="S3623" s="10" t="s">
        <v>27</v>
      </c>
      <c r="U3623" s="10" t="s">
        <v>27</v>
      </c>
    </row>
    <row r="3624" spans="19:21" x14ac:dyDescent="0.25">
      <c r="S3624" s="11" t="s">
        <v>37</v>
      </c>
      <c r="U3624" s="11" t="s">
        <v>37</v>
      </c>
    </row>
    <row r="3625" spans="19:21" x14ac:dyDescent="0.25">
      <c r="S3625" s="10" t="s">
        <v>37</v>
      </c>
      <c r="U3625" s="10" t="s">
        <v>37</v>
      </c>
    </row>
    <row r="3626" spans="19:21" x14ac:dyDescent="0.25">
      <c r="S3626" s="11" t="s">
        <v>187</v>
      </c>
      <c r="U3626" s="11" t="s">
        <v>187</v>
      </c>
    </row>
    <row r="3627" spans="19:21" x14ac:dyDescent="0.25">
      <c r="S3627" s="10" t="s">
        <v>37</v>
      </c>
      <c r="U3627" s="10" t="s">
        <v>37</v>
      </c>
    </row>
    <row r="3628" spans="19:21" x14ac:dyDescent="0.25">
      <c r="S3628" s="11" t="s">
        <v>32</v>
      </c>
      <c r="U3628" s="11" t="s">
        <v>32</v>
      </c>
    </row>
    <row r="3629" spans="19:21" x14ac:dyDescent="0.25">
      <c r="S3629" s="10" t="s">
        <v>32</v>
      </c>
      <c r="U3629" s="10" t="s">
        <v>32</v>
      </c>
    </row>
    <row r="3630" spans="19:21" x14ac:dyDescent="0.25">
      <c r="S3630" s="11" t="s">
        <v>37</v>
      </c>
      <c r="U3630" s="11" t="s">
        <v>37</v>
      </c>
    </row>
    <row r="3631" spans="19:21" x14ac:dyDescent="0.25">
      <c r="S3631" s="10" t="s">
        <v>27</v>
      </c>
      <c r="U3631" s="10" t="s">
        <v>27</v>
      </c>
    </row>
    <row r="3632" spans="19:21" x14ac:dyDescent="0.25">
      <c r="S3632" s="11" t="s">
        <v>27</v>
      </c>
      <c r="U3632" s="11" t="s">
        <v>27</v>
      </c>
    </row>
    <row r="3633" spans="19:21" x14ac:dyDescent="0.25">
      <c r="S3633" s="10" t="s">
        <v>37</v>
      </c>
      <c r="U3633" s="10" t="s">
        <v>37</v>
      </c>
    </row>
    <row r="3634" spans="19:21" x14ac:dyDescent="0.25">
      <c r="S3634" s="11" t="s">
        <v>27</v>
      </c>
      <c r="U3634" s="11" t="s">
        <v>27</v>
      </c>
    </row>
    <row r="3635" spans="19:21" x14ac:dyDescent="0.25">
      <c r="S3635" s="10" t="s">
        <v>27</v>
      </c>
      <c r="U3635" s="10" t="s">
        <v>27</v>
      </c>
    </row>
    <row r="3636" spans="19:21" x14ac:dyDescent="0.25">
      <c r="S3636" s="11" t="s">
        <v>27</v>
      </c>
      <c r="U3636" s="11" t="s">
        <v>27</v>
      </c>
    </row>
    <row r="3637" spans="19:21" x14ac:dyDescent="0.25">
      <c r="S3637" s="10" t="s">
        <v>54</v>
      </c>
      <c r="U3637" s="10" t="s">
        <v>54</v>
      </c>
    </row>
    <row r="3638" spans="19:21" x14ac:dyDescent="0.25">
      <c r="S3638" s="11" t="s">
        <v>54</v>
      </c>
      <c r="U3638" s="11" t="s">
        <v>54</v>
      </c>
    </row>
    <row r="3639" spans="19:21" x14ac:dyDescent="0.25">
      <c r="S3639" s="10" t="s">
        <v>71</v>
      </c>
      <c r="U3639" s="10" t="s">
        <v>71</v>
      </c>
    </row>
    <row r="3640" spans="19:21" x14ac:dyDescent="0.25">
      <c r="S3640" s="11" t="s">
        <v>71</v>
      </c>
      <c r="U3640" s="11" t="s">
        <v>71</v>
      </c>
    </row>
    <row r="3641" spans="19:21" x14ac:dyDescent="0.25">
      <c r="S3641" s="10" t="s">
        <v>102</v>
      </c>
      <c r="U3641" s="10" t="s">
        <v>102</v>
      </c>
    </row>
    <row r="3642" spans="19:21" x14ac:dyDescent="0.25">
      <c r="S3642" s="11" t="s">
        <v>102</v>
      </c>
      <c r="U3642" s="11" t="s">
        <v>102</v>
      </c>
    </row>
    <row r="3643" spans="19:21" x14ac:dyDescent="0.25">
      <c r="S3643" s="10" t="s">
        <v>32</v>
      </c>
      <c r="U3643" s="10" t="s">
        <v>32</v>
      </c>
    </row>
    <row r="3644" spans="19:21" x14ac:dyDescent="0.25">
      <c r="S3644" s="11" t="s">
        <v>32</v>
      </c>
      <c r="U3644" s="11" t="s">
        <v>32</v>
      </c>
    </row>
    <row r="3645" spans="19:21" x14ac:dyDescent="0.25">
      <c r="S3645" s="10" t="s">
        <v>32</v>
      </c>
      <c r="U3645" s="10" t="s">
        <v>32</v>
      </c>
    </row>
    <row r="3646" spans="19:21" x14ac:dyDescent="0.25">
      <c r="S3646" s="11" t="s">
        <v>37</v>
      </c>
      <c r="U3646" s="11" t="s">
        <v>37</v>
      </c>
    </row>
    <row r="3647" spans="19:21" x14ac:dyDescent="0.25">
      <c r="S3647" s="10" t="s">
        <v>37</v>
      </c>
      <c r="U3647" s="10" t="s">
        <v>37</v>
      </c>
    </row>
    <row r="3648" spans="19:21" x14ac:dyDescent="0.25">
      <c r="S3648" s="11" t="s">
        <v>37</v>
      </c>
      <c r="U3648" s="11" t="s">
        <v>37</v>
      </c>
    </row>
    <row r="3649" spans="19:21" x14ac:dyDescent="0.25">
      <c r="S3649" s="10" t="s">
        <v>32</v>
      </c>
      <c r="U3649" s="10" t="s">
        <v>32</v>
      </c>
    </row>
    <row r="3650" spans="19:21" x14ac:dyDescent="0.25">
      <c r="S3650" s="11" t="s">
        <v>32</v>
      </c>
      <c r="U3650" s="11" t="s">
        <v>32</v>
      </c>
    </row>
    <row r="3651" spans="19:21" x14ac:dyDescent="0.25">
      <c r="S3651" s="10" t="s">
        <v>32</v>
      </c>
      <c r="U3651" s="10" t="s">
        <v>32</v>
      </c>
    </row>
    <row r="3652" spans="19:21" x14ac:dyDescent="0.25">
      <c r="S3652" s="11" t="s">
        <v>37</v>
      </c>
      <c r="U3652" s="11" t="s">
        <v>37</v>
      </c>
    </row>
    <row r="3653" spans="19:21" x14ac:dyDescent="0.25">
      <c r="S3653" s="10" t="s">
        <v>46</v>
      </c>
      <c r="U3653" s="10" t="s">
        <v>46</v>
      </c>
    </row>
    <row r="3654" spans="19:21" x14ac:dyDescent="0.25">
      <c r="S3654" s="11" t="s">
        <v>46</v>
      </c>
      <c r="U3654" s="11" t="s">
        <v>46</v>
      </c>
    </row>
    <row r="3655" spans="19:21" x14ac:dyDescent="0.25">
      <c r="S3655" s="10" t="s">
        <v>74</v>
      </c>
      <c r="U3655" s="10" t="s">
        <v>74</v>
      </c>
    </row>
    <row r="3656" spans="19:21" x14ac:dyDescent="0.25">
      <c r="S3656" s="11" t="s">
        <v>37</v>
      </c>
      <c r="U3656" s="11" t="s">
        <v>37</v>
      </c>
    </row>
    <row r="3657" spans="19:21" x14ac:dyDescent="0.25">
      <c r="S3657" s="10" t="s">
        <v>37</v>
      </c>
      <c r="U3657" s="10" t="s">
        <v>37</v>
      </c>
    </row>
    <row r="3658" spans="19:21" x14ac:dyDescent="0.25">
      <c r="S3658" s="11" t="s">
        <v>99</v>
      </c>
      <c r="U3658" s="11" t="s">
        <v>99</v>
      </c>
    </row>
    <row r="3659" spans="19:21" x14ac:dyDescent="0.25">
      <c r="S3659" s="10" t="s">
        <v>99</v>
      </c>
      <c r="U3659" s="10" t="s">
        <v>99</v>
      </c>
    </row>
    <row r="3660" spans="19:21" x14ac:dyDescent="0.25">
      <c r="S3660" s="11" t="s">
        <v>118</v>
      </c>
      <c r="U3660" s="11" t="s">
        <v>118</v>
      </c>
    </row>
    <row r="3661" spans="19:21" x14ac:dyDescent="0.25">
      <c r="S3661" s="10" t="s">
        <v>86</v>
      </c>
      <c r="U3661" s="10" t="s">
        <v>86</v>
      </c>
    </row>
    <row r="3662" spans="19:21" x14ac:dyDescent="0.25">
      <c r="S3662" s="11" t="s">
        <v>68</v>
      </c>
      <c r="U3662" s="11" t="s">
        <v>68</v>
      </c>
    </row>
    <row r="3663" spans="19:21" x14ac:dyDescent="0.25">
      <c r="S3663" s="10" t="s">
        <v>27</v>
      </c>
      <c r="U3663" s="10" t="s">
        <v>27</v>
      </c>
    </row>
    <row r="3664" spans="19:21" x14ac:dyDescent="0.25">
      <c r="S3664" s="11" t="s">
        <v>37</v>
      </c>
      <c r="U3664" s="11" t="s">
        <v>37</v>
      </c>
    </row>
    <row r="3665" spans="19:21" x14ac:dyDescent="0.25">
      <c r="S3665" s="10" t="s">
        <v>37</v>
      </c>
      <c r="U3665" s="10" t="s">
        <v>37</v>
      </c>
    </row>
    <row r="3666" spans="19:21" x14ac:dyDescent="0.25">
      <c r="S3666" s="11" t="s">
        <v>20</v>
      </c>
      <c r="U3666" s="11" t="s">
        <v>20</v>
      </c>
    </row>
    <row r="3667" spans="19:21" x14ac:dyDescent="0.25">
      <c r="S3667" s="10" t="s">
        <v>20</v>
      </c>
      <c r="U3667" s="10" t="s">
        <v>20</v>
      </c>
    </row>
    <row r="3668" spans="19:21" x14ac:dyDescent="0.25">
      <c r="S3668" s="11" t="s">
        <v>34</v>
      </c>
      <c r="U3668" s="11" t="s">
        <v>34</v>
      </c>
    </row>
    <row r="3669" spans="19:21" x14ac:dyDescent="0.25">
      <c r="S3669" s="10" t="s">
        <v>34</v>
      </c>
      <c r="U3669" s="10" t="s">
        <v>34</v>
      </c>
    </row>
    <row r="3670" spans="19:21" x14ac:dyDescent="0.25">
      <c r="S3670" s="11" t="s">
        <v>32</v>
      </c>
      <c r="U3670" s="11" t="s">
        <v>32</v>
      </c>
    </row>
    <row r="3671" spans="19:21" x14ac:dyDescent="0.25">
      <c r="S3671" s="10" t="s">
        <v>48</v>
      </c>
      <c r="U3671" s="10" t="s">
        <v>48</v>
      </c>
    </row>
    <row r="3672" spans="19:21" x14ac:dyDescent="0.25">
      <c r="S3672" s="11" t="s">
        <v>48</v>
      </c>
      <c r="U3672" s="11" t="s">
        <v>48</v>
      </c>
    </row>
    <row r="3673" spans="19:21" x14ac:dyDescent="0.25">
      <c r="S3673" s="10" t="s">
        <v>34</v>
      </c>
      <c r="U3673" s="10" t="s">
        <v>34</v>
      </c>
    </row>
    <row r="3674" spans="19:21" x14ac:dyDescent="0.25">
      <c r="S3674" s="11" t="s">
        <v>34</v>
      </c>
      <c r="U3674" s="11" t="s">
        <v>34</v>
      </c>
    </row>
    <row r="3675" spans="19:21" x14ac:dyDescent="0.25">
      <c r="S3675" s="10" t="s">
        <v>37</v>
      </c>
      <c r="U3675" s="10" t="s">
        <v>37</v>
      </c>
    </row>
    <row r="3676" spans="19:21" x14ac:dyDescent="0.25">
      <c r="S3676" s="11" t="s">
        <v>71</v>
      </c>
      <c r="U3676" s="11" t="s">
        <v>71</v>
      </c>
    </row>
    <row r="3677" spans="19:21" x14ac:dyDescent="0.25">
      <c r="S3677" s="10" t="s">
        <v>71</v>
      </c>
      <c r="U3677" s="10" t="s">
        <v>71</v>
      </c>
    </row>
    <row r="3678" spans="19:21" x14ac:dyDescent="0.25">
      <c r="S3678" s="11" t="s">
        <v>164</v>
      </c>
      <c r="U3678" s="11" t="s">
        <v>164</v>
      </c>
    </row>
    <row r="3679" spans="19:21" x14ac:dyDescent="0.25">
      <c r="S3679" s="10" t="s">
        <v>164</v>
      </c>
      <c r="U3679" s="10" t="s">
        <v>164</v>
      </c>
    </row>
    <row r="3680" spans="19:21" x14ac:dyDescent="0.25">
      <c r="S3680" s="11" t="s">
        <v>32</v>
      </c>
      <c r="U3680" s="11" t="s">
        <v>32</v>
      </c>
    </row>
    <row r="3681" spans="19:21" x14ac:dyDescent="0.25">
      <c r="S3681" s="10" t="s">
        <v>32</v>
      </c>
      <c r="U3681" s="10" t="s">
        <v>32</v>
      </c>
    </row>
    <row r="3682" spans="19:21" x14ac:dyDescent="0.25">
      <c r="S3682" s="11" t="s">
        <v>32</v>
      </c>
      <c r="U3682" s="11" t="s">
        <v>32</v>
      </c>
    </row>
    <row r="3683" spans="19:21" x14ac:dyDescent="0.25">
      <c r="S3683" s="10" t="s">
        <v>32</v>
      </c>
      <c r="U3683" s="10" t="s">
        <v>32</v>
      </c>
    </row>
    <row r="3684" spans="19:21" x14ac:dyDescent="0.25">
      <c r="S3684" s="11" t="s">
        <v>51</v>
      </c>
      <c r="U3684" s="11" t="s">
        <v>51</v>
      </c>
    </row>
    <row r="3685" spans="19:21" x14ac:dyDescent="0.25">
      <c r="S3685" s="10" t="s">
        <v>51</v>
      </c>
      <c r="U3685" s="10" t="s">
        <v>51</v>
      </c>
    </row>
    <row r="3686" spans="19:21" x14ac:dyDescent="0.25">
      <c r="S3686" s="11" t="s">
        <v>37</v>
      </c>
      <c r="U3686" s="11" t="s">
        <v>37</v>
      </c>
    </row>
    <row r="3687" spans="19:21" x14ac:dyDescent="0.25">
      <c r="S3687" s="10" t="s">
        <v>37</v>
      </c>
      <c r="U3687" s="10" t="s">
        <v>37</v>
      </c>
    </row>
    <row r="3688" spans="19:21" x14ac:dyDescent="0.25">
      <c r="S3688" s="11" t="s">
        <v>99</v>
      </c>
      <c r="U3688" s="11" t="s">
        <v>99</v>
      </c>
    </row>
    <row r="3689" spans="19:21" x14ac:dyDescent="0.25">
      <c r="S3689" s="10" t="s">
        <v>99</v>
      </c>
      <c r="U3689" s="10" t="s">
        <v>99</v>
      </c>
    </row>
    <row r="3690" spans="19:21" x14ac:dyDescent="0.25">
      <c r="S3690" s="11" t="s">
        <v>37</v>
      </c>
      <c r="U3690" s="11" t="s">
        <v>37</v>
      </c>
    </row>
    <row r="3691" spans="19:21" x14ac:dyDescent="0.25">
      <c r="S3691" s="10" t="s">
        <v>71</v>
      </c>
      <c r="U3691" s="10" t="s">
        <v>71</v>
      </c>
    </row>
    <row r="3692" spans="19:21" x14ac:dyDescent="0.25">
      <c r="S3692" s="11" t="s">
        <v>102</v>
      </c>
      <c r="U3692" s="11" t="s">
        <v>102</v>
      </c>
    </row>
    <row r="3693" spans="19:21" x14ac:dyDescent="0.25">
      <c r="S3693" s="10" t="s">
        <v>102</v>
      </c>
      <c r="U3693" s="10" t="s">
        <v>102</v>
      </c>
    </row>
    <row r="3694" spans="19:21" x14ac:dyDescent="0.25">
      <c r="S3694" s="11" t="s">
        <v>32</v>
      </c>
      <c r="U3694" s="11" t="s">
        <v>32</v>
      </c>
    </row>
    <row r="3695" spans="19:21" x14ac:dyDescent="0.25">
      <c r="S3695" s="10" t="s">
        <v>206</v>
      </c>
      <c r="U3695" s="10" t="s">
        <v>206</v>
      </c>
    </row>
    <row r="3696" spans="19:21" x14ac:dyDescent="0.25">
      <c r="S3696" s="11" t="s">
        <v>139</v>
      </c>
      <c r="U3696" s="11" t="s">
        <v>139</v>
      </c>
    </row>
    <row r="3697" spans="19:21" x14ac:dyDescent="0.25">
      <c r="S3697" s="10" t="s">
        <v>32</v>
      </c>
      <c r="U3697" s="10" t="s">
        <v>32</v>
      </c>
    </row>
    <row r="3698" spans="19:21" x14ac:dyDescent="0.25">
      <c r="S3698" s="11" t="s">
        <v>32</v>
      </c>
      <c r="U3698" s="11" t="s">
        <v>32</v>
      </c>
    </row>
    <row r="3699" spans="19:21" x14ac:dyDescent="0.25">
      <c r="S3699" s="10" t="s">
        <v>32</v>
      </c>
      <c r="U3699" s="10" t="s">
        <v>32</v>
      </c>
    </row>
    <row r="3700" spans="19:21" x14ac:dyDescent="0.25">
      <c r="S3700" s="11" t="s">
        <v>32</v>
      </c>
      <c r="U3700" s="11" t="s">
        <v>32</v>
      </c>
    </row>
    <row r="3701" spans="19:21" x14ac:dyDescent="0.25">
      <c r="S3701" s="10" t="s">
        <v>48</v>
      </c>
      <c r="U3701" s="10" t="s">
        <v>48</v>
      </c>
    </row>
    <row r="3702" spans="19:21" x14ac:dyDescent="0.25">
      <c r="S3702" s="11" t="s">
        <v>34</v>
      </c>
      <c r="U3702" s="11" t="s">
        <v>34</v>
      </c>
    </row>
    <row r="3703" spans="19:21" x14ac:dyDescent="0.25">
      <c r="S3703" s="10" t="s">
        <v>34</v>
      </c>
      <c r="U3703" s="10" t="s">
        <v>34</v>
      </c>
    </row>
    <row r="3704" spans="19:21" x14ac:dyDescent="0.25">
      <c r="S3704" s="11" t="s">
        <v>40</v>
      </c>
      <c r="U3704" s="11" t="s">
        <v>40</v>
      </c>
    </row>
    <row r="3705" spans="19:21" x14ac:dyDescent="0.25">
      <c r="S3705" s="10" t="s">
        <v>40</v>
      </c>
      <c r="U3705" s="10" t="s">
        <v>40</v>
      </c>
    </row>
    <row r="3706" spans="19:21" x14ac:dyDescent="0.25">
      <c r="S3706" s="11" t="s">
        <v>59</v>
      </c>
      <c r="U3706" s="11" t="s">
        <v>59</v>
      </c>
    </row>
    <row r="3707" spans="19:21" x14ac:dyDescent="0.25">
      <c r="S3707" s="10" t="s">
        <v>59</v>
      </c>
      <c r="U3707" s="10" t="s">
        <v>59</v>
      </c>
    </row>
    <row r="3708" spans="19:21" x14ac:dyDescent="0.25">
      <c r="S3708" s="11" t="s">
        <v>32</v>
      </c>
      <c r="U3708" s="11" t="s">
        <v>32</v>
      </c>
    </row>
    <row r="3709" spans="19:21" x14ac:dyDescent="0.25">
      <c r="S3709" s="10" t="s">
        <v>32</v>
      </c>
      <c r="U3709" s="10" t="s">
        <v>32</v>
      </c>
    </row>
    <row r="3710" spans="19:21" x14ac:dyDescent="0.25">
      <c r="S3710" s="11" t="s">
        <v>32</v>
      </c>
      <c r="U3710" s="11" t="s">
        <v>32</v>
      </c>
    </row>
    <row r="3711" spans="19:21" x14ac:dyDescent="0.25">
      <c r="S3711" s="10" t="s">
        <v>27</v>
      </c>
      <c r="U3711" s="10" t="s">
        <v>27</v>
      </c>
    </row>
    <row r="3712" spans="19:21" x14ac:dyDescent="0.25">
      <c r="S3712" s="11" t="s">
        <v>27</v>
      </c>
      <c r="U3712" s="11" t="s">
        <v>27</v>
      </c>
    </row>
    <row r="3713" spans="19:21" x14ac:dyDescent="0.25">
      <c r="S3713" s="10" t="s">
        <v>40</v>
      </c>
      <c r="U3713" s="10" t="s">
        <v>40</v>
      </c>
    </row>
    <row r="3714" spans="19:21" x14ac:dyDescent="0.25">
      <c r="S3714" s="11" t="s">
        <v>71</v>
      </c>
      <c r="U3714" s="11" t="s">
        <v>71</v>
      </c>
    </row>
    <row r="3715" spans="19:21" x14ac:dyDescent="0.25">
      <c r="S3715" s="10" t="s">
        <v>71</v>
      </c>
      <c r="U3715" s="10" t="s">
        <v>71</v>
      </c>
    </row>
    <row r="3716" spans="19:21" x14ac:dyDescent="0.25">
      <c r="S3716" s="11" t="s">
        <v>32</v>
      </c>
      <c r="U3716" s="11" t="s">
        <v>32</v>
      </c>
    </row>
    <row r="3717" spans="19:21" x14ac:dyDescent="0.25">
      <c r="S3717" s="10" t="s">
        <v>37</v>
      </c>
      <c r="U3717" s="10" t="s">
        <v>37</v>
      </c>
    </row>
    <row r="3718" spans="19:21" x14ac:dyDescent="0.25">
      <c r="S3718" s="11" t="s">
        <v>37</v>
      </c>
      <c r="U3718" s="11" t="s">
        <v>37</v>
      </c>
    </row>
    <row r="3719" spans="19:21" x14ac:dyDescent="0.25">
      <c r="S3719" s="10" t="s">
        <v>37</v>
      </c>
      <c r="U3719" s="10" t="s">
        <v>37</v>
      </c>
    </row>
    <row r="3720" spans="19:21" x14ac:dyDescent="0.25">
      <c r="S3720" s="11" t="s">
        <v>37</v>
      </c>
      <c r="U3720" s="11" t="s">
        <v>37</v>
      </c>
    </row>
    <row r="3721" spans="19:21" x14ac:dyDescent="0.25">
      <c r="S3721" s="10" t="s">
        <v>32</v>
      </c>
      <c r="U3721" s="10" t="s">
        <v>32</v>
      </c>
    </row>
    <row r="3722" spans="19:21" x14ac:dyDescent="0.25">
      <c r="S3722" s="11" t="s">
        <v>32</v>
      </c>
      <c r="U3722" s="11" t="s">
        <v>32</v>
      </c>
    </row>
    <row r="3723" spans="19:21" x14ac:dyDescent="0.25">
      <c r="S3723" s="10" t="s">
        <v>34</v>
      </c>
      <c r="U3723" s="10" t="s">
        <v>34</v>
      </c>
    </row>
    <row r="3724" spans="19:21" x14ac:dyDescent="0.25">
      <c r="S3724" s="11" t="s">
        <v>34</v>
      </c>
      <c r="U3724" s="11" t="s">
        <v>34</v>
      </c>
    </row>
    <row r="3725" spans="19:21" x14ac:dyDescent="0.25">
      <c r="S3725" s="10" t="s">
        <v>135</v>
      </c>
      <c r="U3725" s="10" t="s">
        <v>135</v>
      </c>
    </row>
    <row r="3726" spans="19:21" x14ac:dyDescent="0.25">
      <c r="S3726" s="11" t="s">
        <v>135</v>
      </c>
      <c r="U3726" s="11" t="s">
        <v>135</v>
      </c>
    </row>
    <row r="3727" spans="19:21" x14ac:dyDescent="0.25">
      <c r="S3727" s="10" t="s">
        <v>135</v>
      </c>
      <c r="U3727" s="10" t="s">
        <v>135</v>
      </c>
    </row>
    <row r="3728" spans="19:21" x14ac:dyDescent="0.25">
      <c r="S3728" s="11" t="s">
        <v>135</v>
      </c>
      <c r="U3728" s="11" t="s">
        <v>135</v>
      </c>
    </row>
    <row r="3729" spans="19:21" x14ac:dyDescent="0.25">
      <c r="S3729" s="10" t="s">
        <v>32</v>
      </c>
      <c r="U3729" s="10" t="s">
        <v>32</v>
      </c>
    </row>
    <row r="3730" spans="19:21" x14ac:dyDescent="0.25">
      <c r="S3730" s="11" t="s">
        <v>34</v>
      </c>
      <c r="U3730" s="11" t="s">
        <v>34</v>
      </c>
    </row>
    <row r="3731" spans="19:21" x14ac:dyDescent="0.25">
      <c r="S3731" s="10" t="s">
        <v>34</v>
      </c>
      <c r="U3731" s="10" t="s">
        <v>34</v>
      </c>
    </row>
    <row r="3732" spans="19:21" x14ac:dyDescent="0.25">
      <c r="S3732" s="11" t="s">
        <v>20</v>
      </c>
      <c r="U3732" s="11" t="s">
        <v>20</v>
      </c>
    </row>
    <row r="3733" spans="19:21" x14ac:dyDescent="0.25">
      <c r="S3733" s="10" t="s">
        <v>136</v>
      </c>
      <c r="U3733" s="10" t="s">
        <v>136</v>
      </c>
    </row>
    <row r="3734" spans="19:21" x14ac:dyDescent="0.25">
      <c r="S3734" s="11" t="s">
        <v>136</v>
      </c>
      <c r="U3734" s="11" t="s">
        <v>136</v>
      </c>
    </row>
    <row r="3735" spans="19:21" x14ac:dyDescent="0.25">
      <c r="S3735" s="10" t="s">
        <v>136</v>
      </c>
      <c r="U3735" s="10" t="s">
        <v>136</v>
      </c>
    </row>
    <row r="3736" spans="19:21" x14ac:dyDescent="0.25">
      <c r="S3736" s="11" t="s">
        <v>136</v>
      </c>
      <c r="U3736" s="11" t="s">
        <v>136</v>
      </c>
    </row>
    <row r="3737" spans="19:21" x14ac:dyDescent="0.25">
      <c r="S3737" s="10" t="s">
        <v>32</v>
      </c>
      <c r="U3737" s="10" t="s">
        <v>32</v>
      </c>
    </row>
    <row r="3738" spans="19:21" x14ac:dyDescent="0.25">
      <c r="S3738" s="11" t="s">
        <v>37</v>
      </c>
      <c r="U3738" s="11" t="s">
        <v>37</v>
      </c>
    </row>
    <row r="3739" spans="19:21" x14ac:dyDescent="0.25">
      <c r="S3739" s="10" t="s">
        <v>37</v>
      </c>
      <c r="U3739" s="10" t="s">
        <v>37</v>
      </c>
    </row>
    <row r="3740" spans="19:21" x14ac:dyDescent="0.25">
      <c r="S3740" s="11" t="s">
        <v>37</v>
      </c>
      <c r="U3740" s="11" t="s">
        <v>37</v>
      </c>
    </row>
    <row r="3741" spans="19:21" x14ac:dyDescent="0.25">
      <c r="S3741" s="10" t="s">
        <v>27</v>
      </c>
      <c r="U3741" s="10" t="s">
        <v>27</v>
      </c>
    </row>
    <row r="3742" spans="19:21" x14ac:dyDescent="0.25">
      <c r="S3742" s="11" t="s">
        <v>130</v>
      </c>
      <c r="U3742" s="11" t="s">
        <v>130</v>
      </c>
    </row>
    <row r="3743" spans="19:21" x14ac:dyDescent="0.25">
      <c r="S3743" s="10" t="s">
        <v>130</v>
      </c>
      <c r="U3743" s="10" t="s">
        <v>130</v>
      </c>
    </row>
    <row r="3744" spans="19:21" x14ac:dyDescent="0.25">
      <c r="S3744" s="11" t="s">
        <v>102</v>
      </c>
      <c r="U3744" s="11" t="s">
        <v>102</v>
      </c>
    </row>
    <row r="3745" spans="19:21" x14ac:dyDescent="0.25">
      <c r="S3745" s="10" t="s">
        <v>102</v>
      </c>
      <c r="U3745" s="10" t="s">
        <v>102</v>
      </c>
    </row>
    <row r="3746" spans="19:21" x14ac:dyDescent="0.25">
      <c r="S3746" s="11" t="s">
        <v>34</v>
      </c>
      <c r="U3746" s="11" t="s">
        <v>34</v>
      </c>
    </row>
    <row r="3747" spans="19:21" x14ac:dyDescent="0.25">
      <c r="S3747" s="10" t="s">
        <v>130</v>
      </c>
      <c r="U3747" s="10" t="s">
        <v>130</v>
      </c>
    </row>
    <row r="3748" spans="19:21" x14ac:dyDescent="0.25">
      <c r="S3748" s="11" t="s">
        <v>130</v>
      </c>
      <c r="U3748" s="11" t="s">
        <v>130</v>
      </c>
    </row>
    <row r="3749" spans="19:21" x14ac:dyDescent="0.25">
      <c r="S3749" s="10" t="s">
        <v>27</v>
      </c>
      <c r="U3749" s="10" t="s">
        <v>27</v>
      </c>
    </row>
    <row r="3750" spans="19:21" x14ac:dyDescent="0.25">
      <c r="S3750" s="11" t="s">
        <v>20</v>
      </c>
      <c r="U3750" s="11" t="s">
        <v>20</v>
      </c>
    </row>
    <row r="3751" spans="19:21" x14ac:dyDescent="0.25">
      <c r="S3751" s="10" t="s">
        <v>20</v>
      </c>
      <c r="U3751" s="10" t="s">
        <v>20</v>
      </c>
    </row>
    <row r="3752" spans="19:21" x14ac:dyDescent="0.25">
      <c r="S3752" s="11" t="s">
        <v>27</v>
      </c>
      <c r="U3752" s="11" t="s">
        <v>27</v>
      </c>
    </row>
    <row r="3753" spans="19:21" x14ac:dyDescent="0.25">
      <c r="S3753" s="10" t="s">
        <v>27</v>
      </c>
      <c r="U3753" s="10" t="s">
        <v>27</v>
      </c>
    </row>
    <row r="3754" spans="19:21" x14ac:dyDescent="0.25">
      <c r="S3754" s="11" t="s">
        <v>34</v>
      </c>
      <c r="U3754" s="11" t="s">
        <v>34</v>
      </c>
    </row>
    <row r="3755" spans="19:21" x14ac:dyDescent="0.25">
      <c r="S3755" s="10" t="s">
        <v>48</v>
      </c>
      <c r="U3755" s="10" t="s">
        <v>48</v>
      </c>
    </row>
    <row r="3756" spans="19:21" x14ac:dyDescent="0.25">
      <c r="S3756" s="11" t="s">
        <v>48</v>
      </c>
      <c r="U3756" s="11" t="s">
        <v>48</v>
      </c>
    </row>
    <row r="3757" spans="19:21" x14ac:dyDescent="0.25">
      <c r="S3757" s="10" t="s">
        <v>34</v>
      </c>
      <c r="U3757" s="10" t="s">
        <v>34</v>
      </c>
    </row>
    <row r="3758" spans="19:21" x14ac:dyDescent="0.25">
      <c r="S3758" s="11" t="s">
        <v>34</v>
      </c>
      <c r="U3758" s="11" t="s">
        <v>34</v>
      </c>
    </row>
    <row r="3759" spans="19:21" x14ac:dyDescent="0.25">
      <c r="S3759" s="10" t="s">
        <v>37</v>
      </c>
      <c r="U3759" s="10" t="s">
        <v>37</v>
      </c>
    </row>
    <row r="3760" spans="19:21" x14ac:dyDescent="0.25">
      <c r="S3760" s="11" t="s">
        <v>20</v>
      </c>
      <c r="U3760" s="11" t="s">
        <v>20</v>
      </c>
    </row>
    <row r="3761" spans="19:21" x14ac:dyDescent="0.25">
      <c r="S3761" s="10" t="s">
        <v>37</v>
      </c>
      <c r="U3761" s="10" t="s">
        <v>37</v>
      </c>
    </row>
    <row r="3762" spans="19:21" x14ac:dyDescent="0.25">
      <c r="S3762" s="11" t="s">
        <v>37</v>
      </c>
      <c r="U3762" s="11" t="s">
        <v>37</v>
      </c>
    </row>
    <row r="3763" spans="19:21" x14ac:dyDescent="0.25">
      <c r="S3763" s="10" t="s">
        <v>37</v>
      </c>
      <c r="U3763" s="10" t="s">
        <v>37</v>
      </c>
    </row>
    <row r="3764" spans="19:21" x14ac:dyDescent="0.25">
      <c r="S3764" s="11" t="s">
        <v>37</v>
      </c>
      <c r="U3764" s="11" t="s">
        <v>37</v>
      </c>
    </row>
    <row r="3765" spans="19:21" x14ac:dyDescent="0.25">
      <c r="S3765" s="10" t="s">
        <v>221</v>
      </c>
      <c r="U3765" s="10" t="s">
        <v>221</v>
      </c>
    </row>
    <row r="3766" spans="19:21" x14ac:dyDescent="0.25">
      <c r="S3766" s="11" t="s">
        <v>37</v>
      </c>
      <c r="U3766" s="11" t="s">
        <v>37</v>
      </c>
    </row>
    <row r="3767" spans="19:21" x14ac:dyDescent="0.25">
      <c r="S3767" s="10" t="s">
        <v>32</v>
      </c>
      <c r="U3767" s="10" t="s">
        <v>32</v>
      </c>
    </row>
    <row r="3768" spans="19:21" x14ac:dyDescent="0.25">
      <c r="S3768" s="11" t="s">
        <v>32</v>
      </c>
      <c r="U3768" s="11" t="s">
        <v>32</v>
      </c>
    </row>
    <row r="3769" spans="19:21" x14ac:dyDescent="0.25">
      <c r="S3769" s="10" t="s">
        <v>37</v>
      </c>
      <c r="U3769" s="10" t="s">
        <v>37</v>
      </c>
    </row>
    <row r="3770" spans="19:21" x14ac:dyDescent="0.25">
      <c r="S3770" s="11" t="s">
        <v>37</v>
      </c>
      <c r="U3770" s="11" t="s">
        <v>37</v>
      </c>
    </row>
    <row r="3771" spans="19:21" x14ac:dyDescent="0.25">
      <c r="S3771" s="10" t="s">
        <v>32</v>
      </c>
      <c r="U3771" s="10" t="s">
        <v>32</v>
      </c>
    </row>
    <row r="3772" spans="19:21" x14ac:dyDescent="0.25">
      <c r="S3772" s="11" t="s">
        <v>46</v>
      </c>
      <c r="U3772" s="11" t="s">
        <v>46</v>
      </c>
    </row>
    <row r="3773" spans="19:21" x14ac:dyDescent="0.25">
      <c r="S3773" s="10" t="s">
        <v>46</v>
      </c>
      <c r="U3773" s="10" t="s">
        <v>46</v>
      </c>
    </row>
    <row r="3774" spans="19:21" x14ac:dyDescent="0.25">
      <c r="S3774" s="11" t="s">
        <v>27</v>
      </c>
      <c r="U3774" s="11" t="s">
        <v>27</v>
      </c>
    </row>
    <row r="3775" spans="19:21" x14ac:dyDescent="0.25">
      <c r="S3775" s="10" t="s">
        <v>27</v>
      </c>
      <c r="U3775" s="10" t="s">
        <v>27</v>
      </c>
    </row>
    <row r="3776" spans="19:21" x14ac:dyDescent="0.25">
      <c r="S3776" s="11" t="s">
        <v>32</v>
      </c>
      <c r="U3776" s="11" t="s">
        <v>32</v>
      </c>
    </row>
    <row r="3777" spans="19:21" x14ac:dyDescent="0.25">
      <c r="S3777" s="10" t="s">
        <v>32</v>
      </c>
      <c r="U3777" s="10" t="s">
        <v>32</v>
      </c>
    </row>
    <row r="3778" spans="19:21" x14ac:dyDescent="0.25">
      <c r="S3778" s="11" t="s">
        <v>32</v>
      </c>
      <c r="U3778" s="11" t="s">
        <v>32</v>
      </c>
    </row>
    <row r="3779" spans="19:21" x14ac:dyDescent="0.25">
      <c r="S3779" s="10" t="s">
        <v>32</v>
      </c>
      <c r="U3779" s="10" t="s">
        <v>32</v>
      </c>
    </row>
    <row r="3780" spans="19:21" x14ac:dyDescent="0.25">
      <c r="S3780" s="11" t="s">
        <v>99</v>
      </c>
      <c r="U3780" s="11" t="s">
        <v>99</v>
      </c>
    </row>
    <row r="3781" spans="19:21" x14ac:dyDescent="0.25">
      <c r="S3781" s="10" t="s">
        <v>99</v>
      </c>
      <c r="U3781" s="10" t="s">
        <v>99</v>
      </c>
    </row>
    <row r="3782" spans="19:21" x14ac:dyDescent="0.25">
      <c r="S3782" s="11" t="s">
        <v>34</v>
      </c>
      <c r="U3782" s="11" t="s">
        <v>34</v>
      </c>
    </row>
    <row r="3783" spans="19:21" x14ac:dyDescent="0.25">
      <c r="S3783" s="10" t="s">
        <v>34</v>
      </c>
      <c r="U3783" s="10" t="s">
        <v>34</v>
      </c>
    </row>
    <row r="3784" spans="19:21" x14ac:dyDescent="0.25">
      <c r="S3784" s="11" t="s">
        <v>37</v>
      </c>
      <c r="U3784" s="11" t="s">
        <v>37</v>
      </c>
    </row>
    <row r="3785" spans="19:21" x14ac:dyDescent="0.25">
      <c r="S3785" s="10" t="s">
        <v>37</v>
      </c>
      <c r="U3785" s="10" t="s">
        <v>37</v>
      </c>
    </row>
    <row r="3786" spans="19:21" x14ac:dyDescent="0.25">
      <c r="S3786" s="11" t="s">
        <v>37</v>
      </c>
      <c r="U3786" s="11" t="s">
        <v>37</v>
      </c>
    </row>
    <row r="3787" spans="19:21" x14ac:dyDescent="0.25">
      <c r="S3787" s="10" t="s">
        <v>130</v>
      </c>
      <c r="U3787" s="10" t="s">
        <v>130</v>
      </c>
    </row>
    <row r="3788" spans="19:21" x14ac:dyDescent="0.25">
      <c r="S3788" s="11" t="s">
        <v>130</v>
      </c>
      <c r="U3788" s="11" t="s">
        <v>130</v>
      </c>
    </row>
    <row r="3789" spans="19:21" x14ac:dyDescent="0.25">
      <c r="S3789" s="10" t="s">
        <v>37</v>
      </c>
      <c r="U3789" s="10" t="s">
        <v>37</v>
      </c>
    </row>
    <row r="3790" spans="19:21" x14ac:dyDescent="0.25">
      <c r="S3790" s="11" t="s">
        <v>32</v>
      </c>
      <c r="U3790" s="11" t="s">
        <v>32</v>
      </c>
    </row>
    <row r="3791" spans="19:21" x14ac:dyDescent="0.25">
      <c r="S3791" s="10" t="s">
        <v>32</v>
      </c>
      <c r="U3791" s="10" t="s">
        <v>32</v>
      </c>
    </row>
    <row r="3792" spans="19:21" x14ac:dyDescent="0.25">
      <c r="S3792" s="11" t="s">
        <v>34</v>
      </c>
      <c r="U3792" s="11" t="s">
        <v>34</v>
      </c>
    </row>
    <row r="3793" spans="19:21" x14ac:dyDescent="0.25">
      <c r="S3793" s="10" t="s">
        <v>34</v>
      </c>
      <c r="U3793" s="10" t="s">
        <v>34</v>
      </c>
    </row>
    <row r="3794" spans="19:21" x14ac:dyDescent="0.25">
      <c r="S3794" s="11" t="s">
        <v>34</v>
      </c>
      <c r="U3794" s="11" t="s">
        <v>34</v>
      </c>
    </row>
    <row r="3795" spans="19:21" x14ac:dyDescent="0.25">
      <c r="S3795" s="10" t="s">
        <v>27</v>
      </c>
      <c r="U3795" s="10" t="s">
        <v>27</v>
      </c>
    </row>
    <row r="3796" spans="19:21" x14ac:dyDescent="0.25">
      <c r="S3796" s="11" t="s">
        <v>27</v>
      </c>
      <c r="U3796" s="11" t="s">
        <v>27</v>
      </c>
    </row>
    <row r="3797" spans="19:21" x14ac:dyDescent="0.25">
      <c r="S3797" s="10" t="s">
        <v>34</v>
      </c>
      <c r="U3797" s="10" t="s">
        <v>34</v>
      </c>
    </row>
    <row r="3798" spans="19:21" x14ac:dyDescent="0.25">
      <c r="S3798" s="11" t="s">
        <v>222</v>
      </c>
      <c r="U3798" s="11" t="s">
        <v>222</v>
      </c>
    </row>
    <row r="3799" spans="19:21" x14ac:dyDescent="0.25">
      <c r="S3799" s="10" t="s">
        <v>27</v>
      </c>
      <c r="U3799" s="10" t="s">
        <v>27</v>
      </c>
    </row>
    <row r="3800" spans="19:21" x14ac:dyDescent="0.25">
      <c r="S3800" s="11" t="s">
        <v>32</v>
      </c>
      <c r="U3800" s="11" t="s">
        <v>32</v>
      </c>
    </row>
    <row r="3801" spans="19:21" x14ac:dyDescent="0.25">
      <c r="S3801" s="10" t="s">
        <v>32</v>
      </c>
      <c r="U3801" s="10" t="s">
        <v>32</v>
      </c>
    </row>
    <row r="3802" spans="19:21" x14ac:dyDescent="0.25">
      <c r="S3802" s="11" t="s">
        <v>32</v>
      </c>
      <c r="U3802" s="11" t="s">
        <v>32</v>
      </c>
    </row>
    <row r="3803" spans="19:21" x14ac:dyDescent="0.25">
      <c r="S3803" s="10" t="s">
        <v>46</v>
      </c>
      <c r="U3803" s="10" t="s">
        <v>46</v>
      </c>
    </row>
    <row r="3804" spans="19:21" x14ac:dyDescent="0.25">
      <c r="S3804" s="11" t="s">
        <v>46</v>
      </c>
      <c r="U3804" s="11" t="s">
        <v>46</v>
      </c>
    </row>
    <row r="3805" spans="19:21" x14ac:dyDescent="0.25">
      <c r="S3805" s="10" t="s">
        <v>48</v>
      </c>
      <c r="U3805" s="10" t="s">
        <v>48</v>
      </c>
    </row>
    <row r="3806" spans="19:21" x14ac:dyDescent="0.25">
      <c r="S3806" s="11" t="s">
        <v>48</v>
      </c>
      <c r="U3806" s="11" t="s">
        <v>48</v>
      </c>
    </row>
    <row r="3807" spans="19:21" x14ac:dyDescent="0.25">
      <c r="S3807" s="10" t="s">
        <v>27</v>
      </c>
      <c r="U3807" s="10" t="s">
        <v>27</v>
      </c>
    </row>
    <row r="3808" spans="19:21" x14ac:dyDescent="0.25">
      <c r="S3808" s="11" t="s">
        <v>27</v>
      </c>
      <c r="U3808" s="11" t="s">
        <v>27</v>
      </c>
    </row>
    <row r="3809" spans="19:21" x14ac:dyDescent="0.25">
      <c r="S3809" s="10" t="s">
        <v>32</v>
      </c>
      <c r="U3809" s="10" t="s">
        <v>32</v>
      </c>
    </row>
    <row r="3810" spans="19:21" x14ac:dyDescent="0.25">
      <c r="S3810" s="11" t="s">
        <v>104</v>
      </c>
      <c r="U3810" s="11" t="s">
        <v>104</v>
      </c>
    </row>
    <row r="3811" spans="19:21" x14ac:dyDescent="0.25">
      <c r="S3811" s="10" t="s">
        <v>126</v>
      </c>
      <c r="U3811" s="10" t="s">
        <v>126</v>
      </c>
    </row>
    <row r="3812" spans="19:21" x14ac:dyDescent="0.25">
      <c r="S3812" s="11" t="s">
        <v>27</v>
      </c>
      <c r="U3812" s="11" t="s">
        <v>27</v>
      </c>
    </row>
    <row r="3813" spans="19:21" x14ac:dyDescent="0.25">
      <c r="S3813" s="10" t="s">
        <v>27</v>
      </c>
      <c r="U3813" s="10" t="s">
        <v>27</v>
      </c>
    </row>
    <row r="3814" spans="19:21" x14ac:dyDescent="0.25">
      <c r="S3814" s="11" t="s">
        <v>32</v>
      </c>
      <c r="U3814" s="11" t="s">
        <v>32</v>
      </c>
    </row>
    <row r="3815" spans="19:21" x14ac:dyDescent="0.25">
      <c r="S3815" s="10" t="s">
        <v>46</v>
      </c>
      <c r="U3815" s="10" t="s">
        <v>46</v>
      </c>
    </row>
    <row r="3816" spans="19:21" x14ac:dyDescent="0.25">
      <c r="S3816" s="11" t="s">
        <v>46</v>
      </c>
      <c r="U3816" s="11" t="s">
        <v>46</v>
      </c>
    </row>
    <row r="3817" spans="19:21" x14ac:dyDescent="0.25">
      <c r="S3817" s="10" t="s">
        <v>43</v>
      </c>
      <c r="U3817" s="10" t="s">
        <v>43</v>
      </c>
    </row>
    <row r="3818" spans="19:21" x14ac:dyDescent="0.25">
      <c r="S3818" s="11" t="s">
        <v>125</v>
      </c>
      <c r="U3818" s="11" t="s">
        <v>125</v>
      </c>
    </row>
    <row r="3819" spans="19:21" x14ac:dyDescent="0.25">
      <c r="S3819" s="10" t="s">
        <v>125</v>
      </c>
      <c r="U3819" s="10" t="s">
        <v>125</v>
      </c>
    </row>
    <row r="3820" spans="19:21" x14ac:dyDescent="0.25">
      <c r="S3820" s="11" t="s">
        <v>72</v>
      </c>
      <c r="U3820" s="11" t="s">
        <v>72</v>
      </c>
    </row>
    <row r="3821" spans="19:21" x14ac:dyDescent="0.25">
      <c r="S3821" s="10" t="s">
        <v>125</v>
      </c>
      <c r="U3821" s="10" t="s">
        <v>125</v>
      </c>
    </row>
    <row r="3822" spans="19:21" x14ac:dyDescent="0.25">
      <c r="S3822" s="11" t="s">
        <v>125</v>
      </c>
      <c r="U3822" s="11" t="s">
        <v>125</v>
      </c>
    </row>
    <row r="3823" spans="19:21" x14ac:dyDescent="0.25">
      <c r="S3823" s="10" t="s">
        <v>34</v>
      </c>
      <c r="U3823" s="10" t="s">
        <v>34</v>
      </c>
    </row>
    <row r="3824" spans="19:21" x14ac:dyDescent="0.25">
      <c r="S3824" s="11" t="s">
        <v>32</v>
      </c>
      <c r="U3824" s="11" t="s">
        <v>32</v>
      </c>
    </row>
    <row r="3825" spans="19:21" x14ac:dyDescent="0.25">
      <c r="S3825" s="10" t="s">
        <v>32</v>
      </c>
      <c r="U3825" s="10" t="s">
        <v>32</v>
      </c>
    </row>
    <row r="3826" spans="19:21" x14ac:dyDescent="0.25">
      <c r="S3826" s="11" t="s">
        <v>164</v>
      </c>
      <c r="U3826" s="11" t="s">
        <v>164</v>
      </c>
    </row>
    <row r="3827" spans="19:21" x14ac:dyDescent="0.25">
      <c r="S3827" s="10" t="s">
        <v>164</v>
      </c>
      <c r="U3827" s="10" t="s">
        <v>164</v>
      </c>
    </row>
    <row r="3828" spans="19:21" x14ac:dyDescent="0.25">
      <c r="S3828" s="11" t="s">
        <v>42</v>
      </c>
      <c r="U3828" s="11" t="s">
        <v>42</v>
      </c>
    </row>
    <row r="3829" spans="19:21" x14ac:dyDescent="0.25">
      <c r="S3829" s="10" t="s">
        <v>42</v>
      </c>
      <c r="U3829" s="10" t="s">
        <v>42</v>
      </c>
    </row>
    <row r="3830" spans="19:21" x14ac:dyDescent="0.25">
      <c r="S3830" s="11" t="s">
        <v>27</v>
      </c>
      <c r="U3830" s="11" t="s">
        <v>27</v>
      </c>
    </row>
    <row r="3831" spans="19:21" x14ac:dyDescent="0.25">
      <c r="S3831" s="10" t="s">
        <v>27</v>
      </c>
      <c r="U3831" s="10" t="s">
        <v>27</v>
      </c>
    </row>
    <row r="3832" spans="19:21" x14ac:dyDescent="0.25">
      <c r="S3832" s="11" t="s">
        <v>43</v>
      </c>
      <c r="U3832" s="11" t="s">
        <v>43</v>
      </c>
    </row>
    <row r="3833" spans="19:21" x14ac:dyDescent="0.25">
      <c r="S3833" s="10" t="s">
        <v>43</v>
      </c>
      <c r="U3833" s="10" t="s">
        <v>43</v>
      </c>
    </row>
    <row r="3834" spans="19:21" x14ac:dyDescent="0.25">
      <c r="S3834" s="11" t="s">
        <v>71</v>
      </c>
      <c r="U3834" s="11" t="s">
        <v>71</v>
      </c>
    </row>
    <row r="3835" spans="19:21" x14ac:dyDescent="0.25">
      <c r="S3835" s="10" t="s">
        <v>71</v>
      </c>
      <c r="U3835" s="10" t="s">
        <v>71</v>
      </c>
    </row>
    <row r="3836" spans="19:21" x14ac:dyDescent="0.25">
      <c r="S3836" s="11" t="s">
        <v>211</v>
      </c>
      <c r="U3836" s="11" t="s">
        <v>211</v>
      </c>
    </row>
    <row r="3837" spans="19:21" x14ac:dyDescent="0.25">
      <c r="S3837" s="10" t="s">
        <v>32</v>
      </c>
      <c r="U3837" s="10" t="s">
        <v>32</v>
      </c>
    </row>
    <row r="3838" spans="19:21" x14ac:dyDescent="0.25">
      <c r="S3838" s="11" t="s">
        <v>32</v>
      </c>
      <c r="U3838" s="11" t="s">
        <v>32</v>
      </c>
    </row>
    <row r="3839" spans="19:21" x14ac:dyDescent="0.25">
      <c r="S3839" s="10" t="s">
        <v>27</v>
      </c>
      <c r="U3839" s="10" t="s">
        <v>27</v>
      </c>
    </row>
    <row r="3840" spans="19:21" x14ac:dyDescent="0.25">
      <c r="S3840" s="11" t="s">
        <v>42</v>
      </c>
      <c r="U3840" s="11" t="s">
        <v>42</v>
      </c>
    </row>
    <row r="3841" spans="19:21" x14ac:dyDescent="0.25">
      <c r="S3841" s="10" t="s">
        <v>42</v>
      </c>
      <c r="U3841" s="10" t="s">
        <v>42</v>
      </c>
    </row>
    <row r="3842" spans="19:21" x14ac:dyDescent="0.25">
      <c r="S3842" s="11" t="s">
        <v>37</v>
      </c>
      <c r="U3842" s="11" t="s">
        <v>37</v>
      </c>
    </row>
    <row r="3843" spans="19:21" x14ac:dyDescent="0.25">
      <c r="S3843" s="10" t="s">
        <v>27</v>
      </c>
      <c r="U3843" s="10" t="s">
        <v>27</v>
      </c>
    </row>
    <row r="3844" spans="19:21" x14ac:dyDescent="0.25">
      <c r="S3844" s="11" t="s">
        <v>37</v>
      </c>
      <c r="U3844" s="11" t="s">
        <v>37</v>
      </c>
    </row>
    <row r="3845" spans="19:21" x14ac:dyDescent="0.25">
      <c r="S3845" s="10" t="s">
        <v>37</v>
      </c>
      <c r="U3845" s="10" t="s">
        <v>37</v>
      </c>
    </row>
    <row r="3846" spans="19:21" x14ac:dyDescent="0.25">
      <c r="S3846" s="11" t="s">
        <v>27</v>
      </c>
      <c r="U3846" s="11" t="s">
        <v>27</v>
      </c>
    </row>
    <row r="3847" spans="19:21" x14ac:dyDescent="0.25">
      <c r="S3847" s="10" t="s">
        <v>20</v>
      </c>
      <c r="U3847" s="10" t="s">
        <v>20</v>
      </c>
    </row>
    <row r="3848" spans="19:21" x14ac:dyDescent="0.25">
      <c r="S3848" s="11" t="s">
        <v>20</v>
      </c>
      <c r="U3848" s="11" t="s">
        <v>20</v>
      </c>
    </row>
    <row r="3849" spans="19:21" x14ac:dyDescent="0.25">
      <c r="S3849" s="10" t="s">
        <v>37</v>
      </c>
      <c r="U3849" s="10" t="s">
        <v>37</v>
      </c>
    </row>
    <row r="3850" spans="19:21" x14ac:dyDescent="0.25">
      <c r="S3850" s="11" t="s">
        <v>37</v>
      </c>
      <c r="U3850" s="11" t="s">
        <v>37</v>
      </c>
    </row>
    <row r="3851" spans="19:21" x14ac:dyDescent="0.25">
      <c r="S3851" s="10" t="s">
        <v>32</v>
      </c>
      <c r="U3851" s="10" t="s">
        <v>32</v>
      </c>
    </row>
    <row r="3852" spans="19:21" x14ac:dyDescent="0.25">
      <c r="S3852" s="11" t="s">
        <v>32</v>
      </c>
      <c r="U3852" s="11" t="s">
        <v>32</v>
      </c>
    </row>
    <row r="3853" spans="19:21" x14ac:dyDescent="0.25">
      <c r="S3853" s="10" t="s">
        <v>27</v>
      </c>
      <c r="U3853" s="10" t="s">
        <v>27</v>
      </c>
    </row>
    <row r="3854" spans="19:21" x14ac:dyDescent="0.25">
      <c r="S3854" s="11" t="s">
        <v>27</v>
      </c>
      <c r="U3854" s="11" t="s">
        <v>27</v>
      </c>
    </row>
    <row r="3855" spans="19:21" x14ac:dyDescent="0.25">
      <c r="S3855" s="10" t="s">
        <v>37</v>
      </c>
      <c r="U3855" s="10" t="s">
        <v>37</v>
      </c>
    </row>
    <row r="3856" spans="19:21" x14ac:dyDescent="0.25">
      <c r="S3856" s="11" t="s">
        <v>99</v>
      </c>
      <c r="U3856" s="11" t="s">
        <v>99</v>
      </c>
    </row>
    <row r="3857" spans="19:21" x14ac:dyDescent="0.25">
      <c r="S3857" s="10" t="s">
        <v>99</v>
      </c>
      <c r="U3857" s="10" t="s">
        <v>99</v>
      </c>
    </row>
    <row r="3858" spans="19:21" x14ac:dyDescent="0.25">
      <c r="S3858" s="11" t="s">
        <v>71</v>
      </c>
      <c r="U3858" s="11" t="s">
        <v>71</v>
      </c>
    </row>
    <row r="3859" spans="19:21" x14ac:dyDescent="0.25">
      <c r="S3859" s="10" t="s">
        <v>40</v>
      </c>
      <c r="U3859" s="10" t="s">
        <v>40</v>
      </c>
    </row>
    <row r="3860" spans="19:21" x14ac:dyDescent="0.25">
      <c r="S3860" s="11" t="s">
        <v>32</v>
      </c>
      <c r="U3860" s="11" t="s">
        <v>32</v>
      </c>
    </row>
    <row r="3861" spans="19:21" x14ac:dyDescent="0.25">
      <c r="S3861" s="10" t="s">
        <v>32</v>
      </c>
      <c r="U3861" s="10" t="s">
        <v>32</v>
      </c>
    </row>
    <row r="3862" spans="19:21" x14ac:dyDescent="0.25">
      <c r="S3862" s="11" t="s">
        <v>32</v>
      </c>
      <c r="U3862" s="11" t="s">
        <v>32</v>
      </c>
    </row>
    <row r="3863" spans="19:21" x14ac:dyDescent="0.25">
      <c r="S3863" s="10" t="s">
        <v>27</v>
      </c>
      <c r="U3863" s="10" t="s">
        <v>27</v>
      </c>
    </row>
    <row r="3864" spans="19:21" x14ac:dyDescent="0.25">
      <c r="S3864" s="11" t="s">
        <v>27</v>
      </c>
      <c r="U3864" s="11" t="s">
        <v>27</v>
      </c>
    </row>
    <row r="3865" spans="19:21" x14ac:dyDescent="0.25">
      <c r="S3865" s="10" t="s">
        <v>37</v>
      </c>
      <c r="U3865" s="10" t="s">
        <v>37</v>
      </c>
    </row>
    <row r="3866" spans="19:21" x14ac:dyDescent="0.25">
      <c r="S3866" s="11" t="s">
        <v>34</v>
      </c>
      <c r="U3866" s="11" t="s">
        <v>34</v>
      </c>
    </row>
    <row r="3867" spans="19:21" x14ac:dyDescent="0.25">
      <c r="S3867" s="10" t="s">
        <v>37</v>
      </c>
      <c r="U3867" s="10" t="s">
        <v>37</v>
      </c>
    </row>
    <row r="3868" spans="19:21" x14ac:dyDescent="0.25">
      <c r="S3868" s="11" t="s">
        <v>37</v>
      </c>
      <c r="U3868" s="11" t="s">
        <v>37</v>
      </c>
    </row>
    <row r="3869" spans="19:21" x14ac:dyDescent="0.25">
      <c r="S3869" s="10" t="s">
        <v>37</v>
      </c>
      <c r="U3869" s="10" t="s">
        <v>37</v>
      </c>
    </row>
    <row r="3870" spans="19:21" x14ac:dyDescent="0.25">
      <c r="S3870" s="11" t="s">
        <v>32</v>
      </c>
      <c r="U3870" s="11" t="s">
        <v>32</v>
      </c>
    </row>
    <row r="3871" spans="19:21" x14ac:dyDescent="0.25">
      <c r="S3871" s="10" t="s">
        <v>37</v>
      </c>
      <c r="U3871" s="10" t="s">
        <v>37</v>
      </c>
    </row>
    <row r="3872" spans="19:21" x14ac:dyDescent="0.25">
      <c r="S3872" s="11" t="s">
        <v>27</v>
      </c>
      <c r="U3872" s="11" t="s">
        <v>27</v>
      </c>
    </row>
    <row r="3873" spans="19:21" x14ac:dyDescent="0.25">
      <c r="S3873" s="10" t="s">
        <v>75</v>
      </c>
      <c r="U3873" s="10" t="s">
        <v>75</v>
      </c>
    </row>
    <row r="3874" spans="19:21" x14ac:dyDescent="0.25">
      <c r="S3874" s="11" t="s">
        <v>75</v>
      </c>
      <c r="U3874" s="11" t="s">
        <v>75</v>
      </c>
    </row>
    <row r="3875" spans="19:21" x14ac:dyDescent="0.25">
      <c r="S3875" s="10" t="s">
        <v>72</v>
      </c>
      <c r="U3875" s="10" t="s">
        <v>72</v>
      </c>
    </row>
    <row r="3876" spans="19:21" x14ac:dyDescent="0.25">
      <c r="S3876" s="11" t="s">
        <v>72</v>
      </c>
      <c r="U3876" s="11" t="s">
        <v>72</v>
      </c>
    </row>
    <row r="3877" spans="19:21" x14ac:dyDescent="0.25">
      <c r="S3877" s="10" t="s">
        <v>68</v>
      </c>
      <c r="U3877" s="10" t="s">
        <v>68</v>
      </c>
    </row>
    <row r="3878" spans="19:21" x14ac:dyDescent="0.25">
      <c r="S3878" s="11" t="s">
        <v>118</v>
      </c>
      <c r="U3878" s="11" t="s">
        <v>118</v>
      </c>
    </row>
    <row r="3879" spans="19:21" x14ac:dyDescent="0.25">
      <c r="S3879" s="10" t="s">
        <v>145</v>
      </c>
      <c r="U3879" s="10" t="s">
        <v>145</v>
      </c>
    </row>
    <row r="3880" spans="19:21" x14ac:dyDescent="0.25">
      <c r="S3880" s="11" t="s">
        <v>27</v>
      </c>
      <c r="U3880" s="11" t="s">
        <v>27</v>
      </c>
    </row>
    <row r="3881" spans="19:21" x14ac:dyDescent="0.25">
      <c r="S3881" s="10" t="s">
        <v>27</v>
      </c>
      <c r="U3881" s="10" t="s">
        <v>27</v>
      </c>
    </row>
    <row r="3882" spans="19:21" x14ac:dyDescent="0.25">
      <c r="S3882" s="11" t="s">
        <v>27</v>
      </c>
      <c r="U3882" s="11" t="s">
        <v>27</v>
      </c>
    </row>
    <row r="3883" spans="19:21" x14ac:dyDescent="0.25">
      <c r="S3883" s="10" t="s">
        <v>43</v>
      </c>
      <c r="U3883" s="10" t="s">
        <v>43</v>
      </c>
    </row>
    <row r="3884" spans="19:21" x14ac:dyDescent="0.25">
      <c r="S3884" s="11" t="s">
        <v>27</v>
      </c>
      <c r="U3884" s="11" t="s">
        <v>27</v>
      </c>
    </row>
    <row r="3885" spans="19:21" x14ac:dyDescent="0.25">
      <c r="S3885" s="10" t="s">
        <v>37</v>
      </c>
      <c r="U3885" s="10" t="s">
        <v>37</v>
      </c>
    </row>
    <row r="3886" spans="19:21" x14ac:dyDescent="0.25">
      <c r="S3886" s="11" t="s">
        <v>37</v>
      </c>
      <c r="U3886" s="11" t="s">
        <v>37</v>
      </c>
    </row>
    <row r="3887" spans="19:21" x14ac:dyDescent="0.25">
      <c r="S3887" s="10" t="s">
        <v>27</v>
      </c>
      <c r="U3887" s="10" t="s">
        <v>27</v>
      </c>
    </row>
    <row r="3888" spans="19:21" x14ac:dyDescent="0.25">
      <c r="S3888" s="11" t="s">
        <v>37</v>
      </c>
      <c r="U3888" s="11" t="s">
        <v>37</v>
      </c>
    </row>
    <row r="3889" spans="19:21" x14ac:dyDescent="0.25">
      <c r="S3889" s="10" t="s">
        <v>66</v>
      </c>
      <c r="U3889" s="10" t="s">
        <v>66</v>
      </c>
    </row>
    <row r="3890" spans="19:21" x14ac:dyDescent="0.25">
      <c r="S3890" s="11" t="s">
        <v>66</v>
      </c>
      <c r="U3890" s="11" t="s">
        <v>66</v>
      </c>
    </row>
    <row r="3891" spans="19:21" x14ac:dyDescent="0.25">
      <c r="S3891" s="10" t="s">
        <v>27</v>
      </c>
      <c r="U3891" s="10" t="s">
        <v>27</v>
      </c>
    </row>
    <row r="3892" spans="19:21" x14ac:dyDescent="0.25">
      <c r="S3892" s="11" t="s">
        <v>34</v>
      </c>
      <c r="U3892" s="11" t="s">
        <v>34</v>
      </c>
    </row>
    <row r="3893" spans="19:21" x14ac:dyDescent="0.25">
      <c r="S3893" s="10" t="s">
        <v>34</v>
      </c>
      <c r="U3893" s="10" t="s">
        <v>34</v>
      </c>
    </row>
    <row r="3894" spans="19:21" x14ac:dyDescent="0.25">
      <c r="S3894" s="11" t="s">
        <v>27</v>
      </c>
      <c r="U3894" s="11" t="s">
        <v>27</v>
      </c>
    </row>
    <row r="3895" spans="19:21" x14ac:dyDescent="0.25">
      <c r="S3895" s="10" t="s">
        <v>37</v>
      </c>
      <c r="U3895" s="10" t="s">
        <v>37</v>
      </c>
    </row>
    <row r="3896" spans="19:21" x14ac:dyDescent="0.25">
      <c r="S3896" s="11" t="s">
        <v>37</v>
      </c>
      <c r="U3896" s="11" t="s">
        <v>37</v>
      </c>
    </row>
    <row r="3897" spans="19:21" x14ac:dyDescent="0.25">
      <c r="S3897" s="10" t="s">
        <v>37</v>
      </c>
      <c r="U3897" s="10" t="s">
        <v>37</v>
      </c>
    </row>
    <row r="3898" spans="19:21" x14ac:dyDescent="0.25">
      <c r="S3898" s="11" t="s">
        <v>27</v>
      </c>
      <c r="U3898" s="11" t="s">
        <v>27</v>
      </c>
    </row>
    <row r="3899" spans="19:21" x14ac:dyDescent="0.25">
      <c r="S3899" s="10" t="s">
        <v>27</v>
      </c>
      <c r="U3899" s="10" t="s">
        <v>27</v>
      </c>
    </row>
    <row r="3900" spans="19:21" x14ac:dyDescent="0.25">
      <c r="S3900" s="11" t="s">
        <v>34</v>
      </c>
      <c r="U3900" s="11" t="s">
        <v>34</v>
      </c>
    </row>
    <row r="3901" spans="19:21" x14ac:dyDescent="0.25">
      <c r="S3901" s="10" t="s">
        <v>27</v>
      </c>
      <c r="U3901" s="10" t="s">
        <v>27</v>
      </c>
    </row>
    <row r="3902" spans="19:21" x14ac:dyDescent="0.25">
      <c r="S3902" s="11" t="s">
        <v>72</v>
      </c>
      <c r="U3902" s="11" t="s">
        <v>72</v>
      </c>
    </row>
    <row r="3903" spans="19:21" x14ac:dyDescent="0.25">
      <c r="S3903" s="10" t="s">
        <v>72</v>
      </c>
      <c r="U3903" s="10" t="s">
        <v>72</v>
      </c>
    </row>
    <row r="3904" spans="19:21" x14ac:dyDescent="0.25">
      <c r="S3904" s="11" t="s">
        <v>32</v>
      </c>
      <c r="U3904" s="11" t="s">
        <v>32</v>
      </c>
    </row>
    <row r="3905" spans="19:21" x14ac:dyDescent="0.25">
      <c r="S3905" s="10" t="s">
        <v>32</v>
      </c>
      <c r="U3905" s="10" t="s">
        <v>32</v>
      </c>
    </row>
    <row r="3906" spans="19:21" x14ac:dyDescent="0.25">
      <c r="S3906" s="11" t="s">
        <v>43</v>
      </c>
      <c r="U3906" s="11" t="s">
        <v>43</v>
      </c>
    </row>
    <row r="3907" spans="19:21" x14ac:dyDescent="0.25">
      <c r="S3907" s="10" t="s">
        <v>43</v>
      </c>
      <c r="U3907" s="10" t="s">
        <v>43</v>
      </c>
    </row>
    <row r="3908" spans="19:21" x14ac:dyDescent="0.25">
      <c r="S3908" s="11" t="s">
        <v>46</v>
      </c>
      <c r="U3908" s="11" t="s">
        <v>46</v>
      </c>
    </row>
    <row r="3909" spans="19:21" x14ac:dyDescent="0.25">
      <c r="S3909" s="10" t="s">
        <v>46</v>
      </c>
      <c r="U3909" s="10" t="s">
        <v>46</v>
      </c>
    </row>
    <row r="3910" spans="19:21" x14ac:dyDescent="0.25">
      <c r="S3910" s="11" t="s">
        <v>96</v>
      </c>
      <c r="U3910" s="11" t="s">
        <v>96</v>
      </c>
    </row>
    <row r="3911" spans="19:21" x14ac:dyDescent="0.25">
      <c r="S3911" s="10" t="s">
        <v>96</v>
      </c>
      <c r="U3911" s="10" t="s">
        <v>96</v>
      </c>
    </row>
    <row r="3912" spans="19:21" x14ac:dyDescent="0.25">
      <c r="S3912" s="11" t="s">
        <v>32</v>
      </c>
      <c r="U3912" s="11" t="s">
        <v>32</v>
      </c>
    </row>
    <row r="3913" spans="19:21" x14ac:dyDescent="0.25">
      <c r="S3913" s="10" t="s">
        <v>32</v>
      </c>
      <c r="U3913" s="10" t="s">
        <v>32</v>
      </c>
    </row>
    <row r="3914" spans="19:21" x14ac:dyDescent="0.25">
      <c r="S3914" s="11" t="s">
        <v>32</v>
      </c>
      <c r="U3914" s="11" t="s">
        <v>32</v>
      </c>
    </row>
    <row r="3915" spans="19:21" x14ac:dyDescent="0.25">
      <c r="S3915" s="10" t="s">
        <v>32</v>
      </c>
      <c r="U3915" s="10" t="s">
        <v>32</v>
      </c>
    </row>
    <row r="3916" spans="19:21" x14ac:dyDescent="0.25">
      <c r="S3916" s="11" t="s">
        <v>32</v>
      </c>
      <c r="U3916" s="11" t="s">
        <v>32</v>
      </c>
    </row>
    <row r="3917" spans="19:21" x14ac:dyDescent="0.25">
      <c r="S3917" s="10" t="s">
        <v>32</v>
      </c>
      <c r="U3917" s="10" t="s">
        <v>32</v>
      </c>
    </row>
    <row r="3918" spans="19:21" x14ac:dyDescent="0.25">
      <c r="S3918" s="11" t="s">
        <v>37</v>
      </c>
      <c r="U3918" s="11" t="s">
        <v>37</v>
      </c>
    </row>
    <row r="3919" spans="19:21" x14ac:dyDescent="0.25">
      <c r="S3919" s="10" t="s">
        <v>37</v>
      </c>
      <c r="U3919" s="10" t="s">
        <v>37</v>
      </c>
    </row>
    <row r="3920" spans="19:21" x14ac:dyDescent="0.25">
      <c r="S3920" s="11" t="s">
        <v>40</v>
      </c>
      <c r="U3920" s="11" t="s">
        <v>40</v>
      </c>
    </row>
    <row r="3921" spans="19:21" x14ac:dyDescent="0.25">
      <c r="S3921" s="10" t="s">
        <v>40</v>
      </c>
      <c r="U3921" s="10" t="s">
        <v>40</v>
      </c>
    </row>
    <row r="3922" spans="19:21" x14ac:dyDescent="0.25">
      <c r="S3922" s="11" t="s">
        <v>34</v>
      </c>
      <c r="U3922" s="11" t="s">
        <v>34</v>
      </c>
    </row>
    <row r="3923" spans="19:21" x14ac:dyDescent="0.25">
      <c r="S3923" s="10" t="s">
        <v>34</v>
      </c>
      <c r="U3923" s="10" t="s">
        <v>34</v>
      </c>
    </row>
    <row r="3924" spans="19:21" x14ac:dyDescent="0.25">
      <c r="S3924" s="11" t="s">
        <v>32</v>
      </c>
      <c r="U3924" s="11" t="s">
        <v>32</v>
      </c>
    </row>
    <row r="3925" spans="19:21" x14ac:dyDescent="0.25">
      <c r="S3925" s="10" t="s">
        <v>32</v>
      </c>
      <c r="U3925" s="10" t="s">
        <v>32</v>
      </c>
    </row>
    <row r="3926" spans="19:21" x14ac:dyDescent="0.25">
      <c r="S3926" s="11" t="s">
        <v>50</v>
      </c>
      <c r="U3926" s="11" t="s">
        <v>50</v>
      </c>
    </row>
    <row r="3927" spans="19:21" x14ac:dyDescent="0.25">
      <c r="S3927" s="10" t="s">
        <v>50</v>
      </c>
      <c r="U3927" s="10" t="s">
        <v>50</v>
      </c>
    </row>
    <row r="3928" spans="19:21" x14ac:dyDescent="0.25">
      <c r="S3928" s="11" t="s">
        <v>215</v>
      </c>
      <c r="U3928" s="11" t="s">
        <v>215</v>
      </c>
    </row>
    <row r="3929" spans="19:21" x14ac:dyDescent="0.25">
      <c r="S3929" s="10" t="s">
        <v>215</v>
      </c>
      <c r="U3929" s="10" t="s">
        <v>215</v>
      </c>
    </row>
    <row r="3930" spans="19:21" x14ac:dyDescent="0.25">
      <c r="S3930" s="11" t="s">
        <v>34</v>
      </c>
      <c r="U3930" s="11" t="s">
        <v>34</v>
      </c>
    </row>
    <row r="3931" spans="19:21" x14ac:dyDescent="0.25">
      <c r="S3931" s="10" t="s">
        <v>42</v>
      </c>
      <c r="U3931" s="10" t="s">
        <v>42</v>
      </c>
    </row>
    <row r="3932" spans="19:21" x14ac:dyDescent="0.25">
      <c r="S3932" s="11" t="s">
        <v>42</v>
      </c>
      <c r="U3932" s="11" t="s">
        <v>42</v>
      </c>
    </row>
    <row r="3933" spans="19:21" x14ac:dyDescent="0.25">
      <c r="S3933" s="10" t="s">
        <v>34</v>
      </c>
      <c r="U3933" s="10" t="s">
        <v>34</v>
      </c>
    </row>
    <row r="3934" spans="19:21" x14ac:dyDescent="0.25">
      <c r="S3934" s="11" t="s">
        <v>37</v>
      </c>
      <c r="U3934" s="11" t="s">
        <v>37</v>
      </c>
    </row>
    <row r="3935" spans="19:21" x14ac:dyDescent="0.25">
      <c r="S3935" s="10" t="s">
        <v>37</v>
      </c>
      <c r="U3935" s="10" t="s">
        <v>37</v>
      </c>
    </row>
    <row r="3936" spans="19:21" x14ac:dyDescent="0.25">
      <c r="S3936" s="11" t="s">
        <v>27</v>
      </c>
      <c r="U3936" s="11" t="s">
        <v>27</v>
      </c>
    </row>
    <row r="3937" spans="19:21" x14ac:dyDescent="0.25">
      <c r="S3937" s="10" t="s">
        <v>27</v>
      </c>
      <c r="U3937" s="10" t="s">
        <v>27</v>
      </c>
    </row>
    <row r="3938" spans="19:21" x14ac:dyDescent="0.25">
      <c r="S3938" s="11" t="s">
        <v>188</v>
      </c>
      <c r="U3938" s="11" t="s">
        <v>188</v>
      </c>
    </row>
    <row r="3939" spans="19:21" x14ac:dyDescent="0.25">
      <c r="S3939" s="10" t="s">
        <v>46</v>
      </c>
      <c r="U3939" s="10" t="s">
        <v>46</v>
      </c>
    </row>
    <row r="3940" spans="19:21" x14ac:dyDescent="0.25">
      <c r="S3940" s="11" t="s">
        <v>54</v>
      </c>
      <c r="U3940" s="11" t="s">
        <v>54</v>
      </c>
    </row>
    <row r="3941" spans="19:21" x14ac:dyDescent="0.25">
      <c r="S3941" s="10" t="s">
        <v>54</v>
      </c>
      <c r="U3941" s="10" t="s">
        <v>54</v>
      </c>
    </row>
    <row r="3942" spans="19:21" x14ac:dyDescent="0.25">
      <c r="S3942" s="11" t="s">
        <v>34</v>
      </c>
      <c r="U3942" s="11" t="s">
        <v>34</v>
      </c>
    </row>
    <row r="3943" spans="19:21" x14ac:dyDescent="0.25">
      <c r="S3943" s="10" t="s">
        <v>34</v>
      </c>
      <c r="U3943" s="10" t="s">
        <v>34</v>
      </c>
    </row>
    <row r="3944" spans="19:21" x14ac:dyDescent="0.25">
      <c r="S3944" s="11" t="s">
        <v>27</v>
      </c>
      <c r="U3944" s="11" t="s">
        <v>27</v>
      </c>
    </row>
    <row r="3945" spans="19:21" x14ac:dyDescent="0.25">
      <c r="S3945" s="10" t="s">
        <v>194</v>
      </c>
      <c r="U3945" s="10" t="s">
        <v>194</v>
      </c>
    </row>
    <row r="3946" spans="19:21" x14ac:dyDescent="0.25">
      <c r="S3946" s="11" t="s">
        <v>194</v>
      </c>
      <c r="U3946" s="11" t="s">
        <v>194</v>
      </c>
    </row>
    <row r="3947" spans="19:21" x14ac:dyDescent="0.25">
      <c r="S3947" s="10" t="s">
        <v>32</v>
      </c>
      <c r="U3947" s="10" t="s">
        <v>32</v>
      </c>
    </row>
    <row r="3948" spans="19:21" x14ac:dyDescent="0.25">
      <c r="S3948" s="11" t="s">
        <v>32</v>
      </c>
      <c r="U3948" s="11" t="s">
        <v>32</v>
      </c>
    </row>
    <row r="3949" spans="19:21" x14ac:dyDescent="0.25">
      <c r="S3949" s="10" t="s">
        <v>194</v>
      </c>
      <c r="U3949" s="10" t="s">
        <v>194</v>
      </c>
    </row>
    <row r="3950" spans="19:21" x14ac:dyDescent="0.25">
      <c r="S3950" s="11" t="s">
        <v>194</v>
      </c>
      <c r="U3950" s="11" t="s">
        <v>194</v>
      </c>
    </row>
    <row r="3951" spans="19:21" x14ac:dyDescent="0.25">
      <c r="S3951" s="10" t="s">
        <v>72</v>
      </c>
      <c r="U3951" s="10" t="s">
        <v>72</v>
      </c>
    </row>
    <row r="3952" spans="19:21" x14ac:dyDescent="0.25">
      <c r="S3952" s="11" t="s">
        <v>72</v>
      </c>
      <c r="U3952" s="11" t="s">
        <v>72</v>
      </c>
    </row>
    <row r="3953" spans="19:21" x14ac:dyDescent="0.25">
      <c r="S3953" s="10" t="s">
        <v>32</v>
      </c>
      <c r="U3953" s="10" t="s">
        <v>32</v>
      </c>
    </row>
    <row r="3954" spans="19:21" x14ac:dyDescent="0.25">
      <c r="S3954" s="11" t="s">
        <v>32</v>
      </c>
      <c r="U3954" s="11" t="s">
        <v>32</v>
      </c>
    </row>
    <row r="3955" spans="19:21" x14ac:dyDescent="0.25">
      <c r="S3955" s="10" t="s">
        <v>48</v>
      </c>
      <c r="U3955" s="10" t="s">
        <v>48</v>
      </c>
    </row>
    <row r="3956" spans="19:21" x14ac:dyDescent="0.25">
      <c r="S3956" s="11" t="s">
        <v>32</v>
      </c>
      <c r="U3956" s="11" t="s">
        <v>32</v>
      </c>
    </row>
    <row r="3957" spans="19:21" x14ac:dyDescent="0.25">
      <c r="S3957" s="10" t="s">
        <v>32</v>
      </c>
      <c r="U3957" s="10" t="s">
        <v>32</v>
      </c>
    </row>
    <row r="3958" spans="19:21" x14ac:dyDescent="0.25">
      <c r="S3958" s="11" t="s">
        <v>59</v>
      </c>
      <c r="U3958" s="11" t="s">
        <v>59</v>
      </c>
    </row>
    <row r="3959" spans="19:21" x14ac:dyDescent="0.25">
      <c r="S3959" s="10" t="s">
        <v>59</v>
      </c>
      <c r="U3959" s="10" t="s">
        <v>59</v>
      </c>
    </row>
    <row r="3960" spans="19:21" x14ac:dyDescent="0.25">
      <c r="S3960" s="11" t="s">
        <v>27</v>
      </c>
      <c r="U3960" s="11" t="s">
        <v>27</v>
      </c>
    </row>
    <row r="3961" spans="19:21" x14ac:dyDescent="0.25">
      <c r="S3961" s="10" t="s">
        <v>27</v>
      </c>
      <c r="U3961" s="10" t="s">
        <v>27</v>
      </c>
    </row>
    <row r="3962" spans="19:21" x14ac:dyDescent="0.25">
      <c r="S3962" s="11" t="s">
        <v>32</v>
      </c>
      <c r="U3962" s="11" t="s">
        <v>32</v>
      </c>
    </row>
    <row r="3963" spans="19:21" x14ac:dyDescent="0.25">
      <c r="S3963" s="10" t="s">
        <v>37</v>
      </c>
      <c r="U3963" s="10" t="s">
        <v>37</v>
      </c>
    </row>
    <row r="3964" spans="19:21" x14ac:dyDescent="0.25">
      <c r="S3964" s="11" t="s">
        <v>37</v>
      </c>
      <c r="U3964" s="11" t="s">
        <v>37</v>
      </c>
    </row>
    <row r="3965" spans="19:21" x14ac:dyDescent="0.25">
      <c r="S3965" s="10" t="s">
        <v>118</v>
      </c>
      <c r="U3965" s="10" t="s">
        <v>118</v>
      </c>
    </row>
    <row r="3966" spans="19:21" x14ac:dyDescent="0.25">
      <c r="S3966" s="11" t="s">
        <v>118</v>
      </c>
      <c r="U3966" s="11" t="s">
        <v>118</v>
      </c>
    </row>
    <row r="3967" spans="19:21" x14ac:dyDescent="0.25">
      <c r="S3967" s="10" t="s">
        <v>27</v>
      </c>
      <c r="U3967" s="10" t="s">
        <v>27</v>
      </c>
    </row>
    <row r="3968" spans="19:21" x14ac:dyDescent="0.25">
      <c r="S3968" s="11" t="s">
        <v>27</v>
      </c>
      <c r="U3968" s="11" t="s">
        <v>27</v>
      </c>
    </row>
    <row r="3969" spans="19:21" x14ac:dyDescent="0.25">
      <c r="S3969" s="10" t="s">
        <v>42</v>
      </c>
      <c r="U3969" s="10" t="s">
        <v>42</v>
      </c>
    </row>
    <row r="3970" spans="19:21" x14ac:dyDescent="0.25">
      <c r="S3970" s="11" t="s">
        <v>27</v>
      </c>
      <c r="U3970" s="11" t="s">
        <v>27</v>
      </c>
    </row>
    <row r="3971" spans="19:21" x14ac:dyDescent="0.25">
      <c r="S3971" s="10" t="s">
        <v>27</v>
      </c>
      <c r="U3971" s="10" t="s">
        <v>27</v>
      </c>
    </row>
    <row r="3972" spans="19:21" x14ac:dyDescent="0.25">
      <c r="S3972" s="11" t="s">
        <v>27</v>
      </c>
      <c r="U3972" s="11" t="s">
        <v>27</v>
      </c>
    </row>
    <row r="3973" spans="19:21" x14ac:dyDescent="0.25">
      <c r="S3973" s="10" t="s">
        <v>27</v>
      </c>
      <c r="U3973" s="10" t="s">
        <v>27</v>
      </c>
    </row>
    <row r="3974" spans="19:21" x14ac:dyDescent="0.25">
      <c r="S3974" s="11" t="s">
        <v>34</v>
      </c>
      <c r="U3974" s="11" t="s">
        <v>34</v>
      </c>
    </row>
    <row r="3975" spans="19:21" x14ac:dyDescent="0.25">
      <c r="S3975" s="10" t="s">
        <v>34</v>
      </c>
      <c r="U3975" s="10" t="s">
        <v>34</v>
      </c>
    </row>
    <row r="3976" spans="19:21" x14ac:dyDescent="0.25">
      <c r="S3976" s="11" t="s">
        <v>32</v>
      </c>
      <c r="U3976" s="11" t="s">
        <v>32</v>
      </c>
    </row>
    <row r="3977" spans="19:21" x14ac:dyDescent="0.25">
      <c r="S3977" s="10" t="s">
        <v>34</v>
      </c>
      <c r="U3977" s="10" t="s">
        <v>34</v>
      </c>
    </row>
    <row r="3978" spans="19:21" x14ac:dyDescent="0.25">
      <c r="S3978" s="11" t="s">
        <v>34</v>
      </c>
      <c r="U3978" s="11" t="s">
        <v>34</v>
      </c>
    </row>
    <row r="3979" spans="19:21" x14ac:dyDescent="0.25">
      <c r="S3979" s="10" t="s">
        <v>32</v>
      </c>
      <c r="U3979" s="10" t="s">
        <v>32</v>
      </c>
    </row>
    <row r="3980" spans="19:21" x14ac:dyDescent="0.25">
      <c r="S3980" s="11" t="s">
        <v>32</v>
      </c>
      <c r="U3980" s="11" t="s">
        <v>32</v>
      </c>
    </row>
    <row r="3981" spans="19:21" x14ac:dyDescent="0.25">
      <c r="S3981" s="10" t="s">
        <v>95</v>
      </c>
      <c r="U3981" s="10" t="s">
        <v>95</v>
      </c>
    </row>
    <row r="3982" spans="19:21" x14ac:dyDescent="0.25">
      <c r="S3982" s="11" t="s">
        <v>54</v>
      </c>
      <c r="U3982" s="11" t="s">
        <v>54</v>
      </c>
    </row>
    <row r="3983" spans="19:21" x14ac:dyDescent="0.25">
      <c r="S3983" s="10" t="s">
        <v>152</v>
      </c>
      <c r="U3983" s="10" t="s">
        <v>152</v>
      </c>
    </row>
    <row r="3984" spans="19:21" x14ac:dyDescent="0.25">
      <c r="S3984" s="11" t="s">
        <v>48</v>
      </c>
      <c r="U3984" s="11" t="s">
        <v>48</v>
      </c>
    </row>
    <row r="3985" spans="19:21" x14ac:dyDescent="0.25">
      <c r="S3985" s="10" t="s">
        <v>94</v>
      </c>
      <c r="U3985" s="10" t="s">
        <v>94</v>
      </c>
    </row>
    <row r="3986" spans="19:21" x14ac:dyDescent="0.25">
      <c r="S3986" s="11" t="s">
        <v>99</v>
      </c>
      <c r="U3986" s="11" t="s">
        <v>99</v>
      </c>
    </row>
    <row r="3987" spans="19:21" x14ac:dyDescent="0.25">
      <c r="S3987" s="10" t="s">
        <v>27</v>
      </c>
      <c r="U3987" s="10" t="s">
        <v>27</v>
      </c>
    </row>
    <row r="3988" spans="19:21" x14ac:dyDescent="0.25">
      <c r="S3988" s="11" t="s">
        <v>48</v>
      </c>
      <c r="U3988" s="11" t="s">
        <v>48</v>
      </c>
    </row>
    <row r="3989" spans="19:21" x14ac:dyDescent="0.25">
      <c r="S3989" s="10" t="s">
        <v>34</v>
      </c>
      <c r="U3989" s="10" t="s">
        <v>34</v>
      </c>
    </row>
    <row r="3990" spans="19:21" x14ac:dyDescent="0.25">
      <c r="S3990" s="11" t="s">
        <v>27</v>
      </c>
      <c r="U3990" s="11" t="s">
        <v>27</v>
      </c>
    </row>
    <row r="3991" spans="19:21" x14ac:dyDescent="0.25">
      <c r="S3991" s="10" t="s">
        <v>68</v>
      </c>
      <c r="U3991" s="10" t="s">
        <v>68</v>
      </c>
    </row>
    <row r="3992" spans="19:21" x14ac:dyDescent="0.25">
      <c r="S3992" s="11" t="s">
        <v>32</v>
      </c>
      <c r="U3992" s="11" t="s">
        <v>32</v>
      </c>
    </row>
    <row r="3993" spans="19:21" x14ac:dyDescent="0.25">
      <c r="S3993" s="10" t="s">
        <v>27</v>
      </c>
      <c r="U3993" s="10" t="s">
        <v>27</v>
      </c>
    </row>
    <row r="3994" spans="19:21" x14ac:dyDescent="0.25">
      <c r="S3994" s="11" t="s">
        <v>157</v>
      </c>
      <c r="U3994" s="11" t="s">
        <v>157</v>
      </c>
    </row>
    <row r="3995" spans="19:21" x14ac:dyDescent="0.25">
      <c r="S3995" s="10" t="s">
        <v>43</v>
      </c>
      <c r="U3995" s="10" t="s">
        <v>43</v>
      </c>
    </row>
    <row r="3996" spans="19:21" x14ac:dyDescent="0.25">
      <c r="S3996" s="11" t="s">
        <v>37</v>
      </c>
      <c r="U3996" s="11" t="s">
        <v>37</v>
      </c>
    </row>
    <row r="3997" spans="19:21" x14ac:dyDescent="0.25">
      <c r="S3997" s="10" t="s">
        <v>99</v>
      </c>
      <c r="U3997" s="10" t="s">
        <v>99</v>
      </c>
    </row>
    <row r="3998" spans="19:21" x14ac:dyDescent="0.25">
      <c r="S3998" s="11" t="s">
        <v>157</v>
      </c>
      <c r="U3998" s="11" t="s">
        <v>157</v>
      </c>
    </row>
    <row r="3999" spans="19:21" x14ac:dyDescent="0.25">
      <c r="S3999" s="10" t="s">
        <v>27</v>
      </c>
      <c r="U3999" s="10" t="s">
        <v>27</v>
      </c>
    </row>
    <row r="4000" spans="19:21" x14ac:dyDescent="0.25">
      <c r="S4000" s="11" t="s">
        <v>27</v>
      </c>
      <c r="U4000" s="11" t="s">
        <v>27</v>
      </c>
    </row>
    <row r="4001" spans="19:21" x14ac:dyDescent="0.25">
      <c r="S4001" s="10" t="s">
        <v>136</v>
      </c>
      <c r="U4001" s="10" t="s">
        <v>136</v>
      </c>
    </row>
    <row r="4002" spans="19:21" x14ac:dyDescent="0.25">
      <c r="S4002" s="11" t="s">
        <v>27</v>
      </c>
      <c r="U4002" s="11" t="s">
        <v>27</v>
      </c>
    </row>
    <row r="4003" spans="19:21" x14ac:dyDescent="0.25">
      <c r="S4003" s="10" t="s">
        <v>46</v>
      </c>
      <c r="U4003" s="10" t="s">
        <v>46</v>
      </c>
    </row>
    <row r="4004" spans="19:21" x14ac:dyDescent="0.25">
      <c r="S4004" s="11" t="s">
        <v>27</v>
      </c>
      <c r="U4004" s="11" t="s">
        <v>27</v>
      </c>
    </row>
    <row r="4005" spans="19:21" x14ac:dyDescent="0.25">
      <c r="S4005" s="10" t="s">
        <v>34</v>
      </c>
      <c r="U4005" s="10" t="s">
        <v>34</v>
      </c>
    </row>
    <row r="4006" spans="19:21" x14ac:dyDescent="0.25">
      <c r="S4006" s="11" t="s">
        <v>105</v>
      </c>
      <c r="U4006" s="11" t="s">
        <v>105</v>
      </c>
    </row>
    <row r="4007" spans="19:21" x14ac:dyDescent="0.25">
      <c r="S4007" s="10" t="s">
        <v>27</v>
      </c>
      <c r="U4007" s="10" t="s">
        <v>27</v>
      </c>
    </row>
    <row r="4008" spans="19:21" x14ac:dyDescent="0.25">
      <c r="S4008" s="11" t="s">
        <v>37</v>
      </c>
      <c r="U4008" s="11" t="s">
        <v>37</v>
      </c>
    </row>
    <row r="4009" spans="19:21" x14ac:dyDescent="0.25">
      <c r="S4009" s="10" t="s">
        <v>27</v>
      </c>
      <c r="U4009" s="10" t="s">
        <v>27</v>
      </c>
    </row>
    <row r="4010" spans="19:21" x14ac:dyDescent="0.25">
      <c r="S4010" s="11" t="s">
        <v>125</v>
      </c>
      <c r="U4010" s="11" t="s">
        <v>125</v>
      </c>
    </row>
    <row r="4011" spans="19:21" x14ac:dyDescent="0.25">
      <c r="S4011" s="10" t="s">
        <v>27</v>
      </c>
      <c r="U4011" s="10" t="s">
        <v>27</v>
      </c>
    </row>
    <row r="4012" spans="19:21" x14ac:dyDescent="0.25">
      <c r="S4012" s="11" t="s">
        <v>226</v>
      </c>
      <c r="U4012" s="11" t="s">
        <v>226</v>
      </c>
    </row>
    <row r="4013" spans="19:21" x14ac:dyDescent="0.25">
      <c r="S4013" s="10" t="s">
        <v>32</v>
      </c>
      <c r="U4013" s="10" t="s">
        <v>32</v>
      </c>
    </row>
    <row r="4014" spans="19:21" x14ac:dyDescent="0.25">
      <c r="S4014" s="11" t="s">
        <v>32</v>
      </c>
      <c r="U4014" s="11" t="s">
        <v>32</v>
      </c>
    </row>
    <row r="4015" spans="19:21" x14ac:dyDescent="0.25">
      <c r="S4015" s="10" t="s">
        <v>32</v>
      </c>
      <c r="U4015" s="10" t="s">
        <v>32</v>
      </c>
    </row>
    <row r="4016" spans="19:21" x14ac:dyDescent="0.25">
      <c r="S4016" s="11" t="s">
        <v>32</v>
      </c>
      <c r="U4016" s="11" t="s">
        <v>32</v>
      </c>
    </row>
    <row r="4017" spans="19:21" x14ac:dyDescent="0.25">
      <c r="S4017" s="10" t="s">
        <v>27</v>
      </c>
      <c r="U4017" s="10" t="s">
        <v>27</v>
      </c>
    </row>
    <row r="4018" spans="19:21" x14ac:dyDescent="0.25">
      <c r="S4018" s="11" t="s">
        <v>27</v>
      </c>
      <c r="U4018" s="11" t="s">
        <v>27</v>
      </c>
    </row>
    <row r="4019" spans="19:21" x14ac:dyDescent="0.25">
      <c r="S4019" s="10" t="s">
        <v>66</v>
      </c>
      <c r="U4019" s="10" t="s">
        <v>66</v>
      </c>
    </row>
    <row r="4020" spans="19:21" x14ac:dyDescent="0.25">
      <c r="S4020" s="11" t="s">
        <v>66</v>
      </c>
      <c r="U4020" s="11" t="s">
        <v>66</v>
      </c>
    </row>
    <row r="4021" spans="19:21" x14ac:dyDescent="0.25">
      <c r="S4021" s="10" t="s">
        <v>32</v>
      </c>
      <c r="U4021" s="10" t="s">
        <v>32</v>
      </c>
    </row>
    <row r="4022" spans="19:21" x14ac:dyDescent="0.25">
      <c r="S4022" s="11" t="s">
        <v>32</v>
      </c>
      <c r="U4022" s="11" t="s">
        <v>32</v>
      </c>
    </row>
    <row r="4023" spans="19:21" x14ac:dyDescent="0.25">
      <c r="S4023" s="10" t="s">
        <v>66</v>
      </c>
      <c r="U4023" s="10" t="s">
        <v>66</v>
      </c>
    </row>
    <row r="4024" spans="19:21" x14ac:dyDescent="0.25">
      <c r="S4024" s="11" t="s">
        <v>66</v>
      </c>
      <c r="U4024" s="11" t="s">
        <v>66</v>
      </c>
    </row>
    <row r="4025" spans="19:21" x14ac:dyDescent="0.25">
      <c r="S4025" s="10" t="s">
        <v>32</v>
      </c>
      <c r="U4025" s="10" t="s">
        <v>32</v>
      </c>
    </row>
    <row r="4026" spans="19:21" x14ac:dyDescent="0.25">
      <c r="S4026" s="11" t="s">
        <v>32</v>
      </c>
      <c r="U4026" s="11" t="s">
        <v>32</v>
      </c>
    </row>
    <row r="4027" spans="19:21" x14ac:dyDescent="0.25">
      <c r="S4027" s="10" t="s">
        <v>32</v>
      </c>
      <c r="U4027" s="10" t="s">
        <v>32</v>
      </c>
    </row>
    <row r="4028" spans="19:21" x14ac:dyDescent="0.25">
      <c r="S4028" s="11" t="s">
        <v>32</v>
      </c>
      <c r="U4028" s="11" t="s">
        <v>32</v>
      </c>
    </row>
    <row r="4029" spans="19:21" x14ac:dyDescent="0.25">
      <c r="S4029" s="10" t="s">
        <v>152</v>
      </c>
      <c r="U4029" s="10" t="s">
        <v>152</v>
      </c>
    </row>
    <row r="4030" spans="19:21" x14ac:dyDescent="0.25">
      <c r="S4030" s="11" t="s">
        <v>37</v>
      </c>
      <c r="U4030" s="11" t="s">
        <v>37</v>
      </c>
    </row>
    <row r="4031" spans="19:21" x14ac:dyDescent="0.25">
      <c r="S4031" s="10" t="s">
        <v>37</v>
      </c>
      <c r="U4031" s="10" t="s">
        <v>37</v>
      </c>
    </row>
    <row r="4032" spans="19:21" x14ac:dyDescent="0.25">
      <c r="S4032" s="11" t="s">
        <v>27</v>
      </c>
      <c r="U4032" s="11" t="s">
        <v>27</v>
      </c>
    </row>
    <row r="4033" spans="19:21" x14ac:dyDescent="0.25">
      <c r="S4033" s="10" t="s">
        <v>27</v>
      </c>
      <c r="U4033" s="10" t="s">
        <v>27</v>
      </c>
    </row>
    <row r="4034" spans="19:21" x14ac:dyDescent="0.25">
      <c r="S4034" s="11" t="s">
        <v>27</v>
      </c>
      <c r="U4034" s="11" t="s">
        <v>27</v>
      </c>
    </row>
    <row r="4035" spans="19:21" x14ac:dyDescent="0.25">
      <c r="S4035" s="10" t="s">
        <v>27</v>
      </c>
      <c r="U4035" s="10" t="s">
        <v>27</v>
      </c>
    </row>
    <row r="4036" spans="19:21" x14ac:dyDescent="0.25">
      <c r="S4036" s="11" t="s">
        <v>32</v>
      </c>
      <c r="U4036" s="11" t="s">
        <v>32</v>
      </c>
    </row>
    <row r="4037" spans="19:21" x14ac:dyDescent="0.25">
      <c r="S4037" s="10" t="s">
        <v>32</v>
      </c>
      <c r="U4037" s="10" t="s">
        <v>32</v>
      </c>
    </row>
    <row r="4038" spans="19:21" x14ac:dyDescent="0.25">
      <c r="S4038" s="11" t="s">
        <v>145</v>
      </c>
      <c r="U4038" s="11" t="s">
        <v>145</v>
      </c>
    </row>
    <row r="4039" spans="19:21" x14ac:dyDescent="0.25">
      <c r="S4039" s="10" t="s">
        <v>146</v>
      </c>
      <c r="U4039" s="10" t="s">
        <v>146</v>
      </c>
    </row>
    <row r="4040" spans="19:21" x14ac:dyDescent="0.25">
      <c r="S4040" s="11" t="s">
        <v>32</v>
      </c>
      <c r="U4040" s="11" t="s">
        <v>32</v>
      </c>
    </row>
    <row r="4041" spans="19:21" x14ac:dyDescent="0.25">
      <c r="S4041" s="10" t="s">
        <v>32</v>
      </c>
      <c r="U4041" s="10" t="s">
        <v>32</v>
      </c>
    </row>
    <row r="4042" spans="19:21" x14ac:dyDescent="0.25">
      <c r="S4042" s="11" t="s">
        <v>34</v>
      </c>
      <c r="U4042" s="11" t="s">
        <v>34</v>
      </c>
    </row>
    <row r="4043" spans="19:21" x14ac:dyDescent="0.25">
      <c r="S4043" s="10" t="s">
        <v>34</v>
      </c>
      <c r="U4043" s="10" t="s">
        <v>34</v>
      </c>
    </row>
    <row r="4044" spans="19:21" x14ac:dyDescent="0.25">
      <c r="S4044" s="11" t="s">
        <v>27</v>
      </c>
      <c r="U4044" s="11" t="s">
        <v>27</v>
      </c>
    </row>
    <row r="4045" spans="19:21" x14ac:dyDescent="0.25">
      <c r="S4045" s="10" t="s">
        <v>27</v>
      </c>
      <c r="U4045" s="10" t="s">
        <v>27</v>
      </c>
    </row>
    <row r="4046" spans="19:21" x14ac:dyDescent="0.25">
      <c r="S4046" s="11" t="s">
        <v>27</v>
      </c>
      <c r="U4046" s="11" t="s">
        <v>27</v>
      </c>
    </row>
    <row r="4047" spans="19:21" x14ac:dyDescent="0.25">
      <c r="S4047" s="10" t="s">
        <v>27</v>
      </c>
      <c r="U4047" s="10" t="s">
        <v>27</v>
      </c>
    </row>
    <row r="4048" spans="19:21" x14ac:dyDescent="0.25">
      <c r="S4048" s="11" t="s">
        <v>27</v>
      </c>
      <c r="U4048" s="11" t="s">
        <v>27</v>
      </c>
    </row>
    <row r="4049" spans="19:21" x14ac:dyDescent="0.25">
      <c r="S4049" s="10" t="s">
        <v>27</v>
      </c>
      <c r="U4049" s="10" t="s">
        <v>27</v>
      </c>
    </row>
    <row r="4050" spans="19:21" x14ac:dyDescent="0.25">
      <c r="S4050" s="11" t="s">
        <v>136</v>
      </c>
      <c r="U4050" s="11" t="s">
        <v>136</v>
      </c>
    </row>
    <row r="4051" spans="19:21" x14ac:dyDescent="0.25">
      <c r="S4051" s="10" t="s">
        <v>136</v>
      </c>
      <c r="U4051" s="10" t="s">
        <v>136</v>
      </c>
    </row>
    <row r="4052" spans="19:21" x14ac:dyDescent="0.25">
      <c r="S4052" s="11" t="s">
        <v>32</v>
      </c>
      <c r="U4052" s="11" t="s">
        <v>32</v>
      </c>
    </row>
    <row r="4053" spans="19:21" x14ac:dyDescent="0.25">
      <c r="S4053" s="10" t="s">
        <v>199</v>
      </c>
      <c r="U4053" s="10" t="s">
        <v>199</v>
      </c>
    </row>
    <row r="4054" spans="19:21" x14ac:dyDescent="0.25">
      <c r="S4054" s="11" t="s">
        <v>32</v>
      </c>
      <c r="U4054" s="11" t="s">
        <v>32</v>
      </c>
    </row>
    <row r="4055" spans="19:21" x14ac:dyDescent="0.25">
      <c r="S4055" s="10" t="s">
        <v>32</v>
      </c>
      <c r="U4055" s="10" t="s">
        <v>32</v>
      </c>
    </row>
    <row r="4056" spans="19:21" x14ac:dyDescent="0.25">
      <c r="S4056" s="11" t="s">
        <v>32</v>
      </c>
      <c r="U4056" s="11" t="s">
        <v>32</v>
      </c>
    </row>
    <row r="4057" spans="19:21" x14ac:dyDescent="0.25">
      <c r="S4057" s="10" t="s">
        <v>32</v>
      </c>
      <c r="U4057" s="10" t="s">
        <v>32</v>
      </c>
    </row>
    <row r="4058" spans="19:21" x14ac:dyDescent="0.25">
      <c r="S4058" s="11" t="s">
        <v>66</v>
      </c>
      <c r="U4058" s="11" t="s">
        <v>66</v>
      </c>
    </row>
    <row r="4059" spans="19:21" x14ac:dyDescent="0.25">
      <c r="S4059" s="10" t="s">
        <v>32</v>
      </c>
      <c r="U4059" s="10" t="s">
        <v>32</v>
      </c>
    </row>
    <row r="4060" spans="19:21" x14ac:dyDescent="0.25">
      <c r="S4060" s="11" t="s">
        <v>32</v>
      </c>
      <c r="U4060" s="11" t="s">
        <v>32</v>
      </c>
    </row>
    <row r="4061" spans="19:21" x14ac:dyDescent="0.25">
      <c r="S4061" s="10" t="s">
        <v>32</v>
      </c>
      <c r="U4061" s="10" t="s">
        <v>32</v>
      </c>
    </row>
    <row r="4062" spans="19:21" x14ac:dyDescent="0.25">
      <c r="S4062" s="11" t="s">
        <v>32</v>
      </c>
      <c r="U4062" s="11" t="s">
        <v>32</v>
      </c>
    </row>
    <row r="4063" spans="19:21" x14ac:dyDescent="0.25">
      <c r="S4063" s="10" t="s">
        <v>37</v>
      </c>
      <c r="U4063" s="10" t="s">
        <v>37</v>
      </c>
    </row>
    <row r="4064" spans="19:21" x14ac:dyDescent="0.25">
      <c r="S4064" s="11" t="s">
        <v>37</v>
      </c>
      <c r="U4064" s="11" t="s">
        <v>37</v>
      </c>
    </row>
    <row r="4065" spans="19:21" x14ac:dyDescent="0.25">
      <c r="S4065" s="10" t="s">
        <v>27</v>
      </c>
      <c r="U4065" s="10" t="s">
        <v>27</v>
      </c>
    </row>
    <row r="4066" spans="19:21" x14ac:dyDescent="0.25">
      <c r="S4066" s="11" t="s">
        <v>27</v>
      </c>
      <c r="U4066" s="11" t="s">
        <v>27</v>
      </c>
    </row>
    <row r="4067" spans="19:21" x14ac:dyDescent="0.25">
      <c r="S4067" s="10" t="s">
        <v>27</v>
      </c>
      <c r="U4067" s="10" t="s">
        <v>27</v>
      </c>
    </row>
    <row r="4068" spans="19:21" x14ac:dyDescent="0.25">
      <c r="S4068" s="11" t="s">
        <v>34</v>
      </c>
      <c r="U4068" s="11" t="s">
        <v>34</v>
      </c>
    </row>
    <row r="4069" spans="19:21" x14ac:dyDescent="0.25">
      <c r="S4069" s="10" t="s">
        <v>34</v>
      </c>
      <c r="U4069" s="10" t="s">
        <v>34</v>
      </c>
    </row>
    <row r="4070" spans="19:21" x14ac:dyDescent="0.25">
      <c r="S4070" s="11" t="s">
        <v>27</v>
      </c>
      <c r="U4070" s="11" t="s">
        <v>27</v>
      </c>
    </row>
    <row r="4071" spans="19:21" x14ac:dyDescent="0.25">
      <c r="S4071" s="10" t="s">
        <v>27</v>
      </c>
      <c r="U4071" s="10" t="s">
        <v>27</v>
      </c>
    </row>
    <row r="4072" spans="19:21" x14ac:dyDescent="0.25">
      <c r="S4072" s="11" t="s">
        <v>72</v>
      </c>
      <c r="U4072" s="11" t="s">
        <v>72</v>
      </c>
    </row>
    <row r="4073" spans="19:21" x14ac:dyDescent="0.25">
      <c r="S4073" s="10" t="s">
        <v>72</v>
      </c>
      <c r="U4073" s="10" t="s">
        <v>72</v>
      </c>
    </row>
    <row r="4074" spans="19:21" x14ac:dyDescent="0.25">
      <c r="S4074" s="11" t="s">
        <v>215</v>
      </c>
      <c r="U4074" s="11" t="s">
        <v>215</v>
      </c>
    </row>
    <row r="4075" spans="19:21" x14ac:dyDescent="0.25">
      <c r="S4075" s="10" t="s">
        <v>215</v>
      </c>
      <c r="U4075" s="10" t="s">
        <v>215</v>
      </c>
    </row>
    <row r="4076" spans="19:21" x14ac:dyDescent="0.25">
      <c r="S4076" s="11" t="s">
        <v>197</v>
      </c>
      <c r="U4076" s="11" t="s">
        <v>197</v>
      </c>
    </row>
    <row r="4077" spans="19:21" x14ac:dyDescent="0.25">
      <c r="S4077" s="10" t="s">
        <v>32</v>
      </c>
      <c r="U4077" s="10" t="s">
        <v>32</v>
      </c>
    </row>
    <row r="4078" spans="19:21" x14ac:dyDescent="0.25">
      <c r="S4078" s="11" t="s">
        <v>32</v>
      </c>
      <c r="U4078" s="11" t="s">
        <v>32</v>
      </c>
    </row>
    <row r="4079" spans="19:21" x14ac:dyDescent="0.25">
      <c r="S4079" s="10" t="s">
        <v>27</v>
      </c>
      <c r="U4079" s="10" t="s">
        <v>27</v>
      </c>
    </row>
    <row r="4080" spans="19:21" x14ac:dyDescent="0.25">
      <c r="S4080" s="11" t="s">
        <v>27</v>
      </c>
      <c r="U4080" s="11" t="s">
        <v>27</v>
      </c>
    </row>
    <row r="4081" spans="19:21" x14ac:dyDescent="0.25">
      <c r="S4081" s="10" t="s">
        <v>32</v>
      </c>
      <c r="U4081" s="10" t="s">
        <v>32</v>
      </c>
    </row>
    <row r="4082" spans="19:21" x14ac:dyDescent="0.25">
      <c r="S4082" s="11" t="s">
        <v>32</v>
      </c>
      <c r="U4082" s="11" t="s">
        <v>32</v>
      </c>
    </row>
    <row r="4083" spans="19:21" x14ac:dyDescent="0.25">
      <c r="S4083" s="10" t="s">
        <v>34</v>
      </c>
      <c r="U4083" s="10" t="s">
        <v>34</v>
      </c>
    </row>
    <row r="4084" spans="19:21" x14ac:dyDescent="0.25">
      <c r="S4084" s="11" t="s">
        <v>34</v>
      </c>
      <c r="U4084" s="11" t="s">
        <v>34</v>
      </c>
    </row>
    <row r="4085" spans="19:21" x14ac:dyDescent="0.25">
      <c r="S4085" s="10" t="s">
        <v>34</v>
      </c>
      <c r="U4085" s="10" t="s">
        <v>34</v>
      </c>
    </row>
    <row r="4086" spans="19:21" x14ac:dyDescent="0.25">
      <c r="S4086" s="11" t="s">
        <v>34</v>
      </c>
      <c r="U4086" s="11" t="s">
        <v>34</v>
      </c>
    </row>
    <row r="4087" spans="19:21" x14ac:dyDescent="0.25">
      <c r="S4087" s="10" t="s">
        <v>32</v>
      </c>
      <c r="U4087" s="10" t="s">
        <v>32</v>
      </c>
    </row>
    <row r="4088" spans="19:21" x14ac:dyDescent="0.25">
      <c r="S4088" s="11" t="s">
        <v>32</v>
      </c>
      <c r="U4088" s="11" t="s">
        <v>32</v>
      </c>
    </row>
    <row r="4089" spans="19:21" x14ac:dyDescent="0.25">
      <c r="S4089" s="10" t="s">
        <v>32</v>
      </c>
      <c r="U4089" s="10" t="s">
        <v>32</v>
      </c>
    </row>
    <row r="4090" spans="19:21" x14ac:dyDescent="0.25">
      <c r="S4090" s="11" t="s">
        <v>99</v>
      </c>
      <c r="U4090" s="11" t="s">
        <v>99</v>
      </c>
    </row>
    <row r="4091" spans="19:21" x14ac:dyDescent="0.25">
      <c r="S4091" s="10" t="s">
        <v>99</v>
      </c>
      <c r="U4091" s="10" t="s">
        <v>99</v>
      </c>
    </row>
    <row r="4092" spans="19:21" x14ac:dyDescent="0.25">
      <c r="S4092" s="11" t="s">
        <v>32</v>
      </c>
      <c r="U4092" s="11" t="s">
        <v>32</v>
      </c>
    </row>
    <row r="4093" spans="19:21" x14ac:dyDescent="0.25">
      <c r="S4093" s="10" t="s">
        <v>32</v>
      </c>
      <c r="U4093" s="10" t="s">
        <v>32</v>
      </c>
    </row>
    <row r="4094" spans="19:21" x14ac:dyDescent="0.25">
      <c r="S4094" s="11" t="s">
        <v>37</v>
      </c>
      <c r="U4094" s="11" t="s">
        <v>37</v>
      </c>
    </row>
    <row r="4095" spans="19:21" x14ac:dyDescent="0.25">
      <c r="S4095" s="10" t="s">
        <v>37</v>
      </c>
      <c r="U4095" s="10" t="s">
        <v>37</v>
      </c>
    </row>
    <row r="4096" spans="19:21" x14ac:dyDescent="0.25">
      <c r="S4096" s="11" t="s">
        <v>42</v>
      </c>
      <c r="U4096" s="11" t="s">
        <v>42</v>
      </c>
    </row>
    <row r="4097" spans="19:21" x14ac:dyDescent="0.25">
      <c r="S4097" s="10" t="s">
        <v>42</v>
      </c>
      <c r="U4097" s="10" t="s">
        <v>42</v>
      </c>
    </row>
    <row r="4098" spans="19:21" x14ac:dyDescent="0.25">
      <c r="S4098" s="11" t="s">
        <v>27</v>
      </c>
      <c r="U4098" s="11" t="s">
        <v>27</v>
      </c>
    </row>
    <row r="4099" spans="19:21" x14ac:dyDescent="0.25">
      <c r="S4099" s="10" t="s">
        <v>27</v>
      </c>
      <c r="U4099" s="10" t="s">
        <v>27</v>
      </c>
    </row>
    <row r="4100" spans="19:21" x14ac:dyDescent="0.25">
      <c r="S4100" s="11" t="s">
        <v>194</v>
      </c>
      <c r="U4100" s="11" t="s">
        <v>194</v>
      </c>
    </row>
    <row r="4101" spans="19:21" x14ac:dyDescent="0.25">
      <c r="S4101" s="10" t="s">
        <v>32</v>
      </c>
      <c r="U4101" s="10" t="s">
        <v>32</v>
      </c>
    </row>
    <row r="4102" spans="19:21" x14ac:dyDescent="0.25">
      <c r="S4102" s="11" t="s">
        <v>32</v>
      </c>
      <c r="U4102" s="11" t="s">
        <v>32</v>
      </c>
    </row>
    <row r="4103" spans="19:21" x14ac:dyDescent="0.25">
      <c r="S4103" s="10" t="s">
        <v>32</v>
      </c>
      <c r="U4103" s="10" t="s">
        <v>32</v>
      </c>
    </row>
    <row r="4104" spans="19:21" x14ac:dyDescent="0.25">
      <c r="S4104" s="11" t="s">
        <v>32</v>
      </c>
      <c r="U4104" s="11" t="s">
        <v>32</v>
      </c>
    </row>
    <row r="4105" spans="19:21" x14ac:dyDescent="0.25">
      <c r="S4105" s="10" t="s">
        <v>42</v>
      </c>
      <c r="U4105" s="10" t="s">
        <v>42</v>
      </c>
    </row>
    <row r="4106" spans="19:21" x14ac:dyDescent="0.25">
      <c r="S4106" s="11" t="s">
        <v>42</v>
      </c>
      <c r="U4106" s="11" t="s">
        <v>42</v>
      </c>
    </row>
    <row r="4107" spans="19:21" x14ac:dyDescent="0.25">
      <c r="S4107" s="10" t="s">
        <v>32</v>
      </c>
      <c r="U4107" s="10" t="s">
        <v>32</v>
      </c>
    </row>
    <row r="4108" spans="19:21" x14ac:dyDescent="0.25">
      <c r="S4108" s="11" t="s">
        <v>32</v>
      </c>
      <c r="U4108" s="11" t="s">
        <v>32</v>
      </c>
    </row>
    <row r="4109" spans="19:21" x14ac:dyDescent="0.25">
      <c r="S4109" s="10" t="s">
        <v>37</v>
      </c>
      <c r="U4109" s="10" t="s">
        <v>37</v>
      </c>
    </row>
    <row r="4110" spans="19:21" x14ac:dyDescent="0.25">
      <c r="S4110" s="11" t="s">
        <v>37</v>
      </c>
      <c r="U4110" s="11" t="s">
        <v>37</v>
      </c>
    </row>
    <row r="4111" spans="19:21" x14ac:dyDescent="0.25">
      <c r="S4111" s="10" t="s">
        <v>34</v>
      </c>
      <c r="U4111" s="10" t="s">
        <v>34</v>
      </c>
    </row>
    <row r="4112" spans="19:21" x14ac:dyDescent="0.25">
      <c r="S4112" s="11" t="s">
        <v>34</v>
      </c>
      <c r="U4112" s="11" t="s">
        <v>34</v>
      </c>
    </row>
    <row r="4113" spans="19:21" x14ac:dyDescent="0.25">
      <c r="S4113" s="10" t="s">
        <v>32</v>
      </c>
      <c r="U4113" s="10" t="s">
        <v>32</v>
      </c>
    </row>
    <row r="4114" spans="19:21" x14ac:dyDescent="0.25">
      <c r="S4114" s="11" t="s">
        <v>32</v>
      </c>
      <c r="U4114" s="11" t="s">
        <v>32</v>
      </c>
    </row>
    <row r="4115" spans="19:21" x14ac:dyDescent="0.25">
      <c r="S4115" s="10" t="s">
        <v>32</v>
      </c>
      <c r="U4115" s="10" t="s">
        <v>32</v>
      </c>
    </row>
    <row r="4116" spans="19:21" x14ac:dyDescent="0.25">
      <c r="S4116" s="11" t="s">
        <v>32</v>
      </c>
      <c r="U4116" s="11" t="s">
        <v>32</v>
      </c>
    </row>
    <row r="4117" spans="19:21" x14ac:dyDescent="0.25">
      <c r="S4117" s="10" t="s">
        <v>32</v>
      </c>
      <c r="U4117" s="10" t="s">
        <v>32</v>
      </c>
    </row>
    <row r="4118" spans="19:21" x14ac:dyDescent="0.25">
      <c r="S4118" s="11" t="s">
        <v>139</v>
      </c>
      <c r="U4118" s="11" t="s">
        <v>139</v>
      </c>
    </row>
    <row r="4119" spans="19:21" x14ac:dyDescent="0.25">
      <c r="S4119" s="10" t="s">
        <v>32</v>
      </c>
      <c r="U4119" s="10" t="s">
        <v>32</v>
      </c>
    </row>
    <row r="4120" spans="19:21" x14ac:dyDescent="0.25">
      <c r="S4120" s="11" t="s">
        <v>27</v>
      </c>
      <c r="U4120" s="11" t="s">
        <v>27</v>
      </c>
    </row>
    <row r="4121" spans="19:21" x14ac:dyDescent="0.25">
      <c r="S4121" s="10" t="s">
        <v>27</v>
      </c>
      <c r="U4121" s="10" t="s">
        <v>27</v>
      </c>
    </row>
    <row r="4122" spans="19:21" x14ac:dyDescent="0.25">
      <c r="S4122" s="11" t="s">
        <v>37</v>
      </c>
      <c r="U4122" s="11" t="s">
        <v>37</v>
      </c>
    </row>
    <row r="4123" spans="19:21" x14ac:dyDescent="0.25">
      <c r="S4123" s="10" t="s">
        <v>37</v>
      </c>
      <c r="U4123" s="10" t="s">
        <v>37</v>
      </c>
    </row>
    <row r="4124" spans="19:21" x14ac:dyDescent="0.25">
      <c r="S4124" s="11" t="s">
        <v>27</v>
      </c>
      <c r="U4124" s="11" t="s">
        <v>27</v>
      </c>
    </row>
    <row r="4125" spans="19:21" x14ac:dyDescent="0.25">
      <c r="S4125" s="10" t="s">
        <v>27</v>
      </c>
      <c r="U4125" s="10" t="s">
        <v>27</v>
      </c>
    </row>
    <row r="4126" spans="19:21" x14ac:dyDescent="0.25">
      <c r="S4126" s="11" t="s">
        <v>48</v>
      </c>
      <c r="U4126" s="11" t="s">
        <v>48</v>
      </c>
    </row>
    <row r="4127" spans="19:21" x14ac:dyDescent="0.25">
      <c r="S4127" s="10" t="s">
        <v>48</v>
      </c>
      <c r="U4127" s="10" t="s">
        <v>48</v>
      </c>
    </row>
    <row r="4128" spans="19:21" x14ac:dyDescent="0.25">
      <c r="S4128" s="11" t="s">
        <v>40</v>
      </c>
      <c r="U4128" s="11" t="s">
        <v>40</v>
      </c>
    </row>
    <row r="4129" spans="19:21" x14ac:dyDescent="0.25">
      <c r="S4129" s="10" t="s">
        <v>40</v>
      </c>
      <c r="U4129" s="10" t="s">
        <v>40</v>
      </c>
    </row>
    <row r="4130" spans="19:21" x14ac:dyDescent="0.25">
      <c r="S4130" s="11" t="s">
        <v>27</v>
      </c>
      <c r="U4130" s="11" t="s">
        <v>27</v>
      </c>
    </row>
    <row r="4131" spans="19:21" x14ac:dyDescent="0.25">
      <c r="S4131" s="10" t="s">
        <v>27</v>
      </c>
      <c r="U4131" s="10" t="s">
        <v>27</v>
      </c>
    </row>
    <row r="4132" spans="19:21" x14ac:dyDescent="0.25">
      <c r="S4132" s="11" t="s">
        <v>37</v>
      </c>
      <c r="U4132" s="11" t="s">
        <v>37</v>
      </c>
    </row>
    <row r="4133" spans="19:21" x14ac:dyDescent="0.25">
      <c r="S4133" s="10" t="s">
        <v>37</v>
      </c>
      <c r="U4133" s="10" t="s">
        <v>37</v>
      </c>
    </row>
    <row r="4134" spans="19:21" x14ac:dyDescent="0.25">
      <c r="S4134" s="11" t="s">
        <v>46</v>
      </c>
      <c r="U4134" s="11" t="s">
        <v>46</v>
      </c>
    </row>
    <row r="4135" spans="19:21" x14ac:dyDescent="0.25">
      <c r="S4135" s="10" t="s">
        <v>46</v>
      </c>
      <c r="U4135" s="10" t="s">
        <v>46</v>
      </c>
    </row>
    <row r="4136" spans="19:21" x14ac:dyDescent="0.25">
      <c r="S4136" s="11" t="s">
        <v>118</v>
      </c>
      <c r="U4136" s="11" t="s">
        <v>118</v>
      </c>
    </row>
    <row r="4137" spans="19:21" x14ac:dyDescent="0.25">
      <c r="S4137" s="10" t="s">
        <v>32</v>
      </c>
      <c r="U4137" s="10" t="s">
        <v>32</v>
      </c>
    </row>
    <row r="4138" spans="19:21" x14ac:dyDescent="0.25">
      <c r="S4138" s="11" t="s">
        <v>32</v>
      </c>
      <c r="U4138" s="11" t="s">
        <v>32</v>
      </c>
    </row>
    <row r="4139" spans="19:21" x14ac:dyDescent="0.25">
      <c r="S4139" s="10" t="s">
        <v>37</v>
      </c>
      <c r="U4139" s="10" t="s">
        <v>37</v>
      </c>
    </row>
    <row r="4140" spans="19:21" x14ac:dyDescent="0.25">
      <c r="S4140" s="11" t="s">
        <v>37</v>
      </c>
      <c r="U4140" s="11" t="s">
        <v>37</v>
      </c>
    </row>
    <row r="4141" spans="19:21" x14ac:dyDescent="0.25">
      <c r="S4141" s="10" t="s">
        <v>27</v>
      </c>
      <c r="U4141" s="10" t="s">
        <v>27</v>
      </c>
    </row>
    <row r="4142" spans="19:21" x14ac:dyDescent="0.25">
      <c r="S4142" s="11" t="s">
        <v>27</v>
      </c>
      <c r="U4142" s="11" t="s">
        <v>27</v>
      </c>
    </row>
    <row r="4143" spans="19:21" x14ac:dyDescent="0.25">
      <c r="S4143" s="10" t="s">
        <v>34</v>
      </c>
      <c r="U4143" s="10" t="s">
        <v>34</v>
      </c>
    </row>
    <row r="4144" spans="19:21" x14ac:dyDescent="0.25">
      <c r="S4144" s="11" t="s">
        <v>32</v>
      </c>
      <c r="U4144" s="11" t="s">
        <v>32</v>
      </c>
    </row>
    <row r="4145" spans="19:21" x14ac:dyDescent="0.25">
      <c r="S4145" s="10" t="s">
        <v>32</v>
      </c>
      <c r="U4145" s="10" t="s">
        <v>32</v>
      </c>
    </row>
    <row r="4146" spans="19:21" x14ac:dyDescent="0.25">
      <c r="S4146" s="11" t="s">
        <v>27</v>
      </c>
      <c r="U4146" s="11" t="s">
        <v>27</v>
      </c>
    </row>
    <row r="4147" spans="19:21" x14ac:dyDescent="0.25">
      <c r="S4147" s="10" t="s">
        <v>27</v>
      </c>
      <c r="U4147" s="10" t="s">
        <v>27</v>
      </c>
    </row>
    <row r="4148" spans="19:21" x14ac:dyDescent="0.25">
      <c r="S4148" s="11" t="s">
        <v>37</v>
      </c>
      <c r="U4148" s="11" t="s">
        <v>37</v>
      </c>
    </row>
    <row r="4149" spans="19:21" x14ac:dyDescent="0.25">
      <c r="S4149" s="10" t="s">
        <v>37</v>
      </c>
      <c r="U4149" s="10" t="s">
        <v>37</v>
      </c>
    </row>
    <row r="4150" spans="19:21" x14ac:dyDescent="0.25">
      <c r="S4150" s="11" t="s">
        <v>46</v>
      </c>
      <c r="U4150" s="11" t="s">
        <v>46</v>
      </c>
    </row>
    <row r="4151" spans="19:21" x14ac:dyDescent="0.25">
      <c r="S4151" s="10" t="s">
        <v>46</v>
      </c>
      <c r="U4151" s="10" t="s">
        <v>46</v>
      </c>
    </row>
    <row r="4152" spans="19:21" x14ac:dyDescent="0.25">
      <c r="S4152" s="11" t="s">
        <v>32</v>
      </c>
      <c r="U4152" s="11" t="s">
        <v>32</v>
      </c>
    </row>
    <row r="4153" spans="19:21" x14ac:dyDescent="0.25">
      <c r="S4153" s="10" t="s">
        <v>32</v>
      </c>
      <c r="U4153" s="10" t="s">
        <v>32</v>
      </c>
    </row>
    <row r="4154" spans="19:21" x14ac:dyDescent="0.25">
      <c r="S4154" s="11" t="s">
        <v>32</v>
      </c>
      <c r="U4154" s="11" t="s">
        <v>32</v>
      </c>
    </row>
    <row r="4155" spans="19:21" x14ac:dyDescent="0.25">
      <c r="S4155" s="10" t="s">
        <v>32</v>
      </c>
      <c r="U4155" s="10" t="s">
        <v>32</v>
      </c>
    </row>
    <row r="4156" spans="19:21" x14ac:dyDescent="0.25">
      <c r="S4156" s="11" t="s">
        <v>27</v>
      </c>
      <c r="U4156" s="11" t="s">
        <v>27</v>
      </c>
    </row>
    <row r="4157" spans="19:21" x14ac:dyDescent="0.25">
      <c r="S4157" s="10" t="s">
        <v>27</v>
      </c>
      <c r="U4157" s="10" t="s">
        <v>27</v>
      </c>
    </row>
    <row r="4158" spans="19:21" x14ac:dyDescent="0.25">
      <c r="S4158" s="11" t="s">
        <v>37</v>
      </c>
      <c r="U4158" s="11" t="s">
        <v>37</v>
      </c>
    </row>
    <row r="4159" spans="19:21" x14ac:dyDescent="0.25">
      <c r="S4159" s="10" t="s">
        <v>37</v>
      </c>
      <c r="U4159" s="10" t="s">
        <v>37</v>
      </c>
    </row>
    <row r="4160" spans="19:21" x14ac:dyDescent="0.25">
      <c r="S4160" s="11" t="s">
        <v>27</v>
      </c>
      <c r="U4160" s="11" t="s">
        <v>27</v>
      </c>
    </row>
    <row r="4161" spans="19:21" x14ac:dyDescent="0.25">
      <c r="S4161" s="10" t="s">
        <v>27</v>
      </c>
      <c r="U4161" s="10" t="s">
        <v>27</v>
      </c>
    </row>
    <row r="4162" spans="19:21" x14ac:dyDescent="0.25">
      <c r="S4162" s="11" t="s">
        <v>32</v>
      </c>
      <c r="U4162" s="11" t="s">
        <v>32</v>
      </c>
    </row>
    <row r="4163" spans="19:21" x14ac:dyDescent="0.25">
      <c r="S4163" s="10" t="s">
        <v>32</v>
      </c>
      <c r="U4163" s="10" t="s">
        <v>32</v>
      </c>
    </row>
    <row r="4164" spans="19:21" x14ac:dyDescent="0.25">
      <c r="S4164" s="11" t="s">
        <v>32</v>
      </c>
      <c r="U4164" s="11" t="s">
        <v>32</v>
      </c>
    </row>
    <row r="4165" spans="19:21" x14ac:dyDescent="0.25">
      <c r="S4165" s="10" t="s">
        <v>32</v>
      </c>
      <c r="U4165" s="10" t="s">
        <v>32</v>
      </c>
    </row>
    <row r="4166" spans="19:21" x14ac:dyDescent="0.25">
      <c r="S4166" s="11" t="s">
        <v>34</v>
      </c>
      <c r="U4166" s="11" t="s">
        <v>34</v>
      </c>
    </row>
    <row r="4167" spans="19:21" x14ac:dyDescent="0.25">
      <c r="S4167" s="10" t="s">
        <v>34</v>
      </c>
      <c r="U4167" s="10" t="s">
        <v>34</v>
      </c>
    </row>
    <row r="4168" spans="19:21" x14ac:dyDescent="0.25">
      <c r="S4168" s="11" t="s">
        <v>37</v>
      </c>
      <c r="U4168" s="11" t="s">
        <v>37</v>
      </c>
    </row>
    <row r="4169" spans="19:21" x14ac:dyDescent="0.25">
      <c r="S4169" s="10" t="s">
        <v>37</v>
      </c>
      <c r="U4169" s="10" t="s">
        <v>37</v>
      </c>
    </row>
    <row r="4170" spans="19:21" x14ac:dyDescent="0.25">
      <c r="S4170" s="11" t="s">
        <v>37</v>
      </c>
      <c r="U4170" s="11" t="s">
        <v>37</v>
      </c>
    </row>
    <row r="4171" spans="19:21" x14ac:dyDescent="0.25">
      <c r="S4171" s="10" t="s">
        <v>37</v>
      </c>
      <c r="U4171" s="10" t="s">
        <v>37</v>
      </c>
    </row>
    <row r="4172" spans="19:21" x14ac:dyDescent="0.25">
      <c r="S4172" s="11" t="s">
        <v>37</v>
      </c>
      <c r="U4172" s="11" t="s">
        <v>37</v>
      </c>
    </row>
    <row r="4173" spans="19:21" x14ac:dyDescent="0.25">
      <c r="S4173" s="10" t="s">
        <v>37</v>
      </c>
      <c r="U4173" s="10" t="s">
        <v>37</v>
      </c>
    </row>
    <row r="4174" spans="19:21" x14ac:dyDescent="0.25">
      <c r="S4174" s="11" t="s">
        <v>86</v>
      </c>
      <c r="U4174" s="11" t="s">
        <v>86</v>
      </c>
    </row>
    <row r="4175" spans="19:21" x14ac:dyDescent="0.25">
      <c r="S4175" s="10" t="s">
        <v>43</v>
      </c>
      <c r="U4175" s="10" t="s">
        <v>43</v>
      </c>
    </row>
    <row r="4176" spans="19:21" x14ac:dyDescent="0.25">
      <c r="S4176" s="11" t="s">
        <v>43</v>
      </c>
      <c r="U4176" s="11" t="s">
        <v>43</v>
      </c>
    </row>
    <row r="4177" spans="19:21" x14ac:dyDescent="0.25">
      <c r="S4177" s="10" t="s">
        <v>37</v>
      </c>
      <c r="U4177" s="10" t="s">
        <v>37</v>
      </c>
    </row>
    <row r="4178" spans="19:21" x14ac:dyDescent="0.25">
      <c r="S4178" s="11" t="s">
        <v>56</v>
      </c>
      <c r="U4178" s="11" t="s">
        <v>56</v>
      </c>
    </row>
    <row r="4179" spans="19:21" x14ac:dyDescent="0.25">
      <c r="S4179" s="10" t="s">
        <v>56</v>
      </c>
      <c r="U4179" s="10" t="s">
        <v>56</v>
      </c>
    </row>
    <row r="4180" spans="19:21" x14ac:dyDescent="0.25">
      <c r="S4180" s="11" t="s">
        <v>37</v>
      </c>
      <c r="U4180" s="11" t="s">
        <v>37</v>
      </c>
    </row>
    <row r="4181" spans="19:21" x14ac:dyDescent="0.25">
      <c r="S4181" s="10" t="s">
        <v>37</v>
      </c>
      <c r="U4181" s="10" t="s">
        <v>37</v>
      </c>
    </row>
    <row r="4182" spans="19:21" x14ac:dyDescent="0.25">
      <c r="S4182" s="11" t="s">
        <v>27</v>
      </c>
      <c r="U4182" s="11" t="s">
        <v>27</v>
      </c>
    </row>
    <row r="4183" spans="19:21" x14ac:dyDescent="0.25">
      <c r="S4183" s="10" t="s">
        <v>27</v>
      </c>
      <c r="U4183" s="10" t="s">
        <v>27</v>
      </c>
    </row>
    <row r="4184" spans="19:21" x14ac:dyDescent="0.25">
      <c r="S4184" s="11" t="s">
        <v>37</v>
      </c>
      <c r="U4184" s="11" t="s">
        <v>37</v>
      </c>
    </row>
    <row r="4185" spans="19:21" x14ac:dyDescent="0.25">
      <c r="S4185" s="10" t="s">
        <v>37</v>
      </c>
      <c r="U4185" s="10" t="s">
        <v>37</v>
      </c>
    </row>
    <row r="4186" spans="19:21" x14ac:dyDescent="0.25">
      <c r="S4186" s="11" t="s">
        <v>139</v>
      </c>
      <c r="U4186" s="11" t="s">
        <v>139</v>
      </c>
    </row>
    <row r="4187" spans="19:21" x14ac:dyDescent="0.25">
      <c r="S4187" s="10" t="s">
        <v>32</v>
      </c>
      <c r="U4187" s="10" t="s">
        <v>32</v>
      </c>
    </row>
    <row r="4188" spans="19:21" x14ac:dyDescent="0.25">
      <c r="S4188" s="11" t="s">
        <v>32</v>
      </c>
      <c r="U4188" s="11" t="s">
        <v>32</v>
      </c>
    </row>
    <row r="4189" spans="19:21" x14ac:dyDescent="0.25">
      <c r="S4189" s="10" t="s">
        <v>32</v>
      </c>
      <c r="U4189" s="10" t="s">
        <v>32</v>
      </c>
    </row>
    <row r="4190" spans="19:21" x14ac:dyDescent="0.25">
      <c r="S4190" s="11" t="s">
        <v>85</v>
      </c>
      <c r="U4190" s="11" t="s">
        <v>85</v>
      </c>
    </row>
    <row r="4191" spans="19:21" x14ac:dyDescent="0.25">
      <c r="S4191" s="10" t="s">
        <v>85</v>
      </c>
      <c r="U4191" s="10" t="s">
        <v>85</v>
      </c>
    </row>
    <row r="4192" spans="19:21" x14ac:dyDescent="0.25">
      <c r="S4192" s="11" t="s">
        <v>20</v>
      </c>
      <c r="U4192" s="11" t="s">
        <v>20</v>
      </c>
    </row>
    <row r="4193" spans="19:21" x14ac:dyDescent="0.25">
      <c r="S4193" s="10" t="s">
        <v>20</v>
      </c>
      <c r="U4193" s="10" t="s">
        <v>20</v>
      </c>
    </row>
    <row r="4194" spans="19:21" x14ac:dyDescent="0.25">
      <c r="S4194" s="11" t="s">
        <v>27</v>
      </c>
      <c r="U4194" s="11" t="s">
        <v>27</v>
      </c>
    </row>
    <row r="4195" spans="19:21" x14ac:dyDescent="0.25">
      <c r="S4195" s="10" t="s">
        <v>27</v>
      </c>
      <c r="U4195" s="10" t="s">
        <v>27</v>
      </c>
    </row>
    <row r="4196" spans="19:21" x14ac:dyDescent="0.25">
      <c r="S4196" s="11" t="s">
        <v>27</v>
      </c>
      <c r="U4196" s="11" t="s">
        <v>27</v>
      </c>
    </row>
    <row r="4197" spans="19:21" x14ac:dyDescent="0.25">
      <c r="S4197" s="10" t="s">
        <v>27</v>
      </c>
      <c r="U4197" s="10" t="s">
        <v>27</v>
      </c>
    </row>
    <row r="4198" spans="19:21" x14ac:dyDescent="0.25">
      <c r="S4198" s="11" t="s">
        <v>34</v>
      </c>
      <c r="U4198" s="11" t="s">
        <v>34</v>
      </c>
    </row>
    <row r="4199" spans="19:21" x14ac:dyDescent="0.25">
      <c r="S4199" s="10" t="s">
        <v>34</v>
      </c>
      <c r="U4199" s="10" t="s">
        <v>34</v>
      </c>
    </row>
    <row r="4200" spans="19:21" x14ac:dyDescent="0.25">
      <c r="S4200" s="11" t="s">
        <v>158</v>
      </c>
      <c r="U4200" s="11" t="s">
        <v>158</v>
      </c>
    </row>
    <row r="4201" spans="19:21" x14ac:dyDescent="0.25">
      <c r="S4201" s="10" t="s">
        <v>32</v>
      </c>
      <c r="U4201" s="10" t="s">
        <v>32</v>
      </c>
    </row>
    <row r="4202" spans="19:21" x14ac:dyDescent="0.25">
      <c r="S4202" s="11" t="s">
        <v>32</v>
      </c>
      <c r="U4202" s="11" t="s">
        <v>32</v>
      </c>
    </row>
    <row r="4203" spans="19:21" x14ac:dyDescent="0.25">
      <c r="S4203" s="10" t="s">
        <v>37</v>
      </c>
      <c r="U4203" s="10" t="s">
        <v>37</v>
      </c>
    </row>
    <row r="4204" spans="19:21" x14ac:dyDescent="0.25">
      <c r="S4204" s="11" t="s">
        <v>37</v>
      </c>
      <c r="U4204" s="11" t="s">
        <v>37</v>
      </c>
    </row>
    <row r="4205" spans="19:21" x14ac:dyDescent="0.25">
      <c r="S4205" s="10" t="s">
        <v>27</v>
      </c>
      <c r="U4205" s="10" t="s">
        <v>27</v>
      </c>
    </row>
    <row r="4206" spans="19:21" x14ac:dyDescent="0.25">
      <c r="S4206" s="11" t="s">
        <v>27</v>
      </c>
      <c r="U4206" s="11" t="s">
        <v>27</v>
      </c>
    </row>
    <row r="4207" spans="19:21" x14ac:dyDescent="0.25">
      <c r="S4207" s="10" t="s">
        <v>42</v>
      </c>
      <c r="U4207" s="10" t="s">
        <v>42</v>
      </c>
    </row>
    <row r="4208" spans="19:21" x14ac:dyDescent="0.25">
      <c r="S4208" s="11" t="s">
        <v>42</v>
      </c>
      <c r="U4208" s="11" t="s">
        <v>42</v>
      </c>
    </row>
    <row r="4209" spans="19:21" x14ac:dyDescent="0.25">
      <c r="S4209" s="10" t="s">
        <v>34</v>
      </c>
      <c r="U4209" s="10" t="s">
        <v>34</v>
      </c>
    </row>
    <row r="4210" spans="19:21" x14ac:dyDescent="0.25">
      <c r="S4210" s="11" t="s">
        <v>34</v>
      </c>
      <c r="U4210" s="11" t="s">
        <v>34</v>
      </c>
    </row>
    <row r="4211" spans="19:21" x14ac:dyDescent="0.25">
      <c r="S4211" s="10" t="s">
        <v>30</v>
      </c>
      <c r="U4211" s="10" t="s">
        <v>30</v>
      </c>
    </row>
    <row r="4212" spans="19:21" x14ac:dyDescent="0.25">
      <c r="S4212" s="11" t="s">
        <v>30</v>
      </c>
      <c r="U4212" s="11" t="s">
        <v>30</v>
      </c>
    </row>
    <row r="4213" spans="19:21" x14ac:dyDescent="0.25">
      <c r="S4213" s="10" t="s">
        <v>34</v>
      </c>
      <c r="U4213" s="10" t="s">
        <v>34</v>
      </c>
    </row>
    <row r="4214" spans="19:21" x14ac:dyDescent="0.25">
      <c r="S4214" s="11" t="s">
        <v>34</v>
      </c>
      <c r="U4214" s="11" t="s">
        <v>34</v>
      </c>
    </row>
    <row r="4215" spans="19:21" x14ac:dyDescent="0.25">
      <c r="S4215" s="10" t="s">
        <v>30</v>
      </c>
      <c r="U4215" s="10" t="s">
        <v>30</v>
      </c>
    </row>
    <row r="4216" spans="19:21" x14ac:dyDescent="0.25">
      <c r="S4216" s="11" t="s">
        <v>27</v>
      </c>
      <c r="U4216" s="11" t="s">
        <v>27</v>
      </c>
    </row>
    <row r="4217" spans="19:21" x14ac:dyDescent="0.25">
      <c r="S4217" s="10" t="s">
        <v>27</v>
      </c>
      <c r="U4217" s="10" t="s">
        <v>27</v>
      </c>
    </row>
    <row r="4218" spans="19:21" x14ac:dyDescent="0.25">
      <c r="S4218" s="11" t="s">
        <v>37</v>
      </c>
      <c r="U4218" s="11" t="s">
        <v>37</v>
      </c>
    </row>
    <row r="4219" spans="19:21" x14ac:dyDescent="0.25">
      <c r="S4219" s="10" t="s">
        <v>37</v>
      </c>
      <c r="U4219" s="10" t="s">
        <v>37</v>
      </c>
    </row>
    <row r="4220" spans="19:21" x14ac:dyDescent="0.25">
      <c r="S4220" s="11" t="s">
        <v>32</v>
      </c>
      <c r="U4220" s="11" t="s">
        <v>32</v>
      </c>
    </row>
    <row r="4221" spans="19:21" x14ac:dyDescent="0.25">
      <c r="S4221" s="10" t="s">
        <v>37</v>
      </c>
      <c r="U4221" s="10" t="s">
        <v>37</v>
      </c>
    </row>
    <row r="4222" spans="19:21" x14ac:dyDescent="0.25">
      <c r="S4222" s="11" t="s">
        <v>37</v>
      </c>
      <c r="U4222" s="11" t="s">
        <v>37</v>
      </c>
    </row>
    <row r="4223" spans="19:21" x14ac:dyDescent="0.25">
      <c r="S4223" s="10" t="s">
        <v>32</v>
      </c>
      <c r="U4223" s="10" t="s">
        <v>32</v>
      </c>
    </row>
    <row r="4224" spans="19:21" x14ac:dyDescent="0.25">
      <c r="S4224" s="11" t="s">
        <v>32</v>
      </c>
      <c r="U4224" s="11" t="s">
        <v>32</v>
      </c>
    </row>
    <row r="4225" spans="19:21" x14ac:dyDescent="0.25">
      <c r="S4225" s="10" t="s">
        <v>27</v>
      </c>
      <c r="U4225" s="10" t="s">
        <v>27</v>
      </c>
    </row>
    <row r="4226" spans="19:21" x14ac:dyDescent="0.25">
      <c r="S4226" s="11" t="s">
        <v>54</v>
      </c>
      <c r="U4226" s="11" t="s">
        <v>54</v>
      </c>
    </row>
    <row r="4227" spans="19:21" x14ac:dyDescent="0.25">
      <c r="S4227" s="10" t="s">
        <v>54</v>
      </c>
      <c r="U4227" s="10" t="s">
        <v>54</v>
      </c>
    </row>
    <row r="4228" spans="19:21" x14ac:dyDescent="0.25">
      <c r="S4228" s="11" t="s">
        <v>40</v>
      </c>
      <c r="U4228" s="11" t="s">
        <v>40</v>
      </c>
    </row>
    <row r="4229" spans="19:21" x14ac:dyDescent="0.25">
      <c r="S4229" s="10" t="s">
        <v>40</v>
      </c>
      <c r="U4229" s="10" t="s">
        <v>40</v>
      </c>
    </row>
    <row r="4230" spans="19:21" x14ac:dyDescent="0.25">
      <c r="S4230" s="11" t="s">
        <v>32</v>
      </c>
      <c r="U4230" s="11" t="s">
        <v>32</v>
      </c>
    </row>
    <row r="4231" spans="19:21" x14ac:dyDescent="0.25">
      <c r="S4231" s="10" t="s">
        <v>32</v>
      </c>
      <c r="U4231" s="10" t="s">
        <v>32</v>
      </c>
    </row>
    <row r="4232" spans="19:21" x14ac:dyDescent="0.25">
      <c r="S4232" s="11" t="s">
        <v>27</v>
      </c>
      <c r="U4232" s="11" t="s">
        <v>27</v>
      </c>
    </row>
    <row r="4233" spans="19:21" x14ac:dyDescent="0.25">
      <c r="S4233" s="10" t="s">
        <v>27</v>
      </c>
      <c r="U4233" s="10" t="s">
        <v>27</v>
      </c>
    </row>
    <row r="4234" spans="19:21" x14ac:dyDescent="0.25">
      <c r="S4234" s="11" t="s">
        <v>27</v>
      </c>
      <c r="U4234" s="11" t="s">
        <v>27</v>
      </c>
    </row>
    <row r="4235" spans="19:21" x14ac:dyDescent="0.25">
      <c r="S4235" s="10" t="s">
        <v>27</v>
      </c>
      <c r="U4235" s="10" t="s">
        <v>27</v>
      </c>
    </row>
    <row r="4236" spans="19:21" x14ac:dyDescent="0.25">
      <c r="S4236" s="11" t="s">
        <v>32</v>
      </c>
      <c r="U4236" s="11" t="s">
        <v>32</v>
      </c>
    </row>
    <row r="4237" spans="19:21" x14ac:dyDescent="0.25">
      <c r="S4237" s="10" t="s">
        <v>32</v>
      </c>
      <c r="U4237" s="10" t="s">
        <v>32</v>
      </c>
    </row>
    <row r="4238" spans="19:21" x14ac:dyDescent="0.25">
      <c r="S4238" s="11" t="s">
        <v>27</v>
      </c>
      <c r="U4238" s="11" t="s">
        <v>27</v>
      </c>
    </row>
    <row r="4239" spans="19:21" x14ac:dyDescent="0.25">
      <c r="S4239" s="10" t="s">
        <v>32</v>
      </c>
      <c r="U4239" s="10" t="s">
        <v>32</v>
      </c>
    </row>
    <row r="4240" spans="19:21" x14ac:dyDescent="0.25">
      <c r="S4240" s="11" t="s">
        <v>32</v>
      </c>
      <c r="U4240" s="11" t="s">
        <v>32</v>
      </c>
    </row>
    <row r="4241" spans="19:21" x14ac:dyDescent="0.25">
      <c r="S4241" s="10" t="s">
        <v>32</v>
      </c>
      <c r="U4241" s="10" t="s">
        <v>32</v>
      </c>
    </row>
    <row r="4242" spans="19:21" x14ac:dyDescent="0.25">
      <c r="S4242" s="11" t="s">
        <v>32</v>
      </c>
      <c r="U4242" s="11" t="s">
        <v>32</v>
      </c>
    </row>
    <row r="4243" spans="19:21" x14ac:dyDescent="0.25">
      <c r="S4243" s="10" t="s">
        <v>32</v>
      </c>
      <c r="U4243" s="10" t="s">
        <v>32</v>
      </c>
    </row>
    <row r="4244" spans="19:21" x14ac:dyDescent="0.25">
      <c r="S4244" s="11" t="s">
        <v>66</v>
      </c>
      <c r="U4244" s="11" t="s">
        <v>66</v>
      </c>
    </row>
    <row r="4245" spans="19:21" x14ac:dyDescent="0.25">
      <c r="S4245" s="10" t="s">
        <v>66</v>
      </c>
      <c r="U4245" s="10" t="s">
        <v>66</v>
      </c>
    </row>
    <row r="4246" spans="19:21" x14ac:dyDescent="0.25">
      <c r="S4246" s="11" t="s">
        <v>20</v>
      </c>
      <c r="U4246" s="11" t="s">
        <v>20</v>
      </c>
    </row>
    <row r="4247" spans="19:21" x14ac:dyDescent="0.25">
      <c r="S4247" s="10" t="s">
        <v>20</v>
      </c>
      <c r="U4247" s="10" t="s">
        <v>20</v>
      </c>
    </row>
    <row r="4248" spans="19:21" x14ac:dyDescent="0.25">
      <c r="S4248" s="11" t="s">
        <v>37</v>
      </c>
      <c r="U4248" s="11" t="s">
        <v>37</v>
      </c>
    </row>
    <row r="4249" spans="19:21" x14ac:dyDescent="0.25">
      <c r="S4249" s="10" t="s">
        <v>227</v>
      </c>
      <c r="U4249" s="10" t="s">
        <v>227</v>
      </c>
    </row>
    <row r="4250" spans="19:21" x14ac:dyDescent="0.25">
      <c r="S4250" s="11" t="s">
        <v>27</v>
      </c>
      <c r="U4250" s="11" t="s">
        <v>27</v>
      </c>
    </row>
    <row r="4251" spans="19:21" x14ac:dyDescent="0.25">
      <c r="S4251" s="10" t="s">
        <v>27</v>
      </c>
      <c r="U4251" s="10" t="s">
        <v>27</v>
      </c>
    </row>
    <row r="4252" spans="19:21" x14ac:dyDescent="0.25">
      <c r="S4252" s="11" t="s">
        <v>32</v>
      </c>
      <c r="U4252" s="11" t="s">
        <v>32</v>
      </c>
    </row>
    <row r="4253" spans="19:21" x14ac:dyDescent="0.25">
      <c r="S4253" s="10" t="s">
        <v>32</v>
      </c>
      <c r="U4253" s="10" t="s">
        <v>32</v>
      </c>
    </row>
    <row r="4254" spans="19:21" x14ac:dyDescent="0.25">
      <c r="S4254" s="11" t="s">
        <v>32</v>
      </c>
      <c r="U4254" s="11" t="s">
        <v>32</v>
      </c>
    </row>
    <row r="4255" spans="19:21" x14ac:dyDescent="0.25">
      <c r="S4255" s="10" t="s">
        <v>32</v>
      </c>
      <c r="U4255" s="10" t="s">
        <v>32</v>
      </c>
    </row>
    <row r="4256" spans="19:21" x14ac:dyDescent="0.25">
      <c r="S4256" s="11" t="s">
        <v>32</v>
      </c>
      <c r="U4256" s="11" t="s">
        <v>32</v>
      </c>
    </row>
    <row r="4257" spans="19:21" x14ac:dyDescent="0.25">
      <c r="S4257" s="10" t="s">
        <v>27</v>
      </c>
      <c r="U4257" s="10" t="s">
        <v>27</v>
      </c>
    </row>
    <row r="4258" spans="19:21" x14ac:dyDescent="0.25">
      <c r="S4258" s="11" t="s">
        <v>27</v>
      </c>
      <c r="U4258" s="11" t="s">
        <v>27</v>
      </c>
    </row>
    <row r="4259" spans="19:21" x14ac:dyDescent="0.25">
      <c r="S4259" s="10" t="s">
        <v>27</v>
      </c>
      <c r="U4259" s="10" t="s">
        <v>27</v>
      </c>
    </row>
    <row r="4260" spans="19:21" x14ac:dyDescent="0.25">
      <c r="S4260" s="11" t="s">
        <v>136</v>
      </c>
      <c r="U4260" s="11" t="s">
        <v>136</v>
      </c>
    </row>
    <row r="4261" spans="19:21" x14ac:dyDescent="0.25">
      <c r="S4261" s="10" t="s">
        <v>136</v>
      </c>
      <c r="U4261" s="10" t="s">
        <v>136</v>
      </c>
    </row>
    <row r="4262" spans="19:21" x14ac:dyDescent="0.25">
      <c r="S4262" s="11" t="s">
        <v>27</v>
      </c>
      <c r="U4262" s="11" t="s">
        <v>27</v>
      </c>
    </row>
    <row r="4263" spans="19:21" x14ac:dyDescent="0.25">
      <c r="S4263" s="10" t="s">
        <v>27</v>
      </c>
      <c r="U4263" s="10" t="s">
        <v>27</v>
      </c>
    </row>
    <row r="4264" spans="19:21" x14ac:dyDescent="0.25">
      <c r="S4264" s="11" t="s">
        <v>72</v>
      </c>
      <c r="U4264" s="11" t="s">
        <v>72</v>
      </c>
    </row>
    <row r="4265" spans="19:21" x14ac:dyDescent="0.25">
      <c r="S4265" s="10" t="s">
        <v>72</v>
      </c>
      <c r="U4265" s="10" t="s">
        <v>72</v>
      </c>
    </row>
    <row r="4266" spans="19:21" x14ac:dyDescent="0.25">
      <c r="S4266" s="11" t="s">
        <v>32</v>
      </c>
      <c r="U4266" s="11" t="s">
        <v>32</v>
      </c>
    </row>
    <row r="4267" spans="19:21" x14ac:dyDescent="0.25">
      <c r="S4267" s="10" t="s">
        <v>27</v>
      </c>
      <c r="U4267" s="10" t="s">
        <v>27</v>
      </c>
    </row>
    <row r="4268" spans="19:21" x14ac:dyDescent="0.25">
      <c r="S4268" s="11" t="s">
        <v>27</v>
      </c>
      <c r="U4268" s="11" t="s">
        <v>27</v>
      </c>
    </row>
    <row r="4269" spans="19:21" x14ac:dyDescent="0.25">
      <c r="S4269" s="10" t="s">
        <v>37</v>
      </c>
      <c r="U4269" s="10" t="s">
        <v>37</v>
      </c>
    </row>
    <row r="4270" spans="19:21" x14ac:dyDescent="0.25">
      <c r="S4270" s="11" t="s">
        <v>37</v>
      </c>
      <c r="U4270" s="11" t="s">
        <v>37</v>
      </c>
    </row>
    <row r="4271" spans="19:21" x14ac:dyDescent="0.25">
      <c r="S4271" s="10" t="s">
        <v>32</v>
      </c>
      <c r="U4271" s="10" t="s">
        <v>32</v>
      </c>
    </row>
    <row r="4272" spans="19:21" x14ac:dyDescent="0.25">
      <c r="S4272" s="11" t="s">
        <v>32</v>
      </c>
      <c r="U4272" s="11" t="s">
        <v>32</v>
      </c>
    </row>
    <row r="4273" spans="19:21" x14ac:dyDescent="0.25">
      <c r="S4273" s="10" t="s">
        <v>32</v>
      </c>
      <c r="U4273" s="10" t="s">
        <v>32</v>
      </c>
    </row>
    <row r="4274" spans="19:21" x14ac:dyDescent="0.25">
      <c r="S4274" s="11" t="s">
        <v>37</v>
      </c>
      <c r="U4274" s="11" t="s">
        <v>37</v>
      </c>
    </row>
    <row r="4275" spans="19:21" x14ac:dyDescent="0.25">
      <c r="S4275" s="10" t="s">
        <v>37</v>
      </c>
      <c r="U4275" s="10" t="s">
        <v>37</v>
      </c>
    </row>
    <row r="4276" spans="19:21" x14ac:dyDescent="0.25">
      <c r="S4276" s="11" t="s">
        <v>37</v>
      </c>
      <c r="U4276" s="11" t="s">
        <v>37</v>
      </c>
    </row>
    <row r="4277" spans="19:21" x14ac:dyDescent="0.25">
      <c r="S4277" s="10" t="s">
        <v>37</v>
      </c>
      <c r="U4277" s="10" t="s">
        <v>37</v>
      </c>
    </row>
    <row r="4278" spans="19:21" x14ac:dyDescent="0.25">
      <c r="S4278" s="11" t="s">
        <v>37</v>
      </c>
      <c r="U4278" s="11" t="s">
        <v>37</v>
      </c>
    </row>
    <row r="4279" spans="19:21" x14ac:dyDescent="0.25">
      <c r="S4279" s="10" t="s">
        <v>37</v>
      </c>
      <c r="U4279" s="10" t="s">
        <v>37</v>
      </c>
    </row>
    <row r="4280" spans="19:21" x14ac:dyDescent="0.25">
      <c r="S4280" s="11" t="s">
        <v>30</v>
      </c>
      <c r="U4280" s="11" t="s">
        <v>30</v>
      </c>
    </row>
    <row r="4281" spans="19:21" x14ac:dyDescent="0.25">
      <c r="S4281" s="10" t="s">
        <v>37</v>
      </c>
      <c r="U4281" s="10" t="s">
        <v>37</v>
      </c>
    </row>
    <row r="4282" spans="19:21" x14ac:dyDescent="0.25">
      <c r="S4282" s="11" t="s">
        <v>34</v>
      </c>
      <c r="U4282" s="11" t="s">
        <v>34</v>
      </c>
    </row>
    <row r="4283" spans="19:21" x14ac:dyDescent="0.25">
      <c r="S4283" s="10" t="s">
        <v>34</v>
      </c>
      <c r="U4283" s="10" t="s">
        <v>34</v>
      </c>
    </row>
    <row r="4284" spans="19:21" x14ac:dyDescent="0.25">
      <c r="S4284" s="11" t="s">
        <v>37</v>
      </c>
      <c r="U4284" s="11" t="s">
        <v>37</v>
      </c>
    </row>
    <row r="4285" spans="19:21" x14ac:dyDescent="0.25">
      <c r="S4285" s="10" t="s">
        <v>37</v>
      </c>
      <c r="U4285" s="10" t="s">
        <v>37</v>
      </c>
    </row>
    <row r="4286" spans="19:21" x14ac:dyDescent="0.25">
      <c r="S4286" s="11" t="s">
        <v>37</v>
      </c>
      <c r="U4286" s="11" t="s">
        <v>37</v>
      </c>
    </row>
    <row r="4287" spans="19:21" x14ac:dyDescent="0.25">
      <c r="S4287" s="10" t="s">
        <v>48</v>
      </c>
      <c r="U4287" s="10" t="s">
        <v>48</v>
      </c>
    </row>
    <row r="4288" spans="19:21" x14ac:dyDescent="0.25">
      <c r="S4288" s="11" t="s">
        <v>48</v>
      </c>
      <c r="U4288" s="11" t="s">
        <v>48</v>
      </c>
    </row>
    <row r="4289" spans="19:21" x14ac:dyDescent="0.25">
      <c r="S4289" s="10" t="s">
        <v>37</v>
      </c>
      <c r="U4289" s="10" t="s">
        <v>37</v>
      </c>
    </row>
    <row r="4290" spans="19:21" x14ac:dyDescent="0.25">
      <c r="S4290" s="11" t="s">
        <v>32</v>
      </c>
      <c r="U4290" s="11" t="s">
        <v>32</v>
      </c>
    </row>
    <row r="4291" spans="19:21" x14ac:dyDescent="0.25">
      <c r="S4291" s="10" t="s">
        <v>34</v>
      </c>
      <c r="U4291" s="10" t="s">
        <v>34</v>
      </c>
    </row>
    <row r="4292" spans="19:21" x14ac:dyDescent="0.25">
      <c r="S4292" s="11" t="s">
        <v>34</v>
      </c>
      <c r="U4292" s="11" t="s">
        <v>34</v>
      </c>
    </row>
    <row r="4293" spans="19:21" x14ac:dyDescent="0.25">
      <c r="S4293" s="10" t="s">
        <v>32</v>
      </c>
      <c r="U4293" s="10" t="s">
        <v>32</v>
      </c>
    </row>
    <row r="4294" spans="19:21" x14ac:dyDescent="0.25">
      <c r="S4294" s="11" t="s">
        <v>32</v>
      </c>
      <c r="U4294" s="11" t="s">
        <v>32</v>
      </c>
    </row>
    <row r="4295" spans="19:21" x14ac:dyDescent="0.25">
      <c r="S4295" s="10" t="s">
        <v>188</v>
      </c>
      <c r="U4295" s="10" t="s">
        <v>188</v>
      </c>
    </row>
    <row r="4296" spans="19:21" x14ac:dyDescent="0.25">
      <c r="S4296" s="11" t="s">
        <v>32</v>
      </c>
      <c r="U4296" s="11" t="s">
        <v>32</v>
      </c>
    </row>
    <row r="4297" spans="19:21" x14ac:dyDescent="0.25">
      <c r="S4297" s="10" t="s">
        <v>32</v>
      </c>
      <c r="U4297" s="10" t="s">
        <v>32</v>
      </c>
    </row>
    <row r="4298" spans="19:21" x14ac:dyDescent="0.25">
      <c r="S4298" s="11" t="s">
        <v>37</v>
      </c>
      <c r="U4298" s="11" t="s">
        <v>37</v>
      </c>
    </row>
    <row r="4299" spans="19:21" x14ac:dyDescent="0.25">
      <c r="S4299" s="10" t="s">
        <v>40</v>
      </c>
      <c r="U4299" s="10" t="s">
        <v>40</v>
      </c>
    </row>
    <row r="4300" spans="19:21" x14ac:dyDescent="0.25">
      <c r="S4300" s="11" t="s">
        <v>40</v>
      </c>
      <c r="U4300" s="11" t="s">
        <v>40</v>
      </c>
    </row>
    <row r="4301" spans="19:21" x14ac:dyDescent="0.25">
      <c r="S4301" s="10" t="s">
        <v>125</v>
      </c>
      <c r="U4301" s="10" t="s">
        <v>125</v>
      </c>
    </row>
    <row r="4302" spans="19:21" x14ac:dyDescent="0.25">
      <c r="S4302" s="11" t="s">
        <v>125</v>
      </c>
      <c r="U4302" s="11" t="s">
        <v>125</v>
      </c>
    </row>
    <row r="4303" spans="19:21" x14ac:dyDescent="0.25">
      <c r="S4303" s="10" t="s">
        <v>32</v>
      </c>
      <c r="U4303" s="10" t="s">
        <v>32</v>
      </c>
    </row>
    <row r="4304" spans="19:21" x14ac:dyDescent="0.25">
      <c r="S4304" s="11" t="s">
        <v>32</v>
      </c>
      <c r="U4304" s="11" t="s">
        <v>32</v>
      </c>
    </row>
    <row r="4305" spans="19:21" x14ac:dyDescent="0.25">
      <c r="S4305" s="10" t="s">
        <v>32</v>
      </c>
      <c r="U4305" s="10" t="s">
        <v>32</v>
      </c>
    </row>
    <row r="4306" spans="19:21" x14ac:dyDescent="0.25">
      <c r="S4306" s="11" t="s">
        <v>27</v>
      </c>
      <c r="U4306" s="11" t="s">
        <v>27</v>
      </c>
    </row>
    <row r="4307" spans="19:21" x14ac:dyDescent="0.25">
      <c r="S4307" s="10" t="s">
        <v>20</v>
      </c>
      <c r="U4307" s="10" t="s">
        <v>20</v>
      </c>
    </row>
    <row r="4308" spans="19:21" x14ac:dyDescent="0.25">
      <c r="S4308" s="11" t="s">
        <v>20</v>
      </c>
      <c r="U4308" s="11" t="s">
        <v>20</v>
      </c>
    </row>
    <row r="4309" spans="19:21" x14ac:dyDescent="0.25">
      <c r="S4309" s="10" t="s">
        <v>66</v>
      </c>
      <c r="U4309" s="10" t="s">
        <v>66</v>
      </c>
    </row>
    <row r="4310" spans="19:21" x14ac:dyDescent="0.25">
      <c r="S4310" s="11" t="s">
        <v>32</v>
      </c>
      <c r="U4310" s="11" t="s">
        <v>32</v>
      </c>
    </row>
    <row r="4311" spans="19:21" x14ac:dyDescent="0.25">
      <c r="S4311" s="10" t="s">
        <v>85</v>
      </c>
      <c r="U4311" s="10" t="s">
        <v>85</v>
      </c>
    </row>
    <row r="4312" spans="19:21" x14ac:dyDescent="0.25">
      <c r="S4312" s="11" t="s">
        <v>85</v>
      </c>
      <c r="U4312" s="11" t="s">
        <v>85</v>
      </c>
    </row>
    <row r="4313" spans="19:21" x14ac:dyDescent="0.25">
      <c r="S4313" s="10" t="s">
        <v>32</v>
      </c>
      <c r="U4313" s="10" t="s">
        <v>32</v>
      </c>
    </row>
    <row r="4314" spans="19:21" x14ac:dyDescent="0.25">
      <c r="S4314" s="11" t="s">
        <v>32</v>
      </c>
      <c r="U4314" s="11" t="s">
        <v>32</v>
      </c>
    </row>
    <row r="4315" spans="19:21" x14ac:dyDescent="0.25">
      <c r="S4315" s="10" t="s">
        <v>59</v>
      </c>
      <c r="U4315" s="10" t="s">
        <v>59</v>
      </c>
    </row>
    <row r="4316" spans="19:21" x14ac:dyDescent="0.25">
      <c r="S4316" s="11" t="s">
        <v>59</v>
      </c>
      <c r="U4316" s="11" t="s">
        <v>59</v>
      </c>
    </row>
    <row r="4317" spans="19:21" x14ac:dyDescent="0.25">
      <c r="S4317" s="10" t="s">
        <v>32</v>
      </c>
      <c r="U4317" s="10" t="s">
        <v>32</v>
      </c>
    </row>
    <row r="4318" spans="19:21" x14ac:dyDescent="0.25">
      <c r="S4318" s="11" t="s">
        <v>27</v>
      </c>
      <c r="U4318" s="11" t="s">
        <v>27</v>
      </c>
    </row>
    <row r="4319" spans="19:21" x14ac:dyDescent="0.25">
      <c r="S4319" s="10" t="s">
        <v>27</v>
      </c>
      <c r="U4319" s="10" t="s">
        <v>27</v>
      </c>
    </row>
    <row r="4320" spans="19:21" x14ac:dyDescent="0.25">
      <c r="S4320" s="11" t="s">
        <v>34</v>
      </c>
      <c r="U4320" s="11" t="s">
        <v>34</v>
      </c>
    </row>
    <row r="4321" spans="19:21" x14ac:dyDescent="0.25">
      <c r="S4321" s="10" t="s">
        <v>86</v>
      </c>
      <c r="U4321" s="10" t="s">
        <v>86</v>
      </c>
    </row>
    <row r="4322" spans="19:21" x14ac:dyDescent="0.25">
      <c r="S4322" s="11" t="s">
        <v>40</v>
      </c>
      <c r="U4322" s="11" t="s">
        <v>40</v>
      </c>
    </row>
    <row r="4323" spans="19:21" x14ac:dyDescent="0.25">
      <c r="S4323" s="10" t="s">
        <v>40</v>
      </c>
      <c r="U4323" s="10" t="s">
        <v>40</v>
      </c>
    </row>
    <row r="4324" spans="19:21" x14ac:dyDescent="0.25">
      <c r="S4324" s="11" t="s">
        <v>32</v>
      </c>
      <c r="U4324" s="11" t="s">
        <v>32</v>
      </c>
    </row>
    <row r="4325" spans="19:21" x14ac:dyDescent="0.25">
      <c r="S4325" s="10" t="s">
        <v>32</v>
      </c>
      <c r="U4325" s="10" t="s">
        <v>32</v>
      </c>
    </row>
    <row r="4326" spans="19:21" x14ac:dyDescent="0.25">
      <c r="S4326" s="11" t="s">
        <v>27</v>
      </c>
      <c r="U4326" s="11" t="s">
        <v>27</v>
      </c>
    </row>
    <row r="4327" spans="19:21" x14ac:dyDescent="0.25">
      <c r="S4327" s="10" t="s">
        <v>27</v>
      </c>
      <c r="U4327" s="10" t="s">
        <v>27</v>
      </c>
    </row>
    <row r="4328" spans="19:21" x14ac:dyDescent="0.25">
      <c r="S4328" s="11" t="s">
        <v>37</v>
      </c>
      <c r="U4328" s="11" t="s">
        <v>37</v>
      </c>
    </row>
    <row r="4329" spans="19:21" x14ac:dyDescent="0.25">
      <c r="S4329" s="10" t="s">
        <v>37</v>
      </c>
      <c r="U4329" s="10" t="s">
        <v>37</v>
      </c>
    </row>
    <row r="4330" spans="19:21" x14ac:dyDescent="0.25">
      <c r="S4330" s="11" t="s">
        <v>32</v>
      </c>
      <c r="U4330" s="11" t="s">
        <v>32</v>
      </c>
    </row>
    <row r="4331" spans="19:21" x14ac:dyDescent="0.25">
      <c r="S4331" s="10" t="s">
        <v>32</v>
      </c>
      <c r="U4331" s="10" t="s">
        <v>32</v>
      </c>
    </row>
    <row r="4332" spans="19:21" x14ac:dyDescent="0.25">
      <c r="S4332" s="11" t="s">
        <v>99</v>
      </c>
      <c r="U4332" s="11" t="s">
        <v>99</v>
      </c>
    </row>
    <row r="4333" spans="19:21" x14ac:dyDescent="0.25">
      <c r="S4333" s="10" t="s">
        <v>99</v>
      </c>
      <c r="U4333" s="10" t="s">
        <v>99</v>
      </c>
    </row>
    <row r="4334" spans="19:21" x14ac:dyDescent="0.25">
      <c r="S4334" s="11" t="s">
        <v>27</v>
      </c>
      <c r="U4334" s="11" t="s">
        <v>27</v>
      </c>
    </row>
    <row r="4335" spans="19:21" x14ac:dyDescent="0.25">
      <c r="S4335" s="10" t="s">
        <v>27</v>
      </c>
      <c r="U4335" s="10" t="s">
        <v>27</v>
      </c>
    </row>
    <row r="4336" spans="19:21" x14ac:dyDescent="0.25">
      <c r="S4336" s="11" t="s">
        <v>32</v>
      </c>
      <c r="U4336" s="11" t="s">
        <v>32</v>
      </c>
    </row>
    <row r="4337" spans="19:21" x14ac:dyDescent="0.25">
      <c r="S4337" s="10" t="s">
        <v>32</v>
      </c>
      <c r="U4337" s="10" t="s">
        <v>32</v>
      </c>
    </row>
    <row r="4338" spans="19:21" x14ac:dyDescent="0.25">
      <c r="S4338" s="11" t="s">
        <v>42</v>
      </c>
      <c r="U4338" s="11" t="s">
        <v>42</v>
      </c>
    </row>
    <row r="4339" spans="19:21" x14ac:dyDescent="0.25">
      <c r="S4339" s="10" t="s">
        <v>99</v>
      </c>
      <c r="U4339" s="10" t="s">
        <v>99</v>
      </c>
    </row>
    <row r="4340" spans="19:21" x14ac:dyDescent="0.25">
      <c r="S4340" s="11" t="s">
        <v>99</v>
      </c>
      <c r="U4340" s="11" t="s">
        <v>99</v>
      </c>
    </row>
    <row r="4341" spans="19:21" x14ac:dyDescent="0.25">
      <c r="S4341" s="10" t="s">
        <v>97</v>
      </c>
      <c r="U4341" s="10" t="s">
        <v>97</v>
      </c>
    </row>
    <row r="4342" spans="19:21" x14ac:dyDescent="0.25">
      <c r="S4342" s="11" t="s">
        <v>37</v>
      </c>
      <c r="U4342" s="11" t="s">
        <v>37</v>
      </c>
    </row>
    <row r="4343" spans="19:21" x14ac:dyDescent="0.25">
      <c r="S4343" s="10" t="s">
        <v>37</v>
      </c>
      <c r="U4343" s="10" t="s">
        <v>37</v>
      </c>
    </row>
    <row r="4344" spans="19:21" x14ac:dyDescent="0.25">
      <c r="S4344" s="11" t="s">
        <v>32</v>
      </c>
      <c r="U4344" s="11" t="s">
        <v>32</v>
      </c>
    </row>
    <row r="4345" spans="19:21" x14ac:dyDescent="0.25">
      <c r="S4345" s="10" t="s">
        <v>32</v>
      </c>
      <c r="U4345" s="10" t="s">
        <v>32</v>
      </c>
    </row>
    <row r="4346" spans="19:21" x14ac:dyDescent="0.25">
      <c r="S4346" s="11" t="s">
        <v>32</v>
      </c>
      <c r="U4346" s="11" t="s">
        <v>32</v>
      </c>
    </row>
    <row r="4347" spans="19:21" x14ac:dyDescent="0.25">
      <c r="S4347" s="10" t="s">
        <v>32</v>
      </c>
      <c r="U4347" s="10" t="s">
        <v>32</v>
      </c>
    </row>
    <row r="4348" spans="19:21" x14ac:dyDescent="0.25">
      <c r="S4348" s="11" t="s">
        <v>32</v>
      </c>
      <c r="U4348" s="11" t="s">
        <v>32</v>
      </c>
    </row>
    <row r="4349" spans="19:21" x14ac:dyDescent="0.25">
      <c r="S4349" s="10" t="s">
        <v>32</v>
      </c>
      <c r="U4349" s="10" t="s">
        <v>32</v>
      </c>
    </row>
    <row r="4350" spans="19:21" x14ac:dyDescent="0.25">
      <c r="S4350" s="11" t="s">
        <v>32</v>
      </c>
      <c r="U4350" s="11" t="s">
        <v>32</v>
      </c>
    </row>
    <row r="4351" spans="19:21" x14ac:dyDescent="0.25">
      <c r="S4351" s="10" t="s">
        <v>32</v>
      </c>
      <c r="U4351" s="10" t="s">
        <v>32</v>
      </c>
    </row>
    <row r="4352" spans="19:21" x14ac:dyDescent="0.25">
      <c r="S4352" s="11" t="s">
        <v>27</v>
      </c>
      <c r="U4352" s="11" t="s">
        <v>27</v>
      </c>
    </row>
    <row r="4353" spans="19:21" x14ac:dyDescent="0.25">
      <c r="S4353" s="10" t="s">
        <v>32</v>
      </c>
      <c r="U4353" s="10" t="s">
        <v>32</v>
      </c>
    </row>
    <row r="4354" spans="19:21" x14ac:dyDescent="0.25">
      <c r="S4354" s="11" t="s">
        <v>32</v>
      </c>
      <c r="U4354" s="11" t="s">
        <v>32</v>
      </c>
    </row>
    <row r="4355" spans="19:21" x14ac:dyDescent="0.25">
      <c r="S4355" s="10" t="s">
        <v>40</v>
      </c>
      <c r="U4355" s="10" t="s">
        <v>40</v>
      </c>
    </row>
    <row r="4356" spans="19:21" x14ac:dyDescent="0.25">
      <c r="S4356" s="11" t="s">
        <v>40</v>
      </c>
      <c r="U4356" s="11" t="s">
        <v>40</v>
      </c>
    </row>
    <row r="4357" spans="19:21" x14ac:dyDescent="0.25">
      <c r="S4357" s="10" t="s">
        <v>40</v>
      </c>
      <c r="U4357" s="10" t="s">
        <v>40</v>
      </c>
    </row>
    <row r="4358" spans="19:21" x14ac:dyDescent="0.25">
      <c r="S4358" s="11" t="s">
        <v>40</v>
      </c>
      <c r="U4358" s="11" t="s">
        <v>40</v>
      </c>
    </row>
    <row r="4359" spans="19:21" x14ac:dyDescent="0.25">
      <c r="S4359" s="10" t="s">
        <v>32</v>
      </c>
      <c r="U4359" s="10" t="s">
        <v>32</v>
      </c>
    </row>
    <row r="4360" spans="19:21" x14ac:dyDescent="0.25">
      <c r="S4360" s="11" t="s">
        <v>32</v>
      </c>
      <c r="U4360" s="11" t="s">
        <v>32</v>
      </c>
    </row>
    <row r="4361" spans="19:21" x14ac:dyDescent="0.25">
      <c r="S4361" s="10" t="s">
        <v>27</v>
      </c>
      <c r="U4361" s="10" t="s">
        <v>27</v>
      </c>
    </row>
    <row r="4362" spans="19:21" x14ac:dyDescent="0.25">
      <c r="S4362" s="11" t="s">
        <v>27</v>
      </c>
      <c r="U4362" s="11" t="s">
        <v>27</v>
      </c>
    </row>
    <row r="4363" spans="19:21" x14ac:dyDescent="0.25">
      <c r="S4363" s="10" t="s">
        <v>46</v>
      </c>
      <c r="U4363" s="10" t="s">
        <v>46</v>
      </c>
    </row>
    <row r="4364" spans="19:21" x14ac:dyDescent="0.25">
      <c r="S4364" s="11" t="s">
        <v>46</v>
      </c>
      <c r="U4364" s="11" t="s">
        <v>46</v>
      </c>
    </row>
    <row r="4365" spans="19:21" x14ac:dyDescent="0.25">
      <c r="S4365" s="10" t="s">
        <v>27</v>
      </c>
      <c r="U4365" s="10" t="s">
        <v>27</v>
      </c>
    </row>
    <row r="4366" spans="19:21" x14ac:dyDescent="0.25">
      <c r="S4366" s="11" t="s">
        <v>27</v>
      </c>
      <c r="U4366" s="11" t="s">
        <v>27</v>
      </c>
    </row>
    <row r="4367" spans="19:21" x14ac:dyDescent="0.25">
      <c r="S4367" s="10" t="s">
        <v>34</v>
      </c>
      <c r="U4367" s="10" t="s">
        <v>34</v>
      </c>
    </row>
    <row r="4368" spans="19:21" x14ac:dyDescent="0.25">
      <c r="S4368" s="11" t="s">
        <v>34</v>
      </c>
      <c r="U4368" s="11" t="s">
        <v>34</v>
      </c>
    </row>
    <row r="4369" spans="19:21" x14ac:dyDescent="0.25">
      <c r="S4369" s="10" t="s">
        <v>37</v>
      </c>
      <c r="U4369" s="10" t="s">
        <v>37</v>
      </c>
    </row>
    <row r="4370" spans="19:21" x14ac:dyDescent="0.25">
      <c r="S4370" s="11" t="s">
        <v>231</v>
      </c>
      <c r="U4370" s="11" t="s">
        <v>231</v>
      </c>
    </row>
    <row r="4371" spans="19:21" x14ac:dyDescent="0.25">
      <c r="S4371" s="10" t="s">
        <v>27</v>
      </c>
      <c r="U4371" s="10" t="s">
        <v>27</v>
      </c>
    </row>
    <row r="4372" spans="19:21" x14ac:dyDescent="0.25">
      <c r="S4372" s="11" t="s">
        <v>27</v>
      </c>
      <c r="U4372" s="11" t="s">
        <v>27</v>
      </c>
    </row>
    <row r="4373" spans="19:21" x14ac:dyDescent="0.25">
      <c r="S4373" s="10" t="s">
        <v>34</v>
      </c>
      <c r="U4373" s="10" t="s">
        <v>34</v>
      </c>
    </row>
    <row r="4374" spans="19:21" x14ac:dyDescent="0.25">
      <c r="S4374" s="11" t="s">
        <v>34</v>
      </c>
      <c r="U4374" s="11" t="s">
        <v>34</v>
      </c>
    </row>
    <row r="4375" spans="19:21" x14ac:dyDescent="0.25">
      <c r="S4375" s="10" t="s">
        <v>27</v>
      </c>
      <c r="U4375" s="10" t="s">
        <v>27</v>
      </c>
    </row>
    <row r="4376" spans="19:21" x14ac:dyDescent="0.25">
      <c r="S4376" s="11" t="s">
        <v>27</v>
      </c>
      <c r="U4376" s="11" t="s">
        <v>27</v>
      </c>
    </row>
    <row r="4377" spans="19:21" x14ac:dyDescent="0.25">
      <c r="S4377" s="10" t="s">
        <v>27</v>
      </c>
      <c r="U4377" s="10" t="s">
        <v>27</v>
      </c>
    </row>
    <row r="4378" spans="19:21" x14ac:dyDescent="0.25">
      <c r="S4378" s="11" t="s">
        <v>27</v>
      </c>
      <c r="U4378" s="11" t="s">
        <v>27</v>
      </c>
    </row>
    <row r="4379" spans="19:21" x14ac:dyDescent="0.25">
      <c r="S4379" s="10" t="s">
        <v>34</v>
      </c>
      <c r="U4379" s="10" t="s">
        <v>34</v>
      </c>
    </row>
    <row r="4380" spans="19:21" x14ac:dyDescent="0.25">
      <c r="S4380" s="11" t="s">
        <v>199</v>
      </c>
      <c r="U4380" s="11" t="s">
        <v>199</v>
      </c>
    </row>
    <row r="4381" spans="19:21" x14ac:dyDescent="0.25">
      <c r="S4381" s="10" t="s">
        <v>54</v>
      </c>
      <c r="U4381" s="10" t="s">
        <v>54</v>
      </c>
    </row>
    <row r="4382" spans="19:21" x14ac:dyDescent="0.25">
      <c r="S4382" s="11" t="s">
        <v>34</v>
      </c>
      <c r="U4382" s="11" t="s">
        <v>34</v>
      </c>
    </row>
    <row r="4383" spans="19:21" x14ac:dyDescent="0.25">
      <c r="S4383" s="10" t="s">
        <v>34</v>
      </c>
      <c r="U4383" s="10" t="s">
        <v>34</v>
      </c>
    </row>
    <row r="4384" spans="19:21" x14ac:dyDescent="0.25">
      <c r="S4384" s="11" t="s">
        <v>32</v>
      </c>
      <c r="U4384" s="11" t="s">
        <v>32</v>
      </c>
    </row>
    <row r="4385" spans="19:21" x14ac:dyDescent="0.25">
      <c r="S4385" s="10" t="s">
        <v>37</v>
      </c>
      <c r="U4385" s="10" t="s">
        <v>37</v>
      </c>
    </row>
    <row r="4386" spans="19:21" x14ac:dyDescent="0.25">
      <c r="S4386" s="11" t="s">
        <v>37</v>
      </c>
      <c r="U4386" s="11" t="s">
        <v>37</v>
      </c>
    </row>
    <row r="4387" spans="19:21" x14ac:dyDescent="0.25">
      <c r="S4387" s="10" t="s">
        <v>32</v>
      </c>
      <c r="U4387" s="10" t="s">
        <v>32</v>
      </c>
    </row>
    <row r="4388" spans="19:21" x14ac:dyDescent="0.25">
      <c r="S4388" s="11" t="s">
        <v>32</v>
      </c>
      <c r="U4388" s="11" t="s">
        <v>32</v>
      </c>
    </row>
    <row r="4389" spans="19:21" x14ac:dyDescent="0.25">
      <c r="S4389" s="10" t="s">
        <v>32</v>
      </c>
      <c r="U4389" s="10" t="s">
        <v>32</v>
      </c>
    </row>
    <row r="4390" spans="19:21" x14ac:dyDescent="0.25">
      <c r="S4390" s="11" t="s">
        <v>32</v>
      </c>
      <c r="U4390" s="11" t="s">
        <v>32</v>
      </c>
    </row>
    <row r="4391" spans="19:21" x14ac:dyDescent="0.25">
      <c r="S4391" s="10" t="s">
        <v>27</v>
      </c>
      <c r="U4391" s="10" t="s">
        <v>27</v>
      </c>
    </row>
    <row r="4392" spans="19:21" x14ac:dyDescent="0.25">
      <c r="S4392" s="11" t="s">
        <v>27</v>
      </c>
      <c r="U4392" s="11" t="s">
        <v>27</v>
      </c>
    </row>
    <row r="4393" spans="19:21" x14ac:dyDescent="0.25">
      <c r="S4393" s="10" t="s">
        <v>27</v>
      </c>
      <c r="U4393" s="10" t="s">
        <v>27</v>
      </c>
    </row>
    <row r="4394" spans="19:21" x14ac:dyDescent="0.25">
      <c r="S4394" s="11" t="s">
        <v>27</v>
      </c>
      <c r="U4394" s="11" t="s">
        <v>27</v>
      </c>
    </row>
    <row r="4395" spans="19:21" x14ac:dyDescent="0.25">
      <c r="S4395" s="10" t="s">
        <v>20</v>
      </c>
      <c r="U4395" s="10" t="s">
        <v>20</v>
      </c>
    </row>
    <row r="4396" spans="19:21" x14ac:dyDescent="0.25">
      <c r="S4396" s="11" t="s">
        <v>20</v>
      </c>
      <c r="U4396" s="11" t="s">
        <v>20</v>
      </c>
    </row>
    <row r="4397" spans="19:21" x14ac:dyDescent="0.25">
      <c r="S4397" s="10" t="s">
        <v>32</v>
      </c>
      <c r="U4397" s="10" t="s">
        <v>32</v>
      </c>
    </row>
    <row r="4398" spans="19:21" x14ac:dyDescent="0.25">
      <c r="S4398" s="11" t="s">
        <v>32</v>
      </c>
      <c r="U4398" s="11" t="s">
        <v>32</v>
      </c>
    </row>
    <row r="4399" spans="19:21" x14ac:dyDescent="0.25">
      <c r="S4399" s="10" t="s">
        <v>32</v>
      </c>
      <c r="U4399" s="10" t="s">
        <v>32</v>
      </c>
    </row>
    <row r="4400" spans="19:21" x14ac:dyDescent="0.25">
      <c r="S4400" s="11" t="s">
        <v>32</v>
      </c>
      <c r="U4400" s="11" t="s">
        <v>32</v>
      </c>
    </row>
    <row r="4401" spans="19:21" x14ac:dyDescent="0.25">
      <c r="S4401" s="10" t="s">
        <v>27</v>
      </c>
      <c r="U4401" s="10" t="s">
        <v>27</v>
      </c>
    </row>
    <row r="4402" spans="19:21" x14ac:dyDescent="0.25">
      <c r="S4402" s="11" t="s">
        <v>27</v>
      </c>
      <c r="U4402" s="11" t="s">
        <v>27</v>
      </c>
    </row>
    <row r="4403" spans="19:21" x14ac:dyDescent="0.25">
      <c r="S4403" s="10" t="s">
        <v>37</v>
      </c>
      <c r="U4403" s="10" t="s">
        <v>37</v>
      </c>
    </row>
    <row r="4404" spans="19:21" x14ac:dyDescent="0.25">
      <c r="S4404" s="11" t="s">
        <v>232</v>
      </c>
      <c r="U4404" s="11" t="s">
        <v>232</v>
      </c>
    </row>
    <row r="4405" spans="19:21" x14ac:dyDescent="0.25">
      <c r="S4405" s="10" t="s">
        <v>32</v>
      </c>
      <c r="U4405" s="10" t="s">
        <v>32</v>
      </c>
    </row>
    <row r="4406" spans="19:21" x14ac:dyDescent="0.25">
      <c r="S4406" s="11" t="s">
        <v>32</v>
      </c>
      <c r="U4406" s="11" t="s">
        <v>32</v>
      </c>
    </row>
    <row r="4407" spans="19:21" x14ac:dyDescent="0.25">
      <c r="S4407" s="10" t="s">
        <v>71</v>
      </c>
      <c r="U4407" s="10" t="s">
        <v>71</v>
      </c>
    </row>
    <row r="4408" spans="19:21" x14ac:dyDescent="0.25">
      <c r="S4408" s="11" t="s">
        <v>71</v>
      </c>
      <c r="U4408" s="11" t="s">
        <v>71</v>
      </c>
    </row>
    <row r="4409" spans="19:21" x14ac:dyDescent="0.25">
      <c r="S4409" s="10" t="s">
        <v>37</v>
      </c>
      <c r="U4409" s="10" t="s">
        <v>37</v>
      </c>
    </row>
    <row r="4410" spans="19:21" x14ac:dyDescent="0.25">
      <c r="S4410" s="11" t="s">
        <v>20</v>
      </c>
      <c r="U4410" s="11" t="s">
        <v>20</v>
      </c>
    </row>
    <row r="4411" spans="19:21" x14ac:dyDescent="0.25">
      <c r="S4411" s="10" t="s">
        <v>20</v>
      </c>
      <c r="U4411" s="10" t="s">
        <v>20</v>
      </c>
    </row>
    <row r="4412" spans="19:21" x14ac:dyDescent="0.25">
      <c r="S4412" s="11" t="s">
        <v>32</v>
      </c>
      <c r="U4412" s="11" t="s">
        <v>32</v>
      </c>
    </row>
    <row r="4413" spans="19:21" x14ac:dyDescent="0.25">
      <c r="S4413" s="10" t="s">
        <v>32</v>
      </c>
      <c r="U4413" s="10" t="s">
        <v>32</v>
      </c>
    </row>
    <row r="4414" spans="19:21" x14ac:dyDescent="0.25">
      <c r="S4414" s="11" t="s">
        <v>32</v>
      </c>
      <c r="U4414" s="11" t="s">
        <v>32</v>
      </c>
    </row>
    <row r="4415" spans="19:21" x14ac:dyDescent="0.25">
      <c r="S4415" s="10" t="s">
        <v>32</v>
      </c>
      <c r="U4415" s="10" t="s">
        <v>32</v>
      </c>
    </row>
    <row r="4416" spans="19:21" x14ac:dyDescent="0.25">
      <c r="S4416" s="11" t="s">
        <v>32</v>
      </c>
      <c r="U4416" s="11" t="s">
        <v>32</v>
      </c>
    </row>
    <row r="4417" spans="19:21" x14ac:dyDescent="0.25">
      <c r="S4417" s="10" t="s">
        <v>32</v>
      </c>
      <c r="U4417" s="10" t="s">
        <v>32</v>
      </c>
    </row>
    <row r="4418" spans="19:21" x14ac:dyDescent="0.25">
      <c r="S4418" s="11" t="s">
        <v>27</v>
      </c>
      <c r="U4418" s="11" t="s">
        <v>27</v>
      </c>
    </row>
    <row r="4419" spans="19:21" x14ac:dyDescent="0.25">
      <c r="S4419" s="10" t="s">
        <v>27</v>
      </c>
      <c r="U4419" s="10" t="s">
        <v>27</v>
      </c>
    </row>
    <row r="4420" spans="19:21" x14ac:dyDescent="0.25">
      <c r="S4420" s="11" t="s">
        <v>27</v>
      </c>
      <c r="U4420" s="11" t="s">
        <v>27</v>
      </c>
    </row>
    <row r="4421" spans="19:21" x14ac:dyDescent="0.25">
      <c r="S4421" s="10" t="s">
        <v>32</v>
      </c>
      <c r="U4421" s="10" t="s">
        <v>32</v>
      </c>
    </row>
    <row r="4422" spans="19:21" x14ac:dyDescent="0.25">
      <c r="S4422" s="11" t="s">
        <v>74</v>
      </c>
      <c r="U4422" s="11" t="s">
        <v>74</v>
      </c>
    </row>
    <row r="4423" spans="19:21" x14ac:dyDescent="0.25">
      <c r="S4423" s="10" t="s">
        <v>74</v>
      </c>
      <c r="U4423" s="10" t="s">
        <v>74</v>
      </c>
    </row>
    <row r="4424" spans="19:21" x14ac:dyDescent="0.25">
      <c r="S4424" s="11" t="s">
        <v>32</v>
      </c>
      <c r="U4424" s="11" t="s">
        <v>32</v>
      </c>
    </row>
    <row r="4425" spans="19:21" x14ac:dyDescent="0.25">
      <c r="S4425" s="10" t="s">
        <v>32</v>
      </c>
      <c r="U4425" s="10" t="s">
        <v>32</v>
      </c>
    </row>
    <row r="4426" spans="19:21" x14ac:dyDescent="0.25">
      <c r="S4426" s="11" t="s">
        <v>27</v>
      </c>
      <c r="U4426" s="11" t="s">
        <v>27</v>
      </c>
    </row>
    <row r="4427" spans="19:21" x14ac:dyDescent="0.25">
      <c r="S4427" s="10" t="s">
        <v>27</v>
      </c>
      <c r="U4427" s="10" t="s">
        <v>27</v>
      </c>
    </row>
    <row r="4428" spans="19:21" x14ac:dyDescent="0.25">
      <c r="S4428" s="11" t="s">
        <v>32</v>
      </c>
      <c r="U4428" s="11" t="s">
        <v>32</v>
      </c>
    </row>
    <row r="4429" spans="19:21" x14ac:dyDescent="0.25">
      <c r="S4429" s="10" t="s">
        <v>27</v>
      </c>
      <c r="U4429" s="10" t="s">
        <v>27</v>
      </c>
    </row>
    <row r="4430" spans="19:21" x14ac:dyDescent="0.25">
      <c r="S4430" s="11" t="s">
        <v>27</v>
      </c>
      <c r="U4430" s="11" t="s">
        <v>27</v>
      </c>
    </row>
    <row r="4431" spans="19:21" x14ac:dyDescent="0.25">
      <c r="S4431" s="10" t="s">
        <v>32</v>
      </c>
      <c r="U4431" s="10" t="s">
        <v>32</v>
      </c>
    </row>
    <row r="4432" spans="19:21" x14ac:dyDescent="0.25">
      <c r="S4432" s="11" t="s">
        <v>27</v>
      </c>
      <c r="U4432" s="11" t="s">
        <v>27</v>
      </c>
    </row>
    <row r="4433" spans="19:21" x14ac:dyDescent="0.25">
      <c r="S4433" s="10" t="s">
        <v>27</v>
      </c>
      <c r="U4433" s="10" t="s">
        <v>27</v>
      </c>
    </row>
    <row r="4434" spans="19:21" x14ac:dyDescent="0.25">
      <c r="S4434" s="11" t="s">
        <v>37</v>
      </c>
      <c r="U4434" s="11" t="s">
        <v>37</v>
      </c>
    </row>
    <row r="4435" spans="19:21" x14ac:dyDescent="0.25">
      <c r="S4435" s="10" t="s">
        <v>27</v>
      </c>
      <c r="U4435" s="10" t="s">
        <v>27</v>
      </c>
    </row>
    <row r="4436" spans="19:21" x14ac:dyDescent="0.25">
      <c r="S4436" s="11" t="s">
        <v>37</v>
      </c>
      <c r="U4436" s="11" t="s">
        <v>37</v>
      </c>
    </row>
    <row r="4437" spans="19:21" x14ac:dyDescent="0.25">
      <c r="S4437" s="10" t="s">
        <v>27</v>
      </c>
      <c r="U4437" s="10" t="s">
        <v>27</v>
      </c>
    </row>
    <row r="4438" spans="19:21" x14ac:dyDescent="0.25">
      <c r="S4438" s="11" t="s">
        <v>34</v>
      </c>
      <c r="U4438" s="11" t="s">
        <v>34</v>
      </c>
    </row>
    <row r="4439" spans="19:21" x14ac:dyDescent="0.25">
      <c r="S4439" s="10" t="s">
        <v>34</v>
      </c>
      <c r="U4439" s="10" t="s">
        <v>34</v>
      </c>
    </row>
    <row r="4440" spans="19:21" x14ac:dyDescent="0.25">
      <c r="S4440" s="11" t="s">
        <v>37</v>
      </c>
      <c r="U4440" s="11" t="s">
        <v>37</v>
      </c>
    </row>
    <row r="4441" spans="19:21" x14ac:dyDescent="0.25">
      <c r="S4441" s="10" t="s">
        <v>37</v>
      </c>
      <c r="U4441" s="10" t="s">
        <v>37</v>
      </c>
    </row>
    <row r="4442" spans="19:21" x14ac:dyDescent="0.25">
      <c r="S4442" s="11" t="s">
        <v>32</v>
      </c>
      <c r="U4442" s="11" t="s">
        <v>32</v>
      </c>
    </row>
    <row r="4443" spans="19:21" x14ac:dyDescent="0.25">
      <c r="S4443" s="10" t="s">
        <v>32</v>
      </c>
      <c r="U4443" s="10" t="s">
        <v>32</v>
      </c>
    </row>
    <row r="4444" spans="19:21" x14ac:dyDescent="0.25">
      <c r="S4444" s="11" t="s">
        <v>27</v>
      </c>
      <c r="U4444" s="11" t="s">
        <v>27</v>
      </c>
    </row>
    <row r="4445" spans="19:21" x14ac:dyDescent="0.25">
      <c r="S4445" s="10" t="s">
        <v>27</v>
      </c>
      <c r="U4445" s="10" t="s">
        <v>27</v>
      </c>
    </row>
    <row r="4446" spans="19:21" x14ac:dyDescent="0.25">
      <c r="S4446" s="11" t="s">
        <v>75</v>
      </c>
      <c r="U4446" s="11" t="s">
        <v>75</v>
      </c>
    </row>
    <row r="4447" spans="19:21" x14ac:dyDescent="0.25">
      <c r="S4447" s="10" t="s">
        <v>40</v>
      </c>
      <c r="U4447" s="10" t="s">
        <v>40</v>
      </c>
    </row>
    <row r="4448" spans="19:21" x14ac:dyDescent="0.25">
      <c r="S4448" s="11" t="s">
        <v>40</v>
      </c>
      <c r="U4448" s="11" t="s">
        <v>40</v>
      </c>
    </row>
    <row r="4449" spans="19:21" x14ac:dyDescent="0.25">
      <c r="S4449" s="10" t="s">
        <v>37</v>
      </c>
      <c r="U4449" s="10" t="s">
        <v>37</v>
      </c>
    </row>
    <row r="4450" spans="19:21" x14ac:dyDescent="0.25">
      <c r="S4450" s="11" t="s">
        <v>37</v>
      </c>
      <c r="U4450" s="11" t="s">
        <v>37</v>
      </c>
    </row>
    <row r="4451" spans="19:21" x14ac:dyDescent="0.25">
      <c r="S4451" s="10" t="s">
        <v>32</v>
      </c>
      <c r="U4451" s="10" t="s">
        <v>32</v>
      </c>
    </row>
    <row r="4452" spans="19:21" x14ac:dyDescent="0.25">
      <c r="S4452" s="11" t="s">
        <v>32</v>
      </c>
      <c r="U4452" s="11" t="s">
        <v>32</v>
      </c>
    </row>
    <row r="4453" spans="19:21" x14ac:dyDescent="0.25">
      <c r="S4453" s="10" t="s">
        <v>27</v>
      </c>
      <c r="U4453" s="10" t="s">
        <v>27</v>
      </c>
    </row>
    <row r="4454" spans="19:21" x14ac:dyDescent="0.25">
      <c r="S4454" s="11" t="s">
        <v>37</v>
      </c>
      <c r="U4454" s="11" t="s">
        <v>37</v>
      </c>
    </row>
    <row r="4455" spans="19:21" x14ac:dyDescent="0.25">
      <c r="S4455" s="10" t="s">
        <v>48</v>
      </c>
      <c r="U4455" s="10" t="s">
        <v>48</v>
      </c>
    </row>
    <row r="4456" spans="19:21" x14ac:dyDescent="0.25">
      <c r="S4456" s="11" t="s">
        <v>37</v>
      </c>
      <c r="U4456" s="11" t="s">
        <v>37</v>
      </c>
    </row>
    <row r="4457" spans="19:21" x14ac:dyDescent="0.25">
      <c r="S4457" s="10" t="s">
        <v>32</v>
      </c>
      <c r="U4457" s="10" t="s">
        <v>32</v>
      </c>
    </row>
    <row r="4458" spans="19:21" x14ac:dyDescent="0.25">
      <c r="S4458" s="11" t="s">
        <v>32</v>
      </c>
      <c r="U4458" s="11" t="s">
        <v>32</v>
      </c>
    </row>
    <row r="4459" spans="19:21" x14ac:dyDescent="0.25">
      <c r="S4459" s="10" t="s">
        <v>148</v>
      </c>
      <c r="U4459" s="10" t="s">
        <v>148</v>
      </c>
    </row>
    <row r="4460" spans="19:21" x14ac:dyDescent="0.25">
      <c r="S4460" s="11" t="s">
        <v>148</v>
      </c>
      <c r="U4460" s="11" t="s">
        <v>148</v>
      </c>
    </row>
    <row r="4461" spans="19:21" x14ac:dyDescent="0.25">
      <c r="S4461" s="10" t="s">
        <v>72</v>
      </c>
      <c r="U4461" s="10" t="s">
        <v>72</v>
      </c>
    </row>
    <row r="4462" spans="19:21" x14ac:dyDescent="0.25">
      <c r="S4462" s="11" t="s">
        <v>72</v>
      </c>
      <c r="U4462" s="11" t="s">
        <v>72</v>
      </c>
    </row>
    <row r="4463" spans="19:21" x14ac:dyDescent="0.25">
      <c r="S4463" s="10" t="s">
        <v>32</v>
      </c>
      <c r="U4463" s="10" t="s">
        <v>32</v>
      </c>
    </row>
    <row r="4464" spans="19:21" x14ac:dyDescent="0.25">
      <c r="S4464" s="11" t="s">
        <v>32</v>
      </c>
      <c r="U4464" s="11" t="s">
        <v>32</v>
      </c>
    </row>
    <row r="4465" spans="19:21" x14ac:dyDescent="0.25">
      <c r="S4465" s="10" t="s">
        <v>34</v>
      </c>
      <c r="U4465" s="10" t="s">
        <v>34</v>
      </c>
    </row>
    <row r="4466" spans="19:21" x14ac:dyDescent="0.25">
      <c r="S4466" s="11" t="s">
        <v>32</v>
      </c>
      <c r="U4466" s="11" t="s">
        <v>32</v>
      </c>
    </row>
    <row r="4467" spans="19:21" x14ac:dyDescent="0.25">
      <c r="S4467" s="10" t="s">
        <v>32</v>
      </c>
      <c r="U4467" s="10" t="s">
        <v>32</v>
      </c>
    </row>
    <row r="4468" spans="19:21" x14ac:dyDescent="0.25">
      <c r="S4468" s="11" t="s">
        <v>40</v>
      </c>
      <c r="U4468" s="11" t="s">
        <v>40</v>
      </c>
    </row>
    <row r="4469" spans="19:21" x14ac:dyDescent="0.25">
      <c r="S4469" s="10" t="s">
        <v>40</v>
      </c>
      <c r="U4469" s="10" t="s">
        <v>40</v>
      </c>
    </row>
    <row r="4470" spans="19:21" x14ac:dyDescent="0.25">
      <c r="S4470" s="11" t="s">
        <v>37</v>
      </c>
      <c r="U4470" s="11" t="s">
        <v>37</v>
      </c>
    </row>
    <row r="4471" spans="19:21" x14ac:dyDescent="0.25">
      <c r="S4471" s="10" t="s">
        <v>37</v>
      </c>
      <c r="U4471" s="10" t="s">
        <v>37</v>
      </c>
    </row>
    <row r="4472" spans="19:21" x14ac:dyDescent="0.25">
      <c r="S4472" s="11" t="s">
        <v>20</v>
      </c>
      <c r="U4472" s="11" t="s">
        <v>20</v>
      </c>
    </row>
    <row r="4473" spans="19:21" x14ac:dyDescent="0.25">
      <c r="S4473" s="10" t="s">
        <v>20</v>
      </c>
      <c r="U4473" s="10" t="s">
        <v>20</v>
      </c>
    </row>
    <row r="4474" spans="19:21" x14ac:dyDescent="0.25">
      <c r="S4474" s="11" t="s">
        <v>154</v>
      </c>
      <c r="U4474" s="11" t="s">
        <v>154</v>
      </c>
    </row>
    <row r="4475" spans="19:21" x14ac:dyDescent="0.25">
      <c r="S4475" s="10" t="s">
        <v>154</v>
      </c>
      <c r="U4475" s="10" t="s">
        <v>154</v>
      </c>
    </row>
    <row r="4476" spans="19:21" x14ac:dyDescent="0.25">
      <c r="S4476" s="11" t="s">
        <v>27</v>
      </c>
      <c r="U4476" s="11" t="s">
        <v>27</v>
      </c>
    </row>
    <row r="4477" spans="19:21" x14ac:dyDescent="0.25">
      <c r="S4477" s="10" t="s">
        <v>27</v>
      </c>
      <c r="U4477" s="10" t="s">
        <v>27</v>
      </c>
    </row>
    <row r="4478" spans="19:21" x14ac:dyDescent="0.25">
      <c r="S4478" s="11" t="s">
        <v>32</v>
      </c>
      <c r="U4478" s="11" t="s">
        <v>32</v>
      </c>
    </row>
    <row r="4479" spans="19:21" x14ac:dyDescent="0.25">
      <c r="S4479" s="10" t="s">
        <v>32</v>
      </c>
      <c r="U4479" s="10" t="s">
        <v>32</v>
      </c>
    </row>
    <row r="4480" spans="19:21" x14ac:dyDescent="0.25">
      <c r="S4480" s="11" t="s">
        <v>27</v>
      </c>
      <c r="U4480" s="11" t="s">
        <v>27</v>
      </c>
    </row>
    <row r="4481" spans="19:21" x14ac:dyDescent="0.25">
      <c r="S4481" s="10" t="s">
        <v>27</v>
      </c>
      <c r="U4481" s="10" t="s">
        <v>27</v>
      </c>
    </row>
    <row r="4482" spans="19:21" x14ac:dyDescent="0.25">
      <c r="S4482" s="11" t="s">
        <v>37</v>
      </c>
      <c r="U4482" s="11" t="s">
        <v>37</v>
      </c>
    </row>
    <row r="4483" spans="19:21" x14ac:dyDescent="0.25">
      <c r="S4483" s="10" t="s">
        <v>27</v>
      </c>
      <c r="U4483" s="10" t="s">
        <v>27</v>
      </c>
    </row>
    <row r="4484" spans="19:21" x14ac:dyDescent="0.25">
      <c r="S4484" s="11" t="s">
        <v>40</v>
      </c>
      <c r="U4484" s="11" t="s">
        <v>40</v>
      </c>
    </row>
    <row r="4485" spans="19:21" x14ac:dyDescent="0.25">
      <c r="S4485" s="10" t="s">
        <v>40</v>
      </c>
      <c r="U4485" s="10" t="s">
        <v>40</v>
      </c>
    </row>
    <row r="4486" spans="19:21" x14ac:dyDescent="0.25">
      <c r="S4486" s="11" t="s">
        <v>32</v>
      </c>
      <c r="U4486" s="11" t="s">
        <v>32</v>
      </c>
    </row>
    <row r="4487" spans="19:21" x14ac:dyDescent="0.25">
      <c r="S4487" s="10" t="s">
        <v>32</v>
      </c>
      <c r="U4487" s="10" t="s">
        <v>32</v>
      </c>
    </row>
    <row r="4488" spans="19:21" x14ac:dyDescent="0.25">
      <c r="S4488" s="11" t="s">
        <v>20</v>
      </c>
      <c r="U4488" s="11" t="s">
        <v>20</v>
      </c>
    </row>
    <row r="4489" spans="19:21" x14ac:dyDescent="0.25">
      <c r="S4489" s="10" t="s">
        <v>20</v>
      </c>
      <c r="U4489" s="10" t="s">
        <v>20</v>
      </c>
    </row>
    <row r="4490" spans="19:21" x14ac:dyDescent="0.25">
      <c r="S4490" s="11" t="s">
        <v>75</v>
      </c>
      <c r="U4490" s="11" t="s">
        <v>75</v>
      </c>
    </row>
    <row r="4491" spans="19:21" x14ac:dyDescent="0.25">
      <c r="S4491" s="10" t="s">
        <v>75</v>
      </c>
      <c r="U4491" s="10" t="s">
        <v>75</v>
      </c>
    </row>
    <row r="4492" spans="19:21" x14ac:dyDescent="0.25">
      <c r="S4492" s="11" t="s">
        <v>37</v>
      </c>
      <c r="U4492" s="11" t="s">
        <v>37</v>
      </c>
    </row>
    <row r="4493" spans="19:21" x14ac:dyDescent="0.25">
      <c r="S4493" s="10" t="s">
        <v>37</v>
      </c>
      <c r="U4493" s="10" t="s">
        <v>37</v>
      </c>
    </row>
    <row r="4494" spans="19:21" x14ac:dyDescent="0.25">
      <c r="S4494" s="11" t="s">
        <v>32</v>
      </c>
      <c r="U4494" s="11" t="s">
        <v>32</v>
      </c>
    </row>
    <row r="4495" spans="19:21" x14ac:dyDescent="0.25">
      <c r="S4495" s="10" t="s">
        <v>32</v>
      </c>
      <c r="U4495" s="10" t="s">
        <v>32</v>
      </c>
    </row>
    <row r="4496" spans="19:21" x14ac:dyDescent="0.25">
      <c r="S4496" s="11" t="s">
        <v>37</v>
      </c>
      <c r="U4496" s="11" t="s">
        <v>37</v>
      </c>
    </row>
    <row r="4497" spans="19:21" x14ac:dyDescent="0.25">
      <c r="S4497" s="10" t="s">
        <v>27</v>
      </c>
      <c r="U4497" s="10" t="s">
        <v>27</v>
      </c>
    </row>
    <row r="4498" spans="19:21" x14ac:dyDescent="0.25">
      <c r="S4498" s="11" t="s">
        <v>27</v>
      </c>
      <c r="U4498" s="11" t="s">
        <v>27</v>
      </c>
    </row>
    <row r="4499" spans="19:21" x14ac:dyDescent="0.25">
      <c r="S4499" s="10" t="s">
        <v>27</v>
      </c>
      <c r="U4499" s="10" t="s">
        <v>27</v>
      </c>
    </row>
    <row r="4500" spans="19:21" x14ac:dyDescent="0.25">
      <c r="S4500" s="11" t="s">
        <v>234</v>
      </c>
      <c r="U4500" s="11" t="s">
        <v>234</v>
      </c>
    </row>
    <row r="4501" spans="19:21" x14ac:dyDescent="0.25">
      <c r="S4501" s="10" t="s">
        <v>27</v>
      </c>
      <c r="U4501" s="10" t="s">
        <v>27</v>
      </c>
    </row>
    <row r="4502" spans="19:21" x14ac:dyDescent="0.25">
      <c r="S4502" s="11" t="s">
        <v>130</v>
      </c>
      <c r="U4502" s="11" t="s">
        <v>130</v>
      </c>
    </row>
    <row r="4503" spans="19:21" x14ac:dyDescent="0.25">
      <c r="S4503" s="10" t="s">
        <v>27</v>
      </c>
      <c r="U4503" s="10" t="s">
        <v>27</v>
      </c>
    </row>
    <row r="4504" spans="19:21" x14ac:dyDescent="0.25">
      <c r="S4504" s="11" t="s">
        <v>34</v>
      </c>
      <c r="U4504" s="11" t="s">
        <v>34</v>
      </c>
    </row>
    <row r="4505" spans="19:21" x14ac:dyDescent="0.25">
      <c r="S4505" s="10" t="s">
        <v>27</v>
      </c>
      <c r="U4505" s="10" t="s">
        <v>27</v>
      </c>
    </row>
    <row r="4506" spans="19:21" x14ac:dyDescent="0.25">
      <c r="S4506" s="11" t="s">
        <v>27</v>
      </c>
      <c r="U4506" s="11" t="s">
        <v>27</v>
      </c>
    </row>
    <row r="4507" spans="19:21" x14ac:dyDescent="0.25">
      <c r="S4507" s="10" t="s">
        <v>37</v>
      </c>
      <c r="U4507" s="10" t="s">
        <v>37</v>
      </c>
    </row>
    <row r="4508" spans="19:21" x14ac:dyDescent="0.25">
      <c r="S4508" s="11" t="s">
        <v>37</v>
      </c>
      <c r="U4508" s="11" t="s">
        <v>37</v>
      </c>
    </row>
    <row r="4509" spans="19:21" x14ac:dyDescent="0.25">
      <c r="S4509" s="10" t="s">
        <v>32</v>
      </c>
      <c r="U4509" s="10" t="s">
        <v>32</v>
      </c>
    </row>
    <row r="4510" spans="19:21" x14ac:dyDescent="0.25">
      <c r="S4510" s="11" t="s">
        <v>32</v>
      </c>
      <c r="U4510" s="11" t="s">
        <v>32</v>
      </c>
    </row>
    <row r="4511" spans="19:21" x14ac:dyDescent="0.25">
      <c r="S4511" s="10" t="s">
        <v>27</v>
      </c>
      <c r="U4511" s="10" t="s">
        <v>27</v>
      </c>
    </row>
    <row r="4512" spans="19:21" x14ac:dyDescent="0.25">
      <c r="S4512" s="11" t="s">
        <v>27</v>
      </c>
      <c r="U4512" s="11" t="s">
        <v>27</v>
      </c>
    </row>
    <row r="4513" spans="19:21" x14ac:dyDescent="0.25">
      <c r="S4513" s="10" t="s">
        <v>27</v>
      </c>
      <c r="U4513" s="10" t="s">
        <v>27</v>
      </c>
    </row>
    <row r="4514" spans="19:21" x14ac:dyDescent="0.25">
      <c r="S4514" s="11" t="s">
        <v>27</v>
      </c>
      <c r="U4514" s="11" t="s">
        <v>27</v>
      </c>
    </row>
    <row r="4515" spans="19:21" x14ac:dyDescent="0.25">
      <c r="S4515" s="10" t="s">
        <v>27</v>
      </c>
      <c r="U4515" s="10" t="s">
        <v>27</v>
      </c>
    </row>
    <row r="4516" spans="19:21" x14ac:dyDescent="0.25">
      <c r="S4516" s="11" t="s">
        <v>27</v>
      </c>
      <c r="U4516" s="11" t="s">
        <v>27</v>
      </c>
    </row>
    <row r="4517" spans="19:21" x14ac:dyDescent="0.25">
      <c r="S4517" s="10" t="s">
        <v>27</v>
      </c>
      <c r="U4517" s="10" t="s">
        <v>27</v>
      </c>
    </row>
    <row r="4518" spans="19:21" x14ac:dyDescent="0.25">
      <c r="S4518" s="11" t="s">
        <v>40</v>
      </c>
      <c r="U4518" s="11" t="s">
        <v>40</v>
      </c>
    </row>
    <row r="4519" spans="19:21" x14ac:dyDescent="0.25">
      <c r="S4519" s="10" t="s">
        <v>40</v>
      </c>
      <c r="U4519" s="10" t="s">
        <v>40</v>
      </c>
    </row>
    <row r="4520" spans="19:21" x14ac:dyDescent="0.25">
      <c r="S4520" s="11" t="s">
        <v>66</v>
      </c>
      <c r="U4520" s="11" t="s">
        <v>66</v>
      </c>
    </row>
    <row r="4521" spans="19:21" x14ac:dyDescent="0.25">
      <c r="S4521" s="10" t="s">
        <v>37</v>
      </c>
      <c r="U4521" s="10" t="s">
        <v>37</v>
      </c>
    </row>
    <row r="4522" spans="19:21" x14ac:dyDescent="0.25">
      <c r="S4522" s="11" t="s">
        <v>37</v>
      </c>
      <c r="U4522" s="11" t="s">
        <v>37</v>
      </c>
    </row>
    <row r="4523" spans="19:21" x14ac:dyDescent="0.25">
      <c r="S4523" s="10" t="s">
        <v>32</v>
      </c>
      <c r="U4523" s="10" t="s">
        <v>32</v>
      </c>
    </row>
    <row r="4524" spans="19:21" x14ac:dyDescent="0.25">
      <c r="S4524" s="11" t="s">
        <v>32</v>
      </c>
      <c r="U4524" s="11" t="s">
        <v>32</v>
      </c>
    </row>
    <row r="4525" spans="19:21" x14ac:dyDescent="0.25">
      <c r="S4525" s="10" t="s">
        <v>27</v>
      </c>
      <c r="U4525" s="10" t="s">
        <v>27</v>
      </c>
    </row>
    <row r="4526" spans="19:21" x14ac:dyDescent="0.25">
      <c r="S4526" s="11" t="s">
        <v>72</v>
      </c>
      <c r="U4526" s="11" t="s">
        <v>72</v>
      </c>
    </row>
    <row r="4527" spans="19:21" x14ac:dyDescent="0.25">
      <c r="S4527" s="10" t="s">
        <v>72</v>
      </c>
      <c r="U4527" s="10" t="s">
        <v>72</v>
      </c>
    </row>
    <row r="4528" spans="19:21" x14ac:dyDescent="0.25">
      <c r="S4528" s="11" t="s">
        <v>37</v>
      </c>
      <c r="U4528" s="11" t="s">
        <v>37</v>
      </c>
    </row>
    <row r="4529" spans="19:21" x14ac:dyDescent="0.25">
      <c r="S4529" s="10" t="s">
        <v>37</v>
      </c>
      <c r="U4529" s="10" t="s">
        <v>37</v>
      </c>
    </row>
    <row r="4530" spans="19:21" x14ac:dyDescent="0.25">
      <c r="S4530" s="11" t="s">
        <v>20</v>
      </c>
      <c r="U4530" s="11" t="s">
        <v>20</v>
      </c>
    </row>
    <row r="4531" spans="19:21" x14ac:dyDescent="0.25">
      <c r="S4531" s="10" t="s">
        <v>20</v>
      </c>
      <c r="U4531" s="10" t="s">
        <v>20</v>
      </c>
    </row>
    <row r="4532" spans="19:21" x14ac:dyDescent="0.25">
      <c r="S4532" s="11" t="s">
        <v>71</v>
      </c>
      <c r="U4532" s="11" t="s">
        <v>71</v>
      </c>
    </row>
    <row r="4533" spans="19:21" x14ac:dyDescent="0.25">
      <c r="S4533" s="10" t="s">
        <v>71</v>
      </c>
      <c r="U4533" s="10" t="s">
        <v>71</v>
      </c>
    </row>
    <row r="4534" spans="19:21" x14ac:dyDescent="0.25">
      <c r="S4534" s="11" t="s">
        <v>37</v>
      </c>
      <c r="U4534" s="11" t="s">
        <v>37</v>
      </c>
    </row>
    <row r="4535" spans="19:21" x14ac:dyDescent="0.25">
      <c r="S4535" s="10" t="s">
        <v>37</v>
      </c>
      <c r="U4535" s="10" t="s">
        <v>37</v>
      </c>
    </row>
    <row r="4536" spans="19:21" x14ac:dyDescent="0.25">
      <c r="S4536" s="11" t="s">
        <v>86</v>
      </c>
      <c r="U4536" s="11" t="s">
        <v>86</v>
      </c>
    </row>
    <row r="4537" spans="19:21" x14ac:dyDescent="0.25">
      <c r="S4537" s="10" t="s">
        <v>211</v>
      </c>
      <c r="U4537" s="10" t="s">
        <v>211</v>
      </c>
    </row>
    <row r="4538" spans="19:21" x14ac:dyDescent="0.25">
      <c r="S4538" s="11" t="s">
        <v>27</v>
      </c>
      <c r="U4538" s="11" t="s">
        <v>27</v>
      </c>
    </row>
    <row r="4539" spans="19:21" x14ac:dyDescent="0.25">
      <c r="S4539" s="10" t="s">
        <v>27</v>
      </c>
      <c r="U4539" s="10" t="s">
        <v>27</v>
      </c>
    </row>
    <row r="4540" spans="19:21" x14ac:dyDescent="0.25">
      <c r="S4540" s="11" t="s">
        <v>27</v>
      </c>
      <c r="U4540" s="11" t="s">
        <v>27</v>
      </c>
    </row>
    <row r="4541" spans="19:21" x14ac:dyDescent="0.25">
      <c r="S4541" s="10" t="s">
        <v>32</v>
      </c>
      <c r="U4541" s="10" t="s">
        <v>32</v>
      </c>
    </row>
    <row r="4542" spans="19:21" x14ac:dyDescent="0.25">
      <c r="S4542" s="11" t="s">
        <v>32</v>
      </c>
      <c r="U4542" s="11" t="s">
        <v>32</v>
      </c>
    </row>
    <row r="4543" spans="19:21" x14ac:dyDescent="0.25">
      <c r="S4543" s="10" t="s">
        <v>20</v>
      </c>
      <c r="U4543" s="10" t="s">
        <v>20</v>
      </c>
    </row>
    <row r="4544" spans="19:21" x14ac:dyDescent="0.25">
      <c r="S4544" s="11" t="s">
        <v>20</v>
      </c>
      <c r="U4544" s="11" t="s">
        <v>20</v>
      </c>
    </row>
    <row r="4545" spans="19:21" x14ac:dyDescent="0.25">
      <c r="S4545" s="10" t="s">
        <v>27</v>
      </c>
      <c r="U4545" s="10" t="s">
        <v>27</v>
      </c>
    </row>
    <row r="4546" spans="19:21" x14ac:dyDescent="0.25">
      <c r="S4546" s="11" t="s">
        <v>155</v>
      </c>
      <c r="U4546" s="11" t="s">
        <v>155</v>
      </c>
    </row>
    <row r="4547" spans="19:21" x14ac:dyDescent="0.25">
      <c r="S4547" s="10" t="s">
        <v>155</v>
      </c>
      <c r="U4547" s="10" t="s">
        <v>155</v>
      </c>
    </row>
    <row r="4548" spans="19:21" x14ac:dyDescent="0.25">
      <c r="S4548" s="11" t="s">
        <v>71</v>
      </c>
      <c r="U4548" s="11" t="s">
        <v>71</v>
      </c>
    </row>
    <row r="4549" spans="19:21" x14ac:dyDescent="0.25">
      <c r="S4549" s="10" t="s">
        <v>32</v>
      </c>
      <c r="U4549" s="10" t="s">
        <v>32</v>
      </c>
    </row>
    <row r="4550" spans="19:21" x14ac:dyDescent="0.25">
      <c r="S4550" s="11" t="s">
        <v>32</v>
      </c>
      <c r="U4550" s="11" t="s">
        <v>32</v>
      </c>
    </row>
    <row r="4551" spans="19:21" x14ac:dyDescent="0.25">
      <c r="S4551" s="10" t="s">
        <v>27</v>
      </c>
      <c r="U4551" s="10" t="s">
        <v>27</v>
      </c>
    </row>
    <row r="4552" spans="19:21" x14ac:dyDescent="0.25">
      <c r="S4552" s="11" t="s">
        <v>27</v>
      </c>
      <c r="U4552" s="11" t="s">
        <v>27</v>
      </c>
    </row>
    <row r="4553" spans="19:21" x14ac:dyDescent="0.25">
      <c r="S4553" s="10" t="s">
        <v>42</v>
      </c>
      <c r="U4553" s="10" t="s">
        <v>42</v>
      </c>
    </row>
    <row r="4554" spans="19:21" x14ac:dyDescent="0.25">
      <c r="S4554" s="11" t="s">
        <v>42</v>
      </c>
      <c r="U4554" s="11" t="s">
        <v>42</v>
      </c>
    </row>
    <row r="4555" spans="19:21" x14ac:dyDescent="0.25">
      <c r="S4555" s="10" t="s">
        <v>27</v>
      </c>
      <c r="U4555" s="10" t="s">
        <v>27</v>
      </c>
    </row>
    <row r="4556" spans="19:21" x14ac:dyDescent="0.25">
      <c r="S4556" s="11" t="s">
        <v>157</v>
      </c>
      <c r="U4556" s="11" t="s">
        <v>157</v>
      </c>
    </row>
    <row r="4557" spans="19:21" x14ac:dyDescent="0.25">
      <c r="S4557" s="10" t="s">
        <v>75</v>
      </c>
      <c r="U4557" s="10" t="s">
        <v>75</v>
      </c>
    </row>
    <row r="4558" spans="19:21" x14ac:dyDescent="0.25">
      <c r="S4558" s="11" t="s">
        <v>180</v>
      </c>
      <c r="U4558" s="11" t="s">
        <v>180</v>
      </c>
    </row>
    <row r="4559" spans="19:21" x14ac:dyDescent="0.25">
      <c r="S4559" s="10" t="s">
        <v>37</v>
      </c>
      <c r="U4559" s="10" t="s">
        <v>37</v>
      </c>
    </row>
    <row r="4560" spans="19:21" x14ac:dyDescent="0.25">
      <c r="S4560" s="11" t="s">
        <v>46</v>
      </c>
      <c r="U4560" s="11" t="s">
        <v>46</v>
      </c>
    </row>
    <row r="4561" spans="19:21" x14ac:dyDescent="0.25">
      <c r="S4561" s="10" t="s">
        <v>46</v>
      </c>
      <c r="U4561" s="10" t="s">
        <v>46</v>
      </c>
    </row>
    <row r="4562" spans="19:21" x14ac:dyDescent="0.25">
      <c r="S4562" s="11" t="s">
        <v>32</v>
      </c>
      <c r="U4562" s="11" t="s">
        <v>32</v>
      </c>
    </row>
    <row r="4563" spans="19:21" x14ac:dyDescent="0.25">
      <c r="S4563" s="10" t="s">
        <v>32</v>
      </c>
      <c r="U4563" s="10" t="s">
        <v>32</v>
      </c>
    </row>
    <row r="4564" spans="19:21" x14ac:dyDescent="0.25">
      <c r="S4564" s="11" t="s">
        <v>40</v>
      </c>
      <c r="U4564" s="11" t="s">
        <v>40</v>
      </c>
    </row>
    <row r="4565" spans="19:21" x14ac:dyDescent="0.25">
      <c r="S4565" s="10" t="s">
        <v>40</v>
      </c>
      <c r="U4565" s="10" t="s">
        <v>40</v>
      </c>
    </row>
    <row r="4566" spans="19:21" x14ac:dyDescent="0.25">
      <c r="S4566" s="11" t="s">
        <v>32</v>
      </c>
      <c r="U4566" s="11" t="s">
        <v>32</v>
      </c>
    </row>
    <row r="4567" spans="19:21" x14ac:dyDescent="0.25">
      <c r="S4567" s="10" t="s">
        <v>32</v>
      </c>
      <c r="U4567" s="10" t="s">
        <v>32</v>
      </c>
    </row>
    <row r="4568" spans="19:21" x14ac:dyDescent="0.25">
      <c r="S4568" s="11" t="s">
        <v>40</v>
      </c>
      <c r="U4568" s="11" t="s">
        <v>40</v>
      </c>
    </row>
    <row r="4569" spans="19:21" x14ac:dyDescent="0.25">
      <c r="S4569" s="10" t="s">
        <v>40</v>
      </c>
      <c r="U4569" s="10" t="s">
        <v>40</v>
      </c>
    </row>
    <row r="4570" spans="19:21" x14ac:dyDescent="0.25">
      <c r="S4570" s="11" t="s">
        <v>86</v>
      </c>
      <c r="U4570" s="11" t="s">
        <v>86</v>
      </c>
    </row>
    <row r="4571" spans="19:21" x14ac:dyDescent="0.25">
      <c r="S4571" s="10" t="s">
        <v>235</v>
      </c>
      <c r="U4571" s="10" t="s">
        <v>235</v>
      </c>
    </row>
    <row r="4572" spans="19:21" x14ac:dyDescent="0.25">
      <c r="S4572" s="11" t="s">
        <v>32</v>
      </c>
      <c r="U4572" s="11" t="s">
        <v>32</v>
      </c>
    </row>
    <row r="4573" spans="19:21" x14ac:dyDescent="0.25">
      <c r="S4573" s="10" t="s">
        <v>32</v>
      </c>
      <c r="U4573" s="10" t="s">
        <v>32</v>
      </c>
    </row>
    <row r="4574" spans="19:21" x14ac:dyDescent="0.25">
      <c r="S4574" s="11" t="s">
        <v>37</v>
      </c>
      <c r="U4574" s="11" t="s">
        <v>37</v>
      </c>
    </row>
    <row r="4575" spans="19:21" x14ac:dyDescent="0.25">
      <c r="S4575" s="10" t="s">
        <v>34</v>
      </c>
      <c r="U4575" s="10" t="s">
        <v>34</v>
      </c>
    </row>
    <row r="4576" spans="19:21" x14ac:dyDescent="0.25">
      <c r="S4576" s="11" t="s">
        <v>34</v>
      </c>
      <c r="U4576" s="11" t="s">
        <v>34</v>
      </c>
    </row>
    <row r="4577" spans="19:21" x14ac:dyDescent="0.25">
      <c r="S4577" s="10" t="s">
        <v>32</v>
      </c>
      <c r="U4577" s="10" t="s">
        <v>32</v>
      </c>
    </row>
    <row r="4578" spans="19:21" x14ac:dyDescent="0.25">
      <c r="S4578" s="11" t="s">
        <v>32</v>
      </c>
      <c r="U4578" s="11" t="s">
        <v>32</v>
      </c>
    </row>
    <row r="4579" spans="19:21" x14ac:dyDescent="0.25">
      <c r="S4579" s="10" t="s">
        <v>123</v>
      </c>
      <c r="U4579" s="10" t="s">
        <v>123</v>
      </c>
    </row>
    <row r="4580" spans="19:21" x14ac:dyDescent="0.25">
      <c r="S4580" s="11" t="s">
        <v>123</v>
      </c>
      <c r="U4580" s="11" t="s">
        <v>123</v>
      </c>
    </row>
    <row r="4581" spans="19:21" x14ac:dyDescent="0.25">
      <c r="S4581" s="10" t="s">
        <v>32</v>
      </c>
      <c r="U4581" s="10" t="s">
        <v>32</v>
      </c>
    </row>
    <row r="4582" spans="19:21" x14ac:dyDescent="0.25">
      <c r="S4582" s="11" t="s">
        <v>32</v>
      </c>
      <c r="U4582" s="11" t="s">
        <v>32</v>
      </c>
    </row>
    <row r="4583" spans="19:21" x14ac:dyDescent="0.25">
      <c r="S4583" s="10" t="s">
        <v>32</v>
      </c>
      <c r="U4583" s="10" t="s">
        <v>32</v>
      </c>
    </row>
    <row r="4584" spans="19:21" x14ac:dyDescent="0.25">
      <c r="S4584" s="11" t="s">
        <v>32</v>
      </c>
      <c r="U4584" s="11" t="s">
        <v>32</v>
      </c>
    </row>
    <row r="4585" spans="19:21" x14ac:dyDescent="0.25">
      <c r="S4585" s="10" t="s">
        <v>32</v>
      </c>
      <c r="U4585" s="10" t="s">
        <v>32</v>
      </c>
    </row>
    <row r="4586" spans="19:21" x14ac:dyDescent="0.25">
      <c r="S4586" s="11" t="s">
        <v>27</v>
      </c>
      <c r="U4586" s="11" t="s">
        <v>27</v>
      </c>
    </row>
    <row r="4587" spans="19:21" x14ac:dyDescent="0.25">
      <c r="S4587" s="10" t="s">
        <v>27</v>
      </c>
      <c r="U4587" s="10" t="s">
        <v>27</v>
      </c>
    </row>
    <row r="4588" spans="19:21" x14ac:dyDescent="0.25">
      <c r="S4588" s="11" t="s">
        <v>139</v>
      </c>
      <c r="U4588" s="11" t="s">
        <v>139</v>
      </c>
    </row>
    <row r="4589" spans="19:21" x14ac:dyDescent="0.25">
      <c r="S4589" s="10" t="s">
        <v>232</v>
      </c>
      <c r="U4589" s="10" t="s">
        <v>232</v>
      </c>
    </row>
    <row r="4590" spans="19:21" x14ac:dyDescent="0.25">
      <c r="S4590" s="11" t="s">
        <v>37</v>
      </c>
      <c r="U4590" s="11" t="s">
        <v>37</v>
      </c>
    </row>
    <row r="4591" spans="19:21" x14ac:dyDescent="0.25">
      <c r="S4591" s="10" t="s">
        <v>37</v>
      </c>
      <c r="U4591" s="10" t="s">
        <v>37</v>
      </c>
    </row>
    <row r="4592" spans="19:21" x14ac:dyDescent="0.25">
      <c r="S4592" s="11" t="s">
        <v>27</v>
      </c>
      <c r="U4592" s="11" t="s">
        <v>27</v>
      </c>
    </row>
    <row r="4593" spans="19:21" x14ac:dyDescent="0.25">
      <c r="S4593" s="10" t="s">
        <v>27</v>
      </c>
      <c r="U4593" s="10" t="s">
        <v>27</v>
      </c>
    </row>
    <row r="4594" spans="19:21" x14ac:dyDescent="0.25">
      <c r="S4594" s="11" t="s">
        <v>99</v>
      </c>
      <c r="U4594" s="11" t="s">
        <v>99</v>
      </c>
    </row>
    <row r="4595" spans="19:21" x14ac:dyDescent="0.25">
      <c r="S4595" s="10" t="s">
        <v>99</v>
      </c>
      <c r="U4595" s="10" t="s">
        <v>99</v>
      </c>
    </row>
    <row r="4596" spans="19:21" x14ac:dyDescent="0.25">
      <c r="S4596" s="11" t="s">
        <v>27</v>
      </c>
      <c r="U4596" s="11" t="s">
        <v>27</v>
      </c>
    </row>
    <row r="4597" spans="19:21" x14ac:dyDescent="0.25">
      <c r="S4597" s="10" t="s">
        <v>27</v>
      </c>
      <c r="U4597" s="10" t="s">
        <v>27</v>
      </c>
    </row>
    <row r="4598" spans="19:21" x14ac:dyDescent="0.25">
      <c r="S4598" s="11" t="s">
        <v>27</v>
      </c>
      <c r="U4598" s="11" t="s">
        <v>27</v>
      </c>
    </row>
    <row r="4599" spans="19:21" x14ac:dyDescent="0.25">
      <c r="S4599" s="10" t="s">
        <v>27</v>
      </c>
      <c r="U4599" s="10" t="s">
        <v>27</v>
      </c>
    </row>
    <row r="4600" spans="19:21" x14ac:dyDescent="0.25">
      <c r="S4600" s="11" t="s">
        <v>27</v>
      </c>
      <c r="U4600" s="11" t="s">
        <v>27</v>
      </c>
    </row>
    <row r="4601" spans="19:21" x14ac:dyDescent="0.25">
      <c r="S4601" s="10" t="s">
        <v>72</v>
      </c>
      <c r="U4601" s="10" t="s">
        <v>72</v>
      </c>
    </row>
    <row r="4602" spans="19:21" x14ac:dyDescent="0.25">
      <c r="S4602" s="11" t="s">
        <v>72</v>
      </c>
      <c r="U4602" s="11" t="s">
        <v>72</v>
      </c>
    </row>
    <row r="4603" spans="19:21" x14ac:dyDescent="0.25">
      <c r="S4603" s="10" t="s">
        <v>85</v>
      </c>
      <c r="U4603" s="10" t="s">
        <v>85</v>
      </c>
    </row>
    <row r="4604" spans="19:21" x14ac:dyDescent="0.25">
      <c r="S4604" s="11" t="s">
        <v>27</v>
      </c>
      <c r="U4604" s="11" t="s">
        <v>27</v>
      </c>
    </row>
    <row r="4605" spans="19:21" x14ac:dyDescent="0.25">
      <c r="S4605" s="10" t="s">
        <v>27</v>
      </c>
      <c r="U4605" s="10" t="s">
        <v>27</v>
      </c>
    </row>
    <row r="4606" spans="19:21" x14ac:dyDescent="0.25">
      <c r="S4606" s="11" t="s">
        <v>37</v>
      </c>
      <c r="U4606" s="11" t="s">
        <v>37</v>
      </c>
    </row>
    <row r="4607" spans="19:21" x14ac:dyDescent="0.25">
      <c r="S4607" s="10" t="s">
        <v>34</v>
      </c>
      <c r="U4607" s="10" t="s">
        <v>34</v>
      </c>
    </row>
    <row r="4608" spans="19:21" x14ac:dyDescent="0.25">
      <c r="S4608" s="11" t="s">
        <v>34</v>
      </c>
      <c r="U4608" s="11" t="s">
        <v>34</v>
      </c>
    </row>
    <row r="4609" spans="19:21" x14ac:dyDescent="0.25">
      <c r="S4609" s="10" t="s">
        <v>32</v>
      </c>
      <c r="U4609" s="10" t="s">
        <v>32</v>
      </c>
    </row>
    <row r="4610" spans="19:21" x14ac:dyDescent="0.25">
      <c r="S4610" s="11" t="s">
        <v>32</v>
      </c>
      <c r="U4610" s="11" t="s">
        <v>32</v>
      </c>
    </row>
    <row r="4611" spans="19:21" x14ac:dyDescent="0.25">
      <c r="S4611" s="10" t="s">
        <v>72</v>
      </c>
      <c r="U4611" s="10" t="s">
        <v>72</v>
      </c>
    </row>
    <row r="4612" spans="19:21" x14ac:dyDescent="0.25">
      <c r="S4612" s="11" t="s">
        <v>72</v>
      </c>
      <c r="U4612" s="11" t="s">
        <v>72</v>
      </c>
    </row>
    <row r="4613" spans="19:21" x14ac:dyDescent="0.25">
      <c r="S4613" s="10" t="s">
        <v>154</v>
      </c>
      <c r="U4613" s="10" t="s">
        <v>154</v>
      </c>
    </row>
    <row r="4614" spans="19:21" x14ac:dyDescent="0.25">
      <c r="S4614" s="11" t="s">
        <v>154</v>
      </c>
      <c r="U4614" s="11" t="s">
        <v>154</v>
      </c>
    </row>
    <row r="4615" spans="19:21" x14ac:dyDescent="0.25">
      <c r="S4615" s="10" t="s">
        <v>32</v>
      </c>
      <c r="U4615" s="10" t="s">
        <v>32</v>
      </c>
    </row>
    <row r="4616" spans="19:21" x14ac:dyDescent="0.25">
      <c r="S4616" s="11" t="s">
        <v>32</v>
      </c>
      <c r="U4616" s="11" t="s">
        <v>32</v>
      </c>
    </row>
    <row r="4617" spans="19:21" x14ac:dyDescent="0.25">
      <c r="S4617" s="10" t="s">
        <v>32</v>
      </c>
      <c r="U4617" s="10" t="s">
        <v>32</v>
      </c>
    </row>
    <row r="4618" spans="19:21" x14ac:dyDescent="0.25">
      <c r="S4618" s="11" t="s">
        <v>32</v>
      </c>
      <c r="U4618" s="11" t="s">
        <v>32</v>
      </c>
    </row>
    <row r="4619" spans="19:21" x14ac:dyDescent="0.25">
      <c r="S4619" s="10" t="s">
        <v>105</v>
      </c>
      <c r="U4619" s="10" t="s">
        <v>105</v>
      </c>
    </row>
    <row r="4620" spans="19:21" x14ac:dyDescent="0.25">
      <c r="S4620" s="11" t="s">
        <v>27</v>
      </c>
      <c r="U4620" s="11" t="s">
        <v>27</v>
      </c>
    </row>
    <row r="4621" spans="19:21" x14ac:dyDescent="0.25">
      <c r="S4621" s="10" t="s">
        <v>37</v>
      </c>
      <c r="U4621" s="10" t="s">
        <v>37</v>
      </c>
    </row>
    <row r="4622" spans="19:21" x14ac:dyDescent="0.25">
      <c r="S4622" s="11" t="s">
        <v>37</v>
      </c>
      <c r="U4622" s="11" t="s">
        <v>37</v>
      </c>
    </row>
    <row r="4623" spans="19:21" x14ac:dyDescent="0.25">
      <c r="S4623" s="10" t="s">
        <v>139</v>
      </c>
      <c r="U4623" s="10" t="s">
        <v>139</v>
      </c>
    </row>
    <row r="4624" spans="19:21" x14ac:dyDescent="0.25">
      <c r="S4624" s="11" t="s">
        <v>20</v>
      </c>
      <c r="U4624" s="11" t="s">
        <v>20</v>
      </c>
    </row>
    <row r="4625" spans="19:21" x14ac:dyDescent="0.25">
      <c r="S4625" s="10" t="s">
        <v>20</v>
      </c>
      <c r="U4625" s="10" t="s">
        <v>20</v>
      </c>
    </row>
    <row r="4626" spans="19:21" x14ac:dyDescent="0.25">
      <c r="S4626" s="11" t="s">
        <v>34</v>
      </c>
      <c r="U4626" s="11" t="s">
        <v>34</v>
      </c>
    </row>
    <row r="4627" spans="19:21" x14ac:dyDescent="0.25">
      <c r="S4627" s="10" t="s">
        <v>34</v>
      </c>
      <c r="U4627" s="10" t="s">
        <v>34</v>
      </c>
    </row>
    <row r="4628" spans="19:21" x14ac:dyDescent="0.25">
      <c r="S4628" s="11" t="s">
        <v>32</v>
      </c>
      <c r="U4628" s="11" t="s">
        <v>32</v>
      </c>
    </row>
    <row r="4629" spans="19:21" x14ac:dyDescent="0.25">
      <c r="S4629" s="10" t="s">
        <v>194</v>
      </c>
      <c r="U4629" s="10" t="s">
        <v>194</v>
      </c>
    </row>
    <row r="4630" spans="19:21" x14ac:dyDescent="0.25">
      <c r="S4630" s="11" t="s">
        <v>34</v>
      </c>
      <c r="U4630" s="11" t="s">
        <v>34</v>
      </c>
    </row>
    <row r="4631" spans="19:21" x14ac:dyDescent="0.25">
      <c r="S4631" s="10" t="s">
        <v>105</v>
      </c>
      <c r="U4631" s="10" t="s">
        <v>105</v>
      </c>
    </row>
    <row r="4632" spans="19:21" x14ac:dyDescent="0.25">
      <c r="S4632" s="11" t="s">
        <v>32</v>
      </c>
      <c r="U4632" s="11" t="s">
        <v>32</v>
      </c>
    </row>
    <row r="4633" spans="19:21" x14ac:dyDescent="0.25">
      <c r="S4633" s="10" t="s">
        <v>40</v>
      </c>
      <c r="U4633" s="10" t="s">
        <v>40</v>
      </c>
    </row>
    <row r="4634" spans="19:21" x14ac:dyDescent="0.25">
      <c r="S4634" s="11" t="s">
        <v>40</v>
      </c>
      <c r="U4634" s="11" t="s">
        <v>40</v>
      </c>
    </row>
    <row r="4635" spans="19:21" x14ac:dyDescent="0.25">
      <c r="S4635" s="10" t="s">
        <v>27</v>
      </c>
      <c r="U4635" s="10" t="s">
        <v>27</v>
      </c>
    </row>
    <row r="4636" spans="19:21" x14ac:dyDescent="0.25">
      <c r="S4636" s="11" t="s">
        <v>27</v>
      </c>
      <c r="U4636" s="11" t="s">
        <v>27</v>
      </c>
    </row>
    <row r="4637" spans="19:21" x14ac:dyDescent="0.25">
      <c r="S4637" s="10" t="s">
        <v>152</v>
      </c>
      <c r="U4637" s="10" t="s">
        <v>152</v>
      </c>
    </row>
    <row r="4638" spans="19:21" x14ac:dyDescent="0.25">
      <c r="S4638" s="11" t="s">
        <v>27</v>
      </c>
      <c r="U4638" s="11" t="s">
        <v>27</v>
      </c>
    </row>
    <row r="4639" spans="19:21" x14ac:dyDescent="0.25">
      <c r="S4639" s="10" t="s">
        <v>27</v>
      </c>
      <c r="U4639" s="10" t="s">
        <v>27</v>
      </c>
    </row>
    <row r="4640" spans="19:21" x14ac:dyDescent="0.25">
      <c r="S4640" s="11" t="s">
        <v>54</v>
      </c>
      <c r="U4640" s="11" t="s">
        <v>54</v>
      </c>
    </row>
    <row r="4641" spans="19:21" x14ac:dyDescent="0.25">
      <c r="S4641" s="10" t="s">
        <v>54</v>
      </c>
      <c r="U4641" s="10" t="s">
        <v>54</v>
      </c>
    </row>
    <row r="4642" spans="19:21" x14ac:dyDescent="0.25">
      <c r="S4642" s="11" t="s">
        <v>99</v>
      </c>
      <c r="U4642" s="11" t="s">
        <v>99</v>
      </c>
    </row>
    <row r="4643" spans="19:21" x14ac:dyDescent="0.25">
      <c r="S4643" s="10" t="s">
        <v>99</v>
      </c>
      <c r="U4643" s="10" t="s">
        <v>99</v>
      </c>
    </row>
    <row r="4644" spans="19:21" x14ac:dyDescent="0.25">
      <c r="S4644" s="11" t="s">
        <v>32</v>
      </c>
      <c r="U4644" s="11" t="s">
        <v>32</v>
      </c>
    </row>
    <row r="4645" spans="19:21" x14ac:dyDescent="0.25">
      <c r="S4645" s="10" t="s">
        <v>32</v>
      </c>
      <c r="U4645" s="10" t="s">
        <v>32</v>
      </c>
    </row>
    <row r="4646" spans="19:21" x14ac:dyDescent="0.25">
      <c r="S4646" s="11" t="s">
        <v>40</v>
      </c>
      <c r="U4646" s="11" t="s">
        <v>40</v>
      </c>
    </row>
    <row r="4647" spans="19:21" x14ac:dyDescent="0.25">
      <c r="S4647" s="10" t="s">
        <v>40</v>
      </c>
      <c r="U4647" s="10" t="s">
        <v>40</v>
      </c>
    </row>
    <row r="4648" spans="19:21" x14ac:dyDescent="0.25">
      <c r="S4648" s="11" t="s">
        <v>32</v>
      </c>
      <c r="U4648" s="11" t="s">
        <v>32</v>
      </c>
    </row>
    <row r="4649" spans="19:21" x14ac:dyDescent="0.25">
      <c r="S4649" s="10" t="s">
        <v>32</v>
      </c>
      <c r="U4649" s="10" t="s">
        <v>32</v>
      </c>
    </row>
    <row r="4650" spans="19:21" x14ac:dyDescent="0.25">
      <c r="S4650" s="11" t="s">
        <v>32</v>
      </c>
      <c r="U4650" s="11" t="s">
        <v>32</v>
      </c>
    </row>
    <row r="4651" spans="19:21" x14ac:dyDescent="0.25">
      <c r="S4651" s="10" t="s">
        <v>27</v>
      </c>
      <c r="U4651" s="10" t="s">
        <v>27</v>
      </c>
    </row>
    <row r="4652" spans="19:21" x14ac:dyDescent="0.25">
      <c r="S4652" s="11" t="s">
        <v>27</v>
      </c>
      <c r="U4652" s="11" t="s">
        <v>27</v>
      </c>
    </row>
    <row r="4653" spans="19:21" x14ac:dyDescent="0.25">
      <c r="S4653" s="10" t="s">
        <v>27</v>
      </c>
      <c r="U4653" s="10" t="s">
        <v>27</v>
      </c>
    </row>
    <row r="4654" spans="19:21" x14ac:dyDescent="0.25">
      <c r="S4654" s="11" t="s">
        <v>27</v>
      </c>
      <c r="U4654" s="11" t="s">
        <v>27</v>
      </c>
    </row>
    <row r="4655" spans="19:21" x14ac:dyDescent="0.25">
      <c r="S4655" s="10" t="s">
        <v>104</v>
      </c>
      <c r="U4655" s="10" t="s">
        <v>104</v>
      </c>
    </row>
    <row r="4656" spans="19:21" x14ac:dyDescent="0.25">
      <c r="S4656" s="11" t="s">
        <v>37</v>
      </c>
      <c r="U4656" s="11" t="s">
        <v>37</v>
      </c>
    </row>
    <row r="4657" spans="19:21" x14ac:dyDescent="0.25">
      <c r="S4657" s="10" t="s">
        <v>37</v>
      </c>
      <c r="U4657" s="10" t="s">
        <v>37</v>
      </c>
    </row>
    <row r="4658" spans="19:21" x14ac:dyDescent="0.25">
      <c r="S4658" s="11" t="s">
        <v>27</v>
      </c>
      <c r="U4658" s="11" t="s">
        <v>27</v>
      </c>
    </row>
    <row r="4659" spans="19:21" x14ac:dyDescent="0.25">
      <c r="S4659" s="10" t="s">
        <v>32</v>
      </c>
      <c r="U4659" s="10" t="s">
        <v>32</v>
      </c>
    </row>
    <row r="4660" spans="19:21" x14ac:dyDescent="0.25">
      <c r="S4660" s="11" t="s">
        <v>32</v>
      </c>
      <c r="U4660" s="11" t="s">
        <v>32</v>
      </c>
    </row>
    <row r="4661" spans="19:21" x14ac:dyDescent="0.25">
      <c r="S4661" s="10" t="s">
        <v>37</v>
      </c>
      <c r="U4661" s="10" t="s">
        <v>37</v>
      </c>
    </row>
    <row r="4662" spans="19:21" x14ac:dyDescent="0.25">
      <c r="S4662" s="11" t="s">
        <v>42</v>
      </c>
      <c r="U4662" s="11" t="s">
        <v>42</v>
      </c>
    </row>
    <row r="4663" spans="19:21" x14ac:dyDescent="0.25">
      <c r="S4663" s="10" t="s">
        <v>42</v>
      </c>
      <c r="U4663" s="10" t="s">
        <v>42</v>
      </c>
    </row>
    <row r="4664" spans="19:21" x14ac:dyDescent="0.25">
      <c r="S4664" s="11" t="s">
        <v>27</v>
      </c>
      <c r="U4664" s="11" t="s">
        <v>27</v>
      </c>
    </row>
    <row r="4665" spans="19:21" x14ac:dyDescent="0.25">
      <c r="S4665" s="10" t="s">
        <v>27</v>
      </c>
      <c r="U4665" s="10" t="s">
        <v>27</v>
      </c>
    </row>
    <row r="4666" spans="19:21" x14ac:dyDescent="0.25">
      <c r="S4666" s="11" t="s">
        <v>27</v>
      </c>
      <c r="U4666" s="11" t="s">
        <v>27</v>
      </c>
    </row>
    <row r="4667" spans="19:21" x14ac:dyDescent="0.25">
      <c r="S4667" s="10" t="s">
        <v>27</v>
      </c>
      <c r="U4667" s="10" t="s">
        <v>27</v>
      </c>
    </row>
    <row r="4668" spans="19:21" x14ac:dyDescent="0.25">
      <c r="S4668" s="11" t="s">
        <v>40</v>
      </c>
      <c r="U4668" s="11" t="s">
        <v>40</v>
      </c>
    </row>
    <row r="4669" spans="19:21" x14ac:dyDescent="0.25">
      <c r="S4669" s="10" t="s">
        <v>40</v>
      </c>
      <c r="U4669" s="10" t="s">
        <v>40</v>
      </c>
    </row>
    <row r="4670" spans="19:21" x14ac:dyDescent="0.25">
      <c r="S4670" s="11" t="s">
        <v>27</v>
      </c>
      <c r="U4670" s="11" t="s">
        <v>27</v>
      </c>
    </row>
    <row r="4671" spans="19:21" x14ac:dyDescent="0.25">
      <c r="S4671" s="10" t="s">
        <v>27</v>
      </c>
      <c r="U4671" s="10" t="s">
        <v>27</v>
      </c>
    </row>
    <row r="4672" spans="19:21" x14ac:dyDescent="0.25">
      <c r="S4672" s="11" t="s">
        <v>114</v>
      </c>
      <c r="U4672" s="11" t="s">
        <v>114</v>
      </c>
    </row>
    <row r="4673" spans="19:21" x14ac:dyDescent="0.25">
      <c r="S4673" s="10" t="s">
        <v>32</v>
      </c>
      <c r="U4673" s="10" t="s">
        <v>32</v>
      </c>
    </row>
    <row r="4674" spans="19:21" x14ac:dyDescent="0.25">
      <c r="S4674" s="11" t="s">
        <v>32</v>
      </c>
      <c r="U4674" s="11" t="s">
        <v>32</v>
      </c>
    </row>
    <row r="4675" spans="19:21" x14ac:dyDescent="0.25">
      <c r="S4675" s="10" t="s">
        <v>32</v>
      </c>
      <c r="U4675" s="10" t="s">
        <v>32</v>
      </c>
    </row>
    <row r="4676" spans="19:21" x14ac:dyDescent="0.25">
      <c r="S4676" s="11" t="s">
        <v>32</v>
      </c>
      <c r="U4676" s="11" t="s">
        <v>32</v>
      </c>
    </row>
    <row r="4677" spans="19:21" x14ac:dyDescent="0.25">
      <c r="S4677" s="10" t="s">
        <v>32</v>
      </c>
      <c r="U4677" s="10" t="s">
        <v>32</v>
      </c>
    </row>
    <row r="4678" spans="19:21" x14ac:dyDescent="0.25">
      <c r="S4678" s="11" t="s">
        <v>32</v>
      </c>
      <c r="U4678" s="11" t="s">
        <v>32</v>
      </c>
    </row>
    <row r="4679" spans="19:21" x14ac:dyDescent="0.25">
      <c r="S4679" s="10" t="s">
        <v>40</v>
      </c>
      <c r="U4679" s="10" t="s">
        <v>40</v>
      </c>
    </row>
    <row r="4680" spans="19:21" x14ac:dyDescent="0.25">
      <c r="S4680" s="11" t="s">
        <v>40</v>
      </c>
      <c r="U4680" s="11" t="s">
        <v>40</v>
      </c>
    </row>
    <row r="4681" spans="19:21" x14ac:dyDescent="0.25">
      <c r="S4681" s="10" t="s">
        <v>32</v>
      </c>
      <c r="U4681" s="10" t="s">
        <v>32</v>
      </c>
    </row>
    <row r="4682" spans="19:21" x14ac:dyDescent="0.25">
      <c r="S4682" s="11" t="s">
        <v>32</v>
      </c>
      <c r="U4682" s="11" t="s">
        <v>32</v>
      </c>
    </row>
    <row r="4683" spans="19:21" x14ac:dyDescent="0.25">
      <c r="S4683" s="10" t="s">
        <v>27</v>
      </c>
      <c r="U4683" s="10" t="s">
        <v>27</v>
      </c>
    </row>
    <row r="4684" spans="19:21" x14ac:dyDescent="0.25">
      <c r="S4684" s="11" t="s">
        <v>27</v>
      </c>
      <c r="U4684" s="11" t="s">
        <v>27</v>
      </c>
    </row>
    <row r="4685" spans="19:21" x14ac:dyDescent="0.25">
      <c r="S4685" s="10" t="s">
        <v>37</v>
      </c>
      <c r="U4685" s="10" t="s">
        <v>37</v>
      </c>
    </row>
    <row r="4686" spans="19:21" x14ac:dyDescent="0.25">
      <c r="S4686" s="11" t="s">
        <v>27</v>
      </c>
      <c r="U4686" s="11" t="s">
        <v>27</v>
      </c>
    </row>
    <row r="4687" spans="19:21" x14ac:dyDescent="0.25">
      <c r="S4687" s="10" t="s">
        <v>148</v>
      </c>
      <c r="U4687" s="10" t="s">
        <v>148</v>
      </c>
    </row>
    <row r="4688" spans="19:21" x14ac:dyDescent="0.25">
      <c r="S4688" s="11" t="s">
        <v>148</v>
      </c>
      <c r="U4688" s="11" t="s">
        <v>148</v>
      </c>
    </row>
    <row r="4689" spans="19:21" x14ac:dyDescent="0.25">
      <c r="S4689" s="10" t="s">
        <v>37</v>
      </c>
      <c r="U4689" s="10" t="s">
        <v>37</v>
      </c>
    </row>
    <row r="4690" spans="19:21" x14ac:dyDescent="0.25">
      <c r="S4690" s="11" t="s">
        <v>32</v>
      </c>
      <c r="U4690" s="11" t="s">
        <v>32</v>
      </c>
    </row>
    <row r="4691" spans="19:21" x14ac:dyDescent="0.25">
      <c r="S4691" s="10" t="s">
        <v>54</v>
      </c>
      <c r="U4691" s="10" t="s">
        <v>54</v>
      </c>
    </row>
    <row r="4692" spans="19:21" x14ac:dyDescent="0.25">
      <c r="S4692" s="11" t="s">
        <v>54</v>
      </c>
      <c r="U4692" s="11" t="s">
        <v>54</v>
      </c>
    </row>
    <row r="4693" spans="19:21" x14ac:dyDescent="0.25">
      <c r="S4693" s="10" t="s">
        <v>139</v>
      </c>
      <c r="U4693" s="10" t="s">
        <v>139</v>
      </c>
    </row>
    <row r="4694" spans="19:21" x14ac:dyDescent="0.25">
      <c r="S4694" s="11" t="s">
        <v>27</v>
      </c>
      <c r="U4694" s="11" t="s">
        <v>27</v>
      </c>
    </row>
    <row r="4695" spans="19:21" x14ac:dyDescent="0.25">
      <c r="S4695" s="10" t="s">
        <v>27</v>
      </c>
      <c r="U4695" s="10" t="s">
        <v>27</v>
      </c>
    </row>
    <row r="4696" spans="19:21" x14ac:dyDescent="0.25">
      <c r="S4696" s="11" t="s">
        <v>40</v>
      </c>
      <c r="U4696" s="11" t="s">
        <v>40</v>
      </c>
    </row>
    <row r="4697" spans="19:21" x14ac:dyDescent="0.25">
      <c r="S4697" s="10" t="s">
        <v>40</v>
      </c>
      <c r="U4697" s="10" t="s">
        <v>40</v>
      </c>
    </row>
    <row r="4698" spans="19:21" x14ac:dyDescent="0.25">
      <c r="S4698" s="11" t="s">
        <v>27</v>
      </c>
      <c r="U4698" s="11" t="s">
        <v>27</v>
      </c>
    </row>
    <row r="4699" spans="19:21" x14ac:dyDescent="0.25">
      <c r="S4699" s="10" t="s">
        <v>27</v>
      </c>
      <c r="U4699" s="10" t="s">
        <v>27</v>
      </c>
    </row>
    <row r="4700" spans="19:21" x14ac:dyDescent="0.25">
      <c r="S4700" s="11" t="s">
        <v>85</v>
      </c>
      <c r="U4700" s="11" t="s">
        <v>85</v>
      </c>
    </row>
    <row r="4701" spans="19:21" x14ac:dyDescent="0.25">
      <c r="S4701" s="10" t="s">
        <v>85</v>
      </c>
      <c r="U4701" s="10" t="s">
        <v>85</v>
      </c>
    </row>
    <row r="4702" spans="19:21" x14ac:dyDescent="0.25">
      <c r="S4702" s="11" t="s">
        <v>152</v>
      </c>
      <c r="U4702" s="11" t="s">
        <v>152</v>
      </c>
    </row>
    <row r="4703" spans="19:21" x14ac:dyDescent="0.25">
      <c r="S4703" s="10" t="s">
        <v>37</v>
      </c>
      <c r="U4703" s="10" t="s">
        <v>37</v>
      </c>
    </row>
    <row r="4704" spans="19:21" x14ac:dyDescent="0.25">
      <c r="S4704" s="11" t="s">
        <v>27</v>
      </c>
      <c r="U4704" s="11" t="s">
        <v>27</v>
      </c>
    </row>
    <row r="4705" spans="19:21" x14ac:dyDescent="0.25">
      <c r="S4705" s="10" t="s">
        <v>227</v>
      </c>
      <c r="U4705" s="10" t="s">
        <v>227</v>
      </c>
    </row>
    <row r="4706" spans="19:21" x14ac:dyDescent="0.25">
      <c r="S4706" s="11" t="s">
        <v>197</v>
      </c>
      <c r="U4706" s="11" t="s">
        <v>197</v>
      </c>
    </row>
    <row r="4707" spans="19:21" x14ac:dyDescent="0.25">
      <c r="S4707" s="10" t="s">
        <v>86</v>
      </c>
      <c r="U4707" s="10" t="s">
        <v>86</v>
      </c>
    </row>
    <row r="4708" spans="19:21" x14ac:dyDescent="0.25">
      <c r="S4708" s="11" t="s">
        <v>157</v>
      </c>
      <c r="U4708" s="11" t="s">
        <v>157</v>
      </c>
    </row>
    <row r="4709" spans="19:21" x14ac:dyDescent="0.25">
      <c r="S4709" s="10" t="s">
        <v>27</v>
      </c>
      <c r="U4709" s="10" t="s">
        <v>27</v>
      </c>
    </row>
    <row r="4710" spans="19:21" x14ac:dyDescent="0.25">
      <c r="S4710" s="11" t="s">
        <v>27</v>
      </c>
      <c r="U4710" s="11" t="s">
        <v>27</v>
      </c>
    </row>
    <row r="4711" spans="19:21" x14ac:dyDescent="0.25">
      <c r="S4711" s="10" t="s">
        <v>46</v>
      </c>
      <c r="U4711" s="10" t="s">
        <v>46</v>
      </c>
    </row>
    <row r="4712" spans="19:21" x14ac:dyDescent="0.25">
      <c r="S4712" s="11" t="s">
        <v>32</v>
      </c>
      <c r="U4712" s="11" t="s">
        <v>32</v>
      </c>
    </row>
    <row r="4713" spans="19:21" x14ac:dyDescent="0.25">
      <c r="S4713" s="10" t="s">
        <v>123</v>
      </c>
      <c r="U4713" s="10" t="s">
        <v>123</v>
      </c>
    </row>
    <row r="4714" spans="19:21" x14ac:dyDescent="0.25">
      <c r="S4714" s="11" t="s">
        <v>123</v>
      </c>
      <c r="U4714" s="11" t="s">
        <v>123</v>
      </c>
    </row>
    <row r="4715" spans="19:21" x14ac:dyDescent="0.25">
      <c r="S4715" s="10" t="s">
        <v>27</v>
      </c>
      <c r="U4715" s="10" t="s">
        <v>27</v>
      </c>
    </row>
    <row r="4716" spans="19:21" x14ac:dyDescent="0.25">
      <c r="S4716" s="11" t="s">
        <v>27</v>
      </c>
      <c r="U4716" s="11" t="s">
        <v>27</v>
      </c>
    </row>
    <row r="4717" spans="19:21" x14ac:dyDescent="0.25">
      <c r="S4717" s="10" t="s">
        <v>27</v>
      </c>
      <c r="U4717" s="10" t="s">
        <v>27</v>
      </c>
    </row>
    <row r="4718" spans="19:21" x14ac:dyDescent="0.25">
      <c r="S4718" s="11" t="s">
        <v>32</v>
      </c>
      <c r="U4718" s="11" t="s">
        <v>32</v>
      </c>
    </row>
    <row r="4719" spans="19:21" x14ac:dyDescent="0.25">
      <c r="S4719" s="10" t="s">
        <v>32</v>
      </c>
      <c r="U4719" s="10" t="s">
        <v>32</v>
      </c>
    </row>
    <row r="4720" spans="19:21" x14ac:dyDescent="0.25">
      <c r="S4720" s="11" t="s">
        <v>40</v>
      </c>
      <c r="U4720" s="11" t="s">
        <v>40</v>
      </c>
    </row>
    <row r="4721" spans="19:21" x14ac:dyDescent="0.25">
      <c r="S4721" s="10" t="s">
        <v>40</v>
      </c>
      <c r="U4721" s="10" t="s">
        <v>40</v>
      </c>
    </row>
    <row r="4722" spans="19:21" x14ac:dyDescent="0.25">
      <c r="S4722" s="11" t="s">
        <v>40</v>
      </c>
      <c r="U4722" s="11" t="s">
        <v>40</v>
      </c>
    </row>
    <row r="4723" spans="19:21" x14ac:dyDescent="0.25">
      <c r="S4723" s="10" t="s">
        <v>40</v>
      </c>
      <c r="U4723" s="10" t="s">
        <v>40</v>
      </c>
    </row>
    <row r="4724" spans="19:21" x14ac:dyDescent="0.25">
      <c r="S4724" s="11" t="s">
        <v>32</v>
      </c>
      <c r="U4724" s="11" t="s">
        <v>32</v>
      </c>
    </row>
    <row r="4725" spans="19:21" x14ac:dyDescent="0.25">
      <c r="S4725" s="10" t="s">
        <v>32</v>
      </c>
      <c r="U4725" s="10" t="s">
        <v>32</v>
      </c>
    </row>
    <row r="4726" spans="19:21" x14ac:dyDescent="0.25">
      <c r="S4726" s="11" t="s">
        <v>102</v>
      </c>
      <c r="U4726" s="11" t="s">
        <v>102</v>
      </c>
    </row>
    <row r="4727" spans="19:21" x14ac:dyDescent="0.25">
      <c r="S4727" s="10" t="s">
        <v>102</v>
      </c>
      <c r="U4727" s="10" t="s">
        <v>102</v>
      </c>
    </row>
    <row r="4728" spans="19:21" x14ac:dyDescent="0.25">
      <c r="S4728" s="11" t="s">
        <v>34</v>
      </c>
      <c r="U4728" s="11" t="s">
        <v>34</v>
      </c>
    </row>
    <row r="4729" spans="19:21" x14ac:dyDescent="0.25">
      <c r="S4729" s="10" t="s">
        <v>27</v>
      </c>
      <c r="U4729" s="10" t="s">
        <v>27</v>
      </c>
    </row>
    <row r="4730" spans="19:21" x14ac:dyDescent="0.25">
      <c r="S4730" s="11" t="s">
        <v>27</v>
      </c>
      <c r="U4730" s="11" t="s">
        <v>27</v>
      </c>
    </row>
    <row r="4731" spans="19:21" x14ac:dyDescent="0.25">
      <c r="S4731" s="10" t="s">
        <v>152</v>
      </c>
      <c r="U4731" s="10" t="s">
        <v>152</v>
      </c>
    </row>
    <row r="4732" spans="19:21" x14ac:dyDescent="0.25">
      <c r="S4732" s="11" t="s">
        <v>34</v>
      </c>
      <c r="U4732" s="11" t="s">
        <v>34</v>
      </c>
    </row>
    <row r="4733" spans="19:21" x14ac:dyDescent="0.25">
      <c r="S4733" s="10" t="s">
        <v>34</v>
      </c>
      <c r="U4733" s="10" t="s">
        <v>34</v>
      </c>
    </row>
    <row r="4734" spans="19:21" x14ac:dyDescent="0.25">
      <c r="S4734" s="11" t="s">
        <v>99</v>
      </c>
      <c r="U4734" s="11" t="s">
        <v>99</v>
      </c>
    </row>
    <row r="4735" spans="19:21" x14ac:dyDescent="0.25">
      <c r="S4735" s="10" t="s">
        <v>99</v>
      </c>
      <c r="U4735" s="10" t="s">
        <v>99</v>
      </c>
    </row>
    <row r="4736" spans="19:21" x14ac:dyDescent="0.25">
      <c r="S4736" s="11" t="s">
        <v>40</v>
      </c>
      <c r="U4736" s="11" t="s">
        <v>40</v>
      </c>
    </row>
    <row r="4737" spans="19:21" x14ac:dyDescent="0.25">
      <c r="S4737" s="10" t="s">
        <v>40</v>
      </c>
      <c r="U4737" s="10" t="s">
        <v>40</v>
      </c>
    </row>
    <row r="4738" spans="19:21" x14ac:dyDescent="0.25">
      <c r="S4738" s="11" t="s">
        <v>37</v>
      </c>
      <c r="U4738" s="11" t="s">
        <v>37</v>
      </c>
    </row>
    <row r="4739" spans="19:21" x14ac:dyDescent="0.25">
      <c r="S4739" s="10" t="s">
        <v>37</v>
      </c>
      <c r="U4739" s="10" t="s">
        <v>37</v>
      </c>
    </row>
    <row r="4740" spans="19:21" x14ac:dyDescent="0.25">
      <c r="S4740" s="11" t="s">
        <v>27</v>
      </c>
      <c r="U4740" s="11" t="s">
        <v>27</v>
      </c>
    </row>
    <row r="4741" spans="19:21" x14ac:dyDescent="0.25">
      <c r="S4741" s="10" t="s">
        <v>27</v>
      </c>
      <c r="U4741" s="10" t="s">
        <v>27</v>
      </c>
    </row>
    <row r="4742" spans="19:21" x14ac:dyDescent="0.25">
      <c r="S4742" s="11" t="s">
        <v>123</v>
      </c>
      <c r="U4742" s="11" t="s">
        <v>123</v>
      </c>
    </row>
    <row r="4743" spans="19:21" x14ac:dyDescent="0.25">
      <c r="S4743" s="10" t="s">
        <v>123</v>
      </c>
      <c r="U4743" s="10" t="s">
        <v>123</v>
      </c>
    </row>
    <row r="4744" spans="19:21" x14ac:dyDescent="0.25">
      <c r="S4744" s="11" t="s">
        <v>34</v>
      </c>
      <c r="U4744" s="11" t="s">
        <v>34</v>
      </c>
    </row>
    <row r="4745" spans="19:21" x14ac:dyDescent="0.25">
      <c r="S4745" s="10" t="s">
        <v>34</v>
      </c>
      <c r="U4745" s="10" t="s">
        <v>34</v>
      </c>
    </row>
    <row r="4746" spans="19:21" x14ac:dyDescent="0.25">
      <c r="S4746" s="11" t="s">
        <v>99</v>
      </c>
      <c r="U4746" s="11" t="s">
        <v>99</v>
      </c>
    </row>
    <row r="4747" spans="19:21" x14ac:dyDescent="0.25">
      <c r="S4747" s="10" t="s">
        <v>99</v>
      </c>
      <c r="U4747" s="10" t="s">
        <v>99</v>
      </c>
    </row>
    <row r="4748" spans="19:21" x14ac:dyDescent="0.25">
      <c r="S4748" s="11" t="s">
        <v>34</v>
      </c>
      <c r="U4748" s="11" t="s">
        <v>34</v>
      </c>
    </row>
    <row r="4749" spans="19:21" x14ac:dyDescent="0.25">
      <c r="S4749" s="10" t="s">
        <v>34</v>
      </c>
      <c r="U4749" s="10" t="s">
        <v>34</v>
      </c>
    </row>
    <row r="4750" spans="19:21" x14ac:dyDescent="0.25">
      <c r="S4750" s="11" t="s">
        <v>32</v>
      </c>
      <c r="U4750" s="11" t="s">
        <v>32</v>
      </c>
    </row>
    <row r="4751" spans="19:21" x14ac:dyDescent="0.25">
      <c r="S4751" s="10" t="s">
        <v>32</v>
      </c>
      <c r="U4751" s="10" t="s">
        <v>32</v>
      </c>
    </row>
    <row r="4752" spans="19:21" x14ac:dyDescent="0.25">
      <c r="S4752" s="11" t="s">
        <v>34</v>
      </c>
      <c r="U4752" s="11" t="s">
        <v>34</v>
      </c>
    </row>
    <row r="4753" spans="19:21" x14ac:dyDescent="0.25">
      <c r="S4753" s="10" t="s">
        <v>34</v>
      </c>
      <c r="U4753" s="10" t="s">
        <v>34</v>
      </c>
    </row>
    <row r="4754" spans="19:21" x14ac:dyDescent="0.25">
      <c r="S4754" s="11" t="s">
        <v>40</v>
      </c>
      <c r="U4754" s="11" t="s">
        <v>40</v>
      </c>
    </row>
    <row r="4755" spans="19:21" x14ac:dyDescent="0.25">
      <c r="S4755" s="10" t="s">
        <v>32</v>
      </c>
      <c r="U4755" s="10" t="s">
        <v>32</v>
      </c>
    </row>
    <row r="4756" spans="19:21" x14ac:dyDescent="0.25">
      <c r="S4756" s="11" t="s">
        <v>32</v>
      </c>
      <c r="U4756" s="11" t="s">
        <v>32</v>
      </c>
    </row>
    <row r="4757" spans="19:21" x14ac:dyDescent="0.25">
      <c r="S4757" s="10" t="s">
        <v>37</v>
      </c>
      <c r="U4757" s="10" t="s">
        <v>37</v>
      </c>
    </row>
    <row r="4758" spans="19:21" x14ac:dyDescent="0.25">
      <c r="S4758" s="11" t="s">
        <v>37</v>
      </c>
      <c r="U4758" s="11" t="s">
        <v>37</v>
      </c>
    </row>
    <row r="4759" spans="19:21" x14ac:dyDescent="0.25">
      <c r="S4759" s="10" t="s">
        <v>32</v>
      </c>
      <c r="U4759" s="10" t="s">
        <v>32</v>
      </c>
    </row>
    <row r="4760" spans="19:21" x14ac:dyDescent="0.25">
      <c r="S4760" s="11" t="s">
        <v>32</v>
      </c>
      <c r="U4760" s="11" t="s">
        <v>32</v>
      </c>
    </row>
    <row r="4761" spans="19:21" x14ac:dyDescent="0.25">
      <c r="S4761" s="10" t="s">
        <v>34</v>
      </c>
      <c r="U4761" s="10" t="s">
        <v>34</v>
      </c>
    </row>
    <row r="4762" spans="19:21" x14ac:dyDescent="0.25">
      <c r="S4762" s="11" t="s">
        <v>34</v>
      </c>
      <c r="U4762" s="11" t="s">
        <v>34</v>
      </c>
    </row>
    <row r="4763" spans="19:21" x14ac:dyDescent="0.25">
      <c r="S4763" s="10" t="s">
        <v>34</v>
      </c>
      <c r="U4763" s="10" t="s">
        <v>34</v>
      </c>
    </row>
    <row r="4764" spans="19:21" x14ac:dyDescent="0.25">
      <c r="S4764" s="11" t="s">
        <v>37</v>
      </c>
      <c r="U4764" s="11" t="s">
        <v>37</v>
      </c>
    </row>
    <row r="4765" spans="19:21" x14ac:dyDescent="0.25">
      <c r="S4765" s="10" t="s">
        <v>37</v>
      </c>
      <c r="U4765" s="10" t="s">
        <v>37</v>
      </c>
    </row>
    <row r="4766" spans="19:21" x14ac:dyDescent="0.25">
      <c r="S4766" s="11" t="s">
        <v>37</v>
      </c>
      <c r="U4766" s="11" t="s">
        <v>37</v>
      </c>
    </row>
    <row r="4767" spans="19:21" x14ac:dyDescent="0.25">
      <c r="S4767" s="10" t="s">
        <v>37</v>
      </c>
      <c r="U4767" s="10" t="s">
        <v>37</v>
      </c>
    </row>
    <row r="4768" spans="19:21" x14ac:dyDescent="0.25">
      <c r="S4768" s="11" t="s">
        <v>32</v>
      </c>
      <c r="U4768" s="11" t="s">
        <v>32</v>
      </c>
    </row>
    <row r="4769" spans="19:21" x14ac:dyDescent="0.25">
      <c r="S4769" s="10" t="s">
        <v>32</v>
      </c>
      <c r="U4769" s="10" t="s">
        <v>32</v>
      </c>
    </row>
    <row r="4770" spans="19:21" x14ac:dyDescent="0.25">
      <c r="S4770" s="11" t="s">
        <v>34</v>
      </c>
      <c r="U4770" s="11" t="s">
        <v>34</v>
      </c>
    </row>
    <row r="4771" spans="19:21" x14ac:dyDescent="0.25">
      <c r="S4771" s="10" t="s">
        <v>34</v>
      </c>
      <c r="U4771" s="10" t="s">
        <v>34</v>
      </c>
    </row>
    <row r="4772" spans="19:21" x14ac:dyDescent="0.25">
      <c r="S4772" s="11" t="s">
        <v>86</v>
      </c>
      <c r="U4772" s="11" t="s">
        <v>86</v>
      </c>
    </row>
    <row r="4773" spans="19:21" x14ac:dyDescent="0.25">
      <c r="S4773" s="10" t="s">
        <v>27</v>
      </c>
      <c r="U4773" s="10" t="s">
        <v>27</v>
      </c>
    </row>
    <row r="4774" spans="19:21" x14ac:dyDescent="0.25">
      <c r="S4774" s="11" t="s">
        <v>20</v>
      </c>
      <c r="U4774" s="11" t="s">
        <v>20</v>
      </c>
    </row>
    <row r="4775" spans="19:21" x14ac:dyDescent="0.25">
      <c r="S4775" s="10" t="s">
        <v>20</v>
      </c>
      <c r="U4775" s="10" t="s">
        <v>20</v>
      </c>
    </row>
    <row r="4776" spans="19:21" x14ac:dyDescent="0.25">
      <c r="S4776" s="11" t="s">
        <v>37</v>
      </c>
      <c r="U4776" s="11" t="s">
        <v>37</v>
      </c>
    </row>
    <row r="4777" spans="19:21" x14ac:dyDescent="0.25">
      <c r="S4777" s="10" t="s">
        <v>27</v>
      </c>
      <c r="U4777" s="10" t="s">
        <v>27</v>
      </c>
    </row>
    <row r="4778" spans="19:21" x14ac:dyDescent="0.25">
      <c r="S4778" s="11" t="s">
        <v>157</v>
      </c>
      <c r="U4778" s="11" t="s">
        <v>157</v>
      </c>
    </row>
    <row r="4779" spans="19:21" x14ac:dyDescent="0.25">
      <c r="S4779" s="10" t="s">
        <v>20</v>
      </c>
      <c r="U4779" s="10" t="s">
        <v>20</v>
      </c>
    </row>
    <row r="4780" spans="19:21" x14ac:dyDescent="0.25">
      <c r="S4780" s="11" t="s">
        <v>20</v>
      </c>
      <c r="U4780" s="11" t="s">
        <v>20</v>
      </c>
    </row>
    <row r="4781" spans="19:21" x14ac:dyDescent="0.25">
      <c r="S4781" s="10" t="s">
        <v>99</v>
      </c>
      <c r="U4781" s="10" t="s">
        <v>99</v>
      </c>
    </row>
    <row r="4782" spans="19:21" x14ac:dyDescent="0.25">
      <c r="S4782" s="11" t="s">
        <v>99</v>
      </c>
      <c r="U4782" s="11" t="s">
        <v>99</v>
      </c>
    </row>
    <row r="4783" spans="19:21" x14ac:dyDescent="0.25">
      <c r="S4783" s="10" t="s">
        <v>32</v>
      </c>
      <c r="U4783" s="10" t="s">
        <v>32</v>
      </c>
    </row>
    <row r="4784" spans="19:21" x14ac:dyDescent="0.25">
      <c r="S4784" s="11" t="s">
        <v>32</v>
      </c>
      <c r="U4784" s="11" t="s">
        <v>32</v>
      </c>
    </row>
    <row r="4785" spans="19:21" x14ac:dyDescent="0.25">
      <c r="S4785" s="10" t="s">
        <v>32</v>
      </c>
      <c r="U4785" s="10" t="s">
        <v>32</v>
      </c>
    </row>
    <row r="4786" spans="19:21" x14ac:dyDescent="0.25">
      <c r="S4786" s="11" t="s">
        <v>34</v>
      </c>
      <c r="U4786" s="11" t="s">
        <v>34</v>
      </c>
    </row>
    <row r="4787" spans="19:21" x14ac:dyDescent="0.25">
      <c r="S4787" s="10" t="s">
        <v>32</v>
      </c>
      <c r="U4787" s="10" t="s">
        <v>32</v>
      </c>
    </row>
    <row r="4788" spans="19:21" x14ac:dyDescent="0.25">
      <c r="S4788" s="11" t="s">
        <v>34</v>
      </c>
      <c r="U4788" s="11" t="s">
        <v>34</v>
      </c>
    </row>
    <row r="4789" spans="19:21" x14ac:dyDescent="0.25">
      <c r="S4789" s="10" t="s">
        <v>34</v>
      </c>
      <c r="U4789" s="10" t="s">
        <v>34</v>
      </c>
    </row>
    <row r="4790" spans="19:21" x14ac:dyDescent="0.25">
      <c r="S4790" s="11" t="s">
        <v>34</v>
      </c>
      <c r="U4790" s="11" t="s">
        <v>34</v>
      </c>
    </row>
    <row r="4791" spans="19:21" x14ac:dyDescent="0.25">
      <c r="S4791" s="10" t="s">
        <v>27</v>
      </c>
      <c r="U4791" s="10" t="s">
        <v>27</v>
      </c>
    </row>
    <row r="4792" spans="19:21" x14ac:dyDescent="0.25">
      <c r="S4792" s="11" t="s">
        <v>37</v>
      </c>
      <c r="U4792" s="11" t="s">
        <v>37</v>
      </c>
    </row>
    <row r="4793" spans="19:21" x14ac:dyDescent="0.25">
      <c r="S4793" s="10" t="s">
        <v>37</v>
      </c>
      <c r="U4793" s="10" t="s">
        <v>37</v>
      </c>
    </row>
    <row r="4794" spans="19:21" x14ac:dyDescent="0.25">
      <c r="S4794" s="11" t="s">
        <v>54</v>
      </c>
      <c r="U4794" s="11" t="s">
        <v>54</v>
      </c>
    </row>
    <row r="4795" spans="19:21" x14ac:dyDescent="0.25">
      <c r="S4795" s="10" t="s">
        <v>54</v>
      </c>
      <c r="U4795" s="10" t="s">
        <v>54</v>
      </c>
    </row>
    <row r="4796" spans="19:21" x14ac:dyDescent="0.25">
      <c r="S4796" s="11" t="s">
        <v>37</v>
      </c>
      <c r="U4796" s="11" t="s">
        <v>37</v>
      </c>
    </row>
    <row r="4797" spans="19:21" x14ac:dyDescent="0.25">
      <c r="S4797" s="10" t="s">
        <v>145</v>
      </c>
      <c r="U4797" s="10" t="s">
        <v>145</v>
      </c>
    </row>
    <row r="4798" spans="19:21" x14ac:dyDescent="0.25">
      <c r="S4798" s="11" t="s">
        <v>46</v>
      </c>
      <c r="U4798" s="11" t="s">
        <v>46</v>
      </c>
    </row>
    <row r="4799" spans="19:21" x14ac:dyDescent="0.25">
      <c r="S4799" s="10" t="s">
        <v>27</v>
      </c>
      <c r="U4799" s="10" t="s">
        <v>27</v>
      </c>
    </row>
    <row r="4800" spans="19:21" x14ac:dyDescent="0.25">
      <c r="S4800" s="11" t="s">
        <v>40</v>
      </c>
      <c r="U4800" s="11" t="s">
        <v>40</v>
      </c>
    </row>
    <row r="4801" spans="19:21" x14ac:dyDescent="0.25">
      <c r="S4801" s="10" t="s">
        <v>99</v>
      </c>
      <c r="U4801" s="10" t="s">
        <v>99</v>
      </c>
    </row>
    <row r="4802" spans="19:21" x14ac:dyDescent="0.25">
      <c r="S4802" s="11" t="s">
        <v>99</v>
      </c>
      <c r="U4802" s="11" t="s">
        <v>99</v>
      </c>
    </row>
    <row r="4803" spans="19:21" x14ac:dyDescent="0.25">
      <c r="S4803" s="10" t="s">
        <v>37</v>
      </c>
      <c r="U4803" s="10" t="s">
        <v>37</v>
      </c>
    </row>
    <row r="4804" spans="19:21" x14ac:dyDescent="0.25">
      <c r="S4804" s="11" t="s">
        <v>37</v>
      </c>
      <c r="U4804" s="11" t="s">
        <v>37</v>
      </c>
    </row>
    <row r="4805" spans="19:21" x14ac:dyDescent="0.25">
      <c r="S4805" s="10" t="s">
        <v>152</v>
      </c>
      <c r="U4805" s="10" t="s">
        <v>152</v>
      </c>
    </row>
    <row r="4806" spans="19:21" x14ac:dyDescent="0.25">
      <c r="S4806" s="11" t="s">
        <v>27</v>
      </c>
      <c r="U4806" s="11" t="s">
        <v>27</v>
      </c>
    </row>
    <row r="4807" spans="19:21" x14ac:dyDescent="0.25">
      <c r="S4807" s="10" t="s">
        <v>32</v>
      </c>
      <c r="U4807" s="10" t="s">
        <v>32</v>
      </c>
    </row>
    <row r="4808" spans="19:21" x14ac:dyDescent="0.25">
      <c r="S4808" s="11" t="s">
        <v>32</v>
      </c>
      <c r="U4808" s="11" t="s">
        <v>32</v>
      </c>
    </row>
    <row r="4809" spans="19:21" x14ac:dyDescent="0.25">
      <c r="S4809" s="10" t="s">
        <v>40</v>
      </c>
      <c r="U4809" s="10" t="s">
        <v>40</v>
      </c>
    </row>
    <row r="4810" spans="19:21" x14ac:dyDescent="0.25">
      <c r="S4810" s="11" t="s">
        <v>40</v>
      </c>
      <c r="U4810" s="11" t="s">
        <v>40</v>
      </c>
    </row>
    <row r="4811" spans="19:21" x14ac:dyDescent="0.25">
      <c r="S4811" s="10" t="s">
        <v>40</v>
      </c>
      <c r="U4811" s="10" t="s">
        <v>40</v>
      </c>
    </row>
    <row r="4812" spans="19:21" x14ac:dyDescent="0.25">
      <c r="S4812" s="11" t="s">
        <v>32</v>
      </c>
      <c r="U4812" s="11" t="s">
        <v>32</v>
      </c>
    </row>
    <row r="4813" spans="19:21" x14ac:dyDescent="0.25">
      <c r="S4813" s="10" t="s">
        <v>32</v>
      </c>
      <c r="U4813" s="10" t="s">
        <v>32</v>
      </c>
    </row>
    <row r="4814" spans="19:21" x14ac:dyDescent="0.25">
      <c r="S4814" s="11" t="s">
        <v>27</v>
      </c>
      <c r="U4814" s="11" t="s">
        <v>27</v>
      </c>
    </row>
    <row r="4815" spans="19:21" x14ac:dyDescent="0.25">
      <c r="S4815" s="10" t="s">
        <v>85</v>
      </c>
      <c r="U4815" s="10" t="s">
        <v>85</v>
      </c>
    </row>
    <row r="4816" spans="19:21" x14ac:dyDescent="0.25">
      <c r="S4816" s="11" t="s">
        <v>85</v>
      </c>
      <c r="U4816" s="11" t="s">
        <v>85</v>
      </c>
    </row>
    <row r="4817" spans="19:21" x14ac:dyDescent="0.25">
      <c r="S4817" s="10" t="s">
        <v>34</v>
      </c>
      <c r="U4817" s="10" t="s">
        <v>34</v>
      </c>
    </row>
    <row r="4818" spans="19:21" x14ac:dyDescent="0.25">
      <c r="S4818" s="11" t="s">
        <v>37</v>
      </c>
      <c r="U4818" s="11" t="s">
        <v>37</v>
      </c>
    </row>
    <row r="4819" spans="19:21" x14ac:dyDescent="0.25">
      <c r="S4819" s="10" t="s">
        <v>32</v>
      </c>
      <c r="U4819" s="10" t="s">
        <v>32</v>
      </c>
    </row>
    <row r="4820" spans="19:21" x14ac:dyDescent="0.25">
      <c r="S4820" s="11" t="s">
        <v>32</v>
      </c>
      <c r="U4820" s="11" t="s">
        <v>32</v>
      </c>
    </row>
    <row r="4821" spans="19:21" x14ac:dyDescent="0.25">
      <c r="S4821" s="10" t="s">
        <v>27</v>
      </c>
      <c r="U4821" s="10" t="s">
        <v>27</v>
      </c>
    </row>
    <row r="4822" spans="19:21" x14ac:dyDescent="0.25">
      <c r="S4822" s="11" t="s">
        <v>99</v>
      </c>
      <c r="U4822" s="11" t="s">
        <v>99</v>
      </c>
    </row>
    <row r="4823" spans="19:21" x14ac:dyDescent="0.25">
      <c r="S4823" s="10" t="s">
        <v>99</v>
      </c>
      <c r="U4823" s="10" t="s">
        <v>99</v>
      </c>
    </row>
    <row r="4824" spans="19:21" x14ac:dyDescent="0.25">
      <c r="S4824" s="11" t="s">
        <v>27</v>
      </c>
      <c r="U4824" s="11" t="s">
        <v>27</v>
      </c>
    </row>
    <row r="4825" spans="19:21" x14ac:dyDescent="0.25">
      <c r="S4825" s="10" t="s">
        <v>37</v>
      </c>
      <c r="U4825" s="10" t="s">
        <v>37</v>
      </c>
    </row>
    <row r="4826" spans="19:21" x14ac:dyDescent="0.25">
      <c r="S4826" s="11" t="s">
        <v>37</v>
      </c>
      <c r="U4826" s="11" t="s">
        <v>37</v>
      </c>
    </row>
    <row r="4827" spans="19:21" x14ac:dyDescent="0.25">
      <c r="S4827" s="10" t="s">
        <v>34</v>
      </c>
      <c r="U4827" s="10" t="s">
        <v>34</v>
      </c>
    </row>
    <row r="4828" spans="19:21" x14ac:dyDescent="0.25">
      <c r="S4828" s="11" t="s">
        <v>37</v>
      </c>
      <c r="U4828" s="11" t="s">
        <v>37</v>
      </c>
    </row>
    <row r="4829" spans="19:21" x14ac:dyDescent="0.25">
      <c r="S4829" s="10" t="s">
        <v>37</v>
      </c>
      <c r="U4829" s="10" t="s">
        <v>37</v>
      </c>
    </row>
    <row r="4830" spans="19:21" x14ac:dyDescent="0.25">
      <c r="S4830" s="11" t="s">
        <v>27</v>
      </c>
      <c r="U4830" s="11" t="s">
        <v>27</v>
      </c>
    </row>
    <row r="4831" spans="19:21" x14ac:dyDescent="0.25">
      <c r="S4831" s="10" t="s">
        <v>27</v>
      </c>
      <c r="U4831" s="10" t="s">
        <v>27</v>
      </c>
    </row>
    <row r="4832" spans="19:21" x14ac:dyDescent="0.25">
      <c r="S4832" s="11" t="s">
        <v>32</v>
      </c>
      <c r="U4832" s="11" t="s">
        <v>32</v>
      </c>
    </row>
    <row r="4833" spans="19:21" x14ac:dyDescent="0.25">
      <c r="S4833" s="10" t="s">
        <v>32</v>
      </c>
      <c r="U4833" s="10" t="s">
        <v>32</v>
      </c>
    </row>
    <row r="4834" spans="19:21" x14ac:dyDescent="0.25">
      <c r="S4834" s="11" t="s">
        <v>32</v>
      </c>
      <c r="U4834" s="11" t="s">
        <v>32</v>
      </c>
    </row>
    <row r="4835" spans="19:21" x14ac:dyDescent="0.25">
      <c r="S4835" s="10" t="s">
        <v>32</v>
      </c>
      <c r="U4835" s="10" t="s">
        <v>32</v>
      </c>
    </row>
    <row r="4836" spans="19:21" x14ac:dyDescent="0.25">
      <c r="S4836" s="11" t="s">
        <v>105</v>
      </c>
      <c r="U4836" s="11" t="s">
        <v>105</v>
      </c>
    </row>
    <row r="4837" spans="19:21" x14ac:dyDescent="0.25">
      <c r="S4837" s="10" t="s">
        <v>27</v>
      </c>
      <c r="U4837" s="10" t="s">
        <v>27</v>
      </c>
    </row>
    <row r="4838" spans="19:21" x14ac:dyDescent="0.25">
      <c r="S4838" s="11" t="s">
        <v>37</v>
      </c>
      <c r="U4838" s="11" t="s">
        <v>37</v>
      </c>
    </row>
    <row r="4839" spans="19:21" x14ac:dyDescent="0.25">
      <c r="S4839" s="10" t="s">
        <v>139</v>
      </c>
      <c r="U4839" s="10" t="s">
        <v>139</v>
      </c>
    </row>
    <row r="4840" spans="19:21" x14ac:dyDescent="0.25">
      <c r="S4840" s="11" t="s">
        <v>199</v>
      </c>
      <c r="U4840" s="11" t="s">
        <v>199</v>
      </c>
    </row>
    <row r="4841" spans="19:21" x14ac:dyDescent="0.25">
      <c r="S4841" s="10" t="s">
        <v>27</v>
      </c>
      <c r="U4841" s="10" t="s">
        <v>27</v>
      </c>
    </row>
    <row r="4842" spans="19:21" x14ac:dyDescent="0.25">
      <c r="S4842" s="11" t="s">
        <v>37</v>
      </c>
      <c r="U4842" s="11" t="s">
        <v>37</v>
      </c>
    </row>
    <row r="4843" spans="19:21" x14ac:dyDescent="0.25">
      <c r="S4843" s="10" t="s">
        <v>37</v>
      </c>
      <c r="U4843" s="10" t="s">
        <v>37</v>
      </c>
    </row>
    <row r="4844" spans="19:21" x14ac:dyDescent="0.25">
      <c r="S4844" s="11" t="s">
        <v>54</v>
      </c>
      <c r="U4844" s="11" t="s">
        <v>54</v>
      </c>
    </row>
    <row r="4845" spans="19:21" x14ac:dyDescent="0.25">
      <c r="S4845" s="10" t="s">
        <v>37</v>
      </c>
      <c r="U4845" s="10" t="s">
        <v>37</v>
      </c>
    </row>
    <row r="4846" spans="19:21" x14ac:dyDescent="0.25">
      <c r="S4846" s="11" t="s">
        <v>99</v>
      </c>
      <c r="U4846" s="11" t="s">
        <v>99</v>
      </c>
    </row>
    <row r="4847" spans="19:21" x14ac:dyDescent="0.25">
      <c r="S4847" s="10" t="s">
        <v>34</v>
      </c>
      <c r="U4847" s="10" t="s">
        <v>34</v>
      </c>
    </row>
    <row r="4848" spans="19:21" x14ac:dyDescent="0.25">
      <c r="S4848" s="11" t="s">
        <v>27</v>
      </c>
      <c r="U4848" s="11" t="s">
        <v>27</v>
      </c>
    </row>
    <row r="4849" spans="19:21" x14ac:dyDescent="0.25">
      <c r="S4849" s="10" t="s">
        <v>27</v>
      </c>
      <c r="U4849" s="10" t="s">
        <v>27</v>
      </c>
    </row>
    <row r="4850" spans="19:21" x14ac:dyDescent="0.25">
      <c r="S4850" s="11" t="s">
        <v>37</v>
      </c>
      <c r="U4850" s="11" t="s">
        <v>37</v>
      </c>
    </row>
    <row r="4851" spans="19:21" x14ac:dyDescent="0.25">
      <c r="S4851" s="10" t="s">
        <v>37</v>
      </c>
      <c r="U4851" s="10" t="s">
        <v>37</v>
      </c>
    </row>
    <row r="4852" spans="19:21" x14ac:dyDescent="0.25">
      <c r="S4852" s="11" t="s">
        <v>72</v>
      </c>
      <c r="U4852" s="11" t="s">
        <v>72</v>
      </c>
    </row>
    <row r="4853" spans="19:21" x14ac:dyDescent="0.25">
      <c r="S4853" s="10" t="s">
        <v>72</v>
      </c>
      <c r="U4853" s="10" t="s">
        <v>72</v>
      </c>
    </row>
    <row r="4854" spans="19:21" x14ac:dyDescent="0.25">
      <c r="S4854" s="11" t="s">
        <v>99</v>
      </c>
      <c r="U4854" s="11" t="s">
        <v>99</v>
      </c>
    </row>
    <row r="4855" spans="19:21" x14ac:dyDescent="0.25">
      <c r="S4855" s="10" t="s">
        <v>99</v>
      </c>
      <c r="U4855" s="10" t="s">
        <v>99</v>
      </c>
    </row>
    <row r="4856" spans="19:21" x14ac:dyDescent="0.25">
      <c r="S4856" s="11" t="s">
        <v>32</v>
      </c>
      <c r="U4856" s="11" t="s">
        <v>32</v>
      </c>
    </row>
    <row r="4857" spans="19:21" x14ac:dyDescent="0.25">
      <c r="S4857" s="10" t="s">
        <v>139</v>
      </c>
      <c r="U4857" s="10" t="s">
        <v>139</v>
      </c>
    </row>
    <row r="4858" spans="19:21" x14ac:dyDescent="0.25">
      <c r="S4858" s="11" t="s">
        <v>34</v>
      </c>
      <c r="U4858" s="11" t="s">
        <v>34</v>
      </c>
    </row>
    <row r="4859" spans="19:21" x14ac:dyDescent="0.25">
      <c r="S4859" s="10" t="s">
        <v>34</v>
      </c>
      <c r="U4859" s="10" t="s">
        <v>34</v>
      </c>
    </row>
    <row r="4860" spans="19:21" x14ac:dyDescent="0.25">
      <c r="S4860" s="11" t="s">
        <v>139</v>
      </c>
      <c r="U4860" s="11" t="s">
        <v>139</v>
      </c>
    </row>
    <row r="4861" spans="19:21" x14ac:dyDescent="0.25">
      <c r="S4861" s="10" t="s">
        <v>37</v>
      </c>
      <c r="U4861" s="10" t="s">
        <v>37</v>
      </c>
    </row>
    <row r="4862" spans="19:21" x14ac:dyDescent="0.25">
      <c r="S4862" s="11" t="s">
        <v>37</v>
      </c>
      <c r="U4862" s="11" t="s">
        <v>37</v>
      </c>
    </row>
    <row r="4863" spans="19:21" x14ac:dyDescent="0.25">
      <c r="S4863" s="10" t="s">
        <v>125</v>
      </c>
      <c r="U4863" s="10" t="s">
        <v>125</v>
      </c>
    </row>
    <row r="4864" spans="19:21" x14ac:dyDescent="0.25">
      <c r="S4864" s="11" t="s">
        <v>125</v>
      </c>
      <c r="U4864" s="11" t="s">
        <v>125</v>
      </c>
    </row>
    <row r="4865" spans="19:21" x14ac:dyDescent="0.25">
      <c r="S4865" s="10" t="s">
        <v>27</v>
      </c>
      <c r="U4865" s="10" t="s">
        <v>27</v>
      </c>
    </row>
    <row r="4866" spans="19:21" x14ac:dyDescent="0.25">
      <c r="S4866" s="11" t="s">
        <v>27</v>
      </c>
      <c r="U4866" s="11" t="s">
        <v>27</v>
      </c>
    </row>
    <row r="4867" spans="19:21" x14ac:dyDescent="0.25">
      <c r="S4867" s="10" t="s">
        <v>32</v>
      </c>
      <c r="U4867" s="10" t="s">
        <v>32</v>
      </c>
    </row>
    <row r="4868" spans="19:21" x14ac:dyDescent="0.25">
      <c r="S4868" s="11" t="s">
        <v>32</v>
      </c>
      <c r="U4868" s="11" t="s">
        <v>32</v>
      </c>
    </row>
    <row r="4869" spans="19:21" x14ac:dyDescent="0.25">
      <c r="S4869" s="10" t="s">
        <v>37</v>
      </c>
      <c r="U4869" s="10" t="s">
        <v>37</v>
      </c>
    </row>
    <row r="4870" spans="19:21" x14ac:dyDescent="0.25">
      <c r="S4870" s="11" t="s">
        <v>37</v>
      </c>
      <c r="U4870" s="11" t="s">
        <v>37</v>
      </c>
    </row>
    <row r="4871" spans="19:21" x14ac:dyDescent="0.25">
      <c r="S4871" s="10" t="s">
        <v>32</v>
      </c>
      <c r="U4871" s="10" t="s">
        <v>32</v>
      </c>
    </row>
    <row r="4872" spans="19:21" x14ac:dyDescent="0.25">
      <c r="S4872" s="11" t="s">
        <v>34</v>
      </c>
      <c r="U4872" s="11" t="s">
        <v>34</v>
      </c>
    </row>
    <row r="4873" spans="19:21" x14ac:dyDescent="0.25">
      <c r="S4873" s="10" t="s">
        <v>37</v>
      </c>
      <c r="U4873" s="10" t="s">
        <v>37</v>
      </c>
    </row>
    <row r="4874" spans="19:21" x14ac:dyDescent="0.25">
      <c r="S4874" s="11" t="s">
        <v>37</v>
      </c>
      <c r="U4874" s="11" t="s">
        <v>37</v>
      </c>
    </row>
    <row r="4875" spans="19:21" x14ac:dyDescent="0.25">
      <c r="S4875" s="10" t="s">
        <v>27</v>
      </c>
      <c r="U4875" s="10" t="s">
        <v>27</v>
      </c>
    </row>
    <row r="4876" spans="19:21" x14ac:dyDescent="0.25">
      <c r="S4876" s="11" t="s">
        <v>123</v>
      </c>
      <c r="U4876" s="11" t="s">
        <v>123</v>
      </c>
    </row>
    <row r="4877" spans="19:21" x14ac:dyDescent="0.25">
      <c r="S4877" s="10" t="s">
        <v>244</v>
      </c>
      <c r="U4877" s="10" t="s">
        <v>244</v>
      </c>
    </row>
    <row r="4878" spans="19:21" x14ac:dyDescent="0.25">
      <c r="S4878" s="11" t="s">
        <v>32</v>
      </c>
      <c r="U4878" s="11" t="s">
        <v>32</v>
      </c>
    </row>
    <row r="4879" spans="19:21" x14ac:dyDescent="0.25">
      <c r="S4879" s="10" t="s">
        <v>32</v>
      </c>
      <c r="U4879" s="10" t="s">
        <v>32</v>
      </c>
    </row>
    <row r="4880" spans="19:21" x14ac:dyDescent="0.25">
      <c r="S4880" s="11" t="s">
        <v>20</v>
      </c>
      <c r="U4880" s="11" t="s">
        <v>20</v>
      </c>
    </row>
    <row r="4881" spans="19:21" x14ac:dyDescent="0.25">
      <c r="S4881" s="10" t="s">
        <v>20</v>
      </c>
      <c r="U4881" s="10" t="s">
        <v>20</v>
      </c>
    </row>
    <row r="4882" spans="19:21" x14ac:dyDescent="0.25">
      <c r="S4882" s="11" t="s">
        <v>32</v>
      </c>
      <c r="U4882" s="11" t="s">
        <v>32</v>
      </c>
    </row>
    <row r="4883" spans="19:21" x14ac:dyDescent="0.25">
      <c r="S4883" s="10" t="s">
        <v>32</v>
      </c>
      <c r="U4883" s="10" t="s">
        <v>32</v>
      </c>
    </row>
    <row r="4884" spans="19:21" x14ac:dyDescent="0.25">
      <c r="S4884" s="11" t="s">
        <v>34</v>
      </c>
      <c r="U4884" s="11" t="s">
        <v>34</v>
      </c>
    </row>
    <row r="4885" spans="19:21" x14ac:dyDescent="0.25">
      <c r="S4885" s="10" t="s">
        <v>32</v>
      </c>
      <c r="U4885" s="10" t="s">
        <v>32</v>
      </c>
    </row>
    <row r="4886" spans="19:21" x14ac:dyDescent="0.25">
      <c r="S4886" s="11" t="s">
        <v>32</v>
      </c>
      <c r="U4886" s="11" t="s">
        <v>32</v>
      </c>
    </row>
    <row r="4887" spans="19:21" x14ac:dyDescent="0.25">
      <c r="S4887" s="10" t="s">
        <v>37</v>
      </c>
      <c r="U4887" s="10" t="s">
        <v>37</v>
      </c>
    </row>
    <row r="4888" spans="19:21" x14ac:dyDescent="0.25">
      <c r="S4888" s="11" t="s">
        <v>37</v>
      </c>
      <c r="U4888" s="11" t="s">
        <v>37</v>
      </c>
    </row>
    <row r="4889" spans="19:21" x14ac:dyDescent="0.25">
      <c r="S4889" s="10" t="s">
        <v>37</v>
      </c>
      <c r="U4889" s="10" t="s">
        <v>37</v>
      </c>
    </row>
    <row r="4890" spans="19:21" x14ac:dyDescent="0.25">
      <c r="S4890" s="11" t="s">
        <v>37</v>
      </c>
      <c r="U4890" s="11" t="s">
        <v>37</v>
      </c>
    </row>
    <row r="4891" spans="19:21" x14ac:dyDescent="0.25">
      <c r="S4891" s="10" t="s">
        <v>37</v>
      </c>
      <c r="U4891" s="10" t="s">
        <v>37</v>
      </c>
    </row>
    <row r="4892" spans="19:21" x14ac:dyDescent="0.25">
      <c r="S4892" s="11" t="s">
        <v>37</v>
      </c>
      <c r="U4892" s="11" t="s">
        <v>37</v>
      </c>
    </row>
    <row r="4893" spans="19:21" x14ac:dyDescent="0.25">
      <c r="S4893" s="10" t="s">
        <v>27</v>
      </c>
      <c r="U4893" s="10" t="s">
        <v>27</v>
      </c>
    </row>
    <row r="4894" spans="19:21" x14ac:dyDescent="0.25">
      <c r="S4894" s="11" t="s">
        <v>27</v>
      </c>
      <c r="U4894" s="11" t="s">
        <v>27</v>
      </c>
    </row>
    <row r="4895" spans="19:21" x14ac:dyDescent="0.25">
      <c r="S4895" s="10" t="s">
        <v>32</v>
      </c>
      <c r="U4895" s="10" t="s">
        <v>32</v>
      </c>
    </row>
    <row r="4896" spans="19:21" x14ac:dyDescent="0.25">
      <c r="S4896" s="11" t="s">
        <v>32</v>
      </c>
      <c r="U4896" s="11" t="s">
        <v>32</v>
      </c>
    </row>
    <row r="4897" spans="19:21" x14ac:dyDescent="0.25">
      <c r="S4897" s="10" t="s">
        <v>27</v>
      </c>
      <c r="U4897" s="10" t="s">
        <v>27</v>
      </c>
    </row>
    <row r="4898" spans="19:21" x14ac:dyDescent="0.25">
      <c r="S4898" s="11" t="s">
        <v>27</v>
      </c>
      <c r="U4898" s="11" t="s">
        <v>27</v>
      </c>
    </row>
    <row r="4899" spans="19:21" x14ac:dyDescent="0.25">
      <c r="S4899" s="10" t="s">
        <v>32</v>
      </c>
      <c r="U4899" s="10" t="s">
        <v>32</v>
      </c>
    </row>
    <row r="4900" spans="19:21" x14ac:dyDescent="0.25">
      <c r="S4900" s="11" t="s">
        <v>32</v>
      </c>
      <c r="U4900" s="11" t="s">
        <v>32</v>
      </c>
    </row>
    <row r="4901" spans="19:21" x14ac:dyDescent="0.25">
      <c r="S4901" s="10" t="s">
        <v>32</v>
      </c>
      <c r="U4901" s="10" t="s">
        <v>32</v>
      </c>
    </row>
    <row r="4902" spans="19:21" x14ac:dyDescent="0.25">
      <c r="S4902" s="11" t="s">
        <v>50</v>
      </c>
      <c r="U4902" s="11" t="s">
        <v>50</v>
      </c>
    </row>
    <row r="4903" spans="19:21" x14ac:dyDescent="0.25">
      <c r="S4903" s="10" t="s">
        <v>32</v>
      </c>
      <c r="U4903" s="10" t="s">
        <v>32</v>
      </c>
    </row>
    <row r="4904" spans="19:21" x14ac:dyDescent="0.25">
      <c r="S4904" s="11" t="s">
        <v>32</v>
      </c>
      <c r="U4904" s="11" t="s">
        <v>32</v>
      </c>
    </row>
    <row r="4905" spans="19:21" x14ac:dyDescent="0.25">
      <c r="S4905" s="10" t="s">
        <v>54</v>
      </c>
      <c r="U4905" s="10" t="s">
        <v>54</v>
      </c>
    </row>
    <row r="4906" spans="19:21" x14ac:dyDescent="0.25">
      <c r="S4906" s="11" t="s">
        <v>54</v>
      </c>
      <c r="U4906" s="11" t="s">
        <v>54</v>
      </c>
    </row>
    <row r="4907" spans="19:21" x14ac:dyDescent="0.25">
      <c r="S4907" s="10" t="s">
        <v>99</v>
      </c>
      <c r="U4907" s="10" t="s">
        <v>99</v>
      </c>
    </row>
    <row r="4908" spans="19:21" x14ac:dyDescent="0.25">
      <c r="S4908" s="11" t="s">
        <v>99</v>
      </c>
      <c r="U4908" s="11" t="s">
        <v>99</v>
      </c>
    </row>
    <row r="4909" spans="19:21" x14ac:dyDescent="0.25">
      <c r="S4909" s="10" t="s">
        <v>27</v>
      </c>
      <c r="U4909" s="10" t="s">
        <v>27</v>
      </c>
    </row>
    <row r="4910" spans="19:21" x14ac:dyDescent="0.25">
      <c r="S4910" s="11" t="s">
        <v>37</v>
      </c>
      <c r="U4910" s="11" t="s">
        <v>37</v>
      </c>
    </row>
    <row r="4911" spans="19:21" x14ac:dyDescent="0.25">
      <c r="S4911" s="10" t="s">
        <v>32</v>
      </c>
      <c r="U4911" s="10" t="s">
        <v>32</v>
      </c>
    </row>
    <row r="4912" spans="19:21" x14ac:dyDescent="0.25">
      <c r="S4912" s="11" t="s">
        <v>32</v>
      </c>
      <c r="U4912" s="11" t="s">
        <v>32</v>
      </c>
    </row>
    <row r="4913" spans="19:21" x14ac:dyDescent="0.25">
      <c r="S4913" s="10" t="s">
        <v>32</v>
      </c>
      <c r="U4913" s="10" t="s">
        <v>32</v>
      </c>
    </row>
    <row r="4914" spans="19:21" x14ac:dyDescent="0.25">
      <c r="S4914" s="11" t="s">
        <v>32</v>
      </c>
      <c r="U4914" s="11" t="s">
        <v>32</v>
      </c>
    </row>
    <row r="4915" spans="19:21" x14ac:dyDescent="0.25">
      <c r="S4915" s="10" t="s">
        <v>27</v>
      </c>
      <c r="U4915" s="10" t="s">
        <v>27</v>
      </c>
    </row>
    <row r="4916" spans="19:21" x14ac:dyDescent="0.25">
      <c r="S4916" s="11" t="s">
        <v>27</v>
      </c>
      <c r="U4916" s="11" t="s">
        <v>27</v>
      </c>
    </row>
    <row r="4917" spans="19:21" x14ac:dyDescent="0.25">
      <c r="S4917" s="10" t="s">
        <v>32</v>
      </c>
      <c r="U4917" s="10" t="s">
        <v>32</v>
      </c>
    </row>
    <row r="4918" spans="19:21" x14ac:dyDescent="0.25">
      <c r="S4918" s="11" t="s">
        <v>27</v>
      </c>
      <c r="U4918" s="11" t="s">
        <v>27</v>
      </c>
    </row>
    <row r="4919" spans="19:21" x14ac:dyDescent="0.25">
      <c r="S4919" s="10" t="s">
        <v>27</v>
      </c>
      <c r="U4919" s="10" t="s">
        <v>27</v>
      </c>
    </row>
    <row r="4920" spans="19:21" x14ac:dyDescent="0.25">
      <c r="S4920" s="11" t="s">
        <v>37</v>
      </c>
      <c r="U4920" s="11" t="s">
        <v>37</v>
      </c>
    </row>
    <row r="4921" spans="19:21" x14ac:dyDescent="0.25">
      <c r="S4921" s="10" t="s">
        <v>32</v>
      </c>
      <c r="U4921" s="10" t="s">
        <v>32</v>
      </c>
    </row>
    <row r="4922" spans="19:21" x14ac:dyDescent="0.25">
      <c r="S4922" s="11" t="s">
        <v>32</v>
      </c>
      <c r="U4922" s="11" t="s">
        <v>32</v>
      </c>
    </row>
    <row r="4923" spans="19:21" x14ac:dyDescent="0.25">
      <c r="S4923" s="10" t="s">
        <v>32</v>
      </c>
      <c r="U4923" s="10" t="s">
        <v>32</v>
      </c>
    </row>
    <row r="4924" spans="19:21" x14ac:dyDescent="0.25">
      <c r="S4924" s="11" t="s">
        <v>32</v>
      </c>
      <c r="U4924" s="11" t="s">
        <v>32</v>
      </c>
    </row>
    <row r="4925" spans="19:21" x14ac:dyDescent="0.25">
      <c r="S4925" s="10" t="s">
        <v>27</v>
      </c>
      <c r="U4925" s="10" t="s">
        <v>27</v>
      </c>
    </row>
    <row r="4926" spans="19:21" x14ac:dyDescent="0.25">
      <c r="S4926" s="11" t="s">
        <v>27</v>
      </c>
      <c r="U4926" s="11" t="s">
        <v>27</v>
      </c>
    </row>
    <row r="4927" spans="19:21" x14ac:dyDescent="0.25">
      <c r="S4927" s="10" t="s">
        <v>37</v>
      </c>
      <c r="U4927" s="10" t="s">
        <v>37</v>
      </c>
    </row>
    <row r="4928" spans="19:21" x14ac:dyDescent="0.25">
      <c r="S4928" s="11" t="s">
        <v>37</v>
      </c>
      <c r="U4928" s="11" t="s">
        <v>37</v>
      </c>
    </row>
    <row r="4929" spans="19:21" x14ac:dyDescent="0.25">
      <c r="S4929" s="10" t="s">
        <v>37</v>
      </c>
      <c r="U4929" s="10" t="s">
        <v>37</v>
      </c>
    </row>
    <row r="4930" spans="19:21" x14ac:dyDescent="0.25">
      <c r="S4930" s="11" t="s">
        <v>37</v>
      </c>
      <c r="U4930" s="11" t="s">
        <v>37</v>
      </c>
    </row>
    <row r="4931" spans="19:21" x14ac:dyDescent="0.25">
      <c r="S4931" s="10" t="s">
        <v>37</v>
      </c>
      <c r="U4931" s="10" t="s">
        <v>37</v>
      </c>
    </row>
    <row r="4932" spans="19:21" x14ac:dyDescent="0.25">
      <c r="S4932" s="11" t="s">
        <v>27</v>
      </c>
      <c r="U4932" s="11" t="s">
        <v>27</v>
      </c>
    </row>
    <row r="4933" spans="19:21" x14ac:dyDescent="0.25">
      <c r="S4933" s="10" t="s">
        <v>27</v>
      </c>
      <c r="U4933" s="10" t="s">
        <v>27</v>
      </c>
    </row>
    <row r="4934" spans="19:21" x14ac:dyDescent="0.25">
      <c r="S4934" s="11" t="s">
        <v>32</v>
      </c>
      <c r="U4934" s="11" t="s">
        <v>32</v>
      </c>
    </row>
    <row r="4935" spans="19:21" x14ac:dyDescent="0.25">
      <c r="S4935" s="10" t="s">
        <v>37</v>
      </c>
      <c r="U4935" s="10" t="s">
        <v>37</v>
      </c>
    </row>
    <row r="4936" spans="19:21" x14ac:dyDescent="0.25">
      <c r="S4936" s="11" t="s">
        <v>37</v>
      </c>
      <c r="U4936" s="11" t="s">
        <v>37</v>
      </c>
    </row>
    <row r="4937" spans="19:21" x14ac:dyDescent="0.25">
      <c r="S4937" s="10" t="s">
        <v>27</v>
      </c>
      <c r="U4937" s="10" t="s">
        <v>27</v>
      </c>
    </row>
    <row r="4938" spans="19:21" x14ac:dyDescent="0.25">
      <c r="S4938" s="11" t="s">
        <v>27</v>
      </c>
      <c r="U4938" s="11" t="s">
        <v>27</v>
      </c>
    </row>
    <row r="4939" spans="19:21" x14ac:dyDescent="0.25">
      <c r="S4939" s="10" t="s">
        <v>27</v>
      </c>
      <c r="U4939" s="10" t="s">
        <v>27</v>
      </c>
    </row>
    <row r="4940" spans="19:21" x14ac:dyDescent="0.25">
      <c r="S4940" s="11" t="s">
        <v>27</v>
      </c>
      <c r="U4940" s="11" t="s">
        <v>27</v>
      </c>
    </row>
    <row r="4941" spans="19:21" x14ac:dyDescent="0.25">
      <c r="S4941" s="10" t="s">
        <v>27</v>
      </c>
      <c r="U4941" s="10" t="s">
        <v>27</v>
      </c>
    </row>
    <row r="4942" spans="19:21" x14ac:dyDescent="0.25">
      <c r="S4942" s="11" t="s">
        <v>32</v>
      </c>
      <c r="U4942" s="11" t="s">
        <v>32</v>
      </c>
    </row>
    <row r="4943" spans="19:21" x14ac:dyDescent="0.25">
      <c r="S4943" s="10" t="s">
        <v>37</v>
      </c>
      <c r="U4943" s="10" t="s">
        <v>37</v>
      </c>
    </row>
    <row r="4944" spans="19:21" x14ac:dyDescent="0.25">
      <c r="S4944" s="11" t="s">
        <v>37</v>
      </c>
      <c r="U4944" s="11" t="s">
        <v>37</v>
      </c>
    </row>
    <row r="4945" spans="19:21" x14ac:dyDescent="0.25">
      <c r="S4945" s="10" t="s">
        <v>37</v>
      </c>
      <c r="U4945" s="10" t="s">
        <v>37</v>
      </c>
    </row>
    <row r="4946" spans="19:21" x14ac:dyDescent="0.25">
      <c r="S4946" s="11" t="s">
        <v>99</v>
      </c>
      <c r="U4946" s="11" t="s">
        <v>99</v>
      </c>
    </row>
    <row r="4947" spans="19:21" x14ac:dyDescent="0.25">
      <c r="S4947" s="10" t="s">
        <v>99</v>
      </c>
      <c r="U4947" s="10" t="s">
        <v>99</v>
      </c>
    </row>
    <row r="4948" spans="19:21" x14ac:dyDescent="0.25">
      <c r="S4948" s="11" t="s">
        <v>27</v>
      </c>
      <c r="U4948" s="11" t="s">
        <v>27</v>
      </c>
    </row>
    <row r="4949" spans="19:21" x14ac:dyDescent="0.25">
      <c r="S4949" s="10" t="s">
        <v>32</v>
      </c>
      <c r="U4949" s="10" t="s">
        <v>32</v>
      </c>
    </row>
    <row r="4950" spans="19:21" x14ac:dyDescent="0.25">
      <c r="S4950" s="11" t="s">
        <v>32</v>
      </c>
      <c r="U4950" s="11" t="s">
        <v>32</v>
      </c>
    </row>
    <row r="4951" spans="19:21" x14ac:dyDescent="0.25">
      <c r="S4951" s="10" t="s">
        <v>27</v>
      </c>
      <c r="U4951" s="10" t="s">
        <v>27</v>
      </c>
    </row>
    <row r="4952" spans="19:21" x14ac:dyDescent="0.25">
      <c r="S4952" s="11" t="s">
        <v>27</v>
      </c>
      <c r="U4952" s="11" t="s">
        <v>27</v>
      </c>
    </row>
    <row r="4953" spans="19:21" x14ac:dyDescent="0.25">
      <c r="S4953" s="10" t="s">
        <v>20</v>
      </c>
      <c r="U4953" s="10" t="s">
        <v>20</v>
      </c>
    </row>
    <row r="4954" spans="19:21" x14ac:dyDescent="0.25">
      <c r="S4954" s="11" t="s">
        <v>20</v>
      </c>
      <c r="U4954" s="11" t="s">
        <v>20</v>
      </c>
    </row>
    <row r="4955" spans="19:21" x14ac:dyDescent="0.25">
      <c r="S4955" s="10" t="s">
        <v>37</v>
      </c>
      <c r="U4955" s="10" t="s">
        <v>37</v>
      </c>
    </row>
    <row r="4956" spans="19:21" x14ac:dyDescent="0.25">
      <c r="S4956" s="11" t="s">
        <v>37</v>
      </c>
      <c r="U4956" s="11" t="s">
        <v>37</v>
      </c>
    </row>
    <row r="4957" spans="19:21" x14ac:dyDescent="0.25">
      <c r="S4957" s="10" t="s">
        <v>32</v>
      </c>
      <c r="U4957" s="10" t="s">
        <v>32</v>
      </c>
    </row>
    <row r="4958" spans="19:21" x14ac:dyDescent="0.25">
      <c r="S4958" s="11" t="s">
        <v>32</v>
      </c>
      <c r="U4958" s="11" t="s">
        <v>32</v>
      </c>
    </row>
    <row r="4959" spans="19:21" x14ac:dyDescent="0.25">
      <c r="S4959" s="10" t="s">
        <v>27</v>
      </c>
      <c r="U4959" s="10" t="s">
        <v>27</v>
      </c>
    </row>
    <row r="4960" spans="19:21" x14ac:dyDescent="0.25">
      <c r="S4960" s="11" t="s">
        <v>37</v>
      </c>
      <c r="U4960" s="11" t="s">
        <v>37</v>
      </c>
    </row>
    <row r="4961" spans="19:21" x14ac:dyDescent="0.25">
      <c r="S4961" s="10" t="s">
        <v>37</v>
      </c>
      <c r="U4961" s="10" t="s">
        <v>37</v>
      </c>
    </row>
    <row r="4962" spans="19:21" x14ac:dyDescent="0.25">
      <c r="S4962" s="11" t="s">
        <v>32</v>
      </c>
      <c r="U4962" s="11" t="s">
        <v>32</v>
      </c>
    </row>
    <row r="4963" spans="19:21" x14ac:dyDescent="0.25">
      <c r="S4963" s="10" t="s">
        <v>32</v>
      </c>
      <c r="U4963" s="10" t="s">
        <v>32</v>
      </c>
    </row>
    <row r="4964" spans="19:21" x14ac:dyDescent="0.25">
      <c r="S4964" s="11" t="s">
        <v>37</v>
      </c>
      <c r="U4964" s="11" t="s">
        <v>37</v>
      </c>
    </row>
    <row r="4965" spans="19:21" x14ac:dyDescent="0.25">
      <c r="S4965" s="10" t="s">
        <v>32</v>
      </c>
      <c r="U4965" s="10" t="s">
        <v>32</v>
      </c>
    </row>
    <row r="4966" spans="19:21" x14ac:dyDescent="0.25">
      <c r="S4966" s="11" t="s">
        <v>32</v>
      </c>
      <c r="U4966" s="11" t="s">
        <v>32</v>
      </c>
    </row>
    <row r="4967" spans="19:21" x14ac:dyDescent="0.25">
      <c r="S4967" s="10" t="s">
        <v>164</v>
      </c>
      <c r="U4967" s="10" t="s">
        <v>164</v>
      </c>
    </row>
    <row r="4968" spans="19:21" x14ac:dyDescent="0.25">
      <c r="S4968" s="11" t="s">
        <v>164</v>
      </c>
      <c r="U4968" s="11" t="s">
        <v>164</v>
      </c>
    </row>
    <row r="4969" spans="19:21" x14ac:dyDescent="0.25">
      <c r="S4969" s="10" t="s">
        <v>40</v>
      </c>
      <c r="U4969" s="10" t="s">
        <v>40</v>
      </c>
    </row>
    <row r="4970" spans="19:21" x14ac:dyDescent="0.25">
      <c r="S4970" s="11" t="s">
        <v>40</v>
      </c>
      <c r="U4970" s="11" t="s">
        <v>40</v>
      </c>
    </row>
    <row r="4971" spans="19:21" x14ac:dyDescent="0.25">
      <c r="S4971" s="10" t="s">
        <v>27</v>
      </c>
      <c r="U4971" s="10" t="s">
        <v>27</v>
      </c>
    </row>
    <row r="4972" spans="19:21" x14ac:dyDescent="0.25">
      <c r="S4972" s="11" t="s">
        <v>27</v>
      </c>
      <c r="U4972" s="11" t="s">
        <v>27</v>
      </c>
    </row>
    <row r="4973" spans="19:21" x14ac:dyDescent="0.25">
      <c r="S4973" s="10" t="s">
        <v>32</v>
      </c>
      <c r="U4973" s="10" t="s">
        <v>32</v>
      </c>
    </row>
    <row r="4974" spans="19:21" x14ac:dyDescent="0.25">
      <c r="S4974" s="11" t="s">
        <v>32</v>
      </c>
      <c r="U4974" s="11" t="s">
        <v>32</v>
      </c>
    </row>
    <row r="4975" spans="19:21" x14ac:dyDescent="0.25">
      <c r="S4975" s="10" t="s">
        <v>32</v>
      </c>
      <c r="U4975" s="10" t="s">
        <v>32</v>
      </c>
    </row>
    <row r="4976" spans="19:21" x14ac:dyDescent="0.25">
      <c r="S4976" s="11" t="s">
        <v>27</v>
      </c>
      <c r="U4976" s="11" t="s">
        <v>27</v>
      </c>
    </row>
    <row r="4977" spans="19:21" x14ac:dyDescent="0.25">
      <c r="S4977" s="10" t="s">
        <v>27</v>
      </c>
      <c r="U4977" s="10" t="s">
        <v>27</v>
      </c>
    </row>
    <row r="4978" spans="19:21" x14ac:dyDescent="0.25">
      <c r="S4978" s="11" t="s">
        <v>40</v>
      </c>
      <c r="U4978" s="11" t="s">
        <v>40</v>
      </c>
    </row>
    <row r="4979" spans="19:21" x14ac:dyDescent="0.25">
      <c r="S4979" s="10" t="s">
        <v>40</v>
      </c>
      <c r="U4979" s="10" t="s">
        <v>40</v>
      </c>
    </row>
    <row r="4980" spans="19:21" x14ac:dyDescent="0.25">
      <c r="S4980" s="11" t="s">
        <v>32</v>
      </c>
      <c r="U4980" s="11" t="s">
        <v>32</v>
      </c>
    </row>
    <row r="4981" spans="19:21" x14ac:dyDescent="0.25">
      <c r="S4981" s="10" t="s">
        <v>32</v>
      </c>
      <c r="U4981" s="10" t="s">
        <v>32</v>
      </c>
    </row>
    <row r="4982" spans="19:21" x14ac:dyDescent="0.25">
      <c r="S4982" s="11" t="s">
        <v>37</v>
      </c>
      <c r="U4982" s="11" t="s">
        <v>37</v>
      </c>
    </row>
    <row r="4983" spans="19:21" x14ac:dyDescent="0.25">
      <c r="S4983" s="10" t="s">
        <v>37</v>
      </c>
      <c r="U4983" s="10" t="s">
        <v>37</v>
      </c>
    </row>
    <row r="4984" spans="19:21" x14ac:dyDescent="0.25">
      <c r="S4984" s="11" t="s">
        <v>37</v>
      </c>
      <c r="U4984" s="11" t="s">
        <v>37</v>
      </c>
    </row>
    <row r="4985" spans="19:21" x14ac:dyDescent="0.25">
      <c r="S4985" s="10" t="s">
        <v>37</v>
      </c>
      <c r="U4985" s="10" t="s">
        <v>37</v>
      </c>
    </row>
    <row r="4986" spans="19:21" x14ac:dyDescent="0.25">
      <c r="S4986" s="11" t="s">
        <v>34</v>
      </c>
      <c r="U4986" s="11" t="s">
        <v>34</v>
      </c>
    </row>
    <row r="4987" spans="19:21" x14ac:dyDescent="0.25">
      <c r="S4987" s="10" t="s">
        <v>34</v>
      </c>
      <c r="U4987" s="10" t="s">
        <v>34</v>
      </c>
    </row>
    <row r="4988" spans="19:21" x14ac:dyDescent="0.25">
      <c r="S4988" s="11" t="s">
        <v>20</v>
      </c>
      <c r="U4988" s="11" t="s">
        <v>20</v>
      </c>
    </row>
    <row r="4989" spans="19:21" x14ac:dyDescent="0.25">
      <c r="S4989" s="10" t="s">
        <v>20</v>
      </c>
      <c r="U4989" s="10" t="s">
        <v>20</v>
      </c>
    </row>
    <row r="4990" spans="19:21" x14ac:dyDescent="0.25">
      <c r="S4990" s="11" t="s">
        <v>27</v>
      </c>
      <c r="U4990" s="11" t="s">
        <v>27</v>
      </c>
    </row>
    <row r="4991" spans="19:21" x14ac:dyDescent="0.25">
      <c r="S4991" s="10" t="s">
        <v>27</v>
      </c>
      <c r="U4991" s="10" t="s">
        <v>27</v>
      </c>
    </row>
    <row r="4992" spans="19:21" x14ac:dyDescent="0.25">
      <c r="S4992" s="11" t="s">
        <v>32</v>
      </c>
      <c r="U4992" s="11" t="s">
        <v>32</v>
      </c>
    </row>
    <row r="4993" spans="19:21" x14ac:dyDescent="0.25">
      <c r="S4993" s="10" t="s">
        <v>32</v>
      </c>
      <c r="U4993" s="10" t="s">
        <v>32</v>
      </c>
    </row>
    <row r="4994" spans="19:21" x14ac:dyDescent="0.25">
      <c r="S4994" s="11" t="s">
        <v>32</v>
      </c>
      <c r="U4994" s="11" t="s">
        <v>32</v>
      </c>
    </row>
    <row r="4995" spans="19:21" x14ac:dyDescent="0.25">
      <c r="S4995" s="10" t="s">
        <v>37</v>
      </c>
      <c r="U4995" s="10" t="s">
        <v>37</v>
      </c>
    </row>
    <row r="4996" spans="19:21" x14ac:dyDescent="0.25">
      <c r="S4996" s="11" t="s">
        <v>37</v>
      </c>
      <c r="U4996" s="11" t="s">
        <v>37</v>
      </c>
    </row>
    <row r="4997" spans="19:21" x14ac:dyDescent="0.25">
      <c r="S4997" s="10" t="s">
        <v>37</v>
      </c>
      <c r="U4997" s="10" t="s">
        <v>37</v>
      </c>
    </row>
    <row r="4998" spans="19:21" x14ac:dyDescent="0.25">
      <c r="S4998" s="11" t="s">
        <v>37</v>
      </c>
      <c r="U4998" s="11" t="s">
        <v>37</v>
      </c>
    </row>
    <row r="4999" spans="19:21" x14ac:dyDescent="0.25">
      <c r="S4999" s="10" t="s">
        <v>27</v>
      </c>
      <c r="U4999" s="10" t="s">
        <v>27</v>
      </c>
    </row>
    <row r="5000" spans="19:21" x14ac:dyDescent="0.25">
      <c r="S5000" s="11" t="s">
        <v>125</v>
      </c>
      <c r="U5000" s="11" t="s">
        <v>125</v>
      </c>
    </row>
    <row r="5001" spans="19:21" x14ac:dyDescent="0.25">
      <c r="S5001" s="10" t="s">
        <v>125</v>
      </c>
      <c r="U5001" s="10" t="s">
        <v>125</v>
      </c>
    </row>
    <row r="5002" spans="19:21" x14ac:dyDescent="0.25">
      <c r="S5002" s="11" t="s">
        <v>27</v>
      </c>
      <c r="U5002" s="11" t="s">
        <v>27</v>
      </c>
    </row>
    <row r="5003" spans="19:21" x14ac:dyDescent="0.25">
      <c r="S5003" s="10" t="s">
        <v>37</v>
      </c>
      <c r="U5003" s="10" t="s">
        <v>37</v>
      </c>
    </row>
    <row r="5004" spans="19:21" x14ac:dyDescent="0.25">
      <c r="S5004" s="11" t="s">
        <v>37</v>
      </c>
      <c r="U5004" s="11" t="s">
        <v>37</v>
      </c>
    </row>
    <row r="5005" spans="19:21" x14ac:dyDescent="0.25">
      <c r="S5005" s="10" t="s">
        <v>37</v>
      </c>
      <c r="U5005" s="10" t="s">
        <v>37</v>
      </c>
    </row>
    <row r="5006" spans="19:21" x14ac:dyDescent="0.25">
      <c r="S5006" s="11" t="s">
        <v>37</v>
      </c>
      <c r="U5006" s="11" t="s">
        <v>37</v>
      </c>
    </row>
    <row r="5007" spans="19:21" x14ac:dyDescent="0.25">
      <c r="S5007" s="10" t="s">
        <v>32</v>
      </c>
      <c r="U5007" s="10" t="s">
        <v>32</v>
      </c>
    </row>
    <row r="5008" spans="19:21" x14ac:dyDescent="0.25">
      <c r="S5008" s="11" t="s">
        <v>37</v>
      </c>
      <c r="U5008" s="11" t="s">
        <v>37</v>
      </c>
    </row>
    <row r="5009" spans="19:21" x14ac:dyDescent="0.25">
      <c r="S5009" s="10" t="s">
        <v>37</v>
      </c>
      <c r="U5009" s="10" t="s">
        <v>37</v>
      </c>
    </row>
    <row r="5010" spans="19:21" x14ac:dyDescent="0.25">
      <c r="S5010" s="11" t="s">
        <v>32</v>
      </c>
      <c r="U5010" s="11" t="s">
        <v>32</v>
      </c>
    </row>
    <row r="5011" spans="19:21" x14ac:dyDescent="0.25">
      <c r="S5011" s="10" t="s">
        <v>32</v>
      </c>
      <c r="U5011" s="10" t="s">
        <v>32</v>
      </c>
    </row>
    <row r="5012" spans="19:21" x14ac:dyDescent="0.25">
      <c r="S5012" s="11" t="s">
        <v>37</v>
      </c>
      <c r="U5012" s="11" t="s">
        <v>37</v>
      </c>
    </row>
    <row r="5013" spans="19:21" x14ac:dyDescent="0.25">
      <c r="S5013" s="10" t="s">
        <v>37</v>
      </c>
      <c r="U5013" s="10" t="s">
        <v>37</v>
      </c>
    </row>
    <row r="5014" spans="19:21" x14ac:dyDescent="0.25">
      <c r="S5014" s="11" t="s">
        <v>37</v>
      </c>
      <c r="U5014" s="11" t="s">
        <v>37</v>
      </c>
    </row>
    <row r="5015" spans="19:21" x14ac:dyDescent="0.25">
      <c r="S5015" s="10" t="s">
        <v>27</v>
      </c>
      <c r="U5015" s="10" t="s">
        <v>27</v>
      </c>
    </row>
    <row r="5016" spans="19:21" x14ac:dyDescent="0.25">
      <c r="S5016" s="11" t="s">
        <v>27</v>
      </c>
      <c r="U5016" s="11" t="s">
        <v>27</v>
      </c>
    </row>
    <row r="5017" spans="19:21" x14ac:dyDescent="0.25">
      <c r="S5017" s="10" t="s">
        <v>27</v>
      </c>
      <c r="U5017" s="10" t="s">
        <v>27</v>
      </c>
    </row>
    <row r="5018" spans="19:21" x14ac:dyDescent="0.25">
      <c r="S5018" s="11" t="s">
        <v>34</v>
      </c>
      <c r="U5018" s="11" t="s">
        <v>34</v>
      </c>
    </row>
    <row r="5019" spans="19:21" x14ac:dyDescent="0.25">
      <c r="S5019" s="10" t="s">
        <v>34</v>
      </c>
      <c r="U5019" s="10" t="s">
        <v>34</v>
      </c>
    </row>
    <row r="5020" spans="19:21" x14ac:dyDescent="0.25">
      <c r="S5020" s="11" t="s">
        <v>27</v>
      </c>
      <c r="U5020" s="11" t="s">
        <v>27</v>
      </c>
    </row>
    <row r="5021" spans="19:21" x14ac:dyDescent="0.25">
      <c r="S5021" s="10" t="s">
        <v>34</v>
      </c>
      <c r="U5021" s="10" t="s">
        <v>34</v>
      </c>
    </row>
    <row r="5022" spans="19:21" x14ac:dyDescent="0.25">
      <c r="S5022" s="11" t="s">
        <v>34</v>
      </c>
      <c r="U5022" s="11" t="s">
        <v>34</v>
      </c>
    </row>
    <row r="5023" spans="19:21" x14ac:dyDescent="0.25">
      <c r="S5023" s="10" t="s">
        <v>32</v>
      </c>
      <c r="U5023" s="10" t="s">
        <v>32</v>
      </c>
    </row>
    <row r="5024" spans="19:21" x14ac:dyDescent="0.25">
      <c r="S5024" s="11" t="s">
        <v>32</v>
      </c>
      <c r="U5024" s="11" t="s">
        <v>32</v>
      </c>
    </row>
    <row r="5025" spans="19:21" x14ac:dyDescent="0.25">
      <c r="S5025" s="10" t="s">
        <v>27</v>
      </c>
      <c r="U5025" s="10" t="s">
        <v>27</v>
      </c>
    </row>
    <row r="5026" spans="19:21" x14ac:dyDescent="0.25">
      <c r="S5026" s="11" t="s">
        <v>27</v>
      </c>
      <c r="U5026" s="11" t="s">
        <v>27</v>
      </c>
    </row>
    <row r="5027" spans="19:21" x14ac:dyDescent="0.25">
      <c r="S5027" s="10" t="s">
        <v>199</v>
      </c>
      <c r="U5027" s="10" t="s">
        <v>199</v>
      </c>
    </row>
    <row r="5028" spans="19:21" x14ac:dyDescent="0.25">
      <c r="S5028" s="11" t="s">
        <v>104</v>
      </c>
      <c r="U5028" s="11" t="s">
        <v>104</v>
      </c>
    </row>
    <row r="5029" spans="19:21" x14ac:dyDescent="0.25">
      <c r="S5029" s="10" t="s">
        <v>34</v>
      </c>
      <c r="U5029" s="10" t="s">
        <v>34</v>
      </c>
    </row>
    <row r="5030" spans="19:21" x14ac:dyDescent="0.25">
      <c r="S5030" s="11" t="s">
        <v>102</v>
      </c>
      <c r="U5030" s="11" t="s">
        <v>102</v>
      </c>
    </row>
    <row r="5031" spans="19:21" x14ac:dyDescent="0.25">
      <c r="S5031" s="10" t="s">
        <v>32</v>
      </c>
      <c r="U5031" s="10" t="s">
        <v>32</v>
      </c>
    </row>
    <row r="5032" spans="19:21" x14ac:dyDescent="0.25">
      <c r="S5032" s="11" t="s">
        <v>152</v>
      </c>
      <c r="U5032" s="11" t="s">
        <v>152</v>
      </c>
    </row>
    <row r="5033" spans="19:21" x14ac:dyDescent="0.25">
      <c r="S5033" s="10" t="s">
        <v>145</v>
      </c>
      <c r="U5033" s="10" t="s">
        <v>145</v>
      </c>
    </row>
    <row r="5034" spans="19:21" x14ac:dyDescent="0.25">
      <c r="S5034" s="11" t="s">
        <v>105</v>
      </c>
      <c r="U5034" s="11" t="s">
        <v>105</v>
      </c>
    </row>
    <row r="5035" spans="19:21" x14ac:dyDescent="0.25">
      <c r="S5035" s="10" t="s">
        <v>32</v>
      </c>
      <c r="U5035" s="10" t="s">
        <v>32</v>
      </c>
    </row>
    <row r="5036" spans="19:21" x14ac:dyDescent="0.25">
      <c r="S5036" s="11" t="s">
        <v>34</v>
      </c>
      <c r="U5036" s="11" t="s">
        <v>34</v>
      </c>
    </row>
    <row r="5037" spans="19:21" x14ac:dyDescent="0.25">
      <c r="S5037" s="10" t="s">
        <v>27</v>
      </c>
      <c r="U5037" s="10" t="s">
        <v>27</v>
      </c>
    </row>
    <row r="5038" spans="19:21" x14ac:dyDescent="0.25">
      <c r="S5038" s="11" t="s">
        <v>37</v>
      </c>
      <c r="U5038" s="11" t="s">
        <v>37</v>
      </c>
    </row>
    <row r="5039" spans="19:21" x14ac:dyDescent="0.25">
      <c r="S5039" s="10" t="s">
        <v>74</v>
      </c>
      <c r="U5039" s="10" t="s">
        <v>74</v>
      </c>
    </row>
    <row r="5040" spans="19:21" x14ac:dyDescent="0.25">
      <c r="S5040" s="11" t="s">
        <v>27</v>
      </c>
      <c r="U5040" s="11" t="s">
        <v>27</v>
      </c>
    </row>
    <row r="5041" spans="19:21" x14ac:dyDescent="0.25">
      <c r="S5041" s="10" t="s">
        <v>34</v>
      </c>
      <c r="U5041" s="10" t="s">
        <v>34</v>
      </c>
    </row>
    <row r="5042" spans="19:21" x14ac:dyDescent="0.25">
      <c r="S5042" s="11" t="s">
        <v>27</v>
      </c>
      <c r="U5042" s="11" t="s">
        <v>27</v>
      </c>
    </row>
    <row r="5043" spans="19:21" x14ac:dyDescent="0.25">
      <c r="S5043" s="10" t="s">
        <v>74</v>
      </c>
      <c r="U5043" s="10" t="s">
        <v>74</v>
      </c>
    </row>
    <row r="5044" spans="19:21" x14ac:dyDescent="0.25">
      <c r="S5044" s="11" t="s">
        <v>34</v>
      </c>
      <c r="U5044" s="11" t="s">
        <v>34</v>
      </c>
    </row>
    <row r="5045" spans="19:21" x14ac:dyDescent="0.25">
      <c r="S5045" s="10" t="s">
        <v>46</v>
      </c>
      <c r="U5045" s="10" t="s">
        <v>46</v>
      </c>
    </row>
    <row r="5046" spans="19:21" x14ac:dyDescent="0.25">
      <c r="S5046" s="11" t="s">
        <v>27</v>
      </c>
      <c r="U5046" s="11" t="s">
        <v>27</v>
      </c>
    </row>
    <row r="5047" spans="19:21" x14ac:dyDescent="0.25">
      <c r="S5047" s="10" t="s">
        <v>27</v>
      </c>
      <c r="U5047" s="10" t="s">
        <v>27</v>
      </c>
    </row>
    <row r="5048" spans="19:21" x14ac:dyDescent="0.25">
      <c r="S5048" s="11" t="s">
        <v>54</v>
      </c>
      <c r="U5048" s="11" t="s">
        <v>54</v>
      </c>
    </row>
    <row r="5049" spans="19:21" x14ac:dyDescent="0.25">
      <c r="S5049" s="10" t="s">
        <v>27</v>
      </c>
      <c r="U5049" s="10" t="s">
        <v>27</v>
      </c>
    </row>
    <row r="5050" spans="19:21" x14ac:dyDescent="0.25">
      <c r="S5050" s="11" t="s">
        <v>199</v>
      </c>
      <c r="U5050" s="11" t="s">
        <v>199</v>
      </c>
    </row>
    <row r="5051" spans="19:21" x14ac:dyDescent="0.25">
      <c r="S5051" s="10" t="s">
        <v>27</v>
      </c>
      <c r="U5051" s="10" t="s">
        <v>27</v>
      </c>
    </row>
    <row r="5052" spans="19:21" x14ac:dyDescent="0.25">
      <c r="S5052" s="11" t="s">
        <v>247</v>
      </c>
      <c r="U5052" s="11" t="s">
        <v>247</v>
      </c>
    </row>
    <row r="5053" spans="19:21" x14ac:dyDescent="0.25">
      <c r="S5053" s="10" t="s">
        <v>152</v>
      </c>
      <c r="U5053" s="10" t="s">
        <v>152</v>
      </c>
    </row>
    <row r="5054" spans="19:21" x14ac:dyDescent="0.25">
      <c r="S5054" s="11" t="s">
        <v>32</v>
      </c>
      <c r="U5054" s="11" t="s">
        <v>32</v>
      </c>
    </row>
    <row r="5055" spans="19:21" x14ac:dyDescent="0.25">
      <c r="S5055" s="10" t="s">
        <v>46</v>
      </c>
      <c r="U5055" s="10" t="s">
        <v>46</v>
      </c>
    </row>
    <row r="5056" spans="19:21" x14ac:dyDescent="0.25">
      <c r="S5056" s="11" t="s">
        <v>99</v>
      </c>
      <c r="U5056" s="11" t="s">
        <v>99</v>
      </c>
    </row>
    <row r="5057" spans="19:21" x14ac:dyDescent="0.25">
      <c r="S5057" s="10" t="s">
        <v>46</v>
      </c>
      <c r="U5057" s="10" t="s">
        <v>46</v>
      </c>
    </row>
    <row r="5058" spans="19:21" x14ac:dyDescent="0.25">
      <c r="S5058" s="11" t="s">
        <v>27</v>
      </c>
      <c r="U5058" s="11" t="s">
        <v>27</v>
      </c>
    </row>
    <row r="5059" spans="19:21" x14ac:dyDescent="0.25">
      <c r="S5059" s="10" t="s">
        <v>153</v>
      </c>
      <c r="U5059" s="10" t="s">
        <v>153</v>
      </c>
    </row>
    <row r="5060" spans="19:21" x14ac:dyDescent="0.25">
      <c r="S5060" s="11" t="s">
        <v>145</v>
      </c>
      <c r="U5060" s="11" t="s">
        <v>145</v>
      </c>
    </row>
    <row r="5061" spans="19:21" x14ac:dyDescent="0.25">
      <c r="S5061" s="10" t="s">
        <v>27</v>
      </c>
      <c r="U5061" s="10" t="s">
        <v>27</v>
      </c>
    </row>
    <row r="5062" spans="19:21" x14ac:dyDescent="0.25">
      <c r="S5062" s="11" t="s">
        <v>145</v>
      </c>
      <c r="U5062" s="11" t="s">
        <v>145</v>
      </c>
    </row>
    <row r="5063" spans="19:21" x14ac:dyDescent="0.25">
      <c r="S5063" s="10" t="s">
        <v>32</v>
      </c>
      <c r="U5063" s="10" t="s">
        <v>32</v>
      </c>
    </row>
    <row r="5064" spans="19:21" x14ac:dyDescent="0.25">
      <c r="S5064" s="11" t="s">
        <v>27</v>
      </c>
      <c r="U5064" s="11" t="s">
        <v>27</v>
      </c>
    </row>
    <row r="5065" spans="19:21" x14ac:dyDescent="0.25">
      <c r="S5065" s="10" t="s">
        <v>235</v>
      </c>
      <c r="U5065" s="10" t="s">
        <v>235</v>
      </c>
    </row>
    <row r="5066" spans="19:21" x14ac:dyDescent="0.25">
      <c r="S5066" s="11" t="s">
        <v>222</v>
      </c>
      <c r="U5066" s="11" t="s">
        <v>222</v>
      </c>
    </row>
    <row r="5067" spans="19:21" x14ac:dyDescent="0.25">
      <c r="S5067" s="10" t="s">
        <v>27</v>
      </c>
      <c r="U5067" s="10" t="s">
        <v>27</v>
      </c>
    </row>
    <row r="5068" spans="19:21" x14ac:dyDescent="0.25">
      <c r="S5068" s="11" t="s">
        <v>27</v>
      </c>
      <c r="U5068" s="11" t="s">
        <v>27</v>
      </c>
    </row>
    <row r="5069" spans="19:21" x14ac:dyDescent="0.25">
      <c r="S5069" s="10" t="s">
        <v>46</v>
      </c>
      <c r="U5069" s="10" t="s">
        <v>46</v>
      </c>
    </row>
    <row r="5070" spans="19:21" x14ac:dyDescent="0.25">
      <c r="S5070" s="11" t="s">
        <v>129</v>
      </c>
      <c r="U5070" s="11" t="s">
        <v>129</v>
      </c>
    </row>
    <row r="5071" spans="19:21" x14ac:dyDescent="0.25">
      <c r="S5071" s="10" t="s">
        <v>114</v>
      </c>
      <c r="U5071" s="10" t="s">
        <v>114</v>
      </c>
    </row>
    <row r="5072" spans="19:21" x14ac:dyDescent="0.25">
      <c r="S5072" s="11" t="s">
        <v>32</v>
      </c>
      <c r="U5072" s="11" t="s">
        <v>32</v>
      </c>
    </row>
    <row r="5073" spans="19:21" x14ac:dyDescent="0.25">
      <c r="S5073" s="10" t="s">
        <v>180</v>
      </c>
      <c r="U5073" s="10" t="s">
        <v>180</v>
      </c>
    </row>
    <row r="5074" spans="19:21" x14ac:dyDescent="0.25">
      <c r="S5074" s="11" t="s">
        <v>118</v>
      </c>
      <c r="U5074" s="11" t="s">
        <v>118</v>
      </c>
    </row>
    <row r="5075" spans="19:21" x14ac:dyDescent="0.25">
      <c r="S5075" s="10" t="s">
        <v>72</v>
      </c>
      <c r="U5075" s="10" t="s">
        <v>72</v>
      </c>
    </row>
    <row r="5076" spans="19:21" x14ac:dyDescent="0.25">
      <c r="S5076" s="11" t="s">
        <v>166</v>
      </c>
      <c r="U5076" s="11" t="s">
        <v>166</v>
      </c>
    </row>
    <row r="5077" spans="19:21" x14ac:dyDescent="0.25">
      <c r="S5077" s="10" t="s">
        <v>105</v>
      </c>
      <c r="U5077" s="10" t="s">
        <v>105</v>
      </c>
    </row>
    <row r="5078" spans="19:21" x14ac:dyDescent="0.25">
      <c r="S5078" s="11" t="s">
        <v>199</v>
      </c>
      <c r="U5078" s="11" t="s">
        <v>199</v>
      </c>
    </row>
    <row r="5079" spans="19:21" x14ac:dyDescent="0.25">
      <c r="S5079" s="10" t="s">
        <v>130</v>
      </c>
      <c r="U5079" s="10" t="s">
        <v>130</v>
      </c>
    </row>
    <row r="5080" spans="19:21" x14ac:dyDescent="0.25">
      <c r="S5080" s="11" t="s">
        <v>139</v>
      </c>
      <c r="U5080" s="11" t="s">
        <v>139</v>
      </c>
    </row>
    <row r="5081" spans="19:21" x14ac:dyDescent="0.25">
      <c r="S5081" s="10" t="s">
        <v>223</v>
      </c>
      <c r="U5081" s="10" t="s">
        <v>223</v>
      </c>
    </row>
    <row r="5082" spans="19:21" x14ac:dyDescent="0.25">
      <c r="S5082" s="11" t="s">
        <v>37</v>
      </c>
      <c r="U5082" s="11" t="s">
        <v>37</v>
      </c>
    </row>
    <row r="5083" spans="19:21" x14ac:dyDescent="0.25">
      <c r="S5083" s="10" t="s">
        <v>204</v>
      </c>
      <c r="U5083" s="10" t="s">
        <v>204</v>
      </c>
    </row>
    <row r="5084" spans="19:21" x14ac:dyDescent="0.25">
      <c r="S5084" s="11" t="s">
        <v>32</v>
      </c>
      <c r="U5084" s="11" t="s">
        <v>32</v>
      </c>
    </row>
    <row r="5085" spans="19:21" x14ac:dyDescent="0.25">
      <c r="S5085" s="10" t="s">
        <v>37</v>
      </c>
      <c r="U5085" s="10" t="s">
        <v>37</v>
      </c>
    </row>
    <row r="5086" spans="19:21" x14ac:dyDescent="0.25">
      <c r="S5086" s="11" t="s">
        <v>188</v>
      </c>
      <c r="U5086" s="11" t="s">
        <v>188</v>
      </c>
    </row>
    <row r="5087" spans="19:21" x14ac:dyDescent="0.25">
      <c r="S5087" s="10" t="s">
        <v>199</v>
      </c>
      <c r="U5087" s="10" t="s">
        <v>199</v>
      </c>
    </row>
    <row r="5088" spans="19:21" x14ac:dyDescent="0.25">
      <c r="S5088" s="11" t="s">
        <v>32</v>
      </c>
      <c r="U5088" s="11" t="s">
        <v>32</v>
      </c>
    </row>
    <row r="5089" spans="19:21" x14ac:dyDescent="0.25">
      <c r="S5089" s="10" t="s">
        <v>222</v>
      </c>
      <c r="U5089" s="10" t="s">
        <v>222</v>
      </c>
    </row>
    <row r="5090" spans="19:21" x14ac:dyDescent="0.25">
      <c r="S5090" s="11" t="s">
        <v>37</v>
      </c>
      <c r="U5090" s="11" t="s">
        <v>37</v>
      </c>
    </row>
    <row r="5091" spans="19:21" x14ac:dyDescent="0.25">
      <c r="S5091" s="10" t="s">
        <v>242</v>
      </c>
      <c r="U5091" s="10" t="s">
        <v>242</v>
      </c>
    </row>
    <row r="5092" spans="19:21" x14ac:dyDescent="0.25">
      <c r="S5092" s="11" t="s">
        <v>34</v>
      </c>
      <c r="U5092" s="11" t="s">
        <v>34</v>
      </c>
    </row>
    <row r="5093" spans="19:21" x14ac:dyDescent="0.25">
      <c r="S5093" s="10" t="s">
        <v>27</v>
      </c>
      <c r="U5093" s="10" t="s">
        <v>27</v>
      </c>
    </row>
    <row r="5094" spans="19:21" x14ac:dyDescent="0.25">
      <c r="S5094" s="11" t="s">
        <v>74</v>
      </c>
      <c r="U5094" s="11" t="s">
        <v>74</v>
      </c>
    </row>
    <row r="5095" spans="19:21" x14ac:dyDescent="0.25">
      <c r="S5095" s="10" t="s">
        <v>46</v>
      </c>
      <c r="U5095" s="10" t="s">
        <v>46</v>
      </c>
    </row>
    <row r="5096" spans="19:21" x14ac:dyDescent="0.25">
      <c r="S5096" s="11" t="s">
        <v>32</v>
      </c>
      <c r="U5096" s="11" t="s">
        <v>32</v>
      </c>
    </row>
    <row r="5097" spans="19:21" x14ac:dyDescent="0.25">
      <c r="S5097" s="10" t="s">
        <v>99</v>
      </c>
      <c r="U5097" s="10" t="s">
        <v>99</v>
      </c>
    </row>
    <row r="5098" spans="19:21" x14ac:dyDescent="0.25">
      <c r="S5098" s="11" t="s">
        <v>37</v>
      </c>
      <c r="U5098" s="11" t="s">
        <v>37</v>
      </c>
    </row>
    <row r="5099" spans="19:21" x14ac:dyDescent="0.25">
      <c r="S5099" s="10" t="s">
        <v>27</v>
      </c>
      <c r="U5099" s="10" t="s">
        <v>27</v>
      </c>
    </row>
    <row r="5100" spans="19:21" x14ac:dyDescent="0.25">
      <c r="S5100" s="11" t="s">
        <v>129</v>
      </c>
      <c r="U5100" s="11" t="s">
        <v>129</v>
      </c>
    </row>
    <row r="5101" spans="19:21" x14ac:dyDescent="0.25">
      <c r="S5101" s="10" t="s">
        <v>37</v>
      </c>
      <c r="U5101" s="10" t="s">
        <v>37</v>
      </c>
    </row>
    <row r="5102" spans="19:21" x14ac:dyDescent="0.25">
      <c r="S5102" s="11" t="s">
        <v>27</v>
      </c>
      <c r="U5102" s="11" t="s">
        <v>27</v>
      </c>
    </row>
    <row r="5103" spans="19:21" x14ac:dyDescent="0.25">
      <c r="S5103" s="10" t="s">
        <v>118</v>
      </c>
      <c r="U5103" s="10" t="s">
        <v>118</v>
      </c>
    </row>
    <row r="5104" spans="19:21" x14ac:dyDescent="0.25">
      <c r="S5104" s="11" t="s">
        <v>152</v>
      </c>
      <c r="U5104" s="11" t="s">
        <v>152</v>
      </c>
    </row>
    <row r="5105" spans="19:21" x14ac:dyDescent="0.25">
      <c r="S5105" s="10" t="s">
        <v>27</v>
      </c>
      <c r="U5105" s="10" t="s">
        <v>27</v>
      </c>
    </row>
    <row r="5106" spans="19:21" x14ac:dyDescent="0.25">
      <c r="S5106" s="11" t="s">
        <v>27</v>
      </c>
      <c r="U5106" s="11" t="s">
        <v>27</v>
      </c>
    </row>
    <row r="5107" spans="19:21" x14ac:dyDescent="0.25">
      <c r="S5107" s="10" t="s">
        <v>34</v>
      </c>
      <c r="U5107" s="10" t="s">
        <v>34</v>
      </c>
    </row>
    <row r="5108" spans="19:21" x14ac:dyDescent="0.25">
      <c r="S5108" s="11" t="s">
        <v>54</v>
      </c>
      <c r="U5108" s="11" t="s">
        <v>54</v>
      </c>
    </row>
    <row r="5109" spans="19:21" x14ac:dyDescent="0.25">
      <c r="S5109" s="10" t="s">
        <v>145</v>
      </c>
      <c r="U5109" s="10" t="s">
        <v>145</v>
      </c>
    </row>
    <row r="5110" spans="19:21" x14ac:dyDescent="0.25">
      <c r="S5110" s="11" t="s">
        <v>37</v>
      </c>
      <c r="U5110" s="11" t="s">
        <v>37</v>
      </c>
    </row>
    <row r="5111" spans="19:21" x14ac:dyDescent="0.25">
      <c r="S5111" s="10" t="s">
        <v>159</v>
      </c>
      <c r="U5111" s="10" t="s">
        <v>159</v>
      </c>
    </row>
    <row r="5112" spans="19:21" x14ac:dyDescent="0.25">
      <c r="S5112" s="11" t="s">
        <v>211</v>
      </c>
      <c r="U5112" s="11" t="s">
        <v>211</v>
      </c>
    </row>
    <row r="5113" spans="19:21" x14ac:dyDescent="0.25">
      <c r="S5113" s="10" t="s">
        <v>32</v>
      </c>
      <c r="U5113" s="10" t="s">
        <v>32</v>
      </c>
    </row>
    <row r="5114" spans="19:21" x14ac:dyDescent="0.25">
      <c r="S5114" s="11" t="s">
        <v>199</v>
      </c>
      <c r="U5114" s="11" t="s">
        <v>199</v>
      </c>
    </row>
    <row r="5115" spans="19:21" x14ac:dyDescent="0.25">
      <c r="S5115" s="10" t="s">
        <v>32</v>
      </c>
      <c r="U5115" s="10" t="s">
        <v>32</v>
      </c>
    </row>
    <row r="5116" spans="19:21" x14ac:dyDescent="0.25">
      <c r="S5116" s="11" t="s">
        <v>34</v>
      </c>
      <c r="U5116" s="11" t="s">
        <v>34</v>
      </c>
    </row>
    <row r="5117" spans="19:21" x14ac:dyDescent="0.25">
      <c r="S5117" s="10" t="s">
        <v>46</v>
      </c>
      <c r="U5117" s="10" t="s">
        <v>46</v>
      </c>
    </row>
    <row r="5118" spans="19:21" x14ac:dyDescent="0.25">
      <c r="S5118" s="11" t="s">
        <v>32</v>
      </c>
      <c r="U5118" s="11" t="s">
        <v>32</v>
      </c>
    </row>
    <row r="5119" spans="19:21" x14ac:dyDescent="0.25">
      <c r="S5119" s="10" t="s">
        <v>20</v>
      </c>
      <c r="U5119" s="10" t="s">
        <v>20</v>
      </c>
    </row>
    <row r="5120" spans="19:21" x14ac:dyDescent="0.25">
      <c r="S5120" s="11" t="s">
        <v>20</v>
      </c>
      <c r="U5120" s="11" t="s">
        <v>20</v>
      </c>
    </row>
    <row r="5121" spans="19:21" x14ac:dyDescent="0.25">
      <c r="S5121" s="10" t="s">
        <v>86</v>
      </c>
      <c r="U5121" s="10" t="s">
        <v>86</v>
      </c>
    </row>
    <row r="5122" spans="19:21" x14ac:dyDescent="0.25">
      <c r="S5122" s="11" t="s">
        <v>104</v>
      </c>
      <c r="U5122" s="11" t="s">
        <v>104</v>
      </c>
    </row>
    <row r="5123" spans="19:21" x14ac:dyDescent="0.25">
      <c r="S5123" s="10" t="s">
        <v>32</v>
      </c>
      <c r="U5123" s="10" t="s">
        <v>32</v>
      </c>
    </row>
    <row r="5124" spans="19:21" x14ac:dyDescent="0.25">
      <c r="S5124" s="11" t="s">
        <v>104</v>
      </c>
      <c r="U5124" s="11" t="s">
        <v>104</v>
      </c>
    </row>
    <row r="5125" spans="19:21" x14ac:dyDescent="0.25">
      <c r="S5125" s="10" t="s">
        <v>66</v>
      </c>
      <c r="U5125" s="10" t="s">
        <v>66</v>
      </c>
    </row>
    <row r="5126" spans="19:21" x14ac:dyDescent="0.25">
      <c r="S5126" s="11" t="s">
        <v>164</v>
      </c>
      <c r="U5126" s="11" t="s">
        <v>164</v>
      </c>
    </row>
    <row r="5127" spans="19:21" x14ac:dyDescent="0.25">
      <c r="S5127" s="10" t="s">
        <v>74</v>
      </c>
      <c r="U5127" s="10" t="s">
        <v>74</v>
      </c>
    </row>
    <row r="5128" spans="19:21" x14ac:dyDescent="0.25">
      <c r="S5128" s="11" t="s">
        <v>34</v>
      </c>
      <c r="U5128" s="11" t="s">
        <v>34</v>
      </c>
    </row>
    <row r="5129" spans="19:21" x14ac:dyDescent="0.25">
      <c r="S5129" s="10" t="s">
        <v>125</v>
      </c>
      <c r="U5129" s="10" t="s">
        <v>125</v>
      </c>
    </row>
    <row r="5130" spans="19:21" x14ac:dyDescent="0.25">
      <c r="S5130" s="11" t="s">
        <v>50</v>
      </c>
      <c r="U5130" s="11" t="s">
        <v>50</v>
      </c>
    </row>
    <row r="5131" spans="19:21" x14ac:dyDescent="0.25">
      <c r="S5131" s="10" t="s">
        <v>99</v>
      </c>
      <c r="U5131" s="10" t="s">
        <v>99</v>
      </c>
    </row>
    <row r="5132" spans="19:21" x14ac:dyDescent="0.25">
      <c r="S5132" s="11" t="s">
        <v>27</v>
      </c>
      <c r="U5132" s="11" t="s">
        <v>27</v>
      </c>
    </row>
    <row r="5133" spans="19:21" x14ac:dyDescent="0.25">
      <c r="S5133" s="10" t="s">
        <v>27</v>
      </c>
      <c r="U5133" s="10" t="s">
        <v>27</v>
      </c>
    </row>
    <row r="5134" spans="19:21" x14ac:dyDescent="0.25">
      <c r="S5134" s="11" t="s">
        <v>32</v>
      </c>
      <c r="U5134" s="11" t="s">
        <v>32</v>
      </c>
    </row>
    <row r="5135" spans="19:21" x14ac:dyDescent="0.25">
      <c r="S5135" s="10" t="s">
        <v>32</v>
      </c>
      <c r="U5135" s="10" t="s">
        <v>32</v>
      </c>
    </row>
    <row r="5136" spans="19:21" x14ac:dyDescent="0.25">
      <c r="S5136" s="11" t="s">
        <v>37</v>
      </c>
      <c r="U5136" s="11" t="s">
        <v>37</v>
      </c>
    </row>
    <row r="5137" spans="19:21" x14ac:dyDescent="0.25">
      <c r="S5137" s="10" t="s">
        <v>37</v>
      </c>
      <c r="U5137" s="10" t="s">
        <v>37</v>
      </c>
    </row>
    <row r="5138" spans="19:21" x14ac:dyDescent="0.25">
      <c r="S5138" s="11" t="s">
        <v>27</v>
      </c>
      <c r="U5138" s="11" t="s">
        <v>27</v>
      </c>
    </row>
    <row r="5139" spans="19:21" x14ac:dyDescent="0.25">
      <c r="S5139" s="10" t="s">
        <v>72</v>
      </c>
      <c r="U5139" s="10" t="s">
        <v>72</v>
      </c>
    </row>
    <row r="5140" spans="19:21" x14ac:dyDescent="0.25">
      <c r="S5140" s="11" t="s">
        <v>145</v>
      </c>
      <c r="U5140" s="11" t="s">
        <v>145</v>
      </c>
    </row>
    <row r="5141" spans="19:21" x14ac:dyDescent="0.25">
      <c r="S5141" s="10" t="s">
        <v>34</v>
      </c>
      <c r="U5141" s="10" t="s">
        <v>34</v>
      </c>
    </row>
    <row r="5142" spans="19:21" x14ac:dyDescent="0.25">
      <c r="S5142" s="11" t="s">
        <v>104</v>
      </c>
      <c r="U5142" s="11" t="s">
        <v>104</v>
      </c>
    </row>
    <row r="5143" spans="19:21" x14ac:dyDescent="0.25">
      <c r="S5143" s="10" t="s">
        <v>32</v>
      </c>
      <c r="U5143" s="10" t="s">
        <v>32</v>
      </c>
    </row>
    <row r="5144" spans="19:21" x14ac:dyDescent="0.25">
      <c r="S5144" s="11" t="s">
        <v>235</v>
      </c>
      <c r="U5144" s="11" t="s">
        <v>235</v>
      </c>
    </row>
    <row r="5145" spans="19:21" x14ac:dyDescent="0.25">
      <c r="S5145" s="10" t="s">
        <v>46</v>
      </c>
      <c r="U5145" s="10" t="s">
        <v>46</v>
      </c>
    </row>
    <row r="5146" spans="19:21" x14ac:dyDescent="0.25">
      <c r="S5146" s="11" t="s">
        <v>37</v>
      </c>
      <c r="U5146" s="11" t="s">
        <v>37</v>
      </c>
    </row>
    <row r="5147" spans="19:21" x14ac:dyDescent="0.25">
      <c r="S5147" s="10" t="s">
        <v>37</v>
      </c>
      <c r="U5147" s="10" t="s">
        <v>37</v>
      </c>
    </row>
    <row r="5148" spans="19:21" x14ac:dyDescent="0.25">
      <c r="S5148" s="11" t="s">
        <v>32</v>
      </c>
      <c r="U5148" s="11" t="s">
        <v>32</v>
      </c>
    </row>
    <row r="5149" spans="19:21" x14ac:dyDescent="0.25">
      <c r="S5149" s="10" t="s">
        <v>235</v>
      </c>
      <c r="U5149" s="10" t="s">
        <v>235</v>
      </c>
    </row>
    <row r="5150" spans="19:21" x14ac:dyDescent="0.25">
      <c r="S5150" s="11" t="s">
        <v>212</v>
      </c>
      <c r="U5150" s="11" t="s">
        <v>212</v>
      </c>
    </row>
    <row r="5151" spans="19:21" x14ac:dyDescent="0.25">
      <c r="S5151" s="10" t="s">
        <v>37</v>
      </c>
      <c r="U5151" s="10" t="s">
        <v>37</v>
      </c>
    </row>
    <row r="5152" spans="19:21" x14ac:dyDescent="0.25">
      <c r="S5152" s="11" t="s">
        <v>86</v>
      </c>
      <c r="U5152" s="11" t="s">
        <v>86</v>
      </c>
    </row>
    <row r="5153" spans="19:21" x14ac:dyDescent="0.25">
      <c r="S5153" s="10" t="s">
        <v>27</v>
      </c>
      <c r="U5153" s="10" t="s">
        <v>27</v>
      </c>
    </row>
    <row r="5154" spans="19:21" x14ac:dyDescent="0.25">
      <c r="S5154" s="11" t="s">
        <v>74</v>
      </c>
      <c r="U5154" s="11" t="s">
        <v>74</v>
      </c>
    </row>
    <row r="5155" spans="19:21" x14ac:dyDescent="0.25">
      <c r="S5155" s="10" t="s">
        <v>86</v>
      </c>
      <c r="U5155" s="10" t="s">
        <v>86</v>
      </c>
    </row>
    <row r="5156" spans="19:21" x14ac:dyDescent="0.25">
      <c r="S5156" s="11" t="s">
        <v>54</v>
      </c>
      <c r="U5156" s="11" t="s">
        <v>54</v>
      </c>
    </row>
    <row r="5157" spans="19:21" x14ac:dyDescent="0.25">
      <c r="S5157" s="10" t="s">
        <v>66</v>
      </c>
      <c r="U5157" s="10" t="s">
        <v>66</v>
      </c>
    </row>
    <row r="5158" spans="19:21" x14ac:dyDescent="0.25">
      <c r="S5158" s="11" t="s">
        <v>234</v>
      </c>
      <c r="U5158" s="11" t="s">
        <v>234</v>
      </c>
    </row>
    <row r="5159" spans="19:21" x14ac:dyDescent="0.25">
      <c r="S5159" s="10" t="s">
        <v>244</v>
      </c>
      <c r="U5159" s="10" t="s">
        <v>244</v>
      </c>
    </row>
    <row r="5160" spans="19:21" x14ac:dyDescent="0.25">
      <c r="S5160" s="11" t="s">
        <v>32</v>
      </c>
      <c r="U5160" s="11" t="s">
        <v>32</v>
      </c>
    </row>
    <row r="5161" spans="19:21" x14ac:dyDescent="0.25">
      <c r="S5161" s="10" t="s">
        <v>34</v>
      </c>
      <c r="U5161" s="10" t="s">
        <v>34</v>
      </c>
    </row>
    <row r="5162" spans="19:21" x14ac:dyDescent="0.25">
      <c r="S5162" s="11" t="s">
        <v>32</v>
      </c>
      <c r="U5162" s="11" t="s">
        <v>32</v>
      </c>
    </row>
    <row r="5163" spans="19:21" x14ac:dyDescent="0.25">
      <c r="S5163" s="10" t="s">
        <v>32</v>
      </c>
      <c r="U5163" s="10" t="s">
        <v>32</v>
      </c>
    </row>
    <row r="5164" spans="19:21" x14ac:dyDescent="0.25">
      <c r="S5164" s="11" t="s">
        <v>46</v>
      </c>
      <c r="U5164" s="11" t="s">
        <v>46</v>
      </c>
    </row>
    <row r="5165" spans="19:21" x14ac:dyDescent="0.25">
      <c r="S5165" s="10" t="s">
        <v>37</v>
      </c>
      <c r="U5165" s="10" t="s">
        <v>37</v>
      </c>
    </row>
    <row r="5166" spans="19:21" x14ac:dyDescent="0.25">
      <c r="S5166" s="11" t="s">
        <v>32</v>
      </c>
      <c r="U5166" s="11" t="s">
        <v>32</v>
      </c>
    </row>
    <row r="5167" spans="19:21" x14ac:dyDescent="0.25">
      <c r="S5167" s="10" t="s">
        <v>222</v>
      </c>
      <c r="U5167" s="10" t="s">
        <v>222</v>
      </c>
    </row>
    <row r="5168" spans="19:21" x14ac:dyDescent="0.25">
      <c r="S5168" s="11" t="s">
        <v>222</v>
      </c>
      <c r="U5168" s="11" t="s">
        <v>222</v>
      </c>
    </row>
    <row r="5169" spans="19:21" x14ac:dyDescent="0.25">
      <c r="S5169" s="10" t="s">
        <v>192</v>
      </c>
      <c r="U5169" s="10" t="s">
        <v>192</v>
      </c>
    </row>
    <row r="5170" spans="19:21" x14ac:dyDescent="0.25">
      <c r="S5170" s="11" t="s">
        <v>244</v>
      </c>
      <c r="U5170" s="11" t="s">
        <v>244</v>
      </c>
    </row>
    <row r="5171" spans="19:21" x14ac:dyDescent="0.25">
      <c r="S5171" s="10" t="s">
        <v>192</v>
      </c>
      <c r="U5171" s="10" t="s">
        <v>192</v>
      </c>
    </row>
    <row r="5172" spans="19:21" x14ac:dyDescent="0.25">
      <c r="S5172" s="11" t="s">
        <v>32</v>
      </c>
      <c r="U5172" s="11" t="s">
        <v>32</v>
      </c>
    </row>
    <row r="5173" spans="19:21" x14ac:dyDescent="0.25">
      <c r="S5173" s="10" t="s">
        <v>37</v>
      </c>
      <c r="U5173" s="10" t="s">
        <v>37</v>
      </c>
    </row>
    <row r="5174" spans="19:21" x14ac:dyDescent="0.25">
      <c r="S5174" s="11" t="s">
        <v>46</v>
      </c>
      <c r="U5174" s="11" t="s">
        <v>46</v>
      </c>
    </row>
    <row r="5175" spans="19:21" x14ac:dyDescent="0.25">
      <c r="S5175" s="10" t="s">
        <v>27</v>
      </c>
      <c r="U5175" s="10" t="s">
        <v>27</v>
      </c>
    </row>
    <row r="5176" spans="19:21" x14ac:dyDescent="0.25">
      <c r="S5176" s="11" t="s">
        <v>247</v>
      </c>
      <c r="U5176" s="11" t="s">
        <v>247</v>
      </c>
    </row>
    <row r="5177" spans="19:21" x14ac:dyDescent="0.25">
      <c r="S5177" s="10" t="s">
        <v>32</v>
      </c>
      <c r="U5177" s="10" t="s">
        <v>32</v>
      </c>
    </row>
    <row r="5178" spans="19:21" x14ac:dyDescent="0.25">
      <c r="S5178" s="11" t="s">
        <v>27</v>
      </c>
      <c r="U5178" s="11" t="s">
        <v>27</v>
      </c>
    </row>
    <row r="5179" spans="19:21" x14ac:dyDescent="0.25">
      <c r="S5179" s="10" t="s">
        <v>32</v>
      </c>
      <c r="U5179" s="10" t="s">
        <v>32</v>
      </c>
    </row>
    <row r="5180" spans="19:21" x14ac:dyDescent="0.25">
      <c r="S5180" s="11" t="s">
        <v>221</v>
      </c>
      <c r="U5180" s="11" t="s">
        <v>221</v>
      </c>
    </row>
    <row r="5181" spans="19:21" x14ac:dyDescent="0.25">
      <c r="S5181" s="10" t="s">
        <v>27</v>
      </c>
      <c r="U5181" s="10" t="s">
        <v>27</v>
      </c>
    </row>
    <row r="5182" spans="19:21" x14ac:dyDescent="0.25">
      <c r="S5182" s="11" t="s">
        <v>37</v>
      </c>
      <c r="U5182" s="11" t="s">
        <v>37</v>
      </c>
    </row>
    <row r="5183" spans="19:21" x14ac:dyDescent="0.25">
      <c r="S5183" s="10" t="s">
        <v>27</v>
      </c>
      <c r="U5183" s="10" t="s">
        <v>27</v>
      </c>
    </row>
    <row r="5184" spans="19:21" x14ac:dyDescent="0.25">
      <c r="S5184" s="11" t="s">
        <v>46</v>
      </c>
      <c r="U5184" s="11" t="s">
        <v>46</v>
      </c>
    </row>
    <row r="5185" spans="19:21" x14ac:dyDescent="0.25">
      <c r="S5185" s="10" t="s">
        <v>164</v>
      </c>
      <c r="U5185" s="10" t="s">
        <v>164</v>
      </c>
    </row>
    <row r="5186" spans="19:21" x14ac:dyDescent="0.25">
      <c r="S5186" s="11" t="s">
        <v>20</v>
      </c>
      <c r="U5186" s="11" t="s">
        <v>20</v>
      </c>
    </row>
    <row r="5187" spans="19:21" x14ac:dyDescent="0.25">
      <c r="S5187" s="10" t="s">
        <v>37</v>
      </c>
      <c r="U5187" s="10" t="s">
        <v>37</v>
      </c>
    </row>
    <row r="5188" spans="19:21" x14ac:dyDescent="0.25">
      <c r="S5188" s="11" t="s">
        <v>32</v>
      </c>
      <c r="U5188" s="11" t="s">
        <v>32</v>
      </c>
    </row>
    <row r="5189" spans="19:21" x14ac:dyDescent="0.25">
      <c r="S5189" s="10" t="s">
        <v>72</v>
      </c>
      <c r="U5189" s="10" t="s">
        <v>72</v>
      </c>
    </row>
    <row r="5190" spans="19:21" x14ac:dyDescent="0.25">
      <c r="S5190" s="11" t="s">
        <v>32</v>
      </c>
      <c r="U5190" s="11" t="s">
        <v>32</v>
      </c>
    </row>
    <row r="5191" spans="19:21" x14ac:dyDescent="0.25">
      <c r="S5191" s="10" t="s">
        <v>32</v>
      </c>
      <c r="U5191" s="10" t="s">
        <v>32</v>
      </c>
    </row>
    <row r="5192" spans="19:21" x14ac:dyDescent="0.25">
      <c r="S5192" s="11" t="s">
        <v>34</v>
      </c>
      <c r="U5192" s="11" t="s">
        <v>34</v>
      </c>
    </row>
    <row r="5193" spans="19:21" x14ac:dyDescent="0.25">
      <c r="S5193" s="10" t="s">
        <v>32</v>
      </c>
      <c r="U5193" s="10" t="s">
        <v>32</v>
      </c>
    </row>
    <row r="5194" spans="19:21" x14ac:dyDescent="0.25">
      <c r="S5194" s="11" t="s">
        <v>46</v>
      </c>
      <c r="U5194" s="11" t="s">
        <v>46</v>
      </c>
    </row>
    <row r="5195" spans="19:21" x14ac:dyDescent="0.25">
      <c r="S5195" s="10" t="s">
        <v>32</v>
      </c>
      <c r="U5195" s="10" t="s">
        <v>32</v>
      </c>
    </row>
    <row r="5196" spans="19:21" x14ac:dyDescent="0.25">
      <c r="S5196" s="11" t="s">
        <v>27</v>
      </c>
      <c r="U5196" s="11" t="s">
        <v>27</v>
      </c>
    </row>
    <row r="5197" spans="19:21" x14ac:dyDescent="0.25">
      <c r="S5197" s="10" t="s">
        <v>139</v>
      </c>
      <c r="U5197" s="10" t="s">
        <v>139</v>
      </c>
    </row>
    <row r="5198" spans="19:21" x14ac:dyDescent="0.25">
      <c r="S5198" s="11" t="s">
        <v>27</v>
      </c>
      <c r="U5198" s="11" t="s">
        <v>27</v>
      </c>
    </row>
    <row r="5199" spans="19:21" x14ac:dyDescent="0.25">
      <c r="S5199" s="10" t="s">
        <v>27</v>
      </c>
      <c r="U5199" s="10" t="s">
        <v>27</v>
      </c>
    </row>
    <row r="5200" spans="19:21" x14ac:dyDescent="0.25">
      <c r="S5200" s="11" t="s">
        <v>27</v>
      </c>
      <c r="U5200" s="11" t="s">
        <v>27</v>
      </c>
    </row>
    <row r="5201" spans="19:21" x14ac:dyDescent="0.25">
      <c r="S5201" s="10" t="s">
        <v>34</v>
      </c>
      <c r="U5201" s="10" t="s">
        <v>34</v>
      </c>
    </row>
    <row r="5202" spans="19:21" x14ac:dyDescent="0.25">
      <c r="S5202" s="11" t="s">
        <v>66</v>
      </c>
      <c r="U5202" s="11" t="s">
        <v>66</v>
      </c>
    </row>
    <row r="5203" spans="19:21" x14ac:dyDescent="0.25">
      <c r="S5203" s="10" t="s">
        <v>167</v>
      </c>
      <c r="U5203" s="10" t="s">
        <v>167</v>
      </c>
    </row>
    <row r="5204" spans="19:21" x14ac:dyDescent="0.25">
      <c r="S5204" s="11" t="s">
        <v>32</v>
      </c>
      <c r="U5204" s="11" t="s">
        <v>32</v>
      </c>
    </row>
    <row r="5205" spans="19:21" x14ac:dyDescent="0.25">
      <c r="S5205" s="10" t="s">
        <v>32</v>
      </c>
      <c r="U5205" s="10" t="s">
        <v>32</v>
      </c>
    </row>
    <row r="5206" spans="19:21" x14ac:dyDescent="0.25">
      <c r="S5206" s="11" t="s">
        <v>32</v>
      </c>
      <c r="U5206" s="11" t="s">
        <v>32</v>
      </c>
    </row>
    <row r="5207" spans="19:21" x14ac:dyDescent="0.25">
      <c r="S5207" s="10" t="s">
        <v>32</v>
      </c>
      <c r="U5207" s="10" t="s">
        <v>32</v>
      </c>
    </row>
    <row r="5208" spans="19:21" x14ac:dyDescent="0.25">
      <c r="S5208" s="11" t="s">
        <v>244</v>
      </c>
      <c r="U5208" s="11" t="s">
        <v>244</v>
      </c>
    </row>
    <row r="5209" spans="19:21" x14ac:dyDescent="0.25">
      <c r="S5209" s="10" t="s">
        <v>27</v>
      </c>
      <c r="U5209" s="10" t="s">
        <v>27</v>
      </c>
    </row>
    <row r="5210" spans="19:21" x14ac:dyDescent="0.25">
      <c r="S5210" s="11" t="s">
        <v>37</v>
      </c>
      <c r="U5210" s="11" t="s">
        <v>37</v>
      </c>
    </row>
    <row r="5211" spans="19:21" x14ac:dyDescent="0.25">
      <c r="S5211" s="10" t="s">
        <v>104</v>
      </c>
      <c r="U5211" s="10" t="s">
        <v>104</v>
      </c>
    </row>
    <row r="5212" spans="19:21" x14ac:dyDescent="0.25">
      <c r="S5212" s="11" t="s">
        <v>37</v>
      </c>
      <c r="U5212" s="11" t="s">
        <v>37</v>
      </c>
    </row>
    <row r="5213" spans="19:21" x14ac:dyDescent="0.25">
      <c r="S5213" s="10" t="s">
        <v>27</v>
      </c>
      <c r="U5213" s="10" t="s">
        <v>27</v>
      </c>
    </row>
    <row r="5214" spans="19:21" x14ac:dyDescent="0.25">
      <c r="S5214" s="11" t="s">
        <v>34</v>
      </c>
      <c r="U5214" s="11" t="s">
        <v>34</v>
      </c>
    </row>
    <row r="5215" spans="19:21" x14ac:dyDescent="0.25">
      <c r="S5215" s="10" t="s">
        <v>27</v>
      </c>
      <c r="U5215" s="10" t="s">
        <v>27</v>
      </c>
    </row>
    <row r="5216" spans="19:21" x14ac:dyDescent="0.25">
      <c r="S5216" s="11" t="s">
        <v>46</v>
      </c>
      <c r="U5216" s="11" t="s">
        <v>46</v>
      </c>
    </row>
    <row r="5217" spans="19:21" x14ac:dyDescent="0.25">
      <c r="S5217" s="10" t="s">
        <v>99</v>
      </c>
      <c r="U5217" s="10" t="s">
        <v>99</v>
      </c>
    </row>
    <row r="5218" spans="19:21" x14ac:dyDescent="0.25">
      <c r="S5218" s="11" t="s">
        <v>34</v>
      </c>
      <c r="U5218" s="11" t="s">
        <v>34</v>
      </c>
    </row>
    <row r="5219" spans="19:21" x14ac:dyDescent="0.25">
      <c r="S5219" s="10" t="s">
        <v>66</v>
      </c>
      <c r="U5219" s="10" t="s">
        <v>66</v>
      </c>
    </row>
    <row r="5220" spans="19:21" x14ac:dyDescent="0.25">
      <c r="S5220" s="11" t="s">
        <v>235</v>
      </c>
      <c r="U5220" s="11" t="s">
        <v>235</v>
      </c>
    </row>
    <row r="5221" spans="19:21" x14ac:dyDescent="0.25">
      <c r="S5221" s="10" t="s">
        <v>32</v>
      </c>
      <c r="U5221" s="10" t="s">
        <v>32</v>
      </c>
    </row>
    <row r="5222" spans="19:21" x14ac:dyDescent="0.25">
      <c r="S5222" s="11" t="s">
        <v>27</v>
      </c>
      <c r="U5222" s="11" t="s">
        <v>27</v>
      </c>
    </row>
    <row r="5223" spans="19:21" x14ac:dyDescent="0.25">
      <c r="S5223" s="10" t="s">
        <v>34</v>
      </c>
      <c r="U5223" s="10" t="s">
        <v>34</v>
      </c>
    </row>
    <row r="5224" spans="19:21" x14ac:dyDescent="0.25">
      <c r="S5224" s="11" t="s">
        <v>66</v>
      </c>
      <c r="U5224" s="11" t="s">
        <v>66</v>
      </c>
    </row>
    <row r="5225" spans="19:21" x14ac:dyDescent="0.25">
      <c r="S5225" s="10" t="s">
        <v>27</v>
      </c>
      <c r="U5225" s="10" t="s">
        <v>27</v>
      </c>
    </row>
    <row r="5226" spans="19:21" x14ac:dyDescent="0.25">
      <c r="S5226" s="11" t="s">
        <v>102</v>
      </c>
      <c r="U5226" s="11" t="s">
        <v>102</v>
      </c>
    </row>
    <row r="5227" spans="19:21" x14ac:dyDescent="0.25">
      <c r="S5227" s="10" t="s">
        <v>27</v>
      </c>
      <c r="U5227" s="10" t="s">
        <v>27</v>
      </c>
    </row>
    <row r="5228" spans="19:21" x14ac:dyDescent="0.25">
      <c r="S5228" s="11" t="s">
        <v>129</v>
      </c>
      <c r="U5228" s="11" t="s">
        <v>129</v>
      </c>
    </row>
    <row r="5229" spans="19:21" x14ac:dyDescent="0.25">
      <c r="S5229" s="10" t="s">
        <v>54</v>
      </c>
      <c r="U5229" s="10" t="s">
        <v>54</v>
      </c>
    </row>
    <row r="5230" spans="19:21" x14ac:dyDescent="0.25">
      <c r="S5230" s="11" t="s">
        <v>27</v>
      </c>
      <c r="U5230" s="11" t="s">
        <v>27</v>
      </c>
    </row>
    <row r="5231" spans="19:21" x14ac:dyDescent="0.25">
      <c r="S5231" s="10" t="s">
        <v>27</v>
      </c>
      <c r="U5231" s="10" t="s">
        <v>27</v>
      </c>
    </row>
    <row r="5232" spans="19:21" x14ac:dyDescent="0.25">
      <c r="S5232" s="11" t="s">
        <v>34</v>
      </c>
      <c r="U5232" s="11" t="s">
        <v>34</v>
      </c>
    </row>
    <row r="5233" spans="19:21" x14ac:dyDescent="0.25">
      <c r="S5233" s="10" t="s">
        <v>34</v>
      </c>
      <c r="U5233" s="10" t="s">
        <v>34</v>
      </c>
    </row>
    <row r="5234" spans="19:21" x14ac:dyDescent="0.25">
      <c r="S5234" s="11" t="s">
        <v>118</v>
      </c>
      <c r="U5234" s="11" t="s">
        <v>118</v>
      </c>
    </row>
    <row r="5235" spans="19:21" x14ac:dyDescent="0.25">
      <c r="S5235" s="10" t="s">
        <v>27</v>
      </c>
      <c r="U5235" s="10" t="s">
        <v>27</v>
      </c>
    </row>
    <row r="5236" spans="19:21" x14ac:dyDescent="0.25">
      <c r="S5236" s="11" t="s">
        <v>32</v>
      </c>
      <c r="U5236" s="11" t="s">
        <v>32</v>
      </c>
    </row>
    <row r="5237" spans="19:21" x14ac:dyDescent="0.25">
      <c r="S5237" s="10" t="s">
        <v>46</v>
      </c>
      <c r="U5237" s="10" t="s">
        <v>46</v>
      </c>
    </row>
    <row r="5238" spans="19:21" x14ac:dyDescent="0.25">
      <c r="S5238" s="11" t="s">
        <v>34</v>
      </c>
      <c r="U5238" s="11" t="s">
        <v>34</v>
      </c>
    </row>
    <row r="5239" spans="19:21" x14ac:dyDescent="0.25">
      <c r="S5239" s="10" t="s">
        <v>125</v>
      </c>
      <c r="U5239" s="10" t="s">
        <v>125</v>
      </c>
    </row>
    <row r="5240" spans="19:21" x14ac:dyDescent="0.25">
      <c r="S5240" s="11" t="s">
        <v>32</v>
      </c>
      <c r="U5240" s="11" t="s">
        <v>32</v>
      </c>
    </row>
    <row r="5241" spans="19:21" x14ac:dyDescent="0.25">
      <c r="S5241" s="10" t="s">
        <v>34</v>
      </c>
      <c r="U5241" s="10" t="s">
        <v>34</v>
      </c>
    </row>
    <row r="5242" spans="19:21" x14ac:dyDescent="0.25">
      <c r="S5242" s="11" t="s">
        <v>27</v>
      </c>
      <c r="U5242" s="11" t="s">
        <v>27</v>
      </c>
    </row>
    <row r="5243" spans="19:21" x14ac:dyDescent="0.25">
      <c r="S5243" s="10" t="s">
        <v>46</v>
      </c>
      <c r="U5243" s="10" t="s">
        <v>46</v>
      </c>
    </row>
    <row r="5244" spans="19:21" x14ac:dyDescent="0.25">
      <c r="S5244" s="11" t="s">
        <v>50</v>
      </c>
      <c r="U5244" s="11" t="s">
        <v>50</v>
      </c>
    </row>
    <row r="5245" spans="19:21" x14ac:dyDescent="0.25">
      <c r="S5245" s="10" t="s">
        <v>32</v>
      </c>
      <c r="U5245" s="10" t="s">
        <v>32</v>
      </c>
    </row>
    <row r="5246" spans="19:21" x14ac:dyDescent="0.25">
      <c r="S5246" s="11" t="s">
        <v>159</v>
      </c>
      <c r="U5246" s="11" t="s">
        <v>159</v>
      </c>
    </row>
    <row r="5247" spans="19:21" x14ac:dyDescent="0.25">
      <c r="S5247" s="10" t="s">
        <v>125</v>
      </c>
      <c r="U5247" s="10" t="s">
        <v>125</v>
      </c>
    </row>
    <row r="5248" spans="19:21" x14ac:dyDescent="0.25">
      <c r="S5248" s="11" t="s">
        <v>27</v>
      </c>
      <c r="U5248" s="11" t="s">
        <v>27</v>
      </c>
    </row>
    <row r="5249" spans="19:21" x14ac:dyDescent="0.25">
      <c r="S5249" s="10" t="s">
        <v>185</v>
      </c>
      <c r="U5249" s="10" t="s">
        <v>185</v>
      </c>
    </row>
    <row r="5250" spans="19:21" x14ac:dyDescent="0.25">
      <c r="S5250" s="11" t="s">
        <v>32</v>
      </c>
      <c r="U5250" s="11" t="s">
        <v>32</v>
      </c>
    </row>
    <row r="5251" spans="19:21" x14ac:dyDescent="0.25">
      <c r="S5251" s="10" t="s">
        <v>34</v>
      </c>
      <c r="U5251" s="10" t="s">
        <v>34</v>
      </c>
    </row>
    <row r="5252" spans="19:21" x14ac:dyDescent="0.25">
      <c r="S5252" s="11" t="s">
        <v>99</v>
      </c>
      <c r="U5252" s="11" t="s">
        <v>99</v>
      </c>
    </row>
    <row r="5253" spans="19:21" x14ac:dyDescent="0.25">
      <c r="S5253" s="10" t="s">
        <v>211</v>
      </c>
      <c r="U5253" s="10" t="s">
        <v>211</v>
      </c>
    </row>
    <row r="5254" spans="19:21" x14ac:dyDescent="0.25">
      <c r="S5254" s="11" t="s">
        <v>27</v>
      </c>
      <c r="U5254" s="11" t="s">
        <v>27</v>
      </c>
    </row>
    <row r="5255" spans="19:21" x14ac:dyDescent="0.25">
      <c r="S5255" s="10" t="s">
        <v>118</v>
      </c>
      <c r="U5255" s="10" t="s">
        <v>118</v>
      </c>
    </row>
    <row r="5256" spans="19:21" x14ac:dyDescent="0.25">
      <c r="S5256" s="11" t="s">
        <v>105</v>
      </c>
      <c r="U5256" s="11" t="s">
        <v>105</v>
      </c>
    </row>
    <row r="5257" spans="19:21" x14ac:dyDescent="0.25">
      <c r="S5257" s="10" t="s">
        <v>129</v>
      </c>
      <c r="U5257" s="10" t="s">
        <v>129</v>
      </c>
    </row>
    <row r="5258" spans="19:21" x14ac:dyDescent="0.25">
      <c r="S5258" s="11" t="s">
        <v>27</v>
      </c>
      <c r="U5258" s="11" t="s">
        <v>27</v>
      </c>
    </row>
    <row r="5259" spans="19:21" x14ac:dyDescent="0.25">
      <c r="S5259" s="10" t="s">
        <v>27</v>
      </c>
      <c r="U5259" s="10" t="s">
        <v>27</v>
      </c>
    </row>
    <row r="5260" spans="19:21" x14ac:dyDescent="0.25">
      <c r="S5260" s="11" t="s">
        <v>129</v>
      </c>
      <c r="U5260" s="11" t="s">
        <v>129</v>
      </c>
    </row>
    <row r="5261" spans="19:21" x14ac:dyDescent="0.25">
      <c r="S5261" s="10" t="s">
        <v>37</v>
      </c>
      <c r="U5261" s="10" t="s">
        <v>37</v>
      </c>
    </row>
    <row r="5262" spans="19:21" x14ac:dyDescent="0.25">
      <c r="S5262" s="11" t="s">
        <v>37</v>
      </c>
      <c r="U5262" s="11" t="s">
        <v>37</v>
      </c>
    </row>
    <row r="5263" spans="19:21" x14ac:dyDescent="0.25">
      <c r="S5263" s="10" t="s">
        <v>27</v>
      </c>
      <c r="U5263" s="10" t="s">
        <v>27</v>
      </c>
    </row>
    <row r="5264" spans="19:21" x14ac:dyDescent="0.25">
      <c r="S5264" s="11" t="s">
        <v>32</v>
      </c>
      <c r="U5264" s="11" t="s">
        <v>32</v>
      </c>
    </row>
    <row r="5265" spans="19:21" x14ac:dyDescent="0.25">
      <c r="S5265" s="10" t="s">
        <v>104</v>
      </c>
      <c r="U5265" s="10" t="s">
        <v>104</v>
      </c>
    </row>
    <row r="5266" spans="19:21" x14ac:dyDescent="0.25">
      <c r="S5266" s="11" t="s">
        <v>27</v>
      </c>
      <c r="U5266" s="11" t="s">
        <v>27</v>
      </c>
    </row>
    <row r="5267" spans="19:21" x14ac:dyDescent="0.25">
      <c r="S5267" s="10" t="s">
        <v>152</v>
      </c>
      <c r="U5267" s="10" t="s">
        <v>152</v>
      </c>
    </row>
    <row r="5268" spans="19:21" x14ac:dyDescent="0.25">
      <c r="S5268" s="11" t="s">
        <v>32</v>
      </c>
      <c r="U5268" s="11" t="s">
        <v>32</v>
      </c>
    </row>
    <row r="5269" spans="19:21" x14ac:dyDescent="0.25">
      <c r="S5269" s="10" t="s">
        <v>85</v>
      </c>
      <c r="U5269" s="10" t="s">
        <v>85</v>
      </c>
    </row>
    <row r="5270" spans="19:21" x14ac:dyDescent="0.25">
      <c r="S5270" s="11" t="s">
        <v>129</v>
      </c>
      <c r="U5270" s="11" t="s">
        <v>129</v>
      </c>
    </row>
    <row r="5271" spans="19:21" x14ac:dyDescent="0.25">
      <c r="S5271" s="10" t="s">
        <v>126</v>
      </c>
      <c r="U5271" s="10" t="s">
        <v>126</v>
      </c>
    </row>
    <row r="5272" spans="19:21" x14ac:dyDescent="0.25">
      <c r="S5272" s="11" t="s">
        <v>133</v>
      </c>
      <c r="U5272" s="11" t="s">
        <v>133</v>
      </c>
    </row>
    <row r="5273" spans="19:21" x14ac:dyDescent="0.25">
      <c r="S5273" s="10" t="s">
        <v>167</v>
      </c>
      <c r="U5273" s="10" t="s">
        <v>167</v>
      </c>
    </row>
    <row r="5274" spans="19:21" x14ac:dyDescent="0.25">
      <c r="S5274" s="11" t="s">
        <v>37</v>
      </c>
      <c r="U5274" s="11" t="s">
        <v>37</v>
      </c>
    </row>
    <row r="5275" spans="19:21" x14ac:dyDescent="0.25">
      <c r="S5275" s="10" t="s">
        <v>183</v>
      </c>
      <c r="U5275" s="10" t="s">
        <v>183</v>
      </c>
    </row>
    <row r="5276" spans="19:21" x14ac:dyDescent="0.25">
      <c r="S5276" s="11" t="s">
        <v>205</v>
      </c>
      <c r="U5276" s="11" t="s">
        <v>205</v>
      </c>
    </row>
    <row r="5277" spans="19:21" x14ac:dyDescent="0.25">
      <c r="S5277" s="10" t="s">
        <v>133</v>
      </c>
      <c r="U5277" s="10" t="s">
        <v>133</v>
      </c>
    </row>
    <row r="5278" spans="19:21" x14ac:dyDescent="0.25">
      <c r="S5278" s="11" t="s">
        <v>105</v>
      </c>
      <c r="U5278" s="11" t="s">
        <v>105</v>
      </c>
    </row>
    <row r="5279" spans="19:21" x14ac:dyDescent="0.25">
      <c r="S5279" s="10" t="s">
        <v>37</v>
      </c>
      <c r="U5279" s="10" t="s">
        <v>37</v>
      </c>
    </row>
    <row r="5280" spans="19:21" x14ac:dyDescent="0.25">
      <c r="S5280" s="11" t="s">
        <v>27</v>
      </c>
      <c r="U5280" s="11" t="s">
        <v>27</v>
      </c>
    </row>
    <row r="5281" spans="19:21" x14ac:dyDescent="0.25">
      <c r="S5281" s="10" t="s">
        <v>155</v>
      </c>
      <c r="U5281" s="10" t="s">
        <v>155</v>
      </c>
    </row>
    <row r="5282" spans="19:21" x14ac:dyDescent="0.25">
      <c r="S5282" s="11" t="s">
        <v>32</v>
      </c>
      <c r="U5282" s="11" t="s">
        <v>32</v>
      </c>
    </row>
    <row r="5283" spans="19:21" x14ac:dyDescent="0.25">
      <c r="S5283" s="10" t="s">
        <v>197</v>
      </c>
      <c r="U5283" s="10" t="s">
        <v>197</v>
      </c>
    </row>
    <row r="5284" spans="19:21" x14ac:dyDescent="0.25">
      <c r="S5284" s="11" t="s">
        <v>32</v>
      </c>
      <c r="U5284" s="11" t="s">
        <v>32</v>
      </c>
    </row>
    <row r="5285" spans="19:21" x14ac:dyDescent="0.25">
      <c r="S5285" s="10" t="s">
        <v>211</v>
      </c>
      <c r="U5285" s="10" t="s">
        <v>211</v>
      </c>
    </row>
    <row r="5286" spans="19:21" x14ac:dyDescent="0.25">
      <c r="S5286" s="11" t="s">
        <v>27</v>
      </c>
      <c r="U5286" s="11" t="s">
        <v>27</v>
      </c>
    </row>
    <row r="5287" spans="19:21" x14ac:dyDescent="0.25">
      <c r="S5287" s="10" t="s">
        <v>46</v>
      </c>
      <c r="U5287" s="10" t="s">
        <v>46</v>
      </c>
    </row>
    <row r="5288" spans="19:21" x14ac:dyDescent="0.25">
      <c r="S5288" s="11" t="s">
        <v>37</v>
      </c>
      <c r="U5288" s="11" t="s">
        <v>37</v>
      </c>
    </row>
    <row r="5289" spans="19:21" x14ac:dyDescent="0.25">
      <c r="S5289" s="10" t="s">
        <v>32</v>
      </c>
      <c r="U5289" s="10" t="s">
        <v>32</v>
      </c>
    </row>
    <row r="5290" spans="19:21" x14ac:dyDescent="0.25">
      <c r="S5290" s="11" t="s">
        <v>66</v>
      </c>
      <c r="U5290" s="11" t="s">
        <v>66</v>
      </c>
    </row>
    <row r="5291" spans="19:21" x14ac:dyDescent="0.25">
      <c r="S5291" s="10" t="s">
        <v>34</v>
      </c>
      <c r="U5291" s="10" t="s">
        <v>34</v>
      </c>
    </row>
    <row r="5292" spans="19:21" x14ac:dyDescent="0.25">
      <c r="S5292" s="11" t="s">
        <v>34</v>
      </c>
      <c r="U5292" s="11" t="s">
        <v>34</v>
      </c>
    </row>
    <row r="5293" spans="19:21" x14ac:dyDescent="0.25">
      <c r="S5293" s="10" t="s">
        <v>27</v>
      </c>
      <c r="U5293" s="10" t="s">
        <v>27</v>
      </c>
    </row>
    <row r="5294" spans="19:21" x14ac:dyDescent="0.25">
      <c r="S5294" s="11" t="s">
        <v>32</v>
      </c>
      <c r="U5294" s="11" t="s">
        <v>32</v>
      </c>
    </row>
    <row r="5295" spans="19:21" x14ac:dyDescent="0.25">
      <c r="S5295" s="10" t="s">
        <v>102</v>
      </c>
      <c r="U5295" s="10" t="s">
        <v>102</v>
      </c>
    </row>
    <row r="5296" spans="19:21" x14ac:dyDescent="0.25">
      <c r="S5296" s="11" t="s">
        <v>32</v>
      </c>
      <c r="U5296" s="11" t="s">
        <v>32</v>
      </c>
    </row>
    <row r="5297" spans="19:21" x14ac:dyDescent="0.25">
      <c r="S5297" s="10" t="s">
        <v>32</v>
      </c>
      <c r="U5297" s="10" t="s">
        <v>32</v>
      </c>
    </row>
    <row r="5298" spans="19:21" x14ac:dyDescent="0.25">
      <c r="S5298" s="11" t="s">
        <v>72</v>
      </c>
      <c r="U5298" s="11" t="s">
        <v>72</v>
      </c>
    </row>
    <row r="5299" spans="19:21" x14ac:dyDescent="0.25">
      <c r="S5299" s="10" t="s">
        <v>27</v>
      </c>
      <c r="U5299" s="10" t="s">
        <v>27</v>
      </c>
    </row>
    <row r="5300" spans="19:21" x14ac:dyDescent="0.25">
      <c r="S5300" s="11" t="s">
        <v>32</v>
      </c>
      <c r="U5300" s="11" t="s">
        <v>32</v>
      </c>
    </row>
    <row r="5301" spans="19:21" x14ac:dyDescent="0.25">
      <c r="S5301" s="10" t="s">
        <v>27</v>
      </c>
      <c r="U5301" s="10" t="s">
        <v>27</v>
      </c>
    </row>
    <row r="5302" spans="19:21" x14ac:dyDescent="0.25">
      <c r="S5302" s="11" t="s">
        <v>32</v>
      </c>
      <c r="U5302" s="11" t="s">
        <v>32</v>
      </c>
    </row>
    <row r="5303" spans="19:21" x14ac:dyDescent="0.25">
      <c r="S5303" s="10" t="s">
        <v>37</v>
      </c>
      <c r="U5303" s="10" t="s">
        <v>37</v>
      </c>
    </row>
    <row r="5304" spans="19:21" x14ac:dyDescent="0.25">
      <c r="S5304" s="11" t="s">
        <v>46</v>
      </c>
      <c r="U5304" s="11" t="s">
        <v>46</v>
      </c>
    </row>
    <row r="5305" spans="19:21" x14ac:dyDescent="0.25">
      <c r="S5305" s="10" t="s">
        <v>157</v>
      </c>
      <c r="U5305" s="10" t="s">
        <v>157</v>
      </c>
    </row>
    <row r="5306" spans="19:21" x14ac:dyDescent="0.25">
      <c r="S5306" s="11" t="s">
        <v>54</v>
      </c>
      <c r="U5306" s="11" t="s">
        <v>54</v>
      </c>
    </row>
    <row r="5307" spans="19:21" x14ac:dyDescent="0.25">
      <c r="S5307" s="10" t="s">
        <v>211</v>
      </c>
      <c r="U5307" s="10" t="s">
        <v>211</v>
      </c>
    </row>
    <row r="5308" spans="19:21" x14ac:dyDescent="0.25">
      <c r="S5308" s="11" t="s">
        <v>27</v>
      </c>
      <c r="U5308" s="11" t="s">
        <v>27</v>
      </c>
    </row>
    <row r="5309" spans="19:21" x14ac:dyDescent="0.25">
      <c r="S5309" s="10" t="s">
        <v>34</v>
      </c>
      <c r="U5309" s="10" t="s">
        <v>34</v>
      </c>
    </row>
    <row r="5310" spans="19:21" x14ac:dyDescent="0.25">
      <c r="S5310" s="11" t="s">
        <v>37</v>
      </c>
      <c r="U5310" s="11" t="s">
        <v>37</v>
      </c>
    </row>
    <row r="5311" spans="19:21" x14ac:dyDescent="0.25">
      <c r="S5311" s="10" t="s">
        <v>157</v>
      </c>
      <c r="U5311" s="10" t="s">
        <v>157</v>
      </c>
    </row>
    <row r="5312" spans="19:21" x14ac:dyDescent="0.25">
      <c r="S5312" s="11" t="s">
        <v>105</v>
      </c>
      <c r="U5312" s="11" t="s">
        <v>105</v>
      </c>
    </row>
    <row r="5313" spans="19:21" x14ac:dyDescent="0.25">
      <c r="S5313" s="10" t="s">
        <v>244</v>
      </c>
      <c r="U5313" s="10" t="s">
        <v>244</v>
      </c>
    </row>
    <row r="5314" spans="19:21" x14ac:dyDescent="0.25">
      <c r="S5314" s="11" t="s">
        <v>27</v>
      </c>
      <c r="U5314" s="11" t="s">
        <v>27</v>
      </c>
    </row>
    <row r="5315" spans="19:21" x14ac:dyDescent="0.25">
      <c r="S5315" s="10" t="s">
        <v>27</v>
      </c>
      <c r="U5315" s="10" t="s">
        <v>27</v>
      </c>
    </row>
    <row r="5316" spans="19:21" x14ac:dyDescent="0.25">
      <c r="S5316" s="11" t="s">
        <v>212</v>
      </c>
      <c r="U5316" s="11" t="s">
        <v>212</v>
      </c>
    </row>
    <row r="5317" spans="19:21" x14ac:dyDescent="0.25">
      <c r="S5317" s="10" t="s">
        <v>37</v>
      </c>
      <c r="U5317" s="10" t="s">
        <v>37</v>
      </c>
    </row>
    <row r="5318" spans="19:21" x14ac:dyDescent="0.25">
      <c r="S5318" s="11" t="s">
        <v>211</v>
      </c>
      <c r="U5318" s="11" t="s">
        <v>211</v>
      </c>
    </row>
    <row r="5319" spans="19:21" x14ac:dyDescent="0.25">
      <c r="S5319" s="10" t="s">
        <v>244</v>
      </c>
      <c r="U5319" s="10" t="s">
        <v>244</v>
      </c>
    </row>
    <row r="5320" spans="19:21" x14ac:dyDescent="0.25">
      <c r="S5320" s="11" t="s">
        <v>32</v>
      </c>
      <c r="U5320" s="11" t="s">
        <v>32</v>
      </c>
    </row>
    <row r="5321" spans="19:21" x14ac:dyDescent="0.25">
      <c r="S5321" s="10" t="s">
        <v>86</v>
      </c>
      <c r="U5321" s="10" t="s">
        <v>86</v>
      </c>
    </row>
    <row r="5322" spans="19:21" x14ac:dyDescent="0.25">
      <c r="S5322" s="11" t="s">
        <v>104</v>
      </c>
      <c r="U5322" s="11" t="s">
        <v>104</v>
      </c>
    </row>
    <row r="5323" spans="19:21" x14ac:dyDescent="0.25">
      <c r="S5323" s="10" t="s">
        <v>139</v>
      </c>
      <c r="U5323" s="10" t="s">
        <v>139</v>
      </c>
    </row>
    <row r="5324" spans="19:21" x14ac:dyDescent="0.25">
      <c r="S5324" s="11" t="s">
        <v>27</v>
      </c>
      <c r="U5324" s="11" t="s">
        <v>27</v>
      </c>
    </row>
    <row r="5325" spans="19:21" x14ac:dyDescent="0.25">
      <c r="S5325" s="10" t="s">
        <v>27</v>
      </c>
      <c r="U5325" s="10" t="s">
        <v>27</v>
      </c>
    </row>
    <row r="5326" spans="19:21" x14ac:dyDescent="0.25">
      <c r="S5326" s="11" t="s">
        <v>27</v>
      </c>
      <c r="U5326" s="11" t="s">
        <v>27</v>
      </c>
    </row>
    <row r="5327" spans="19:21" x14ac:dyDescent="0.25">
      <c r="S5327" s="10" t="s">
        <v>32</v>
      </c>
      <c r="U5327" s="10" t="s">
        <v>32</v>
      </c>
    </row>
    <row r="5328" spans="19:21" x14ac:dyDescent="0.25">
      <c r="S5328" s="11" t="s">
        <v>27</v>
      </c>
      <c r="U5328" s="11" t="s">
        <v>27</v>
      </c>
    </row>
    <row r="5329" spans="19:21" x14ac:dyDescent="0.25">
      <c r="S5329" s="10" t="s">
        <v>118</v>
      </c>
      <c r="U5329" s="10" t="s">
        <v>118</v>
      </c>
    </row>
    <row r="5330" spans="19:21" x14ac:dyDescent="0.25">
      <c r="S5330" s="11" t="s">
        <v>129</v>
      </c>
      <c r="U5330" s="11" t="s">
        <v>129</v>
      </c>
    </row>
    <row r="5331" spans="19:21" x14ac:dyDescent="0.25">
      <c r="S5331" s="10" t="s">
        <v>27</v>
      </c>
      <c r="U5331" s="10" t="s">
        <v>27</v>
      </c>
    </row>
    <row r="5332" spans="19:21" x14ac:dyDescent="0.25">
      <c r="S5332" s="11" t="s">
        <v>27</v>
      </c>
      <c r="U5332" s="11" t="s">
        <v>27</v>
      </c>
    </row>
    <row r="5333" spans="19:21" x14ac:dyDescent="0.25">
      <c r="S5333" s="10" t="s">
        <v>27</v>
      </c>
      <c r="U5333" s="10" t="s">
        <v>27</v>
      </c>
    </row>
    <row r="5334" spans="19:21" x14ac:dyDescent="0.25">
      <c r="S5334" s="11" t="s">
        <v>99</v>
      </c>
      <c r="U5334" s="11" t="s">
        <v>99</v>
      </c>
    </row>
    <row r="5335" spans="19:21" x14ac:dyDescent="0.25">
      <c r="S5335" s="10" t="s">
        <v>27</v>
      </c>
      <c r="U5335" s="10" t="s">
        <v>27</v>
      </c>
    </row>
    <row r="5336" spans="19:21" x14ac:dyDescent="0.25">
      <c r="S5336" s="11" t="s">
        <v>27</v>
      </c>
      <c r="U5336" s="11" t="s">
        <v>27</v>
      </c>
    </row>
    <row r="5337" spans="19:21" x14ac:dyDescent="0.25">
      <c r="S5337" s="10" t="s">
        <v>32</v>
      </c>
      <c r="U5337" s="10" t="s">
        <v>32</v>
      </c>
    </row>
    <row r="5338" spans="19:21" x14ac:dyDescent="0.25">
      <c r="S5338" s="11" t="s">
        <v>34</v>
      </c>
      <c r="U5338" s="11" t="s">
        <v>34</v>
      </c>
    </row>
    <row r="5339" spans="19:21" x14ac:dyDescent="0.25">
      <c r="S5339" s="10" t="s">
        <v>27</v>
      </c>
      <c r="U5339" s="10" t="s">
        <v>27</v>
      </c>
    </row>
    <row r="5340" spans="19:21" x14ac:dyDescent="0.25">
      <c r="S5340" s="11" t="s">
        <v>27</v>
      </c>
      <c r="U5340" s="11" t="s">
        <v>27</v>
      </c>
    </row>
    <row r="5341" spans="19:21" x14ac:dyDescent="0.25">
      <c r="S5341" s="10" t="s">
        <v>105</v>
      </c>
      <c r="U5341" s="10" t="s">
        <v>105</v>
      </c>
    </row>
    <row r="5342" spans="19:21" x14ac:dyDescent="0.25">
      <c r="U5342" s="11" t="s">
        <v>27</v>
      </c>
    </row>
    <row r="5343" spans="19:21" x14ac:dyDescent="0.25">
      <c r="U5343" s="10" t="s">
        <v>105</v>
      </c>
    </row>
  </sheetData>
  <dataValidations count="1">
    <dataValidation type="list" allowBlank="1" showInputMessage="1" showErrorMessage="1" sqref="U1:U5343 S1:S5341" xr:uid="{00000000-0002-0000-0000-000000000000}">
      <formula1>$Q$3:$Q$127</formula1>
    </dataValidation>
  </dataValidation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651"/>
  <sheetViews>
    <sheetView topLeftCell="A5311" zoomScale="77" workbookViewId="0">
      <selection activeCell="H1" sqref="H1"/>
    </sheetView>
  </sheetViews>
  <sheetFormatPr defaultRowHeight="13.8" x14ac:dyDescent="0.25"/>
  <cols>
    <col min="1" max="1" width="11.69921875" customWidth="1"/>
    <col min="2" max="2" width="33.59765625" customWidth="1"/>
    <col min="3" max="3" width="14.5" customWidth="1"/>
    <col min="4" max="4" width="23.19921875" customWidth="1"/>
    <col min="6" max="6" width="17.19921875" customWidth="1"/>
    <col min="7" max="7" width="24.19921875" customWidth="1"/>
    <col min="8" max="9" width="20.59765625" customWidth="1"/>
    <col min="10" max="10" width="14.5" customWidth="1"/>
    <col min="11" max="11" width="19.19921875" customWidth="1"/>
    <col min="12" max="12" width="15.19921875" customWidth="1"/>
    <col min="15" max="15" width="30.19921875" customWidth="1"/>
  </cols>
  <sheetData>
    <row r="1" spans="1:27" ht="42.75" customHeight="1" x14ac:dyDescent="0.25">
      <c r="A1" t="s">
        <v>0</v>
      </c>
      <c r="B1" s="14" t="s">
        <v>1</v>
      </c>
      <c r="C1" t="s">
        <v>2</v>
      </c>
      <c r="D1" t="s">
        <v>3</v>
      </c>
      <c r="E1" t="s">
        <v>4</v>
      </c>
      <c r="F1" t="s">
        <v>5</v>
      </c>
      <c r="G1" t="s">
        <v>6</v>
      </c>
      <c r="H1" t="s">
        <v>7</v>
      </c>
      <c r="I1" t="s">
        <v>8</v>
      </c>
      <c r="J1" t="s">
        <v>9</v>
      </c>
      <c r="K1" t="s">
        <v>10</v>
      </c>
      <c r="L1" t="s">
        <v>11</v>
      </c>
      <c r="M1" t="s">
        <v>265</v>
      </c>
      <c r="N1" t="s">
        <v>271</v>
      </c>
      <c r="O1" t="s">
        <v>272</v>
      </c>
    </row>
    <row r="2" spans="1:27" x14ac:dyDescent="0.25">
      <c r="A2">
        <v>2023</v>
      </c>
      <c r="B2" t="s">
        <v>32</v>
      </c>
      <c r="C2" t="s">
        <v>32</v>
      </c>
      <c r="D2" t="s">
        <v>14</v>
      </c>
      <c r="E2">
        <v>88000</v>
      </c>
      <c r="F2">
        <v>95012</v>
      </c>
      <c r="G2" t="s">
        <v>15</v>
      </c>
      <c r="H2" t="s">
        <v>16</v>
      </c>
      <c r="I2" t="s">
        <v>17</v>
      </c>
      <c r="J2" t="s">
        <v>18</v>
      </c>
      <c r="K2" t="s">
        <v>15</v>
      </c>
      <c r="L2" t="s">
        <v>26</v>
      </c>
      <c r="M2">
        <f t="shared" ref="M2:M65" si="0">AVERAGE(A2:L2)</f>
        <v>61678.333333333336</v>
      </c>
      <c r="N2" t="b">
        <f>IF(O2=Sheet7!S1,FALSE,TRUE)
=IF(B2=Sheet7!A2,TRUE,FALSE)
=IF(B2=Sheet7!A2,TRUE,FALSE)
=IF(B2=Sheet7!A2,TRUE,FALSE)</f>
        <v>1</v>
      </c>
      <c r="O2" t="s">
        <v>32</v>
      </c>
      <c r="P2" t="s">
        <v>0</v>
      </c>
      <c r="Q2" t="s">
        <v>1</v>
      </c>
      <c r="S2" t="s">
        <v>3</v>
      </c>
      <c r="T2" t="s">
        <v>8</v>
      </c>
      <c r="U2" t="s">
        <v>6</v>
      </c>
      <c r="V2" t="s">
        <v>7</v>
      </c>
      <c r="W2" t="s">
        <v>9</v>
      </c>
      <c r="X2" t="s">
        <v>10</v>
      </c>
      <c r="Y2" t="s">
        <v>11</v>
      </c>
      <c r="AA2" t="s">
        <v>262</v>
      </c>
    </row>
    <row r="3" spans="1:27" ht="23.4" x14ac:dyDescent="0.4">
      <c r="A3">
        <v>2023</v>
      </c>
      <c r="B3" t="s">
        <v>30</v>
      </c>
      <c r="C3" t="s">
        <v>21</v>
      </c>
      <c r="D3" t="s">
        <v>22</v>
      </c>
      <c r="E3">
        <v>186000</v>
      </c>
      <c r="F3">
        <v>186000</v>
      </c>
      <c r="G3" t="s">
        <v>23</v>
      </c>
      <c r="H3" t="s">
        <v>24</v>
      </c>
      <c r="I3" t="s">
        <v>17</v>
      </c>
      <c r="J3" t="s">
        <v>25</v>
      </c>
      <c r="K3" t="s">
        <v>23</v>
      </c>
      <c r="L3" t="s">
        <v>26</v>
      </c>
      <c r="M3">
        <f t="shared" si="0"/>
        <v>124674.33333333333</v>
      </c>
      <c r="N3" t="b">
        <f>Q1=IF(O3=Sheet7!S2,FALSE,TRUE)
=IF(B3=Sheet7!A3,TRUE,FALSE)
=IF(B3=Sheet7!A3,TRUE,FALSE)
=IF(B3=Sheet7!A3,TRUE,FALSE)</f>
        <v>0</v>
      </c>
      <c r="O3" t="s">
        <v>30</v>
      </c>
      <c r="P3">
        <v>2023</v>
      </c>
      <c r="Q3" t="s">
        <v>12</v>
      </c>
      <c r="S3" t="s">
        <v>14</v>
      </c>
      <c r="T3" t="s">
        <v>17</v>
      </c>
      <c r="U3" t="s">
        <v>15</v>
      </c>
      <c r="V3" t="s">
        <v>16</v>
      </c>
      <c r="W3" t="s">
        <v>18</v>
      </c>
      <c r="X3" t="s">
        <v>15</v>
      </c>
      <c r="Y3" t="s">
        <v>26</v>
      </c>
      <c r="AA3" s="5">
        <f>SUM(E2:E5342)</f>
        <v>778797583</v>
      </c>
    </row>
    <row r="4" spans="1:27" x14ac:dyDescent="0.25">
      <c r="A4">
        <v>2023</v>
      </c>
      <c r="B4" t="s">
        <v>34</v>
      </c>
      <c r="C4" t="s">
        <v>21</v>
      </c>
      <c r="D4" t="s">
        <v>22</v>
      </c>
      <c r="E4">
        <v>81800</v>
      </c>
      <c r="F4">
        <v>81800</v>
      </c>
      <c r="G4" t="s">
        <v>23</v>
      </c>
      <c r="H4" t="s">
        <v>24</v>
      </c>
      <c r="I4" t="s">
        <v>17</v>
      </c>
      <c r="J4" t="s">
        <v>25</v>
      </c>
      <c r="K4" t="s">
        <v>23</v>
      </c>
      <c r="L4" t="s">
        <v>26</v>
      </c>
      <c r="M4">
        <f t="shared" si="0"/>
        <v>55207.666666666664</v>
      </c>
      <c r="N4" t="b">
        <f>IF(O4=Sheet7!S3,FALSE,TRUE)
=IF(B4=Sheet7!A4,TRUE,FALSE)
=IF(B4=Sheet7!A4,TRUE,FALSE)
=IF(B4=Sheet7!A4,TRUE,FALSE)</f>
        <v>1</v>
      </c>
      <c r="O4" t="s">
        <v>20</v>
      </c>
      <c r="P4">
        <v>2022</v>
      </c>
      <c r="Q4" t="s">
        <v>20</v>
      </c>
      <c r="S4" t="s">
        <v>22</v>
      </c>
      <c r="T4" t="s">
        <v>70</v>
      </c>
      <c r="U4" t="s">
        <v>23</v>
      </c>
      <c r="V4" t="s">
        <v>24</v>
      </c>
      <c r="W4" t="s">
        <v>25</v>
      </c>
      <c r="X4" t="s">
        <v>23</v>
      </c>
      <c r="Y4" t="s">
        <v>19</v>
      </c>
      <c r="AA4" t="s">
        <v>263</v>
      </c>
    </row>
    <row r="5" spans="1:27" x14ac:dyDescent="0.25">
      <c r="A5">
        <v>2023</v>
      </c>
      <c r="B5" t="s">
        <v>27</v>
      </c>
      <c r="C5" t="s">
        <v>28</v>
      </c>
      <c r="D5" t="s">
        <v>22</v>
      </c>
      <c r="E5">
        <v>212000</v>
      </c>
      <c r="F5">
        <v>212000</v>
      </c>
      <c r="G5" t="s">
        <v>23</v>
      </c>
      <c r="H5" t="s">
        <v>24</v>
      </c>
      <c r="I5" t="s">
        <v>17</v>
      </c>
      <c r="J5" t="s">
        <v>25</v>
      </c>
      <c r="K5" t="s">
        <v>23</v>
      </c>
      <c r="L5" t="s">
        <v>26</v>
      </c>
      <c r="M5">
        <f t="shared" si="0"/>
        <v>142007.66666666666</v>
      </c>
      <c r="N5" t="b">
        <f>IF(O5=Sheet7!S4,FALSE,TRUE)
=IF(B5=Sheet7!A5,TRUE,FALSE)
=IF(B5=Sheet7!A5,TRUE,FALSE)
=IF(B5=Sheet7!A5,TRUE,FALSE)</f>
        <v>1</v>
      </c>
      <c r="O5" t="s">
        <v>27</v>
      </c>
      <c r="P5">
        <v>2021</v>
      </c>
      <c r="Q5" t="s">
        <v>27</v>
      </c>
      <c r="S5" t="s">
        <v>35</v>
      </c>
      <c r="T5" t="s">
        <v>80</v>
      </c>
      <c r="U5" t="s">
        <v>36</v>
      </c>
      <c r="V5" t="s">
        <v>33</v>
      </c>
      <c r="W5" t="s">
        <v>29</v>
      </c>
      <c r="X5" t="s">
        <v>36</v>
      </c>
      <c r="Y5" t="s">
        <v>64</v>
      </c>
      <c r="AA5" s="4">
        <f>AVERAGE(E2:E5432)</f>
        <v>145814.93783935593</v>
      </c>
    </row>
    <row r="6" spans="1:27" x14ac:dyDescent="0.25">
      <c r="A6">
        <v>2023</v>
      </c>
      <c r="B6" t="s">
        <v>27</v>
      </c>
      <c r="C6" t="s">
        <v>28</v>
      </c>
      <c r="D6" t="s">
        <v>22</v>
      </c>
      <c r="E6">
        <v>93300</v>
      </c>
      <c r="F6">
        <v>93300</v>
      </c>
      <c r="G6" t="s">
        <v>23</v>
      </c>
      <c r="H6" t="s">
        <v>24</v>
      </c>
      <c r="I6" t="s">
        <v>17</v>
      </c>
      <c r="J6" t="s">
        <v>25</v>
      </c>
      <c r="K6" t="s">
        <v>23</v>
      </c>
      <c r="L6" t="s">
        <v>26</v>
      </c>
      <c r="M6">
        <f t="shared" si="0"/>
        <v>62874.333333333336</v>
      </c>
      <c r="N6" t="b">
        <f>IF(O6=Sheet7!S5,FALSE,TRUE)
=IF(B6=Sheet7!A6,TRUE,FALSE)
=IF(B6=Sheet7!A6,TRUE,FALSE)
=IF(B6=Sheet7!A6,TRUE,FALSE)</f>
        <v>1</v>
      </c>
      <c r="O6" t="s">
        <v>27</v>
      </c>
      <c r="Q6" t="s">
        <v>30</v>
      </c>
      <c r="S6" t="s">
        <v>60</v>
      </c>
      <c r="T6" t="s">
        <v>83</v>
      </c>
      <c r="U6" t="s">
        <v>49</v>
      </c>
      <c r="V6" t="s">
        <v>39</v>
      </c>
      <c r="X6" t="s">
        <v>49</v>
      </c>
    </row>
    <row r="7" spans="1:27" x14ac:dyDescent="0.25">
      <c r="A7">
        <v>2023</v>
      </c>
      <c r="B7" t="s">
        <v>27</v>
      </c>
      <c r="C7" t="s">
        <v>28</v>
      </c>
      <c r="D7" t="s">
        <v>22</v>
      </c>
      <c r="E7">
        <v>130000</v>
      </c>
      <c r="F7">
        <v>130000</v>
      </c>
      <c r="G7" t="s">
        <v>23</v>
      </c>
      <c r="H7" t="s">
        <v>24</v>
      </c>
      <c r="I7" t="s">
        <v>17</v>
      </c>
      <c r="J7" t="s">
        <v>29</v>
      </c>
      <c r="K7" t="s">
        <v>23</v>
      </c>
      <c r="L7" t="s">
        <v>26</v>
      </c>
      <c r="M7">
        <f t="shared" si="0"/>
        <v>87341</v>
      </c>
      <c r="N7" t="b">
        <f>IF(O7=Sheet7!S6,FALSE,TRUE)
=IF(B7=Sheet7!A7,TRUE,FALSE)
=IF(B7=Sheet7!A7,TRUE,FALSE)
=IF(B7=Sheet7!A7,TRUE,FALSE)</f>
        <v>1</v>
      </c>
      <c r="O7" t="s">
        <v>27</v>
      </c>
      <c r="Q7" t="s">
        <v>32</v>
      </c>
      <c r="S7" t="s">
        <v>107</v>
      </c>
      <c r="U7" t="s">
        <v>57</v>
      </c>
      <c r="X7" t="s">
        <v>57</v>
      </c>
      <c r="AA7" t="e">
        <f>AVERAG</f>
        <v>#NAME?</v>
      </c>
    </row>
    <row r="8" spans="1:27" x14ac:dyDescent="0.25">
      <c r="A8">
        <v>2023</v>
      </c>
      <c r="B8" t="s">
        <v>27</v>
      </c>
      <c r="C8" t="s">
        <v>28</v>
      </c>
      <c r="D8" t="s">
        <v>143</v>
      </c>
      <c r="E8">
        <v>100000</v>
      </c>
      <c r="F8">
        <v>100000</v>
      </c>
      <c r="G8" t="s">
        <v>23</v>
      </c>
      <c r="H8" t="s">
        <v>24</v>
      </c>
      <c r="I8" t="s">
        <v>17</v>
      </c>
      <c r="J8" t="s">
        <v>29</v>
      </c>
      <c r="K8" t="s">
        <v>23</v>
      </c>
      <c r="L8" t="s">
        <v>26</v>
      </c>
      <c r="M8">
        <f t="shared" si="0"/>
        <v>67341</v>
      </c>
      <c r="N8" t="b">
        <f>IF(O8=Sheet7!S7,FALSE,TRUE)
=IF(B8=Sheet7!A8,TRUE,FALSE)
=IF(B8=Sheet7!A8,TRUE,FALSE)
=IF(B8=Sheet7!A8,TRUE,FALSE)</f>
        <v>1</v>
      </c>
      <c r="O8" t="s">
        <v>27</v>
      </c>
      <c r="Q8" t="s">
        <v>34</v>
      </c>
      <c r="S8" t="s">
        <v>143</v>
      </c>
      <c r="U8" t="s">
        <v>58</v>
      </c>
      <c r="X8" t="s">
        <v>58</v>
      </c>
    </row>
    <row r="9" spans="1:27" x14ac:dyDescent="0.25">
      <c r="A9">
        <v>2023</v>
      </c>
      <c r="B9" t="s">
        <v>30</v>
      </c>
      <c r="C9" t="s">
        <v>31</v>
      </c>
      <c r="D9" t="s">
        <v>22</v>
      </c>
      <c r="E9">
        <v>224400</v>
      </c>
      <c r="F9">
        <v>224400</v>
      </c>
      <c r="G9" t="s">
        <v>23</v>
      </c>
      <c r="H9" t="s">
        <v>16</v>
      </c>
      <c r="I9" t="s">
        <v>17</v>
      </c>
      <c r="J9" t="s">
        <v>25</v>
      </c>
      <c r="K9" t="s">
        <v>23</v>
      </c>
      <c r="L9" t="s">
        <v>26</v>
      </c>
      <c r="M9">
        <f t="shared" si="0"/>
        <v>150274.33333333334</v>
      </c>
      <c r="N9" t="b">
        <f>IF(O9=Sheet7!S8,FALSE,TRUE)
=IF(B9=Sheet7!A9,TRUE,FALSE)
=IF(B9=Sheet7!A9,TRUE,FALSE)
=IF(B9=Sheet7!A9,TRUE,FALSE)</f>
        <v>1</v>
      </c>
      <c r="O9" t="s">
        <v>30</v>
      </c>
      <c r="Q9" t="s">
        <v>37</v>
      </c>
      <c r="S9" t="s">
        <v>149</v>
      </c>
      <c r="U9" t="s">
        <v>61</v>
      </c>
      <c r="X9" t="s">
        <v>61</v>
      </c>
    </row>
    <row r="10" spans="1:27" x14ac:dyDescent="0.25">
      <c r="A10">
        <v>2023</v>
      </c>
      <c r="B10" t="s">
        <v>30</v>
      </c>
      <c r="C10" t="s">
        <v>31</v>
      </c>
      <c r="D10" t="s">
        <v>22</v>
      </c>
      <c r="E10">
        <v>138700</v>
      </c>
      <c r="F10">
        <v>138700</v>
      </c>
      <c r="G10" t="s">
        <v>23</v>
      </c>
      <c r="H10" t="s">
        <v>16</v>
      </c>
      <c r="I10" t="s">
        <v>17</v>
      </c>
      <c r="J10" t="s">
        <v>25</v>
      </c>
      <c r="K10" t="s">
        <v>23</v>
      </c>
      <c r="L10" t="s">
        <v>26</v>
      </c>
      <c r="M10">
        <f t="shared" si="0"/>
        <v>93141</v>
      </c>
      <c r="N10" t="b">
        <f>IF(O10=Sheet7!S9,FALSE,TRUE)
=IF(B10=Sheet7!A10,TRUE,FALSE)
=IF(B10=Sheet7!A10,TRUE,FALSE)
=IF(B10=Sheet7!A10,TRUE,FALSE)</f>
        <v>1</v>
      </c>
      <c r="O10" t="s">
        <v>30</v>
      </c>
      <c r="Q10" t="s">
        <v>40</v>
      </c>
      <c r="S10" t="s">
        <v>169</v>
      </c>
      <c r="U10" t="s">
        <v>63</v>
      </c>
      <c r="X10" t="s">
        <v>63</v>
      </c>
    </row>
    <row r="11" spans="1:27" x14ac:dyDescent="0.25">
      <c r="A11">
        <v>2023</v>
      </c>
      <c r="B11" t="s">
        <v>32</v>
      </c>
      <c r="C11" t="s">
        <v>13</v>
      </c>
      <c r="D11" t="s">
        <v>22</v>
      </c>
      <c r="E11">
        <v>210000</v>
      </c>
      <c r="F11">
        <v>210000</v>
      </c>
      <c r="G11" t="s">
        <v>23</v>
      </c>
      <c r="H11" t="s">
        <v>33</v>
      </c>
      <c r="I11" t="s">
        <v>17</v>
      </c>
      <c r="J11" t="s">
        <v>29</v>
      </c>
      <c r="K11" t="s">
        <v>23</v>
      </c>
      <c r="L11" t="s">
        <v>26</v>
      </c>
      <c r="M11">
        <f t="shared" si="0"/>
        <v>140674.33333333334</v>
      </c>
      <c r="N11" t="b">
        <f>IF(O11=Sheet7!S10,FALSE,TRUE)
=IF(B11=Sheet7!A11,TRUE,FALSE)
=IF(B11=Sheet7!A11,TRUE,FALSE)
=IF(B11=Sheet7!A11,TRUE,FALSE)</f>
        <v>1</v>
      </c>
      <c r="O11" t="s">
        <v>32</v>
      </c>
      <c r="Q11" t="s">
        <v>42</v>
      </c>
      <c r="S11" t="s">
        <v>173</v>
      </c>
      <c r="U11" t="s">
        <v>69</v>
      </c>
      <c r="X11" t="s">
        <v>69</v>
      </c>
    </row>
    <row r="12" spans="1:27" x14ac:dyDescent="0.25">
      <c r="A12">
        <v>2023</v>
      </c>
      <c r="B12" t="s">
        <v>32</v>
      </c>
      <c r="C12" t="s">
        <v>13</v>
      </c>
      <c r="D12" t="s">
        <v>22</v>
      </c>
      <c r="E12">
        <v>168000</v>
      </c>
      <c r="F12">
        <v>168000</v>
      </c>
      <c r="G12" t="s">
        <v>23</v>
      </c>
      <c r="H12" t="s">
        <v>33</v>
      </c>
      <c r="I12" t="s">
        <v>17</v>
      </c>
      <c r="J12" t="s">
        <v>29</v>
      </c>
      <c r="K12" t="s">
        <v>23</v>
      </c>
      <c r="L12" t="s">
        <v>26</v>
      </c>
      <c r="M12">
        <f t="shared" si="0"/>
        <v>112674.33333333333</v>
      </c>
      <c r="N12" t="b">
        <f>IF(O12=Sheet7!S11,FALSE,TRUE)
=IF(B12=Sheet7!A12,TRUE,FALSE)
=IF(B12=Sheet7!A12,TRUE,FALSE)
=IF(B12=Sheet7!A12,TRUE,FALSE)</f>
        <v>1</v>
      </c>
      <c r="O12" t="s">
        <v>32</v>
      </c>
      <c r="Q12" t="s">
        <v>43</v>
      </c>
      <c r="S12" t="s">
        <v>210</v>
      </c>
      <c r="U12" t="s">
        <v>79</v>
      </c>
      <c r="X12" t="s">
        <v>81</v>
      </c>
    </row>
    <row r="13" spans="1:27" x14ac:dyDescent="0.25">
      <c r="A13">
        <v>2023</v>
      </c>
      <c r="B13" t="s">
        <v>34</v>
      </c>
      <c r="C13" t="s">
        <v>31</v>
      </c>
      <c r="D13" t="s">
        <v>22</v>
      </c>
      <c r="E13">
        <v>224400</v>
      </c>
      <c r="F13">
        <v>224400</v>
      </c>
      <c r="G13" t="s">
        <v>23</v>
      </c>
      <c r="H13" t="s">
        <v>24</v>
      </c>
      <c r="I13" t="s">
        <v>17</v>
      </c>
      <c r="J13" t="s">
        <v>25</v>
      </c>
      <c r="K13" t="s">
        <v>23</v>
      </c>
      <c r="L13" t="s">
        <v>26</v>
      </c>
      <c r="M13">
        <f t="shared" si="0"/>
        <v>150274.33333333334</v>
      </c>
      <c r="N13" t="b">
        <f>IF(O13=Sheet7!S12,FALSE,TRUE)
=IF(B13=Sheet7!A13,TRUE,FALSE)
=IF(B13=Sheet7!A13,TRUE,FALSE)
=IF(B13=Sheet7!A13,TRUE,FALSE)</f>
        <v>1</v>
      </c>
      <c r="O13" t="s">
        <v>34</v>
      </c>
      <c r="Q13" t="s">
        <v>45</v>
      </c>
      <c r="S13" t="s">
        <v>239</v>
      </c>
      <c r="U13" t="s">
        <v>81</v>
      </c>
      <c r="X13" t="s">
        <v>84</v>
      </c>
    </row>
    <row r="14" spans="1:27" x14ac:dyDescent="0.25">
      <c r="A14">
        <v>2023</v>
      </c>
      <c r="B14" t="s">
        <v>34</v>
      </c>
      <c r="C14" t="s">
        <v>31</v>
      </c>
      <c r="D14" t="s">
        <v>22</v>
      </c>
      <c r="E14">
        <v>138700</v>
      </c>
      <c r="F14">
        <v>138700</v>
      </c>
      <c r="G14" t="s">
        <v>23</v>
      </c>
      <c r="H14" t="s">
        <v>24</v>
      </c>
      <c r="I14" t="s">
        <v>17</v>
      </c>
      <c r="J14" t="s">
        <v>25</v>
      </c>
      <c r="K14" t="s">
        <v>23</v>
      </c>
      <c r="L14" t="s">
        <v>26</v>
      </c>
      <c r="M14">
        <f t="shared" si="0"/>
        <v>93141</v>
      </c>
      <c r="N14" t="b">
        <f>IF(O14=Sheet7!S13,FALSE,TRUE)
=IF(B14=Sheet7!A14,TRUE,FALSE)
=IF(B14=Sheet7!A14,TRUE,FALSE)
=IF(B14=Sheet7!A14,TRUE,FALSE)</f>
        <v>1</v>
      </c>
      <c r="O14" t="s">
        <v>34</v>
      </c>
      <c r="Q14" t="s">
        <v>46</v>
      </c>
      <c r="U14" t="s">
        <v>82</v>
      </c>
      <c r="X14" t="s">
        <v>89</v>
      </c>
    </row>
    <row r="15" spans="1:27" x14ac:dyDescent="0.25">
      <c r="A15">
        <v>2023</v>
      </c>
      <c r="B15" t="s">
        <v>27</v>
      </c>
      <c r="C15" t="s">
        <v>28</v>
      </c>
      <c r="D15" t="s">
        <v>35</v>
      </c>
      <c r="E15">
        <v>35000</v>
      </c>
      <c r="F15">
        <v>43064</v>
      </c>
      <c r="G15" t="s">
        <v>36</v>
      </c>
      <c r="H15" t="s">
        <v>16</v>
      </c>
      <c r="I15" t="s">
        <v>17</v>
      </c>
      <c r="J15" t="s">
        <v>25</v>
      </c>
      <c r="K15" t="s">
        <v>36</v>
      </c>
      <c r="L15" t="s">
        <v>26</v>
      </c>
      <c r="M15">
        <f t="shared" si="0"/>
        <v>26695.666666666668</v>
      </c>
      <c r="N15" t="b">
        <f>IF(O15=Sheet7!S14,FALSE,TRUE)
=IF(B15=Sheet7!A15,TRUE,FALSE)
=IF(B15=Sheet7!A15,TRUE,FALSE)
=IF(B15=Sheet7!A15,TRUE,FALSE)</f>
        <v>1</v>
      </c>
      <c r="O15" t="s">
        <v>27</v>
      </c>
      <c r="Q15" t="s">
        <v>47</v>
      </c>
      <c r="U15" t="s">
        <v>87</v>
      </c>
      <c r="X15" t="s">
        <v>91</v>
      </c>
    </row>
    <row r="16" spans="1:27" x14ac:dyDescent="0.25">
      <c r="A16">
        <v>2023</v>
      </c>
      <c r="B16" t="s">
        <v>27</v>
      </c>
      <c r="C16" t="s">
        <v>28</v>
      </c>
      <c r="D16" t="s">
        <v>35</v>
      </c>
      <c r="E16">
        <v>30000</v>
      </c>
      <c r="F16">
        <v>36912</v>
      </c>
      <c r="G16" t="s">
        <v>36</v>
      </c>
      <c r="H16" t="s">
        <v>16</v>
      </c>
      <c r="I16" t="s">
        <v>17</v>
      </c>
      <c r="J16" t="s">
        <v>25</v>
      </c>
      <c r="K16" t="s">
        <v>36</v>
      </c>
      <c r="L16" t="s">
        <v>26</v>
      </c>
      <c r="M16">
        <f t="shared" si="0"/>
        <v>22978.333333333332</v>
      </c>
      <c r="N16" t="b">
        <f>IF(O16=Sheet7!S15,FALSE,TRUE)
=IF(B16=Sheet7!A16,TRUE,FALSE)
=IF(B16=Sheet7!A16,TRUE,FALSE)
=IF(B16=Sheet7!A16,TRUE,FALSE)</f>
        <v>1</v>
      </c>
      <c r="O16" t="s">
        <v>27</v>
      </c>
      <c r="Q16" t="s">
        <v>48</v>
      </c>
      <c r="U16" t="s">
        <v>89</v>
      </c>
      <c r="X16" t="s">
        <v>106</v>
      </c>
    </row>
    <row r="17" spans="1:24" x14ac:dyDescent="0.25">
      <c r="A17">
        <v>2023</v>
      </c>
      <c r="B17" t="s">
        <v>37</v>
      </c>
      <c r="C17" t="s">
        <v>38</v>
      </c>
      <c r="D17" t="s">
        <v>22</v>
      </c>
      <c r="E17">
        <v>95000</v>
      </c>
      <c r="F17">
        <v>95000</v>
      </c>
      <c r="G17" t="s">
        <v>23</v>
      </c>
      <c r="H17" t="s">
        <v>39</v>
      </c>
      <c r="I17" t="s">
        <v>17</v>
      </c>
      <c r="J17" t="s">
        <v>25</v>
      </c>
      <c r="K17" t="s">
        <v>23</v>
      </c>
      <c r="L17" t="s">
        <v>26</v>
      </c>
      <c r="M17">
        <f t="shared" si="0"/>
        <v>64007.666666666664</v>
      </c>
      <c r="N17" t="b">
        <f>IF(O17=Sheet7!S16,FALSE,TRUE)
=IF(B17=Sheet7!A17,TRUE,FALSE)
=IF(B17=Sheet7!A17,TRUE,FALSE)
=IF(B17=Sheet7!A17,TRUE,FALSE)</f>
        <v>1</v>
      </c>
      <c r="O17" t="s">
        <v>37</v>
      </c>
      <c r="Q17" t="s">
        <v>50</v>
      </c>
      <c r="U17" t="s">
        <v>91</v>
      </c>
      <c r="X17" t="s">
        <v>108</v>
      </c>
    </row>
    <row r="18" spans="1:24" x14ac:dyDescent="0.25">
      <c r="A18">
        <v>2023</v>
      </c>
      <c r="B18" t="s">
        <v>37</v>
      </c>
      <c r="C18" t="s">
        <v>38</v>
      </c>
      <c r="D18" t="s">
        <v>22</v>
      </c>
      <c r="E18">
        <v>75000</v>
      </c>
      <c r="F18">
        <v>75000</v>
      </c>
      <c r="G18" t="s">
        <v>23</v>
      </c>
      <c r="H18" t="s">
        <v>39</v>
      </c>
      <c r="I18" t="s">
        <v>17</v>
      </c>
      <c r="J18" t="s">
        <v>25</v>
      </c>
      <c r="K18" t="s">
        <v>23</v>
      </c>
      <c r="L18" t="s">
        <v>26</v>
      </c>
      <c r="M18">
        <f t="shared" si="0"/>
        <v>50674.333333333336</v>
      </c>
      <c r="N18" t="b">
        <f>IF(O18=Sheet7!S17,FALSE,TRUE)
=IF(B18=Sheet7!A18,TRUE,FALSE)
=IF(B18=Sheet7!A18,TRUE,FALSE)
=IF(B18=Sheet7!A18,TRUE,FALSE)</f>
        <v>1</v>
      </c>
      <c r="O18" t="s">
        <v>37</v>
      </c>
      <c r="Q18" t="s">
        <v>51</v>
      </c>
      <c r="U18" t="s">
        <v>108</v>
      </c>
      <c r="X18" t="s">
        <v>110</v>
      </c>
    </row>
    <row r="19" spans="1:24" x14ac:dyDescent="0.25">
      <c r="A19">
        <v>2023</v>
      </c>
      <c r="B19" t="s">
        <v>27</v>
      </c>
      <c r="C19" t="s">
        <v>28</v>
      </c>
      <c r="D19" t="s">
        <v>22</v>
      </c>
      <c r="E19">
        <v>300000</v>
      </c>
      <c r="F19">
        <v>300000</v>
      </c>
      <c r="G19" t="s">
        <v>23</v>
      </c>
      <c r="H19" t="s">
        <v>24</v>
      </c>
      <c r="I19" t="s">
        <v>17</v>
      </c>
      <c r="J19" t="s">
        <v>25</v>
      </c>
      <c r="K19" t="s">
        <v>23</v>
      </c>
      <c r="L19" t="s">
        <v>26</v>
      </c>
      <c r="M19">
        <f t="shared" si="0"/>
        <v>200674.33333333334</v>
      </c>
      <c r="N19" t="b">
        <f>IF(O19=Sheet7!S18,FALSE,TRUE)
=IF(B19=Sheet7!A19,TRUE,FALSE)
=IF(B19=Sheet7!A19,TRUE,FALSE)
=IF(B19=Sheet7!A19,TRUE,FALSE)</f>
        <v>1</v>
      </c>
      <c r="O19" t="s">
        <v>27</v>
      </c>
      <c r="Q19" t="s">
        <v>53</v>
      </c>
      <c r="U19" t="s">
        <v>109</v>
      </c>
      <c r="X19" t="s">
        <v>87</v>
      </c>
    </row>
    <row r="20" spans="1:24" x14ac:dyDescent="0.25">
      <c r="A20">
        <v>2023</v>
      </c>
      <c r="B20" t="s">
        <v>27</v>
      </c>
      <c r="C20" t="s">
        <v>28</v>
      </c>
      <c r="D20" t="s">
        <v>22</v>
      </c>
      <c r="E20">
        <v>234000</v>
      </c>
      <c r="F20">
        <v>234000</v>
      </c>
      <c r="G20" t="s">
        <v>23</v>
      </c>
      <c r="H20" t="s">
        <v>24</v>
      </c>
      <c r="I20" t="s">
        <v>17</v>
      </c>
      <c r="J20" t="s">
        <v>25</v>
      </c>
      <c r="K20" t="s">
        <v>23</v>
      </c>
      <c r="L20" t="s">
        <v>26</v>
      </c>
      <c r="M20">
        <f t="shared" si="0"/>
        <v>156674.33333333334</v>
      </c>
      <c r="N20" t="b">
        <f>IF(O20=Sheet7!S19,FALSE,TRUE)
=IF(B20=Sheet7!A20,TRUE,FALSE)
=IF(B20=Sheet7!A20,TRUE,FALSE)
=IF(B20=Sheet7!A20,TRUE,FALSE)</f>
        <v>1</v>
      </c>
      <c r="O20" t="s">
        <v>27</v>
      </c>
      <c r="Q20" t="s">
        <v>54</v>
      </c>
      <c r="U20" t="s">
        <v>110</v>
      </c>
      <c r="X20" t="s">
        <v>112</v>
      </c>
    </row>
    <row r="21" spans="1:24" x14ac:dyDescent="0.25">
      <c r="A21">
        <v>2023</v>
      </c>
      <c r="B21" t="s">
        <v>40</v>
      </c>
      <c r="C21" t="s">
        <v>41</v>
      </c>
      <c r="D21" t="s">
        <v>22</v>
      </c>
      <c r="E21">
        <v>140000</v>
      </c>
      <c r="F21">
        <v>140000</v>
      </c>
      <c r="G21" t="s">
        <v>23</v>
      </c>
      <c r="H21" t="s">
        <v>16</v>
      </c>
      <c r="I21" t="s">
        <v>17</v>
      </c>
      <c r="J21" t="s">
        <v>25</v>
      </c>
      <c r="K21" t="s">
        <v>23</v>
      </c>
      <c r="L21" t="s">
        <v>26</v>
      </c>
      <c r="M21">
        <f t="shared" si="0"/>
        <v>94007.666666666672</v>
      </c>
      <c r="N21" t="b">
        <f>IF(O21=Sheet7!S20,FALSE,TRUE)
=IF(B21=Sheet7!A21,TRUE,FALSE)
=IF(B21=Sheet7!A21,TRUE,FALSE)
=IF(B21=Sheet7!A21,TRUE,FALSE)</f>
        <v>1</v>
      </c>
      <c r="O21" t="s">
        <v>40</v>
      </c>
      <c r="Q21" t="s">
        <v>55</v>
      </c>
      <c r="U21" t="s">
        <v>111</v>
      </c>
      <c r="X21" t="s">
        <v>115</v>
      </c>
    </row>
    <row r="22" spans="1:24" x14ac:dyDescent="0.25">
      <c r="A22">
        <v>2023</v>
      </c>
      <c r="B22" t="s">
        <v>40</v>
      </c>
      <c r="C22" t="s">
        <v>41</v>
      </c>
      <c r="D22" t="s">
        <v>22</v>
      </c>
      <c r="E22">
        <v>120000</v>
      </c>
      <c r="F22">
        <v>120000</v>
      </c>
      <c r="G22" t="s">
        <v>23</v>
      </c>
      <c r="H22" t="s">
        <v>16</v>
      </c>
      <c r="I22" t="s">
        <v>17</v>
      </c>
      <c r="J22" t="s">
        <v>25</v>
      </c>
      <c r="K22" t="s">
        <v>23</v>
      </c>
      <c r="L22" t="s">
        <v>26</v>
      </c>
      <c r="M22">
        <f t="shared" si="0"/>
        <v>80674.333333333328</v>
      </c>
      <c r="N22" t="b">
        <f>IF(O22=Sheet7!S21,FALSE,TRUE)
=IF(B22=Sheet7!A22,TRUE,FALSE)
=IF(B22=Sheet7!A22,TRUE,FALSE)
=IF(B22=Sheet7!A22,TRUE,FALSE)</f>
        <v>1</v>
      </c>
      <c r="O22" t="s">
        <v>40</v>
      </c>
      <c r="Q22" t="s">
        <v>56</v>
      </c>
      <c r="U22" t="s">
        <v>112</v>
      </c>
      <c r="X22" t="s">
        <v>117</v>
      </c>
    </row>
    <row r="23" spans="1:24" x14ac:dyDescent="0.25">
      <c r="A23">
        <v>2023</v>
      </c>
      <c r="B23" t="s">
        <v>34</v>
      </c>
      <c r="C23" t="s">
        <v>31</v>
      </c>
      <c r="D23" t="s">
        <v>22</v>
      </c>
      <c r="E23">
        <v>204500</v>
      </c>
      <c r="F23">
        <v>204500</v>
      </c>
      <c r="G23" t="s">
        <v>23</v>
      </c>
      <c r="H23" t="s">
        <v>16</v>
      </c>
      <c r="I23" t="s">
        <v>17</v>
      </c>
      <c r="J23" t="s">
        <v>25</v>
      </c>
      <c r="K23" t="s">
        <v>23</v>
      </c>
      <c r="L23" t="s">
        <v>26</v>
      </c>
      <c r="M23">
        <f t="shared" si="0"/>
        <v>137007.66666666666</v>
      </c>
      <c r="N23" t="b">
        <f>IF(O23=Sheet7!S22,FALSE,TRUE)
=IF(B23=Sheet7!A23,TRUE,FALSE)
=IF(B23=Sheet7!A23,TRUE,FALSE)
=IF(B23=Sheet7!A23,TRUE,FALSE)</f>
        <v>1</v>
      </c>
      <c r="O23" t="s">
        <v>34</v>
      </c>
      <c r="Q23" t="s">
        <v>59</v>
      </c>
      <c r="U23" t="s">
        <v>115</v>
      </c>
      <c r="X23" t="s">
        <v>122</v>
      </c>
    </row>
    <row r="24" spans="1:24" x14ac:dyDescent="0.25">
      <c r="A24">
        <v>2023</v>
      </c>
      <c r="B24" t="s">
        <v>34</v>
      </c>
      <c r="C24" t="s">
        <v>31</v>
      </c>
      <c r="D24" t="s">
        <v>22</v>
      </c>
      <c r="E24">
        <v>142200</v>
      </c>
      <c r="F24">
        <v>142200</v>
      </c>
      <c r="G24" t="s">
        <v>23</v>
      </c>
      <c r="H24" t="s">
        <v>16</v>
      </c>
      <c r="I24" t="s">
        <v>17</v>
      </c>
      <c r="J24" t="s">
        <v>25</v>
      </c>
      <c r="K24" t="s">
        <v>23</v>
      </c>
      <c r="L24" t="s">
        <v>26</v>
      </c>
      <c r="M24">
        <f t="shared" si="0"/>
        <v>95474.333333333328</v>
      </c>
      <c r="N24" t="b">
        <f>IF(O24=Sheet7!S23,FALSE,TRUE)
=IF(B24=Sheet7!A24,TRUE,FALSE)
=IF(B24=Sheet7!A24,TRUE,FALSE)
=IF(B24=Sheet7!A24,TRUE,FALSE)</f>
        <v>1</v>
      </c>
      <c r="O24" t="s">
        <v>34</v>
      </c>
      <c r="Q24" t="s">
        <v>62</v>
      </c>
      <c r="U24" t="s">
        <v>117</v>
      </c>
      <c r="X24" t="s">
        <v>124</v>
      </c>
    </row>
    <row r="25" spans="1:24" x14ac:dyDescent="0.25">
      <c r="A25">
        <v>2023</v>
      </c>
      <c r="B25" t="s">
        <v>37</v>
      </c>
      <c r="C25" t="s">
        <v>38</v>
      </c>
      <c r="D25" t="s">
        <v>22</v>
      </c>
      <c r="E25">
        <v>155000</v>
      </c>
      <c r="F25">
        <v>155000</v>
      </c>
      <c r="G25" t="s">
        <v>23</v>
      </c>
      <c r="H25" t="s">
        <v>16</v>
      </c>
      <c r="I25" t="s">
        <v>17</v>
      </c>
      <c r="J25" t="s">
        <v>25</v>
      </c>
      <c r="K25" t="s">
        <v>23</v>
      </c>
      <c r="L25" t="s">
        <v>26</v>
      </c>
      <c r="M25">
        <f t="shared" si="0"/>
        <v>104007.66666666667</v>
      </c>
      <c r="N25" t="b">
        <f>IF(O25=Sheet7!S24,FALSE,TRUE)
=IF(B25=Sheet7!A25,TRUE,FALSE)
=IF(B25=Sheet7!A25,TRUE,FALSE)
=IF(B25=Sheet7!A25,TRUE,FALSE)</f>
        <v>1</v>
      </c>
      <c r="O25" t="s">
        <v>37</v>
      </c>
      <c r="Q25" t="s">
        <v>65</v>
      </c>
      <c r="U25" t="s">
        <v>122</v>
      </c>
      <c r="X25" t="s">
        <v>132</v>
      </c>
    </row>
    <row r="26" spans="1:24" x14ac:dyDescent="0.25">
      <c r="A26">
        <v>2023</v>
      </c>
      <c r="B26" t="s">
        <v>37</v>
      </c>
      <c r="C26" t="s">
        <v>38</v>
      </c>
      <c r="D26" t="s">
        <v>22</v>
      </c>
      <c r="E26">
        <v>110000</v>
      </c>
      <c r="F26">
        <v>110000</v>
      </c>
      <c r="G26" t="s">
        <v>23</v>
      </c>
      <c r="H26" t="s">
        <v>16</v>
      </c>
      <c r="I26" t="s">
        <v>17</v>
      </c>
      <c r="J26" t="s">
        <v>25</v>
      </c>
      <c r="K26" t="s">
        <v>23</v>
      </c>
      <c r="L26" t="s">
        <v>26</v>
      </c>
      <c r="M26">
        <f t="shared" si="0"/>
        <v>74007.666666666672</v>
      </c>
      <c r="N26" t="b">
        <f>IF(O26=Sheet7!S25,FALSE,TRUE)
=IF(B26=Sheet7!A26,TRUE,FALSE)
=IF(B26=Sheet7!A26,TRUE,FALSE)
=IF(B26=Sheet7!A26,TRUE,FALSE)</f>
        <v>1</v>
      </c>
      <c r="O26" t="s">
        <v>37</v>
      </c>
      <c r="Q26" t="s">
        <v>66</v>
      </c>
      <c r="U26" t="s">
        <v>124</v>
      </c>
      <c r="X26" t="s">
        <v>111</v>
      </c>
    </row>
    <row r="27" spans="1:24" x14ac:dyDescent="0.25">
      <c r="A27">
        <v>2023</v>
      </c>
      <c r="B27" t="s">
        <v>34</v>
      </c>
      <c r="C27" t="s">
        <v>31</v>
      </c>
      <c r="D27" t="s">
        <v>22</v>
      </c>
      <c r="E27">
        <v>266500</v>
      </c>
      <c r="F27">
        <v>266500</v>
      </c>
      <c r="G27" t="s">
        <v>23</v>
      </c>
      <c r="H27" t="s">
        <v>24</v>
      </c>
      <c r="I27" t="s">
        <v>17</v>
      </c>
      <c r="J27" t="s">
        <v>25</v>
      </c>
      <c r="K27" t="s">
        <v>23</v>
      </c>
      <c r="L27" t="s">
        <v>26</v>
      </c>
      <c r="M27">
        <f t="shared" si="0"/>
        <v>178341</v>
      </c>
      <c r="N27" t="b">
        <f>IF(O27=Sheet7!S26,FALSE,TRUE)
=IF(B27=Sheet7!A27,TRUE,FALSE)
=IF(B27=Sheet7!A27,TRUE,FALSE)
=IF(B27=Sheet7!A27,TRUE,FALSE)</f>
        <v>1</v>
      </c>
      <c r="O27" t="s">
        <v>34</v>
      </c>
      <c r="Q27" t="s">
        <v>67</v>
      </c>
      <c r="U27" t="s">
        <v>131</v>
      </c>
      <c r="X27" t="s">
        <v>140</v>
      </c>
    </row>
    <row r="28" spans="1:24" x14ac:dyDescent="0.25">
      <c r="A28">
        <v>2023</v>
      </c>
      <c r="B28" t="s">
        <v>34</v>
      </c>
      <c r="C28" t="s">
        <v>31</v>
      </c>
      <c r="D28" t="s">
        <v>22</v>
      </c>
      <c r="E28">
        <v>152000</v>
      </c>
      <c r="F28">
        <v>152000</v>
      </c>
      <c r="G28" t="s">
        <v>23</v>
      </c>
      <c r="H28" t="s">
        <v>24</v>
      </c>
      <c r="I28" t="s">
        <v>17</v>
      </c>
      <c r="J28" t="s">
        <v>25</v>
      </c>
      <c r="K28" t="s">
        <v>23</v>
      </c>
      <c r="L28" t="s">
        <v>26</v>
      </c>
      <c r="M28">
        <f t="shared" si="0"/>
        <v>102007.66666666667</v>
      </c>
      <c r="N28" t="b">
        <f>IF(O28=Sheet7!S27,FALSE,TRUE)
=IF(B28=Sheet7!A28,TRUE,FALSE)
=IF(B28=Sheet7!A28,TRUE,FALSE)
=IF(B28=Sheet7!A28,TRUE,FALSE)</f>
        <v>1</v>
      </c>
      <c r="O28" t="s">
        <v>34</v>
      </c>
      <c r="Q28" t="s">
        <v>68</v>
      </c>
      <c r="U28" t="s">
        <v>134</v>
      </c>
      <c r="X28" t="s">
        <v>142</v>
      </c>
    </row>
    <row r="29" spans="1:24" x14ac:dyDescent="0.25">
      <c r="A29">
        <v>2023</v>
      </c>
      <c r="B29" t="s">
        <v>42</v>
      </c>
      <c r="C29" t="s">
        <v>28</v>
      </c>
      <c r="D29" t="s">
        <v>22</v>
      </c>
      <c r="E29">
        <v>222200</v>
      </c>
      <c r="F29">
        <v>222200</v>
      </c>
      <c r="G29" t="s">
        <v>23</v>
      </c>
      <c r="H29" t="s">
        <v>16</v>
      </c>
      <c r="I29" t="s">
        <v>17</v>
      </c>
      <c r="J29" t="s">
        <v>25</v>
      </c>
      <c r="K29" t="s">
        <v>23</v>
      </c>
      <c r="L29" t="s">
        <v>19</v>
      </c>
      <c r="M29">
        <f t="shared" si="0"/>
        <v>148807.66666666666</v>
      </c>
      <c r="N29" t="b">
        <f>IF(O29=Sheet7!S28,FALSE,TRUE)
=IF(B29=Sheet7!A29,TRUE,FALSE)
=IF(B29=Sheet7!A29,TRUE,FALSE)
=IF(B29=Sheet7!A29,TRUE,FALSE)</f>
        <v>1</v>
      </c>
      <c r="O29" t="s">
        <v>42</v>
      </c>
      <c r="Q29" t="s">
        <v>71</v>
      </c>
      <c r="U29" t="s">
        <v>138</v>
      </c>
      <c r="X29" t="s">
        <v>79</v>
      </c>
    </row>
    <row r="30" spans="1:24" x14ac:dyDescent="0.25">
      <c r="A30">
        <v>2023</v>
      </c>
      <c r="B30" t="s">
        <v>42</v>
      </c>
      <c r="C30" t="s">
        <v>28</v>
      </c>
      <c r="D30" t="s">
        <v>22</v>
      </c>
      <c r="E30">
        <v>136000</v>
      </c>
      <c r="F30">
        <v>136000</v>
      </c>
      <c r="G30" t="s">
        <v>23</v>
      </c>
      <c r="H30" t="s">
        <v>16</v>
      </c>
      <c r="I30" t="s">
        <v>17</v>
      </c>
      <c r="J30" t="s">
        <v>25</v>
      </c>
      <c r="K30" t="s">
        <v>23</v>
      </c>
      <c r="L30" t="s">
        <v>19</v>
      </c>
      <c r="M30">
        <f t="shared" si="0"/>
        <v>91341</v>
      </c>
      <c r="N30" t="b">
        <f>IF(O30=Sheet7!S29,FALSE,TRUE)
=IF(B30=Sheet7!A30,TRUE,FALSE)
=IF(B30=Sheet7!A30,TRUE,FALSE)
=IF(B30=Sheet7!A30,TRUE,FALSE)</f>
        <v>1</v>
      </c>
      <c r="O30" t="s">
        <v>42</v>
      </c>
      <c r="Q30" t="s">
        <v>72</v>
      </c>
      <c r="U30" t="s">
        <v>140</v>
      </c>
      <c r="X30" t="s">
        <v>150</v>
      </c>
    </row>
    <row r="31" spans="1:24" x14ac:dyDescent="0.25">
      <c r="A31">
        <v>2023</v>
      </c>
      <c r="B31" t="s">
        <v>34</v>
      </c>
      <c r="C31" t="s">
        <v>31</v>
      </c>
      <c r="D31" t="s">
        <v>22</v>
      </c>
      <c r="E31">
        <v>273400</v>
      </c>
      <c r="F31">
        <v>273400</v>
      </c>
      <c r="G31" t="s">
        <v>23</v>
      </c>
      <c r="H31" t="s">
        <v>24</v>
      </c>
      <c r="I31" t="s">
        <v>17</v>
      </c>
      <c r="J31" t="s">
        <v>25</v>
      </c>
      <c r="K31" t="s">
        <v>23</v>
      </c>
      <c r="L31" t="s">
        <v>26</v>
      </c>
      <c r="M31">
        <f t="shared" si="0"/>
        <v>182941</v>
      </c>
      <c r="N31" t="b">
        <f>IF(O31=Sheet7!S30,FALSE,TRUE)
=IF(B31=Sheet7!A31,TRUE,FALSE)
=IF(B31=Sheet7!A31,TRUE,FALSE)
=IF(B31=Sheet7!A31,TRUE,FALSE)</f>
        <v>1</v>
      </c>
      <c r="O31" t="s">
        <v>34</v>
      </c>
      <c r="Q31" t="s">
        <v>73</v>
      </c>
      <c r="U31" t="s">
        <v>142</v>
      </c>
      <c r="X31" t="s">
        <v>151</v>
      </c>
    </row>
    <row r="32" spans="1:24" x14ac:dyDescent="0.25">
      <c r="A32">
        <v>2023</v>
      </c>
      <c r="B32" t="s">
        <v>34</v>
      </c>
      <c r="C32" t="s">
        <v>31</v>
      </c>
      <c r="D32" t="s">
        <v>22</v>
      </c>
      <c r="E32">
        <v>182200</v>
      </c>
      <c r="F32">
        <v>182200</v>
      </c>
      <c r="G32" t="s">
        <v>23</v>
      </c>
      <c r="H32" t="s">
        <v>24</v>
      </c>
      <c r="I32" t="s">
        <v>17</v>
      </c>
      <c r="J32" t="s">
        <v>25</v>
      </c>
      <c r="K32" t="s">
        <v>23</v>
      </c>
      <c r="L32" t="s">
        <v>26</v>
      </c>
      <c r="M32">
        <f t="shared" si="0"/>
        <v>122141</v>
      </c>
      <c r="N32" t="b">
        <f>IF(O32=Sheet7!S31,FALSE,TRUE)
=IF(B32=Sheet7!A32,TRUE,FALSE)
=IF(B32=Sheet7!A32,TRUE,FALSE)
=IF(B32=Sheet7!A32,TRUE,FALSE)</f>
        <v>1</v>
      </c>
      <c r="O32" t="s">
        <v>34</v>
      </c>
      <c r="Q32" t="s">
        <v>74</v>
      </c>
      <c r="U32" t="s">
        <v>144</v>
      </c>
      <c r="X32" t="s">
        <v>156</v>
      </c>
    </row>
    <row r="33" spans="1:24" x14ac:dyDescent="0.25">
      <c r="A33">
        <v>2023</v>
      </c>
      <c r="B33" t="s">
        <v>43</v>
      </c>
      <c r="C33" t="s">
        <v>44</v>
      </c>
      <c r="D33" t="s">
        <v>22</v>
      </c>
      <c r="E33">
        <v>167500</v>
      </c>
      <c r="F33">
        <v>167500</v>
      </c>
      <c r="G33" t="s">
        <v>23</v>
      </c>
      <c r="H33" t="s">
        <v>24</v>
      </c>
      <c r="I33" t="s">
        <v>17</v>
      </c>
      <c r="J33" t="s">
        <v>25</v>
      </c>
      <c r="K33" t="s">
        <v>23</v>
      </c>
      <c r="L33" t="s">
        <v>26</v>
      </c>
      <c r="M33">
        <f t="shared" si="0"/>
        <v>112341</v>
      </c>
      <c r="N33" t="b">
        <f>IF(O33=Sheet7!S32,FALSE,TRUE)
=IF(B33=Sheet7!A33,TRUE,FALSE)
=IF(B33=Sheet7!A33,TRUE,FALSE)
=IF(B33=Sheet7!A33,TRUE,FALSE)</f>
        <v>1</v>
      </c>
      <c r="O33" t="s">
        <v>43</v>
      </c>
      <c r="Q33" t="s">
        <v>75</v>
      </c>
      <c r="U33" t="s">
        <v>147</v>
      </c>
      <c r="X33" t="s">
        <v>162</v>
      </c>
    </row>
    <row r="34" spans="1:24" x14ac:dyDescent="0.25">
      <c r="A34">
        <v>2023</v>
      </c>
      <c r="B34" t="s">
        <v>43</v>
      </c>
      <c r="C34" t="s">
        <v>44</v>
      </c>
      <c r="D34" t="s">
        <v>22</v>
      </c>
      <c r="E34">
        <v>106500</v>
      </c>
      <c r="F34">
        <v>106500</v>
      </c>
      <c r="G34" t="s">
        <v>23</v>
      </c>
      <c r="H34" t="s">
        <v>24</v>
      </c>
      <c r="I34" t="s">
        <v>17</v>
      </c>
      <c r="J34" t="s">
        <v>25</v>
      </c>
      <c r="K34" t="s">
        <v>23</v>
      </c>
      <c r="L34" t="s">
        <v>26</v>
      </c>
      <c r="M34">
        <f t="shared" si="0"/>
        <v>71674.333333333328</v>
      </c>
      <c r="N34" t="b">
        <f>IF(O34=Sheet7!S33,FALSE,TRUE)
=IF(B34=Sheet7!A34,TRUE,FALSE)
=IF(B34=Sheet7!A34,TRUE,FALSE)
=IF(B34=Sheet7!A34,TRUE,FALSE)</f>
        <v>1</v>
      </c>
      <c r="O34" t="s">
        <v>43</v>
      </c>
      <c r="Q34" t="s">
        <v>76</v>
      </c>
      <c r="U34" t="s">
        <v>150</v>
      </c>
      <c r="X34" t="s">
        <v>165</v>
      </c>
    </row>
    <row r="35" spans="1:24" x14ac:dyDescent="0.25">
      <c r="A35">
        <v>2023</v>
      </c>
      <c r="B35" t="s">
        <v>32</v>
      </c>
      <c r="C35" t="s">
        <v>13</v>
      </c>
      <c r="D35" t="s">
        <v>22</v>
      </c>
      <c r="E35">
        <v>185900</v>
      </c>
      <c r="F35">
        <v>185900</v>
      </c>
      <c r="G35" t="s">
        <v>23</v>
      </c>
      <c r="H35" t="s">
        <v>24</v>
      </c>
      <c r="I35" t="s">
        <v>17</v>
      </c>
      <c r="J35" t="s">
        <v>25</v>
      </c>
      <c r="K35" t="s">
        <v>23</v>
      </c>
      <c r="L35" t="s">
        <v>26</v>
      </c>
      <c r="M35">
        <f t="shared" si="0"/>
        <v>124607.66666666667</v>
      </c>
      <c r="N35" t="b">
        <f>IF(O35=Sheet7!S34,FALSE,TRUE)
=IF(B35=Sheet7!A35,TRUE,FALSE)
=IF(B35=Sheet7!A35,TRUE,FALSE)
=IF(B35=Sheet7!A35,TRUE,FALSE)</f>
        <v>1</v>
      </c>
      <c r="O35" t="s">
        <v>32</v>
      </c>
      <c r="Q35" t="s">
        <v>78</v>
      </c>
      <c r="U35" t="s">
        <v>151</v>
      </c>
      <c r="X35" t="s">
        <v>144</v>
      </c>
    </row>
    <row r="36" spans="1:24" x14ac:dyDescent="0.25">
      <c r="A36">
        <v>2023</v>
      </c>
      <c r="B36" t="s">
        <v>32</v>
      </c>
      <c r="C36" t="s">
        <v>13</v>
      </c>
      <c r="D36" t="s">
        <v>22</v>
      </c>
      <c r="E36">
        <v>129300</v>
      </c>
      <c r="F36">
        <v>129300</v>
      </c>
      <c r="G36" t="s">
        <v>23</v>
      </c>
      <c r="H36" t="s">
        <v>24</v>
      </c>
      <c r="I36" t="s">
        <v>17</v>
      </c>
      <c r="J36" t="s">
        <v>25</v>
      </c>
      <c r="K36" t="s">
        <v>23</v>
      </c>
      <c r="L36" t="s">
        <v>26</v>
      </c>
      <c r="M36">
        <f t="shared" si="0"/>
        <v>86874.333333333328</v>
      </c>
      <c r="N36" t="b">
        <f>IF(O36=Sheet7!S35,FALSE,TRUE)
=IF(B36=Sheet7!A36,TRUE,FALSE)
=IF(B36=Sheet7!A36,TRUE,FALSE)
=IF(B36=Sheet7!A36,TRUE,FALSE)</f>
        <v>1</v>
      </c>
      <c r="O36" t="s">
        <v>32</v>
      </c>
      <c r="Q36" t="s">
        <v>85</v>
      </c>
      <c r="U36" t="s">
        <v>156</v>
      </c>
      <c r="X36" t="s">
        <v>174</v>
      </c>
    </row>
    <row r="37" spans="1:24" x14ac:dyDescent="0.25">
      <c r="A37">
        <v>2023</v>
      </c>
      <c r="B37" t="s">
        <v>45</v>
      </c>
      <c r="C37" t="s">
        <v>44</v>
      </c>
      <c r="D37" t="s">
        <v>22</v>
      </c>
      <c r="E37">
        <v>185000</v>
      </c>
      <c r="F37">
        <v>185000</v>
      </c>
      <c r="G37" t="s">
        <v>23</v>
      </c>
      <c r="H37" t="s">
        <v>16</v>
      </c>
      <c r="I37" t="s">
        <v>17</v>
      </c>
      <c r="J37" t="s">
        <v>25</v>
      </c>
      <c r="K37" t="s">
        <v>23</v>
      </c>
      <c r="L37" t="s">
        <v>19</v>
      </c>
      <c r="M37">
        <f t="shared" si="0"/>
        <v>124007.66666666667</v>
      </c>
      <c r="N37" t="b">
        <f>IF(O37=Sheet7!S36,FALSE,TRUE)
=IF(B37=Sheet7!A37,TRUE,FALSE)
=IF(B37=Sheet7!A37,TRUE,FALSE)
=IF(B37=Sheet7!A37,TRUE,FALSE)</f>
        <v>1</v>
      </c>
      <c r="O37" t="s">
        <v>45</v>
      </c>
      <c r="Q37" t="s">
        <v>86</v>
      </c>
      <c r="U37" t="s">
        <v>132</v>
      </c>
      <c r="X37" t="s">
        <v>175</v>
      </c>
    </row>
    <row r="38" spans="1:24" x14ac:dyDescent="0.25">
      <c r="A38">
        <v>2023</v>
      </c>
      <c r="B38" t="s">
        <v>45</v>
      </c>
      <c r="C38" t="s">
        <v>44</v>
      </c>
      <c r="D38" t="s">
        <v>22</v>
      </c>
      <c r="E38">
        <v>79600</v>
      </c>
      <c r="F38">
        <v>79600</v>
      </c>
      <c r="G38" t="s">
        <v>23</v>
      </c>
      <c r="H38" t="s">
        <v>16</v>
      </c>
      <c r="I38" t="s">
        <v>17</v>
      </c>
      <c r="J38" t="s">
        <v>25</v>
      </c>
      <c r="K38" t="s">
        <v>23</v>
      </c>
      <c r="L38" t="s">
        <v>19</v>
      </c>
      <c r="M38">
        <f t="shared" si="0"/>
        <v>53741</v>
      </c>
      <c r="N38" t="b">
        <f>IF(O38=Sheet7!S37,FALSE,TRUE)
=IF(B38=Sheet7!A38,TRUE,FALSE)
=IF(B38=Sheet7!A38,TRUE,FALSE)
=IF(B38=Sheet7!A38,TRUE,FALSE)</f>
        <v>1</v>
      </c>
      <c r="O38" t="s">
        <v>45</v>
      </c>
      <c r="Q38" t="s">
        <v>88</v>
      </c>
      <c r="U38" t="s">
        <v>160</v>
      </c>
      <c r="X38" t="s">
        <v>177</v>
      </c>
    </row>
    <row r="39" spans="1:24" x14ac:dyDescent="0.25">
      <c r="A39">
        <v>2023</v>
      </c>
      <c r="B39" t="s">
        <v>32</v>
      </c>
      <c r="C39" t="s">
        <v>13</v>
      </c>
      <c r="D39" t="s">
        <v>22</v>
      </c>
      <c r="E39">
        <v>122000</v>
      </c>
      <c r="F39">
        <v>122000</v>
      </c>
      <c r="G39" t="s">
        <v>23</v>
      </c>
      <c r="H39" t="s">
        <v>24</v>
      </c>
      <c r="I39" t="s">
        <v>17</v>
      </c>
      <c r="J39" t="s">
        <v>25</v>
      </c>
      <c r="K39" t="s">
        <v>23</v>
      </c>
      <c r="L39" t="s">
        <v>26</v>
      </c>
      <c r="M39">
        <f t="shared" si="0"/>
        <v>82007.666666666672</v>
      </c>
      <c r="N39" t="b">
        <f>IF(O39=Sheet7!S38,FALSE,TRUE)
=IF(B39=Sheet7!A39,TRUE,FALSE)
=IF(B39=Sheet7!A39,TRUE,FALSE)
=IF(B39=Sheet7!A39,TRUE,FALSE)</f>
        <v>1</v>
      </c>
      <c r="O39" t="s">
        <v>32</v>
      </c>
      <c r="Q39" t="s">
        <v>90</v>
      </c>
      <c r="U39" t="s">
        <v>171</v>
      </c>
      <c r="X39" t="s">
        <v>179</v>
      </c>
    </row>
    <row r="40" spans="1:24" x14ac:dyDescent="0.25">
      <c r="A40">
        <v>2023</v>
      </c>
      <c r="B40" t="s">
        <v>32</v>
      </c>
      <c r="C40" t="s">
        <v>13</v>
      </c>
      <c r="D40" t="s">
        <v>22</v>
      </c>
      <c r="E40">
        <v>94500</v>
      </c>
      <c r="F40">
        <v>94500</v>
      </c>
      <c r="G40" t="s">
        <v>23</v>
      </c>
      <c r="H40" t="s">
        <v>24</v>
      </c>
      <c r="I40" t="s">
        <v>17</v>
      </c>
      <c r="J40" t="s">
        <v>25</v>
      </c>
      <c r="K40" t="s">
        <v>23</v>
      </c>
      <c r="L40" t="s">
        <v>26</v>
      </c>
      <c r="M40">
        <f t="shared" si="0"/>
        <v>63674.333333333336</v>
      </c>
      <c r="N40" t="b">
        <f>IF(O40=Sheet7!S39,FALSE,TRUE)
=IF(B40=Sheet7!A40,TRUE,FALSE)
=IF(B40=Sheet7!A40,TRUE,FALSE)
=IF(B40=Sheet7!A40,TRUE,FALSE)</f>
        <v>1</v>
      </c>
      <c r="O40" t="s">
        <v>32</v>
      </c>
      <c r="Q40" t="s">
        <v>92</v>
      </c>
      <c r="U40" t="s">
        <v>174</v>
      </c>
      <c r="X40" t="s">
        <v>182</v>
      </c>
    </row>
    <row r="41" spans="1:24" x14ac:dyDescent="0.25">
      <c r="A41">
        <v>2023</v>
      </c>
      <c r="B41" t="s">
        <v>32</v>
      </c>
      <c r="C41" t="s">
        <v>13</v>
      </c>
      <c r="D41" t="s">
        <v>22</v>
      </c>
      <c r="E41">
        <v>247300</v>
      </c>
      <c r="F41">
        <v>247300</v>
      </c>
      <c r="G41" t="s">
        <v>23</v>
      </c>
      <c r="H41" t="s">
        <v>24</v>
      </c>
      <c r="I41" t="s">
        <v>17</v>
      </c>
      <c r="J41" t="s">
        <v>25</v>
      </c>
      <c r="K41" t="s">
        <v>23</v>
      </c>
      <c r="L41" t="s">
        <v>26</v>
      </c>
      <c r="M41">
        <f t="shared" si="0"/>
        <v>165541</v>
      </c>
      <c r="N41" t="b">
        <f>IF(O41=Sheet7!S40,FALSE,TRUE)
=IF(B41=Sheet7!A41,TRUE,FALSE)
=IF(B41=Sheet7!A41,TRUE,FALSE)
=IF(B41=Sheet7!A41,TRUE,FALSE)</f>
        <v>1</v>
      </c>
      <c r="O41" t="s">
        <v>32</v>
      </c>
      <c r="Q41" t="s">
        <v>93</v>
      </c>
      <c r="U41" t="s">
        <v>175</v>
      </c>
      <c r="X41" t="s">
        <v>186</v>
      </c>
    </row>
    <row r="42" spans="1:24" x14ac:dyDescent="0.25">
      <c r="A42">
        <v>2023</v>
      </c>
      <c r="B42" t="s">
        <v>32</v>
      </c>
      <c r="C42" t="s">
        <v>13</v>
      </c>
      <c r="D42" t="s">
        <v>22</v>
      </c>
      <c r="E42">
        <v>139700</v>
      </c>
      <c r="F42">
        <v>139700</v>
      </c>
      <c r="G42" t="s">
        <v>23</v>
      </c>
      <c r="H42" t="s">
        <v>24</v>
      </c>
      <c r="I42" t="s">
        <v>17</v>
      </c>
      <c r="J42" t="s">
        <v>25</v>
      </c>
      <c r="K42" t="s">
        <v>23</v>
      </c>
      <c r="L42" t="s">
        <v>26</v>
      </c>
      <c r="M42">
        <f t="shared" si="0"/>
        <v>93807.666666666672</v>
      </c>
      <c r="N42" t="b">
        <f>IF(O42=Sheet7!S41,FALSE,TRUE)
=IF(B42=Sheet7!A42,TRUE,FALSE)
=IF(B42=Sheet7!A42,TRUE,FALSE)
=IF(B42=Sheet7!A42,TRUE,FALSE)</f>
        <v>1</v>
      </c>
      <c r="O42" t="s">
        <v>32</v>
      </c>
      <c r="Q42" t="s">
        <v>94</v>
      </c>
      <c r="U42" t="s">
        <v>177</v>
      </c>
      <c r="X42" t="s">
        <v>189</v>
      </c>
    </row>
    <row r="43" spans="1:24" x14ac:dyDescent="0.25">
      <c r="A43">
        <v>2023</v>
      </c>
      <c r="B43" t="s">
        <v>37</v>
      </c>
      <c r="C43" t="s">
        <v>38</v>
      </c>
      <c r="D43" t="s">
        <v>22</v>
      </c>
      <c r="E43">
        <v>176000</v>
      </c>
      <c r="F43">
        <v>176000</v>
      </c>
      <c r="G43" t="s">
        <v>23</v>
      </c>
      <c r="H43" t="s">
        <v>24</v>
      </c>
      <c r="I43" t="s">
        <v>17</v>
      </c>
      <c r="J43" t="s">
        <v>25</v>
      </c>
      <c r="K43" t="s">
        <v>23</v>
      </c>
      <c r="L43" t="s">
        <v>26</v>
      </c>
      <c r="M43">
        <f t="shared" si="0"/>
        <v>118007.66666666667</v>
      </c>
      <c r="N43" t="b">
        <f>IF(O43=Sheet7!S42,FALSE,TRUE)
=IF(B43=Sheet7!A43,TRUE,FALSE)
=IF(B43=Sheet7!A43,TRUE,FALSE)
=IF(B43=Sheet7!A43,TRUE,FALSE)</f>
        <v>1</v>
      </c>
      <c r="O43" t="s">
        <v>37</v>
      </c>
      <c r="Q43" t="s">
        <v>96</v>
      </c>
      <c r="U43" t="s">
        <v>178</v>
      </c>
      <c r="X43" t="s">
        <v>163</v>
      </c>
    </row>
    <row r="44" spans="1:24" x14ac:dyDescent="0.25">
      <c r="A44">
        <v>2023</v>
      </c>
      <c r="B44" t="s">
        <v>37</v>
      </c>
      <c r="C44" t="s">
        <v>38</v>
      </c>
      <c r="D44" t="s">
        <v>22</v>
      </c>
      <c r="E44">
        <v>100000</v>
      </c>
      <c r="F44">
        <v>100000</v>
      </c>
      <c r="G44" t="s">
        <v>23</v>
      </c>
      <c r="H44" t="s">
        <v>24</v>
      </c>
      <c r="I44" t="s">
        <v>17</v>
      </c>
      <c r="J44" t="s">
        <v>25</v>
      </c>
      <c r="K44" t="s">
        <v>23</v>
      </c>
      <c r="L44" t="s">
        <v>26</v>
      </c>
      <c r="M44">
        <f t="shared" si="0"/>
        <v>67341</v>
      </c>
      <c r="N44" t="b">
        <f>IF(O44=Sheet7!S43,FALSE,TRUE)
=IF(B44=Sheet7!A44,TRUE,FALSE)
=IF(B44=Sheet7!A44,TRUE,FALSE)
=IF(B44=Sheet7!A44,TRUE,FALSE)</f>
        <v>1</v>
      </c>
      <c r="O44" t="s">
        <v>37</v>
      </c>
      <c r="Q44" t="s">
        <v>97</v>
      </c>
      <c r="U44" t="s">
        <v>179</v>
      </c>
      <c r="X44" t="s">
        <v>195</v>
      </c>
    </row>
    <row r="45" spans="1:24" x14ac:dyDescent="0.25">
      <c r="A45">
        <v>2023</v>
      </c>
      <c r="B45" t="s">
        <v>34</v>
      </c>
      <c r="C45" t="s">
        <v>31</v>
      </c>
      <c r="D45" t="s">
        <v>22</v>
      </c>
      <c r="E45">
        <v>204500</v>
      </c>
      <c r="F45">
        <v>204500</v>
      </c>
      <c r="G45" t="s">
        <v>23</v>
      </c>
      <c r="H45" t="s">
        <v>24</v>
      </c>
      <c r="I45" t="s">
        <v>17</v>
      </c>
      <c r="J45" t="s">
        <v>25</v>
      </c>
      <c r="K45" t="s">
        <v>23</v>
      </c>
      <c r="L45" t="s">
        <v>26</v>
      </c>
      <c r="M45">
        <f t="shared" si="0"/>
        <v>137007.66666666666</v>
      </c>
      <c r="N45" t="b">
        <f>IF(O45=Sheet7!S44,FALSE,TRUE)
=IF(B45=Sheet7!A45,TRUE,FALSE)
=IF(B45=Sheet7!A45,TRUE,FALSE)
=IF(B45=Sheet7!A45,TRUE,FALSE)</f>
        <v>1</v>
      </c>
      <c r="O45" t="s">
        <v>34</v>
      </c>
      <c r="Q45" t="s">
        <v>98</v>
      </c>
      <c r="U45" t="s">
        <v>181</v>
      </c>
      <c r="X45" t="s">
        <v>200</v>
      </c>
    </row>
    <row r="46" spans="1:24" x14ac:dyDescent="0.25">
      <c r="A46">
        <v>2023</v>
      </c>
      <c r="B46" t="s">
        <v>34</v>
      </c>
      <c r="C46" t="s">
        <v>31</v>
      </c>
      <c r="D46" t="s">
        <v>22</v>
      </c>
      <c r="E46">
        <v>142200</v>
      </c>
      <c r="F46">
        <v>142200</v>
      </c>
      <c r="G46" t="s">
        <v>23</v>
      </c>
      <c r="H46" t="s">
        <v>24</v>
      </c>
      <c r="I46" t="s">
        <v>17</v>
      </c>
      <c r="J46" t="s">
        <v>25</v>
      </c>
      <c r="K46" t="s">
        <v>23</v>
      </c>
      <c r="L46" t="s">
        <v>26</v>
      </c>
      <c r="M46">
        <f t="shared" si="0"/>
        <v>95474.333333333328</v>
      </c>
      <c r="N46" t="b">
        <f>IF(O46=Sheet7!S45,FALSE,TRUE)
=IF(B46=Sheet7!A46,TRUE,FALSE)
=IF(B46=Sheet7!A46,TRUE,FALSE)
=IF(B46=Sheet7!A46,TRUE,FALSE)</f>
        <v>1</v>
      </c>
      <c r="O46" t="s">
        <v>34</v>
      </c>
      <c r="Q46" t="s">
        <v>99</v>
      </c>
      <c r="U46" t="s">
        <v>186</v>
      </c>
      <c r="X46" t="s">
        <v>207</v>
      </c>
    </row>
    <row r="47" spans="1:24" x14ac:dyDescent="0.25">
      <c r="A47">
        <v>2023</v>
      </c>
      <c r="B47" t="s">
        <v>46</v>
      </c>
      <c r="C47" t="s">
        <v>28</v>
      </c>
      <c r="D47" t="s">
        <v>22</v>
      </c>
      <c r="E47">
        <v>247600</v>
      </c>
      <c r="F47">
        <v>247600</v>
      </c>
      <c r="G47" t="s">
        <v>23</v>
      </c>
      <c r="H47" t="s">
        <v>24</v>
      </c>
      <c r="I47" t="s">
        <v>17</v>
      </c>
      <c r="J47" t="s">
        <v>25</v>
      </c>
      <c r="K47" t="s">
        <v>23</v>
      </c>
      <c r="L47" t="s">
        <v>19</v>
      </c>
      <c r="M47">
        <f t="shared" si="0"/>
        <v>165741</v>
      </c>
      <c r="N47" t="b">
        <f>IF(O47=Sheet7!S46,FALSE,TRUE)
=IF(B47=Sheet7!A47,TRUE,FALSE)
=IF(B47=Sheet7!A47,TRUE,FALSE)
=IF(B47=Sheet7!A47,TRUE,FALSE)</f>
        <v>1</v>
      </c>
      <c r="O47" t="s">
        <v>46</v>
      </c>
      <c r="Q47" t="s">
        <v>100</v>
      </c>
      <c r="U47" t="s">
        <v>189</v>
      </c>
      <c r="X47" t="s">
        <v>209</v>
      </c>
    </row>
    <row r="48" spans="1:24" x14ac:dyDescent="0.25">
      <c r="A48">
        <v>2023</v>
      </c>
      <c r="B48" t="s">
        <v>46</v>
      </c>
      <c r="C48" t="s">
        <v>28</v>
      </c>
      <c r="D48" t="s">
        <v>22</v>
      </c>
      <c r="E48">
        <v>127300</v>
      </c>
      <c r="F48">
        <v>127300</v>
      </c>
      <c r="G48" t="s">
        <v>23</v>
      </c>
      <c r="H48" t="s">
        <v>24</v>
      </c>
      <c r="I48" t="s">
        <v>17</v>
      </c>
      <c r="J48" t="s">
        <v>25</v>
      </c>
      <c r="K48" t="s">
        <v>23</v>
      </c>
      <c r="L48" t="s">
        <v>19</v>
      </c>
      <c r="M48">
        <f t="shared" si="0"/>
        <v>85541</v>
      </c>
      <c r="N48" t="b">
        <f>IF(O48=Sheet7!S47,FALSE,TRUE)
=IF(B48=Sheet7!A48,TRUE,FALSE)
=IF(B48=Sheet7!A48,TRUE,FALSE)
=IF(B48=Sheet7!A48,TRUE,FALSE)</f>
        <v>1</v>
      </c>
      <c r="O48" t="s">
        <v>46</v>
      </c>
      <c r="Q48" t="s">
        <v>101</v>
      </c>
      <c r="U48" t="s">
        <v>163</v>
      </c>
      <c r="X48" t="s">
        <v>217</v>
      </c>
    </row>
    <row r="49" spans="1:24" x14ac:dyDescent="0.25">
      <c r="A49">
        <v>2023</v>
      </c>
      <c r="B49" t="s">
        <v>27</v>
      </c>
      <c r="C49" t="s">
        <v>28</v>
      </c>
      <c r="D49" t="s">
        <v>22</v>
      </c>
      <c r="E49">
        <v>223400</v>
      </c>
      <c r="F49">
        <v>223400</v>
      </c>
      <c r="G49" t="s">
        <v>23</v>
      </c>
      <c r="H49" t="s">
        <v>24</v>
      </c>
      <c r="I49" t="s">
        <v>17</v>
      </c>
      <c r="J49" t="s">
        <v>29</v>
      </c>
      <c r="K49" t="s">
        <v>23</v>
      </c>
      <c r="L49" t="s">
        <v>26</v>
      </c>
      <c r="M49">
        <f t="shared" si="0"/>
        <v>149607.66666666666</v>
      </c>
      <c r="N49" t="b">
        <f>IF(O49=Sheet7!S48,FALSE,TRUE)
=IF(B49=Sheet7!A49,TRUE,FALSE)
=IF(B49=Sheet7!A49,TRUE,FALSE)
=IF(B49=Sheet7!A49,TRUE,FALSE)</f>
        <v>1</v>
      </c>
      <c r="O49" t="s">
        <v>27</v>
      </c>
      <c r="Q49" t="s">
        <v>102</v>
      </c>
      <c r="U49" t="s">
        <v>195</v>
      </c>
      <c r="X49" t="s">
        <v>134</v>
      </c>
    </row>
    <row r="50" spans="1:24" x14ac:dyDescent="0.25">
      <c r="A50">
        <v>2023</v>
      </c>
      <c r="B50" t="s">
        <v>27</v>
      </c>
      <c r="C50" t="s">
        <v>28</v>
      </c>
      <c r="D50" t="s">
        <v>22</v>
      </c>
      <c r="E50">
        <v>186200</v>
      </c>
      <c r="F50">
        <v>186200</v>
      </c>
      <c r="G50" t="s">
        <v>23</v>
      </c>
      <c r="H50" t="s">
        <v>24</v>
      </c>
      <c r="I50" t="s">
        <v>17</v>
      </c>
      <c r="J50" t="s">
        <v>29</v>
      </c>
      <c r="K50" t="s">
        <v>23</v>
      </c>
      <c r="L50" t="s">
        <v>26</v>
      </c>
      <c r="M50">
        <f t="shared" si="0"/>
        <v>124807.66666666667</v>
      </c>
      <c r="N50" t="b">
        <f>IF(O50=Sheet7!S49,FALSE,TRUE)
=IF(B50=Sheet7!A50,TRUE,FALSE)
=IF(B50=Sheet7!A50,TRUE,FALSE)
=IF(B50=Sheet7!A50,TRUE,FALSE)</f>
        <v>1</v>
      </c>
      <c r="O50" t="s">
        <v>27</v>
      </c>
      <c r="Q50" t="s">
        <v>103</v>
      </c>
      <c r="U50" t="s">
        <v>198</v>
      </c>
      <c r="X50" t="s">
        <v>131</v>
      </c>
    </row>
    <row r="51" spans="1:24" x14ac:dyDescent="0.25">
      <c r="A51">
        <v>2023</v>
      </c>
      <c r="B51" t="s">
        <v>32</v>
      </c>
      <c r="C51" t="s">
        <v>13</v>
      </c>
      <c r="D51" t="s">
        <v>22</v>
      </c>
      <c r="E51">
        <v>167500</v>
      </c>
      <c r="F51">
        <v>167500</v>
      </c>
      <c r="G51" t="s">
        <v>23</v>
      </c>
      <c r="H51" t="s">
        <v>24</v>
      </c>
      <c r="I51" t="s">
        <v>17</v>
      </c>
      <c r="J51" t="s">
        <v>25</v>
      </c>
      <c r="K51" t="s">
        <v>23</v>
      </c>
      <c r="L51" t="s">
        <v>26</v>
      </c>
      <c r="M51">
        <f t="shared" si="0"/>
        <v>112341</v>
      </c>
      <c r="N51" t="b">
        <f>IF(O51=Sheet7!S50,FALSE,TRUE)
=IF(B51=Sheet7!A51,TRUE,FALSE)
=IF(B51=Sheet7!A51,TRUE,FALSE)
=IF(B51=Sheet7!A51,TRUE,FALSE)</f>
        <v>1</v>
      </c>
      <c r="O51" t="s">
        <v>32</v>
      </c>
      <c r="Q51" t="s">
        <v>104</v>
      </c>
      <c r="U51" t="s">
        <v>201</v>
      </c>
      <c r="X51" t="s">
        <v>225</v>
      </c>
    </row>
    <row r="52" spans="1:24" x14ac:dyDescent="0.25">
      <c r="A52">
        <v>2023</v>
      </c>
      <c r="B52" t="s">
        <v>32</v>
      </c>
      <c r="C52" t="s">
        <v>13</v>
      </c>
      <c r="D52" t="s">
        <v>22</v>
      </c>
      <c r="E52">
        <v>106500</v>
      </c>
      <c r="F52">
        <v>106500</v>
      </c>
      <c r="G52" t="s">
        <v>23</v>
      </c>
      <c r="H52" t="s">
        <v>24</v>
      </c>
      <c r="I52" t="s">
        <v>17</v>
      </c>
      <c r="J52" t="s">
        <v>25</v>
      </c>
      <c r="K52" t="s">
        <v>23</v>
      </c>
      <c r="L52" t="s">
        <v>26</v>
      </c>
      <c r="M52">
        <f t="shared" si="0"/>
        <v>71674.333333333328</v>
      </c>
      <c r="N52" t="b">
        <f>IF(O52=Sheet7!S51,FALSE,TRUE)
=IF(B52=Sheet7!A52,TRUE,FALSE)
=IF(B52=Sheet7!A52,TRUE,FALSE)
=IF(B52=Sheet7!A52,TRUE,FALSE)</f>
        <v>1</v>
      </c>
      <c r="O52" t="s">
        <v>32</v>
      </c>
      <c r="Q52" t="s">
        <v>105</v>
      </c>
      <c r="U52" t="s">
        <v>203</v>
      </c>
      <c r="X52" t="s">
        <v>82</v>
      </c>
    </row>
    <row r="53" spans="1:24" x14ac:dyDescent="0.25">
      <c r="A53">
        <v>2023</v>
      </c>
      <c r="B53" t="s">
        <v>27</v>
      </c>
      <c r="C53" t="s">
        <v>28</v>
      </c>
      <c r="D53" t="s">
        <v>22</v>
      </c>
      <c r="E53">
        <v>185900</v>
      </c>
      <c r="F53">
        <v>185900</v>
      </c>
      <c r="G53" t="s">
        <v>23</v>
      </c>
      <c r="H53" t="s">
        <v>24</v>
      </c>
      <c r="I53" t="s">
        <v>17</v>
      </c>
      <c r="J53" t="s">
        <v>25</v>
      </c>
      <c r="K53" t="s">
        <v>23</v>
      </c>
      <c r="L53" t="s">
        <v>26</v>
      </c>
      <c r="M53">
        <f t="shared" si="0"/>
        <v>124607.66666666667</v>
      </c>
      <c r="N53" t="b">
        <f>IF(O53=Sheet7!S52,FALSE,TRUE)
=IF(B53=Sheet7!A53,TRUE,FALSE)
=IF(B53=Sheet7!A53,TRUE,FALSE)
=IF(B53=Sheet7!A53,TRUE,FALSE)</f>
        <v>1</v>
      </c>
      <c r="O53" t="s">
        <v>27</v>
      </c>
      <c r="Q53" t="s">
        <v>113</v>
      </c>
      <c r="U53" t="s">
        <v>207</v>
      </c>
      <c r="X53" t="s">
        <v>228</v>
      </c>
    </row>
    <row r="54" spans="1:24" x14ac:dyDescent="0.25">
      <c r="A54">
        <v>2023</v>
      </c>
      <c r="B54" t="s">
        <v>27</v>
      </c>
      <c r="C54" t="s">
        <v>28</v>
      </c>
      <c r="D54" t="s">
        <v>22</v>
      </c>
      <c r="E54">
        <v>129300</v>
      </c>
      <c r="F54">
        <v>129300</v>
      </c>
      <c r="G54" t="s">
        <v>23</v>
      </c>
      <c r="H54" t="s">
        <v>24</v>
      </c>
      <c r="I54" t="s">
        <v>17</v>
      </c>
      <c r="J54" t="s">
        <v>25</v>
      </c>
      <c r="K54" t="s">
        <v>23</v>
      </c>
      <c r="L54" t="s">
        <v>26</v>
      </c>
      <c r="M54">
        <f t="shared" si="0"/>
        <v>86874.333333333328</v>
      </c>
      <c r="N54" t="b">
        <f>IF(O54=Sheet7!S53,FALSE,TRUE)
=IF(B54=Sheet7!A54,TRUE,FALSE)
=IF(B54=Sheet7!A54,TRUE,FALSE)
=IF(B54=Sheet7!A54,TRUE,FALSE)</f>
        <v>1</v>
      </c>
      <c r="O54" t="s">
        <v>27</v>
      </c>
      <c r="Q54" t="s">
        <v>114</v>
      </c>
      <c r="U54" t="s">
        <v>209</v>
      </c>
      <c r="X54" t="s">
        <v>214</v>
      </c>
    </row>
    <row r="55" spans="1:24" x14ac:dyDescent="0.25">
      <c r="A55">
        <v>2023</v>
      </c>
      <c r="B55" t="s">
        <v>47</v>
      </c>
      <c r="C55" t="s">
        <v>28</v>
      </c>
      <c r="D55" t="s">
        <v>22</v>
      </c>
      <c r="E55">
        <v>72000</v>
      </c>
      <c r="F55">
        <v>72000</v>
      </c>
      <c r="G55" t="s">
        <v>23</v>
      </c>
      <c r="H55" t="s">
        <v>39</v>
      </c>
      <c r="I55" t="s">
        <v>17</v>
      </c>
      <c r="J55" t="s">
        <v>29</v>
      </c>
      <c r="K55" t="s">
        <v>23</v>
      </c>
      <c r="L55" t="s">
        <v>26</v>
      </c>
      <c r="M55">
        <f t="shared" si="0"/>
        <v>48674.333333333336</v>
      </c>
      <c r="N55" t="b">
        <f>IF(O55=Sheet7!S54,FALSE,TRUE)
=IF(B55=Sheet7!A55,TRUE,FALSE)
=IF(B55=Sheet7!A55,TRUE,FALSE)
=IF(B55=Sheet7!A55,TRUE,FALSE)</f>
        <v>1</v>
      </c>
      <c r="O55" t="s">
        <v>47</v>
      </c>
      <c r="Q55" t="s">
        <v>116</v>
      </c>
      <c r="U55" t="s">
        <v>214</v>
      </c>
      <c r="X55" t="s">
        <v>238</v>
      </c>
    </row>
    <row r="56" spans="1:24" x14ac:dyDescent="0.25">
      <c r="A56">
        <v>2023</v>
      </c>
      <c r="B56" t="s">
        <v>47</v>
      </c>
      <c r="C56" t="s">
        <v>28</v>
      </c>
      <c r="D56" t="s">
        <v>22</v>
      </c>
      <c r="E56">
        <v>64000</v>
      </c>
      <c r="F56">
        <v>64000</v>
      </c>
      <c r="G56" t="s">
        <v>23</v>
      </c>
      <c r="H56" t="s">
        <v>39</v>
      </c>
      <c r="I56" t="s">
        <v>17</v>
      </c>
      <c r="J56" t="s">
        <v>29</v>
      </c>
      <c r="K56" t="s">
        <v>23</v>
      </c>
      <c r="L56" t="s">
        <v>26</v>
      </c>
      <c r="M56">
        <f t="shared" si="0"/>
        <v>43341</v>
      </c>
      <c r="N56" t="b">
        <f>IF(O56=Sheet7!S55,FALSE,TRUE)
=IF(B56=Sheet7!A56,TRUE,FALSE)
=IF(B56=Sheet7!A56,TRUE,FALSE)
=IF(B56=Sheet7!A56,TRUE,FALSE)</f>
        <v>1</v>
      </c>
      <c r="O56" t="s">
        <v>47</v>
      </c>
      <c r="Q56" t="s">
        <v>118</v>
      </c>
      <c r="U56" t="s">
        <v>217</v>
      </c>
      <c r="X56" t="s">
        <v>229</v>
      </c>
    </row>
    <row r="57" spans="1:24" x14ac:dyDescent="0.25">
      <c r="A57">
        <v>2023</v>
      </c>
      <c r="B57" t="s">
        <v>40</v>
      </c>
      <c r="C57" t="s">
        <v>41</v>
      </c>
      <c r="D57" t="s">
        <v>22</v>
      </c>
      <c r="E57">
        <v>179820</v>
      </c>
      <c r="F57">
        <v>179820</v>
      </c>
      <c r="G57" t="s">
        <v>23</v>
      </c>
      <c r="H57" t="s">
        <v>24</v>
      </c>
      <c r="I57" t="s">
        <v>17</v>
      </c>
      <c r="J57" t="s">
        <v>25</v>
      </c>
      <c r="K57" t="s">
        <v>23</v>
      </c>
      <c r="L57" t="s">
        <v>26</v>
      </c>
      <c r="M57">
        <f t="shared" si="0"/>
        <v>120554.33333333333</v>
      </c>
      <c r="N57" t="b">
        <f>IF(O57=Sheet7!S56,FALSE,TRUE)
=IF(B57=Sheet7!A57,TRUE,FALSE)
=IF(B57=Sheet7!A57,TRUE,FALSE)
=IF(B57=Sheet7!A57,TRUE,FALSE)</f>
        <v>1</v>
      </c>
      <c r="O57" t="s">
        <v>40</v>
      </c>
      <c r="Q57" t="s">
        <v>119</v>
      </c>
      <c r="U57" t="s">
        <v>165</v>
      </c>
      <c r="X57" t="s">
        <v>171</v>
      </c>
    </row>
    <row r="58" spans="1:24" x14ac:dyDescent="0.25">
      <c r="A58">
        <v>2023</v>
      </c>
      <c r="B58" t="s">
        <v>40</v>
      </c>
      <c r="C58" t="s">
        <v>41</v>
      </c>
      <c r="D58" t="s">
        <v>22</v>
      </c>
      <c r="E58">
        <v>143860</v>
      </c>
      <c r="F58">
        <v>143860</v>
      </c>
      <c r="G58" t="s">
        <v>23</v>
      </c>
      <c r="H58" t="s">
        <v>24</v>
      </c>
      <c r="I58" t="s">
        <v>17</v>
      </c>
      <c r="J58" t="s">
        <v>25</v>
      </c>
      <c r="K58" t="s">
        <v>23</v>
      </c>
      <c r="L58" t="s">
        <v>26</v>
      </c>
      <c r="M58">
        <f t="shared" si="0"/>
        <v>96581</v>
      </c>
      <c r="N58" t="b">
        <f>IF(O58=Sheet7!S57,FALSE,TRUE)
=IF(B58=Sheet7!A58,TRUE,FALSE)
=IF(B58=Sheet7!A58,TRUE,FALSE)
=IF(B58=Sheet7!A58,TRUE,FALSE)</f>
        <v>1</v>
      </c>
      <c r="O58" t="s">
        <v>40</v>
      </c>
      <c r="Q58" t="s">
        <v>120</v>
      </c>
      <c r="U58" t="s">
        <v>220</v>
      </c>
      <c r="X58" t="s">
        <v>198</v>
      </c>
    </row>
    <row r="59" spans="1:24" x14ac:dyDescent="0.25">
      <c r="A59">
        <v>2023</v>
      </c>
      <c r="B59" t="s">
        <v>46</v>
      </c>
      <c r="C59" t="s">
        <v>28</v>
      </c>
      <c r="D59" t="s">
        <v>22</v>
      </c>
      <c r="E59">
        <v>283050</v>
      </c>
      <c r="F59">
        <v>283050</v>
      </c>
      <c r="G59" t="s">
        <v>23</v>
      </c>
      <c r="H59" t="s">
        <v>24</v>
      </c>
      <c r="I59" t="s">
        <v>17</v>
      </c>
      <c r="J59" t="s">
        <v>25</v>
      </c>
      <c r="K59" t="s">
        <v>23</v>
      </c>
      <c r="L59" t="s">
        <v>26</v>
      </c>
      <c r="M59">
        <f t="shared" si="0"/>
        <v>189374.33333333334</v>
      </c>
      <c r="N59" t="b">
        <f>IF(O59=Sheet7!S58,FALSE,TRUE)
=IF(B59=Sheet7!A59,TRUE,FALSE)
=IF(B59=Sheet7!A59,TRUE,FALSE)
=IF(B59=Sheet7!A59,TRUE,FALSE)</f>
        <v>1</v>
      </c>
      <c r="O59" t="s">
        <v>46</v>
      </c>
      <c r="Q59" t="s">
        <v>121</v>
      </c>
      <c r="U59" t="s">
        <v>224</v>
      </c>
      <c r="X59" t="s">
        <v>243</v>
      </c>
    </row>
    <row r="60" spans="1:24" x14ac:dyDescent="0.25">
      <c r="A60">
        <v>2023</v>
      </c>
      <c r="B60" t="s">
        <v>46</v>
      </c>
      <c r="C60" t="s">
        <v>28</v>
      </c>
      <c r="D60" t="s">
        <v>22</v>
      </c>
      <c r="E60">
        <v>188700</v>
      </c>
      <c r="F60">
        <v>188700</v>
      </c>
      <c r="G60" t="s">
        <v>23</v>
      </c>
      <c r="H60" t="s">
        <v>24</v>
      </c>
      <c r="I60" t="s">
        <v>17</v>
      </c>
      <c r="J60" t="s">
        <v>25</v>
      </c>
      <c r="K60" t="s">
        <v>23</v>
      </c>
      <c r="L60" t="s">
        <v>26</v>
      </c>
      <c r="M60">
        <f t="shared" si="0"/>
        <v>126474.33333333333</v>
      </c>
      <c r="N60" t="b">
        <f>IF(O60=Sheet7!S59,FALSE,TRUE)
=IF(B60=Sheet7!A60,TRUE,FALSE)
=IF(B60=Sheet7!A60,TRUE,FALSE)
=IF(B60=Sheet7!A60,TRUE,FALSE)</f>
        <v>1</v>
      </c>
      <c r="O60" t="s">
        <v>46</v>
      </c>
      <c r="Q60" t="s">
        <v>123</v>
      </c>
      <c r="U60" t="s">
        <v>225</v>
      </c>
      <c r="X60" t="s">
        <v>245</v>
      </c>
    </row>
    <row r="61" spans="1:24" x14ac:dyDescent="0.25">
      <c r="A61">
        <v>2023</v>
      </c>
      <c r="B61" t="s">
        <v>32</v>
      </c>
      <c r="C61" t="s">
        <v>13</v>
      </c>
      <c r="D61" t="s">
        <v>22</v>
      </c>
      <c r="E61">
        <v>133000</v>
      </c>
      <c r="F61">
        <v>133000</v>
      </c>
      <c r="G61" t="s">
        <v>23</v>
      </c>
      <c r="H61" t="s">
        <v>16</v>
      </c>
      <c r="I61" t="s">
        <v>17</v>
      </c>
      <c r="J61" t="s">
        <v>25</v>
      </c>
      <c r="K61" t="s">
        <v>23</v>
      </c>
      <c r="L61" t="s">
        <v>26</v>
      </c>
      <c r="M61">
        <f t="shared" si="0"/>
        <v>89341</v>
      </c>
      <c r="N61" t="b">
        <f>IF(O61=Sheet7!S60,FALSE,TRUE)
=IF(B61=Sheet7!A61,TRUE,FALSE)
=IF(B61=Sheet7!A61,TRUE,FALSE)
=IF(B61=Sheet7!A61,TRUE,FALSE)</f>
        <v>1</v>
      </c>
      <c r="O61" t="s">
        <v>32</v>
      </c>
      <c r="Q61" t="s">
        <v>125</v>
      </c>
      <c r="U61" t="s">
        <v>228</v>
      </c>
      <c r="X61" t="s">
        <v>246</v>
      </c>
    </row>
    <row r="62" spans="1:24" x14ac:dyDescent="0.25">
      <c r="A62">
        <v>2023</v>
      </c>
      <c r="B62" t="s">
        <v>32</v>
      </c>
      <c r="C62" t="s">
        <v>13</v>
      </c>
      <c r="D62" t="s">
        <v>22</v>
      </c>
      <c r="E62">
        <v>58400</v>
      </c>
      <c r="F62">
        <v>58400</v>
      </c>
      <c r="G62" t="s">
        <v>23</v>
      </c>
      <c r="H62" t="s">
        <v>16</v>
      </c>
      <c r="I62" t="s">
        <v>17</v>
      </c>
      <c r="J62" t="s">
        <v>25</v>
      </c>
      <c r="K62" t="s">
        <v>57</v>
      </c>
      <c r="L62" t="s">
        <v>26</v>
      </c>
      <c r="M62">
        <f t="shared" si="0"/>
        <v>39607.666666666664</v>
      </c>
      <c r="N62" t="b">
        <f>IF(O62=Sheet7!S61,FALSE,TRUE)
=IF(B62=Sheet7!A62,TRUE,FALSE)
=IF(B62=Sheet7!A62,TRUE,FALSE)
=IF(B62=Sheet7!A62,TRUE,FALSE)</f>
        <v>1</v>
      </c>
      <c r="O62" t="s">
        <v>32</v>
      </c>
      <c r="Q62" t="s">
        <v>128</v>
      </c>
      <c r="U62" t="s">
        <v>233</v>
      </c>
      <c r="X62" t="s">
        <v>249</v>
      </c>
    </row>
    <row r="63" spans="1:24" x14ac:dyDescent="0.25">
      <c r="A63">
        <v>2023</v>
      </c>
      <c r="B63" t="s">
        <v>48</v>
      </c>
      <c r="C63" t="s">
        <v>28</v>
      </c>
      <c r="D63" t="s">
        <v>22</v>
      </c>
      <c r="E63">
        <v>141298</v>
      </c>
      <c r="F63">
        <v>141298</v>
      </c>
      <c r="G63" t="s">
        <v>23</v>
      </c>
      <c r="H63" t="s">
        <v>24</v>
      </c>
      <c r="I63" t="s">
        <v>17</v>
      </c>
      <c r="J63" t="s">
        <v>25</v>
      </c>
      <c r="K63" t="s">
        <v>23</v>
      </c>
      <c r="L63" t="s">
        <v>26</v>
      </c>
      <c r="M63">
        <f t="shared" si="0"/>
        <v>94873</v>
      </c>
      <c r="N63" t="b">
        <f>IF(O63=Sheet7!S62,FALSE,TRUE)
=IF(B63=Sheet7!A63,TRUE,FALSE)
=IF(B63=Sheet7!A63,TRUE,FALSE)
=IF(B63=Sheet7!A63,TRUE,FALSE)</f>
        <v>1</v>
      </c>
      <c r="O63" t="s">
        <v>48</v>
      </c>
      <c r="Q63" t="s">
        <v>129</v>
      </c>
      <c r="U63" t="s">
        <v>236</v>
      </c>
      <c r="X63" t="s">
        <v>230</v>
      </c>
    </row>
    <row r="64" spans="1:24" x14ac:dyDescent="0.25">
      <c r="A64">
        <v>2023</v>
      </c>
      <c r="B64" t="s">
        <v>48</v>
      </c>
      <c r="C64" t="s">
        <v>28</v>
      </c>
      <c r="D64" t="s">
        <v>22</v>
      </c>
      <c r="E64">
        <v>115607</v>
      </c>
      <c r="F64">
        <v>115607</v>
      </c>
      <c r="G64" t="s">
        <v>23</v>
      </c>
      <c r="H64" t="s">
        <v>24</v>
      </c>
      <c r="I64" t="s">
        <v>17</v>
      </c>
      <c r="J64" t="s">
        <v>25</v>
      </c>
      <c r="K64" t="s">
        <v>23</v>
      </c>
      <c r="L64" t="s">
        <v>26</v>
      </c>
      <c r="M64">
        <f t="shared" si="0"/>
        <v>77745.666666666672</v>
      </c>
      <c r="N64" t="b">
        <f>IF(O64=Sheet7!S63,FALSE,TRUE)
=IF(B64=Sheet7!A64,TRUE,FALSE)
=IF(B64=Sheet7!A64,TRUE,FALSE)
=IF(B64=Sheet7!A64,TRUE,FALSE)</f>
        <v>1</v>
      </c>
      <c r="O64" t="s">
        <v>48</v>
      </c>
      <c r="Q64" t="s">
        <v>130</v>
      </c>
      <c r="U64" t="s">
        <v>237</v>
      </c>
      <c r="X64" t="s">
        <v>138</v>
      </c>
    </row>
    <row r="65" spans="1:24" x14ac:dyDescent="0.25">
      <c r="A65">
        <v>2023</v>
      </c>
      <c r="B65" t="s">
        <v>37</v>
      </c>
      <c r="C65" t="s">
        <v>38</v>
      </c>
      <c r="D65" t="s">
        <v>22</v>
      </c>
      <c r="E65">
        <v>100000</v>
      </c>
      <c r="F65">
        <v>100000</v>
      </c>
      <c r="G65" t="s">
        <v>23</v>
      </c>
      <c r="H65" t="s">
        <v>39</v>
      </c>
      <c r="I65" t="s">
        <v>17</v>
      </c>
      <c r="J65" t="s">
        <v>25</v>
      </c>
      <c r="K65" t="s">
        <v>23</v>
      </c>
      <c r="L65" t="s">
        <v>26</v>
      </c>
      <c r="M65">
        <f t="shared" si="0"/>
        <v>67341</v>
      </c>
      <c r="N65" t="b">
        <f>IF(O65=Sheet7!S64,FALSE,TRUE)
=IF(B65=Sheet7!A65,TRUE,FALSE)
=IF(B65=Sheet7!A65,TRUE,FALSE)
=IF(B65=Sheet7!A65,TRUE,FALSE)</f>
        <v>1</v>
      </c>
      <c r="O65" t="s">
        <v>37</v>
      </c>
      <c r="Q65" t="s">
        <v>135</v>
      </c>
      <c r="U65" t="s">
        <v>238</v>
      </c>
      <c r="X65" t="s">
        <v>147</v>
      </c>
    </row>
    <row r="66" spans="1:24" x14ac:dyDescent="0.25">
      <c r="A66">
        <v>2023</v>
      </c>
      <c r="B66" t="s">
        <v>34</v>
      </c>
      <c r="C66" t="s">
        <v>31</v>
      </c>
      <c r="D66" t="s">
        <v>22</v>
      </c>
      <c r="E66">
        <v>266500</v>
      </c>
      <c r="F66">
        <v>266500</v>
      </c>
      <c r="G66" t="s">
        <v>49</v>
      </c>
      <c r="H66" t="s">
        <v>24</v>
      </c>
      <c r="I66" t="s">
        <v>17</v>
      </c>
      <c r="J66" t="s">
        <v>25</v>
      </c>
      <c r="K66" t="s">
        <v>49</v>
      </c>
      <c r="L66" t="s">
        <v>26</v>
      </c>
      <c r="M66">
        <f t="shared" ref="M66:M129" si="1">AVERAGE(A66:L66)</f>
        <v>178341</v>
      </c>
      <c r="N66" t="b">
        <f>IF(O66=Sheet7!S65,FALSE,TRUE)
=IF(B66=Sheet7!A66,TRUE,FALSE)
=IF(B66=Sheet7!A66,TRUE,FALSE)
=IF(B66=Sheet7!A66,TRUE,FALSE)</f>
        <v>1</v>
      </c>
      <c r="O66" t="s">
        <v>34</v>
      </c>
      <c r="Q66" t="s">
        <v>136</v>
      </c>
      <c r="U66" t="s">
        <v>240</v>
      </c>
      <c r="X66" t="s">
        <v>251</v>
      </c>
    </row>
    <row r="67" spans="1:24" x14ac:dyDescent="0.25">
      <c r="A67">
        <v>2023</v>
      </c>
      <c r="B67" t="s">
        <v>34</v>
      </c>
      <c r="C67" t="s">
        <v>31</v>
      </c>
      <c r="D67" t="s">
        <v>22</v>
      </c>
      <c r="E67">
        <v>144400</v>
      </c>
      <c r="F67">
        <v>144400</v>
      </c>
      <c r="G67" t="s">
        <v>49</v>
      </c>
      <c r="H67" t="s">
        <v>24</v>
      </c>
      <c r="I67" t="s">
        <v>17</v>
      </c>
      <c r="J67" t="s">
        <v>25</v>
      </c>
      <c r="K67" t="s">
        <v>49</v>
      </c>
      <c r="L67" t="s">
        <v>26</v>
      </c>
      <c r="M67">
        <f t="shared" si="1"/>
        <v>96941</v>
      </c>
      <c r="N67" t="b">
        <f>IF(O67=Sheet7!S66,FALSE,TRUE)
=IF(B67=Sheet7!A67,TRUE,FALSE)
=IF(B67=Sheet7!A67,TRUE,FALSE)
=IF(B67=Sheet7!A67,TRUE,FALSE)</f>
        <v>1</v>
      </c>
      <c r="O67" t="s">
        <v>34</v>
      </c>
      <c r="Q67" t="s">
        <v>137</v>
      </c>
      <c r="U67" t="s">
        <v>241</v>
      </c>
      <c r="X67" t="s">
        <v>233</v>
      </c>
    </row>
    <row r="68" spans="1:24" x14ac:dyDescent="0.25">
      <c r="A68">
        <v>2023</v>
      </c>
      <c r="B68" t="s">
        <v>32</v>
      </c>
      <c r="C68" t="s">
        <v>13</v>
      </c>
      <c r="D68" t="s">
        <v>35</v>
      </c>
      <c r="E68">
        <v>58000</v>
      </c>
      <c r="F68">
        <v>71363</v>
      </c>
      <c r="G68" t="s">
        <v>36</v>
      </c>
      <c r="H68" t="s">
        <v>24</v>
      </c>
      <c r="I68" t="s">
        <v>17</v>
      </c>
      <c r="J68" t="s">
        <v>25</v>
      </c>
      <c r="K68" t="s">
        <v>36</v>
      </c>
      <c r="L68" t="s">
        <v>26</v>
      </c>
      <c r="M68">
        <f t="shared" si="1"/>
        <v>43795.333333333336</v>
      </c>
      <c r="N68" t="b">
        <f>IF(O68=Sheet7!S67,FALSE,TRUE)
=IF(B68=Sheet7!A68,TRUE,FALSE)
=IF(B68=Sheet7!A68,TRUE,FALSE)
=IF(B68=Sheet7!A68,TRUE,FALSE)</f>
        <v>1</v>
      </c>
      <c r="O68" t="s">
        <v>32</v>
      </c>
      <c r="Q68" t="s">
        <v>139</v>
      </c>
      <c r="U68" t="s">
        <v>243</v>
      </c>
      <c r="X68" t="s">
        <v>181</v>
      </c>
    </row>
    <row r="69" spans="1:24" x14ac:dyDescent="0.25">
      <c r="A69">
        <v>2023</v>
      </c>
      <c r="B69" t="s">
        <v>32</v>
      </c>
      <c r="C69" t="s">
        <v>13</v>
      </c>
      <c r="D69" t="s">
        <v>35</v>
      </c>
      <c r="E69">
        <v>45000</v>
      </c>
      <c r="F69">
        <v>55368</v>
      </c>
      <c r="G69" t="s">
        <v>36</v>
      </c>
      <c r="H69" t="s">
        <v>24</v>
      </c>
      <c r="I69" t="s">
        <v>17</v>
      </c>
      <c r="J69" t="s">
        <v>25</v>
      </c>
      <c r="K69" t="s">
        <v>36</v>
      </c>
      <c r="L69" t="s">
        <v>26</v>
      </c>
      <c r="M69">
        <f t="shared" si="1"/>
        <v>34130.333333333336</v>
      </c>
      <c r="N69" t="b">
        <f>IF(O69=Sheet7!S68,FALSE,TRUE)
=IF(B69=Sheet7!A69,TRUE,FALSE)
=IF(B69=Sheet7!A69,TRUE,FALSE)
=IF(B69=Sheet7!A69,TRUE,FALSE)</f>
        <v>1</v>
      </c>
      <c r="O69" t="s">
        <v>32</v>
      </c>
      <c r="Q69" t="s">
        <v>95</v>
      </c>
      <c r="U69" t="s">
        <v>245</v>
      </c>
      <c r="X69" t="s">
        <v>257</v>
      </c>
    </row>
    <row r="70" spans="1:24" x14ac:dyDescent="0.25">
      <c r="A70">
        <v>2023</v>
      </c>
      <c r="B70" t="s">
        <v>46</v>
      </c>
      <c r="C70" t="s">
        <v>28</v>
      </c>
      <c r="D70" t="s">
        <v>22</v>
      </c>
      <c r="E70">
        <v>287500</v>
      </c>
      <c r="F70">
        <v>287500</v>
      </c>
      <c r="G70" t="s">
        <v>23</v>
      </c>
      <c r="H70" t="s">
        <v>24</v>
      </c>
      <c r="I70" t="s">
        <v>17</v>
      </c>
      <c r="J70" t="s">
        <v>25</v>
      </c>
      <c r="K70" t="s">
        <v>23</v>
      </c>
      <c r="L70" t="s">
        <v>26</v>
      </c>
      <c r="M70">
        <f t="shared" si="1"/>
        <v>192341</v>
      </c>
      <c r="N70" t="b">
        <f>IF(O70=Sheet7!S69,FALSE,TRUE)
=IF(B70=Sheet7!A70,TRUE,FALSE)
=IF(B70=Sheet7!A70,TRUE,FALSE)
=IF(B70=Sheet7!A70,TRUE,FALSE)</f>
        <v>1</v>
      </c>
      <c r="O70" t="s">
        <v>46</v>
      </c>
      <c r="Q70" t="s">
        <v>141</v>
      </c>
      <c r="U70" t="s">
        <v>246</v>
      </c>
      <c r="X70" t="s">
        <v>127</v>
      </c>
    </row>
    <row r="71" spans="1:24" x14ac:dyDescent="0.25">
      <c r="A71">
        <v>2023</v>
      </c>
      <c r="B71" t="s">
        <v>46</v>
      </c>
      <c r="C71" t="s">
        <v>28</v>
      </c>
      <c r="D71" t="s">
        <v>22</v>
      </c>
      <c r="E71">
        <v>156000</v>
      </c>
      <c r="F71">
        <v>156000</v>
      </c>
      <c r="G71" t="s">
        <v>23</v>
      </c>
      <c r="H71" t="s">
        <v>24</v>
      </c>
      <c r="I71" t="s">
        <v>17</v>
      </c>
      <c r="J71" t="s">
        <v>25</v>
      </c>
      <c r="K71" t="s">
        <v>23</v>
      </c>
      <c r="L71" t="s">
        <v>26</v>
      </c>
      <c r="M71">
        <f t="shared" si="1"/>
        <v>104674.33333333333</v>
      </c>
      <c r="N71" t="b">
        <f>IF(O71=Sheet7!S70,FALSE,TRUE)
=IF(B71=Sheet7!A71,TRUE,FALSE)
=IF(B71=Sheet7!A71,TRUE,FALSE)
=IF(B71=Sheet7!A71,TRUE,FALSE)</f>
        <v>1</v>
      </c>
      <c r="O71" t="s">
        <v>46</v>
      </c>
      <c r="Q71" t="s">
        <v>145</v>
      </c>
      <c r="U71" t="s">
        <v>200</v>
      </c>
      <c r="X71" t="s">
        <v>248</v>
      </c>
    </row>
    <row r="72" spans="1:24" x14ac:dyDescent="0.25">
      <c r="A72">
        <v>2023</v>
      </c>
      <c r="B72" t="s">
        <v>37</v>
      </c>
      <c r="C72" t="s">
        <v>38</v>
      </c>
      <c r="D72" t="s">
        <v>22</v>
      </c>
      <c r="E72">
        <v>90000</v>
      </c>
      <c r="F72">
        <v>90000</v>
      </c>
      <c r="G72" t="s">
        <v>23</v>
      </c>
      <c r="H72" t="s">
        <v>16</v>
      </c>
      <c r="I72" t="s">
        <v>17</v>
      </c>
      <c r="J72" t="s">
        <v>29</v>
      </c>
      <c r="K72" t="s">
        <v>23</v>
      </c>
      <c r="L72" t="s">
        <v>26</v>
      </c>
      <c r="M72">
        <f t="shared" si="1"/>
        <v>60674.333333333336</v>
      </c>
      <c r="N72" t="b">
        <f>IF(O72=Sheet7!S71,FALSE,TRUE)
=IF(B72=Sheet7!A72,TRUE,FALSE)
=IF(B72=Sheet7!A72,TRUE,FALSE)
=IF(B72=Sheet7!A72,TRUE,FALSE)</f>
        <v>1</v>
      </c>
      <c r="O72" t="s">
        <v>37</v>
      </c>
      <c r="Q72" t="s">
        <v>146</v>
      </c>
      <c r="U72" t="s">
        <v>249</v>
      </c>
      <c r="X72" t="s">
        <v>255</v>
      </c>
    </row>
    <row r="73" spans="1:24" x14ac:dyDescent="0.25">
      <c r="A73">
        <v>2023</v>
      </c>
      <c r="B73" t="s">
        <v>37</v>
      </c>
      <c r="C73" t="s">
        <v>38</v>
      </c>
      <c r="D73" t="s">
        <v>22</v>
      </c>
      <c r="E73">
        <v>70000</v>
      </c>
      <c r="F73">
        <v>70000</v>
      </c>
      <c r="G73" t="s">
        <v>23</v>
      </c>
      <c r="H73" t="s">
        <v>16</v>
      </c>
      <c r="I73" t="s">
        <v>17</v>
      </c>
      <c r="J73" t="s">
        <v>29</v>
      </c>
      <c r="K73" t="s">
        <v>23</v>
      </c>
      <c r="L73" t="s">
        <v>26</v>
      </c>
      <c r="M73">
        <f t="shared" si="1"/>
        <v>47341</v>
      </c>
      <c r="N73" t="b">
        <f>IF(O73=Sheet7!S72,FALSE,TRUE)
=IF(B73=Sheet7!A73,TRUE,FALSE)
=IF(B73=Sheet7!A73,TRUE,FALSE)
=IF(B73=Sheet7!A73,TRUE,FALSE)</f>
        <v>1</v>
      </c>
      <c r="O73" t="s">
        <v>37</v>
      </c>
      <c r="Q73" t="s">
        <v>148</v>
      </c>
      <c r="U73" t="s">
        <v>229</v>
      </c>
    </row>
    <row r="74" spans="1:24" x14ac:dyDescent="0.25">
      <c r="A74">
        <v>2023</v>
      </c>
      <c r="B74" t="s">
        <v>32</v>
      </c>
      <c r="C74" t="s">
        <v>13</v>
      </c>
      <c r="D74" t="s">
        <v>22</v>
      </c>
      <c r="E74">
        <v>199000</v>
      </c>
      <c r="F74">
        <v>199000</v>
      </c>
      <c r="G74" t="s">
        <v>23</v>
      </c>
      <c r="H74" t="s">
        <v>24</v>
      </c>
      <c r="I74" t="s">
        <v>17</v>
      </c>
      <c r="J74" t="s">
        <v>25</v>
      </c>
      <c r="K74" t="s">
        <v>23</v>
      </c>
      <c r="L74" t="s">
        <v>26</v>
      </c>
      <c r="M74">
        <f t="shared" si="1"/>
        <v>133341</v>
      </c>
      <c r="N74" t="b">
        <f>IF(O74=Sheet7!S73,FALSE,TRUE)
=IF(B74=Sheet7!A74,TRUE,FALSE)
=IF(B74=Sheet7!A74,TRUE,FALSE)
=IF(B74=Sheet7!A74,TRUE,FALSE)</f>
        <v>1</v>
      </c>
      <c r="O74" t="s">
        <v>32</v>
      </c>
      <c r="Q74" t="s">
        <v>153</v>
      </c>
      <c r="U74" t="s">
        <v>162</v>
      </c>
    </row>
    <row r="75" spans="1:24" x14ac:dyDescent="0.25">
      <c r="A75">
        <v>2023</v>
      </c>
      <c r="B75" t="s">
        <v>32</v>
      </c>
      <c r="C75" t="s">
        <v>13</v>
      </c>
      <c r="D75" t="s">
        <v>22</v>
      </c>
      <c r="E75">
        <v>162000</v>
      </c>
      <c r="F75">
        <v>162000</v>
      </c>
      <c r="G75" t="s">
        <v>23</v>
      </c>
      <c r="H75" t="s">
        <v>24</v>
      </c>
      <c r="I75" t="s">
        <v>17</v>
      </c>
      <c r="J75" t="s">
        <v>25</v>
      </c>
      <c r="K75" t="s">
        <v>23</v>
      </c>
      <c r="L75" t="s">
        <v>26</v>
      </c>
      <c r="M75">
        <f t="shared" si="1"/>
        <v>108674.33333333333</v>
      </c>
      <c r="N75" t="b">
        <f>IF(O75=Sheet7!S74,FALSE,TRUE)
=IF(B75=Sheet7!A75,TRUE,FALSE)
=IF(B75=Sheet7!A75,TRUE,FALSE)
=IF(B75=Sheet7!A75,TRUE,FALSE)</f>
        <v>1</v>
      </c>
      <c r="O75" t="s">
        <v>32</v>
      </c>
      <c r="Q75" t="s">
        <v>154</v>
      </c>
      <c r="U75" t="s">
        <v>250</v>
      </c>
    </row>
    <row r="76" spans="1:24" x14ac:dyDescent="0.25">
      <c r="A76">
        <v>2023</v>
      </c>
      <c r="B76" t="s">
        <v>32</v>
      </c>
      <c r="C76" t="s">
        <v>13</v>
      </c>
      <c r="D76" t="s">
        <v>22</v>
      </c>
      <c r="E76">
        <v>170884</v>
      </c>
      <c r="F76">
        <v>170884</v>
      </c>
      <c r="G76" t="s">
        <v>23</v>
      </c>
      <c r="H76" t="s">
        <v>16</v>
      </c>
      <c r="I76" t="s">
        <v>17</v>
      </c>
      <c r="J76" t="s">
        <v>29</v>
      </c>
      <c r="K76" t="s">
        <v>23</v>
      </c>
      <c r="L76" t="s">
        <v>26</v>
      </c>
      <c r="M76">
        <f t="shared" si="1"/>
        <v>114597</v>
      </c>
      <c r="N76" t="b">
        <f>IF(O76=Sheet7!S75,FALSE,TRUE)
=IF(B76=Sheet7!A76,TRUE,FALSE)
=IF(B76=Sheet7!A76,TRUE,FALSE)
=IF(B76=Sheet7!A76,TRUE,FALSE)</f>
        <v>1</v>
      </c>
      <c r="O76" t="s">
        <v>32</v>
      </c>
      <c r="Q76" t="s">
        <v>155</v>
      </c>
      <c r="U76" t="s">
        <v>251</v>
      </c>
    </row>
    <row r="77" spans="1:24" x14ac:dyDescent="0.25">
      <c r="A77">
        <v>2023</v>
      </c>
      <c r="B77" t="s">
        <v>32</v>
      </c>
      <c r="C77" t="s">
        <v>13</v>
      </c>
      <c r="D77" t="s">
        <v>22</v>
      </c>
      <c r="E77">
        <v>113923</v>
      </c>
      <c r="F77">
        <v>113923</v>
      </c>
      <c r="G77" t="s">
        <v>23</v>
      </c>
      <c r="H77" t="s">
        <v>16</v>
      </c>
      <c r="I77" t="s">
        <v>17</v>
      </c>
      <c r="J77" t="s">
        <v>29</v>
      </c>
      <c r="K77" t="s">
        <v>23</v>
      </c>
      <c r="L77" t="s">
        <v>26</v>
      </c>
      <c r="M77">
        <f t="shared" si="1"/>
        <v>76623</v>
      </c>
      <c r="N77" t="b">
        <f>IF(O77=Sheet7!S76,FALSE,TRUE)
=IF(B77=Sheet7!A77,TRUE,FALSE)
=IF(B77=Sheet7!A77,TRUE,FALSE)
=IF(B77=Sheet7!A77,TRUE,FALSE)</f>
        <v>1</v>
      </c>
      <c r="O77" t="s">
        <v>32</v>
      </c>
      <c r="Q77" t="s">
        <v>157</v>
      </c>
      <c r="U77" t="s">
        <v>252</v>
      </c>
    </row>
    <row r="78" spans="1:24" x14ac:dyDescent="0.25">
      <c r="A78">
        <v>2023</v>
      </c>
      <c r="B78" t="s">
        <v>32</v>
      </c>
      <c r="C78" t="s">
        <v>13</v>
      </c>
      <c r="D78" t="s">
        <v>22</v>
      </c>
      <c r="E78">
        <v>184000</v>
      </c>
      <c r="F78">
        <v>184000</v>
      </c>
      <c r="G78" t="s">
        <v>23</v>
      </c>
      <c r="H78" t="s">
        <v>16</v>
      </c>
      <c r="I78" t="s">
        <v>17</v>
      </c>
      <c r="J78" t="s">
        <v>25</v>
      </c>
      <c r="K78" t="s">
        <v>23</v>
      </c>
      <c r="L78" t="s">
        <v>26</v>
      </c>
      <c r="M78">
        <f t="shared" si="1"/>
        <v>123341</v>
      </c>
      <c r="N78" t="b">
        <f>IF(O78=Sheet7!S77,FALSE,TRUE)
=IF(B78=Sheet7!A78,TRUE,FALSE)
=IF(B78=Sheet7!A78,TRUE,FALSE)
=IF(B78=Sheet7!A78,TRUE,FALSE)</f>
        <v>1</v>
      </c>
      <c r="O78" t="s">
        <v>32</v>
      </c>
      <c r="Q78" t="s">
        <v>158</v>
      </c>
      <c r="U78" t="s">
        <v>253</v>
      </c>
    </row>
    <row r="79" spans="1:24" x14ac:dyDescent="0.25">
      <c r="A79">
        <v>2023</v>
      </c>
      <c r="B79" t="s">
        <v>32</v>
      </c>
      <c r="C79" t="s">
        <v>13</v>
      </c>
      <c r="D79" t="s">
        <v>22</v>
      </c>
      <c r="E79">
        <v>123000</v>
      </c>
      <c r="F79">
        <v>123000</v>
      </c>
      <c r="G79" t="s">
        <v>23</v>
      </c>
      <c r="H79" t="s">
        <v>16</v>
      </c>
      <c r="I79" t="s">
        <v>17</v>
      </c>
      <c r="J79" t="s">
        <v>25</v>
      </c>
      <c r="K79" t="s">
        <v>23</v>
      </c>
      <c r="L79" t="s">
        <v>26</v>
      </c>
      <c r="M79">
        <f t="shared" si="1"/>
        <v>82674.333333333328</v>
      </c>
      <c r="N79" t="b">
        <f>IF(O79=Sheet7!S78,FALSE,TRUE)
=IF(B79=Sheet7!A79,TRUE,FALSE)
=IF(B79=Sheet7!A79,TRUE,FALSE)
=IF(B79=Sheet7!A79,TRUE,FALSE)</f>
        <v>1</v>
      </c>
      <c r="O79" t="s">
        <v>32</v>
      </c>
      <c r="Q79" t="s">
        <v>159</v>
      </c>
      <c r="U79" t="s">
        <v>254</v>
      </c>
    </row>
    <row r="80" spans="1:24" x14ac:dyDescent="0.25">
      <c r="A80">
        <v>2023</v>
      </c>
      <c r="B80" t="s">
        <v>27</v>
      </c>
      <c r="C80" t="s">
        <v>28</v>
      </c>
      <c r="D80" t="s">
        <v>22</v>
      </c>
      <c r="E80">
        <v>235750</v>
      </c>
      <c r="F80">
        <v>235750</v>
      </c>
      <c r="G80" t="s">
        <v>23</v>
      </c>
      <c r="H80" t="s">
        <v>24</v>
      </c>
      <c r="I80" t="s">
        <v>17</v>
      </c>
      <c r="J80" t="s">
        <v>25</v>
      </c>
      <c r="K80" t="s">
        <v>23</v>
      </c>
      <c r="L80" t="s">
        <v>26</v>
      </c>
      <c r="M80">
        <f t="shared" si="1"/>
        <v>157841</v>
      </c>
      <c r="N80" t="b">
        <f>IF(O80=Sheet7!S79,FALSE,TRUE)
=IF(B80=Sheet7!A80,TRUE,FALSE)
=IF(B80=Sheet7!A80,TRUE,FALSE)
=IF(B80=Sheet7!A80,TRUE,FALSE)</f>
        <v>1</v>
      </c>
      <c r="O80" t="s">
        <v>27</v>
      </c>
      <c r="Q80" t="s">
        <v>161</v>
      </c>
      <c r="U80" t="s">
        <v>256</v>
      </c>
    </row>
    <row r="81" spans="1:21" x14ac:dyDescent="0.25">
      <c r="A81">
        <v>2023</v>
      </c>
      <c r="B81" t="s">
        <v>27</v>
      </c>
      <c r="C81" t="s">
        <v>28</v>
      </c>
      <c r="D81" t="s">
        <v>22</v>
      </c>
      <c r="E81">
        <v>174250</v>
      </c>
      <c r="F81">
        <v>174250</v>
      </c>
      <c r="G81" t="s">
        <v>23</v>
      </c>
      <c r="H81" t="s">
        <v>24</v>
      </c>
      <c r="I81" t="s">
        <v>17</v>
      </c>
      <c r="J81" t="s">
        <v>25</v>
      </c>
      <c r="K81" t="s">
        <v>23</v>
      </c>
      <c r="L81" t="s">
        <v>26</v>
      </c>
      <c r="M81">
        <f t="shared" si="1"/>
        <v>116841</v>
      </c>
      <c r="N81" t="b">
        <f>IF(O81=Sheet7!S80,FALSE,TRUE)
=IF(B81=Sheet7!A81,TRUE,FALSE)
=IF(B81=Sheet7!A81,TRUE,FALSE)
=IF(B81=Sheet7!A81,TRUE,FALSE)</f>
        <v>1</v>
      </c>
      <c r="O81" t="s">
        <v>27</v>
      </c>
      <c r="Q81" t="s">
        <v>164</v>
      </c>
      <c r="U81" t="s">
        <v>84</v>
      </c>
    </row>
    <row r="82" spans="1:21" x14ac:dyDescent="0.25">
      <c r="A82">
        <v>2023</v>
      </c>
      <c r="B82" t="s">
        <v>46</v>
      </c>
      <c r="C82" t="s">
        <v>28</v>
      </c>
      <c r="D82" t="s">
        <v>22</v>
      </c>
      <c r="E82">
        <v>165000</v>
      </c>
      <c r="F82">
        <v>165000</v>
      </c>
      <c r="G82" t="s">
        <v>23</v>
      </c>
      <c r="H82" t="s">
        <v>16</v>
      </c>
      <c r="I82" t="s">
        <v>17</v>
      </c>
      <c r="J82" t="s">
        <v>29</v>
      </c>
      <c r="K82" t="s">
        <v>23</v>
      </c>
      <c r="L82" t="s">
        <v>26</v>
      </c>
      <c r="M82">
        <f t="shared" si="1"/>
        <v>110674.33333333333</v>
      </c>
      <c r="N82" t="b">
        <f>IF(O82=Sheet7!S81,FALSE,TRUE)
=IF(B82=Sheet7!A82,TRUE,FALSE)
=IF(B82=Sheet7!A82,TRUE,FALSE)
=IF(B82=Sheet7!A82,TRUE,FALSE)</f>
        <v>1</v>
      </c>
      <c r="O82" t="s">
        <v>46</v>
      </c>
      <c r="Q82" t="s">
        <v>168</v>
      </c>
      <c r="U82" t="s">
        <v>257</v>
      </c>
    </row>
    <row r="83" spans="1:21" x14ac:dyDescent="0.25">
      <c r="A83">
        <v>2023</v>
      </c>
      <c r="B83" t="s">
        <v>46</v>
      </c>
      <c r="C83" t="s">
        <v>28</v>
      </c>
      <c r="D83" t="s">
        <v>22</v>
      </c>
      <c r="E83">
        <v>118800</v>
      </c>
      <c r="F83">
        <v>118800</v>
      </c>
      <c r="G83" t="s">
        <v>23</v>
      </c>
      <c r="H83" t="s">
        <v>16</v>
      </c>
      <c r="I83" t="s">
        <v>17</v>
      </c>
      <c r="J83" t="s">
        <v>29</v>
      </c>
      <c r="K83" t="s">
        <v>23</v>
      </c>
      <c r="L83" t="s">
        <v>26</v>
      </c>
      <c r="M83">
        <f t="shared" si="1"/>
        <v>79874.333333333328</v>
      </c>
      <c r="N83" t="b">
        <f>IF(O83=Sheet7!S82,FALSE,TRUE)
=IF(B83=Sheet7!A83,TRUE,FALSE)
=IF(B83=Sheet7!A83,TRUE,FALSE)
=IF(B83=Sheet7!A83,TRUE,FALSE)</f>
        <v>1</v>
      </c>
      <c r="O83" t="s">
        <v>46</v>
      </c>
      <c r="Q83" t="s">
        <v>170</v>
      </c>
      <c r="U83" t="s">
        <v>127</v>
      </c>
    </row>
    <row r="84" spans="1:21" x14ac:dyDescent="0.25">
      <c r="A84">
        <v>2023</v>
      </c>
      <c r="B84" t="s">
        <v>32</v>
      </c>
      <c r="C84" t="s">
        <v>13</v>
      </c>
      <c r="D84" t="s">
        <v>22</v>
      </c>
      <c r="E84">
        <v>225000</v>
      </c>
      <c r="F84">
        <v>225000</v>
      </c>
      <c r="G84" t="s">
        <v>23</v>
      </c>
      <c r="H84" t="s">
        <v>24</v>
      </c>
      <c r="I84" t="s">
        <v>17</v>
      </c>
      <c r="J84" t="s">
        <v>29</v>
      </c>
      <c r="K84" t="s">
        <v>23</v>
      </c>
      <c r="L84" t="s">
        <v>26</v>
      </c>
      <c r="M84">
        <f t="shared" si="1"/>
        <v>150674.33333333334</v>
      </c>
      <c r="N84" t="b">
        <f>IF(O84=Sheet7!S83,FALSE,TRUE)
=IF(B84=Sheet7!A84,TRUE,FALSE)
=IF(B84=Sheet7!A84,TRUE,FALSE)
=IF(B84=Sheet7!A84,TRUE,FALSE)</f>
        <v>1</v>
      </c>
      <c r="O84" t="s">
        <v>32</v>
      </c>
      <c r="Q84" t="s">
        <v>172</v>
      </c>
      <c r="U84" t="s">
        <v>248</v>
      </c>
    </row>
    <row r="85" spans="1:21" x14ac:dyDescent="0.25">
      <c r="A85">
        <v>2023</v>
      </c>
      <c r="B85" t="s">
        <v>32</v>
      </c>
      <c r="C85" t="s">
        <v>13</v>
      </c>
      <c r="D85" t="s">
        <v>22</v>
      </c>
      <c r="E85">
        <v>150000</v>
      </c>
      <c r="F85">
        <v>150000</v>
      </c>
      <c r="G85" t="s">
        <v>23</v>
      </c>
      <c r="H85" t="s">
        <v>24</v>
      </c>
      <c r="I85" t="s">
        <v>17</v>
      </c>
      <c r="J85" t="s">
        <v>29</v>
      </c>
      <c r="K85" t="s">
        <v>23</v>
      </c>
      <c r="L85" t="s">
        <v>26</v>
      </c>
      <c r="M85">
        <f t="shared" si="1"/>
        <v>100674.33333333333</v>
      </c>
      <c r="N85" t="b">
        <f>IF(O85=Sheet7!S84,FALSE,TRUE)
=IF(B85=Sheet7!A85,TRUE,FALSE)
=IF(B85=Sheet7!A85,TRUE,FALSE)
=IF(B85=Sheet7!A85,TRUE,FALSE)</f>
        <v>1</v>
      </c>
      <c r="O85" t="s">
        <v>32</v>
      </c>
      <c r="Q85" t="s">
        <v>176</v>
      </c>
      <c r="U85" t="s">
        <v>255</v>
      </c>
    </row>
    <row r="86" spans="1:21" x14ac:dyDescent="0.25">
      <c r="A86">
        <v>2023</v>
      </c>
      <c r="B86" t="s">
        <v>34</v>
      </c>
      <c r="C86" t="s">
        <v>31</v>
      </c>
      <c r="D86" t="s">
        <v>22</v>
      </c>
      <c r="E86">
        <v>213900</v>
      </c>
      <c r="F86">
        <v>213900</v>
      </c>
      <c r="G86" t="s">
        <v>23</v>
      </c>
      <c r="H86" t="s">
        <v>16</v>
      </c>
      <c r="I86" t="s">
        <v>17</v>
      </c>
      <c r="J86" t="s">
        <v>25</v>
      </c>
      <c r="K86" t="s">
        <v>23</v>
      </c>
      <c r="L86" t="s">
        <v>26</v>
      </c>
      <c r="M86">
        <f t="shared" si="1"/>
        <v>143274.33333333334</v>
      </c>
      <c r="N86" t="b">
        <f>IF(O86=Sheet7!S85,FALSE,TRUE)
=IF(B86=Sheet7!A86,TRUE,FALSE)
=IF(B86=Sheet7!A86,TRUE,FALSE)
=IF(B86=Sheet7!A86,TRUE,FALSE)</f>
        <v>1</v>
      </c>
      <c r="O86" t="s">
        <v>34</v>
      </c>
      <c r="Q86" t="s">
        <v>180</v>
      </c>
    </row>
    <row r="87" spans="1:21" x14ac:dyDescent="0.25">
      <c r="A87">
        <v>2023</v>
      </c>
      <c r="B87" t="s">
        <v>34</v>
      </c>
      <c r="C87" t="s">
        <v>31</v>
      </c>
      <c r="D87" t="s">
        <v>22</v>
      </c>
      <c r="E87">
        <v>116800</v>
      </c>
      <c r="F87">
        <v>116800</v>
      </c>
      <c r="G87" t="s">
        <v>23</v>
      </c>
      <c r="H87" t="s">
        <v>16</v>
      </c>
      <c r="I87" t="s">
        <v>17</v>
      </c>
      <c r="J87" t="s">
        <v>25</v>
      </c>
      <c r="K87" t="s">
        <v>23</v>
      </c>
      <c r="L87" t="s">
        <v>26</v>
      </c>
      <c r="M87">
        <f t="shared" si="1"/>
        <v>78541</v>
      </c>
      <c r="N87" t="b">
        <f>IF(O87=Sheet7!S86,FALSE,TRUE)
=IF(B87=Sheet7!A87,TRUE,FALSE)
=IF(B87=Sheet7!A87,TRUE,FALSE)
=IF(B87=Sheet7!A87,TRUE,FALSE)</f>
        <v>1</v>
      </c>
      <c r="O87" t="s">
        <v>34</v>
      </c>
      <c r="Q87" t="s">
        <v>184</v>
      </c>
    </row>
    <row r="88" spans="1:21" x14ac:dyDescent="0.25">
      <c r="A88">
        <v>2023</v>
      </c>
      <c r="B88" t="s">
        <v>27</v>
      </c>
      <c r="C88" t="s">
        <v>28</v>
      </c>
      <c r="D88" t="s">
        <v>22</v>
      </c>
      <c r="E88">
        <v>220000</v>
      </c>
      <c r="F88">
        <v>220000</v>
      </c>
      <c r="G88" t="s">
        <v>23</v>
      </c>
      <c r="H88" t="s">
        <v>24</v>
      </c>
      <c r="I88" t="s">
        <v>17</v>
      </c>
      <c r="J88" t="s">
        <v>29</v>
      </c>
      <c r="K88" t="s">
        <v>23</v>
      </c>
      <c r="L88" t="s">
        <v>26</v>
      </c>
      <c r="M88">
        <f t="shared" si="1"/>
        <v>147341</v>
      </c>
      <c r="N88" t="b">
        <f>IF(O88=Sheet7!S87,FALSE,TRUE)
=IF(B88=Sheet7!A88,TRUE,FALSE)
=IF(B88=Sheet7!A88,TRUE,FALSE)
=IF(B88=Sheet7!A88,TRUE,FALSE)</f>
        <v>1</v>
      </c>
      <c r="O88" t="s">
        <v>27</v>
      </c>
      <c r="Q88" t="s">
        <v>185</v>
      </c>
    </row>
    <row r="89" spans="1:21" x14ac:dyDescent="0.25">
      <c r="A89">
        <v>2023</v>
      </c>
      <c r="B89" t="s">
        <v>27</v>
      </c>
      <c r="C89" t="s">
        <v>28</v>
      </c>
      <c r="D89" t="s">
        <v>22</v>
      </c>
      <c r="E89">
        <v>150000</v>
      </c>
      <c r="F89">
        <v>150000</v>
      </c>
      <c r="G89" t="s">
        <v>23</v>
      </c>
      <c r="H89" t="s">
        <v>24</v>
      </c>
      <c r="I89" t="s">
        <v>17</v>
      </c>
      <c r="J89" t="s">
        <v>29</v>
      </c>
      <c r="K89" t="s">
        <v>23</v>
      </c>
      <c r="L89" t="s">
        <v>26</v>
      </c>
      <c r="M89">
        <f t="shared" si="1"/>
        <v>100674.33333333333</v>
      </c>
      <c r="N89" t="b">
        <f>IF(O89=Sheet7!S88,FALSE,TRUE)
=IF(B89=Sheet7!A89,TRUE,FALSE)
=IF(B89=Sheet7!A89,TRUE,FALSE)
=IF(B89=Sheet7!A89,TRUE,FALSE)</f>
        <v>1</v>
      </c>
      <c r="O89" t="s">
        <v>27</v>
      </c>
      <c r="Q89" t="s">
        <v>187</v>
      </c>
    </row>
    <row r="90" spans="1:21" x14ac:dyDescent="0.25">
      <c r="A90">
        <v>2023</v>
      </c>
      <c r="B90" t="s">
        <v>27</v>
      </c>
      <c r="C90" t="s">
        <v>28</v>
      </c>
      <c r="D90" t="s">
        <v>22</v>
      </c>
      <c r="E90">
        <v>150000</v>
      </c>
      <c r="F90">
        <v>150000</v>
      </c>
      <c r="G90" t="s">
        <v>23</v>
      </c>
      <c r="H90" t="s">
        <v>16</v>
      </c>
      <c r="I90" t="s">
        <v>17</v>
      </c>
      <c r="J90" t="s">
        <v>25</v>
      </c>
      <c r="K90" t="s">
        <v>23</v>
      </c>
      <c r="L90" t="s">
        <v>26</v>
      </c>
      <c r="M90">
        <f t="shared" si="1"/>
        <v>100674.33333333333</v>
      </c>
      <c r="N90" t="b">
        <f>IF(O90=Sheet7!S89,FALSE,TRUE)
=IF(B90=Sheet7!A90,TRUE,FALSE)
=IF(B90=Sheet7!A90,TRUE,FALSE)
=IF(B90=Sheet7!A90,TRUE,FALSE)</f>
        <v>1</v>
      </c>
      <c r="O90" t="s">
        <v>27</v>
      </c>
      <c r="Q90" t="s">
        <v>188</v>
      </c>
    </row>
    <row r="91" spans="1:21" x14ac:dyDescent="0.25">
      <c r="A91">
        <v>2023</v>
      </c>
      <c r="B91" t="s">
        <v>27</v>
      </c>
      <c r="C91" t="s">
        <v>28</v>
      </c>
      <c r="D91" t="s">
        <v>22</v>
      </c>
      <c r="E91">
        <v>100000</v>
      </c>
      <c r="F91">
        <v>100000</v>
      </c>
      <c r="G91" t="s">
        <v>23</v>
      </c>
      <c r="H91" t="s">
        <v>16</v>
      </c>
      <c r="I91" t="s">
        <v>17</v>
      </c>
      <c r="J91" t="s">
        <v>25</v>
      </c>
      <c r="K91" t="s">
        <v>23</v>
      </c>
      <c r="L91" t="s">
        <v>26</v>
      </c>
      <c r="M91">
        <f t="shared" si="1"/>
        <v>67341</v>
      </c>
      <c r="N91" t="b">
        <f>IF(O91=Sheet7!S90,FALSE,TRUE)
=IF(B91=Sheet7!A91,TRUE,FALSE)
=IF(B91=Sheet7!A91,TRUE,FALSE)
=IF(B91=Sheet7!A91,TRUE,FALSE)</f>
        <v>1</v>
      </c>
      <c r="O91" t="s">
        <v>27</v>
      </c>
      <c r="Q91" t="s">
        <v>190</v>
      </c>
    </row>
    <row r="92" spans="1:21" x14ac:dyDescent="0.25">
      <c r="A92">
        <v>2023</v>
      </c>
      <c r="B92" t="s">
        <v>34</v>
      </c>
      <c r="C92" t="s">
        <v>31</v>
      </c>
      <c r="D92" t="s">
        <v>22</v>
      </c>
      <c r="E92">
        <v>247500</v>
      </c>
      <c r="F92">
        <v>247500</v>
      </c>
      <c r="G92" t="s">
        <v>23</v>
      </c>
      <c r="H92" t="s">
        <v>16</v>
      </c>
      <c r="I92" t="s">
        <v>17</v>
      </c>
      <c r="J92" t="s">
        <v>25</v>
      </c>
      <c r="K92" t="s">
        <v>23</v>
      </c>
      <c r="L92" t="s">
        <v>26</v>
      </c>
      <c r="M92">
        <f t="shared" si="1"/>
        <v>165674.33333333334</v>
      </c>
      <c r="N92" t="b">
        <f>IF(O92=Sheet7!S91,FALSE,TRUE)
=IF(B92=Sheet7!A92,TRUE,FALSE)
=IF(B92=Sheet7!A92,TRUE,FALSE)
=IF(B92=Sheet7!A92,TRUE,FALSE)</f>
        <v>1</v>
      </c>
      <c r="O92" t="s">
        <v>34</v>
      </c>
      <c r="Q92" t="s">
        <v>191</v>
      </c>
    </row>
    <row r="93" spans="1:21" x14ac:dyDescent="0.25">
      <c r="A93">
        <v>2023</v>
      </c>
      <c r="B93" t="s">
        <v>34</v>
      </c>
      <c r="C93" t="s">
        <v>31</v>
      </c>
      <c r="D93" t="s">
        <v>22</v>
      </c>
      <c r="E93">
        <v>172200</v>
      </c>
      <c r="F93">
        <v>172200</v>
      </c>
      <c r="G93" t="s">
        <v>23</v>
      </c>
      <c r="H93" t="s">
        <v>16</v>
      </c>
      <c r="I93" t="s">
        <v>17</v>
      </c>
      <c r="J93" t="s">
        <v>25</v>
      </c>
      <c r="K93" t="s">
        <v>23</v>
      </c>
      <c r="L93" t="s">
        <v>26</v>
      </c>
      <c r="M93">
        <f t="shared" si="1"/>
        <v>115474.33333333333</v>
      </c>
      <c r="N93" t="b">
        <f>IF(O93=Sheet7!S92,FALSE,TRUE)
=IF(B93=Sheet7!A93,TRUE,FALSE)
=IF(B93=Sheet7!A93,TRUE,FALSE)
=IF(B93=Sheet7!A93,TRUE,FALSE)</f>
        <v>1</v>
      </c>
      <c r="O93" t="s">
        <v>34</v>
      </c>
      <c r="Q93" t="s">
        <v>192</v>
      </c>
    </row>
    <row r="94" spans="1:21" x14ac:dyDescent="0.25">
      <c r="A94">
        <v>2023</v>
      </c>
      <c r="B94" t="s">
        <v>32</v>
      </c>
      <c r="C94" t="s">
        <v>13</v>
      </c>
      <c r="D94" t="s">
        <v>22</v>
      </c>
      <c r="E94">
        <v>155000</v>
      </c>
      <c r="F94">
        <v>155000</v>
      </c>
      <c r="G94" t="s">
        <v>23</v>
      </c>
      <c r="H94" t="s">
        <v>16</v>
      </c>
      <c r="I94" t="s">
        <v>17</v>
      </c>
      <c r="J94" t="s">
        <v>25</v>
      </c>
      <c r="K94" t="s">
        <v>23</v>
      </c>
      <c r="L94" t="s">
        <v>26</v>
      </c>
      <c r="M94">
        <f t="shared" si="1"/>
        <v>104007.66666666667</v>
      </c>
      <c r="N94" t="b">
        <f>IF(O94=Sheet7!S93,FALSE,TRUE)
=IF(B94=Sheet7!A94,TRUE,FALSE)
=IF(B94=Sheet7!A94,TRUE,FALSE)
=IF(B94=Sheet7!A94,TRUE,FALSE)</f>
        <v>1</v>
      </c>
      <c r="O94" t="s">
        <v>32</v>
      </c>
      <c r="Q94" t="s">
        <v>193</v>
      </c>
    </row>
    <row r="95" spans="1:21" x14ac:dyDescent="0.25">
      <c r="A95">
        <v>2023</v>
      </c>
      <c r="B95" t="s">
        <v>32</v>
      </c>
      <c r="C95" t="s">
        <v>13</v>
      </c>
      <c r="D95" t="s">
        <v>22</v>
      </c>
      <c r="E95">
        <v>120000</v>
      </c>
      <c r="F95">
        <v>120000</v>
      </c>
      <c r="G95" t="s">
        <v>23</v>
      </c>
      <c r="H95" t="s">
        <v>16</v>
      </c>
      <c r="I95" t="s">
        <v>17</v>
      </c>
      <c r="J95" t="s">
        <v>25</v>
      </c>
      <c r="K95" t="s">
        <v>23</v>
      </c>
      <c r="L95" t="s">
        <v>26</v>
      </c>
      <c r="M95">
        <f t="shared" si="1"/>
        <v>80674.333333333328</v>
      </c>
      <c r="N95" t="b">
        <f>IF(O95=Sheet7!S94,FALSE,TRUE)
=IF(B95=Sheet7!A95,TRUE,FALSE)
=IF(B95=Sheet7!A95,TRUE,FALSE)
=IF(B95=Sheet7!A95,TRUE,FALSE)</f>
        <v>1</v>
      </c>
      <c r="O95" t="s">
        <v>32</v>
      </c>
      <c r="Q95" t="s">
        <v>194</v>
      </c>
    </row>
    <row r="96" spans="1:21" x14ac:dyDescent="0.25">
      <c r="A96">
        <v>2023</v>
      </c>
      <c r="B96" t="s">
        <v>32</v>
      </c>
      <c r="C96" t="s">
        <v>13</v>
      </c>
      <c r="D96" t="s">
        <v>22</v>
      </c>
      <c r="E96">
        <v>226700</v>
      </c>
      <c r="F96">
        <v>226700</v>
      </c>
      <c r="G96" t="s">
        <v>23</v>
      </c>
      <c r="H96" t="s">
        <v>24</v>
      </c>
      <c r="I96" t="s">
        <v>17</v>
      </c>
      <c r="J96" t="s">
        <v>25</v>
      </c>
      <c r="K96" t="s">
        <v>23</v>
      </c>
      <c r="L96" t="s">
        <v>26</v>
      </c>
      <c r="M96">
        <f t="shared" si="1"/>
        <v>151807.66666666666</v>
      </c>
      <c r="N96" t="b">
        <f>IF(O96=Sheet7!S95,FALSE,TRUE)
=IF(B96=Sheet7!A96,TRUE,FALSE)
=IF(B96=Sheet7!A96,TRUE,FALSE)
=IF(B96=Sheet7!A96,TRUE,FALSE)</f>
        <v>1</v>
      </c>
      <c r="O96" t="s">
        <v>32</v>
      </c>
      <c r="Q96" t="s">
        <v>133</v>
      </c>
    </row>
    <row r="97" spans="1:17" x14ac:dyDescent="0.25">
      <c r="A97">
        <v>2023</v>
      </c>
      <c r="B97" t="s">
        <v>32</v>
      </c>
      <c r="C97" t="s">
        <v>13</v>
      </c>
      <c r="D97" t="s">
        <v>22</v>
      </c>
      <c r="E97">
        <v>133300</v>
      </c>
      <c r="F97">
        <v>133300</v>
      </c>
      <c r="G97" t="s">
        <v>23</v>
      </c>
      <c r="H97" t="s">
        <v>24</v>
      </c>
      <c r="I97" t="s">
        <v>17</v>
      </c>
      <c r="J97" t="s">
        <v>25</v>
      </c>
      <c r="K97" t="s">
        <v>23</v>
      </c>
      <c r="L97" t="s">
        <v>26</v>
      </c>
      <c r="M97">
        <f t="shared" si="1"/>
        <v>89541</v>
      </c>
      <c r="N97" t="b">
        <f>IF(O97=Sheet7!S96,FALSE,TRUE)
=IF(B97=Sheet7!A97,TRUE,FALSE)
=IF(B97=Sheet7!A97,TRUE,FALSE)
=IF(B97=Sheet7!A97,TRUE,FALSE)</f>
        <v>1</v>
      </c>
      <c r="O97" t="s">
        <v>32</v>
      </c>
      <c r="Q97" t="s">
        <v>196</v>
      </c>
    </row>
    <row r="98" spans="1:17" x14ac:dyDescent="0.25">
      <c r="A98">
        <v>2023</v>
      </c>
      <c r="B98" t="s">
        <v>32</v>
      </c>
      <c r="C98" t="s">
        <v>13</v>
      </c>
      <c r="D98" t="s">
        <v>22</v>
      </c>
      <c r="E98">
        <v>184000</v>
      </c>
      <c r="F98">
        <v>184000</v>
      </c>
      <c r="G98" t="s">
        <v>23</v>
      </c>
      <c r="H98" t="s">
        <v>24</v>
      </c>
      <c r="I98" t="s">
        <v>17</v>
      </c>
      <c r="J98" t="s">
        <v>25</v>
      </c>
      <c r="K98" t="s">
        <v>23</v>
      </c>
      <c r="L98" t="s">
        <v>26</v>
      </c>
      <c r="M98">
        <f t="shared" si="1"/>
        <v>123341</v>
      </c>
      <c r="N98" t="b">
        <f>IF(O98=Sheet7!S97,FALSE,TRUE)
=IF(B98=Sheet7!A98,TRUE,FALSE)
=IF(B98=Sheet7!A98,TRUE,FALSE)
=IF(B98=Sheet7!A98,TRUE,FALSE)</f>
        <v>1</v>
      </c>
      <c r="O98" t="s">
        <v>32</v>
      </c>
      <c r="Q98" t="s">
        <v>197</v>
      </c>
    </row>
    <row r="99" spans="1:17" x14ac:dyDescent="0.25">
      <c r="A99">
        <v>2023</v>
      </c>
      <c r="B99" t="s">
        <v>32</v>
      </c>
      <c r="C99" t="s">
        <v>13</v>
      </c>
      <c r="D99" t="s">
        <v>22</v>
      </c>
      <c r="E99">
        <v>123000</v>
      </c>
      <c r="F99">
        <v>123000</v>
      </c>
      <c r="G99" t="s">
        <v>23</v>
      </c>
      <c r="H99" t="s">
        <v>24</v>
      </c>
      <c r="I99" t="s">
        <v>17</v>
      </c>
      <c r="J99" t="s">
        <v>25</v>
      </c>
      <c r="K99" t="s">
        <v>23</v>
      </c>
      <c r="L99" t="s">
        <v>26</v>
      </c>
      <c r="M99">
        <f t="shared" si="1"/>
        <v>82674.333333333328</v>
      </c>
      <c r="N99" t="b">
        <f>IF(O99=Sheet7!S98,FALSE,TRUE)
=IF(B99=Sheet7!A99,TRUE,FALSE)
=IF(B99=Sheet7!A99,TRUE,FALSE)
=IF(B99=Sheet7!A99,TRUE,FALSE)</f>
        <v>1</v>
      </c>
      <c r="O99" t="s">
        <v>32</v>
      </c>
      <c r="Q99" t="s">
        <v>202</v>
      </c>
    </row>
    <row r="100" spans="1:17" x14ac:dyDescent="0.25">
      <c r="A100">
        <v>2023</v>
      </c>
      <c r="B100" t="s">
        <v>27</v>
      </c>
      <c r="C100" t="s">
        <v>28</v>
      </c>
      <c r="D100" t="s">
        <v>22</v>
      </c>
      <c r="E100">
        <v>130000</v>
      </c>
      <c r="F100">
        <v>130000</v>
      </c>
      <c r="G100" t="s">
        <v>23</v>
      </c>
      <c r="H100" t="s">
        <v>24</v>
      </c>
      <c r="I100" t="s">
        <v>17</v>
      </c>
      <c r="J100" t="s">
        <v>25</v>
      </c>
      <c r="K100" t="s">
        <v>23</v>
      </c>
      <c r="L100" t="s">
        <v>26</v>
      </c>
      <c r="M100">
        <f t="shared" si="1"/>
        <v>87341</v>
      </c>
      <c r="N100" t="b">
        <f>IF(O100=Sheet7!S99,FALSE,TRUE)
=IF(B100=Sheet7!A100,TRUE,FALSE)
=IF(B100=Sheet7!A100,TRUE,FALSE)
=IF(B100=Sheet7!A100,TRUE,FALSE)</f>
        <v>1</v>
      </c>
      <c r="O100" t="s">
        <v>27</v>
      </c>
      <c r="Q100" t="s">
        <v>204</v>
      </c>
    </row>
    <row r="101" spans="1:17" x14ac:dyDescent="0.25">
      <c r="A101">
        <v>2023</v>
      </c>
      <c r="B101" t="s">
        <v>27</v>
      </c>
      <c r="C101" t="s">
        <v>28</v>
      </c>
      <c r="D101" t="s">
        <v>22</v>
      </c>
      <c r="E101">
        <v>117000</v>
      </c>
      <c r="F101">
        <v>117000</v>
      </c>
      <c r="G101" t="s">
        <v>23</v>
      </c>
      <c r="H101" t="s">
        <v>24</v>
      </c>
      <c r="I101" t="s">
        <v>17</v>
      </c>
      <c r="J101" t="s">
        <v>25</v>
      </c>
      <c r="K101" t="s">
        <v>23</v>
      </c>
      <c r="L101" t="s">
        <v>26</v>
      </c>
      <c r="M101">
        <f t="shared" si="1"/>
        <v>78674.333333333328</v>
      </c>
      <c r="N101" t="b">
        <f>IF(O101=Sheet7!S100,FALSE,TRUE)
=IF(B101=Sheet7!A101,TRUE,FALSE)
=IF(B101=Sheet7!A101,TRUE,FALSE)
=IF(B101=Sheet7!A101,TRUE,FALSE)</f>
        <v>1</v>
      </c>
      <c r="O101" t="s">
        <v>27</v>
      </c>
      <c r="Q101" t="s">
        <v>206</v>
      </c>
    </row>
    <row r="102" spans="1:17" x14ac:dyDescent="0.25">
      <c r="A102">
        <v>2023</v>
      </c>
      <c r="B102" t="s">
        <v>50</v>
      </c>
      <c r="C102" t="s">
        <v>28</v>
      </c>
      <c r="D102" t="s">
        <v>22</v>
      </c>
      <c r="E102">
        <v>160000</v>
      </c>
      <c r="F102">
        <v>160000</v>
      </c>
      <c r="G102" t="s">
        <v>23</v>
      </c>
      <c r="H102" t="s">
        <v>24</v>
      </c>
      <c r="I102" t="s">
        <v>17</v>
      </c>
      <c r="J102" t="s">
        <v>29</v>
      </c>
      <c r="K102" t="s">
        <v>23</v>
      </c>
      <c r="L102" t="s">
        <v>26</v>
      </c>
      <c r="M102">
        <f t="shared" si="1"/>
        <v>107341</v>
      </c>
      <c r="N102" t="b">
        <f>IF(O102=Sheet7!S101,FALSE,TRUE)
=IF(B102=Sheet7!A102,TRUE,FALSE)
=IF(B102=Sheet7!A102,TRUE,FALSE)
=IF(B102=Sheet7!A102,TRUE,FALSE)</f>
        <v>1</v>
      </c>
      <c r="O102" t="s">
        <v>50</v>
      </c>
      <c r="Q102" t="s">
        <v>208</v>
      </c>
    </row>
    <row r="103" spans="1:17" x14ac:dyDescent="0.25">
      <c r="A103">
        <v>2023</v>
      </c>
      <c r="B103" t="s">
        <v>50</v>
      </c>
      <c r="C103" t="s">
        <v>28</v>
      </c>
      <c r="D103" t="s">
        <v>22</v>
      </c>
      <c r="E103">
        <v>140000</v>
      </c>
      <c r="F103">
        <v>140000</v>
      </c>
      <c r="G103" t="s">
        <v>23</v>
      </c>
      <c r="H103" t="s">
        <v>24</v>
      </c>
      <c r="I103" t="s">
        <v>17</v>
      </c>
      <c r="J103" t="s">
        <v>29</v>
      </c>
      <c r="K103" t="s">
        <v>23</v>
      </c>
      <c r="L103" t="s">
        <v>26</v>
      </c>
      <c r="M103">
        <f t="shared" si="1"/>
        <v>94007.666666666672</v>
      </c>
      <c r="N103" t="b">
        <f>IF(O103=Sheet7!S102,FALSE,TRUE)
=IF(B103=Sheet7!A103,TRUE,FALSE)
=IF(B103=Sheet7!A103,TRUE,FALSE)
=IF(B103=Sheet7!A103,TRUE,FALSE)</f>
        <v>1</v>
      </c>
      <c r="O103" t="s">
        <v>50</v>
      </c>
      <c r="Q103" t="s">
        <v>211</v>
      </c>
    </row>
    <row r="104" spans="1:17" x14ac:dyDescent="0.25">
      <c r="A104">
        <v>2023</v>
      </c>
      <c r="B104" t="s">
        <v>27</v>
      </c>
      <c r="C104" t="s">
        <v>28</v>
      </c>
      <c r="D104" t="s">
        <v>22</v>
      </c>
      <c r="E104">
        <v>166000</v>
      </c>
      <c r="F104">
        <v>166000</v>
      </c>
      <c r="G104" t="s">
        <v>23</v>
      </c>
      <c r="H104" t="s">
        <v>16</v>
      </c>
      <c r="I104" t="s">
        <v>17</v>
      </c>
      <c r="J104" t="s">
        <v>25</v>
      </c>
      <c r="K104" t="s">
        <v>23</v>
      </c>
      <c r="L104" t="s">
        <v>26</v>
      </c>
      <c r="M104">
        <f t="shared" si="1"/>
        <v>111341</v>
      </c>
      <c r="N104" t="b">
        <f>IF(O104=Sheet7!S103,FALSE,TRUE)
=IF(B104=Sheet7!A104,TRUE,FALSE)
=IF(B104=Sheet7!A104,TRUE,FALSE)
=IF(B104=Sheet7!A104,TRUE,FALSE)</f>
        <v>1</v>
      </c>
      <c r="O104" t="s">
        <v>27</v>
      </c>
      <c r="Q104" t="s">
        <v>212</v>
      </c>
    </row>
    <row r="105" spans="1:17" x14ac:dyDescent="0.25">
      <c r="A105">
        <v>2023</v>
      </c>
      <c r="B105" t="s">
        <v>27</v>
      </c>
      <c r="C105" t="s">
        <v>28</v>
      </c>
      <c r="D105" t="s">
        <v>22</v>
      </c>
      <c r="E105">
        <v>73000</v>
      </c>
      <c r="F105">
        <v>73000</v>
      </c>
      <c r="G105" t="s">
        <v>23</v>
      </c>
      <c r="H105" t="s">
        <v>16</v>
      </c>
      <c r="I105" t="s">
        <v>17</v>
      </c>
      <c r="J105" t="s">
        <v>25</v>
      </c>
      <c r="K105" t="s">
        <v>23</v>
      </c>
      <c r="L105" t="s">
        <v>26</v>
      </c>
      <c r="M105">
        <f t="shared" si="1"/>
        <v>49341</v>
      </c>
      <c r="N105" t="b">
        <f>IF(O105=Sheet7!S104,FALSE,TRUE)
=IF(B105=Sheet7!A105,TRUE,FALSE)
=IF(B105=Sheet7!A105,TRUE,FALSE)
=IF(B105=Sheet7!A105,TRUE,FALSE)</f>
        <v>1</v>
      </c>
      <c r="O105" t="s">
        <v>27</v>
      </c>
      <c r="Q105" t="s">
        <v>213</v>
      </c>
    </row>
    <row r="106" spans="1:17" x14ac:dyDescent="0.25">
      <c r="A106">
        <v>2023</v>
      </c>
      <c r="B106" t="s">
        <v>27</v>
      </c>
      <c r="C106" t="s">
        <v>28</v>
      </c>
      <c r="D106" t="s">
        <v>22</v>
      </c>
      <c r="E106">
        <v>185900</v>
      </c>
      <c r="F106">
        <v>185900</v>
      </c>
      <c r="G106" t="s">
        <v>23</v>
      </c>
      <c r="H106" t="s">
        <v>24</v>
      </c>
      <c r="I106" t="s">
        <v>17</v>
      </c>
      <c r="J106" t="s">
        <v>29</v>
      </c>
      <c r="K106" t="s">
        <v>23</v>
      </c>
      <c r="L106" t="s">
        <v>26</v>
      </c>
      <c r="M106">
        <f t="shared" si="1"/>
        <v>124607.66666666667</v>
      </c>
      <c r="N106" t="b">
        <f>IF(O106=Sheet7!S105,FALSE,TRUE)
=IF(B106=Sheet7!A106,TRUE,FALSE)
=IF(B106=Sheet7!A106,TRUE,FALSE)
=IF(B106=Sheet7!A106,TRUE,FALSE)</f>
        <v>1</v>
      </c>
      <c r="O106" t="s">
        <v>27</v>
      </c>
      <c r="Q106" t="s">
        <v>152</v>
      </c>
    </row>
    <row r="107" spans="1:17" x14ac:dyDescent="0.25">
      <c r="A107">
        <v>2023</v>
      </c>
      <c r="B107" t="s">
        <v>27</v>
      </c>
      <c r="C107" t="s">
        <v>28</v>
      </c>
      <c r="D107" t="s">
        <v>22</v>
      </c>
      <c r="E107">
        <v>129300</v>
      </c>
      <c r="F107">
        <v>129300</v>
      </c>
      <c r="G107" t="s">
        <v>23</v>
      </c>
      <c r="H107" t="s">
        <v>24</v>
      </c>
      <c r="I107" t="s">
        <v>17</v>
      </c>
      <c r="J107" t="s">
        <v>29</v>
      </c>
      <c r="K107" t="s">
        <v>23</v>
      </c>
      <c r="L107" t="s">
        <v>26</v>
      </c>
      <c r="M107">
        <f t="shared" si="1"/>
        <v>86874.333333333328</v>
      </c>
      <c r="N107" t="b">
        <f>IF(O107=Sheet7!S106,FALSE,TRUE)
=IF(B107=Sheet7!A107,TRUE,FALSE)
=IF(B107=Sheet7!A107,TRUE,FALSE)
=IF(B107=Sheet7!A107,TRUE,FALSE)</f>
        <v>1</v>
      </c>
      <c r="O107" t="s">
        <v>27</v>
      </c>
      <c r="Q107" t="s">
        <v>215</v>
      </c>
    </row>
    <row r="108" spans="1:17" x14ac:dyDescent="0.25">
      <c r="A108">
        <v>2023</v>
      </c>
      <c r="B108" t="s">
        <v>32</v>
      </c>
      <c r="C108" t="s">
        <v>13</v>
      </c>
      <c r="D108" t="s">
        <v>22</v>
      </c>
      <c r="E108">
        <v>130000</v>
      </c>
      <c r="F108">
        <v>130000</v>
      </c>
      <c r="G108" t="s">
        <v>23</v>
      </c>
      <c r="H108" t="s">
        <v>16</v>
      </c>
      <c r="I108" t="s">
        <v>17</v>
      </c>
      <c r="J108" t="s">
        <v>25</v>
      </c>
      <c r="K108" t="s">
        <v>23</v>
      </c>
      <c r="L108" t="s">
        <v>26</v>
      </c>
      <c r="M108">
        <f t="shared" si="1"/>
        <v>87341</v>
      </c>
      <c r="N108" t="b">
        <f>IF(O108=Sheet7!S107,FALSE,TRUE)
=IF(B108=Sheet7!A108,TRUE,FALSE)
=IF(B108=Sheet7!A108,TRUE,FALSE)
=IF(B108=Sheet7!A108,TRUE,FALSE)</f>
        <v>1</v>
      </c>
      <c r="O108" t="s">
        <v>32</v>
      </c>
      <c r="Q108" t="s">
        <v>218</v>
      </c>
    </row>
    <row r="109" spans="1:17" x14ac:dyDescent="0.25">
      <c r="A109">
        <v>2023</v>
      </c>
      <c r="B109" t="s">
        <v>32</v>
      </c>
      <c r="C109" t="s">
        <v>13</v>
      </c>
      <c r="D109" t="s">
        <v>22</v>
      </c>
      <c r="E109">
        <v>104000</v>
      </c>
      <c r="F109">
        <v>104000</v>
      </c>
      <c r="G109" t="s">
        <v>23</v>
      </c>
      <c r="H109" t="s">
        <v>16</v>
      </c>
      <c r="I109" t="s">
        <v>17</v>
      </c>
      <c r="J109" t="s">
        <v>25</v>
      </c>
      <c r="K109" t="s">
        <v>23</v>
      </c>
      <c r="L109" t="s">
        <v>26</v>
      </c>
      <c r="M109">
        <f t="shared" si="1"/>
        <v>70007.666666666672</v>
      </c>
      <c r="N109" t="b">
        <f>IF(O109=Sheet7!S108,FALSE,TRUE)
=IF(B109=Sheet7!A109,TRUE,FALSE)
=IF(B109=Sheet7!A109,TRUE,FALSE)
=IF(B109=Sheet7!A109,TRUE,FALSE)</f>
        <v>1</v>
      </c>
      <c r="O109" t="s">
        <v>32</v>
      </c>
      <c r="Q109" t="s">
        <v>219</v>
      </c>
    </row>
    <row r="110" spans="1:17" x14ac:dyDescent="0.25">
      <c r="A110">
        <v>2023</v>
      </c>
      <c r="B110" t="s">
        <v>32</v>
      </c>
      <c r="C110" t="s">
        <v>13</v>
      </c>
      <c r="D110" t="s">
        <v>22</v>
      </c>
      <c r="E110">
        <v>143000</v>
      </c>
      <c r="F110">
        <v>143000</v>
      </c>
      <c r="G110" t="s">
        <v>23</v>
      </c>
      <c r="H110" t="s">
        <v>24</v>
      </c>
      <c r="I110" t="s">
        <v>17</v>
      </c>
      <c r="J110" t="s">
        <v>29</v>
      </c>
      <c r="K110" t="s">
        <v>23</v>
      </c>
      <c r="L110" t="s">
        <v>26</v>
      </c>
      <c r="M110">
        <f t="shared" si="1"/>
        <v>96007.666666666672</v>
      </c>
      <c r="N110" t="b">
        <f>IF(O110=Sheet7!S109,FALSE,TRUE)
=IF(B110=Sheet7!A110,TRUE,FALSE)
=IF(B110=Sheet7!A110,TRUE,FALSE)
=IF(B110=Sheet7!A110,TRUE,FALSE)</f>
        <v>1</v>
      </c>
      <c r="O110" t="s">
        <v>32</v>
      </c>
      <c r="Q110" t="s">
        <v>221</v>
      </c>
    </row>
    <row r="111" spans="1:17" x14ac:dyDescent="0.25">
      <c r="A111">
        <v>2023</v>
      </c>
      <c r="B111" t="s">
        <v>32</v>
      </c>
      <c r="C111" t="s">
        <v>13</v>
      </c>
      <c r="D111" t="s">
        <v>22</v>
      </c>
      <c r="E111">
        <v>116000</v>
      </c>
      <c r="F111">
        <v>116000</v>
      </c>
      <c r="G111" t="s">
        <v>23</v>
      </c>
      <c r="H111" t="s">
        <v>24</v>
      </c>
      <c r="I111" t="s">
        <v>17</v>
      </c>
      <c r="J111" t="s">
        <v>29</v>
      </c>
      <c r="K111" t="s">
        <v>23</v>
      </c>
      <c r="L111" t="s">
        <v>26</v>
      </c>
      <c r="M111">
        <f t="shared" si="1"/>
        <v>78007.666666666672</v>
      </c>
      <c r="N111" t="b">
        <f>IF(O111=Sheet7!S110,FALSE,TRUE)
=IF(B111=Sheet7!A111,TRUE,FALSE)
=IF(B111=Sheet7!A111,TRUE,FALSE)
=IF(B111=Sheet7!A111,TRUE,FALSE)</f>
        <v>1</v>
      </c>
      <c r="O111" t="s">
        <v>32</v>
      </c>
      <c r="Q111" t="s">
        <v>222</v>
      </c>
    </row>
    <row r="112" spans="1:17" x14ac:dyDescent="0.25">
      <c r="A112">
        <v>2023</v>
      </c>
      <c r="B112" t="s">
        <v>46</v>
      </c>
      <c r="C112" t="s">
        <v>28</v>
      </c>
      <c r="D112" t="s">
        <v>22</v>
      </c>
      <c r="E112">
        <v>220000</v>
      </c>
      <c r="F112">
        <v>220000</v>
      </c>
      <c r="G112" t="s">
        <v>23</v>
      </c>
      <c r="H112" t="s">
        <v>16</v>
      </c>
      <c r="I112" t="s">
        <v>17</v>
      </c>
      <c r="J112" t="s">
        <v>25</v>
      </c>
      <c r="K112" t="s">
        <v>23</v>
      </c>
      <c r="L112" t="s">
        <v>26</v>
      </c>
      <c r="M112">
        <f t="shared" si="1"/>
        <v>147341</v>
      </c>
      <c r="N112" t="b">
        <f>IF(O112=Sheet7!S111,FALSE,TRUE)
=IF(B112=Sheet7!A112,TRUE,FALSE)
=IF(B112=Sheet7!A112,TRUE,FALSE)
=IF(B112=Sheet7!A112,TRUE,FALSE)</f>
        <v>1</v>
      </c>
      <c r="O112" t="s">
        <v>46</v>
      </c>
      <c r="Q112" t="s">
        <v>126</v>
      </c>
    </row>
    <row r="113" spans="1:17" x14ac:dyDescent="0.25">
      <c r="A113">
        <v>2023</v>
      </c>
      <c r="B113" t="s">
        <v>46</v>
      </c>
      <c r="C113" t="s">
        <v>28</v>
      </c>
      <c r="D113" t="s">
        <v>22</v>
      </c>
      <c r="E113">
        <v>180000</v>
      </c>
      <c r="F113">
        <v>180000</v>
      </c>
      <c r="G113" t="s">
        <v>23</v>
      </c>
      <c r="H113" t="s">
        <v>16</v>
      </c>
      <c r="I113" t="s">
        <v>17</v>
      </c>
      <c r="J113" t="s">
        <v>25</v>
      </c>
      <c r="K113" t="s">
        <v>23</v>
      </c>
      <c r="L113" t="s">
        <v>26</v>
      </c>
      <c r="M113">
        <f t="shared" si="1"/>
        <v>120674.33333333333</v>
      </c>
      <c r="N113" t="b">
        <f>IF(O113=Sheet7!S112,FALSE,TRUE)
=IF(B113=Sheet7!A113,TRUE,FALSE)
=IF(B113=Sheet7!A113,TRUE,FALSE)
=IF(B113=Sheet7!A113,TRUE,FALSE)</f>
        <v>1</v>
      </c>
      <c r="O113" t="s">
        <v>46</v>
      </c>
      <c r="Q113" t="s">
        <v>226</v>
      </c>
    </row>
    <row r="114" spans="1:17" x14ac:dyDescent="0.25">
      <c r="A114">
        <v>2023</v>
      </c>
      <c r="B114" t="s">
        <v>32</v>
      </c>
      <c r="C114" t="s">
        <v>13</v>
      </c>
      <c r="D114" t="s">
        <v>22</v>
      </c>
      <c r="E114">
        <v>215000</v>
      </c>
      <c r="F114">
        <v>215000</v>
      </c>
      <c r="G114" t="s">
        <v>23</v>
      </c>
      <c r="H114" t="s">
        <v>24</v>
      </c>
      <c r="I114" t="s">
        <v>17</v>
      </c>
      <c r="J114" t="s">
        <v>25</v>
      </c>
      <c r="K114" t="s">
        <v>23</v>
      </c>
      <c r="L114" t="s">
        <v>26</v>
      </c>
      <c r="M114">
        <f t="shared" si="1"/>
        <v>144007.66666666666</v>
      </c>
      <c r="N114" t="b">
        <f>IF(O114=Sheet7!S113,FALSE,TRUE)
=IF(B114=Sheet7!A114,TRUE,FALSE)
=IF(B114=Sheet7!A114,TRUE,FALSE)
=IF(B114=Sheet7!A114,TRUE,FALSE)</f>
        <v>1</v>
      </c>
      <c r="O114" t="s">
        <v>32</v>
      </c>
      <c r="Q114" t="s">
        <v>199</v>
      </c>
    </row>
    <row r="115" spans="1:17" x14ac:dyDescent="0.25">
      <c r="A115">
        <v>2023</v>
      </c>
      <c r="B115" t="s">
        <v>32</v>
      </c>
      <c r="C115" t="s">
        <v>13</v>
      </c>
      <c r="D115" t="s">
        <v>22</v>
      </c>
      <c r="E115">
        <v>200000</v>
      </c>
      <c r="F115">
        <v>200000</v>
      </c>
      <c r="G115" t="s">
        <v>23</v>
      </c>
      <c r="H115" t="s">
        <v>24</v>
      </c>
      <c r="I115" t="s">
        <v>17</v>
      </c>
      <c r="J115" t="s">
        <v>25</v>
      </c>
      <c r="K115" t="s">
        <v>23</v>
      </c>
      <c r="L115" t="s">
        <v>26</v>
      </c>
      <c r="M115">
        <f t="shared" si="1"/>
        <v>134007.66666666666</v>
      </c>
      <c r="N115" t="b">
        <f>IF(O115=Sheet7!S114,FALSE,TRUE)
=IF(B115=Sheet7!A115,TRUE,FALSE)
=IF(B115=Sheet7!A115,TRUE,FALSE)
=IF(B115=Sheet7!A115,TRUE,FALSE)</f>
        <v>1</v>
      </c>
      <c r="O115" t="s">
        <v>32</v>
      </c>
      <c r="Q115" t="s">
        <v>227</v>
      </c>
    </row>
    <row r="116" spans="1:17" x14ac:dyDescent="0.25">
      <c r="A116">
        <v>2023</v>
      </c>
      <c r="B116" t="s">
        <v>27</v>
      </c>
      <c r="C116" t="s">
        <v>28</v>
      </c>
      <c r="D116" t="s">
        <v>22</v>
      </c>
      <c r="E116">
        <v>253000</v>
      </c>
      <c r="F116">
        <v>253000</v>
      </c>
      <c r="G116" t="s">
        <v>23</v>
      </c>
      <c r="H116" t="s">
        <v>16</v>
      </c>
      <c r="I116" t="s">
        <v>17</v>
      </c>
      <c r="J116" t="s">
        <v>25</v>
      </c>
      <c r="K116" t="s">
        <v>23</v>
      </c>
      <c r="L116" t="s">
        <v>26</v>
      </c>
      <c r="M116">
        <f t="shared" si="1"/>
        <v>169341</v>
      </c>
      <c r="N116" t="b">
        <f>IF(O116=Sheet7!S115,FALSE,TRUE)
=IF(B116=Sheet7!A116,TRUE,FALSE)
=IF(B116=Sheet7!A116,TRUE,FALSE)
=IF(B116=Sheet7!A116,TRUE,FALSE)</f>
        <v>1</v>
      </c>
      <c r="O116" t="s">
        <v>27</v>
      </c>
      <c r="Q116" t="s">
        <v>231</v>
      </c>
    </row>
    <row r="117" spans="1:17" x14ac:dyDescent="0.25">
      <c r="A117">
        <v>2023</v>
      </c>
      <c r="B117" t="s">
        <v>27</v>
      </c>
      <c r="C117" t="s">
        <v>28</v>
      </c>
      <c r="D117" t="s">
        <v>22</v>
      </c>
      <c r="E117">
        <v>131000</v>
      </c>
      <c r="F117">
        <v>131000</v>
      </c>
      <c r="G117" t="s">
        <v>23</v>
      </c>
      <c r="H117" t="s">
        <v>16</v>
      </c>
      <c r="I117" t="s">
        <v>17</v>
      </c>
      <c r="J117" t="s">
        <v>25</v>
      </c>
      <c r="K117" t="s">
        <v>23</v>
      </c>
      <c r="L117" t="s">
        <v>26</v>
      </c>
      <c r="M117">
        <f t="shared" si="1"/>
        <v>88007.666666666672</v>
      </c>
      <c r="N117" t="b">
        <f>IF(O117=Sheet7!S116,FALSE,TRUE)
=IF(B117=Sheet7!A117,TRUE,FALSE)
=IF(B117=Sheet7!A117,TRUE,FALSE)
=IF(B117=Sheet7!A117,TRUE,FALSE)</f>
        <v>1</v>
      </c>
      <c r="O117" t="s">
        <v>27</v>
      </c>
      <c r="Q117" t="s">
        <v>232</v>
      </c>
    </row>
    <row r="118" spans="1:17" x14ac:dyDescent="0.25">
      <c r="A118">
        <v>2023</v>
      </c>
      <c r="B118" t="s">
        <v>34</v>
      </c>
      <c r="C118" t="s">
        <v>31</v>
      </c>
      <c r="D118" t="s">
        <v>22</v>
      </c>
      <c r="E118">
        <v>220000</v>
      </c>
      <c r="F118">
        <v>220000</v>
      </c>
      <c r="G118" t="s">
        <v>23</v>
      </c>
      <c r="H118" t="s">
        <v>24</v>
      </c>
      <c r="I118" t="s">
        <v>17</v>
      </c>
      <c r="J118" t="s">
        <v>25</v>
      </c>
      <c r="K118" t="s">
        <v>23</v>
      </c>
      <c r="L118" t="s">
        <v>26</v>
      </c>
      <c r="M118">
        <f t="shared" si="1"/>
        <v>147341</v>
      </c>
      <c r="N118" t="b">
        <f>IF(O118=Sheet7!S117,FALSE,TRUE)
=IF(B118=Sheet7!A118,TRUE,FALSE)
=IF(B118=Sheet7!A118,TRUE,FALSE)
=IF(B118=Sheet7!A118,TRUE,FALSE)</f>
        <v>1</v>
      </c>
      <c r="O118" t="s">
        <v>34</v>
      </c>
      <c r="Q118" t="s">
        <v>234</v>
      </c>
    </row>
    <row r="119" spans="1:17" x14ac:dyDescent="0.25">
      <c r="A119">
        <v>2023</v>
      </c>
      <c r="B119" t="s">
        <v>34</v>
      </c>
      <c r="C119" t="s">
        <v>31</v>
      </c>
      <c r="D119" t="s">
        <v>22</v>
      </c>
      <c r="E119">
        <v>176000</v>
      </c>
      <c r="F119">
        <v>176000</v>
      </c>
      <c r="G119" t="s">
        <v>23</v>
      </c>
      <c r="H119" t="s">
        <v>24</v>
      </c>
      <c r="I119" t="s">
        <v>17</v>
      </c>
      <c r="J119" t="s">
        <v>25</v>
      </c>
      <c r="K119" t="s">
        <v>23</v>
      </c>
      <c r="L119" t="s">
        <v>26</v>
      </c>
      <c r="M119">
        <f t="shared" si="1"/>
        <v>118007.66666666667</v>
      </c>
      <c r="N119" t="b">
        <f>IF(O119=Sheet7!S118,FALSE,TRUE)
=IF(B119=Sheet7!A119,TRUE,FALSE)
=IF(B119=Sheet7!A119,TRUE,FALSE)
=IF(B119=Sheet7!A119,TRUE,FALSE)</f>
        <v>1</v>
      </c>
      <c r="O119" t="s">
        <v>34</v>
      </c>
      <c r="Q119" t="s">
        <v>235</v>
      </c>
    </row>
    <row r="120" spans="1:17" x14ac:dyDescent="0.25">
      <c r="A120">
        <v>2023</v>
      </c>
      <c r="B120" t="s">
        <v>51</v>
      </c>
      <c r="C120" t="s">
        <v>52</v>
      </c>
      <c r="D120" t="s">
        <v>35</v>
      </c>
      <c r="E120">
        <v>40000</v>
      </c>
      <c r="F120">
        <v>49216</v>
      </c>
      <c r="G120" t="s">
        <v>36</v>
      </c>
      <c r="H120" t="s">
        <v>39</v>
      </c>
      <c r="I120" t="s">
        <v>17</v>
      </c>
      <c r="J120" t="s">
        <v>29</v>
      </c>
      <c r="K120" t="s">
        <v>36</v>
      </c>
      <c r="L120" t="s">
        <v>26</v>
      </c>
      <c r="M120">
        <f t="shared" si="1"/>
        <v>30413</v>
      </c>
      <c r="N120" t="b">
        <f>IF(O120=Sheet7!S119,FALSE,TRUE)
=IF(B120=Sheet7!A120,TRUE,FALSE)
=IF(B120=Sheet7!A120,TRUE,FALSE)
=IF(B120=Sheet7!A120,TRUE,FALSE)</f>
        <v>1</v>
      </c>
      <c r="O120" t="s">
        <v>51</v>
      </c>
      <c r="Q120" t="s">
        <v>244</v>
      </c>
    </row>
    <row r="121" spans="1:17" x14ac:dyDescent="0.25">
      <c r="A121">
        <v>2023</v>
      </c>
      <c r="B121" t="s">
        <v>51</v>
      </c>
      <c r="C121" t="s">
        <v>52</v>
      </c>
      <c r="D121" t="s">
        <v>35</v>
      </c>
      <c r="E121">
        <v>30000</v>
      </c>
      <c r="F121">
        <v>36912</v>
      </c>
      <c r="G121" t="s">
        <v>36</v>
      </c>
      <c r="H121" t="s">
        <v>39</v>
      </c>
      <c r="I121" t="s">
        <v>17</v>
      </c>
      <c r="J121" t="s">
        <v>29</v>
      </c>
      <c r="K121" t="s">
        <v>36</v>
      </c>
      <c r="L121" t="s">
        <v>26</v>
      </c>
      <c r="M121">
        <f t="shared" si="1"/>
        <v>22978.333333333332</v>
      </c>
      <c r="N121" t="b">
        <f>IF(O121=Sheet7!S120,FALSE,TRUE)
=IF(B121=Sheet7!A121,TRUE,FALSE)
=IF(B121=Sheet7!A121,TRUE,FALSE)
=IF(B121=Sheet7!A121,TRUE,FALSE)</f>
        <v>1</v>
      </c>
      <c r="O121" t="s">
        <v>51</v>
      </c>
      <c r="Q121" t="s">
        <v>247</v>
      </c>
    </row>
    <row r="122" spans="1:17" x14ac:dyDescent="0.25">
      <c r="A122">
        <v>2023</v>
      </c>
      <c r="B122" t="s">
        <v>27</v>
      </c>
      <c r="C122" t="s">
        <v>28</v>
      </c>
      <c r="D122" t="s">
        <v>22</v>
      </c>
      <c r="E122">
        <v>210000</v>
      </c>
      <c r="F122">
        <v>210000</v>
      </c>
      <c r="G122" t="s">
        <v>23</v>
      </c>
      <c r="H122" t="s">
        <v>24</v>
      </c>
      <c r="I122" t="s">
        <v>17</v>
      </c>
      <c r="J122" t="s">
        <v>25</v>
      </c>
      <c r="K122" t="s">
        <v>23</v>
      </c>
      <c r="L122" t="s">
        <v>26</v>
      </c>
      <c r="M122">
        <f t="shared" si="1"/>
        <v>140674.33333333334</v>
      </c>
      <c r="N122" t="b">
        <f>IF(O122=Sheet7!S121,FALSE,TRUE)
=IF(B122=Sheet7!A122,TRUE,FALSE)
=IF(B122=Sheet7!A122,TRUE,FALSE)
=IF(B122=Sheet7!A122,TRUE,FALSE)</f>
        <v>1</v>
      </c>
      <c r="O122" t="s">
        <v>27</v>
      </c>
      <c r="Q122" t="s">
        <v>166</v>
      </c>
    </row>
    <row r="123" spans="1:17" x14ac:dyDescent="0.25">
      <c r="A123">
        <v>2023</v>
      </c>
      <c r="B123" t="s">
        <v>27</v>
      </c>
      <c r="C123" t="s">
        <v>28</v>
      </c>
      <c r="D123" t="s">
        <v>22</v>
      </c>
      <c r="E123">
        <v>147000</v>
      </c>
      <c r="F123">
        <v>147000</v>
      </c>
      <c r="G123" t="s">
        <v>23</v>
      </c>
      <c r="H123" t="s">
        <v>24</v>
      </c>
      <c r="I123" t="s">
        <v>17</v>
      </c>
      <c r="J123" t="s">
        <v>25</v>
      </c>
      <c r="K123" t="s">
        <v>23</v>
      </c>
      <c r="L123" t="s">
        <v>26</v>
      </c>
      <c r="M123">
        <f t="shared" si="1"/>
        <v>98674.333333333328</v>
      </c>
      <c r="N123" t="b">
        <f>IF(O123=Sheet7!S122,FALSE,TRUE)
=IF(B123=Sheet7!A123,TRUE,FALSE)
=IF(B123=Sheet7!A123,TRUE,FALSE)
=IF(B123=Sheet7!A123,TRUE,FALSE)</f>
        <v>1</v>
      </c>
      <c r="O123" t="s">
        <v>27</v>
      </c>
      <c r="Q123" t="s">
        <v>223</v>
      </c>
    </row>
    <row r="124" spans="1:17" x14ac:dyDescent="0.25">
      <c r="A124">
        <v>2023</v>
      </c>
      <c r="B124" t="s">
        <v>53</v>
      </c>
      <c r="C124" t="s">
        <v>41</v>
      </c>
      <c r="D124" t="s">
        <v>22</v>
      </c>
      <c r="E124">
        <v>186000</v>
      </c>
      <c r="F124">
        <v>186000</v>
      </c>
      <c r="G124" t="s">
        <v>23</v>
      </c>
      <c r="H124" t="s">
        <v>16</v>
      </c>
      <c r="I124" t="s">
        <v>17</v>
      </c>
      <c r="J124" t="s">
        <v>25</v>
      </c>
      <c r="K124" t="s">
        <v>23</v>
      </c>
      <c r="L124" t="s">
        <v>26</v>
      </c>
      <c r="M124">
        <f t="shared" si="1"/>
        <v>124674.33333333333</v>
      </c>
      <c r="N124" t="b">
        <f>IF(O124=Sheet7!S123,FALSE,TRUE)
=IF(B124=Sheet7!A124,TRUE,FALSE)
=IF(B124=Sheet7!A124,TRUE,FALSE)
=IF(B124=Sheet7!A124,TRUE,FALSE)</f>
        <v>1</v>
      </c>
      <c r="O124" t="s">
        <v>53</v>
      </c>
      <c r="Q124" t="s">
        <v>242</v>
      </c>
    </row>
    <row r="125" spans="1:17" x14ac:dyDescent="0.25">
      <c r="A125">
        <v>2023</v>
      </c>
      <c r="B125" t="s">
        <v>53</v>
      </c>
      <c r="C125" t="s">
        <v>41</v>
      </c>
      <c r="D125" t="s">
        <v>22</v>
      </c>
      <c r="E125">
        <v>161000</v>
      </c>
      <c r="F125">
        <v>161000</v>
      </c>
      <c r="G125" t="s">
        <v>23</v>
      </c>
      <c r="H125" t="s">
        <v>16</v>
      </c>
      <c r="I125" t="s">
        <v>17</v>
      </c>
      <c r="J125" t="s">
        <v>25</v>
      </c>
      <c r="K125" t="s">
        <v>23</v>
      </c>
      <c r="L125" t="s">
        <v>26</v>
      </c>
      <c r="M125">
        <f t="shared" si="1"/>
        <v>108007.66666666667</v>
      </c>
      <c r="N125" t="b">
        <f>IF(O125=Sheet7!S124,FALSE,TRUE)
=IF(B125=Sheet7!A125,TRUE,FALSE)
=IF(B125=Sheet7!A125,TRUE,FALSE)
=IF(B125=Sheet7!A125,TRUE,FALSE)</f>
        <v>1</v>
      </c>
      <c r="O125" t="s">
        <v>53</v>
      </c>
      <c r="Q125" t="s">
        <v>167</v>
      </c>
    </row>
    <row r="126" spans="1:17" x14ac:dyDescent="0.25">
      <c r="A126">
        <v>2023</v>
      </c>
      <c r="B126" t="s">
        <v>34</v>
      </c>
      <c r="C126" t="s">
        <v>31</v>
      </c>
      <c r="D126" t="s">
        <v>22</v>
      </c>
      <c r="E126">
        <v>205000</v>
      </c>
      <c r="F126">
        <v>205000</v>
      </c>
      <c r="G126" t="s">
        <v>23</v>
      </c>
      <c r="H126" t="s">
        <v>24</v>
      </c>
      <c r="I126" t="s">
        <v>17</v>
      </c>
      <c r="J126" t="s">
        <v>25</v>
      </c>
      <c r="K126" t="s">
        <v>23</v>
      </c>
      <c r="L126" t="s">
        <v>26</v>
      </c>
      <c r="M126">
        <f t="shared" si="1"/>
        <v>137341</v>
      </c>
      <c r="N126" t="b">
        <f>IF(O126=Sheet7!S125,FALSE,TRUE)
=IF(B126=Sheet7!A126,TRUE,FALSE)
=IF(B126=Sheet7!A126,TRUE,FALSE)
=IF(B126=Sheet7!A126,TRUE,FALSE)</f>
        <v>1</v>
      </c>
      <c r="O126" t="s">
        <v>34</v>
      </c>
      <c r="Q126" t="s">
        <v>183</v>
      </c>
    </row>
    <row r="127" spans="1:17" x14ac:dyDescent="0.25">
      <c r="A127">
        <v>2023</v>
      </c>
      <c r="B127" t="s">
        <v>32</v>
      </c>
      <c r="C127" t="s">
        <v>13</v>
      </c>
      <c r="D127" t="s">
        <v>22</v>
      </c>
      <c r="E127">
        <v>220000</v>
      </c>
      <c r="F127">
        <v>220000</v>
      </c>
      <c r="G127" t="s">
        <v>49</v>
      </c>
      <c r="H127" t="s">
        <v>16</v>
      </c>
      <c r="I127" t="s">
        <v>17</v>
      </c>
      <c r="J127" t="s">
        <v>29</v>
      </c>
      <c r="K127" t="s">
        <v>49</v>
      </c>
      <c r="L127" t="s">
        <v>26</v>
      </c>
      <c r="M127">
        <f t="shared" si="1"/>
        <v>147341</v>
      </c>
      <c r="N127" t="b">
        <f>IF(O127=Sheet7!S126,FALSE,TRUE)
=IF(B127=Sheet7!A127,TRUE,FALSE)
=IF(B127=Sheet7!A127,TRUE,FALSE)
=IF(B127=Sheet7!A127,TRUE,FALSE)</f>
        <v>1</v>
      </c>
      <c r="O127" t="s">
        <v>32</v>
      </c>
      <c r="Q127" t="s">
        <v>205</v>
      </c>
    </row>
    <row r="128" spans="1:17" x14ac:dyDescent="0.25">
      <c r="A128">
        <v>2023</v>
      </c>
      <c r="B128" t="s">
        <v>32</v>
      </c>
      <c r="C128" t="s">
        <v>13</v>
      </c>
      <c r="D128" t="s">
        <v>22</v>
      </c>
      <c r="E128">
        <v>190000</v>
      </c>
      <c r="F128">
        <v>190000</v>
      </c>
      <c r="G128" t="s">
        <v>49</v>
      </c>
      <c r="H128" t="s">
        <v>16</v>
      </c>
      <c r="I128" t="s">
        <v>17</v>
      </c>
      <c r="J128" t="s">
        <v>29</v>
      </c>
      <c r="K128" t="s">
        <v>49</v>
      </c>
      <c r="L128" t="s">
        <v>26</v>
      </c>
      <c r="M128">
        <f t="shared" si="1"/>
        <v>127341</v>
      </c>
      <c r="N128" t="b">
        <f>IF(O128=Sheet7!S127,FALSE,TRUE)
=IF(B128=Sheet7!A128,TRUE,FALSE)
=IF(B128=Sheet7!A128,TRUE,FALSE)
=IF(B128=Sheet7!A128,TRUE,FALSE)</f>
        <v>1</v>
      </c>
      <c r="O128" t="s">
        <v>32</v>
      </c>
    </row>
    <row r="129" spans="1:15" x14ac:dyDescent="0.25">
      <c r="A129">
        <v>2023</v>
      </c>
      <c r="B129" t="s">
        <v>37</v>
      </c>
      <c r="C129" t="s">
        <v>38</v>
      </c>
      <c r="D129" t="s">
        <v>22</v>
      </c>
      <c r="E129">
        <v>137000</v>
      </c>
      <c r="F129">
        <v>137000</v>
      </c>
      <c r="G129" t="s">
        <v>23</v>
      </c>
      <c r="H129" t="s">
        <v>24</v>
      </c>
      <c r="I129" t="s">
        <v>17</v>
      </c>
      <c r="J129" t="s">
        <v>29</v>
      </c>
      <c r="K129" t="s">
        <v>23</v>
      </c>
      <c r="L129" t="s">
        <v>26</v>
      </c>
      <c r="M129">
        <f t="shared" si="1"/>
        <v>92007.666666666672</v>
      </c>
      <c r="N129" t="b">
        <f>IF(O129=Sheet7!S128,FALSE,TRUE)
=IF(B129=Sheet7!A129,TRUE,FALSE)
=IF(B129=Sheet7!A129,TRUE,FALSE)
=IF(B129=Sheet7!A129,TRUE,FALSE)</f>
        <v>1</v>
      </c>
      <c r="O129" t="s">
        <v>37</v>
      </c>
    </row>
    <row r="130" spans="1:15" x14ac:dyDescent="0.25">
      <c r="A130">
        <v>2023</v>
      </c>
      <c r="B130" t="s">
        <v>37</v>
      </c>
      <c r="C130" t="s">
        <v>38</v>
      </c>
      <c r="D130" t="s">
        <v>22</v>
      </c>
      <c r="E130">
        <v>110000</v>
      </c>
      <c r="F130">
        <v>110000</v>
      </c>
      <c r="G130" t="s">
        <v>23</v>
      </c>
      <c r="H130" t="s">
        <v>24</v>
      </c>
      <c r="I130" t="s">
        <v>17</v>
      </c>
      <c r="J130" t="s">
        <v>29</v>
      </c>
      <c r="K130" t="s">
        <v>23</v>
      </c>
      <c r="L130" t="s">
        <v>26</v>
      </c>
      <c r="M130">
        <f t="shared" ref="M130:M193" si="2">AVERAGE(A130:L130)</f>
        <v>74007.666666666672</v>
      </c>
      <c r="N130" t="b">
        <f>IF(O130=Sheet7!S129,FALSE,TRUE)
=IF(B130=Sheet7!A130,TRUE,FALSE)
=IF(B130=Sheet7!A130,TRUE,FALSE)
=IF(B130=Sheet7!A130,TRUE,FALSE)</f>
        <v>1</v>
      </c>
      <c r="O130" t="s">
        <v>37</v>
      </c>
    </row>
    <row r="131" spans="1:15" x14ac:dyDescent="0.25">
      <c r="A131">
        <v>2023</v>
      </c>
      <c r="B131" t="s">
        <v>27</v>
      </c>
      <c r="C131" t="s">
        <v>28</v>
      </c>
      <c r="D131" t="s">
        <v>22</v>
      </c>
      <c r="E131">
        <v>172000</v>
      </c>
      <c r="F131">
        <v>172000</v>
      </c>
      <c r="G131" t="s">
        <v>23</v>
      </c>
      <c r="H131" t="s">
        <v>24</v>
      </c>
      <c r="I131" t="s">
        <v>17</v>
      </c>
      <c r="J131" t="s">
        <v>29</v>
      </c>
      <c r="K131" t="s">
        <v>23</v>
      </c>
      <c r="L131" t="s">
        <v>26</v>
      </c>
      <c r="M131">
        <f t="shared" si="2"/>
        <v>115341</v>
      </c>
      <c r="N131" t="b">
        <f>IF(O131=Sheet7!S130,FALSE,TRUE)
=IF(B131=Sheet7!A131,TRUE,FALSE)
=IF(B131=Sheet7!A131,TRUE,FALSE)
=IF(B131=Sheet7!A131,TRUE,FALSE)</f>
        <v>1</v>
      </c>
      <c r="O131" t="s">
        <v>27</v>
      </c>
    </row>
    <row r="132" spans="1:15" x14ac:dyDescent="0.25">
      <c r="A132">
        <v>2023</v>
      </c>
      <c r="B132" t="s">
        <v>27</v>
      </c>
      <c r="C132" t="s">
        <v>28</v>
      </c>
      <c r="D132" t="s">
        <v>22</v>
      </c>
      <c r="E132">
        <v>146000</v>
      </c>
      <c r="F132">
        <v>146000</v>
      </c>
      <c r="G132" t="s">
        <v>23</v>
      </c>
      <c r="H132" t="s">
        <v>24</v>
      </c>
      <c r="I132" t="s">
        <v>17</v>
      </c>
      <c r="J132" t="s">
        <v>29</v>
      </c>
      <c r="K132" t="s">
        <v>23</v>
      </c>
      <c r="L132" t="s">
        <v>26</v>
      </c>
      <c r="M132">
        <f t="shared" si="2"/>
        <v>98007.666666666672</v>
      </c>
      <c r="N132" t="b">
        <f>IF(O132=Sheet7!S131,FALSE,TRUE)
=IF(B132=Sheet7!A132,TRUE,FALSE)
=IF(B132=Sheet7!A132,TRUE,FALSE)
=IF(B132=Sheet7!A132,TRUE,FALSE)</f>
        <v>1</v>
      </c>
      <c r="O132" t="s">
        <v>27</v>
      </c>
    </row>
    <row r="133" spans="1:15" x14ac:dyDescent="0.25">
      <c r="A133">
        <v>2023</v>
      </c>
      <c r="B133" t="s">
        <v>32</v>
      </c>
      <c r="C133" t="s">
        <v>13</v>
      </c>
      <c r="D133" t="s">
        <v>22</v>
      </c>
      <c r="E133">
        <v>148000</v>
      </c>
      <c r="F133">
        <v>148000</v>
      </c>
      <c r="G133" t="s">
        <v>23</v>
      </c>
      <c r="H133" t="s">
        <v>16</v>
      </c>
      <c r="I133" t="s">
        <v>17</v>
      </c>
      <c r="J133" t="s">
        <v>25</v>
      </c>
      <c r="K133" t="s">
        <v>23</v>
      </c>
      <c r="L133" t="s">
        <v>26</v>
      </c>
      <c r="M133">
        <f t="shared" si="2"/>
        <v>99341</v>
      </c>
      <c r="N133" t="b">
        <f>IF(O133=Sheet7!S132,FALSE,TRUE)
=IF(B133=Sheet7!A133,TRUE,FALSE)
=IF(B133=Sheet7!A133,TRUE,FALSE)
=IF(B133=Sheet7!A133,TRUE,FALSE)</f>
        <v>1</v>
      </c>
      <c r="O133" t="s">
        <v>32</v>
      </c>
    </row>
    <row r="134" spans="1:15" x14ac:dyDescent="0.25">
      <c r="A134">
        <v>2023</v>
      </c>
      <c r="B134" t="s">
        <v>32</v>
      </c>
      <c r="C134" t="s">
        <v>13</v>
      </c>
      <c r="D134" t="s">
        <v>22</v>
      </c>
      <c r="E134">
        <v>99000</v>
      </c>
      <c r="F134">
        <v>99000</v>
      </c>
      <c r="G134" t="s">
        <v>23</v>
      </c>
      <c r="H134" t="s">
        <v>16</v>
      </c>
      <c r="I134" t="s">
        <v>17</v>
      </c>
      <c r="J134" t="s">
        <v>25</v>
      </c>
      <c r="K134" t="s">
        <v>23</v>
      </c>
      <c r="L134" t="s">
        <v>26</v>
      </c>
      <c r="M134">
        <f t="shared" si="2"/>
        <v>66674.333333333328</v>
      </c>
      <c r="N134" t="b">
        <f>IF(O134=Sheet7!S133,FALSE,TRUE)
=IF(B134=Sheet7!A134,TRUE,FALSE)
=IF(B134=Sheet7!A134,TRUE,FALSE)
=IF(B134=Sheet7!A134,TRUE,FALSE)</f>
        <v>1</v>
      </c>
      <c r="O134" t="s">
        <v>32</v>
      </c>
    </row>
    <row r="135" spans="1:15" x14ac:dyDescent="0.25">
      <c r="A135">
        <v>2023</v>
      </c>
      <c r="B135" t="s">
        <v>27</v>
      </c>
      <c r="C135" t="s">
        <v>28</v>
      </c>
      <c r="D135" t="s">
        <v>22</v>
      </c>
      <c r="E135">
        <v>150000</v>
      </c>
      <c r="F135">
        <v>150000</v>
      </c>
      <c r="G135" t="s">
        <v>23</v>
      </c>
      <c r="H135" t="s">
        <v>24</v>
      </c>
      <c r="I135" t="s">
        <v>17</v>
      </c>
      <c r="J135" t="s">
        <v>25</v>
      </c>
      <c r="K135" t="s">
        <v>23</v>
      </c>
      <c r="L135" t="s">
        <v>26</v>
      </c>
      <c r="M135">
        <f t="shared" si="2"/>
        <v>100674.33333333333</v>
      </c>
      <c r="N135" t="b">
        <f>IF(O135=Sheet7!S134,FALSE,TRUE)
=IF(B135=Sheet7!A135,TRUE,FALSE)
=IF(B135=Sheet7!A135,TRUE,FALSE)
=IF(B135=Sheet7!A135,TRUE,FALSE)</f>
        <v>1</v>
      </c>
      <c r="O135" t="s">
        <v>27</v>
      </c>
    </row>
    <row r="136" spans="1:15" x14ac:dyDescent="0.25">
      <c r="A136">
        <v>2023</v>
      </c>
      <c r="B136" t="s">
        <v>37</v>
      </c>
      <c r="C136" t="s">
        <v>38</v>
      </c>
      <c r="D136" t="s">
        <v>22</v>
      </c>
      <c r="E136">
        <v>105000</v>
      </c>
      <c r="F136">
        <v>105000</v>
      </c>
      <c r="G136" t="s">
        <v>23</v>
      </c>
      <c r="H136" t="s">
        <v>39</v>
      </c>
      <c r="I136" t="s">
        <v>17</v>
      </c>
      <c r="J136" t="s">
        <v>25</v>
      </c>
      <c r="K136" t="s">
        <v>23</v>
      </c>
      <c r="L136" t="s">
        <v>26</v>
      </c>
      <c r="M136">
        <f t="shared" si="2"/>
        <v>70674.333333333328</v>
      </c>
      <c r="N136" t="b">
        <f>IF(O136=Sheet7!S135,FALSE,TRUE)
=IF(B136=Sheet7!A136,TRUE,FALSE)
=IF(B136=Sheet7!A136,TRUE,FALSE)
=IF(B136=Sheet7!A136,TRUE,FALSE)</f>
        <v>1</v>
      </c>
      <c r="O136" t="s">
        <v>37</v>
      </c>
    </row>
    <row r="137" spans="1:15" x14ac:dyDescent="0.25">
      <c r="A137">
        <v>2023</v>
      </c>
      <c r="B137" t="s">
        <v>32</v>
      </c>
      <c r="C137" t="s">
        <v>13</v>
      </c>
      <c r="D137" t="s">
        <v>22</v>
      </c>
      <c r="E137">
        <v>99000</v>
      </c>
      <c r="F137">
        <v>99000</v>
      </c>
      <c r="G137" t="s">
        <v>23</v>
      </c>
      <c r="H137" t="s">
        <v>24</v>
      </c>
      <c r="I137" t="s">
        <v>17</v>
      </c>
      <c r="J137" t="s">
        <v>25</v>
      </c>
      <c r="K137" t="s">
        <v>23</v>
      </c>
      <c r="L137" t="s">
        <v>26</v>
      </c>
      <c r="M137">
        <f t="shared" si="2"/>
        <v>66674.333333333328</v>
      </c>
      <c r="N137" t="b">
        <f>IF(O137=Sheet7!S136,FALSE,TRUE)
=IF(B137=Sheet7!A137,TRUE,FALSE)
=IF(B137=Sheet7!A137,TRUE,FALSE)
=IF(B137=Sheet7!A137,TRUE,FALSE)</f>
        <v>1</v>
      </c>
      <c r="O137" t="s">
        <v>32</v>
      </c>
    </row>
    <row r="138" spans="1:15" x14ac:dyDescent="0.25">
      <c r="A138">
        <v>2023</v>
      </c>
      <c r="B138" t="s">
        <v>32</v>
      </c>
      <c r="C138" t="s">
        <v>13</v>
      </c>
      <c r="D138" t="s">
        <v>22</v>
      </c>
      <c r="E138">
        <v>52500</v>
      </c>
      <c r="F138">
        <v>52500</v>
      </c>
      <c r="G138" t="s">
        <v>23</v>
      </c>
      <c r="H138" t="s">
        <v>24</v>
      </c>
      <c r="I138" t="s">
        <v>17</v>
      </c>
      <c r="J138" t="s">
        <v>25</v>
      </c>
      <c r="K138" t="s">
        <v>23</v>
      </c>
      <c r="L138" t="s">
        <v>26</v>
      </c>
      <c r="M138">
        <f t="shared" si="2"/>
        <v>35674.333333333336</v>
      </c>
      <c r="N138" t="b">
        <f>IF(O138=Sheet7!S137,FALSE,TRUE)
=IF(B138=Sheet7!A138,TRUE,FALSE)
=IF(B138=Sheet7!A138,TRUE,FALSE)
=IF(B138=Sheet7!A138,TRUE,FALSE)</f>
        <v>1</v>
      </c>
      <c r="O138" t="s">
        <v>32</v>
      </c>
    </row>
    <row r="139" spans="1:15" x14ac:dyDescent="0.25">
      <c r="A139">
        <v>2023</v>
      </c>
      <c r="B139" t="s">
        <v>54</v>
      </c>
      <c r="C139" t="s">
        <v>31</v>
      </c>
      <c r="D139" t="s">
        <v>22</v>
      </c>
      <c r="E139">
        <v>180514</v>
      </c>
      <c r="F139">
        <v>180514</v>
      </c>
      <c r="G139" t="s">
        <v>23</v>
      </c>
      <c r="H139" t="s">
        <v>24</v>
      </c>
      <c r="I139" t="s">
        <v>17</v>
      </c>
      <c r="J139" t="s">
        <v>29</v>
      </c>
      <c r="K139" t="s">
        <v>23</v>
      </c>
      <c r="L139" t="s">
        <v>26</v>
      </c>
      <c r="M139">
        <f t="shared" si="2"/>
        <v>121017</v>
      </c>
      <c r="N139" t="b">
        <f>IF(O139=Sheet7!S138,FALSE,TRUE)
=IF(B139=Sheet7!A139,TRUE,FALSE)
=IF(B139=Sheet7!A139,TRUE,FALSE)
=IF(B139=Sheet7!A139,TRUE,FALSE)</f>
        <v>1</v>
      </c>
      <c r="O139" t="s">
        <v>54</v>
      </c>
    </row>
    <row r="140" spans="1:15" x14ac:dyDescent="0.25">
      <c r="A140">
        <v>2023</v>
      </c>
      <c r="B140" t="s">
        <v>54</v>
      </c>
      <c r="C140" t="s">
        <v>31</v>
      </c>
      <c r="D140" t="s">
        <v>22</v>
      </c>
      <c r="E140">
        <v>108308</v>
      </c>
      <c r="F140">
        <v>108308</v>
      </c>
      <c r="G140" t="s">
        <v>23</v>
      </c>
      <c r="H140" t="s">
        <v>24</v>
      </c>
      <c r="I140" t="s">
        <v>17</v>
      </c>
      <c r="J140" t="s">
        <v>29</v>
      </c>
      <c r="K140" t="s">
        <v>23</v>
      </c>
      <c r="L140" t="s">
        <v>26</v>
      </c>
      <c r="M140">
        <f t="shared" si="2"/>
        <v>72879.666666666672</v>
      </c>
      <c r="N140" t="b">
        <f>IF(O140=Sheet7!S139,FALSE,TRUE)
=IF(B140=Sheet7!A140,TRUE,FALSE)
=IF(B140=Sheet7!A140,TRUE,FALSE)
=IF(B140=Sheet7!A140,TRUE,FALSE)</f>
        <v>1</v>
      </c>
      <c r="O140" t="s">
        <v>54</v>
      </c>
    </row>
    <row r="141" spans="1:15" x14ac:dyDescent="0.25">
      <c r="A141">
        <v>2023</v>
      </c>
      <c r="B141" t="s">
        <v>34</v>
      </c>
      <c r="C141" t="s">
        <v>31</v>
      </c>
      <c r="D141" t="s">
        <v>22</v>
      </c>
      <c r="E141">
        <v>210000</v>
      </c>
      <c r="F141">
        <v>210000</v>
      </c>
      <c r="G141" t="s">
        <v>23</v>
      </c>
      <c r="H141" t="s">
        <v>24</v>
      </c>
      <c r="I141" t="s">
        <v>17</v>
      </c>
      <c r="J141" t="s">
        <v>25</v>
      </c>
      <c r="K141" t="s">
        <v>23</v>
      </c>
      <c r="L141" t="s">
        <v>26</v>
      </c>
      <c r="M141">
        <f t="shared" si="2"/>
        <v>140674.33333333334</v>
      </c>
      <c r="N141" t="b">
        <f>IF(O141=Sheet7!S140,FALSE,TRUE)
=IF(B141=Sheet7!A141,TRUE,FALSE)
=IF(B141=Sheet7!A141,TRUE,FALSE)
=IF(B141=Sheet7!A141,TRUE,FALSE)</f>
        <v>1</v>
      </c>
      <c r="O141" t="s">
        <v>34</v>
      </c>
    </row>
    <row r="142" spans="1:15" x14ac:dyDescent="0.25">
      <c r="A142">
        <v>2023</v>
      </c>
      <c r="B142" t="s">
        <v>34</v>
      </c>
      <c r="C142" t="s">
        <v>31</v>
      </c>
      <c r="D142" t="s">
        <v>22</v>
      </c>
      <c r="E142">
        <v>147000</v>
      </c>
      <c r="F142">
        <v>147000</v>
      </c>
      <c r="G142" t="s">
        <v>23</v>
      </c>
      <c r="H142" t="s">
        <v>24</v>
      </c>
      <c r="I142" t="s">
        <v>17</v>
      </c>
      <c r="J142" t="s">
        <v>25</v>
      </c>
      <c r="K142" t="s">
        <v>23</v>
      </c>
      <c r="L142" t="s">
        <v>26</v>
      </c>
      <c r="M142">
        <f t="shared" si="2"/>
        <v>98674.333333333328</v>
      </c>
      <c r="N142" t="b">
        <f>IF(O142=Sheet7!S141,FALSE,TRUE)
=IF(B142=Sheet7!A142,TRUE,FALSE)
=IF(B142=Sheet7!A142,TRUE,FALSE)
=IF(B142=Sheet7!A142,TRUE,FALSE)</f>
        <v>1</v>
      </c>
      <c r="O142" t="s">
        <v>34</v>
      </c>
    </row>
    <row r="143" spans="1:15" x14ac:dyDescent="0.25">
      <c r="A143">
        <v>2023</v>
      </c>
      <c r="B143" t="s">
        <v>32</v>
      </c>
      <c r="C143" t="s">
        <v>13</v>
      </c>
      <c r="D143" t="s">
        <v>22</v>
      </c>
      <c r="E143">
        <v>290300</v>
      </c>
      <c r="F143">
        <v>290300</v>
      </c>
      <c r="G143" t="s">
        <v>23</v>
      </c>
      <c r="H143" t="s">
        <v>24</v>
      </c>
      <c r="I143" t="s">
        <v>17</v>
      </c>
      <c r="J143" t="s">
        <v>25</v>
      </c>
      <c r="K143" t="s">
        <v>23</v>
      </c>
      <c r="L143" t="s">
        <v>26</v>
      </c>
      <c r="M143">
        <f t="shared" si="2"/>
        <v>194207.66666666666</v>
      </c>
      <c r="N143" t="b">
        <f>IF(O143=Sheet7!S142,FALSE,TRUE)
=IF(B143=Sheet7!A143,TRUE,FALSE)
=IF(B143=Sheet7!A143,TRUE,FALSE)
=IF(B143=Sheet7!A143,TRUE,FALSE)</f>
        <v>1</v>
      </c>
      <c r="O143" t="s">
        <v>32</v>
      </c>
    </row>
    <row r="144" spans="1:15" x14ac:dyDescent="0.25">
      <c r="A144">
        <v>2023</v>
      </c>
      <c r="B144" t="s">
        <v>32</v>
      </c>
      <c r="C144" t="s">
        <v>13</v>
      </c>
      <c r="D144" t="s">
        <v>22</v>
      </c>
      <c r="E144">
        <v>196685</v>
      </c>
      <c r="F144">
        <v>196685</v>
      </c>
      <c r="G144" t="s">
        <v>23</v>
      </c>
      <c r="H144" t="s">
        <v>24</v>
      </c>
      <c r="I144" t="s">
        <v>17</v>
      </c>
      <c r="J144" t="s">
        <v>25</v>
      </c>
      <c r="K144" t="s">
        <v>23</v>
      </c>
      <c r="L144" t="s">
        <v>26</v>
      </c>
      <c r="M144">
        <f t="shared" si="2"/>
        <v>131797.66666666666</v>
      </c>
      <c r="N144" t="b">
        <f>IF(O144=Sheet7!S143,FALSE,TRUE)
=IF(B144=Sheet7!A144,TRUE,FALSE)
=IF(B144=Sheet7!A144,TRUE,FALSE)
=IF(B144=Sheet7!A144,TRUE,FALSE)</f>
        <v>1</v>
      </c>
      <c r="O144" t="s">
        <v>32</v>
      </c>
    </row>
    <row r="145" spans="1:15" x14ac:dyDescent="0.25">
      <c r="A145">
        <v>2023</v>
      </c>
      <c r="B145" t="s">
        <v>55</v>
      </c>
      <c r="C145" t="s">
        <v>31</v>
      </c>
      <c r="D145" t="s">
        <v>22</v>
      </c>
      <c r="E145">
        <v>220000</v>
      </c>
      <c r="F145">
        <v>220000</v>
      </c>
      <c r="G145" t="s">
        <v>23</v>
      </c>
      <c r="H145" t="s">
        <v>24</v>
      </c>
      <c r="I145" t="s">
        <v>17</v>
      </c>
      <c r="J145" t="s">
        <v>25</v>
      </c>
      <c r="K145" t="s">
        <v>23</v>
      </c>
      <c r="L145" t="s">
        <v>26</v>
      </c>
      <c r="M145">
        <f t="shared" si="2"/>
        <v>147341</v>
      </c>
      <c r="N145" t="b">
        <f>IF(O145=Sheet7!S144,FALSE,TRUE)
=IF(B145=Sheet7!A145,TRUE,FALSE)
=IF(B145=Sheet7!A145,TRUE,FALSE)
=IF(B145=Sheet7!A145,TRUE,FALSE)</f>
        <v>1</v>
      </c>
      <c r="O145" t="s">
        <v>55</v>
      </c>
    </row>
    <row r="146" spans="1:15" x14ac:dyDescent="0.25">
      <c r="A146">
        <v>2023</v>
      </c>
      <c r="B146" t="s">
        <v>55</v>
      </c>
      <c r="C146" t="s">
        <v>31</v>
      </c>
      <c r="D146" t="s">
        <v>22</v>
      </c>
      <c r="E146">
        <v>176000</v>
      </c>
      <c r="F146">
        <v>176000</v>
      </c>
      <c r="G146" t="s">
        <v>23</v>
      </c>
      <c r="H146" t="s">
        <v>24</v>
      </c>
      <c r="I146" t="s">
        <v>17</v>
      </c>
      <c r="J146" t="s">
        <v>25</v>
      </c>
      <c r="K146" t="s">
        <v>23</v>
      </c>
      <c r="L146" t="s">
        <v>26</v>
      </c>
      <c r="M146">
        <f t="shared" si="2"/>
        <v>118007.66666666667</v>
      </c>
      <c r="N146" t="b">
        <f>IF(O146=Sheet7!S145,FALSE,TRUE)
=IF(B146=Sheet7!A146,TRUE,FALSE)
=IF(B146=Sheet7!A146,TRUE,FALSE)
=IF(B146=Sheet7!A146,TRUE,FALSE)</f>
        <v>1</v>
      </c>
      <c r="O146" t="s">
        <v>55</v>
      </c>
    </row>
    <row r="147" spans="1:15" x14ac:dyDescent="0.25">
      <c r="A147">
        <v>2023</v>
      </c>
      <c r="B147" t="s">
        <v>34</v>
      </c>
      <c r="C147" t="s">
        <v>31</v>
      </c>
      <c r="D147" t="s">
        <v>22</v>
      </c>
      <c r="E147">
        <v>175000</v>
      </c>
      <c r="F147">
        <v>175000</v>
      </c>
      <c r="G147" t="s">
        <v>23</v>
      </c>
      <c r="H147" t="s">
        <v>16</v>
      </c>
      <c r="I147" t="s">
        <v>17</v>
      </c>
      <c r="J147" t="s">
        <v>25</v>
      </c>
      <c r="K147" t="s">
        <v>23</v>
      </c>
      <c r="L147" t="s">
        <v>26</v>
      </c>
      <c r="M147">
        <f t="shared" si="2"/>
        <v>117341</v>
      </c>
      <c r="N147" t="b">
        <f>IF(O147=Sheet7!S146,FALSE,TRUE)
=IF(B147=Sheet7!A147,TRUE,FALSE)
=IF(B147=Sheet7!A147,TRUE,FALSE)
=IF(B147=Sheet7!A147,TRUE,FALSE)</f>
        <v>1</v>
      </c>
      <c r="O147" t="s">
        <v>34</v>
      </c>
    </row>
    <row r="148" spans="1:15" x14ac:dyDescent="0.25">
      <c r="A148">
        <v>2023</v>
      </c>
      <c r="B148" t="s">
        <v>34</v>
      </c>
      <c r="C148" t="s">
        <v>31</v>
      </c>
      <c r="D148" t="s">
        <v>22</v>
      </c>
      <c r="E148">
        <v>130000</v>
      </c>
      <c r="F148">
        <v>130000</v>
      </c>
      <c r="G148" t="s">
        <v>23</v>
      </c>
      <c r="H148" t="s">
        <v>16</v>
      </c>
      <c r="I148" t="s">
        <v>17</v>
      </c>
      <c r="J148" t="s">
        <v>25</v>
      </c>
      <c r="K148" t="s">
        <v>23</v>
      </c>
      <c r="L148" t="s">
        <v>26</v>
      </c>
      <c r="M148">
        <f t="shared" si="2"/>
        <v>87341</v>
      </c>
      <c r="N148" t="b">
        <f>IF(O148=Sheet7!S147,FALSE,TRUE)
=IF(B148=Sheet7!A148,TRUE,FALSE)
=IF(B148=Sheet7!A148,TRUE,FALSE)
=IF(B148=Sheet7!A148,TRUE,FALSE)</f>
        <v>1</v>
      </c>
      <c r="O148" t="s">
        <v>34</v>
      </c>
    </row>
    <row r="149" spans="1:15" x14ac:dyDescent="0.25">
      <c r="A149">
        <v>2023</v>
      </c>
      <c r="B149" t="s">
        <v>20</v>
      </c>
      <c r="C149" t="s">
        <v>21</v>
      </c>
      <c r="D149" t="s">
        <v>22</v>
      </c>
      <c r="E149">
        <v>185000</v>
      </c>
      <c r="F149">
        <v>185000</v>
      </c>
      <c r="G149" t="s">
        <v>23</v>
      </c>
      <c r="H149" t="s">
        <v>24</v>
      </c>
      <c r="I149" t="s">
        <v>17</v>
      </c>
      <c r="J149" t="s">
        <v>25</v>
      </c>
      <c r="K149" t="s">
        <v>23</v>
      </c>
      <c r="L149" t="s">
        <v>26</v>
      </c>
      <c r="M149">
        <f t="shared" si="2"/>
        <v>124007.66666666667</v>
      </c>
      <c r="N149" t="b">
        <f>IF(O149=Sheet7!S148,FALSE,TRUE)
=IF(B149=Sheet7!A149,TRUE,FALSE)
=IF(B149=Sheet7!A149,TRUE,FALSE)
=IF(B149=Sheet7!A149,TRUE,FALSE)</f>
        <v>1</v>
      </c>
      <c r="O149" t="s">
        <v>20</v>
      </c>
    </row>
    <row r="150" spans="1:15" x14ac:dyDescent="0.25">
      <c r="A150">
        <v>2023</v>
      </c>
      <c r="B150" t="s">
        <v>20</v>
      </c>
      <c r="C150" t="s">
        <v>21</v>
      </c>
      <c r="D150" t="s">
        <v>22</v>
      </c>
      <c r="E150">
        <v>150000</v>
      </c>
      <c r="F150">
        <v>150000</v>
      </c>
      <c r="G150" t="s">
        <v>23</v>
      </c>
      <c r="H150" t="s">
        <v>24</v>
      </c>
      <c r="I150" t="s">
        <v>17</v>
      </c>
      <c r="J150" t="s">
        <v>25</v>
      </c>
      <c r="K150" t="s">
        <v>23</v>
      </c>
      <c r="L150" t="s">
        <v>26</v>
      </c>
      <c r="M150">
        <f t="shared" si="2"/>
        <v>100674.33333333333</v>
      </c>
      <c r="N150" t="b">
        <f>IF(O150=Sheet7!S149,FALSE,TRUE)
=IF(B150=Sheet7!A150,TRUE,FALSE)
=IF(B150=Sheet7!A150,TRUE,FALSE)
=IF(B150=Sheet7!A150,TRUE,FALSE)</f>
        <v>1</v>
      </c>
      <c r="O150" t="s">
        <v>20</v>
      </c>
    </row>
    <row r="151" spans="1:15" x14ac:dyDescent="0.25">
      <c r="A151">
        <v>2023</v>
      </c>
      <c r="B151" t="s">
        <v>32</v>
      </c>
      <c r="C151" t="s">
        <v>13</v>
      </c>
      <c r="D151" t="s">
        <v>22</v>
      </c>
      <c r="E151">
        <v>145000</v>
      </c>
      <c r="F151">
        <v>145000</v>
      </c>
      <c r="G151" t="s">
        <v>23</v>
      </c>
      <c r="H151" t="s">
        <v>24</v>
      </c>
      <c r="I151" t="s">
        <v>17</v>
      </c>
      <c r="J151" t="s">
        <v>25</v>
      </c>
      <c r="K151" t="s">
        <v>23</v>
      </c>
      <c r="L151" t="s">
        <v>26</v>
      </c>
      <c r="M151">
        <f t="shared" si="2"/>
        <v>97341</v>
      </c>
      <c r="N151" t="b">
        <f>IF(O151=Sheet7!S150,FALSE,TRUE)
=IF(B151=Sheet7!A151,TRUE,FALSE)
=IF(B151=Sheet7!A151,TRUE,FALSE)
=IF(B151=Sheet7!A151,TRUE,FALSE)</f>
        <v>1</v>
      </c>
      <c r="O151" t="s">
        <v>32</v>
      </c>
    </row>
    <row r="152" spans="1:15" x14ac:dyDescent="0.25">
      <c r="A152">
        <v>2023</v>
      </c>
      <c r="B152" t="s">
        <v>32</v>
      </c>
      <c r="C152" t="s">
        <v>13</v>
      </c>
      <c r="D152" t="s">
        <v>22</v>
      </c>
      <c r="E152">
        <v>115000</v>
      </c>
      <c r="F152">
        <v>115000</v>
      </c>
      <c r="G152" t="s">
        <v>23</v>
      </c>
      <c r="H152" t="s">
        <v>24</v>
      </c>
      <c r="I152" t="s">
        <v>17</v>
      </c>
      <c r="J152" t="s">
        <v>25</v>
      </c>
      <c r="K152" t="s">
        <v>23</v>
      </c>
      <c r="L152" t="s">
        <v>26</v>
      </c>
      <c r="M152">
        <f t="shared" si="2"/>
        <v>77341</v>
      </c>
      <c r="N152" t="b">
        <f>IF(O152=Sheet7!S151,FALSE,TRUE)
=IF(B152=Sheet7!A152,TRUE,FALSE)
=IF(B152=Sheet7!A152,TRUE,FALSE)
=IF(B152=Sheet7!A152,TRUE,FALSE)</f>
        <v>1</v>
      </c>
      <c r="O152" t="s">
        <v>32</v>
      </c>
    </row>
    <row r="153" spans="1:15" x14ac:dyDescent="0.25">
      <c r="A153">
        <v>2023</v>
      </c>
      <c r="B153" t="s">
        <v>56</v>
      </c>
      <c r="C153" t="s">
        <v>31</v>
      </c>
      <c r="D153" t="s">
        <v>22</v>
      </c>
      <c r="E153">
        <v>133000</v>
      </c>
      <c r="F153">
        <v>133000</v>
      </c>
      <c r="G153" t="s">
        <v>23</v>
      </c>
      <c r="H153" t="s">
        <v>39</v>
      </c>
      <c r="I153" t="s">
        <v>17</v>
      </c>
      <c r="J153" t="s">
        <v>25</v>
      </c>
      <c r="K153" t="s">
        <v>23</v>
      </c>
      <c r="L153" t="s">
        <v>26</v>
      </c>
      <c r="M153">
        <f t="shared" si="2"/>
        <v>89341</v>
      </c>
      <c r="N153" t="b">
        <f>IF(O153=Sheet7!S152,FALSE,TRUE)
=IF(B153=Sheet7!A153,TRUE,FALSE)
=IF(B153=Sheet7!A153,TRUE,FALSE)
=IF(B153=Sheet7!A153,TRUE,FALSE)</f>
        <v>1</v>
      </c>
      <c r="O153" t="s">
        <v>56</v>
      </c>
    </row>
    <row r="154" spans="1:15" x14ac:dyDescent="0.25">
      <c r="A154">
        <v>2023</v>
      </c>
      <c r="B154" t="s">
        <v>56</v>
      </c>
      <c r="C154" t="s">
        <v>31</v>
      </c>
      <c r="D154" t="s">
        <v>22</v>
      </c>
      <c r="E154">
        <v>58300</v>
      </c>
      <c r="F154">
        <v>58300</v>
      </c>
      <c r="G154" t="s">
        <v>23</v>
      </c>
      <c r="H154" t="s">
        <v>39</v>
      </c>
      <c r="I154" t="s">
        <v>17</v>
      </c>
      <c r="J154" t="s">
        <v>25</v>
      </c>
      <c r="K154" t="s">
        <v>23</v>
      </c>
      <c r="L154" t="s">
        <v>26</v>
      </c>
      <c r="M154">
        <f t="shared" si="2"/>
        <v>39541</v>
      </c>
      <c r="N154" t="b">
        <f>IF(O154=Sheet7!S153,FALSE,TRUE)
=IF(B154=Sheet7!A154,TRUE,FALSE)
=IF(B154=Sheet7!A154,TRUE,FALSE)
=IF(B154=Sheet7!A154,TRUE,FALSE)</f>
        <v>1</v>
      </c>
      <c r="O154" t="s">
        <v>56</v>
      </c>
    </row>
    <row r="155" spans="1:15" x14ac:dyDescent="0.25">
      <c r="A155">
        <v>2023</v>
      </c>
      <c r="B155" t="s">
        <v>40</v>
      </c>
      <c r="C155" t="s">
        <v>41</v>
      </c>
      <c r="D155" t="s">
        <v>22</v>
      </c>
      <c r="E155">
        <v>115000</v>
      </c>
      <c r="F155">
        <v>115000</v>
      </c>
      <c r="G155" t="s">
        <v>23</v>
      </c>
      <c r="H155" t="s">
        <v>24</v>
      </c>
      <c r="I155" t="s">
        <v>17</v>
      </c>
      <c r="J155" t="s">
        <v>25</v>
      </c>
      <c r="K155" t="s">
        <v>23</v>
      </c>
      <c r="L155" t="s">
        <v>26</v>
      </c>
      <c r="M155">
        <f t="shared" si="2"/>
        <v>77341</v>
      </c>
      <c r="N155" t="b">
        <f>IF(O155=Sheet7!S154,FALSE,TRUE)
=IF(B155=Sheet7!A155,TRUE,FALSE)
=IF(B155=Sheet7!A155,TRUE,FALSE)
=IF(B155=Sheet7!A155,TRUE,FALSE)</f>
        <v>1</v>
      </c>
      <c r="O155" t="s">
        <v>40</v>
      </c>
    </row>
    <row r="156" spans="1:15" x14ac:dyDescent="0.25">
      <c r="A156">
        <v>2023</v>
      </c>
      <c r="B156" t="s">
        <v>40</v>
      </c>
      <c r="C156" t="s">
        <v>41</v>
      </c>
      <c r="D156" t="s">
        <v>22</v>
      </c>
      <c r="E156">
        <v>95000</v>
      </c>
      <c r="F156">
        <v>95000</v>
      </c>
      <c r="G156" t="s">
        <v>23</v>
      </c>
      <c r="H156" t="s">
        <v>24</v>
      </c>
      <c r="I156" t="s">
        <v>17</v>
      </c>
      <c r="J156" t="s">
        <v>25</v>
      </c>
      <c r="K156" t="s">
        <v>23</v>
      </c>
      <c r="L156" t="s">
        <v>26</v>
      </c>
      <c r="M156">
        <f t="shared" si="2"/>
        <v>64007.666666666664</v>
      </c>
      <c r="N156" t="b">
        <f>IF(O156=Sheet7!S155,FALSE,TRUE)
=IF(B156=Sheet7!A156,TRUE,FALSE)
=IF(B156=Sheet7!A156,TRUE,FALSE)
=IF(B156=Sheet7!A156,TRUE,FALSE)</f>
        <v>1</v>
      </c>
      <c r="O156" t="s">
        <v>40</v>
      </c>
    </row>
    <row r="157" spans="1:15" x14ac:dyDescent="0.25">
      <c r="A157">
        <v>2023</v>
      </c>
      <c r="B157" t="s">
        <v>32</v>
      </c>
      <c r="C157" t="s">
        <v>13</v>
      </c>
      <c r="D157" t="s">
        <v>35</v>
      </c>
      <c r="E157">
        <v>89600</v>
      </c>
      <c r="F157">
        <v>110244</v>
      </c>
      <c r="G157" t="s">
        <v>36</v>
      </c>
      <c r="H157" t="s">
        <v>16</v>
      </c>
      <c r="I157" t="s">
        <v>17</v>
      </c>
      <c r="J157" t="s">
        <v>25</v>
      </c>
      <c r="K157" t="s">
        <v>36</v>
      </c>
      <c r="L157" t="s">
        <v>26</v>
      </c>
      <c r="M157">
        <f t="shared" si="2"/>
        <v>67289</v>
      </c>
      <c r="N157" t="b">
        <f>IF(O157=Sheet7!S156,FALSE,TRUE)
=IF(B157=Sheet7!A157,TRUE,FALSE)
=IF(B157=Sheet7!A157,TRUE,FALSE)
=IF(B157=Sheet7!A157,TRUE,FALSE)</f>
        <v>1</v>
      </c>
      <c r="O157" t="s">
        <v>32</v>
      </c>
    </row>
    <row r="158" spans="1:15" x14ac:dyDescent="0.25">
      <c r="A158">
        <v>2023</v>
      </c>
      <c r="B158" t="s">
        <v>32</v>
      </c>
      <c r="C158" t="s">
        <v>13</v>
      </c>
      <c r="D158" t="s">
        <v>35</v>
      </c>
      <c r="E158">
        <v>32000</v>
      </c>
      <c r="F158">
        <v>39372</v>
      </c>
      <c r="G158" t="s">
        <v>36</v>
      </c>
      <c r="H158" t="s">
        <v>16</v>
      </c>
      <c r="I158" t="s">
        <v>17</v>
      </c>
      <c r="J158" t="s">
        <v>25</v>
      </c>
      <c r="K158" t="s">
        <v>36</v>
      </c>
      <c r="L158" t="s">
        <v>26</v>
      </c>
      <c r="M158">
        <f t="shared" si="2"/>
        <v>24465</v>
      </c>
      <c r="N158" t="b">
        <f>IF(O158=Sheet7!S157,FALSE,TRUE)
=IF(B158=Sheet7!A158,TRUE,FALSE)
=IF(B158=Sheet7!A158,TRUE,FALSE)
=IF(B158=Sheet7!A158,TRUE,FALSE)</f>
        <v>1</v>
      </c>
      <c r="O158" t="s">
        <v>32</v>
      </c>
    </row>
    <row r="159" spans="1:15" x14ac:dyDescent="0.25">
      <c r="A159">
        <v>2023</v>
      </c>
      <c r="B159" t="s">
        <v>27</v>
      </c>
      <c r="C159" t="s">
        <v>28</v>
      </c>
      <c r="D159" t="s">
        <v>14</v>
      </c>
      <c r="E159">
        <v>40000</v>
      </c>
      <c r="F159">
        <v>43187</v>
      </c>
      <c r="G159" t="s">
        <v>57</v>
      </c>
      <c r="H159" t="s">
        <v>39</v>
      </c>
      <c r="I159" t="s">
        <v>17</v>
      </c>
      <c r="J159" t="s">
        <v>25</v>
      </c>
      <c r="K159" t="s">
        <v>57</v>
      </c>
      <c r="L159" t="s">
        <v>26</v>
      </c>
      <c r="M159">
        <f t="shared" si="2"/>
        <v>28403.333333333332</v>
      </c>
      <c r="N159" t="b">
        <f>IF(O159=Sheet7!S158,FALSE,TRUE)
=IF(B159=Sheet7!A159,TRUE,FALSE)
=IF(B159=Sheet7!A159,TRUE,FALSE)
=IF(B159=Sheet7!A159,TRUE,FALSE)</f>
        <v>1</v>
      </c>
      <c r="O159" t="s">
        <v>27</v>
      </c>
    </row>
    <row r="160" spans="1:15" x14ac:dyDescent="0.25">
      <c r="A160">
        <v>2023</v>
      </c>
      <c r="B160" t="s">
        <v>27</v>
      </c>
      <c r="C160" t="s">
        <v>28</v>
      </c>
      <c r="D160" t="s">
        <v>14</v>
      </c>
      <c r="E160">
        <v>29000</v>
      </c>
      <c r="F160">
        <v>31310</v>
      </c>
      <c r="G160" t="s">
        <v>57</v>
      </c>
      <c r="H160" t="s">
        <v>39</v>
      </c>
      <c r="I160" t="s">
        <v>17</v>
      </c>
      <c r="J160" t="s">
        <v>25</v>
      </c>
      <c r="K160" t="s">
        <v>57</v>
      </c>
      <c r="L160" t="s">
        <v>26</v>
      </c>
      <c r="M160">
        <f t="shared" si="2"/>
        <v>20777.666666666668</v>
      </c>
      <c r="N160" t="b">
        <f>IF(O160=Sheet7!S159,FALSE,TRUE)
=IF(B160=Sheet7!A160,TRUE,FALSE)
=IF(B160=Sheet7!A160,TRUE,FALSE)
=IF(B160=Sheet7!A160,TRUE,FALSE)</f>
        <v>1</v>
      </c>
      <c r="O160" t="s">
        <v>27</v>
      </c>
    </row>
    <row r="161" spans="1:15" x14ac:dyDescent="0.25">
      <c r="A161">
        <v>2023</v>
      </c>
      <c r="B161" t="s">
        <v>37</v>
      </c>
      <c r="C161" t="s">
        <v>38</v>
      </c>
      <c r="D161" t="s">
        <v>35</v>
      </c>
      <c r="E161">
        <v>75000</v>
      </c>
      <c r="F161">
        <v>92280</v>
      </c>
      <c r="G161" t="s">
        <v>36</v>
      </c>
      <c r="H161" t="s">
        <v>39</v>
      </c>
      <c r="I161" t="s">
        <v>17</v>
      </c>
      <c r="J161" t="s">
        <v>25</v>
      </c>
      <c r="K161" t="s">
        <v>36</v>
      </c>
      <c r="L161" t="s">
        <v>26</v>
      </c>
      <c r="M161">
        <f t="shared" si="2"/>
        <v>56434.333333333336</v>
      </c>
      <c r="N161" t="b">
        <f>IF(O161=Sheet7!S160,FALSE,TRUE)
=IF(B161=Sheet7!A161,TRUE,FALSE)
=IF(B161=Sheet7!A161,TRUE,FALSE)
=IF(B161=Sheet7!A161,TRUE,FALSE)</f>
        <v>1</v>
      </c>
      <c r="O161" t="s">
        <v>37</v>
      </c>
    </row>
    <row r="162" spans="1:15" x14ac:dyDescent="0.25">
      <c r="A162">
        <v>2023</v>
      </c>
      <c r="B162" t="s">
        <v>37</v>
      </c>
      <c r="C162" t="s">
        <v>38</v>
      </c>
      <c r="D162" t="s">
        <v>35</v>
      </c>
      <c r="E162">
        <v>55000</v>
      </c>
      <c r="F162">
        <v>67672</v>
      </c>
      <c r="G162" t="s">
        <v>36</v>
      </c>
      <c r="H162" t="s">
        <v>39</v>
      </c>
      <c r="I162" t="s">
        <v>17</v>
      </c>
      <c r="J162" t="s">
        <v>25</v>
      </c>
      <c r="K162" t="s">
        <v>36</v>
      </c>
      <c r="L162" t="s">
        <v>26</v>
      </c>
      <c r="M162">
        <f t="shared" si="2"/>
        <v>41565</v>
      </c>
      <c r="N162" t="b">
        <f>IF(O162=Sheet7!S161,FALSE,TRUE)
=IF(B162=Sheet7!A162,TRUE,FALSE)
=IF(B162=Sheet7!A162,TRUE,FALSE)
=IF(B162=Sheet7!A162,TRUE,FALSE)</f>
        <v>1</v>
      </c>
      <c r="O162" t="s">
        <v>37</v>
      </c>
    </row>
    <row r="163" spans="1:15" x14ac:dyDescent="0.25">
      <c r="A163">
        <v>2023</v>
      </c>
      <c r="B163" t="s">
        <v>27</v>
      </c>
      <c r="C163" t="s">
        <v>28</v>
      </c>
      <c r="D163" t="s">
        <v>14</v>
      </c>
      <c r="E163">
        <v>70000</v>
      </c>
      <c r="F163">
        <v>75577</v>
      </c>
      <c r="G163" t="s">
        <v>58</v>
      </c>
      <c r="H163" t="s">
        <v>24</v>
      </c>
      <c r="I163" t="s">
        <v>17</v>
      </c>
      <c r="J163" t="s">
        <v>18</v>
      </c>
      <c r="K163" t="s">
        <v>58</v>
      </c>
      <c r="L163" t="s">
        <v>19</v>
      </c>
      <c r="M163">
        <f t="shared" si="2"/>
        <v>49200</v>
      </c>
      <c r="N163" t="b">
        <f>IF(O163=Sheet7!S162,FALSE,TRUE)
=IF(B163=Sheet7!A163,TRUE,FALSE)
=IF(B163=Sheet7!A163,TRUE,FALSE)
=IF(B163=Sheet7!A163,TRUE,FALSE)</f>
        <v>1</v>
      </c>
      <c r="O163" t="s">
        <v>27</v>
      </c>
    </row>
    <row r="164" spans="1:15" x14ac:dyDescent="0.25">
      <c r="A164">
        <v>2023</v>
      </c>
      <c r="B164" t="s">
        <v>59</v>
      </c>
      <c r="C164" t="s">
        <v>31</v>
      </c>
      <c r="D164" t="s">
        <v>60</v>
      </c>
      <c r="E164">
        <v>409500</v>
      </c>
      <c r="F164">
        <v>303387</v>
      </c>
      <c r="G164" t="s">
        <v>49</v>
      </c>
      <c r="H164" t="s">
        <v>24</v>
      </c>
      <c r="I164" t="s">
        <v>17</v>
      </c>
      <c r="J164" t="s">
        <v>29</v>
      </c>
      <c r="K164" t="s">
        <v>49</v>
      </c>
      <c r="L164" t="s">
        <v>26</v>
      </c>
      <c r="M164">
        <f t="shared" si="2"/>
        <v>238303.33333333334</v>
      </c>
      <c r="N164" t="b">
        <f>IF(O164=Sheet7!S163,FALSE,TRUE)
=IF(B164=Sheet7!A164,TRUE,FALSE)
=IF(B164=Sheet7!A164,TRUE,FALSE)
=IF(B164=Sheet7!A164,TRUE,FALSE)</f>
        <v>1</v>
      </c>
      <c r="O164" t="s">
        <v>59</v>
      </c>
    </row>
    <row r="165" spans="1:15" x14ac:dyDescent="0.25">
      <c r="A165">
        <v>2023</v>
      </c>
      <c r="B165" t="s">
        <v>59</v>
      </c>
      <c r="C165" t="s">
        <v>31</v>
      </c>
      <c r="D165" t="s">
        <v>60</v>
      </c>
      <c r="E165">
        <v>135000</v>
      </c>
      <c r="F165">
        <v>100017</v>
      </c>
      <c r="G165" t="s">
        <v>49</v>
      </c>
      <c r="H165" t="s">
        <v>24</v>
      </c>
      <c r="I165" t="s">
        <v>17</v>
      </c>
      <c r="J165" t="s">
        <v>29</v>
      </c>
      <c r="K165" t="s">
        <v>49</v>
      </c>
      <c r="L165" t="s">
        <v>26</v>
      </c>
      <c r="M165">
        <f t="shared" si="2"/>
        <v>79013.333333333328</v>
      </c>
      <c r="N165" t="b">
        <f>IF(O165=Sheet7!S164,FALSE,TRUE)
=IF(B165=Sheet7!A165,TRUE,FALSE)
=IF(B165=Sheet7!A165,TRUE,FALSE)
=IF(B165=Sheet7!A165,TRUE,FALSE)</f>
        <v>1</v>
      </c>
      <c r="O165" t="s">
        <v>59</v>
      </c>
    </row>
    <row r="166" spans="1:15" x14ac:dyDescent="0.25">
      <c r="A166">
        <v>2023</v>
      </c>
      <c r="B166" t="s">
        <v>32</v>
      </c>
      <c r="C166" t="s">
        <v>13</v>
      </c>
      <c r="D166" t="s">
        <v>22</v>
      </c>
      <c r="E166">
        <v>230300</v>
      </c>
      <c r="F166">
        <v>230300</v>
      </c>
      <c r="G166" t="s">
        <v>23</v>
      </c>
      <c r="H166" t="s">
        <v>24</v>
      </c>
      <c r="I166" t="s">
        <v>17</v>
      </c>
      <c r="J166" t="s">
        <v>25</v>
      </c>
      <c r="K166" t="s">
        <v>23</v>
      </c>
      <c r="L166" t="s">
        <v>26</v>
      </c>
      <c r="M166">
        <f t="shared" si="2"/>
        <v>154207.66666666666</v>
      </c>
      <c r="N166" t="b">
        <f>IF(O166=Sheet7!S165,FALSE,TRUE)
=IF(B166=Sheet7!A166,TRUE,FALSE)
=IF(B166=Sheet7!A166,TRUE,FALSE)
=IF(B166=Sheet7!A166,TRUE,FALSE)</f>
        <v>1</v>
      </c>
      <c r="O166" t="s">
        <v>32</v>
      </c>
    </row>
    <row r="167" spans="1:15" x14ac:dyDescent="0.25">
      <c r="A167">
        <v>2023</v>
      </c>
      <c r="B167" t="s">
        <v>32</v>
      </c>
      <c r="C167" t="s">
        <v>13</v>
      </c>
      <c r="D167" t="s">
        <v>22</v>
      </c>
      <c r="E167">
        <v>140000</v>
      </c>
      <c r="F167">
        <v>140000</v>
      </c>
      <c r="G167" t="s">
        <v>23</v>
      </c>
      <c r="H167" t="s">
        <v>24</v>
      </c>
      <c r="I167" t="s">
        <v>17</v>
      </c>
      <c r="J167" t="s">
        <v>25</v>
      </c>
      <c r="K167" t="s">
        <v>23</v>
      </c>
      <c r="L167" t="s">
        <v>26</v>
      </c>
      <c r="M167">
        <f t="shared" si="2"/>
        <v>94007.666666666672</v>
      </c>
      <c r="N167" t="b">
        <f>IF(O167=Sheet7!S166,FALSE,TRUE)
=IF(B167=Sheet7!A167,TRUE,FALSE)
=IF(B167=Sheet7!A167,TRUE,FALSE)
=IF(B167=Sheet7!A167,TRUE,FALSE)</f>
        <v>1</v>
      </c>
      <c r="O167" t="s">
        <v>32</v>
      </c>
    </row>
    <row r="168" spans="1:15" x14ac:dyDescent="0.25">
      <c r="A168">
        <v>2023</v>
      </c>
      <c r="B168" t="s">
        <v>32</v>
      </c>
      <c r="C168" t="s">
        <v>13</v>
      </c>
      <c r="D168" t="s">
        <v>22</v>
      </c>
      <c r="E168">
        <v>124935</v>
      </c>
      <c r="F168">
        <v>124935</v>
      </c>
      <c r="G168" t="s">
        <v>61</v>
      </c>
      <c r="H168" t="s">
        <v>24</v>
      </c>
      <c r="I168" t="s">
        <v>17</v>
      </c>
      <c r="J168" t="s">
        <v>25</v>
      </c>
      <c r="K168" t="s">
        <v>61</v>
      </c>
      <c r="L168" t="s">
        <v>26</v>
      </c>
      <c r="M168">
        <f t="shared" si="2"/>
        <v>83964.333333333328</v>
      </c>
      <c r="N168" t="b">
        <f>IF(O168=Sheet7!S167,FALSE,TRUE)
=IF(B168=Sheet7!A168,TRUE,FALSE)
=IF(B168=Sheet7!A168,TRUE,FALSE)
=IF(B168=Sheet7!A168,TRUE,FALSE)</f>
        <v>1</v>
      </c>
      <c r="O168" t="s">
        <v>32</v>
      </c>
    </row>
    <row r="169" spans="1:15" x14ac:dyDescent="0.25">
      <c r="A169">
        <v>2023</v>
      </c>
      <c r="B169" t="s">
        <v>32</v>
      </c>
      <c r="C169" t="s">
        <v>13</v>
      </c>
      <c r="D169" t="s">
        <v>22</v>
      </c>
      <c r="E169">
        <v>76050</v>
      </c>
      <c r="F169">
        <v>76050</v>
      </c>
      <c r="G169" t="s">
        <v>61</v>
      </c>
      <c r="H169" t="s">
        <v>24</v>
      </c>
      <c r="I169" t="s">
        <v>17</v>
      </c>
      <c r="J169" t="s">
        <v>25</v>
      </c>
      <c r="K169" t="s">
        <v>61</v>
      </c>
      <c r="L169" t="s">
        <v>26</v>
      </c>
      <c r="M169">
        <f t="shared" si="2"/>
        <v>51374.333333333336</v>
      </c>
      <c r="N169" t="b">
        <f>IF(O169=Sheet7!S168,FALSE,TRUE)
=IF(B169=Sheet7!A169,TRUE,FALSE)
=IF(B169=Sheet7!A169,TRUE,FALSE)
=IF(B169=Sheet7!A169,TRUE,FALSE)</f>
        <v>1</v>
      </c>
      <c r="O169" t="s">
        <v>32</v>
      </c>
    </row>
    <row r="170" spans="1:15" x14ac:dyDescent="0.25">
      <c r="A170">
        <v>2023</v>
      </c>
      <c r="B170" t="s">
        <v>27</v>
      </c>
      <c r="C170" t="s">
        <v>28</v>
      </c>
      <c r="D170" t="s">
        <v>22</v>
      </c>
      <c r="E170">
        <v>224800</v>
      </c>
      <c r="F170">
        <v>224800</v>
      </c>
      <c r="G170" t="s">
        <v>23</v>
      </c>
      <c r="H170" t="s">
        <v>24</v>
      </c>
      <c r="I170" t="s">
        <v>17</v>
      </c>
      <c r="J170" t="s">
        <v>25</v>
      </c>
      <c r="K170" t="s">
        <v>23</v>
      </c>
      <c r="L170" t="s">
        <v>26</v>
      </c>
      <c r="M170">
        <f t="shared" si="2"/>
        <v>150541</v>
      </c>
      <c r="N170" t="b">
        <f>IF(O170=Sheet7!S169,FALSE,TRUE)
=IF(B170=Sheet7!A170,TRUE,FALSE)
=IF(B170=Sheet7!A170,TRUE,FALSE)
=IF(B170=Sheet7!A170,TRUE,FALSE)</f>
        <v>1</v>
      </c>
      <c r="O170" t="s">
        <v>27</v>
      </c>
    </row>
    <row r="171" spans="1:15" x14ac:dyDescent="0.25">
      <c r="A171">
        <v>2023</v>
      </c>
      <c r="B171" t="s">
        <v>27</v>
      </c>
      <c r="C171" t="s">
        <v>28</v>
      </c>
      <c r="D171" t="s">
        <v>22</v>
      </c>
      <c r="E171">
        <v>131100</v>
      </c>
      <c r="F171">
        <v>131100</v>
      </c>
      <c r="G171" t="s">
        <v>23</v>
      </c>
      <c r="H171" t="s">
        <v>24</v>
      </c>
      <c r="I171" t="s">
        <v>17</v>
      </c>
      <c r="J171" t="s">
        <v>25</v>
      </c>
      <c r="K171" t="s">
        <v>23</v>
      </c>
      <c r="L171" t="s">
        <v>26</v>
      </c>
      <c r="M171">
        <f t="shared" si="2"/>
        <v>88074.333333333328</v>
      </c>
      <c r="N171" t="b">
        <f>IF(O171=Sheet7!S170,FALSE,TRUE)
=IF(B171=Sheet7!A171,TRUE,FALSE)
=IF(B171=Sheet7!A171,TRUE,FALSE)
=IF(B171=Sheet7!A171,TRUE,FALSE)</f>
        <v>1</v>
      </c>
      <c r="O171" t="s">
        <v>27</v>
      </c>
    </row>
    <row r="172" spans="1:15" x14ac:dyDescent="0.25">
      <c r="A172">
        <v>2023</v>
      </c>
      <c r="B172" t="s">
        <v>27</v>
      </c>
      <c r="C172" t="s">
        <v>28</v>
      </c>
      <c r="D172" t="s">
        <v>22</v>
      </c>
      <c r="E172">
        <v>258000</v>
      </c>
      <c r="F172">
        <v>258000</v>
      </c>
      <c r="G172" t="s">
        <v>23</v>
      </c>
      <c r="H172" t="s">
        <v>24</v>
      </c>
      <c r="I172" t="s">
        <v>17</v>
      </c>
      <c r="J172" t="s">
        <v>25</v>
      </c>
      <c r="K172" t="s">
        <v>23</v>
      </c>
      <c r="L172" t="s">
        <v>26</v>
      </c>
      <c r="M172">
        <f t="shared" si="2"/>
        <v>172674.33333333334</v>
      </c>
      <c r="N172" t="b">
        <f>IF(O172=Sheet7!S171,FALSE,TRUE)
=IF(B172=Sheet7!A172,TRUE,FALSE)
=IF(B172=Sheet7!A172,TRUE,FALSE)
=IF(B172=Sheet7!A172,TRUE,FALSE)</f>
        <v>1</v>
      </c>
      <c r="O172" t="s">
        <v>27</v>
      </c>
    </row>
    <row r="173" spans="1:15" x14ac:dyDescent="0.25">
      <c r="A173">
        <v>2023</v>
      </c>
      <c r="B173" t="s">
        <v>27</v>
      </c>
      <c r="C173" t="s">
        <v>28</v>
      </c>
      <c r="D173" t="s">
        <v>22</v>
      </c>
      <c r="E173">
        <v>171000</v>
      </c>
      <c r="F173">
        <v>171000</v>
      </c>
      <c r="G173" t="s">
        <v>23</v>
      </c>
      <c r="H173" t="s">
        <v>24</v>
      </c>
      <c r="I173" t="s">
        <v>17</v>
      </c>
      <c r="J173" t="s">
        <v>25</v>
      </c>
      <c r="K173" t="s">
        <v>23</v>
      </c>
      <c r="L173" t="s">
        <v>26</v>
      </c>
      <c r="M173">
        <f t="shared" si="2"/>
        <v>114674.33333333333</v>
      </c>
      <c r="N173" t="b">
        <f>IF(O173=Sheet7!S172,FALSE,TRUE)
=IF(B173=Sheet7!A173,TRUE,FALSE)
=IF(B173=Sheet7!A173,TRUE,FALSE)
=IF(B173=Sheet7!A173,TRUE,FALSE)</f>
        <v>1</v>
      </c>
      <c r="O173" t="s">
        <v>27</v>
      </c>
    </row>
    <row r="174" spans="1:15" x14ac:dyDescent="0.25">
      <c r="A174">
        <v>2023</v>
      </c>
      <c r="B174" t="s">
        <v>32</v>
      </c>
      <c r="C174" t="s">
        <v>13</v>
      </c>
      <c r="D174" t="s">
        <v>22</v>
      </c>
      <c r="E174">
        <v>196000</v>
      </c>
      <c r="F174">
        <v>196000</v>
      </c>
      <c r="G174" t="s">
        <v>23</v>
      </c>
      <c r="H174" t="s">
        <v>24</v>
      </c>
      <c r="I174" t="s">
        <v>17</v>
      </c>
      <c r="J174" t="s">
        <v>25</v>
      </c>
      <c r="K174" t="s">
        <v>23</v>
      </c>
      <c r="L174" t="s">
        <v>26</v>
      </c>
      <c r="M174">
        <f t="shared" si="2"/>
        <v>131341</v>
      </c>
      <c r="N174" t="b">
        <f>IF(O174=Sheet7!S173,FALSE,TRUE)
=IF(B174=Sheet7!A174,TRUE,FALSE)
=IF(B174=Sheet7!A174,TRUE,FALSE)
=IF(B174=Sheet7!A174,TRUE,FALSE)</f>
        <v>1</v>
      </c>
      <c r="O174" t="s">
        <v>32</v>
      </c>
    </row>
    <row r="175" spans="1:15" x14ac:dyDescent="0.25">
      <c r="A175">
        <v>2023</v>
      </c>
      <c r="B175" t="s">
        <v>32</v>
      </c>
      <c r="C175" t="s">
        <v>13</v>
      </c>
      <c r="D175" t="s">
        <v>22</v>
      </c>
      <c r="E175">
        <v>121000</v>
      </c>
      <c r="F175">
        <v>121000</v>
      </c>
      <c r="G175" t="s">
        <v>23</v>
      </c>
      <c r="H175" t="s">
        <v>24</v>
      </c>
      <c r="I175" t="s">
        <v>17</v>
      </c>
      <c r="J175" t="s">
        <v>25</v>
      </c>
      <c r="K175" t="s">
        <v>23</v>
      </c>
      <c r="L175" t="s">
        <v>26</v>
      </c>
      <c r="M175">
        <f t="shared" si="2"/>
        <v>81341</v>
      </c>
      <c r="N175" t="b">
        <f>IF(O175=Sheet7!S174,FALSE,TRUE)
=IF(B175=Sheet7!A175,TRUE,FALSE)
=IF(B175=Sheet7!A175,TRUE,FALSE)
=IF(B175=Sheet7!A175,TRUE,FALSE)</f>
        <v>1</v>
      </c>
      <c r="O175" t="s">
        <v>32</v>
      </c>
    </row>
    <row r="176" spans="1:15" x14ac:dyDescent="0.25">
      <c r="A176">
        <v>2023</v>
      </c>
      <c r="B176" t="s">
        <v>32</v>
      </c>
      <c r="C176" t="s">
        <v>13</v>
      </c>
      <c r="D176" t="s">
        <v>22</v>
      </c>
      <c r="E176">
        <v>195800</v>
      </c>
      <c r="F176">
        <v>195800</v>
      </c>
      <c r="G176" t="s">
        <v>23</v>
      </c>
      <c r="H176" t="s">
        <v>24</v>
      </c>
      <c r="I176" t="s">
        <v>17</v>
      </c>
      <c r="J176" t="s">
        <v>25</v>
      </c>
      <c r="K176" t="s">
        <v>23</v>
      </c>
      <c r="L176" t="s">
        <v>26</v>
      </c>
      <c r="M176">
        <f t="shared" si="2"/>
        <v>131207.66666666666</v>
      </c>
      <c r="N176" t="b">
        <f>IF(O176=Sheet7!S175,FALSE,TRUE)
=IF(B176=Sheet7!A176,TRUE,FALSE)
=IF(B176=Sheet7!A176,TRUE,FALSE)
=IF(B176=Sheet7!A176,TRUE,FALSE)</f>
        <v>1</v>
      </c>
      <c r="O176" t="s">
        <v>32</v>
      </c>
    </row>
    <row r="177" spans="1:15" x14ac:dyDescent="0.25">
      <c r="A177">
        <v>2023</v>
      </c>
      <c r="B177" t="s">
        <v>32</v>
      </c>
      <c r="C177" t="s">
        <v>13</v>
      </c>
      <c r="D177" t="s">
        <v>22</v>
      </c>
      <c r="E177">
        <v>171500</v>
      </c>
      <c r="F177">
        <v>171500</v>
      </c>
      <c r="G177" t="s">
        <v>23</v>
      </c>
      <c r="H177" t="s">
        <v>24</v>
      </c>
      <c r="I177" t="s">
        <v>17</v>
      </c>
      <c r="J177" t="s">
        <v>25</v>
      </c>
      <c r="K177" t="s">
        <v>23</v>
      </c>
      <c r="L177" t="s">
        <v>26</v>
      </c>
      <c r="M177">
        <f t="shared" si="2"/>
        <v>115007.66666666667</v>
      </c>
      <c r="N177" t="b">
        <f>IF(O177=Sheet7!S176,FALSE,TRUE)
=IF(B177=Sheet7!A177,TRUE,FALSE)
=IF(B177=Sheet7!A177,TRUE,FALSE)
=IF(B177=Sheet7!A177,TRUE,FALSE)</f>
        <v>1</v>
      </c>
      <c r="O177" t="s">
        <v>32</v>
      </c>
    </row>
    <row r="178" spans="1:15" x14ac:dyDescent="0.25">
      <c r="A178">
        <v>2023</v>
      </c>
      <c r="B178" t="s">
        <v>62</v>
      </c>
      <c r="C178" t="s">
        <v>21</v>
      </c>
      <c r="D178" t="s">
        <v>22</v>
      </c>
      <c r="E178">
        <v>166000</v>
      </c>
      <c r="F178">
        <v>166000</v>
      </c>
      <c r="G178" t="s">
        <v>23</v>
      </c>
      <c r="H178" t="s">
        <v>16</v>
      </c>
      <c r="I178" t="s">
        <v>17</v>
      </c>
      <c r="J178" t="s">
        <v>25</v>
      </c>
      <c r="K178" t="s">
        <v>23</v>
      </c>
      <c r="L178" t="s">
        <v>26</v>
      </c>
      <c r="M178">
        <f t="shared" si="2"/>
        <v>111341</v>
      </c>
      <c r="N178" t="b">
        <f>IF(O178=Sheet7!S177,FALSE,TRUE)
=IF(B178=Sheet7!A178,TRUE,FALSE)
=IF(B178=Sheet7!A178,TRUE,FALSE)
=IF(B178=Sheet7!A178,TRUE,FALSE)</f>
        <v>1</v>
      </c>
      <c r="O178" t="s">
        <v>62</v>
      </c>
    </row>
    <row r="179" spans="1:15" x14ac:dyDescent="0.25">
      <c r="A179">
        <v>2023</v>
      </c>
      <c r="B179" t="s">
        <v>62</v>
      </c>
      <c r="C179" t="s">
        <v>21</v>
      </c>
      <c r="D179" t="s">
        <v>22</v>
      </c>
      <c r="E179">
        <v>73100</v>
      </c>
      <c r="F179">
        <v>73100</v>
      </c>
      <c r="G179" t="s">
        <v>23</v>
      </c>
      <c r="H179" t="s">
        <v>16</v>
      </c>
      <c r="I179" t="s">
        <v>17</v>
      </c>
      <c r="J179" t="s">
        <v>25</v>
      </c>
      <c r="K179" t="s">
        <v>23</v>
      </c>
      <c r="L179" t="s">
        <v>26</v>
      </c>
      <c r="M179">
        <f t="shared" si="2"/>
        <v>49407.666666666664</v>
      </c>
      <c r="N179" t="b">
        <f>IF(O179=Sheet7!S178,FALSE,TRUE)
=IF(B179=Sheet7!A179,TRUE,FALSE)
=IF(B179=Sheet7!A179,TRUE,FALSE)
=IF(B179=Sheet7!A179,TRUE,FALSE)</f>
        <v>1</v>
      </c>
      <c r="O179" t="s">
        <v>62</v>
      </c>
    </row>
    <row r="180" spans="1:15" x14ac:dyDescent="0.25">
      <c r="A180">
        <v>2023</v>
      </c>
      <c r="B180" t="s">
        <v>27</v>
      </c>
      <c r="C180" t="s">
        <v>28</v>
      </c>
      <c r="D180" t="s">
        <v>22</v>
      </c>
      <c r="E180">
        <v>220000</v>
      </c>
      <c r="F180">
        <v>220000</v>
      </c>
      <c r="G180" t="s">
        <v>23</v>
      </c>
      <c r="H180" t="s">
        <v>16</v>
      </c>
      <c r="I180" t="s">
        <v>17</v>
      </c>
      <c r="J180" t="s">
        <v>25</v>
      </c>
      <c r="K180" t="s">
        <v>23</v>
      </c>
      <c r="L180" t="s">
        <v>26</v>
      </c>
      <c r="M180">
        <f t="shared" si="2"/>
        <v>147341</v>
      </c>
      <c r="N180" t="b">
        <f>IF(O180=Sheet7!S179,FALSE,TRUE)
=IF(B180=Sheet7!A180,TRUE,FALSE)
=IF(B180=Sheet7!A180,TRUE,FALSE)
=IF(B180=Sheet7!A180,TRUE,FALSE)</f>
        <v>1</v>
      </c>
      <c r="O180" t="s">
        <v>27</v>
      </c>
    </row>
    <row r="181" spans="1:15" x14ac:dyDescent="0.25">
      <c r="A181">
        <v>2023</v>
      </c>
      <c r="B181" t="s">
        <v>27</v>
      </c>
      <c r="C181" t="s">
        <v>28</v>
      </c>
      <c r="D181" t="s">
        <v>22</v>
      </c>
      <c r="E181">
        <v>160000</v>
      </c>
      <c r="F181">
        <v>160000</v>
      </c>
      <c r="G181" t="s">
        <v>23</v>
      </c>
      <c r="H181" t="s">
        <v>16</v>
      </c>
      <c r="I181" t="s">
        <v>17</v>
      </c>
      <c r="J181" t="s">
        <v>25</v>
      </c>
      <c r="K181" t="s">
        <v>23</v>
      </c>
      <c r="L181" t="s">
        <v>26</v>
      </c>
      <c r="M181">
        <f t="shared" si="2"/>
        <v>107341</v>
      </c>
      <c r="N181" t="b">
        <f>IF(O181=Sheet7!S180,FALSE,TRUE)
=IF(B181=Sheet7!A181,TRUE,FALSE)
=IF(B181=Sheet7!A181,TRUE,FALSE)
=IF(B181=Sheet7!A181,TRUE,FALSE)</f>
        <v>1</v>
      </c>
      <c r="O181" t="s">
        <v>27</v>
      </c>
    </row>
    <row r="182" spans="1:15" x14ac:dyDescent="0.25">
      <c r="A182">
        <v>2023</v>
      </c>
      <c r="B182" t="s">
        <v>27</v>
      </c>
      <c r="C182" t="s">
        <v>28</v>
      </c>
      <c r="D182" t="s">
        <v>22</v>
      </c>
      <c r="E182">
        <v>85000</v>
      </c>
      <c r="F182">
        <v>85000</v>
      </c>
      <c r="G182" t="s">
        <v>23</v>
      </c>
      <c r="H182" t="s">
        <v>39</v>
      </c>
      <c r="I182" t="s">
        <v>17</v>
      </c>
      <c r="J182" t="s">
        <v>25</v>
      </c>
      <c r="K182" t="s">
        <v>23</v>
      </c>
      <c r="L182" t="s">
        <v>26</v>
      </c>
      <c r="M182">
        <f t="shared" si="2"/>
        <v>57341</v>
      </c>
      <c r="N182" t="b">
        <f>IF(O182=Sheet7!S181,FALSE,TRUE)
=IF(B182=Sheet7!A182,TRUE,FALSE)
=IF(B182=Sheet7!A182,TRUE,FALSE)
=IF(B182=Sheet7!A182,TRUE,FALSE)</f>
        <v>1</v>
      </c>
      <c r="O182" t="s">
        <v>27</v>
      </c>
    </row>
    <row r="183" spans="1:15" x14ac:dyDescent="0.25">
      <c r="A183">
        <v>2023</v>
      </c>
      <c r="B183" t="s">
        <v>27</v>
      </c>
      <c r="C183" t="s">
        <v>28</v>
      </c>
      <c r="D183" t="s">
        <v>22</v>
      </c>
      <c r="E183">
        <v>65000</v>
      </c>
      <c r="F183">
        <v>65000</v>
      </c>
      <c r="G183" t="s">
        <v>23</v>
      </c>
      <c r="H183" t="s">
        <v>39</v>
      </c>
      <c r="I183" t="s">
        <v>17</v>
      </c>
      <c r="J183" t="s">
        <v>25</v>
      </c>
      <c r="K183" t="s">
        <v>23</v>
      </c>
      <c r="L183" t="s">
        <v>26</v>
      </c>
      <c r="M183">
        <f t="shared" si="2"/>
        <v>44007.666666666664</v>
      </c>
      <c r="N183" t="b">
        <f>IF(O183=Sheet7!S182,FALSE,TRUE)
=IF(B183=Sheet7!A183,TRUE,FALSE)
=IF(B183=Sheet7!A183,TRUE,FALSE)
=IF(B183=Sheet7!A183,TRUE,FALSE)</f>
        <v>1</v>
      </c>
      <c r="O183" t="s">
        <v>27</v>
      </c>
    </row>
    <row r="184" spans="1:15" x14ac:dyDescent="0.25">
      <c r="A184">
        <v>2023</v>
      </c>
      <c r="B184" t="s">
        <v>34</v>
      </c>
      <c r="C184" t="s">
        <v>31</v>
      </c>
      <c r="D184" t="s">
        <v>22</v>
      </c>
      <c r="E184">
        <v>220000</v>
      </c>
      <c r="F184">
        <v>220000</v>
      </c>
      <c r="G184" t="s">
        <v>23</v>
      </c>
      <c r="H184" t="s">
        <v>16</v>
      </c>
      <c r="I184" t="s">
        <v>17</v>
      </c>
      <c r="J184" t="s">
        <v>25</v>
      </c>
      <c r="K184" t="s">
        <v>23</v>
      </c>
      <c r="L184" t="s">
        <v>26</v>
      </c>
      <c r="M184">
        <f t="shared" si="2"/>
        <v>147341</v>
      </c>
      <c r="N184" t="b">
        <f>IF(O184=Sheet7!S183,FALSE,TRUE)
=IF(B184=Sheet7!A184,TRUE,FALSE)
=IF(B184=Sheet7!A184,TRUE,FALSE)
=IF(B184=Sheet7!A184,TRUE,FALSE)</f>
        <v>1</v>
      </c>
      <c r="O184" t="s">
        <v>34</v>
      </c>
    </row>
    <row r="185" spans="1:15" x14ac:dyDescent="0.25">
      <c r="A185">
        <v>2023</v>
      </c>
      <c r="B185" t="s">
        <v>34</v>
      </c>
      <c r="C185" t="s">
        <v>31</v>
      </c>
      <c r="D185" t="s">
        <v>22</v>
      </c>
      <c r="E185">
        <v>100000</v>
      </c>
      <c r="F185">
        <v>100000</v>
      </c>
      <c r="G185" t="s">
        <v>23</v>
      </c>
      <c r="H185" t="s">
        <v>16</v>
      </c>
      <c r="I185" t="s">
        <v>17</v>
      </c>
      <c r="J185" t="s">
        <v>25</v>
      </c>
      <c r="K185" t="s">
        <v>23</v>
      </c>
      <c r="L185" t="s">
        <v>26</v>
      </c>
      <c r="M185">
        <f t="shared" si="2"/>
        <v>67341</v>
      </c>
      <c r="N185" t="b">
        <f>IF(O185=Sheet7!S184,FALSE,TRUE)
=IF(B185=Sheet7!A185,TRUE,FALSE)
=IF(B185=Sheet7!A185,TRUE,FALSE)
=IF(B185=Sheet7!A185,TRUE,FALSE)</f>
        <v>1</v>
      </c>
      <c r="O185" t="s">
        <v>34</v>
      </c>
    </row>
    <row r="186" spans="1:15" x14ac:dyDescent="0.25">
      <c r="A186">
        <v>2023</v>
      </c>
      <c r="B186" t="s">
        <v>27</v>
      </c>
      <c r="C186" t="s">
        <v>28</v>
      </c>
      <c r="D186" t="s">
        <v>22</v>
      </c>
      <c r="E186">
        <v>185000</v>
      </c>
      <c r="F186">
        <v>185000</v>
      </c>
      <c r="G186" t="s">
        <v>23</v>
      </c>
      <c r="H186" t="s">
        <v>24</v>
      </c>
      <c r="I186" t="s">
        <v>17</v>
      </c>
      <c r="J186" t="s">
        <v>25</v>
      </c>
      <c r="K186" t="s">
        <v>23</v>
      </c>
      <c r="L186" t="s">
        <v>26</v>
      </c>
      <c r="M186">
        <f t="shared" si="2"/>
        <v>124007.66666666667</v>
      </c>
      <c r="N186" t="b">
        <f>IF(O186=Sheet7!S185,FALSE,TRUE)
=IF(B186=Sheet7!A186,TRUE,FALSE)
=IF(B186=Sheet7!A186,TRUE,FALSE)
=IF(B186=Sheet7!A186,TRUE,FALSE)</f>
        <v>1</v>
      </c>
      <c r="O186" t="s">
        <v>27</v>
      </c>
    </row>
    <row r="187" spans="1:15" x14ac:dyDescent="0.25">
      <c r="A187">
        <v>2023</v>
      </c>
      <c r="B187" t="s">
        <v>27</v>
      </c>
      <c r="C187" t="s">
        <v>28</v>
      </c>
      <c r="D187" t="s">
        <v>22</v>
      </c>
      <c r="E187">
        <v>152000</v>
      </c>
      <c r="F187">
        <v>152000</v>
      </c>
      <c r="G187" t="s">
        <v>23</v>
      </c>
      <c r="H187" t="s">
        <v>24</v>
      </c>
      <c r="I187" t="s">
        <v>17</v>
      </c>
      <c r="J187" t="s">
        <v>25</v>
      </c>
      <c r="K187" t="s">
        <v>23</v>
      </c>
      <c r="L187" t="s">
        <v>26</v>
      </c>
      <c r="M187">
        <f t="shared" si="2"/>
        <v>102007.66666666667</v>
      </c>
      <c r="N187" t="b">
        <f>IF(O187=Sheet7!S186,FALSE,TRUE)
=IF(B187=Sheet7!A187,TRUE,FALSE)
=IF(B187=Sheet7!A187,TRUE,FALSE)
=IF(B187=Sheet7!A187,TRUE,FALSE)</f>
        <v>1</v>
      </c>
      <c r="O187" t="s">
        <v>27</v>
      </c>
    </row>
    <row r="188" spans="1:15" x14ac:dyDescent="0.25">
      <c r="A188">
        <v>2023</v>
      </c>
      <c r="B188" t="s">
        <v>27</v>
      </c>
      <c r="C188" t="s">
        <v>28</v>
      </c>
      <c r="D188" t="s">
        <v>14</v>
      </c>
      <c r="E188">
        <v>45000</v>
      </c>
      <c r="F188">
        <v>48585</v>
      </c>
      <c r="G188" t="s">
        <v>57</v>
      </c>
      <c r="H188" t="s">
        <v>24</v>
      </c>
      <c r="I188" t="s">
        <v>17</v>
      </c>
      <c r="J188" t="s">
        <v>25</v>
      </c>
      <c r="K188" t="s">
        <v>57</v>
      </c>
      <c r="L188" t="s">
        <v>26</v>
      </c>
      <c r="M188">
        <f t="shared" si="2"/>
        <v>31869.333333333332</v>
      </c>
      <c r="N188" t="b">
        <f>IF(O188=Sheet7!S187,FALSE,TRUE)
=IF(B188=Sheet7!A188,TRUE,FALSE)
=IF(B188=Sheet7!A188,TRUE,FALSE)
=IF(B188=Sheet7!A188,TRUE,FALSE)</f>
        <v>1</v>
      </c>
      <c r="O188" t="s">
        <v>27</v>
      </c>
    </row>
    <row r="189" spans="1:15" x14ac:dyDescent="0.25">
      <c r="A189">
        <v>2023</v>
      </c>
      <c r="B189" t="s">
        <v>27</v>
      </c>
      <c r="C189" t="s">
        <v>28</v>
      </c>
      <c r="D189" t="s">
        <v>14</v>
      </c>
      <c r="E189">
        <v>36000</v>
      </c>
      <c r="F189">
        <v>38868</v>
      </c>
      <c r="G189" t="s">
        <v>57</v>
      </c>
      <c r="H189" t="s">
        <v>24</v>
      </c>
      <c r="I189" t="s">
        <v>17</v>
      </c>
      <c r="J189" t="s">
        <v>25</v>
      </c>
      <c r="K189" t="s">
        <v>57</v>
      </c>
      <c r="L189" t="s">
        <v>26</v>
      </c>
      <c r="M189">
        <f t="shared" si="2"/>
        <v>25630.333333333332</v>
      </c>
      <c r="N189" t="b">
        <f>IF(O189=Sheet7!S188,FALSE,TRUE)
=IF(B189=Sheet7!A189,TRUE,FALSE)
=IF(B189=Sheet7!A189,TRUE,FALSE)
=IF(B189=Sheet7!A189,TRUE,FALSE)</f>
        <v>1</v>
      </c>
      <c r="O189" t="s">
        <v>27</v>
      </c>
    </row>
    <row r="190" spans="1:15" x14ac:dyDescent="0.25">
      <c r="A190">
        <v>2023</v>
      </c>
      <c r="B190" t="s">
        <v>48</v>
      </c>
      <c r="C190" t="s">
        <v>28</v>
      </c>
      <c r="D190" t="s">
        <v>22</v>
      </c>
      <c r="E190">
        <v>220000</v>
      </c>
      <c r="F190">
        <v>220000</v>
      </c>
      <c r="G190" t="s">
        <v>23</v>
      </c>
      <c r="H190" t="s">
        <v>16</v>
      </c>
      <c r="I190" t="s">
        <v>17</v>
      </c>
      <c r="J190" t="s">
        <v>25</v>
      </c>
      <c r="K190" t="s">
        <v>23</v>
      </c>
      <c r="L190" t="s">
        <v>26</v>
      </c>
      <c r="M190">
        <f t="shared" si="2"/>
        <v>147341</v>
      </c>
      <c r="N190" t="b">
        <f>IF(O190=Sheet7!S189,FALSE,TRUE)
=IF(B190=Sheet7!A190,TRUE,FALSE)
=IF(B190=Sheet7!A190,TRUE,FALSE)
=IF(B190=Sheet7!A190,TRUE,FALSE)</f>
        <v>1</v>
      </c>
      <c r="O190" t="s">
        <v>48</v>
      </c>
    </row>
    <row r="191" spans="1:15" x14ac:dyDescent="0.25">
      <c r="A191">
        <v>2023</v>
      </c>
      <c r="B191" t="s">
        <v>48</v>
      </c>
      <c r="C191" t="s">
        <v>28</v>
      </c>
      <c r="D191" t="s">
        <v>22</v>
      </c>
      <c r="E191">
        <v>100000</v>
      </c>
      <c r="F191">
        <v>100000</v>
      </c>
      <c r="G191" t="s">
        <v>23</v>
      </c>
      <c r="H191" t="s">
        <v>16</v>
      </c>
      <c r="I191" t="s">
        <v>17</v>
      </c>
      <c r="J191" t="s">
        <v>25</v>
      </c>
      <c r="K191" t="s">
        <v>23</v>
      </c>
      <c r="L191" t="s">
        <v>26</v>
      </c>
      <c r="M191">
        <f t="shared" si="2"/>
        <v>67341</v>
      </c>
      <c r="N191" t="b">
        <f>IF(O191=Sheet7!S190,FALSE,TRUE)
=IF(B191=Sheet7!A191,TRUE,FALSE)
=IF(B191=Sheet7!A191,TRUE,FALSE)
=IF(B191=Sheet7!A191,TRUE,FALSE)</f>
        <v>1</v>
      </c>
      <c r="O191" t="s">
        <v>48</v>
      </c>
    </row>
    <row r="192" spans="1:15" x14ac:dyDescent="0.25">
      <c r="A192">
        <v>2023</v>
      </c>
      <c r="B192" t="s">
        <v>37</v>
      </c>
      <c r="C192" t="s">
        <v>38</v>
      </c>
      <c r="D192" t="s">
        <v>22</v>
      </c>
      <c r="E192">
        <v>110000</v>
      </c>
      <c r="F192">
        <v>110000</v>
      </c>
      <c r="G192" t="s">
        <v>63</v>
      </c>
      <c r="H192" t="s">
        <v>24</v>
      </c>
      <c r="I192" t="s">
        <v>17</v>
      </c>
      <c r="J192" t="s">
        <v>29</v>
      </c>
      <c r="K192" t="s">
        <v>63</v>
      </c>
      <c r="L192" t="s">
        <v>26</v>
      </c>
      <c r="M192">
        <f t="shared" si="2"/>
        <v>74007.666666666672</v>
      </c>
      <c r="N192" t="b">
        <f>IF(O192=Sheet7!S191,FALSE,TRUE)
=IF(B192=Sheet7!A192,TRUE,FALSE)
=IF(B192=Sheet7!A192,TRUE,FALSE)
=IF(B192=Sheet7!A192,TRUE,FALSE)</f>
        <v>1</v>
      </c>
      <c r="O192" t="s">
        <v>37</v>
      </c>
    </row>
    <row r="193" spans="1:15" x14ac:dyDescent="0.25">
      <c r="A193">
        <v>2023</v>
      </c>
      <c r="B193" t="s">
        <v>37</v>
      </c>
      <c r="C193" t="s">
        <v>38</v>
      </c>
      <c r="D193" t="s">
        <v>22</v>
      </c>
      <c r="E193">
        <v>80000</v>
      </c>
      <c r="F193">
        <v>80000</v>
      </c>
      <c r="G193" t="s">
        <v>63</v>
      </c>
      <c r="H193" t="s">
        <v>24</v>
      </c>
      <c r="I193" t="s">
        <v>17</v>
      </c>
      <c r="J193" t="s">
        <v>29</v>
      </c>
      <c r="K193" t="s">
        <v>63</v>
      </c>
      <c r="L193" t="s">
        <v>26</v>
      </c>
      <c r="M193">
        <f t="shared" si="2"/>
        <v>54007.666666666664</v>
      </c>
      <c r="N193" t="b">
        <f>IF(O193=Sheet7!S192,FALSE,TRUE)
=IF(B193=Sheet7!A193,TRUE,FALSE)
=IF(B193=Sheet7!A193,TRUE,FALSE)
=IF(B193=Sheet7!A193,TRUE,FALSE)</f>
        <v>1</v>
      </c>
      <c r="O193" t="s">
        <v>37</v>
      </c>
    </row>
    <row r="194" spans="1:15" x14ac:dyDescent="0.25">
      <c r="A194">
        <v>2023</v>
      </c>
      <c r="B194" t="s">
        <v>37</v>
      </c>
      <c r="C194" t="s">
        <v>38</v>
      </c>
      <c r="D194" t="s">
        <v>35</v>
      </c>
      <c r="E194">
        <v>30000</v>
      </c>
      <c r="F194">
        <v>36912</v>
      </c>
      <c r="G194" t="s">
        <v>36</v>
      </c>
      <c r="H194" t="s">
        <v>24</v>
      </c>
      <c r="I194" t="s">
        <v>17</v>
      </c>
      <c r="J194" t="s">
        <v>29</v>
      </c>
      <c r="K194" t="s">
        <v>36</v>
      </c>
      <c r="L194" t="s">
        <v>64</v>
      </c>
      <c r="M194">
        <f t="shared" ref="M194:M257" si="3">AVERAGE(A194:L194)</f>
        <v>22978.333333333332</v>
      </c>
      <c r="N194" t="b">
        <f>IF(O194=Sheet7!S193,FALSE,TRUE)
=IF(B194=Sheet7!A194,TRUE,FALSE)
=IF(B194=Sheet7!A194,TRUE,FALSE)
=IF(B194=Sheet7!A194,TRUE,FALSE)</f>
        <v>1</v>
      </c>
      <c r="O194" t="s">
        <v>37</v>
      </c>
    </row>
    <row r="195" spans="1:15" x14ac:dyDescent="0.25">
      <c r="A195">
        <v>2023</v>
      </c>
      <c r="B195" t="s">
        <v>27</v>
      </c>
      <c r="C195" t="s">
        <v>28</v>
      </c>
      <c r="D195" t="s">
        <v>22</v>
      </c>
      <c r="E195">
        <v>150200</v>
      </c>
      <c r="F195">
        <v>150200</v>
      </c>
      <c r="G195" t="s">
        <v>23</v>
      </c>
      <c r="H195" t="s">
        <v>24</v>
      </c>
      <c r="I195" t="s">
        <v>17</v>
      </c>
      <c r="J195" t="s">
        <v>25</v>
      </c>
      <c r="K195" t="s">
        <v>23</v>
      </c>
      <c r="L195" t="s">
        <v>26</v>
      </c>
      <c r="M195">
        <f t="shared" si="3"/>
        <v>100807.66666666667</v>
      </c>
      <c r="N195" t="b">
        <f>IF(O195=Sheet7!S194,FALSE,TRUE)
=IF(B195=Sheet7!A195,TRUE,FALSE)
=IF(B195=Sheet7!A195,TRUE,FALSE)
=IF(B195=Sheet7!A195,TRUE,FALSE)</f>
        <v>1</v>
      </c>
      <c r="O195" t="s">
        <v>27</v>
      </c>
    </row>
    <row r="196" spans="1:15" x14ac:dyDescent="0.25">
      <c r="A196">
        <v>2023</v>
      </c>
      <c r="B196" t="s">
        <v>27</v>
      </c>
      <c r="C196" t="s">
        <v>28</v>
      </c>
      <c r="D196" t="s">
        <v>22</v>
      </c>
      <c r="E196">
        <v>71000</v>
      </c>
      <c r="F196">
        <v>71000</v>
      </c>
      <c r="G196" t="s">
        <v>23</v>
      </c>
      <c r="H196" t="s">
        <v>24</v>
      </c>
      <c r="I196" t="s">
        <v>17</v>
      </c>
      <c r="J196" t="s">
        <v>25</v>
      </c>
      <c r="K196" t="s">
        <v>23</v>
      </c>
      <c r="L196" t="s">
        <v>26</v>
      </c>
      <c r="M196">
        <f t="shared" si="3"/>
        <v>48007.666666666664</v>
      </c>
      <c r="N196" t="b">
        <f>IF(O196=Sheet7!S195,FALSE,TRUE)
=IF(B196=Sheet7!A196,TRUE,FALSE)
=IF(B196=Sheet7!A196,TRUE,FALSE)
=IF(B196=Sheet7!A196,TRUE,FALSE)</f>
        <v>1</v>
      </c>
      <c r="O196" t="s">
        <v>27</v>
      </c>
    </row>
    <row r="197" spans="1:15" x14ac:dyDescent="0.25">
      <c r="A197">
        <v>2023</v>
      </c>
      <c r="B197" t="s">
        <v>32</v>
      </c>
      <c r="C197" t="s">
        <v>13</v>
      </c>
      <c r="D197" t="s">
        <v>22</v>
      </c>
      <c r="E197">
        <v>167200</v>
      </c>
      <c r="F197">
        <v>167200</v>
      </c>
      <c r="G197" t="s">
        <v>23</v>
      </c>
      <c r="H197" t="s">
        <v>24</v>
      </c>
      <c r="I197" t="s">
        <v>17</v>
      </c>
      <c r="J197" t="s">
        <v>25</v>
      </c>
      <c r="K197" t="s">
        <v>23</v>
      </c>
      <c r="L197" t="s">
        <v>26</v>
      </c>
      <c r="M197">
        <f t="shared" si="3"/>
        <v>112141</v>
      </c>
      <c r="N197" t="b">
        <f>IF(O197=Sheet7!S196,FALSE,TRUE)
=IF(B197=Sheet7!A197,TRUE,FALSE)
=IF(B197=Sheet7!A197,TRUE,FALSE)
=IF(B197=Sheet7!A197,TRUE,FALSE)</f>
        <v>1</v>
      </c>
      <c r="O197" t="s">
        <v>32</v>
      </c>
    </row>
    <row r="198" spans="1:15" x14ac:dyDescent="0.25">
      <c r="A198">
        <v>2023</v>
      </c>
      <c r="B198" t="s">
        <v>32</v>
      </c>
      <c r="C198" t="s">
        <v>13</v>
      </c>
      <c r="D198" t="s">
        <v>22</v>
      </c>
      <c r="E198">
        <v>133000</v>
      </c>
      <c r="F198">
        <v>133000</v>
      </c>
      <c r="G198" t="s">
        <v>23</v>
      </c>
      <c r="H198" t="s">
        <v>24</v>
      </c>
      <c r="I198" t="s">
        <v>17</v>
      </c>
      <c r="J198" t="s">
        <v>25</v>
      </c>
      <c r="K198" t="s">
        <v>23</v>
      </c>
      <c r="L198" t="s">
        <v>26</v>
      </c>
      <c r="M198">
        <f t="shared" si="3"/>
        <v>89341</v>
      </c>
      <c r="N198" t="b">
        <f>IF(O198=Sheet7!S197,FALSE,TRUE)
=IF(B198=Sheet7!A198,TRUE,FALSE)
=IF(B198=Sheet7!A198,TRUE,FALSE)
=IF(B198=Sheet7!A198,TRUE,FALSE)</f>
        <v>1</v>
      </c>
      <c r="O198" t="s">
        <v>32</v>
      </c>
    </row>
    <row r="199" spans="1:15" x14ac:dyDescent="0.25">
      <c r="A199">
        <v>2023</v>
      </c>
      <c r="B199" t="s">
        <v>32</v>
      </c>
      <c r="C199" t="s">
        <v>13</v>
      </c>
      <c r="D199" t="s">
        <v>22</v>
      </c>
      <c r="E199">
        <v>58400</v>
      </c>
      <c r="F199">
        <v>58400</v>
      </c>
      <c r="G199" t="s">
        <v>23</v>
      </c>
      <c r="H199" t="s">
        <v>24</v>
      </c>
      <c r="I199" t="s">
        <v>17</v>
      </c>
      <c r="J199" t="s">
        <v>25</v>
      </c>
      <c r="K199" t="s">
        <v>23</v>
      </c>
      <c r="L199" t="s">
        <v>26</v>
      </c>
      <c r="M199">
        <f t="shared" si="3"/>
        <v>39607.666666666664</v>
      </c>
      <c r="N199" t="b">
        <f>IF(O199=Sheet7!S198,FALSE,TRUE)
=IF(B199=Sheet7!A199,TRUE,FALSE)
=IF(B199=Sheet7!A199,TRUE,FALSE)
=IF(B199=Sheet7!A199,TRUE,FALSE)</f>
        <v>1</v>
      </c>
      <c r="O199" t="s">
        <v>32</v>
      </c>
    </row>
    <row r="200" spans="1:15" x14ac:dyDescent="0.25">
      <c r="A200">
        <v>2023</v>
      </c>
      <c r="B200" t="s">
        <v>27</v>
      </c>
      <c r="C200" t="s">
        <v>28</v>
      </c>
      <c r="D200" t="s">
        <v>22</v>
      </c>
      <c r="E200">
        <v>135000</v>
      </c>
      <c r="F200">
        <v>135000</v>
      </c>
      <c r="G200" t="s">
        <v>23</v>
      </c>
      <c r="H200" t="s">
        <v>16</v>
      </c>
      <c r="I200" t="s">
        <v>17</v>
      </c>
      <c r="J200" t="s">
        <v>25</v>
      </c>
      <c r="K200" t="s">
        <v>23</v>
      </c>
      <c r="L200" t="s">
        <v>26</v>
      </c>
      <c r="M200">
        <f t="shared" si="3"/>
        <v>90674.333333333328</v>
      </c>
      <c r="N200" t="b">
        <f>IF(O200=Sheet7!S199,FALSE,TRUE)
=IF(B200=Sheet7!A200,TRUE,FALSE)
=IF(B200=Sheet7!A200,TRUE,FALSE)
=IF(B200=Sheet7!A200,TRUE,FALSE)</f>
        <v>1</v>
      </c>
      <c r="O200" t="s">
        <v>27</v>
      </c>
    </row>
    <row r="201" spans="1:15" x14ac:dyDescent="0.25">
      <c r="A201">
        <v>2023</v>
      </c>
      <c r="B201" t="s">
        <v>27</v>
      </c>
      <c r="C201" t="s">
        <v>28</v>
      </c>
      <c r="D201" t="s">
        <v>22</v>
      </c>
      <c r="E201">
        <v>110000</v>
      </c>
      <c r="F201">
        <v>110000</v>
      </c>
      <c r="G201" t="s">
        <v>23</v>
      </c>
      <c r="H201" t="s">
        <v>16</v>
      </c>
      <c r="I201" t="s">
        <v>17</v>
      </c>
      <c r="J201" t="s">
        <v>25</v>
      </c>
      <c r="K201" t="s">
        <v>23</v>
      </c>
      <c r="L201" t="s">
        <v>26</v>
      </c>
      <c r="M201">
        <f t="shared" si="3"/>
        <v>74007.666666666672</v>
      </c>
      <c r="N201" t="b">
        <f>IF(O201=Sheet7!S200,FALSE,TRUE)
=IF(B201=Sheet7!A201,TRUE,FALSE)
=IF(B201=Sheet7!A201,TRUE,FALSE)
=IF(B201=Sheet7!A201,TRUE,FALSE)</f>
        <v>1</v>
      </c>
      <c r="O201" t="s">
        <v>27</v>
      </c>
    </row>
    <row r="202" spans="1:15" x14ac:dyDescent="0.25">
      <c r="A202">
        <v>2023</v>
      </c>
      <c r="B202" t="s">
        <v>65</v>
      </c>
      <c r="C202" t="s">
        <v>41</v>
      </c>
      <c r="D202" t="s">
        <v>35</v>
      </c>
      <c r="E202">
        <v>85000</v>
      </c>
      <c r="F202">
        <v>104584</v>
      </c>
      <c r="G202" t="s">
        <v>36</v>
      </c>
      <c r="H202" t="s">
        <v>16</v>
      </c>
      <c r="I202" t="s">
        <v>17</v>
      </c>
      <c r="J202" t="s">
        <v>25</v>
      </c>
      <c r="K202" t="s">
        <v>36</v>
      </c>
      <c r="L202" t="s">
        <v>26</v>
      </c>
      <c r="M202">
        <f t="shared" si="3"/>
        <v>63869</v>
      </c>
      <c r="N202" t="b">
        <f>IF(O202=Sheet7!S201,FALSE,TRUE)
=IF(B202=Sheet7!A202,TRUE,FALSE)
=IF(B202=Sheet7!A202,TRUE,FALSE)
=IF(B202=Sheet7!A202,TRUE,FALSE)</f>
        <v>1</v>
      </c>
      <c r="O202" t="s">
        <v>65</v>
      </c>
    </row>
    <row r="203" spans="1:15" x14ac:dyDescent="0.25">
      <c r="A203">
        <v>2023</v>
      </c>
      <c r="B203" t="s">
        <v>65</v>
      </c>
      <c r="C203" t="s">
        <v>41</v>
      </c>
      <c r="D203" t="s">
        <v>35</v>
      </c>
      <c r="E203">
        <v>60000</v>
      </c>
      <c r="F203">
        <v>73824</v>
      </c>
      <c r="G203" t="s">
        <v>36</v>
      </c>
      <c r="H203" t="s">
        <v>16</v>
      </c>
      <c r="I203" t="s">
        <v>17</v>
      </c>
      <c r="J203" t="s">
        <v>25</v>
      </c>
      <c r="K203" t="s">
        <v>36</v>
      </c>
      <c r="L203" t="s">
        <v>26</v>
      </c>
      <c r="M203">
        <f t="shared" si="3"/>
        <v>45282.333333333336</v>
      </c>
      <c r="N203" t="b">
        <f>IF(O203=Sheet7!S202,FALSE,TRUE)
=IF(B203=Sheet7!A203,TRUE,FALSE)
=IF(B203=Sheet7!A203,TRUE,FALSE)
=IF(B203=Sheet7!A203,TRUE,FALSE)</f>
        <v>1</v>
      </c>
      <c r="O203" t="s">
        <v>65</v>
      </c>
    </row>
    <row r="204" spans="1:15" x14ac:dyDescent="0.25">
      <c r="A204">
        <v>2023</v>
      </c>
      <c r="B204" t="s">
        <v>27</v>
      </c>
      <c r="C204" t="s">
        <v>28</v>
      </c>
      <c r="D204" t="s">
        <v>22</v>
      </c>
      <c r="E204">
        <v>187415</v>
      </c>
      <c r="F204">
        <v>187415</v>
      </c>
      <c r="G204" t="s">
        <v>23</v>
      </c>
      <c r="H204" t="s">
        <v>24</v>
      </c>
      <c r="I204" t="s">
        <v>17</v>
      </c>
      <c r="J204" t="s">
        <v>25</v>
      </c>
      <c r="K204" t="s">
        <v>23</v>
      </c>
      <c r="L204" t="s">
        <v>26</v>
      </c>
      <c r="M204">
        <f t="shared" si="3"/>
        <v>125617.66666666667</v>
      </c>
      <c r="N204" t="b">
        <f>IF(O204=Sheet7!S203,FALSE,TRUE)
=IF(B204=Sheet7!A204,TRUE,FALSE)
=IF(B204=Sheet7!A204,TRUE,FALSE)
=IF(B204=Sheet7!A204,TRUE,FALSE)</f>
        <v>1</v>
      </c>
      <c r="O204" t="s">
        <v>27</v>
      </c>
    </row>
    <row r="205" spans="1:15" x14ac:dyDescent="0.25">
      <c r="A205">
        <v>2023</v>
      </c>
      <c r="B205" t="s">
        <v>27</v>
      </c>
      <c r="C205" t="s">
        <v>28</v>
      </c>
      <c r="D205" t="s">
        <v>22</v>
      </c>
      <c r="E205">
        <v>114080</v>
      </c>
      <c r="F205">
        <v>114080</v>
      </c>
      <c r="G205" t="s">
        <v>23</v>
      </c>
      <c r="H205" t="s">
        <v>24</v>
      </c>
      <c r="I205" t="s">
        <v>17</v>
      </c>
      <c r="J205" t="s">
        <v>25</v>
      </c>
      <c r="K205" t="s">
        <v>23</v>
      </c>
      <c r="L205" t="s">
        <v>26</v>
      </c>
      <c r="M205">
        <f t="shared" si="3"/>
        <v>76727.666666666672</v>
      </c>
      <c r="N205" t="b">
        <f>IF(O205=Sheet7!S204,FALSE,TRUE)
=IF(B205=Sheet7!A205,TRUE,FALSE)
=IF(B205=Sheet7!A205,TRUE,FALSE)
=IF(B205=Sheet7!A205,TRUE,FALSE)</f>
        <v>1</v>
      </c>
      <c r="O205" t="s">
        <v>27</v>
      </c>
    </row>
    <row r="206" spans="1:15" x14ac:dyDescent="0.25">
      <c r="A206">
        <v>2023</v>
      </c>
      <c r="B206" t="s">
        <v>32</v>
      </c>
      <c r="C206" t="s">
        <v>13</v>
      </c>
      <c r="D206" t="s">
        <v>22</v>
      </c>
      <c r="E206">
        <v>166000</v>
      </c>
      <c r="F206">
        <v>166000</v>
      </c>
      <c r="G206" t="s">
        <v>23</v>
      </c>
      <c r="H206" t="s">
        <v>16</v>
      </c>
      <c r="I206" t="s">
        <v>17</v>
      </c>
      <c r="J206" t="s">
        <v>25</v>
      </c>
      <c r="K206" t="s">
        <v>23</v>
      </c>
      <c r="L206" t="s">
        <v>26</v>
      </c>
      <c r="M206">
        <f t="shared" si="3"/>
        <v>111341</v>
      </c>
      <c r="N206" t="b">
        <f>IF(O206=Sheet7!S205,FALSE,TRUE)
=IF(B206=Sheet7!A206,TRUE,FALSE)
=IF(B206=Sheet7!A206,TRUE,FALSE)
=IF(B206=Sheet7!A206,TRUE,FALSE)</f>
        <v>1</v>
      </c>
      <c r="O206" t="s">
        <v>32</v>
      </c>
    </row>
    <row r="207" spans="1:15" x14ac:dyDescent="0.25">
      <c r="A207">
        <v>2023</v>
      </c>
      <c r="B207" t="s">
        <v>32</v>
      </c>
      <c r="C207" t="s">
        <v>13</v>
      </c>
      <c r="D207" t="s">
        <v>22</v>
      </c>
      <c r="E207">
        <v>73100</v>
      </c>
      <c r="F207">
        <v>73100</v>
      </c>
      <c r="G207" t="s">
        <v>23</v>
      </c>
      <c r="H207" t="s">
        <v>16</v>
      </c>
      <c r="I207" t="s">
        <v>17</v>
      </c>
      <c r="J207" t="s">
        <v>25</v>
      </c>
      <c r="K207" t="s">
        <v>23</v>
      </c>
      <c r="L207" t="s">
        <v>26</v>
      </c>
      <c r="M207">
        <f t="shared" si="3"/>
        <v>49407.666666666664</v>
      </c>
      <c r="N207" t="b">
        <f>IF(O207=Sheet7!S206,FALSE,TRUE)
=IF(B207=Sheet7!A207,TRUE,FALSE)
=IF(B207=Sheet7!A207,TRUE,FALSE)
=IF(B207=Sheet7!A207,TRUE,FALSE)</f>
        <v>1</v>
      </c>
      <c r="O207" t="s">
        <v>32</v>
      </c>
    </row>
    <row r="208" spans="1:15" x14ac:dyDescent="0.25">
      <c r="A208">
        <v>2023</v>
      </c>
      <c r="B208" t="s">
        <v>34</v>
      </c>
      <c r="C208" t="s">
        <v>31</v>
      </c>
      <c r="D208" t="s">
        <v>22</v>
      </c>
      <c r="E208">
        <v>306400</v>
      </c>
      <c r="F208">
        <v>306400</v>
      </c>
      <c r="G208" t="s">
        <v>49</v>
      </c>
      <c r="H208" t="s">
        <v>24</v>
      </c>
      <c r="I208" t="s">
        <v>17</v>
      </c>
      <c r="J208" t="s">
        <v>25</v>
      </c>
      <c r="K208" t="s">
        <v>49</v>
      </c>
      <c r="L208" t="s">
        <v>26</v>
      </c>
      <c r="M208">
        <f t="shared" si="3"/>
        <v>204941</v>
      </c>
      <c r="N208" t="b">
        <f>IF(O208=Sheet7!S207,FALSE,TRUE)
=IF(B208=Sheet7!A208,TRUE,FALSE)
=IF(B208=Sheet7!A208,TRUE,FALSE)
=IF(B208=Sheet7!A208,TRUE,FALSE)</f>
        <v>1</v>
      </c>
      <c r="O208" t="s">
        <v>34</v>
      </c>
    </row>
    <row r="209" spans="1:15" x14ac:dyDescent="0.25">
      <c r="A209">
        <v>2023</v>
      </c>
      <c r="B209" t="s">
        <v>34</v>
      </c>
      <c r="C209" t="s">
        <v>31</v>
      </c>
      <c r="D209" t="s">
        <v>22</v>
      </c>
      <c r="E209">
        <v>168700</v>
      </c>
      <c r="F209">
        <v>168700</v>
      </c>
      <c r="G209" t="s">
        <v>49</v>
      </c>
      <c r="H209" t="s">
        <v>24</v>
      </c>
      <c r="I209" t="s">
        <v>17</v>
      </c>
      <c r="J209" t="s">
        <v>25</v>
      </c>
      <c r="K209" t="s">
        <v>49</v>
      </c>
      <c r="L209" t="s">
        <v>26</v>
      </c>
      <c r="M209">
        <f t="shared" si="3"/>
        <v>113141</v>
      </c>
      <c r="N209" t="b">
        <f>IF(O209=Sheet7!S208,FALSE,TRUE)
=IF(B209=Sheet7!A209,TRUE,FALSE)
=IF(B209=Sheet7!A209,TRUE,FALSE)
=IF(B209=Sheet7!A209,TRUE,FALSE)</f>
        <v>1</v>
      </c>
      <c r="O209" t="s">
        <v>34</v>
      </c>
    </row>
    <row r="210" spans="1:15" x14ac:dyDescent="0.25">
      <c r="A210">
        <v>2023</v>
      </c>
      <c r="B210" t="s">
        <v>37</v>
      </c>
      <c r="C210" t="s">
        <v>38</v>
      </c>
      <c r="D210" t="s">
        <v>35</v>
      </c>
      <c r="E210">
        <v>26800</v>
      </c>
      <c r="F210">
        <v>32974</v>
      </c>
      <c r="G210" t="s">
        <v>36</v>
      </c>
      <c r="H210" t="s">
        <v>39</v>
      </c>
      <c r="I210" t="s">
        <v>17</v>
      </c>
      <c r="J210" t="s">
        <v>25</v>
      </c>
      <c r="K210" t="s">
        <v>36</v>
      </c>
      <c r="L210" t="s">
        <v>26</v>
      </c>
      <c r="M210">
        <f t="shared" si="3"/>
        <v>20599</v>
      </c>
      <c r="N210" t="b">
        <f>IF(O210=Sheet7!S209,FALSE,TRUE)
=IF(B210=Sheet7!A210,TRUE,FALSE)
=IF(B210=Sheet7!A210,TRUE,FALSE)
=IF(B210=Sheet7!A210,TRUE,FALSE)</f>
        <v>1</v>
      </c>
      <c r="O210" t="s">
        <v>37</v>
      </c>
    </row>
    <row r="211" spans="1:15" x14ac:dyDescent="0.25">
      <c r="A211">
        <v>2023</v>
      </c>
      <c r="B211" t="s">
        <v>37</v>
      </c>
      <c r="C211" t="s">
        <v>38</v>
      </c>
      <c r="D211" t="s">
        <v>22</v>
      </c>
      <c r="E211">
        <v>165000</v>
      </c>
      <c r="F211">
        <v>165000</v>
      </c>
      <c r="G211" t="s">
        <v>23</v>
      </c>
      <c r="H211" t="s">
        <v>24</v>
      </c>
      <c r="I211" t="s">
        <v>17</v>
      </c>
      <c r="J211" t="s">
        <v>29</v>
      </c>
      <c r="K211" t="s">
        <v>23</v>
      </c>
      <c r="L211" t="s">
        <v>26</v>
      </c>
      <c r="M211">
        <f t="shared" si="3"/>
        <v>110674.33333333333</v>
      </c>
      <c r="N211" t="b">
        <f>IF(O211=Sheet7!S210,FALSE,TRUE)
=IF(B211=Sheet7!A211,TRUE,FALSE)
=IF(B211=Sheet7!A211,TRUE,FALSE)
=IF(B211=Sheet7!A211,TRUE,FALSE)</f>
        <v>1</v>
      </c>
      <c r="O211" t="s">
        <v>37</v>
      </c>
    </row>
    <row r="212" spans="1:15" x14ac:dyDescent="0.25">
      <c r="A212">
        <v>2023</v>
      </c>
      <c r="B212" t="s">
        <v>37</v>
      </c>
      <c r="C212" t="s">
        <v>38</v>
      </c>
      <c r="D212" t="s">
        <v>22</v>
      </c>
      <c r="E212">
        <v>140000</v>
      </c>
      <c r="F212">
        <v>140000</v>
      </c>
      <c r="G212" t="s">
        <v>23</v>
      </c>
      <c r="H212" t="s">
        <v>24</v>
      </c>
      <c r="I212" t="s">
        <v>17</v>
      </c>
      <c r="J212" t="s">
        <v>29</v>
      </c>
      <c r="K212" t="s">
        <v>23</v>
      </c>
      <c r="L212" t="s">
        <v>26</v>
      </c>
      <c r="M212">
        <f t="shared" si="3"/>
        <v>94007.666666666672</v>
      </c>
      <c r="N212" t="b">
        <f>IF(O212=Sheet7!S211,FALSE,TRUE)
=IF(B212=Sheet7!A212,TRUE,FALSE)
=IF(B212=Sheet7!A212,TRUE,FALSE)
=IF(B212=Sheet7!A212,TRUE,FALSE)</f>
        <v>1</v>
      </c>
      <c r="O212" t="s">
        <v>37</v>
      </c>
    </row>
    <row r="213" spans="1:15" x14ac:dyDescent="0.25">
      <c r="A213">
        <v>2023</v>
      </c>
      <c r="B213" t="s">
        <v>40</v>
      </c>
      <c r="C213" t="s">
        <v>41</v>
      </c>
      <c r="D213" t="s">
        <v>22</v>
      </c>
      <c r="E213">
        <v>150000</v>
      </c>
      <c r="F213">
        <v>150000</v>
      </c>
      <c r="G213" t="s">
        <v>23</v>
      </c>
      <c r="H213" t="s">
        <v>16</v>
      </c>
      <c r="I213" t="s">
        <v>17</v>
      </c>
      <c r="J213" t="s">
        <v>29</v>
      </c>
      <c r="K213" t="s">
        <v>23</v>
      </c>
      <c r="L213" t="s">
        <v>26</v>
      </c>
      <c r="M213">
        <f t="shared" si="3"/>
        <v>100674.33333333333</v>
      </c>
      <c r="N213" t="b">
        <f>IF(O213=Sheet7!S212,FALSE,TRUE)
=IF(B213=Sheet7!A213,TRUE,FALSE)
=IF(B213=Sheet7!A213,TRUE,FALSE)
=IF(B213=Sheet7!A213,TRUE,FALSE)</f>
        <v>1</v>
      </c>
      <c r="O213" t="s">
        <v>40</v>
      </c>
    </row>
    <row r="214" spans="1:15" x14ac:dyDescent="0.25">
      <c r="A214">
        <v>2023</v>
      </c>
      <c r="B214" t="s">
        <v>37</v>
      </c>
      <c r="C214" t="s">
        <v>38</v>
      </c>
      <c r="D214" t="s">
        <v>22</v>
      </c>
      <c r="E214">
        <v>167000</v>
      </c>
      <c r="F214">
        <v>167000</v>
      </c>
      <c r="G214" t="s">
        <v>23</v>
      </c>
      <c r="H214" t="s">
        <v>16</v>
      </c>
      <c r="I214" t="s">
        <v>17</v>
      </c>
      <c r="J214" t="s">
        <v>25</v>
      </c>
      <c r="K214" t="s">
        <v>23</v>
      </c>
      <c r="L214" t="s">
        <v>26</v>
      </c>
      <c r="M214">
        <f t="shared" si="3"/>
        <v>112007.66666666667</v>
      </c>
      <c r="N214" t="b">
        <f>IF(O214=Sheet7!S213,FALSE,TRUE)
=IF(B214=Sheet7!A214,TRUE,FALSE)
=IF(B214=Sheet7!A214,TRUE,FALSE)
=IF(B214=Sheet7!A214,TRUE,FALSE)</f>
        <v>1</v>
      </c>
      <c r="O214" t="s">
        <v>37</v>
      </c>
    </row>
    <row r="215" spans="1:15" x14ac:dyDescent="0.25">
      <c r="A215">
        <v>2023</v>
      </c>
      <c r="B215" t="s">
        <v>37</v>
      </c>
      <c r="C215" t="s">
        <v>38</v>
      </c>
      <c r="D215" t="s">
        <v>22</v>
      </c>
      <c r="E215">
        <v>121000</v>
      </c>
      <c r="F215">
        <v>121000</v>
      </c>
      <c r="G215" t="s">
        <v>23</v>
      </c>
      <c r="H215" t="s">
        <v>16</v>
      </c>
      <c r="I215" t="s">
        <v>17</v>
      </c>
      <c r="J215" t="s">
        <v>25</v>
      </c>
      <c r="K215" t="s">
        <v>23</v>
      </c>
      <c r="L215" t="s">
        <v>26</v>
      </c>
      <c r="M215">
        <f t="shared" si="3"/>
        <v>81341</v>
      </c>
      <c r="N215" t="b">
        <f>IF(O215=Sheet7!S214,FALSE,TRUE)
=IF(B215=Sheet7!A215,TRUE,FALSE)
=IF(B215=Sheet7!A215,TRUE,FALSE)
=IF(B215=Sheet7!A215,TRUE,FALSE)</f>
        <v>1</v>
      </c>
      <c r="O215" t="s">
        <v>37</v>
      </c>
    </row>
    <row r="216" spans="1:15" x14ac:dyDescent="0.25">
      <c r="A216">
        <v>2023</v>
      </c>
      <c r="B216" t="s">
        <v>27</v>
      </c>
      <c r="C216" t="s">
        <v>28</v>
      </c>
      <c r="D216" t="s">
        <v>22</v>
      </c>
      <c r="E216">
        <v>190200</v>
      </c>
      <c r="F216">
        <v>190200</v>
      </c>
      <c r="G216" t="s">
        <v>23</v>
      </c>
      <c r="H216" t="s">
        <v>24</v>
      </c>
      <c r="I216" t="s">
        <v>17</v>
      </c>
      <c r="J216" t="s">
        <v>25</v>
      </c>
      <c r="K216" t="s">
        <v>23</v>
      </c>
      <c r="L216" t="s">
        <v>26</v>
      </c>
      <c r="M216">
        <f t="shared" si="3"/>
        <v>127474.33333333333</v>
      </c>
      <c r="N216" t="b">
        <f>IF(O216=Sheet7!S215,FALSE,TRUE)
=IF(B216=Sheet7!A216,TRUE,FALSE)
=IF(B216=Sheet7!A216,TRUE,FALSE)
=IF(B216=Sheet7!A216,TRUE,FALSE)</f>
        <v>1</v>
      </c>
      <c r="O216" t="s">
        <v>27</v>
      </c>
    </row>
    <row r="217" spans="1:15" x14ac:dyDescent="0.25">
      <c r="A217">
        <v>2023</v>
      </c>
      <c r="B217" t="s">
        <v>27</v>
      </c>
      <c r="C217" t="s">
        <v>28</v>
      </c>
      <c r="D217" t="s">
        <v>22</v>
      </c>
      <c r="E217">
        <v>95100</v>
      </c>
      <c r="F217">
        <v>95100</v>
      </c>
      <c r="G217" t="s">
        <v>23</v>
      </c>
      <c r="H217" t="s">
        <v>24</v>
      </c>
      <c r="I217" t="s">
        <v>17</v>
      </c>
      <c r="J217" t="s">
        <v>25</v>
      </c>
      <c r="K217" t="s">
        <v>23</v>
      </c>
      <c r="L217" t="s">
        <v>26</v>
      </c>
      <c r="M217">
        <f t="shared" si="3"/>
        <v>64074.333333333336</v>
      </c>
      <c r="N217" t="b">
        <f>IF(O217=Sheet7!S216,FALSE,TRUE)
=IF(B217=Sheet7!A217,TRUE,FALSE)
=IF(B217=Sheet7!A217,TRUE,FALSE)
=IF(B217=Sheet7!A217,TRUE,FALSE)</f>
        <v>1</v>
      </c>
      <c r="O217" t="s">
        <v>27</v>
      </c>
    </row>
    <row r="218" spans="1:15" x14ac:dyDescent="0.25">
      <c r="A218">
        <v>2023</v>
      </c>
      <c r="B218" t="s">
        <v>37</v>
      </c>
      <c r="C218" t="s">
        <v>38</v>
      </c>
      <c r="D218" t="s">
        <v>22</v>
      </c>
      <c r="E218">
        <v>133000</v>
      </c>
      <c r="F218">
        <v>133000</v>
      </c>
      <c r="G218" t="s">
        <v>23</v>
      </c>
      <c r="H218" t="s">
        <v>39</v>
      </c>
      <c r="I218" t="s">
        <v>17</v>
      </c>
      <c r="J218" t="s">
        <v>25</v>
      </c>
      <c r="K218" t="s">
        <v>23</v>
      </c>
      <c r="L218" t="s">
        <v>26</v>
      </c>
      <c r="M218">
        <f t="shared" si="3"/>
        <v>89341</v>
      </c>
      <c r="N218" t="b">
        <f>IF(O218=Sheet7!S217,FALSE,TRUE)
=IF(B218=Sheet7!A218,TRUE,FALSE)
=IF(B218=Sheet7!A218,TRUE,FALSE)
=IF(B218=Sheet7!A218,TRUE,FALSE)</f>
        <v>1</v>
      </c>
      <c r="O218" t="s">
        <v>37</v>
      </c>
    </row>
    <row r="219" spans="1:15" x14ac:dyDescent="0.25">
      <c r="A219">
        <v>2023</v>
      </c>
      <c r="B219" t="s">
        <v>37</v>
      </c>
      <c r="C219" t="s">
        <v>38</v>
      </c>
      <c r="D219" t="s">
        <v>22</v>
      </c>
      <c r="E219">
        <v>58400</v>
      </c>
      <c r="F219">
        <v>58400</v>
      </c>
      <c r="G219" t="s">
        <v>23</v>
      </c>
      <c r="H219" t="s">
        <v>39</v>
      </c>
      <c r="I219" t="s">
        <v>17</v>
      </c>
      <c r="J219" t="s">
        <v>25</v>
      </c>
      <c r="K219" t="s">
        <v>23</v>
      </c>
      <c r="L219" t="s">
        <v>26</v>
      </c>
      <c r="M219">
        <f t="shared" si="3"/>
        <v>39607.666666666664</v>
      </c>
      <c r="N219" t="b">
        <f>IF(O219=Sheet7!S218,FALSE,TRUE)
=IF(B219=Sheet7!A219,TRUE,FALSE)
=IF(B219=Sheet7!A219,TRUE,FALSE)
=IF(B219=Sheet7!A219,TRUE,FALSE)</f>
        <v>1</v>
      </c>
      <c r="O219" t="s">
        <v>37</v>
      </c>
    </row>
    <row r="220" spans="1:15" x14ac:dyDescent="0.25">
      <c r="A220">
        <v>2023</v>
      </c>
      <c r="B220" t="s">
        <v>32</v>
      </c>
      <c r="C220" t="s">
        <v>13</v>
      </c>
      <c r="D220" t="s">
        <v>22</v>
      </c>
      <c r="E220">
        <v>90000</v>
      </c>
      <c r="F220">
        <v>90000</v>
      </c>
      <c r="G220" t="s">
        <v>23</v>
      </c>
      <c r="H220" t="s">
        <v>16</v>
      </c>
      <c r="I220" t="s">
        <v>17</v>
      </c>
      <c r="J220" t="s">
        <v>29</v>
      </c>
      <c r="K220" t="s">
        <v>23</v>
      </c>
      <c r="L220" t="s">
        <v>26</v>
      </c>
      <c r="M220">
        <f t="shared" si="3"/>
        <v>60674.333333333336</v>
      </c>
      <c r="N220" t="b">
        <f>IF(O220=Sheet7!S219,FALSE,TRUE)
=IF(B220=Sheet7!A220,TRUE,FALSE)
=IF(B220=Sheet7!A220,TRUE,FALSE)
=IF(B220=Sheet7!A220,TRUE,FALSE)</f>
        <v>1</v>
      </c>
      <c r="O220" t="s">
        <v>32</v>
      </c>
    </row>
    <row r="221" spans="1:15" x14ac:dyDescent="0.25">
      <c r="A221">
        <v>2023</v>
      </c>
      <c r="B221" t="s">
        <v>32</v>
      </c>
      <c r="C221" t="s">
        <v>13</v>
      </c>
      <c r="D221" t="s">
        <v>22</v>
      </c>
      <c r="E221">
        <v>70000</v>
      </c>
      <c r="F221">
        <v>70000</v>
      </c>
      <c r="G221" t="s">
        <v>23</v>
      </c>
      <c r="H221" t="s">
        <v>16</v>
      </c>
      <c r="I221" t="s">
        <v>17</v>
      </c>
      <c r="J221" t="s">
        <v>29</v>
      </c>
      <c r="K221" t="s">
        <v>23</v>
      </c>
      <c r="L221" t="s">
        <v>26</v>
      </c>
      <c r="M221">
        <f t="shared" si="3"/>
        <v>47341</v>
      </c>
      <c r="N221" t="b">
        <f>IF(O221=Sheet7!S220,FALSE,TRUE)
=IF(B221=Sheet7!A221,TRUE,FALSE)
=IF(B221=Sheet7!A221,TRUE,FALSE)
=IF(B221=Sheet7!A221,TRUE,FALSE)</f>
        <v>1</v>
      </c>
      <c r="O221" t="s">
        <v>32</v>
      </c>
    </row>
    <row r="222" spans="1:15" x14ac:dyDescent="0.25">
      <c r="A222">
        <v>2023</v>
      </c>
      <c r="B222" t="s">
        <v>27</v>
      </c>
      <c r="C222" t="s">
        <v>28</v>
      </c>
      <c r="D222" t="s">
        <v>22</v>
      </c>
      <c r="E222">
        <v>73100</v>
      </c>
      <c r="F222">
        <v>73100</v>
      </c>
      <c r="G222" t="s">
        <v>23</v>
      </c>
      <c r="H222" t="s">
        <v>16</v>
      </c>
      <c r="I222" t="s">
        <v>17</v>
      </c>
      <c r="J222" t="s">
        <v>25</v>
      </c>
      <c r="K222" t="s">
        <v>23</v>
      </c>
      <c r="L222" t="s">
        <v>26</v>
      </c>
      <c r="M222">
        <f t="shared" si="3"/>
        <v>49407.666666666664</v>
      </c>
      <c r="N222" t="b">
        <f>IF(O222=Sheet7!S221,FALSE,TRUE)
=IF(B222=Sheet7!A222,TRUE,FALSE)
=IF(B222=Sheet7!A222,TRUE,FALSE)
=IF(B222=Sheet7!A222,TRUE,FALSE)</f>
        <v>1</v>
      </c>
      <c r="O222" t="s">
        <v>27</v>
      </c>
    </row>
    <row r="223" spans="1:15" x14ac:dyDescent="0.25">
      <c r="A223">
        <v>2023</v>
      </c>
      <c r="B223" t="s">
        <v>32</v>
      </c>
      <c r="C223" t="s">
        <v>13</v>
      </c>
      <c r="D223" t="s">
        <v>22</v>
      </c>
      <c r="E223">
        <v>135000</v>
      </c>
      <c r="F223">
        <v>135000</v>
      </c>
      <c r="G223" t="s">
        <v>23</v>
      </c>
      <c r="H223" t="s">
        <v>24</v>
      </c>
      <c r="I223" t="s">
        <v>17</v>
      </c>
      <c r="J223" t="s">
        <v>25</v>
      </c>
      <c r="K223" t="s">
        <v>23</v>
      </c>
      <c r="L223" t="s">
        <v>26</v>
      </c>
      <c r="M223">
        <f t="shared" si="3"/>
        <v>90674.333333333328</v>
      </c>
      <c r="N223" t="b">
        <f>IF(O223=Sheet7!S222,FALSE,TRUE)
=IF(B223=Sheet7!A223,TRUE,FALSE)
=IF(B223=Sheet7!A223,TRUE,FALSE)
=IF(B223=Sheet7!A223,TRUE,FALSE)</f>
        <v>1</v>
      </c>
      <c r="O223" t="s">
        <v>32</v>
      </c>
    </row>
    <row r="224" spans="1:15" x14ac:dyDescent="0.25">
      <c r="A224">
        <v>2023</v>
      </c>
      <c r="B224" t="s">
        <v>32</v>
      </c>
      <c r="C224" t="s">
        <v>13</v>
      </c>
      <c r="D224" t="s">
        <v>22</v>
      </c>
      <c r="E224">
        <v>100000</v>
      </c>
      <c r="F224">
        <v>100000</v>
      </c>
      <c r="G224" t="s">
        <v>23</v>
      </c>
      <c r="H224" t="s">
        <v>24</v>
      </c>
      <c r="I224" t="s">
        <v>17</v>
      </c>
      <c r="J224" t="s">
        <v>25</v>
      </c>
      <c r="K224" t="s">
        <v>23</v>
      </c>
      <c r="L224" t="s">
        <v>26</v>
      </c>
      <c r="M224">
        <f t="shared" si="3"/>
        <v>67341</v>
      </c>
      <c r="N224" t="b">
        <f>IF(O224=Sheet7!S223,FALSE,TRUE)
=IF(B224=Sheet7!A224,TRUE,FALSE)
=IF(B224=Sheet7!A224,TRUE,FALSE)
=IF(B224=Sheet7!A224,TRUE,FALSE)</f>
        <v>1</v>
      </c>
      <c r="O224" t="s">
        <v>32</v>
      </c>
    </row>
    <row r="225" spans="1:15" x14ac:dyDescent="0.25">
      <c r="A225">
        <v>2023</v>
      </c>
      <c r="B225" t="s">
        <v>32</v>
      </c>
      <c r="C225" t="s">
        <v>13</v>
      </c>
      <c r="D225" t="s">
        <v>22</v>
      </c>
      <c r="E225">
        <v>180514</v>
      </c>
      <c r="F225">
        <v>180514</v>
      </c>
      <c r="G225" t="s">
        <v>36</v>
      </c>
      <c r="H225" t="s">
        <v>24</v>
      </c>
      <c r="I225" t="s">
        <v>17</v>
      </c>
      <c r="J225" t="s">
        <v>29</v>
      </c>
      <c r="K225" t="s">
        <v>36</v>
      </c>
      <c r="L225" t="s">
        <v>26</v>
      </c>
      <c r="M225">
        <f t="shared" si="3"/>
        <v>121017</v>
      </c>
      <c r="N225" t="b">
        <f>IF(O225=Sheet7!S224,FALSE,TRUE)
=IF(B225=Sheet7!A225,TRUE,FALSE)
=IF(B225=Sheet7!A225,TRUE,FALSE)
=IF(B225=Sheet7!A225,TRUE,FALSE)</f>
        <v>1</v>
      </c>
      <c r="O225" t="s">
        <v>32</v>
      </c>
    </row>
    <row r="226" spans="1:15" x14ac:dyDescent="0.25">
      <c r="A226">
        <v>2023</v>
      </c>
      <c r="B226" t="s">
        <v>32</v>
      </c>
      <c r="C226" t="s">
        <v>13</v>
      </c>
      <c r="D226" t="s">
        <v>22</v>
      </c>
      <c r="E226">
        <v>108308</v>
      </c>
      <c r="F226">
        <v>108308</v>
      </c>
      <c r="G226" t="s">
        <v>36</v>
      </c>
      <c r="H226" t="s">
        <v>24</v>
      </c>
      <c r="I226" t="s">
        <v>17</v>
      </c>
      <c r="J226" t="s">
        <v>29</v>
      </c>
      <c r="K226" t="s">
        <v>36</v>
      </c>
      <c r="L226" t="s">
        <v>26</v>
      </c>
      <c r="M226">
        <f t="shared" si="3"/>
        <v>72879.666666666672</v>
      </c>
      <c r="N226" t="b">
        <f>IF(O226=Sheet7!S225,FALSE,TRUE)
=IF(B226=Sheet7!A226,TRUE,FALSE)
=IF(B226=Sheet7!A226,TRUE,FALSE)
=IF(B226=Sheet7!A226,TRUE,FALSE)</f>
        <v>1</v>
      </c>
      <c r="O226" t="s">
        <v>32</v>
      </c>
    </row>
    <row r="227" spans="1:15" x14ac:dyDescent="0.25">
      <c r="A227">
        <v>2023</v>
      </c>
      <c r="B227" t="s">
        <v>34</v>
      </c>
      <c r="C227" t="s">
        <v>31</v>
      </c>
      <c r="D227" t="s">
        <v>22</v>
      </c>
      <c r="E227">
        <v>294000</v>
      </c>
      <c r="F227">
        <v>294000</v>
      </c>
      <c r="G227" t="s">
        <v>23</v>
      </c>
      <c r="H227" t="s">
        <v>24</v>
      </c>
      <c r="I227" t="s">
        <v>17</v>
      </c>
      <c r="J227" t="s">
        <v>25</v>
      </c>
      <c r="K227" t="s">
        <v>23</v>
      </c>
      <c r="L227" t="s">
        <v>26</v>
      </c>
      <c r="M227">
        <f t="shared" si="3"/>
        <v>196674.33333333334</v>
      </c>
      <c r="N227" t="b">
        <f>IF(O227=Sheet7!S226,FALSE,TRUE)
=IF(B227=Sheet7!A227,TRUE,FALSE)
=IF(B227=Sheet7!A227,TRUE,FALSE)
=IF(B227=Sheet7!A227,TRUE,FALSE)</f>
        <v>1</v>
      </c>
      <c r="O227" t="s">
        <v>34</v>
      </c>
    </row>
    <row r="228" spans="1:15" x14ac:dyDescent="0.25">
      <c r="A228">
        <v>2023</v>
      </c>
      <c r="B228" t="s">
        <v>34</v>
      </c>
      <c r="C228" t="s">
        <v>31</v>
      </c>
      <c r="D228" t="s">
        <v>22</v>
      </c>
      <c r="E228">
        <v>192000</v>
      </c>
      <c r="F228">
        <v>192000</v>
      </c>
      <c r="G228" t="s">
        <v>23</v>
      </c>
      <c r="H228" t="s">
        <v>24</v>
      </c>
      <c r="I228" t="s">
        <v>17</v>
      </c>
      <c r="J228" t="s">
        <v>25</v>
      </c>
      <c r="K228" t="s">
        <v>23</v>
      </c>
      <c r="L228" t="s">
        <v>26</v>
      </c>
      <c r="M228">
        <f t="shared" si="3"/>
        <v>128674.33333333333</v>
      </c>
      <c r="N228" t="b">
        <f>IF(O228=Sheet7!S227,FALSE,TRUE)
=IF(B228=Sheet7!A228,TRUE,FALSE)
=IF(B228=Sheet7!A228,TRUE,FALSE)
=IF(B228=Sheet7!A228,TRUE,FALSE)</f>
        <v>1</v>
      </c>
      <c r="O228" t="s">
        <v>34</v>
      </c>
    </row>
    <row r="229" spans="1:15" x14ac:dyDescent="0.25">
      <c r="A229">
        <v>2023</v>
      </c>
      <c r="B229" t="s">
        <v>34</v>
      </c>
      <c r="C229" t="s">
        <v>31</v>
      </c>
      <c r="D229" t="s">
        <v>22</v>
      </c>
      <c r="E229">
        <v>266000</v>
      </c>
      <c r="F229">
        <v>266000</v>
      </c>
      <c r="G229" t="s">
        <v>23</v>
      </c>
      <c r="H229" t="s">
        <v>24</v>
      </c>
      <c r="I229" t="s">
        <v>17</v>
      </c>
      <c r="J229" t="s">
        <v>25</v>
      </c>
      <c r="K229" t="s">
        <v>23</v>
      </c>
      <c r="L229" t="s">
        <v>26</v>
      </c>
      <c r="M229">
        <f t="shared" si="3"/>
        <v>178007.66666666666</v>
      </c>
      <c r="N229" t="b">
        <f>IF(O229=Sheet7!S228,FALSE,TRUE)
=IF(B229=Sheet7!A229,TRUE,FALSE)
=IF(B229=Sheet7!A229,TRUE,FALSE)
=IF(B229=Sheet7!A229,TRUE,FALSE)</f>
        <v>1</v>
      </c>
      <c r="O229" t="s">
        <v>34</v>
      </c>
    </row>
    <row r="230" spans="1:15" x14ac:dyDescent="0.25">
      <c r="A230">
        <v>2023</v>
      </c>
      <c r="B230" t="s">
        <v>34</v>
      </c>
      <c r="C230" t="s">
        <v>31</v>
      </c>
      <c r="D230" t="s">
        <v>22</v>
      </c>
      <c r="E230">
        <v>167000</v>
      </c>
      <c r="F230">
        <v>167000</v>
      </c>
      <c r="G230" t="s">
        <v>23</v>
      </c>
      <c r="H230" t="s">
        <v>24</v>
      </c>
      <c r="I230" t="s">
        <v>17</v>
      </c>
      <c r="J230" t="s">
        <v>25</v>
      </c>
      <c r="K230" t="s">
        <v>23</v>
      </c>
      <c r="L230" t="s">
        <v>26</v>
      </c>
      <c r="M230">
        <f t="shared" si="3"/>
        <v>112007.66666666667</v>
      </c>
      <c r="N230" t="b">
        <f>IF(O230=Sheet7!S229,FALSE,TRUE)
=IF(B230=Sheet7!A230,TRUE,FALSE)
=IF(B230=Sheet7!A230,TRUE,FALSE)
=IF(B230=Sheet7!A230,TRUE,FALSE)</f>
        <v>1</v>
      </c>
      <c r="O230" t="s">
        <v>34</v>
      </c>
    </row>
    <row r="231" spans="1:15" x14ac:dyDescent="0.25">
      <c r="A231">
        <v>2023</v>
      </c>
      <c r="B231" t="s">
        <v>34</v>
      </c>
      <c r="C231" t="s">
        <v>31</v>
      </c>
      <c r="D231" t="s">
        <v>22</v>
      </c>
      <c r="E231">
        <v>200000</v>
      </c>
      <c r="F231">
        <v>200000</v>
      </c>
      <c r="G231" t="s">
        <v>23</v>
      </c>
      <c r="H231" t="s">
        <v>24</v>
      </c>
      <c r="I231" t="s">
        <v>17</v>
      </c>
      <c r="J231" t="s">
        <v>29</v>
      </c>
      <c r="K231" t="s">
        <v>23</v>
      </c>
      <c r="L231" t="s">
        <v>26</v>
      </c>
      <c r="M231">
        <f t="shared" si="3"/>
        <v>134007.66666666666</v>
      </c>
      <c r="N231" t="b">
        <f>IF(O231=Sheet7!S230,FALSE,TRUE)
=IF(B231=Sheet7!A231,TRUE,FALSE)
=IF(B231=Sheet7!A231,TRUE,FALSE)
=IF(B231=Sheet7!A231,TRUE,FALSE)</f>
        <v>1</v>
      </c>
      <c r="O231" t="s">
        <v>34</v>
      </c>
    </row>
    <row r="232" spans="1:15" x14ac:dyDescent="0.25">
      <c r="A232">
        <v>2023</v>
      </c>
      <c r="B232" t="s">
        <v>34</v>
      </c>
      <c r="C232" t="s">
        <v>31</v>
      </c>
      <c r="D232" t="s">
        <v>22</v>
      </c>
      <c r="E232">
        <v>150000</v>
      </c>
      <c r="F232">
        <v>150000</v>
      </c>
      <c r="G232" t="s">
        <v>23</v>
      </c>
      <c r="H232" t="s">
        <v>24</v>
      </c>
      <c r="I232" t="s">
        <v>17</v>
      </c>
      <c r="J232" t="s">
        <v>29</v>
      </c>
      <c r="K232" t="s">
        <v>23</v>
      </c>
      <c r="L232" t="s">
        <v>26</v>
      </c>
      <c r="M232">
        <f t="shared" si="3"/>
        <v>100674.33333333333</v>
      </c>
      <c r="N232" t="b">
        <f>IF(O232=Sheet7!S231,FALSE,TRUE)
=IF(B232=Sheet7!A232,TRUE,FALSE)
=IF(B232=Sheet7!A232,TRUE,FALSE)
=IF(B232=Sheet7!A232,TRUE,FALSE)</f>
        <v>1</v>
      </c>
      <c r="O232" t="s">
        <v>34</v>
      </c>
    </row>
    <row r="233" spans="1:15" x14ac:dyDescent="0.25">
      <c r="A233">
        <v>2023</v>
      </c>
      <c r="B233" t="s">
        <v>37</v>
      </c>
      <c r="C233" t="s">
        <v>38</v>
      </c>
      <c r="D233" t="s">
        <v>22</v>
      </c>
      <c r="E233">
        <v>163800</v>
      </c>
      <c r="F233">
        <v>163800</v>
      </c>
      <c r="G233" t="s">
        <v>23</v>
      </c>
      <c r="H233" t="s">
        <v>39</v>
      </c>
      <c r="I233" t="s">
        <v>17</v>
      </c>
      <c r="J233" t="s">
        <v>29</v>
      </c>
      <c r="K233" t="s">
        <v>23</v>
      </c>
      <c r="L233" t="s">
        <v>26</v>
      </c>
      <c r="M233">
        <f t="shared" si="3"/>
        <v>109874.33333333333</v>
      </c>
      <c r="N233" t="b">
        <f>IF(O233=Sheet7!S232,FALSE,TRUE)
=IF(B233=Sheet7!A233,TRUE,FALSE)
=IF(B233=Sheet7!A233,TRUE,FALSE)
=IF(B233=Sheet7!A233,TRUE,FALSE)</f>
        <v>1</v>
      </c>
      <c r="O233" t="s">
        <v>37</v>
      </c>
    </row>
    <row r="234" spans="1:15" x14ac:dyDescent="0.25">
      <c r="A234">
        <v>2023</v>
      </c>
      <c r="B234" t="s">
        <v>37</v>
      </c>
      <c r="C234" t="s">
        <v>38</v>
      </c>
      <c r="D234" t="s">
        <v>22</v>
      </c>
      <c r="E234">
        <v>88200</v>
      </c>
      <c r="F234">
        <v>88200</v>
      </c>
      <c r="G234" t="s">
        <v>23</v>
      </c>
      <c r="H234" t="s">
        <v>39</v>
      </c>
      <c r="I234" t="s">
        <v>17</v>
      </c>
      <c r="J234" t="s">
        <v>29</v>
      </c>
      <c r="K234" t="s">
        <v>23</v>
      </c>
      <c r="L234" t="s">
        <v>26</v>
      </c>
      <c r="M234">
        <f t="shared" si="3"/>
        <v>59474.333333333336</v>
      </c>
      <c r="N234" t="b">
        <f>IF(O234=Sheet7!S233,FALSE,TRUE)
=IF(B234=Sheet7!A234,TRUE,FALSE)
=IF(B234=Sheet7!A234,TRUE,FALSE)
=IF(B234=Sheet7!A234,TRUE,FALSE)</f>
        <v>1</v>
      </c>
      <c r="O234" t="s">
        <v>37</v>
      </c>
    </row>
    <row r="235" spans="1:15" x14ac:dyDescent="0.25">
      <c r="A235">
        <v>2023</v>
      </c>
      <c r="B235" t="s">
        <v>37</v>
      </c>
      <c r="C235" t="s">
        <v>38</v>
      </c>
      <c r="D235" t="s">
        <v>22</v>
      </c>
      <c r="E235">
        <v>180400</v>
      </c>
      <c r="F235">
        <v>180400</v>
      </c>
      <c r="G235" t="s">
        <v>23</v>
      </c>
      <c r="H235" t="s">
        <v>24</v>
      </c>
      <c r="I235" t="s">
        <v>17</v>
      </c>
      <c r="J235" t="s">
        <v>25</v>
      </c>
      <c r="K235" t="s">
        <v>23</v>
      </c>
      <c r="L235" t="s">
        <v>26</v>
      </c>
      <c r="M235">
        <f t="shared" si="3"/>
        <v>120941</v>
      </c>
      <c r="N235" t="b">
        <f>IF(O235=Sheet7!S234,FALSE,TRUE)
=IF(B235=Sheet7!A235,TRUE,FALSE)
=IF(B235=Sheet7!A235,TRUE,FALSE)
=IF(B235=Sheet7!A235,TRUE,FALSE)</f>
        <v>1</v>
      </c>
      <c r="O235" t="s">
        <v>37</v>
      </c>
    </row>
    <row r="236" spans="1:15" x14ac:dyDescent="0.25">
      <c r="A236">
        <v>2023</v>
      </c>
      <c r="B236" t="s">
        <v>37</v>
      </c>
      <c r="C236" t="s">
        <v>38</v>
      </c>
      <c r="D236" t="s">
        <v>22</v>
      </c>
      <c r="E236">
        <v>138800</v>
      </c>
      <c r="F236">
        <v>138800</v>
      </c>
      <c r="G236" t="s">
        <v>23</v>
      </c>
      <c r="H236" t="s">
        <v>24</v>
      </c>
      <c r="I236" t="s">
        <v>17</v>
      </c>
      <c r="J236" t="s">
        <v>25</v>
      </c>
      <c r="K236" t="s">
        <v>23</v>
      </c>
      <c r="L236" t="s">
        <v>26</v>
      </c>
      <c r="M236">
        <f t="shared" si="3"/>
        <v>93207.666666666672</v>
      </c>
      <c r="N236" t="b">
        <f>IF(O236=Sheet7!S235,FALSE,TRUE)
=IF(B236=Sheet7!A236,TRUE,FALSE)
=IF(B236=Sheet7!A236,TRUE,FALSE)
=IF(B236=Sheet7!A236,TRUE,FALSE)</f>
        <v>1</v>
      </c>
      <c r="O236" t="s">
        <v>37</v>
      </c>
    </row>
    <row r="237" spans="1:15" x14ac:dyDescent="0.25">
      <c r="A237">
        <v>2023</v>
      </c>
      <c r="B237" t="s">
        <v>37</v>
      </c>
      <c r="C237" t="s">
        <v>38</v>
      </c>
      <c r="D237" t="s">
        <v>35</v>
      </c>
      <c r="E237">
        <v>55000</v>
      </c>
      <c r="F237">
        <v>67672</v>
      </c>
      <c r="G237" t="s">
        <v>36</v>
      </c>
      <c r="H237" t="s">
        <v>16</v>
      </c>
      <c r="I237" t="s">
        <v>17</v>
      </c>
      <c r="J237" t="s">
        <v>25</v>
      </c>
      <c r="K237" t="s">
        <v>36</v>
      </c>
      <c r="L237" t="s">
        <v>26</v>
      </c>
      <c r="M237">
        <f t="shared" si="3"/>
        <v>41565</v>
      </c>
      <c r="N237" t="b">
        <f>IF(O237=Sheet7!S236,FALSE,TRUE)
=IF(B237=Sheet7!A237,TRUE,FALSE)
=IF(B237=Sheet7!A237,TRUE,FALSE)
=IF(B237=Sheet7!A237,TRUE,FALSE)</f>
        <v>1</v>
      </c>
      <c r="O237" t="s">
        <v>37</v>
      </c>
    </row>
    <row r="238" spans="1:15" x14ac:dyDescent="0.25">
      <c r="A238">
        <v>2023</v>
      </c>
      <c r="B238" t="s">
        <v>37</v>
      </c>
      <c r="C238" t="s">
        <v>38</v>
      </c>
      <c r="D238" t="s">
        <v>35</v>
      </c>
      <c r="E238">
        <v>45000</v>
      </c>
      <c r="F238">
        <v>55368</v>
      </c>
      <c r="G238" t="s">
        <v>36</v>
      </c>
      <c r="H238" t="s">
        <v>16</v>
      </c>
      <c r="I238" t="s">
        <v>17</v>
      </c>
      <c r="J238" t="s">
        <v>25</v>
      </c>
      <c r="K238" t="s">
        <v>36</v>
      </c>
      <c r="L238" t="s">
        <v>26</v>
      </c>
      <c r="M238">
        <f t="shared" si="3"/>
        <v>34130.333333333336</v>
      </c>
      <c r="N238" t="b">
        <f>IF(O238=Sheet7!S237,FALSE,TRUE)
=IF(B238=Sheet7!A238,TRUE,FALSE)
=IF(B238=Sheet7!A238,TRUE,FALSE)
=IF(B238=Sheet7!A238,TRUE,FALSE)</f>
        <v>1</v>
      </c>
      <c r="O238" t="s">
        <v>37</v>
      </c>
    </row>
    <row r="239" spans="1:15" x14ac:dyDescent="0.25">
      <c r="A239">
        <v>2023</v>
      </c>
      <c r="B239" t="s">
        <v>34</v>
      </c>
      <c r="C239" t="s">
        <v>31</v>
      </c>
      <c r="D239" t="s">
        <v>22</v>
      </c>
      <c r="E239">
        <v>319000</v>
      </c>
      <c r="F239">
        <v>319000</v>
      </c>
      <c r="G239" t="s">
        <v>23</v>
      </c>
      <c r="H239" t="s">
        <v>24</v>
      </c>
      <c r="I239" t="s">
        <v>17</v>
      </c>
      <c r="J239" t="s">
        <v>29</v>
      </c>
      <c r="K239" t="s">
        <v>23</v>
      </c>
      <c r="L239" t="s">
        <v>26</v>
      </c>
      <c r="M239">
        <f t="shared" si="3"/>
        <v>213341</v>
      </c>
      <c r="N239" t="b">
        <f>IF(O239=Sheet7!S238,FALSE,TRUE)
=IF(B239=Sheet7!A239,TRUE,FALSE)
=IF(B239=Sheet7!A239,TRUE,FALSE)
=IF(B239=Sheet7!A239,TRUE,FALSE)</f>
        <v>1</v>
      </c>
      <c r="O239" t="s">
        <v>34</v>
      </c>
    </row>
    <row r="240" spans="1:15" x14ac:dyDescent="0.25">
      <c r="A240">
        <v>2023</v>
      </c>
      <c r="B240" t="s">
        <v>34</v>
      </c>
      <c r="C240" t="s">
        <v>31</v>
      </c>
      <c r="D240" t="s">
        <v>22</v>
      </c>
      <c r="E240">
        <v>206000</v>
      </c>
      <c r="F240">
        <v>206000</v>
      </c>
      <c r="G240" t="s">
        <v>23</v>
      </c>
      <c r="H240" t="s">
        <v>24</v>
      </c>
      <c r="I240" t="s">
        <v>17</v>
      </c>
      <c r="J240" t="s">
        <v>29</v>
      </c>
      <c r="K240" t="s">
        <v>23</v>
      </c>
      <c r="L240" t="s">
        <v>26</v>
      </c>
      <c r="M240">
        <f t="shared" si="3"/>
        <v>138007.66666666666</v>
      </c>
      <c r="N240" t="b">
        <f>IF(O240=Sheet7!S239,FALSE,TRUE)
=IF(B240=Sheet7!A240,TRUE,FALSE)
=IF(B240=Sheet7!A240,TRUE,FALSE)
=IF(B240=Sheet7!A240,TRUE,FALSE)</f>
        <v>1</v>
      </c>
      <c r="O240" t="s">
        <v>34</v>
      </c>
    </row>
    <row r="241" spans="1:15" x14ac:dyDescent="0.25">
      <c r="A241">
        <v>2023</v>
      </c>
      <c r="B241" t="s">
        <v>27</v>
      </c>
      <c r="C241" t="s">
        <v>28</v>
      </c>
      <c r="D241" t="s">
        <v>22</v>
      </c>
      <c r="E241">
        <v>215000</v>
      </c>
      <c r="F241">
        <v>215000</v>
      </c>
      <c r="G241" t="s">
        <v>23</v>
      </c>
      <c r="H241" t="s">
        <v>24</v>
      </c>
      <c r="I241" t="s">
        <v>17</v>
      </c>
      <c r="J241" t="s">
        <v>25</v>
      </c>
      <c r="K241" t="s">
        <v>23</v>
      </c>
      <c r="L241" t="s">
        <v>26</v>
      </c>
      <c r="M241">
        <f t="shared" si="3"/>
        <v>144007.66666666666</v>
      </c>
      <c r="N241" t="b">
        <f>IF(O241=Sheet7!S240,FALSE,TRUE)
=IF(B241=Sheet7!A241,TRUE,FALSE)
=IF(B241=Sheet7!A241,TRUE,FALSE)
=IF(B241=Sheet7!A241,TRUE,FALSE)</f>
        <v>1</v>
      </c>
      <c r="O241" t="s">
        <v>27</v>
      </c>
    </row>
    <row r="242" spans="1:15" x14ac:dyDescent="0.25">
      <c r="A242">
        <v>2023</v>
      </c>
      <c r="B242" t="s">
        <v>27</v>
      </c>
      <c r="C242" t="s">
        <v>28</v>
      </c>
      <c r="D242" t="s">
        <v>22</v>
      </c>
      <c r="E242">
        <v>142000</v>
      </c>
      <c r="F242">
        <v>142000</v>
      </c>
      <c r="G242" t="s">
        <v>23</v>
      </c>
      <c r="H242" t="s">
        <v>24</v>
      </c>
      <c r="I242" t="s">
        <v>17</v>
      </c>
      <c r="J242" t="s">
        <v>25</v>
      </c>
      <c r="K242" t="s">
        <v>23</v>
      </c>
      <c r="L242" t="s">
        <v>26</v>
      </c>
      <c r="M242">
        <f t="shared" si="3"/>
        <v>95341</v>
      </c>
      <c r="N242" t="b">
        <f>IF(O242=Sheet7!S241,FALSE,TRUE)
=IF(B242=Sheet7!A242,TRUE,FALSE)
=IF(B242=Sheet7!A242,TRUE,FALSE)
=IF(B242=Sheet7!A242,TRUE,FALSE)</f>
        <v>1</v>
      </c>
      <c r="O242" t="s">
        <v>27</v>
      </c>
    </row>
    <row r="243" spans="1:15" x14ac:dyDescent="0.25">
      <c r="A243">
        <v>2023</v>
      </c>
      <c r="B243" t="s">
        <v>27</v>
      </c>
      <c r="C243" t="s">
        <v>28</v>
      </c>
      <c r="D243" t="s">
        <v>22</v>
      </c>
      <c r="E243">
        <v>266000</v>
      </c>
      <c r="F243">
        <v>266000</v>
      </c>
      <c r="G243" t="s">
        <v>23</v>
      </c>
      <c r="H243" t="s">
        <v>24</v>
      </c>
      <c r="I243" t="s">
        <v>17</v>
      </c>
      <c r="J243" t="s">
        <v>25</v>
      </c>
      <c r="K243" t="s">
        <v>23</v>
      </c>
      <c r="L243" t="s">
        <v>26</v>
      </c>
      <c r="M243">
        <f t="shared" si="3"/>
        <v>178007.66666666666</v>
      </c>
      <c r="N243" t="b">
        <f>IF(O243=Sheet7!S242,FALSE,TRUE)
=IF(B243=Sheet7!A243,TRUE,FALSE)
=IF(B243=Sheet7!A243,TRUE,FALSE)
=IF(B243=Sheet7!A243,TRUE,FALSE)</f>
        <v>1</v>
      </c>
      <c r="O243" t="s">
        <v>27</v>
      </c>
    </row>
    <row r="244" spans="1:15" x14ac:dyDescent="0.25">
      <c r="A244">
        <v>2023</v>
      </c>
      <c r="B244" t="s">
        <v>27</v>
      </c>
      <c r="C244" t="s">
        <v>28</v>
      </c>
      <c r="D244" t="s">
        <v>22</v>
      </c>
      <c r="E244">
        <v>167000</v>
      </c>
      <c r="F244">
        <v>167000</v>
      </c>
      <c r="G244" t="s">
        <v>23</v>
      </c>
      <c r="H244" t="s">
        <v>24</v>
      </c>
      <c r="I244" t="s">
        <v>17</v>
      </c>
      <c r="J244" t="s">
        <v>25</v>
      </c>
      <c r="K244" t="s">
        <v>23</v>
      </c>
      <c r="L244" t="s">
        <v>26</v>
      </c>
      <c r="M244">
        <f t="shared" si="3"/>
        <v>112007.66666666667</v>
      </c>
      <c r="N244" t="b">
        <f>IF(O244=Sheet7!S243,FALSE,TRUE)
=IF(B244=Sheet7!A244,TRUE,FALSE)
=IF(B244=Sheet7!A244,TRUE,FALSE)
=IF(B244=Sheet7!A244,TRUE,FALSE)</f>
        <v>1</v>
      </c>
      <c r="O244" t="s">
        <v>27</v>
      </c>
    </row>
    <row r="245" spans="1:15" x14ac:dyDescent="0.25">
      <c r="A245">
        <v>2023</v>
      </c>
      <c r="B245" t="s">
        <v>37</v>
      </c>
      <c r="C245" t="s">
        <v>38</v>
      </c>
      <c r="D245" t="s">
        <v>22</v>
      </c>
      <c r="E245">
        <v>140130</v>
      </c>
      <c r="F245">
        <v>140130</v>
      </c>
      <c r="G245" t="s">
        <v>23</v>
      </c>
      <c r="H245" t="s">
        <v>24</v>
      </c>
      <c r="I245" t="s">
        <v>17</v>
      </c>
      <c r="J245" t="s">
        <v>25</v>
      </c>
      <c r="K245" t="s">
        <v>23</v>
      </c>
      <c r="L245" t="s">
        <v>26</v>
      </c>
      <c r="M245">
        <f t="shared" si="3"/>
        <v>94094.333333333328</v>
      </c>
      <c r="N245" t="b">
        <f>IF(O245=Sheet7!S244,FALSE,TRUE)
=IF(B245=Sheet7!A245,TRUE,FALSE)
=IF(B245=Sheet7!A245,TRUE,FALSE)
=IF(B245=Sheet7!A245,TRUE,FALSE)</f>
        <v>1</v>
      </c>
      <c r="O245" t="s">
        <v>37</v>
      </c>
    </row>
    <row r="246" spans="1:15" x14ac:dyDescent="0.25">
      <c r="A246">
        <v>2023</v>
      </c>
      <c r="B246" t="s">
        <v>37</v>
      </c>
      <c r="C246" t="s">
        <v>38</v>
      </c>
      <c r="D246" t="s">
        <v>22</v>
      </c>
      <c r="E246">
        <v>84870</v>
      </c>
      <c r="F246">
        <v>84870</v>
      </c>
      <c r="G246" t="s">
        <v>23</v>
      </c>
      <c r="H246" t="s">
        <v>24</v>
      </c>
      <c r="I246" t="s">
        <v>17</v>
      </c>
      <c r="J246" t="s">
        <v>25</v>
      </c>
      <c r="K246" t="s">
        <v>23</v>
      </c>
      <c r="L246" t="s">
        <v>26</v>
      </c>
      <c r="M246">
        <f t="shared" si="3"/>
        <v>57254.333333333336</v>
      </c>
      <c r="N246" t="b">
        <f>IF(O246=Sheet7!S245,FALSE,TRUE)
=IF(B246=Sheet7!A246,TRUE,FALSE)
=IF(B246=Sheet7!A246,TRUE,FALSE)
=IF(B246=Sheet7!A246,TRUE,FALSE)</f>
        <v>1</v>
      </c>
      <c r="O246" t="s">
        <v>37</v>
      </c>
    </row>
    <row r="247" spans="1:15" x14ac:dyDescent="0.25">
      <c r="A247">
        <v>2023</v>
      </c>
      <c r="B247" t="s">
        <v>32</v>
      </c>
      <c r="C247" t="s">
        <v>13</v>
      </c>
      <c r="D247" t="s">
        <v>22</v>
      </c>
      <c r="E247">
        <v>178300</v>
      </c>
      <c r="F247">
        <v>178300</v>
      </c>
      <c r="G247" t="s">
        <v>23</v>
      </c>
      <c r="H247" t="s">
        <v>16</v>
      </c>
      <c r="I247" t="s">
        <v>17</v>
      </c>
      <c r="J247" t="s">
        <v>25</v>
      </c>
      <c r="K247" t="s">
        <v>23</v>
      </c>
      <c r="L247" t="s">
        <v>26</v>
      </c>
      <c r="M247">
        <f t="shared" si="3"/>
        <v>119541</v>
      </c>
      <c r="N247" t="b">
        <f>IF(O247=Sheet7!S246,FALSE,TRUE)
=IF(B247=Sheet7!A247,TRUE,FALSE)
=IF(B247=Sheet7!A247,TRUE,FALSE)
=IF(B247=Sheet7!A247,TRUE,FALSE)</f>
        <v>1</v>
      </c>
      <c r="O247" t="s">
        <v>32</v>
      </c>
    </row>
    <row r="248" spans="1:15" x14ac:dyDescent="0.25">
      <c r="A248">
        <v>2023</v>
      </c>
      <c r="B248" t="s">
        <v>32</v>
      </c>
      <c r="C248" t="s">
        <v>13</v>
      </c>
      <c r="D248" t="s">
        <v>22</v>
      </c>
      <c r="E248">
        <v>105400</v>
      </c>
      <c r="F248">
        <v>105400</v>
      </c>
      <c r="G248" t="s">
        <v>23</v>
      </c>
      <c r="H248" t="s">
        <v>16</v>
      </c>
      <c r="I248" t="s">
        <v>17</v>
      </c>
      <c r="J248" t="s">
        <v>25</v>
      </c>
      <c r="K248" t="s">
        <v>23</v>
      </c>
      <c r="L248" t="s">
        <v>26</v>
      </c>
      <c r="M248">
        <f t="shared" si="3"/>
        <v>70941</v>
      </c>
      <c r="N248" t="b">
        <f>IF(O248=Sheet7!S247,FALSE,TRUE)
=IF(B248=Sheet7!A248,TRUE,FALSE)
=IF(B248=Sheet7!A248,TRUE,FALSE)
=IF(B248=Sheet7!A248,TRUE,FALSE)</f>
        <v>1</v>
      </c>
      <c r="O248" t="s">
        <v>32</v>
      </c>
    </row>
    <row r="249" spans="1:15" x14ac:dyDescent="0.25">
      <c r="A249">
        <v>2023</v>
      </c>
      <c r="B249" t="s">
        <v>34</v>
      </c>
      <c r="C249" t="s">
        <v>31</v>
      </c>
      <c r="D249" t="s">
        <v>22</v>
      </c>
      <c r="E249">
        <v>215000</v>
      </c>
      <c r="F249">
        <v>215000</v>
      </c>
      <c r="G249" t="s">
        <v>23</v>
      </c>
      <c r="H249" t="s">
        <v>24</v>
      </c>
      <c r="I249" t="s">
        <v>17</v>
      </c>
      <c r="J249" t="s">
        <v>25</v>
      </c>
      <c r="K249" t="s">
        <v>23</v>
      </c>
      <c r="L249" t="s">
        <v>26</v>
      </c>
      <c r="M249">
        <f t="shared" si="3"/>
        <v>144007.66666666666</v>
      </c>
      <c r="N249" t="b">
        <f>IF(O249=Sheet7!S248,FALSE,TRUE)
=IF(B249=Sheet7!A249,TRUE,FALSE)
=IF(B249=Sheet7!A249,TRUE,FALSE)
=IF(B249=Sheet7!A249,TRUE,FALSE)</f>
        <v>1</v>
      </c>
      <c r="O249" t="s">
        <v>34</v>
      </c>
    </row>
    <row r="250" spans="1:15" x14ac:dyDescent="0.25">
      <c r="A250">
        <v>2023</v>
      </c>
      <c r="B250" t="s">
        <v>34</v>
      </c>
      <c r="C250" t="s">
        <v>31</v>
      </c>
      <c r="D250" t="s">
        <v>22</v>
      </c>
      <c r="E250">
        <v>142000</v>
      </c>
      <c r="F250">
        <v>142000</v>
      </c>
      <c r="G250" t="s">
        <v>23</v>
      </c>
      <c r="H250" t="s">
        <v>24</v>
      </c>
      <c r="I250" t="s">
        <v>17</v>
      </c>
      <c r="J250" t="s">
        <v>25</v>
      </c>
      <c r="K250" t="s">
        <v>23</v>
      </c>
      <c r="L250" t="s">
        <v>26</v>
      </c>
      <c r="M250">
        <f t="shared" si="3"/>
        <v>95341</v>
      </c>
      <c r="N250" t="b">
        <f>IF(O250=Sheet7!S249,FALSE,TRUE)
=IF(B250=Sheet7!A250,TRUE,FALSE)
=IF(B250=Sheet7!A250,TRUE,FALSE)
=IF(B250=Sheet7!A250,TRUE,FALSE)</f>
        <v>1</v>
      </c>
      <c r="O250" t="s">
        <v>34</v>
      </c>
    </row>
    <row r="251" spans="1:15" x14ac:dyDescent="0.25">
      <c r="A251">
        <v>2023</v>
      </c>
      <c r="B251" t="s">
        <v>46</v>
      </c>
      <c r="C251" t="s">
        <v>28</v>
      </c>
      <c r="D251" t="s">
        <v>22</v>
      </c>
      <c r="E251">
        <v>240000</v>
      </c>
      <c r="F251">
        <v>240000</v>
      </c>
      <c r="G251" t="s">
        <v>23</v>
      </c>
      <c r="H251" t="s">
        <v>24</v>
      </c>
      <c r="I251" t="s">
        <v>17</v>
      </c>
      <c r="J251" t="s">
        <v>29</v>
      </c>
      <c r="K251" t="s">
        <v>23</v>
      </c>
      <c r="L251" t="s">
        <v>26</v>
      </c>
      <c r="M251">
        <f t="shared" si="3"/>
        <v>160674.33333333334</v>
      </c>
      <c r="N251" t="b">
        <f>IF(O251=Sheet7!S250,FALSE,TRUE)
=IF(B251=Sheet7!A251,TRUE,FALSE)
=IF(B251=Sheet7!A251,TRUE,FALSE)
=IF(B251=Sheet7!A251,TRUE,FALSE)</f>
        <v>1</v>
      </c>
      <c r="O251" t="s">
        <v>46</v>
      </c>
    </row>
    <row r="252" spans="1:15" x14ac:dyDescent="0.25">
      <c r="A252">
        <v>2023</v>
      </c>
      <c r="B252" t="s">
        <v>46</v>
      </c>
      <c r="C252" t="s">
        <v>28</v>
      </c>
      <c r="D252" t="s">
        <v>22</v>
      </c>
      <c r="E252">
        <v>210000</v>
      </c>
      <c r="F252">
        <v>210000</v>
      </c>
      <c r="G252" t="s">
        <v>23</v>
      </c>
      <c r="H252" t="s">
        <v>24</v>
      </c>
      <c r="I252" t="s">
        <v>17</v>
      </c>
      <c r="J252" t="s">
        <v>29</v>
      </c>
      <c r="K252" t="s">
        <v>23</v>
      </c>
      <c r="L252" t="s">
        <v>26</v>
      </c>
      <c r="M252">
        <f t="shared" si="3"/>
        <v>140674.33333333334</v>
      </c>
      <c r="N252" t="b">
        <f>IF(O252=Sheet7!S251,FALSE,TRUE)
=IF(B252=Sheet7!A252,TRUE,FALSE)
=IF(B252=Sheet7!A252,TRUE,FALSE)
=IF(B252=Sheet7!A252,TRUE,FALSE)</f>
        <v>1</v>
      </c>
      <c r="O252" t="s">
        <v>46</v>
      </c>
    </row>
    <row r="253" spans="1:15" x14ac:dyDescent="0.25">
      <c r="A253">
        <v>2023</v>
      </c>
      <c r="B253" t="s">
        <v>32</v>
      </c>
      <c r="C253" t="s">
        <v>13</v>
      </c>
      <c r="D253" t="s">
        <v>22</v>
      </c>
      <c r="E253">
        <v>150000</v>
      </c>
      <c r="F253">
        <v>150000</v>
      </c>
      <c r="G253" t="s">
        <v>23</v>
      </c>
      <c r="H253" t="s">
        <v>16</v>
      </c>
      <c r="I253" t="s">
        <v>17</v>
      </c>
      <c r="J253" t="s">
        <v>25</v>
      </c>
      <c r="K253" t="s">
        <v>23</v>
      </c>
      <c r="L253" t="s">
        <v>26</v>
      </c>
      <c r="M253">
        <f t="shared" si="3"/>
        <v>100674.33333333333</v>
      </c>
      <c r="N253" t="b">
        <f>IF(O253=Sheet7!S252,FALSE,TRUE)
=IF(B253=Sheet7!A253,TRUE,FALSE)
=IF(B253=Sheet7!A253,TRUE,FALSE)
=IF(B253=Sheet7!A253,TRUE,FALSE)</f>
        <v>1</v>
      </c>
      <c r="O253" t="s">
        <v>32</v>
      </c>
    </row>
    <row r="254" spans="1:15" x14ac:dyDescent="0.25">
      <c r="A254">
        <v>2023</v>
      </c>
      <c r="B254" t="s">
        <v>66</v>
      </c>
      <c r="C254" t="s">
        <v>28</v>
      </c>
      <c r="D254" t="s">
        <v>22</v>
      </c>
      <c r="E254">
        <v>116000</v>
      </c>
      <c r="F254">
        <v>116000</v>
      </c>
      <c r="G254" t="s">
        <v>23</v>
      </c>
      <c r="H254" t="s">
        <v>24</v>
      </c>
      <c r="I254" t="s">
        <v>17</v>
      </c>
      <c r="J254" t="s">
        <v>25</v>
      </c>
      <c r="K254" t="s">
        <v>23</v>
      </c>
      <c r="L254" t="s">
        <v>26</v>
      </c>
      <c r="M254">
        <f t="shared" si="3"/>
        <v>78007.666666666672</v>
      </c>
      <c r="N254" t="b">
        <f>IF(O254=Sheet7!S253,FALSE,TRUE)
=IF(B254=Sheet7!A254,TRUE,FALSE)
=IF(B254=Sheet7!A254,TRUE,FALSE)
=IF(B254=Sheet7!A254,TRUE,FALSE)</f>
        <v>1</v>
      </c>
      <c r="O254" t="s">
        <v>66</v>
      </c>
    </row>
    <row r="255" spans="1:15" x14ac:dyDescent="0.25">
      <c r="A255">
        <v>2023</v>
      </c>
      <c r="B255" t="s">
        <v>66</v>
      </c>
      <c r="C255" t="s">
        <v>28</v>
      </c>
      <c r="D255" t="s">
        <v>22</v>
      </c>
      <c r="E255">
        <v>90000</v>
      </c>
      <c r="F255">
        <v>90000</v>
      </c>
      <c r="G255" t="s">
        <v>23</v>
      </c>
      <c r="H255" t="s">
        <v>24</v>
      </c>
      <c r="I255" t="s">
        <v>17</v>
      </c>
      <c r="J255" t="s">
        <v>25</v>
      </c>
      <c r="K255" t="s">
        <v>23</v>
      </c>
      <c r="L255" t="s">
        <v>26</v>
      </c>
      <c r="M255">
        <f t="shared" si="3"/>
        <v>60674.333333333336</v>
      </c>
      <c r="N255" t="b">
        <f>IF(O255=Sheet7!S254,FALSE,TRUE)
=IF(B255=Sheet7!A255,TRUE,FALSE)
=IF(B255=Sheet7!A255,TRUE,FALSE)
=IF(B255=Sheet7!A255,TRUE,FALSE)</f>
        <v>1</v>
      </c>
      <c r="O255" t="s">
        <v>66</v>
      </c>
    </row>
    <row r="256" spans="1:15" x14ac:dyDescent="0.25">
      <c r="A256">
        <v>2023</v>
      </c>
      <c r="B256" t="s">
        <v>66</v>
      </c>
      <c r="C256" t="s">
        <v>28</v>
      </c>
      <c r="D256" t="s">
        <v>22</v>
      </c>
      <c r="E256">
        <v>145000</v>
      </c>
      <c r="F256">
        <v>145000</v>
      </c>
      <c r="G256" t="s">
        <v>23</v>
      </c>
      <c r="H256" t="s">
        <v>24</v>
      </c>
      <c r="I256" t="s">
        <v>17</v>
      </c>
      <c r="J256" t="s">
        <v>25</v>
      </c>
      <c r="K256" t="s">
        <v>23</v>
      </c>
      <c r="L256" t="s">
        <v>26</v>
      </c>
      <c r="M256">
        <f t="shared" si="3"/>
        <v>97341</v>
      </c>
      <c r="N256" t="b">
        <f>IF(O256=Sheet7!S255,FALSE,TRUE)
=IF(B256=Sheet7!A256,TRUE,FALSE)
=IF(B256=Sheet7!A256,TRUE,FALSE)
=IF(B256=Sheet7!A256,TRUE,FALSE)</f>
        <v>1</v>
      </c>
      <c r="O256" t="s">
        <v>66</v>
      </c>
    </row>
    <row r="257" spans="1:15" x14ac:dyDescent="0.25">
      <c r="A257">
        <v>2023</v>
      </c>
      <c r="B257" t="s">
        <v>66</v>
      </c>
      <c r="C257" t="s">
        <v>28</v>
      </c>
      <c r="D257" t="s">
        <v>22</v>
      </c>
      <c r="E257">
        <v>128000</v>
      </c>
      <c r="F257">
        <v>128000</v>
      </c>
      <c r="G257" t="s">
        <v>23</v>
      </c>
      <c r="H257" t="s">
        <v>24</v>
      </c>
      <c r="I257" t="s">
        <v>17</v>
      </c>
      <c r="J257" t="s">
        <v>25</v>
      </c>
      <c r="K257" t="s">
        <v>23</v>
      </c>
      <c r="L257" t="s">
        <v>26</v>
      </c>
      <c r="M257">
        <f t="shared" si="3"/>
        <v>86007.666666666672</v>
      </c>
      <c r="N257" t="b">
        <f>IF(O257=Sheet7!S256,FALSE,TRUE)
=IF(B257=Sheet7!A257,TRUE,FALSE)
=IF(B257=Sheet7!A257,TRUE,FALSE)
=IF(B257=Sheet7!A257,TRUE,FALSE)</f>
        <v>1</v>
      </c>
      <c r="O257" t="s">
        <v>66</v>
      </c>
    </row>
    <row r="258" spans="1:15" x14ac:dyDescent="0.25">
      <c r="A258">
        <v>2023</v>
      </c>
      <c r="B258" t="s">
        <v>32</v>
      </c>
      <c r="C258" t="s">
        <v>13</v>
      </c>
      <c r="D258" t="s">
        <v>22</v>
      </c>
      <c r="E258">
        <v>154000</v>
      </c>
      <c r="F258">
        <v>154000</v>
      </c>
      <c r="G258" t="s">
        <v>23</v>
      </c>
      <c r="H258" t="s">
        <v>24</v>
      </c>
      <c r="I258" t="s">
        <v>17</v>
      </c>
      <c r="J258" t="s">
        <v>29</v>
      </c>
      <c r="K258" t="s">
        <v>23</v>
      </c>
      <c r="L258" t="s">
        <v>26</v>
      </c>
      <c r="M258">
        <f t="shared" ref="M258:M321" si="4">AVERAGE(A258:L258)</f>
        <v>103341</v>
      </c>
      <c r="N258" t="b">
        <f>IF(O258=Sheet7!S257,FALSE,TRUE)
=IF(B258=Sheet7!A258,TRUE,FALSE)
=IF(B258=Sheet7!A258,TRUE,FALSE)
=IF(B258=Sheet7!A258,TRUE,FALSE)</f>
        <v>1</v>
      </c>
      <c r="O258" t="s">
        <v>32</v>
      </c>
    </row>
    <row r="259" spans="1:15" x14ac:dyDescent="0.25">
      <c r="A259">
        <v>2023</v>
      </c>
      <c r="B259" t="s">
        <v>32</v>
      </c>
      <c r="C259" t="s">
        <v>13</v>
      </c>
      <c r="D259" t="s">
        <v>22</v>
      </c>
      <c r="E259">
        <v>126000</v>
      </c>
      <c r="F259">
        <v>126000</v>
      </c>
      <c r="G259" t="s">
        <v>23</v>
      </c>
      <c r="H259" t="s">
        <v>24</v>
      </c>
      <c r="I259" t="s">
        <v>17</v>
      </c>
      <c r="J259" t="s">
        <v>29</v>
      </c>
      <c r="K259" t="s">
        <v>23</v>
      </c>
      <c r="L259" t="s">
        <v>26</v>
      </c>
      <c r="M259">
        <f t="shared" si="4"/>
        <v>84674.333333333328</v>
      </c>
      <c r="N259" t="b">
        <f>IF(O259=Sheet7!S258,FALSE,TRUE)
=IF(B259=Sheet7!A259,TRUE,FALSE)
=IF(B259=Sheet7!A259,TRUE,FALSE)
=IF(B259=Sheet7!A259,TRUE,FALSE)</f>
        <v>1</v>
      </c>
      <c r="O259" t="s">
        <v>32</v>
      </c>
    </row>
    <row r="260" spans="1:15" x14ac:dyDescent="0.25">
      <c r="A260">
        <v>2023</v>
      </c>
      <c r="B260" t="s">
        <v>54</v>
      </c>
      <c r="C260" t="s">
        <v>31</v>
      </c>
      <c r="D260" t="s">
        <v>22</v>
      </c>
      <c r="E260">
        <v>240000</v>
      </c>
      <c r="F260">
        <v>240000</v>
      </c>
      <c r="G260" t="s">
        <v>23</v>
      </c>
      <c r="H260" t="s">
        <v>24</v>
      </c>
      <c r="I260" t="s">
        <v>17</v>
      </c>
      <c r="J260" t="s">
        <v>25</v>
      </c>
      <c r="K260" t="s">
        <v>23</v>
      </c>
      <c r="L260" t="s">
        <v>26</v>
      </c>
      <c r="M260">
        <f t="shared" si="4"/>
        <v>160674.33333333334</v>
      </c>
      <c r="N260" t="b">
        <f>IF(O260=Sheet7!S259,FALSE,TRUE)
=IF(B260=Sheet7!A260,TRUE,FALSE)
=IF(B260=Sheet7!A260,TRUE,FALSE)
=IF(B260=Sheet7!A260,TRUE,FALSE)</f>
        <v>1</v>
      </c>
      <c r="O260" t="s">
        <v>54</v>
      </c>
    </row>
    <row r="261" spans="1:15" x14ac:dyDescent="0.25">
      <c r="A261">
        <v>2023</v>
      </c>
      <c r="B261" t="s">
        <v>54</v>
      </c>
      <c r="C261" t="s">
        <v>31</v>
      </c>
      <c r="D261" t="s">
        <v>22</v>
      </c>
      <c r="E261">
        <v>157250</v>
      </c>
      <c r="F261">
        <v>157250</v>
      </c>
      <c r="G261" t="s">
        <v>23</v>
      </c>
      <c r="H261" t="s">
        <v>24</v>
      </c>
      <c r="I261" t="s">
        <v>17</v>
      </c>
      <c r="J261" t="s">
        <v>25</v>
      </c>
      <c r="K261" t="s">
        <v>23</v>
      </c>
      <c r="L261" t="s">
        <v>26</v>
      </c>
      <c r="M261">
        <f t="shared" si="4"/>
        <v>105507.66666666667</v>
      </c>
      <c r="N261" t="b">
        <f>IF(O261=Sheet7!S260,FALSE,TRUE)
=IF(B261=Sheet7!A261,TRUE,FALSE)
=IF(B261=Sheet7!A261,TRUE,FALSE)
=IF(B261=Sheet7!A261,TRUE,FALSE)</f>
        <v>1</v>
      </c>
      <c r="O261" t="s">
        <v>54</v>
      </c>
    </row>
    <row r="262" spans="1:15" x14ac:dyDescent="0.25">
      <c r="A262">
        <v>2023</v>
      </c>
      <c r="B262" t="s">
        <v>32</v>
      </c>
      <c r="C262" t="s">
        <v>13</v>
      </c>
      <c r="D262" t="s">
        <v>22</v>
      </c>
      <c r="E262">
        <v>219650</v>
      </c>
      <c r="F262">
        <v>219650</v>
      </c>
      <c r="G262" t="s">
        <v>23</v>
      </c>
      <c r="H262" t="s">
        <v>33</v>
      </c>
      <c r="I262" t="s">
        <v>17</v>
      </c>
      <c r="J262" t="s">
        <v>29</v>
      </c>
      <c r="K262" t="s">
        <v>23</v>
      </c>
      <c r="L262" t="s">
        <v>26</v>
      </c>
      <c r="M262">
        <f t="shared" si="4"/>
        <v>147107.66666666666</v>
      </c>
      <c r="N262" t="b">
        <f>IF(O262=Sheet7!S261,FALSE,TRUE)
=IF(B262=Sheet7!A262,TRUE,FALSE)
=IF(B262=Sheet7!A262,TRUE,FALSE)
=IF(B262=Sheet7!A262,TRUE,FALSE)</f>
        <v>1</v>
      </c>
      <c r="O262" t="s">
        <v>32</v>
      </c>
    </row>
    <row r="263" spans="1:15" x14ac:dyDescent="0.25">
      <c r="A263">
        <v>2023</v>
      </c>
      <c r="B263" t="s">
        <v>32</v>
      </c>
      <c r="C263" t="s">
        <v>13</v>
      </c>
      <c r="D263" t="s">
        <v>22</v>
      </c>
      <c r="E263">
        <v>136000</v>
      </c>
      <c r="F263">
        <v>136000</v>
      </c>
      <c r="G263" t="s">
        <v>23</v>
      </c>
      <c r="H263" t="s">
        <v>33</v>
      </c>
      <c r="I263" t="s">
        <v>17</v>
      </c>
      <c r="J263" t="s">
        <v>29</v>
      </c>
      <c r="K263" t="s">
        <v>23</v>
      </c>
      <c r="L263" t="s">
        <v>26</v>
      </c>
      <c r="M263">
        <f t="shared" si="4"/>
        <v>91341</v>
      </c>
      <c r="N263" t="b">
        <f>IF(O263=Sheet7!S262,FALSE,TRUE)
=IF(B263=Sheet7!A263,TRUE,FALSE)
=IF(B263=Sheet7!A263,TRUE,FALSE)
=IF(B263=Sheet7!A263,TRUE,FALSE)</f>
        <v>1</v>
      </c>
      <c r="O263" t="s">
        <v>32</v>
      </c>
    </row>
    <row r="264" spans="1:15" x14ac:dyDescent="0.25">
      <c r="A264">
        <v>2023</v>
      </c>
      <c r="B264" t="s">
        <v>34</v>
      </c>
      <c r="C264" t="s">
        <v>31</v>
      </c>
      <c r="D264" t="s">
        <v>22</v>
      </c>
      <c r="E264">
        <v>180000</v>
      </c>
      <c r="F264">
        <v>180000</v>
      </c>
      <c r="G264" t="s">
        <v>23</v>
      </c>
      <c r="H264" t="s">
        <v>16</v>
      </c>
      <c r="I264" t="s">
        <v>17</v>
      </c>
      <c r="J264" t="s">
        <v>29</v>
      </c>
      <c r="K264" t="s">
        <v>23</v>
      </c>
      <c r="L264" t="s">
        <v>26</v>
      </c>
      <c r="M264">
        <f t="shared" si="4"/>
        <v>120674.33333333333</v>
      </c>
      <c r="N264" t="b">
        <f>IF(O264=Sheet7!S263,FALSE,TRUE)
=IF(B264=Sheet7!A264,TRUE,FALSE)
=IF(B264=Sheet7!A264,TRUE,FALSE)
=IF(B264=Sheet7!A264,TRUE,FALSE)</f>
        <v>1</v>
      </c>
      <c r="O264" t="s">
        <v>34</v>
      </c>
    </row>
    <row r="265" spans="1:15" x14ac:dyDescent="0.25">
      <c r="A265">
        <v>2023</v>
      </c>
      <c r="B265" t="s">
        <v>34</v>
      </c>
      <c r="C265" t="s">
        <v>31</v>
      </c>
      <c r="D265" t="s">
        <v>22</v>
      </c>
      <c r="E265">
        <v>125000</v>
      </c>
      <c r="F265">
        <v>125000</v>
      </c>
      <c r="G265" t="s">
        <v>23</v>
      </c>
      <c r="H265" t="s">
        <v>16</v>
      </c>
      <c r="I265" t="s">
        <v>17</v>
      </c>
      <c r="J265" t="s">
        <v>29</v>
      </c>
      <c r="K265" t="s">
        <v>23</v>
      </c>
      <c r="L265" t="s">
        <v>26</v>
      </c>
      <c r="M265">
        <f t="shared" si="4"/>
        <v>84007.666666666672</v>
      </c>
      <c r="N265" t="b">
        <f>IF(O265=Sheet7!S264,FALSE,TRUE)
=IF(B265=Sheet7!A265,TRUE,FALSE)
=IF(B265=Sheet7!A265,TRUE,FALSE)
=IF(B265=Sheet7!A265,TRUE,FALSE)</f>
        <v>1</v>
      </c>
      <c r="O265" t="s">
        <v>34</v>
      </c>
    </row>
    <row r="266" spans="1:15" x14ac:dyDescent="0.25">
      <c r="A266">
        <v>2023</v>
      </c>
      <c r="B266" t="s">
        <v>27</v>
      </c>
      <c r="C266" t="s">
        <v>28</v>
      </c>
      <c r="D266" t="s">
        <v>22</v>
      </c>
      <c r="E266">
        <v>247600</v>
      </c>
      <c r="F266">
        <v>247600</v>
      </c>
      <c r="G266" t="s">
        <v>23</v>
      </c>
      <c r="H266" t="s">
        <v>24</v>
      </c>
      <c r="I266" t="s">
        <v>17</v>
      </c>
      <c r="J266" t="s">
        <v>25</v>
      </c>
      <c r="K266" t="s">
        <v>23</v>
      </c>
      <c r="L266" t="s">
        <v>19</v>
      </c>
      <c r="M266">
        <f t="shared" si="4"/>
        <v>165741</v>
      </c>
      <c r="N266" t="b">
        <f>IF(O266=Sheet7!S265,FALSE,TRUE)
=IF(B266=Sheet7!A266,TRUE,FALSE)
=IF(B266=Sheet7!A266,TRUE,FALSE)
=IF(B266=Sheet7!A266,TRUE,FALSE)</f>
        <v>1</v>
      </c>
      <c r="O266" t="s">
        <v>27</v>
      </c>
    </row>
    <row r="267" spans="1:15" x14ac:dyDescent="0.25">
      <c r="A267">
        <v>2023</v>
      </c>
      <c r="B267" t="s">
        <v>27</v>
      </c>
      <c r="C267" t="s">
        <v>28</v>
      </c>
      <c r="D267" t="s">
        <v>22</v>
      </c>
      <c r="E267">
        <v>127300</v>
      </c>
      <c r="F267">
        <v>127300</v>
      </c>
      <c r="G267" t="s">
        <v>23</v>
      </c>
      <c r="H267" t="s">
        <v>24</v>
      </c>
      <c r="I267" t="s">
        <v>17</v>
      </c>
      <c r="J267" t="s">
        <v>25</v>
      </c>
      <c r="K267" t="s">
        <v>23</v>
      </c>
      <c r="L267" t="s">
        <v>19</v>
      </c>
      <c r="M267">
        <f t="shared" si="4"/>
        <v>85541</v>
      </c>
      <c r="N267" t="b">
        <f>IF(O267=Sheet7!S266,FALSE,TRUE)
=IF(B267=Sheet7!A267,TRUE,FALSE)
=IF(B267=Sheet7!A267,TRUE,FALSE)
=IF(B267=Sheet7!A267,TRUE,FALSE)</f>
        <v>1</v>
      </c>
      <c r="O267" t="s">
        <v>27</v>
      </c>
    </row>
    <row r="268" spans="1:15" x14ac:dyDescent="0.25">
      <c r="A268">
        <v>2023</v>
      </c>
      <c r="B268" t="s">
        <v>27</v>
      </c>
      <c r="C268" t="s">
        <v>28</v>
      </c>
      <c r="D268" t="s">
        <v>22</v>
      </c>
      <c r="E268">
        <v>60000</v>
      </c>
      <c r="F268">
        <v>60000</v>
      </c>
      <c r="G268" t="s">
        <v>23</v>
      </c>
      <c r="H268" t="s">
        <v>16</v>
      </c>
      <c r="I268" t="s">
        <v>17</v>
      </c>
      <c r="J268" t="s">
        <v>25</v>
      </c>
      <c r="K268" t="s">
        <v>23</v>
      </c>
      <c r="L268" t="s">
        <v>26</v>
      </c>
      <c r="M268">
        <f t="shared" si="4"/>
        <v>40674.333333333336</v>
      </c>
      <c r="N268" t="b">
        <f>IF(O268=Sheet7!S267,FALSE,TRUE)
=IF(B268=Sheet7!A268,TRUE,FALSE)
=IF(B268=Sheet7!A268,TRUE,FALSE)
=IF(B268=Sheet7!A268,TRUE,FALSE)</f>
        <v>1</v>
      </c>
      <c r="O268" t="s">
        <v>27</v>
      </c>
    </row>
    <row r="269" spans="1:15" x14ac:dyDescent="0.25">
      <c r="A269">
        <v>2023</v>
      </c>
      <c r="B269" t="s">
        <v>27</v>
      </c>
      <c r="C269" t="s">
        <v>28</v>
      </c>
      <c r="D269" t="s">
        <v>22</v>
      </c>
      <c r="E269">
        <v>55000</v>
      </c>
      <c r="F269">
        <v>55000</v>
      </c>
      <c r="G269" t="s">
        <v>23</v>
      </c>
      <c r="H269" t="s">
        <v>16</v>
      </c>
      <c r="I269" t="s">
        <v>17</v>
      </c>
      <c r="J269" t="s">
        <v>25</v>
      </c>
      <c r="K269" t="s">
        <v>23</v>
      </c>
      <c r="L269" t="s">
        <v>26</v>
      </c>
      <c r="M269">
        <f t="shared" si="4"/>
        <v>37341</v>
      </c>
      <c r="N269" t="b">
        <f>IF(O269=Sheet7!S268,FALSE,TRUE)
=IF(B269=Sheet7!A269,TRUE,FALSE)
=IF(B269=Sheet7!A269,TRUE,FALSE)
=IF(B269=Sheet7!A269,TRUE,FALSE)</f>
        <v>1</v>
      </c>
      <c r="O269" t="s">
        <v>27</v>
      </c>
    </row>
    <row r="270" spans="1:15" x14ac:dyDescent="0.25">
      <c r="A270">
        <v>2023</v>
      </c>
      <c r="B270" t="s">
        <v>32</v>
      </c>
      <c r="C270" t="s">
        <v>13</v>
      </c>
      <c r="D270" t="s">
        <v>22</v>
      </c>
      <c r="E270">
        <v>250000</v>
      </c>
      <c r="F270">
        <v>250000</v>
      </c>
      <c r="G270" t="s">
        <v>23</v>
      </c>
      <c r="H270" t="s">
        <v>16</v>
      </c>
      <c r="I270" t="s">
        <v>17</v>
      </c>
      <c r="J270" t="s">
        <v>25</v>
      </c>
      <c r="K270" t="s">
        <v>23</v>
      </c>
      <c r="L270" t="s">
        <v>26</v>
      </c>
      <c r="M270">
        <f t="shared" si="4"/>
        <v>167341</v>
      </c>
      <c r="N270" t="b">
        <f>IF(O270=Sheet7!S269,FALSE,TRUE)
=IF(B270=Sheet7!A270,TRUE,FALSE)
=IF(B270=Sheet7!A270,TRUE,FALSE)
=IF(B270=Sheet7!A270,TRUE,FALSE)</f>
        <v>1</v>
      </c>
      <c r="O270" t="s">
        <v>32</v>
      </c>
    </row>
    <row r="271" spans="1:15" x14ac:dyDescent="0.25">
      <c r="A271">
        <v>2023</v>
      </c>
      <c r="B271" t="s">
        <v>32</v>
      </c>
      <c r="C271" t="s">
        <v>13</v>
      </c>
      <c r="D271" t="s">
        <v>22</v>
      </c>
      <c r="E271">
        <v>125000</v>
      </c>
      <c r="F271">
        <v>125000</v>
      </c>
      <c r="G271" t="s">
        <v>23</v>
      </c>
      <c r="H271" t="s">
        <v>16</v>
      </c>
      <c r="I271" t="s">
        <v>17</v>
      </c>
      <c r="J271" t="s">
        <v>25</v>
      </c>
      <c r="K271" t="s">
        <v>23</v>
      </c>
      <c r="L271" t="s">
        <v>26</v>
      </c>
      <c r="M271">
        <f t="shared" si="4"/>
        <v>84007.666666666672</v>
      </c>
      <c r="N271" t="b">
        <f>IF(O271=Sheet7!S270,FALSE,TRUE)
=IF(B271=Sheet7!A271,TRUE,FALSE)
=IF(B271=Sheet7!A271,TRUE,FALSE)
=IF(B271=Sheet7!A271,TRUE,FALSE)</f>
        <v>1</v>
      </c>
      <c r="O271" t="s">
        <v>32</v>
      </c>
    </row>
    <row r="272" spans="1:15" x14ac:dyDescent="0.25">
      <c r="A272">
        <v>2023</v>
      </c>
      <c r="B272" t="s">
        <v>34</v>
      </c>
      <c r="C272" t="s">
        <v>31</v>
      </c>
      <c r="D272" t="s">
        <v>22</v>
      </c>
      <c r="E272">
        <v>190000</v>
      </c>
      <c r="F272">
        <v>190000</v>
      </c>
      <c r="G272" t="s">
        <v>23</v>
      </c>
      <c r="H272" t="s">
        <v>24</v>
      </c>
      <c r="I272" t="s">
        <v>17</v>
      </c>
      <c r="J272" t="s">
        <v>29</v>
      </c>
      <c r="K272" t="s">
        <v>23</v>
      </c>
      <c r="L272" t="s">
        <v>26</v>
      </c>
      <c r="M272">
        <f t="shared" si="4"/>
        <v>127341</v>
      </c>
      <c r="N272" t="b">
        <f>IF(O272=Sheet7!S271,FALSE,TRUE)
=IF(B272=Sheet7!A272,TRUE,FALSE)
=IF(B272=Sheet7!A272,TRUE,FALSE)
=IF(B272=Sheet7!A272,TRUE,FALSE)</f>
        <v>1</v>
      </c>
      <c r="O272" t="s">
        <v>34</v>
      </c>
    </row>
    <row r="273" spans="1:15" x14ac:dyDescent="0.25">
      <c r="A273">
        <v>2023</v>
      </c>
      <c r="B273" t="s">
        <v>34</v>
      </c>
      <c r="C273" t="s">
        <v>31</v>
      </c>
      <c r="D273" s="6" t="s">
        <v>22</v>
      </c>
      <c r="E273">
        <v>170000</v>
      </c>
      <c r="F273">
        <v>170000</v>
      </c>
      <c r="G273" t="s">
        <v>23</v>
      </c>
      <c r="H273" t="s">
        <v>24</v>
      </c>
      <c r="I273" t="s">
        <v>17</v>
      </c>
      <c r="J273" t="s">
        <v>29</v>
      </c>
      <c r="K273" t="s">
        <v>23</v>
      </c>
      <c r="L273" t="s">
        <v>26</v>
      </c>
      <c r="M273">
        <f t="shared" si="4"/>
        <v>114007.66666666667</v>
      </c>
      <c r="N273" t="b">
        <f>IF(O273=Sheet7!S272,FALSE,TRUE)
=IF(B273=Sheet7!A273,TRUE,FALSE)
=IF(B273=Sheet7!A273,TRUE,FALSE)
=IF(B273=Sheet7!A273,TRUE,FALSE)</f>
        <v>1</v>
      </c>
      <c r="O273" t="s">
        <v>34</v>
      </c>
    </row>
    <row r="274" spans="1:15" x14ac:dyDescent="0.25">
      <c r="A274">
        <v>2023</v>
      </c>
      <c r="B274" t="s">
        <v>27</v>
      </c>
      <c r="C274" t="s">
        <v>28</v>
      </c>
      <c r="D274" t="s">
        <v>22</v>
      </c>
      <c r="E274">
        <v>202600</v>
      </c>
      <c r="F274">
        <v>202600</v>
      </c>
      <c r="G274" t="s">
        <v>23</v>
      </c>
      <c r="H274" t="s">
        <v>24</v>
      </c>
      <c r="I274" t="s">
        <v>17</v>
      </c>
      <c r="J274" t="s">
        <v>29</v>
      </c>
      <c r="K274" t="s">
        <v>23</v>
      </c>
      <c r="L274" t="s">
        <v>26</v>
      </c>
      <c r="M274">
        <f t="shared" si="4"/>
        <v>135741</v>
      </c>
      <c r="N274" t="b">
        <f>IF(O274=Sheet7!S273,FALSE,TRUE)
=IF(B274=Sheet7!A274,TRUE,FALSE)
=IF(B274=Sheet7!A274,TRUE,FALSE)
=IF(B274=Sheet7!A274,TRUE,FALSE)</f>
        <v>1</v>
      </c>
      <c r="O274" t="s">
        <v>27</v>
      </c>
    </row>
    <row r="275" spans="1:15" x14ac:dyDescent="0.25">
      <c r="A275">
        <v>2023</v>
      </c>
      <c r="B275" t="s">
        <v>27</v>
      </c>
      <c r="C275" t="s">
        <v>28</v>
      </c>
      <c r="D275" t="s">
        <v>22</v>
      </c>
      <c r="E275">
        <v>168800</v>
      </c>
      <c r="F275">
        <v>168800</v>
      </c>
      <c r="G275" t="s">
        <v>23</v>
      </c>
      <c r="H275" t="s">
        <v>24</v>
      </c>
      <c r="I275" t="s">
        <v>17</v>
      </c>
      <c r="J275" t="s">
        <v>29</v>
      </c>
      <c r="K275" t="s">
        <v>23</v>
      </c>
      <c r="L275" t="s">
        <v>26</v>
      </c>
      <c r="M275">
        <f t="shared" si="4"/>
        <v>113207.66666666667</v>
      </c>
      <c r="N275" t="b">
        <f>IF(O275=Sheet7!S274,FALSE,TRUE)
=IF(B275=Sheet7!A275,TRUE,FALSE)
=IF(B275=Sheet7!A275,TRUE,FALSE)
=IF(B275=Sheet7!A275,TRUE,FALSE)</f>
        <v>1</v>
      </c>
      <c r="O275" t="s">
        <v>27</v>
      </c>
    </row>
    <row r="276" spans="1:15" x14ac:dyDescent="0.25">
      <c r="A276">
        <v>2023</v>
      </c>
      <c r="B276" t="s">
        <v>32</v>
      </c>
      <c r="C276" t="s">
        <v>13</v>
      </c>
      <c r="D276" t="s">
        <v>22</v>
      </c>
      <c r="E276">
        <v>132000</v>
      </c>
      <c r="F276">
        <v>132000</v>
      </c>
      <c r="G276" t="s">
        <v>23</v>
      </c>
      <c r="H276" t="s">
        <v>16</v>
      </c>
      <c r="I276" t="s">
        <v>17</v>
      </c>
      <c r="J276" t="s">
        <v>29</v>
      </c>
      <c r="K276" t="s">
        <v>23</v>
      </c>
      <c r="L276" t="s">
        <v>26</v>
      </c>
      <c r="M276">
        <f t="shared" si="4"/>
        <v>88674.333333333328</v>
      </c>
      <c r="N276" t="b">
        <f>IF(O276=Sheet7!S275,FALSE,TRUE)
=IF(B276=Sheet7!A276,TRUE,FALSE)
=IF(B276=Sheet7!A276,TRUE,FALSE)
=IF(B276=Sheet7!A276,TRUE,FALSE)</f>
        <v>1</v>
      </c>
      <c r="O276" t="s">
        <v>32</v>
      </c>
    </row>
    <row r="277" spans="1:15" x14ac:dyDescent="0.25">
      <c r="A277">
        <v>2023</v>
      </c>
      <c r="B277" t="s">
        <v>32</v>
      </c>
      <c r="C277" t="s">
        <v>13</v>
      </c>
      <c r="D277" t="s">
        <v>22</v>
      </c>
      <c r="E277">
        <v>111000</v>
      </c>
      <c r="F277">
        <v>111000</v>
      </c>
      <c r="G277" t="s">
        <v>23</v>
      </c>
      <c r="H277" t="s">
        <v>16</v>
      </c>
      <c r="I277" t="s">
        <v>17</v>
      </c>
      <c r="J277" t="s">
        <v>29</v>
      </c>
      <c r="K277" t="s">
        <v>23</v>
      </c>
      <c r="L277" t="s">
        <v>26</v>
      </c>
      <c r="M277">
        <f t="shared" si="4"/>
        <v>74674.333333333328</v>
      </c>
      <c r="N277" t="b">
        <f>IF(O277=Sheet7!S276,FALSE,TRUE)
=IF(B277=Sheet7!A277,TRUE,FALSE)
=IF(B277=Sheet7!A277,TRUE,FALSE)
=IF(B277=Sheet7!A277,TRUE,FALSE)</f>
        <v>1</v>
      </c>
      <c r="O277" t="s">
        <v>32</v>
      </c>
    </row>
    <row r="278" spans="1:15" x14ac:dyDescent="0.25">
      <c r="A278">
        <v>2023</v>
      </c>
      <c r="B278" t="s">
        <v>27</v>
      </c>
      <c r="C278" t="s">
        <v>28</v>
      </c>
      <c r="D278" t="s">
        <v>22</v>
      </c>
      <c r="E278">
        <v>203000</v>
      </c>
      <c r="F278">
        <v>203000</v>
      </c>
      <c r="G278" t="s">
        <v>23</v>
      </c>
      <c r="H278" t="s">
        <v>24</v>
      </c>
      <c r="I278" t="s">
        <v>17</v>
      </c>
      <c r="J278" t="s">
        <v>29</v>
      </c>
      <c r="K278" t="s">
        <v>23</v>
      </c>
      <c r="L278" t="s">
        <v>26</v>
      </c>
      <c r="M278">
        <f t="shared" si="4"/>
        <v>136007.66666666666</v>
      </c>
      <c r="N278" t="b">
        <f>IF(O278=Sheet7!S277,FALSE,TRUE)
=IF(B278=Sheet7!A278,TRUE,FALSE)
=IF(B278=Sheet7!A278,TRUE,FALSE)
=IF(B278=Sheet7!A278,TRUE,FALSE)</f>
        <v>1</v>
      </c>
      <c r="O278" t="s">
        <v>27</v>
      </c>
    </row>
    <row r="279" spans="1:15" x14ac:dyDescent="0.25">
      <c r="A279">
        <v>2023</v>
      </c>
      <c r="B279" t="s">
        <v>27</v>
      </c>
      <c r="C279" t="s">
        <v>28</v>
      </c>
      <c r="D279" t="s">
        <v>22</v>
      </c>
      <c r="E279">
        <v>127000</v>
      </c>
      <c r="F279">
        <v>127000</v>
      </c>
      <c r="G279" t="s">
        <v>23</v>
      </c>
      <c r="H279" t="s">
        <v>24</v>
      </c>
      <c r="I279" t="s">
        <v>17</v>
      </c>
      <c r="J279" t="s">
        <v>29</v>
      </c>
      <c r="K279" t="s">
        <v>23</v>
      </c>
      <c r="L279" t="s">
        <v>26</v>
      </c>
      <c r="M279">
        <f t="shared" si="4"/>
        <v>85341</v>
      </c>
      <c r="N279" t="b">
        <f>IF(O279=Sheet7!S278,FALSE,TRUE)
=IF(B279=Sheet7!A279,TRUE,FALSE)
=IF(B279=Sheet7!A279,TRUE,FALSE)
=IF(B279=Sheet7!A279,TRUE,FALSE)</f>
        <v>1</v>
      </c>
      <c r="O279" t="s">
        <v>27</v>
      </c>
    </row>
    <row r="280" spans="1:15" x14ac:dyDescent="0.25">
      <c r="A280">
        <v>2023</v>
      </c>
      <c r="B280" t="s">
        <v>67</v>
      </c>
      <c r="C280" t="s">
        <v>44</v>
      </c>
      <c r="D280" t="s">
        <v>22</v>
      </c>
      <c r="E280">
        <v>125009</v>
      </c>
      <c r="F280">
        <v>125009</v>
      </c>
      <c r="G280" t="s">
        <v>23</v>
      </c>
      <c r="H280" t="s">
        <v>16</v>
      </c>
      <c r="I280" t="s">
        <v>17</v>
      </c>
      <c r="J280" t="s">
        <v>29</v>
      </c>
      <c r="K280" t="s">
        <v>23</v>
      </c>
      <c r="L280" t="s">
        <v>26</v>
      </c>
      <c r="M280">
        <f t="shared" si="4"/>
        <v>84013.666666666672</v>
      </c>
      <c r="N280" t="b">
        <f>IF(O280=Sheet7!S279,FALSE,TRUE)
=IF(B280=Sheet7!A280,TRUE,FALSE)
=IF(B280=Sheet7!A280,TRUE,FALSE)
=IF(B280=Sheet7!A280,TRUE,FALSE)</f>
        <v>1</v>
      </c>
      <c r="O280" t="s">
        <v>67</v>
      </c>
    </row>
    <row r="281" spans="1:15" x14ac:dyDescent="0.25">
      <c r="A281">
        <v>2023</v>
      </c>
      <c r="B281" t="s">
        <v>67</v>
      </c>
      <c r="C281" t="s">
        <v>44</v>
      </c>
      <c r="D281" t="s">
        <v>22</v>
      </c>
      <c r="E281">
        <v>83339</v>
      </c>
      <c r="F281">
        <v>83339</v>
      </c>
      <c r="G281" t="s">
        <v>23</v>
      </c>
      <c r="H281" t="s">
        <v>16</v>
      </c>
      <c r="I281" t="s">
        <v>17</v>
      </c>
      <c r="J281" t="s">
        <v>29</v>
      </c>
      <c r="K281" t="s">
        <v>23</v>
      </c>
      <c r="L281" t="s">
        <v>26</v>
      </c>
      <c r="M281">
        <f t="shared" si="4"/>
        <v>56233.666666666664</v>
      </c>
      <c r="N281" t="b">
        <f>IF(O281=Sheet7!S280,FALSE,TRUE)
=IF(B281=Sheet7!A281,TRUE,FALSE)
=IF(B281=Sheet7!A281,TRUE,FALSE)
=IF(B281=Sheet7!A281,TRUE,FALSE)</f>
        <v>1</v>
      </c>
      <c r="O281" t="s">
        <v>67</v>
      </c>
    </row>
    <row r="282" spans="1:15" x14ac:dyDescent="0.25">
      <c r="A282">
        <v>2023</v>
      </c>
      <c r="B282" t="s">
        <v>37</v>
      </c>
      <c r="C282" t="s">
        <v>38</v>
      </c>
      <c r="D282" t="s">
        <v>22</v>
      </c>
      <c r="E282">
        <v>112200</v>
      </c>
      <c r="F282">
        <v>112200</v>
      </c>
      <c r="G282" t="s">
        <v>23</v>
      </c>
      <c r="H282" t="s">
        <v>24</v>
      </c>
      <c r="I282" t="s">
        <v>17</v>
      </c>
      <c r="J282" t="s">
        <v>29</v>
      </c>
      <c r="K282" t="s">
        <v>23</v>
      </c>
      <c r="L282" t="s">
        <v>26</v>
      </c>
      <c r="M282">
        <f t="shared" si="4"/>
        <v>75474.333333333328</v>
      </c>
      <c r="N282" t="b">
        <f>IF(O282=Sheet7!S281,FALSE,TRUE)
=IF(B282=Sheet7!A282,TRUE,FALSE)
=IF(B282=Sheet7!A282,TRUE,FALSE)
=IF(B282=Sheet7!A282,TRUE,FALSE)</f>
        <v>1</v>
      </c>
      <c r="O282" t="s">
        <v>37</v>
      </c>
    </row>
    <row r="283" spans="1:15" x14ac:dyDescent="0.25">
      <c r="A283">
        <v>2023</v>
      </c>
      <c r="B283" t="s">
        <v>37</v>
      </c>
      <c r="C283" t="s">
        <v>38</v>
      </c>
      <c r="D283" t="s">
        <v>22</v>
      </c>
      <c r="E283">
        <v>91800</v>
      </c>
      <c r="F283">
        <v>91800</v>
      </c>
      <c r="G283" t="s">
        <v>23</v>
      </c>
      <c r="H283" t="s">
        <v>24</v>
      </c>
      <c r="I283" t="s">
        <v>17</v>
      </c>
      <c r="J283" t="s">
        <v>29</v>
      </c>
      <c r="K283" t="s">
        <v>23</v>
      </c>
      <c r="L283" t="s">
        <v>26</v>
      </c>
      <c r="M283">
        <f t="shared" si="4"/>
        <v>61874.333333333336</v>
      </c>
      <c r="N283" t="b">
        <f>IF(O283=Sheet7!S282,FALSE,TRUE)
=IF(B283=Sheet7!A283,TRUE,FALSE)
=IF(B283=Sheet7!A283,TRUE,FALSE)
=IF(B283=Sheet7!A283,TRUE,FALSE)</f>
        <v>1</v>
      </c>
      <c r="O283" t="s">
        <v>37</v>
      </c>
    </row>
    <row r="284" spans="1:15" x14ac:dyDescent="0.25">
      <c r="A284">
        <v>2023</v>
      </c>
      <c r="B284" t="s">
        <v>34</v>
      </c>
      <c r="C284" t="s">
        <v>31</v>
      </c>
      <c r="D284" t="s">
        <v>22</v>
      </c>
      <c r="E284">
        <v>200000</v>
      </c>
      <c r="F284">
        <v>200000</v>
      </c>
      <c r="G284" t="s">
        <v>23</v>
      </c>
      <c r="H284" t="s">
        <v>24</v>
      </c>
      <c r="I284" t="s">
        <v>17</v>
      </c>
      <c r="J284" t="s">
        <v>25</v>
      </c>
      <c r="K284" t="s">
        <v>23</v>
      </c>
      <c r="L284" t="s">
        <v>26</v>
      </c>
      <c r="M284">
        <f t="shared" si="4"/>
        <v>134007.66666666666</v>
      </c>
      <c r="N284" t="b">
        <f>IF(O284=Sheet7!S283,FALSE,TRUE)
=IF(B284=Sheet7!A284,TRUE,FALSE)
=IF(B284=Sheet7!A284,TRUE,FALSE)
=IF(B284=Sheet7!A284,TRUE,FALSE)</f>
        <v>1</v>
      </c>
      <c r="O284" t="s">
        <v>34</v>
      </c>
    </row>
    <row r="285" spans="1:15" x14ac:dyDescent="0.25">
      <c r="A285">
        <v>2023</v>
      </c>
      <c r="B285" t="s">
        <v>34</v>
      </c>
      <c r="C285" t="s">
        <v>31</v>
      </c>
      <c r="D285" t="s">
        <v>22</v>
      </c>
      <c r="E285">
        <v>160000</v>
      </c>
      <c r="F285">
        <v>160000</v>
      </c>
      <c r="G285" t="s">
        <v>23</v>
      </c>
      <c r="H285" t="s">
        <v>24</v>
      </c>
      <c r="I285" t="s">
        <v>17</v>
      </c>
      <c r="J285" t="s">
        <v>25</v>
      </c>
      <c r="K285" t="s">
        <v>23</v>
      </c>
      <c r="L285" t="s">
        <v>26</v>
      </c>
      <c r="M285">
        <f t="shared" si="4"/>
        <v>107341</v>
      </c>
      <c r="N285" t="b">
        <f>IF(O285=Sheet7!S284,FALSE,TRUE)
=IF(B285=Sheet7!A285,TRUE,FALSE)
=IF(B285=Sheet7!A285,TRUE,FALSE)
=IF(B285=Sheet7!A285,TRUE,FALSE)</f>
        <v>1</v>
      </c>
      <c r="O285" t="s">
        <v>34</v>
      </c>
    </row>
    <row r="286" spans="1:15" x14ac:dyDescent="0.25">
      <c r="A286">
        <v>2023</v>
      </c>
      <c r="B286" t="s">
        <v>68</v>
      </c>
      <c r="C286" t="s">
        <v>31</v>
      </c>
      <c r="D286" t="s">
        <v>14</v>
      </c>
      <c r="E286">
        <v>150000</v>
      </c>
      <c r="F286">
        <v>161952</v>
      </c>
      <c r="G286" t="s">
        <v>69</v>
      </c>
      <c r="H286" t="s">
        <v>24</v>
      </c>
      <c r="I286" t="s">
        <v>17</v>
      </c>
      <c r="J286" t="s">
        <v>18</v>
      </c>
      <c r="K286" t="s">
        <v>69</v>
      </c>
      <c r="L286" t="s">
        <v>26</v>
      </c>
      <c r="M286">
        <f t="shared" si="4"/>
        <v>104658.33333333333</v>
      </c>
      <c r="N286" t="b">
        <f>IF(O286=Sheet7!S285,FALSE,TRUE)
=IF(B286=Sheet7!A286,TRUE,FALSE)
=IF(B286=Sheet7!A286,TRUE,FALSE)
=IF(B286=Sheet7!A286,TRUE,FALSE)</f>
        <v>1</v>
      </c>
      <c r="O286" t="s">
        <v>68</v>
      </c>
    </row>
    <row r="287" spans="1:15" x14ac:dyDescent="0.25">
      <c r="A287">
        <v>2023</v>
      </c>
      <c r="B287" t="s">
        <v>32</v>
      </c>
      <c r="C287" t="s">
        <v>13</v>
      </c>
      <c r="D287" t="s">
        <v>22</v>
      </c>
      <c r="E287">
        <v>160000</v>
      </c>
      <c r="F287">
        <v>160000</v>
      </c>
      <c r="G287" t="s">
        <v>23</v>
      </c>
      <c r="H287" t="s">
        <v>16</v>
      </c>
      <c r="I287" t="s">
        <v>17</v>
      </c>
      <c r="J287" t="s">
        <v>25</v>
      </c>
      <c r="K287" t="s">
        <v>23</v>
      </c>
      <c r="L287" t="s">
        <v>26</v>
      </c>
      <c r="M287">
        <f t="shared" si="4"/>
        <v>107341</v>
      </c>
      <c r="N287" t="b">
        <f>IF(O287=Sheet7!S286,FALSE,TRUE)
=IF(B287=Sheet7!A287,TRUE,FALSE)
=IF(B287=Sheet7!A287,TRUE,FALSE)
=IF(B287=Sheet7!A287,TRUE,FALSE)</f>
        <v>1</v>
      </c>
      <c r="O287" t="s">
        <v>32</v>
      </c>
    </row>
    <row r="288" spans="1:15" x14ac:dyDescent="0.25">
      <c r="A288">
        <v>2023</v>
      </c>
      <c r="B288" t="s">
        <v>27</v>
      </c>
      <c r="C288" t="s">
        <v>28</v>
      </c>
      <c r="D288" t="s">
        <v>22</v>
      </c>
      <c r="E288">
        <v>133000</v>
      </c>
      <c r="F288">
        <v>133000</v>
      </c>
      <c r="G288" t="s">
        <v>23</v>
      </c>
      <c r="H288" t="s">
        <v>39</v>
      </c>
      <c r="I288" t="s">
        <v>70</v>
      </c>
      <c r="J288" t="s">
        <v>25</v>
      </c>
      <c r="K288" t="s">
        <v>23</v>
      </c>
      <c r="L288" t="s">
        <v>26</v>
      </c>
      <c r="M288">
        <f t="shared" si="4"/>
        <v>89341</v>
      </c>
      <c r="N288" t="b">
        <f>IF(O288=Sheet7!S287,FALSE,TRUE)
=IF(B288=Sheet7!A288,TRUE,FALSE)
=IF(B288=Sheet7!A288,TRUE,FALSE)
=IF(B288=Sheet7!A288,TRUE,FALSE)</f>
        <v>1</v>
      </c>
      <c r="O288" t="s">
        <v>27</v>
      </c>
    </row>
    <row r="289" spans="1:15" x14ac:dyDescent="0.25">
      <c r="A289">
        <v>2023</v>
      </c>
      <c r="B289" t="s">
        <v>27</v>
      </c>
      <c r="C289" t="s">
        <v>28</v>
      </c>
      <c r="D289" t="s">
        <v>22</v>
      </c>
      <c r="E289">
        <v>58300</v>
      </c>
      <c r="F289">
        <v>58300</v>
      </c>
      <c r="G289" t="s">
        <v>23</v>
      </c>
      <c r="H289" t="s">
        <v>39</v>
      </c>
      <c r="I289" t="s">
        <v>70</v>
      </c>
      <c r="J289" t="s">
        <v>25</v>
      </c>
      <c r="K289" t="s">
        <v>23</v>
      </c>
      <c r="L289" t="s">
        <v>26</v>
      </c>
      <c r="M289">
        <f t="shared" si="4"/>
        <v>39541</v>
      </c>
      <c r="N289" t="b">
        <f>IF(O289=Sheet7!S288,FALSE,TRUE)
=IF(B289=Sheet7!A289,TRUE,FALSE)
=IF(B289=Sheet7!A289,TRUE,FALSE)
=IF(B289=Sheet7!A289,TRUE,FALSE)</f>
        <v>1</v>
      </c>
      <c r="O289" t="s">
        <v>27</v>
      </c>
    </row>
    <row r="290" spans="1:15" x14ac:dyDescent="0.25">
      <c r="A290">
        <v>2023</v>
      </c>
      <c r="B290" t="s">
        <v>32</v>
      </c>
      <c r="C290" t="s">
        <v>13</v>
      </c>
      <c r="D290" t="s">
        <v>22</v>
      </c>
      <c r="E290">
        <v>254000</v>
      </c>
      <c r="F290">
        <v>254000</v>
      </c>
      <c r="G290" t="s">
        <v>23</v>
      </c>
      <c r="H290" t="s">
        <v>24</v>
      </c>
      <c r="I290" t="s">
        <v>17</v>
      </c>
      <c r="J290" t="s">
        <v>25</v>
      </c>
      <c r="K290" t="s">
        <v>23</v>
      </c>
      <c r="L290" t="s">
        <v>26</v>
      </c>
      <c r="M290">
        <f t="shared" si="4"/>
        <v>170007.66666666666</v>
      </c>
      <c r="N290" t="b">
        <f>IF(O290=Sheet7!S289,FALSE,TRUE)
=IF(B290=Sheet7!A290,TRUE,FALSE)
=IF(B290=Sheet7!A290,TRUE,FALSE)
=IF(B290=Sheet7!A290,TRUE,FALSE)</f>
        <v>1</v>
      </c>
      <c r="O290" t="s">
        <v>32</v>
      </c>
    </row>
    <row r="291" spans="1:15" x14ac:dyDescent="0.25">
      <c r="A291">
        <v>2023</v>
      </c>
      <c r="B291" t="s">
        <v>32</v>
      </c>
      <c r="C291" t="s">
        <v>13</v>
      </c>
      <c r="D291" t="s">
        <v>22</v>
      </c>
      <c r="E291">
        <v>159000</v>
      </c>
      <c r="F291">
        <v>159000</v>
      </c>
      <c r="G291" t="s">
        <v>23</v>
      </c>
      <c r="H291" t="s">
        <v>24</v>
      </c>
      <c r="I291" t="s">
        <v>17</v>
      </c>
      <c r="J291" t="s">
        <v>25</v>
      </c>
      <c r="K291" t="s">
        <v>23</v>
      </c>
      <c r="L291" t="s">
        <v>26</v>
      </c>
      <c r="M291">
        <f t="shared" si="4"/>
        <v>106674.33333333333</v>
      </c>
      <c r="N291" t="b">
        <f>IF(O291=Sheet7!S290,FALSE,TRUE)
=IF(B291=Sheet7!A291,TRUE,FALSE)
=IF(B291=Sheet7!A291,TRUE,FALSE)
=IF(B291=Sheet7!A291,TRUE,FALSE)</f>
        <v>1</v>
      </c>
      <c r="O291" t="s">
        <v>32</v>
      </c>
    </row>
    <row r="292" spans="1:15" x14ac:dyDescent="0.25">
      <c r="A292">
        <v>2023</v>
      </c>
      <c r="B292" t="s">
        <v>32</v>
      </c>
      <c r="C292" t="s">
        <v>13</v>
      </c>
      <c r="D292" t="s">
        <v>22</v>
      </c>
      <c r="E292">
        <v>170000</v>
      </c>
      <c r="F292">
        <v>170000</v>
      </c>
      <c r="G292" t="s">
        <v>23</v>
      </c>
      <c r="H292" t="s">
        <v>24</v>
      </c>
      <c r="I292" t="s">
        <v>17</v>
      </c>
      <c r="J292" t="s">
        <v>25</v>
      </c>
      <c r="K292" t="s">
        <v>23</v>
      </c>
      <c r="L292" t="s">
        <v>26</v>
      </c>
      <c r="M292">
        <f t="shared" si="4"/>
        <v>114007.66666666667</v>
      </c>
      <c r="N292" t="b">
        <f>IF(O292=Sheet7!S291,FALSE,TRUE)
=IF(B292=Sheet7!A292,TRUE,FALSE)
=IF(B292=Sheet7!A292,TRUE,FALSE)
=IF(B292=Sheet7!A292,TRUE,FALSE)</f>
        <v>1</v>
      </c>
      <c r="O292" t="s">
        <v>32</v>
      </c>
    </row>
    <row r="293" spans="1:15" x14ac:dyDescent="0.25">
      <c r="A293">
        <v>2023</v>
      </c>
      <c r="B293" t="s">
        <v>32</v>
      </c>
      <c r="C293" t="s">
        <v>13</v>
      </c>
      <c r="D293" t="s">
        <v>22</v>
      </c>
      <c r="E293">
        <v>85000</v>
      </c>
      <c r="F293">
        <v>85000</v>
      </c>
      <c r="G293" t="s">
        <v>23</v>
      </c>
      <c r="H293" t="s">
        <v>24</v>
      </c>
      <c r="I293" t="s">
        <v>17</v>
      </c>
      <c r="J293" t="s">
        <v>25</v>
      </c>
      <c r="K293" t="s">
        <v>23</v>
      </c>
      <c r="L293" t="s">
        <v>26</v>
      </c>
      <c r="M293">
        <f t="shared" si="4"/>
        <v>57341</v>
      </c>
      <c r="N293" t="b">
        <f>IF(O293=Sheet7!S292,FALSE,TRUE)
=IF(B293=Sheet7!A293,TRUE,FALSE)
=IF(B293=Sheet7!A293,TRUE,FALSE)
=IF(B293=Sheet7!A293,TRUE,FALSE)</f>
        <v>1</v>
      </c>
      <c r="O293" t="s">
        <v>32</v>
      </c>
    </row>
    <row r="294" spans="1:15" x14ac:dyDescent="0.25">
      <c r="A294">
        <v>2023</v>
      </c>
      <c r="B294" t="s">
        <v>27</v>
      </c>
      <c r="C294" t="s">
        <v>28</v>
      </c>
      <c r="D294" t="s">
        <v>22</v>
      </c>
      <c r="E294">
        <v>130500</v>
      </c>
      <c r="F294">
        <v>130500</v>
      </c>
      <c r="G294" t="s">
        <v>23</v>
      </c>
      <c r="H294" t="s">
        <v>16</v>
      </c>
      <c r="I294" t="s">
        <v>17</v>
      </c>
      <c r="J294" t="s">
        <v>25</v>
      </c>
      <c r="K294" t="s">
        <v>23</v>
      </c>
      <c r="L294" t="s">
        <v>26</v>
      </c>
      <c r="M294">
        <f t="shared" si="4"/>
        <v>87674.333333333328</v>
      </c>
      <c r="N294" t="b">
        <f>IF(O294=Sheet7!S293,FALSE,TRUE)
=IF(B294=Sheet7!A294,TRUE,FALSE)
=IF(B294=Sheet7!A294,TRUE,FALSE)
=IF(B294=Sheet7!A294,TRUE,FALSE)</f>
        <v>1</v>
      </c>
      <c r="O294" t="s">
        <v>27</v>
      </c>
    </row>
    <row r="295" spans="1:15" x14ac:dyDescent="0.25">
      <c r="A295">
        <v>2023</v>
      </c>
      <c r="B295" t="s">
        <v>27</v>
      </c>
      <c r="C295" t="s">
        <v>28</v>
      </c>
      <c r="D295" t="s">
        <v>22</v>
      </c>
      <c r="E295">
        <v>116000</v>
      </c>
      <c r="F295">
        <v>116000</v>
      </c>
      <c r="G295" t="s">
        <v>23</v>
      </c>
      <c r="H295" t="s">
        <v>16</v>
      </c>
      <c r="I295" t="s">
        <v>17</v>
      </c>
      <c r="J295" t="s">
        <v>25</v>
      </c>
      <c r="K295" t="s">
        <v>23</v>
      </c>
      <c r="L295" t="s">
        <v>26</v>
      </c>
      <c r="M295">
        <f t="shared" si="4"/>
        <v>78007.666666666672</v>
      </c>
      <c r="N295" t="b">
        <f>IF(O295=Sheet7!S294,FALSE,TRUE)
=IF(B295=Sheet7!A295,TRUE,FALSE)
=IF(B295=Sheet7!A295,TRUE,FALSE)
=IF(B295=Sheet7!A295,TRUE,FALSE)</f>
        <v>1</v>
      </c>
      <c r="O295" t="s">
        <v>27</v>
      </c>
    </row>
    <row r="296" spans="1:15" x14ac:dyDescent="0.25">
      <c r="A296">
        <v>2023</v>
      </c>
      <c r="B296" t="s">
        <v>47</v>
      </c>
      <c r="C296" t="s">
        <v>28</v>
      </c>
      <c r="D296" t="s">
        <v>22</v>
      </c>
      <c r="E296">
        <v>81400</v>
      </c>
      <c r="F296">
        <v>81400</v>
      </c>
      <c r="G296" t="s">
        <v>23</v>
      </c>
      <c r="H296" t="s">
        <v>39</v>
      </c>
      <c r="I296" t="s">
        <v>17</v>
      </c>
      <c r="J296" t="s">
        <v>29</v>
      </c>
      <c r="K296" t="s">
        <v>23</v>
      </c>
      <c r="L296" t="s">
        <v>26</v>
      </c>
      <c r="M296">
        <f t="shared" si="4"/>
        <v>54941</v>
      </c>
      <c r="N296" t="b">
        <f>IF(O296=Sheet7!S295,FALSE,TRUE)
=IF(B296=Sheet7!A296,TRUE,FALSE)
=IF(B296=Sheet7!A296,TRUE,FALSE)
=IF(B296=Sheet7!A296,TRUE,FALSE)</f>
        <v>1</v>
      </c>
      <c r="O296" t="s">
        <v>47</v>
      </c>
    </row>
    <row r="297" spans="1:15" x14ac:dyDescent="0.25">
      <c r="A297">
        <v>2023</v>
      </c>
      <c r="B297" t="s">
        <v>47</v>
      </c>
      <c r="C297" t="s">
        <v>28</v>
      </c>
      <c r="D297" t="s">
        <v>22</v>
      </c>
      <c r="E297">
        <v>43500</v>
      </c>
      <c r="F297">
        <v>43500</v>
      </c>
      <c r="G297" t="s">
        <v>23</v>
      </c>
      <c r="H297" t="s">
        <v>39</v>
      </c>
      <c r="I297" t="s">
        <v>17</v>
      </c>
      <c r="J297" t="s">
        <v>29</v>
      </c>
      <c r="K297" t="s">
        <v>23</v>
      </c>
      <c r="L297" t="s">
        <v>26</v>
      </c>
      <c r="M297">
        <f t="shared" si="4"/>
        <v>29674.333333333332</v>
      </c>
      <c r="N297" t="b">
        <f>IF(O297=Sheet7!S296,FALSE,TRUE)
=IF(B297=Sheet7!A297,TRUE,FALSE)
=IF(B297=Sheet7!A297,TRUE,FALSE)
=IF(B297=Sheet7!A297,TRUE,FALSE)</f>
        <v>1</v>
      </c>
      <c r="O297" t="s">
        <v>47</v>
      </c>
    </row>
    <row r="298" spans="1:15" x14ac:dyDescent="0.25">
      <c r="A298">
        <v>2023</v>
      </c>
      <c r="B298" t="s">
        <v>32</v>
      </c>
      <c r="C298" t="s">
        <v>13</v>
      </c>
      <c r="D298" t="s">
        <v>22</v>
      </c>
      <c r="E298">
        <v>169000</v>
      </c>
      <c r="F298">
        <v>169000</v>
      </c>
      <c r="G298" t="s">
        <v>23</v>
      </c>
      <c r="H298" t="s">
        <v>16</v>
      </c>
      <c r="I298" t="s">
        <v>17</v>
      </c>
      <c r="J298" t="s">
        <v>25</v>
      </c>
      <c r="K298" t="s">
        <v>23</v>
      </c>
      <c r="L298" t="s">
        <v>26</v>
      </c>
      <c r="M298">
        <f t="shared" si="4"/>
        <v>113341</v>
      </c>
      <c r="N298" t="b">
        <f>IF(O298=Sheet7!S297,FALSE,TRUE)
=IF(B298=Sheet7!A298,TRUE,FALSE)
=IF(B298=Sheet7!A298,TRUE,FALSE)
=IF(B298=Sheet7!A298,TRUE,FALSE)</f>
        <v>1</v>
      </c>
      <c r="O298" t="s">
        <v>32</v>
      </c>
    </row>
    <row r="299" spans="1:15" x14ac:dyDescent="0.25">
      <c r="A299">
        <v>2023</v>
      </c>
      <c r="B299" t="s">
        <v>32</v>
      </c>
      <c r="C299" t="s">
        <v>13</v>
      </c>
      <c r="D299" t="s">
        <v>22</v>
      </c>
      <c r="E299">
        <v>92000</v>
      </c>
      <c r="F299">
        <v>92000</v>
      </c>
      <c r="G299" t="s">
        <v>23</v>
      </c>
      <c r="H299" t="s">
        <v>16</v>
      </c>
      <c r="I299" t="s">
        <v>17</v>
      </c>
      <c r="J299" t="s">
        <v>25</v>
      </c>
      <c r="K299" t="s">
        <v>23</v>
      </c>
      <c r="L299" t="s">
        <v>26</v>
      </c>
      <c r="M299">
        <f t="shared" si="4"/>
        <v>62007.666666666664</v>
      </c>
      <c r="N299" t="b">
        <f>IF(O299=Sheet7!S298,FALSE,TRUE)
=IF(B299=Sheet7!A299,TRUE,FALSE)
=IF(B299=Sheet7!A299,TRUE,FALSE)
=IF(B299=Sheet7!A299,TRUE,FALSE)</f>
        <v>1</v>
      </c>
      <c r="O299" t="s">
        <v>32</v>
      </c>
    </row>
    <row r="300" spans="1:15" x14ac:dyDescent="0.25">
      <c r="A300">
        <v>2023</v>
      </c>
      <c r="B300" t="s">
        <v>37</v>
      </c>
      <c r="C300" t="s">
        <v>38</v>
      </c>
      <c r="D300" t="s">
        <v>22</v>
      </c>
      <c r="E300">
        <v>166000</v>
      </c>
      <c r="F300">
        <v>166000</v>
      </c>
      <c r="G300" t="s">
        <v>23</v>
      </c>
      <c r="H300" t="s">
        <v>24</v>
      </c>
      <c r="I300" t="s">
        <v>17</v>
      </c>
      <c r="J300" t="s">
        <v>25</v>
      </c>
      <c r="K300" t="s">
        <v>23</v>
      </c>
      <c r="L300" t="s">
        <v>26</v>
      </c>
      <c r="M300">
        <f t="shared" si="4"/>
        <v>111341</v>
      </c>
      <c r="N300" t="b">
        <f>IF(O300=Sheet7!S299,FALSE,TRUE)
=IF(B300=Sheet7!A300,TRUE,FALSE)
=IF(B300=Sheet7!A300,TRUE,FALSE)
=IF(B300=Sheet7!A300,TRUE,FALSE)</f>
        <v>1</v>
      </c>
      <c r="O300" t="s">
        <v>37</v>
      </c>
    </row>
    <row r="301" spans="1:15" x14ac:dyDescent="0.25">
      <c r="A301">
        <v>2023</v>
      </c>
      <c r="B301" t="s">
        <v>37</v>
      </c>
      <c r="C301" t="s">
        <v>38</v>
      </c>
      <c r="D301" t="s">
        <v>22</v>
      </c>
      <c r="E301">
        <v>73100</v>
      </c>
      <c r="F301">
        <v>73100</v>
      </c>
      <c r="G301" t="s">
        <v>23</v>
      </c>
      <c r="H301" t="s">
        <v>24</v>
      </c>
      <c r="I301" t="s">
        <v>17</v>
      </c>
      <c r="J301" t="s">
        <v>25</v>
      </c>
      <c r="K301" t="s">
        <v>23</v>
      </c>
      <c r="L301" t="s">
        <v>26</v>
      </c>
      <c r="M301">
        <f t="shared" si="4"/>
        <v>49407.666666666664</v>
      </c>
      <c r="N301" t="b">
        <f>IF(O301=Sheet7!S300,FALSE,TRUE)
=IF(B301=Sheet7!A301,TRUE,FALSE)
=IF(B301=Sheet7!A301,TRUE,FALSE)
=IF(B301=Sheet7!A301,TRUE,FALSE)</f>
        <v>1</v>
      </c>
      <c r="O301" t="s">
        <v>37</v>
      </c>
    </row>
    <row r="302" spans="1:15" x14ac:dyDescent="0.25">
      <c r="A302">
        <v>2023</v>
      </c>
      <c r="B302" t="s">
        <v>46</v>
      </c>
      <c r="C302" t="s">
        <v>28</v>
      </c>
      <c r="D302" t="s">
        <v>22</v>
      </c>
      <c r="E302">
        <v>190000</v>
      </c>
      <c r="F302">
        <v>190000</v>
      </c>
      <c r="G302" t="s">
        <v>23</v>
      </c>
      <c r="H302" t="s">
        <v>24</v>
      </c>
      <c r="I302" t="s">
        <v>17</v>
      </c>
      <c r="J302" t="s">
        <v>25</v>
      </c>
      <c r="K302" t="s">
        <v>23</v>
      </c>
      <c r="L302" t="s">
        <v>26</v>
      </c>
      <c r="M302">
        <f t="shared" si="4"/>
        <v>127341</v>
      </c>
      <c r="N302" t="b">
        <f>IF(O302=Sheet7!S301,FALSE,TRUE)
=IF(B302=Sheet7!A302,TRUE,FALSE)
=IF(B302=Sheet7!A302,TRUE,FALSE)
=IF(B302=Sheet7!A302,TRUE,FALSE)</f>
        <v>1</v>
      </c>
      <c r="O302" t="s">
        <v>46</v>
      </c>
    </row>
    <row r="303" spans="1:15" x14ac:dyDescent="0.25">
      <c r="A303">
        <v>2023</v>
      </c>
      <c r="B303" t="s">
        <v>46</v>
      </c>
      <c r="C303" t="s">
        <v>28</v>
      </c>
      <c r="D303" t="s">
        <v>22</v>
      </c>
      <c r="E303">
        <v>165000</v>
      </c>
      <c r="F303">
        <v>165000</v>
      </c>
      <c r="G303" t="s">
        <v>23</v>
      </c>
      <c r="H303" t="s">
        <v>24</v>
      </c>
      <c r="I303" t="s">
        <v>17</v>
      </c>
      <c r="J303" t="s">
        <v>25</v>
      </c>
      <c r="K303" t="s">
        <v>23</v>
      </c>
      <c r="L303" t="s">
        <v>26</v>
      </c>
      <c r="M303">
        <f t="shared" si="4"/>
        <v>110674.33333333333</v>
      </c>
      <c r="N303" t="b">
        <f>IF(O303=Sheet7!S302,FALSE,TRUE)
=IF(B303=Sheet7!A303,TRUE,FALSE)
=IF(B303=Sheet7!A303,TRUE,FALSE)
=IF(B303=Sheet7!A303,TRUE,FALSE)</f>
        <v>1</v>
      </c>
      <c r="O303" t="s">
        <v>46</v>
      </c>
    </row>
    <row r="304" spans="1:15" x14ac:dyDescent="0.25">
      <c r="A304">
        <v>2023</v>
      </c>
      <c r="B304" t="s">
        <v>34</v>
      </c>
      <c r="C304" t="s">
        <v>31</v>
      </c>
      <c r="D304" t="s">
        <v>22</v>
      </c>
      <c r="E304">
        <v>305600</v>
      </c>
      <c r="F304">
        <v>305600</v>
      </c>
      <c r="G304" t="s">
        <v>23</v>
      </c>
      <c r="H304" t="s">
        <v>24</v>
      </c>
      <c r="I304" t="s">
        <v>17</v>
      </c>
      <c r="J304" t="s">
        <v>25</v>
      </c>
      <c r="K304" t="s">
        <v>23</v>
      </c>
      <c r="L304" t="s">
        <v>26</v>
      </c>
      <c r="M304">
        <f t="shared" si="4"/>
        <v>204407.66666666666</v>
      </c>
      <c r="N304" t="b">
        <f>IF(O304=Sheet7!S303,FALSE,TRUE)
=IF(B304=Sheet7!A304,TRUE,FALSE)
=IF(B304=Sheet7!A304,TRUE,FALSE)
=IF(B304=Sheet7!A304,TRUE,FALSE)</f>
        <v>1</v>
      </c>
      <c r="O304" t="s">
        <v>34</v>
      </c>
    </row>
    <row r="305" spans="1:15" x14ac:dyDescent="0.25">
      <c r="A305">
        <v>2023</v>
      </c>
      <c r="B305" t="s">
        <v>34</v>
      </c>
      <c r="C305" t="s">
        <v>31</v>
      </c>
      <c r="D305" t="s">
        <v>22</v>
      </c>
      <c r="E305">
        <v>146600</v>
      </c>
      <c r="F305">
        <v>146600</v>
      </c>
      <c r="G305" t="s">
        <v>23</v>
      </c>
      <c r="H305" t="s">
        <v>24</v>
      </c>
      <c r="I305" t="s">
        <v>17</v>
      </c>
      <c r="J305" t="s">
        <v>25</v>
      </c>
      <c r="K305" t="s">
        <v>23</v>
      </c>
      <c r="L305" t="s">
        <v>26</v>
      </c>
      <c r="M305">
        <f t="shared" si="4"/>
        <v>98407.666666666672</v>
      </c>
      <c r="N305" t="b">
        <f>IF(O305=Sheet7!S304,FALSE,TRUE)
=IF(B305=Sheet7!A305,TRUE,FALSE)
=IF(B305=Sheet7!A305,TRUE,FALSE)
=IF(B305=Sheet7!A305,TRUE,FALSE)</f>
        <v>1</v>
      </c>
      <c r="O305" t="s">
        <v>34</v>
      </c>
    </row>
    <row r="306" spans="1:15" x14ac:dyDescent="0.25">
      <c r="A306">
        <v>2023</v>
      </c>
      <c r="B306" t="s">
        <v>37</v>
      </c>
      <c r="C306" t="s">
        <v>38</v>
      </c>
      <c r="D306" t="s">
        <v>22</v>
      </c>
      <c r="E306">
        <v>150000</v>
      </c>
      <c r="F306">
        <v>150000</v>
      </c>
      <c r="G306" t="s">
        <v>23</v>
      </c>
      <c r="H306" t="s">
        <v>24</v>
      </c>
      <c r="I306" t="s">
        <v>17</v>
      </c>
      <c r="J306" t="s">
        <v>25</v>
      </c>
      <c r="K306" t="s">
        <v>23</v>
      </c>
      <c r="L306" t="s">
        <v>26</v>
      </c>
      <c r="M306">
        <f t="shared" si="4"/>
        <v>100674.33333333333</v>
      </c>
      <c r="N306" t="b">
        <f>IF(O306=Sheet7!S305,FALSE,TRUE)
=IF(B306=Sheet7!A306,TRUE,FALSE)
=IF(B306=Sheet7!A306,TRUE,FALSE)
=IF(B306=Sheet7!A306,TRUE,FALSE)</f>
        <v>1</v>
      </c>
      <c r="O306" t="s">
        <v>37</v>
      </c>
    </row>
    <row r="307" spans="1:15" x14ac:dyDescent="0.25">
      <c r="A307">
        <v>2023</v>
      </c>
      <c r="B307" t="s">
        <v>37</v>
      </c>
      <c r="C307" t="s">
        <v>38</v>
      </c>
      <c r="D307" t="s">
        <v>22</v>
      </c>
      <c r="E307">
        <v>120000</v>
      </c>
      <c r="F307">
        <v>120000</v>
      </c>
      <c r="G307" t="s">
        <v>23</v>
      </c>
      <c r="H307" t="s">
        <v>24</v>
      </c>
      <c r="I307" t="s">
        <v>17</v>
      </c>
      <c r="J307" t="s">
        <v>25</v>
      </c>
      <c r="K307" t="s">
        <v>23</v>
      </c>
      <c r="L307" t="s">
        <v>26</v>
      </c>
      <c r="M307">
        <f t="shared" si="4"/>
        <v>80674.333333333328</v>
      </c>
      <c r="N307" t="b">
        <f>IF(O307=Sheet7!S306,FALSE,TRUE)
=IF(B307=Sheet7!A307,TRUE,FALSE)
=IF(B307=Sheet7!A307,TRUE,FALSE)
=IF(B307=Sheet7!A307,TRUE,FALSE)</f>
        <v>1</v>
      </c>
      <c r="O307" t="s">
        <v>37</v>
      </c>
    </row>
    <row r="308" spans="1:15" x14ac:dyDescent="0.25">
      <c r="A308">
        <v>2023</v>
      </c>
      <c r="B308" t="s">
        <v>32</v>
      </c>
      <c r="C308" t="s">
        <v>13</v>
      </c>
      <c r="D308" t="s">
        <v>22</v>
      </c>
      <c r="E308">
        <v>275000</v>
      </c>
      <c r="F308">
        <v>275000</v>
      </c>
      <c r="G308" t="s">
        <v>23</v>
      </c>
      <c r="H308" t="s">
        <v>24</v>
      </c>
      <c r="I308" t="s">
        <v>17</v>
      </c>
      <c r="J308" t="s">
        <v>25</v>
      </c>
      <c r="K308" t="s">
        <v>23</v>
      </c>
      <c r="L308" t="s">
        <v>26</v>
      </c>
      <c r="M308">
        <f t="shared" si="4"/>
        <v>184007.66666666666</v>
      </c>
      <c r="N308" t="b">
        <f>IF(O308=Sheet7!S307,FALSE,TRUE)
=IF(B308=Sheet7!A308,TRUE,FALSE)
=IF(B308=Sheet7!A308,TRUE,FALSE)
=IF(B308=Sheet7!A308,TRUE,FALSE)</f>
        <v>1</v>
      </c>
      <c r="O308" t="s">
        <v>32</v>
      </c>
    </row>
    <row r="309" spans="1:15" x14ac:dyDescent="0.25">
      <c r="A309">
        <v>2023</v>
      </c>
      <c r="B309" t="s">
        <v>32</v>
      </c>
      <c r="C309" t="s">
        <v>13</v>
      </c>
      <c r="D309" t="s">
        <v>22</v>
      </c>
      <c r="E309">
        <v>146400</v>
      </c>
      <c r="F309">
        <v>146400</v>
      </c>
      <c r="G309" t="s">
        <v>23</v>
      </c>
      <c r="H309" t="s">
        <v>24</v>
      </c>
      <c r="I309" t="s">
        <v>17</v>
      </c>
      <c r="J309" t="s">
        <v>25</v>
      </c>
      <c r="K309" t="s">
        <v>23</v>
      </c>
      <c r="L309" t="s">
        <v>26</v>
      </c>
      <c r="M309">
        <f t="shared" si="4"/>
        <v>98274.333333333328</v>
      </c>
      <c r="N309" t="b">
        <f>IF(O309=Sheet7!S308,FALSE,TRUE)
=IF(B309=Sheet7!A309,TRUE,FALSE)
=IF(B309=Sheet7!A309,TRUE,FALSE)
=IF(B309=Sheet7!A309,TRUE,FALSE)</f>
        <v>1</v>
      </c>
      <c r="O309" t="s">
        <v>32</v>
      </c>
    </row>
    <row r="310" spans="1:15" x14ac:dyDescent="0.25">
      <c r="A310">
        <v>2023</v>
      </c>
      <c r="B310" t="s">
        <v>27</v>
      </c>
      <c r="C310" t="s">
        <v>28</v>
      </c>
      <c r="D310" t="s">
        <v>22</v>
      </c>
      <c r="E310">
        <v>208500</v>
      </c>
      <c r="F310">
        <v>208500</v>
      </c>
      <c r="G310" t="s">
        <v>23</v>
      </c>
      <c r="H310" t="s">
        <v>24</v>
      </c>
      <c r="I310" t="s">
        <v>17</v>
      </c>
      <c r="J310" t="s">
        <v>25</v>
      </c>
      <c r="K310" t="s">
        <v>23</v>
      </c>
      <c r="L310" t="s">
        <v>26</v>
      </c>
      <c r="M310">
        <f t="shared" si="4"/>
        <v>139674.33333333334</v>
      </c>
      <c r="N310" t="b">
        <f>IF(O310=Sheet7!S309,FALSE,TRUE)
=IF(B310=Sheet7!A310,TRUE,FALSE)
=IF(B310=Sheet7!A310,TRUE,FALSE)
=IF(B310=Sheet7!A310,TRUE,FALSE)</f>
        <v>1</v>
      </c>
      <c r="O310" t="s">
        <v>27</v>
      </c>
    </row>
    <row r="311" spans="1:15" x14ac:dyDescent="0.25">
      <c r="A311">
        <v>2023</v>
      </c>
      <c r="B311" t="s">
        <v>27</v>
      </c>
      <c r="C311" t="s">
        <v>28</v>
      </c>
      <c r="D311" t="s">
        <v>22</v>
      </c>
      <c r="E311">
        <v>165000</v>
      </c>
      <c r="F311">
        <v>165000</v>
      </c>
      <c r="G311" t="s">
        <v>23</v>
      </c>
      <c r="H311" t="s">
        <v>24</v>
      </c>
      <c r="I311" t="s">
        <v>17</v>
      </c>
      <c r="J311" t="s">
        <v>25</v>
      </c>
      <c r="K311" t="s">
        <v>23</v>
      </c>
      <c r="L311" t="s">
        <v>26</v>
      </c>
      <c r="M311">
        <f t="shared" si="4"/>
        <v>110674.33333333333</v>
      </c>
      <c r="N311" t="b">
        <f>IF(O311=Sheet7!S310,FALSE,TRUE)
=IF(B311=Sheet7!A311,TRUE,FALSE)
=IF(B311=Sheet7!A311,TRUE,FALSE)
=IF(B311=Sheet7!A311,TRUE,FALSE)</f>
        <v>1</v>
      </c>
      <c r="O311" t="s">
        <v>27</v>
      </c>
    </row>
    <row r="312" spans="1:15" x14ac:dyDescent="0.25">
      <c r="A312">
        <v>2023</v>
      </c>
      <c r="B312" t="s">
        <v>27</v>
      </c>
      <c r="C312" t="s">
        <v>28</v>
      </c>
      <c r="D312" t="s">
        <v>22</v>
      </c>
      <c r="E312">
        <v>258700</v>
      </c>
      <c r="F312">
        <v>258700</v>
      </c>
      <c r="G312" t="s">
        <v>23</v>
      </c>
      <c r="H312" t="s">
        <v>24</v>
      </c>
      <c r="I312" t="s">
        <v>17</v>
      </c>
      <c r="J312" t="s">
        <v>25</v>
      </c>
      <c r="K312" t="s">
        <v>23</v>
      </c>
      <c r="L312" t="s">
        <v>26</v>
      </c>
      <c r="M312">
        <f t="shared" si="4"/>
        <v>173141</v>
      </c>
      <c r="N312" t="b">
        <f>IF(O312=Sheet7!S311,FALSE,TRUE)
=IF(B312=Sheet7!A312,TRUE,FALSE)
=IF(B312=Sheet7!A312,TRUE,FALSE)
=IF(B312=Sheet7!A312,TRUE,FALSE)</f>
        <v>1</v>
      </c>
      <c r="O312" t="s">
        <v>27</v>
      </c>
    </row>
    <row r="313" spans="1:15" x14ac:dyDescent="0.25">
      <c r="A313">
        <v>2023</v>
      </c>
      <c r="B313" t="s">
        <v>27</v>
      </c>
      <c r="C313" t="s">
        <v>28</v>
      </c>
      <c r="D313" t="s">
        <v>22</v>
      </c>
      <c r="E313">
        <v>172500</v>
      </c>
      <c r="F313">
        <v>172500</v>
      </c>
      <c r="G313" t="s">
        <v>23</v>
      </c>
      <c r="H313" t="s">
        <v>24</v>
      </c>
      <c r="I313" t="s">
        <v>17</v>
      </c>
      <c r="J313" t="s">
        <v>25</v>
      </c>
      <c r="K313" t="s">
        <v>23</v>
      </c>
      <c r="L313" t="s">
        <v>26</v>
      </c>
      <c r="M313">
        <f t="shared" si="4"/>
        <v>115674.33333333333</v>
      </c>
      <c r="N313" t="b">
        <f>IF(O313=Sheet7!S312,FALSE,TRUE)
=IF(B313=Sheet7!A313,TRUE,FALSE)
=IF(B313=Sheet7!A313,TRUE,FALSE)
=IF(B313=Sheet7!A313,TRUE,FALSE)</f>
        <v>1</v>
      </c>
      <c r="O313" t="s">
        <v>27</v>
      </c>
    </row>
    <row r="314" spans="1:15" x14ac:dyDescent="0.25">
      <c r="A314">
        <v>2023</v>
      </c>
      <c r="B314" t="s">
        <v>32</v>
      </c>
      <c r="C314" t="s">
        <v>13</v>
      </c>
      <c r="D314" t="s">
        <v>22</v>
      </c>
      <c r="E314">
        <v>185000</v>
      </c>
      <c r="F314">
        <v>185000</v>
      </c>
      <c r="G314" t="s">
        <v>23</v>
      </c>
      <c r="H314" t="s">
        <v>24</v>
      </c>
      <c r="I314" t="s">
        <v>17</v>
      </c>
      <c r="J314" t="s">
        <v>29</v>
      </c>
      <c r="K314" t="s">
        <v>23</v>
      </c>
      <c r="L314" t="s">
        <v>26</v>
      </c>
      <c r="M314">
        <f t="shared" si="4"/>
        <v>124007.66666666667</v>
      </c>
      <c r="N314" t="b">
        <f>IF(O314=Sheet7!S313,FALSE,TRUE)
=IF(B314=Sheet7!A314,TRUE,FALSE)
=IF(B314=Sheet7!A314,TRUE,FALSE)
=IF(B314=Sheet7!A314,TRUE,FALSE)</f>
        <v>1</v>
      </c>
      <c r="O314" t="s">
        <v>32</v>
      </c>
    </row>
    <row r="315" spans="1:15" x14ac:dyDescent="0.25">
      <c r="A315">
        <v>2023</v>
      </c>
      <c r="B315" t="s">
        <v>67</v>
      </c>
      <c r="C315" t="s">
        <v>44</v>
      </c>
      <c r="D315" t="s">
        <v>22</v>
      </c>
      <c r="E315">
        <v>198200</v>
      </c>
      <c r="F315">
        <v>198200</v>
      </c>
      <c r="G315" t="s">
        <v>23</v>
      </c>
      <c r="H315" t="s">
        <v>24</v>
      </c>
      <c r="I315" t="s">
        <v>17</v>
      </c>
      <c r="J315" t="s">
        <v>25</v>
      </c>
      <c r="K315" t="s">
        <v>23</v>
      </c>
      <c r="L315" t="s">
        <v>26</v>
      </c>
      <c r="M315">
        <f t="shared" si="4"/>
        <v>132807.66666666666</v>
      </c>
      <c r="N315" t="b">
        <f>IF(O315=Sheet7!S314,FALSE,TRUE)
=IF(B315=Sheet7!A315,TRUE,FALSE)
=IF(B315=Sheet7!A315,TRUE,FALSE)
=IF(B315=Sheet7!A315,TRUE,FALSE)</f>
        <v>1</v>
      </c>
      <c r="O315" t="s">
        <v>67</v>
      </c>
    </row>
    <row r="316" spans="1:15" x14ac:dyDescent="0.25">
      <c r="A316">
        <v>2023</v>
      </c>
      <c r="B316" t="s">
        <v>67</v>
      </c>
      <c r="C316" t="s">
        <v>44</v>
      </c>
      <c r="D316" t="s">
        <v>22</v>
      </c>
      <c r="E316">
        <v>110200</v>
      </c>
      <c r="F316">
        <v>110200</v>
      </c>
      <c r="G316" t="s">
        <v>23</v>
      </c>
      <c r="H316" t="s">
        <v>24</v>
      </c>
      <c r="I316" t="s">
        <v>17</v>
      </c>
      <c r="J316" t="s">
        <v>25</v>
      </c>
      <c r="K316" t="s">
        <v>23</v>
      </c>
      <c r="L316" t="s">
        <v>26</v>
      </c>
      <c r="M316">
        <f t="shared" si="4"/>
        <v>74141</v>
      </c>
      <c r="N316" t="b">
        <f>IF(O316=Sheet7!S315,FALSE,TRUE)
=IF(B316=Sheet7!A316,TRUE,FALSE)
=IF(B316=Sheet7!A316,TRUE,FALSE)
=IF(B316=Sheet7!A316,TRUE,FALSE)</f>
        <v>1</v>
      </c>
      <c r="O316" t="s">
        <v>67</v>
      </c>
    </row>
    <row r="317" spans="1:15" x14ac:dyDescent="0.25">
      <c r="A317">
        <v>2023</v>
      </c>
      <c r="B317" t="s">
        <v>30</v>
      </c>
      <c r="C317" t="s">
        <v>31</v>
      </c>
      <c r="D317" t="s">
        <v>22</v>
      </c>
      <c r="E317">
        <v>166000</v>
      </c>
      <c r="F317">
        <v>166000</v>
      </c>
      <c r="G317" t="s">
        <v>23</v>
      </c>
      <c r="H317" t="s">
        <v>24</v>
      </c>
      <c r="I317" t="s">
        <v>17</v>
      </c>
      <c r="J317" t="s">
        <v>25</v>
      </c>
      <c r="K317" t="s">
        <v>23</v>
      </c>
      <c r="L317" t="s">
        <v>26</v>
      </c>
      <c r="M317">
        <f t="shared" si="4"/>
        <v>111341</v>
      </c>
      <c r="N317" t="b">
        <f>IF(O317=Sheet7!S316,FALSE,TRUE)
=IF(B317=Sheet7!A317,TRUE,FALSE)
=IF(B317=Sheet7!A317,TRUE,FALSE)
=IF(B317=Sheet7!A317,TRUE,FALSE)</f>
        <v>1</v>
      </c>
      <c r="O317" t="s">
        <v>30</v>
      </c>
    </row>
    <row r="318" spans="1:15" x14ac:dyDescent="0.25">
      <c r="A318">
        <v>2023</v>
      </c>
      <c r="B318" t="s">
        <v>30</v>
      </c>
      <c r="C318" t="s">
        <v>31</v>
      </c>
      <c r="D318" t="s">
        <v>22</v>
      </c>
      <c r="E318">
        <v>73100</v>
      </c>
      <c r="F318">
        <v>73100</v>
      </c>
      <c r="G318" t="s">
        <v>23</v>
      </c>
      <c r="H318" t="s">
        <v>24</v>
      </c>
      <c r="I318" t="s">
        <v>17</v>
      </c>
      <c r="J318" t="s">
        <v>25</v>
      </c>
      <c r="K318" t="s">
        <v>23</v>
      </c>
      <c r="L318" t="s">
        <v>26</v>
      </c>
      <c r="M318">
        <f t="shared" si="4"/>
        <v>49407.666666666664</v>
      </c>
      <c r="N318" t="b">
        <f>IF(O318=Sheet7!S317,FALSE,TRUE)
=IF(B318=Sheet7!A318,TRUE,FALSE)
=IF(B318=Sheet7!A318,TRUE,FALSE)
=IF(B318=Sheet7!A318,TRUE,FALSE)</f>
        <v>1</v>
      </c>
      <c r="O318" t="s">
        <v>30</v>
      </c>
    </row>
    <row r="319" spans="1:15" x14ac:dyDescent="0.25">
      <c r="A319">
        <v>2023</v>
      </c>
      <c r="B319" t="s">
        <v>30</v>
      </c>
      <c r="C319" t="s">
        <v>31</v>
      </c>
      <c r="D319" t="s">
        <v>22</v>
      </c>
      <c r="E319">
        <v>212000</v>
      </c>
      <c r="F319">
        <v>212000</v>
      </c>
      <c r="G319" t="s">
        <v>23</v>
      </c>
      <c r="H319" t="s">
        <v>24</v>
      </c>
      <c r="I319" t="s">
        <v>17</v>
      </c>
      <c r="J319" t="s">
        <v>25</v>
      </c>
      <c r="K319" t="s">
        <v>23</v>
      </c>
      <c r="L319" t="s">
        <v>26</v>
      </c>
      <c r="M319">
        <f t="shared" si="4"/>
        <v>142007.66666666666</v>
      </c>
      <c r="N319" t="b">
        <f>IF(O319=Sheet7!S318,FALSE,TRUE)
=IF(B319=Sheet7!A319,TRUE,FALSE)
=IF(B319=Sheet7!A319,TRUE,FALSE)
=IF(B319=Sheet7!A319,TRUE,FALSE)</f>
        <v>1</v>
      </c>
      <c r="O319" t="s">
        <v>30</v>
      </c>
    </row>
    <row r="320" spans="1:15" x14ac:dyDescent="0.25">
      <c r="A320">
        <v>2023</v>
      </c>
      <c r="B320" t="s">
        <v>30</v>
      </c>
      <c r="C320" t="s">
        <v>31</v>
      </c>
      <c r="D320" t="s">
        <v>22</v>
      </c>
      <c r="E320">
        <v>93300</v>
      </c>
      <c r="F320">
        <v>93300</v>
      </c>
      <c r="G320" t="s">
        <v>23</v>
      </c>
      <c r="H320" t="s">
        <v>24</v>
      </c>
      <c r="I320" t="s">
        <v>17</v>
      </c>
      <c r="J320" t="s">
        <v>25</v>
      </c>
      <c r="K320" t="s">
        <v>23</v>
      </c>
      <c r="L320" t="s">
        <v>26</v>
      </c>
      <c r="M320">
        <f t="shared" si="4"/>
        <v>62874.333333333336</v>
      </c>
      <c r="N320" t="b">
        <f>IF(O320=Sheet7!S319,FALSE,TRUE)
=IF(B320=Sheet7!A320,TRUE,FALSE)
=IF(B320=Sheet7!A320,TRUE,FALSE)
=IF(B320=Sheet7!A320,TRUE,FALSE)</f>
        <v>1</v>
      </c>
      <c r="O320" t="s">
        <v>30</v>
      </c>
    </row>
    <row r="321" spans="1:15" x14ac:dyDescent="0.25">
      <c r="A321">
        <v>2023</v>
      </c>
      <c r="B321" t="s">
        <v>55</v>
      </c>
      <c r="C321" t="s">
        <v>31</v>
      </c>
      <c r="D321" t="s">
        <v>22</v>
      </c>
      <c r="E321">
        <v>212000</v>
      </c>
      <c r="F321">
        <v>212000</v>
      </c>
      <c r="G321" t="s">
        <v>23</v>
      </c>
      <c r="H321" t="s">
        <v>24</v>
      </c>
      <c r="I321" t="s">
        <v>17</v>
      </c>
      <c r="J321" t="s">
        <v>25</v>
      </c>
      <c r="K321" t="s">
        <v>23</v>
      </c>
      <c r="L321" t="s">
        <v>26</v>
      </c>
      <c r="M321">
        <f t="shared" si="4"/>
        <v>142007.66666666666</v>
      </c>
      <c r="N321" t="b">
        <f>IF(O321=Sheet7!S320,FALSE,TRUE)
=IF(B321=Sheet7!A321,TRUE,FALSE)
=IF(B321=Sheet7!A321,TRUE,FALSE)
=IF(B321=Sheet7!A321,TRUE,FALSE)</f>
        <v>1</v>
      </c>
      <c r="O321" t="s">
        <v>55</v>
      </c>
    </row>
    <row r="322" spans="1:15" x14ac:dyDescent="0.25">
      <c r="A322">
        <v>2023</v>
      </c>
      <c r="B322" t="s">
        <v>55</v>
      </c>
      <c r="C322" t="s">
        <v>31</v>
      </c>
      <c r="D322" t="s">
        <v>22</v>
      </c>
      <c r="E322">
        <v>93300</v>
      </c>
      <c r="F322">
        <v>93300</v>
      </c>
      <c r="G322" t="s">
        <v>23</v>
      </c>
      <c r="H322" t="s">
        <v>24</v>
      </c>
      <c r="I322" t="s">
        <v>17</v>
      </c>
      <c r="J322" t="s">
        <v>25</v>
      </c>
      <c r="K322" t="s">
        <v>23</v>
      </c>
      <c r="L322" t="s">
        <v>26</v>
      </c>
      <c r="M322">
        <f t="shared" ref="M322:M385" si="5">AVERAGE(A322:L322)</f>
        <v>62874.333333333336</v>
      </c>
      <c r="N322" t="b">
        <f>IF(O322=Sheet7!S321,FALSE,TRUE)
=IF(B322=Sheet7!A322,TRUE,FALSE)
=IF(B322=Sheet7!A322,TRUE,FALSE)
=IF(B322=Sheet7!A322,TRUE,FALSE)</f>
        <v>1</v>
      </c>
      <c r="O322" t="s">
        <v>55</v>
      </c>
    </row>
    <row r="323" spans="1:15" x14ac:dyDescent="0.25">
      <c r="A323">
        <v>2023</v>
      </c>
      <c r="B323" t="s">
        <v>32</v>
      </c>
      <c r="C323" t="s">
        <v>13</v>
      </c>
      <c r="D323" t="s">
        <v>22</v>
      </c>
      <c r="E323">
        <v>166000</v>
      </c>
      <c r="F323">
        <v>166000</v>
      </c>
      <c r="G323" t="s">
        <v>23</v>
      </c>
      <c r="H323" t="s">
        <v>24</v>
      </c>
      <c r="I323" t="s">
        <v>17</v>
      </c>
      <c r="J323" t="s">
        <v>25</v>
      </c>
      <c r="K323" t="s">
        <v>23</v>
      </c>
      <c r="L323" t="s">
        <v>26</v>
      </c>
      <c r="M323">
        <f t="shared" si="5"/>
        <v>111341</v>
      </c>
      <c r="N323" t="b">
        <f>IF(O323=Sheet7!S322,FALSE,TRUE)
=IF(B323=Sheet7!A323,TRUE,FALSE)
=IF(B323=Sheet7!A323,TRUE,FALSE)
=IF(B323=Sheet7!A323,TRUE,FALSE)</f>
        <v>1</v>
      </c>
      <c r="O323" t="s">
        <v>32</v>
      </c>
    </row>
    <row r="324" spans="1:15" x14ac:dyDescent="0.25">
      <c r="A324">
        <v>2023</v>
      </c>
      <c r="B324" t="s">
        <v>32</v>
      </c>
      <c r="C324" t="s">
        <v>13</v>
      </c>
      <c r="D324" t="s">
        <v>22</v>
      </c>
      <c r="E324">
        <v>73100</v>
      </c>
      <c r="F324">
        <v>73100</v>
      </c>
      <c r="G324" t="s">
        <v>23</v>
      </c>
      <c r="H324" t="s">
        <v>24</v>
      </c>
      <c r="I324" t="s">
        <v>17</v>
      </c>
      <c r="J324" t="s">
        <v>25</v>
      </c>
      <c r="K324" t="s">
        <v>23</v>
      </c>
      <c r="L324" t="s">
        <v>26</v>
      </c>
      <c r="M324">
        <f t="shared" si="5"/>
        <v>49407.666666666664</v>
      </c>
      <c r="N324" t="b">
        <f>IF(O324=Sheet7!S323,FALSE,TRUE)
=IF(B324=Sheet7!A324,TRUE,FALSE)
=IF(B324=Sheet7!A324,TRUE,FALSE)
=IF(B324=Sheet7!A324,TRUE,FALSE)</f>
        <v>1</v>
      </c>
      <c r="O324" t="s">
        <v>32</v>
      </c>
    </row>
    <row r="325" spans="1:15" x14ac:dyDescent="0.25">
      <c r="A325">
        <v>2023</v>
      </c>
      <c r="B325" t="s">
        <v>32</v>
      </c>
      <c r="C325" t="s">
        <v>13</v>
      </c>
      <c r="D325" t="s">
        <v>22</v>
      </c>
      <c r="E325">
        <v>167100</v>
      </c>
      <c r="F325">
        <v>167100</v>
      </c>
      <c r="G325" t="s">
        <v>23</v>
      </c>
      <c r="H325" t="s">
        <v>16</v>
      </c>
      <c r="I325" t="s">
        <v>17</v>
      </c>
      <c r="J325" t="s">
        <v>25</v>
      </c>
      <c r="K325" t="s">
        <v>23</v>
      </c>
      <c r="L325" t="s">
        <v>26</v>
      </c>
      <c r="M325">
        <f t="shared" si="5"/>
        <v>112074.33333333333</v>
      </c>
      <c r="N325" t="b">
        <f>IF(O325=Sheet7!S324,FALSE,TRUE)
=IF(B325=Sheet7!A325,TRUE,FALSE)
=IF(B325=Sheet7!A325,TRUE,FALSE)
=IF(B325=Sheet7!A325,TRUE,FALSE)</f>
        <v>1</v>
      </c>
      <c r="O325" t="s">
        <v>32</v>
      </c>
    </row>
    <row r="326" spans="1:15" x14ac:dyDescent="0.25">
      <c r="A326">
        <v>2023</v>
      </c>
      <c r="B326" t="s">
        <v>32</v>
      </c>
      <c r="C326" t="s">
        <v>13</v>
      </c>
      <c r="D326" t="s">
        <v>22</v>
      </c>
      <c r="E326">
        <v>111400</v>
      </c>
      <c r="F326">
        <v>111400</v>
      </c>
      <c r="G326" t="s">
        <v>23</v>
      </c>
      <c r="H326" t="s">
        <v>16</v>
      </c>
      <c r="I326" t="s">
        <v>17</v>
      </c>
      <c r="J326" t="s">
        <v>25</v>
      </c>
      <c r="K326" t="s">
        <v>23</v>
      </c>
      <c r="L326" t="s">
        <v>26</v>
      </c>
      <c r="M326">
        <f t="shared" si="5"/>
        <v>74941</v>
      </c>
      <c r="N326" t="b">
        <f>IF(O326=Sheet7!S325,FALSE,TRUE)
=IF(B326=Sheet7!A326,TRUE,FALSE)
=IF(B326=Sheet7!A326,TRUE,FALSE)
=IF(B326=Sheet7!A326,TRUE,FALSE)</f>
        <v>1</v>
      </c>
      <c r="O326" t="s">
        <v>32</v>
      </c>
    </row>
    <row r="327" spans="1:15" x14ac:dyDescent="0.25">
      <c r="A327">
        <v>2023</v>
      </c>
      <c r="B327" t="s">
        <v>27</v>
      </c>
      <c r="C327" t="s">
        <v>28</v>
      </c>
      <c r="D327" t="s">
        <v>22</v>
      </c>
      <c r="E327">
        <v>166000</v>
      </c>
      <c r="F327">
        <v>166000</v>
      </c>
      <c r="G327" t="s">
        <v>23</v>
      </c>
      <c r="H327" t="s">
        <v>39</v>
      </c>
      <c r="I327" t="s">
        <v>17</v>
      </c>
      <c r="J327" t="s">
        <v>29</v>
      </c>
      <c r="K327" t="s">
        <v>23</v>
      </c>
      <c r="L327" t="s">
        <v>26</v>
      </c>
      <c r="M327">
        <f t="shared" si="5"/>
        <v>111341</v>
      </c>
      <c r="N327" t="b">
        <f>IF(O327=Sheet7!S326,FALSE,TRUE)
=IF(B327=Sheet7!A327,TRUE,FALSE)
=IF(B327=Sheet7!A327,TRUE,FALSE)
=IF(B327=Sheet7!A327,TRUE,FALSE)</f>
        <v>1</v>
      </c>
      <c r="O327" t="s">
        <v>27</v>
      </c>
    </row>
    <row r="328" spans="1:15" x14ac:dyDescent="0.25">
      <c r="A328">
        <v>2023</v>
      </c>
      <c r="B328" t="s">
        <v>27</v>
      </c>
      <c r="C328" t="s">
        <v>28</v>
      </c>
      <c r="D328" t="s">
        <v>22</v>
      </c>
      <c r="E328">
        <v>73100</v>
      </c>
      <c r="F328">
        <v>73100</v>
      </c>
      <c r="G328" t="s">
        <v>23</v>
      </c>
      <c r="H328" t="s">
        <v>39</v>
      </c>
      <c r="I328" t="s">
        <v>17</v>
      </c>
      <c r="J328" t="s">
        <v>29</v>
      </c>
      <c r="K328" t="s">
        <v>23</v>
      </c>
      <c r="L328" t="s">
        <v>26</v>
      </c>
      <c r="M328">
        <f t="shared" si="5"/>
        <v>49407.666666666664</v>
      </c>
      <c r="N328" t="b">
        <f>IF(O328=Sheet7!S327,FALSE,TRUE)
=IF(B328=Sheet7!A328,TRUE,FALSE)
=IF(B328=Sheet7!A328,TRUE,FALSE)
=IF(B328=Sheet7!A328,TRUE,FALSE)</f>
        <v>1</v>
      </c>
      <c r="O328" t="s">
        <v>27</v>
      </c>
    </row>
    <row r="329" spans="1:15" x14ac:dyDescent="0.25">
      <c r="A329">
        <v>2023</v>
      </c>
      <c r="B329" t="s">
        <v>37</v>
      </c>
      <c r="C329" t="s">
        <v>38</v>
      </c>
      <c r="D329" t="s">
        <v>22</v>
      </c>
      <c r="E329">
        <v>170000</v>
      </c>
      <c r="F329">
        <v>170000</v>
      </c>
      <c r="G329" t="s">
        <v>23</v>
      </c>
      <c r="H329" t="s">
        <v>33</v>
      </c>
      <c r="I329" t="s">
        <v>17</v>
      </c>
      <c r="J329" t="s">
        <v>25</v>
      </c>
      <c r="K329" t="s">
        <v>23</v>
      </c>
      <c r="L329" t="s">
        <v>26</v>
      </c>
      <c r="M329">
        <f t="shared" si="5"/>
        <v>114007.66666666667</v>
      </c>
      <c r="N329" t="b">
        <f>IF(O329=Sheet7!S328,FALSE,TRUE)
=IF(B329=Sheet7!A329,TRUE,FALSE)
=IF(B329=Sheet7!A329,TRUE,FALSE)
=IF(B329=Sheet7!A329,TRUE,FALSE)</f>
        <v>1</v>
      </c>
      <c r="O329" t="s">
        <v>37</v>
      </c>
    </row>
    <row r="330" spans="1:15" x14ac:dyDescent="0.25">
      <c r="A330">
        <v>2023</v>
      </c>
      <c r="B330" t="s">
        <v>37</v>
      </c>
      <c r="C330" t="s">
        <v>38</v>
      </c>
      <c r="D330" t="s">
        <v>22</v>
      </c>
      <c r="E330">
        <v>145000</v>
      </c>
      <c r="F330">
        <v>145000</v>
      </c>
      <c r="G330" t="s">
        <v>23</v>
      </c>
      <c r="H330" t="s">
        <v>33</v>
      </c>
      <c r="I330" t="s">
        <v>17</v>
      </c>
      <c r="J330" t="s">
        <v>25</v>
      </c>
      <c r="K330" t="s">
        <v>23</v>
      </c>
      <c r="L330" t="s">
        <v>26</v>
      </c>
      <c r="M330">
        <f t="shared" si="5"/>
        <v>97341</v>
      </c>
      <c r="N330" t="b">
        <f>IF(O330=Sheet7!S329,FALSE,TRUE)
=IF(B330=Sheet7!A330,TRUE,FALSE)
=IF(B330=Sheet7!A330,TRUE,FALSE)
=IF(B330=Sheet7!A330,TRUE,FALSE)</f>
        <v>1</v>
      </c>
      <c r="O330" t="s">
        <v>37</v>
      </c>
    </row>
    <row r="331" spans="1:15" x14ac:dyDescent="0.25">
      <c r="A331">
        <v>2023</v>
      </c>
      <c r="B331" t="s">
        <v>20</v>
      </c>
      <c r="C331" t="s">
        <v>21</v>
      </c>
      <c r="D331" t="s">
        <v>22</v>
      </c>
      <c r="E331">
        <v>170000</v>
      </c>
      <c r="F331">
        <v>170000</v>
      </c>
      <c r="G331" t="s">
        <v>23</v>
      </c>
      <c r="H331" t="s">
        <v>24</v>
      </c>
      <c r="I331" t="s">
        <v>17</v>
      </c>
      <c r="J331" t="s">
        <v>29</v>
      </c>
      <c r="K331" t="s">
        <v>23</v>
      </c>
      <c r="L331" t="s">
        <v>26</v>
      </c>
      <c r="M331">
        <f t="shared" si="5"/>
        <v>114007.66666666667</v>
      </c>
      <c r="N331" t="b">
        <f>IF(O331=Sheet7!S330,FALSE,TRUE)
=IF(B331=Sheet7!A331,TRUE,FALSE)
=IF(B331=Sheet7!A331,TRUE,FALSE)
=IF(B331=Sheet7!A331,TRUE,FALSE)</f>
        <v>1</v>
      </c>
      <c r="O331" t="s">
        <v>20</v>
      </c>
    </row>
    <row r="332" spans="1:15" x14ac:dyDescent="0.25">
      <c r="A332">
        <v>2023</v>
      </c>
      <c r="B332" t="s">
        <v>20</v>
      </c>
      <c r="C332" t="s">
        <v>21</v>
      </c>
      <c r="D332" t="s">
        <v>22</v>
      </c>
      <c r="E332">
        <v>135000</v>
      </c>
      <c r="F332">
        <v>135000</v>
      </c>
      <c r="G332" t="s">
        <v>23</v>
      </c>
      <c r="H332" t="s">
        <v>24</v>
      </c>
      <c r="I332" t="s">
        <v>17</v>
      </c>
      <c r="J332" t="s">
        <v>29</v>
      </c>
      <c r="K332" t="s">
        <v>23</v>
      </c>
      <c r="L332" t="s">
        <v>26</v>
      </c>
      <c r="M332">
        <f t="shared" si="5"/>
        <v>90674.333333333328</v>
      </c>
      <c r="N332" t="b">
        <f>IF(O332=Sheet7!S331,FALSE,TRUE)
=IF(B332=Sheet7!A332,TRUE,FALSE)
=IF(B332=Sheet7!A332,TRUE,FALSE)
=IF(B332=Sheet7!A332,TRUE,FALSE)</f>
        <v>1</v>
      </c>
      <c r="O332" t="s">
        <v>20</v>
      </c>
    </row>
    <row r="333" spans="1:15" x14ac:dyDescent="0.25">
      <c r="A333">
        <v>2023</v>
      </c>
      <c r="B333" t="s">
        <v>32</v>
      </c>
      <c r="C333" t="s">
        <v>13</v>
      </c>
      <c r="D333" t="s">
        <v>22</v>
      </c>
      <c r="E333">
        <v>139810</v>
      </c>
      <c r="F333">
        <v>139810</v>
      </c>
      <c r="G333" t="s">
        <v>23</v>
      </c>
      <c r="H333" t="s">
        <v>24</v>
      </c>
      <c r="I333" t="s">
        <v>17</v>
      </c>
      <c r="J333" t="s">
        <v>25</v>
      </c>
      <c r="K333" t="s">
        <v>23</v>
      </c>
      <c r="L333" t="s">
        <v>26</v>
      </c>
      <c r="M333">
        <f t="shared" si="5"/>
        <v>93881</v>
      </c>
      <c r="N333" t="b">
        <f>IF(O333=Sheet7!S332,FALSE,TRUE)
=IF(B333=Sheet7!A333,TRUE,FALSE)
=IF(B333=Sheet7!A333,TRUE,FALSE)
=IF(B333=Sheet7!A333,TRUE,FALSE)</f>
        <v>1</v>
      </c>
      <c r="O333" t="s">
        <v>32</v>
      </c>
    </row>
    <row r="334" spans="1:15" x14ac:dyDescent="0.25">
      <c r="A334">
        <v>2023</v>
      </c>
      <c r="B334" t="s">
        <v>32</v>
      </c>
      <c r="C334" t="s">
        <v>13</v>
      </c>
      <c r="D334" t="s">
        <v>22</v>
      </c>
      <c r="E334">
        <v>95325</v>
      </c>
      <c r="F334">
        <v>95325</v>
      </c>
      <c r="G334" t="s">
        <v>23</v>
      </c>
      <c r="H334" t="s">
        <v>24</v>
      </c>
      <c r="I334" t="s">
        <v>17</v>
      </c>
      <c r="J334" t="s">
        <v>25</v>
      </c>
      <c r="K334" t="s">
        <v>23</v>
      </c>
      <c r="L334" t="s">
        <v>26</v>
      </c>
      <c r="M334">
        <f t="shared" si="5"/>
        <v>64224.333333333336</v>
      </c>
      <c r="N334" t="b">
        <f>IF(O334=Sheet7!S333,FALSE,TRUE)
=IF(B334=Sheet7!A334,TRUE,FALSE)
=IF(B334=Sheet7!A334,TRUE,FALSE)
=IF(B334=Sheet7!A334,TRUE,FALSE)</f>
        <v>1</v>
      </c>
      <c r="O334" t="s">
        <v>32</v>
      </c>
    </row>
    <row r="335" spans="1:15" x14ac:dyDescent="0.25">
      <c r="A335">
        <v>2023</v>
      </c>
      <c r="B335" t="s">
        <v>46</v>
      </c>
      <c r="C335" t="s">
        <v>28</v>
      </c>
      <c r="D335" t="s">
        <v>22</v>
      </c>
      <c r="E335">
        <v>278700</v>
      </c>
      <c r="F335">
        <v>278700</v>
      </c>
      <c r="G335" t="s">
        <v>23</v>
      </c>
      <c r="H335" t="s">
        <v>24</v>
      </c>
      <c r="I335" t="s">
        <v>17</v>
      </c>
      <c r="J335" t="s">
        <v>25</v>
      </c>
      <c r="K335" t="s">
        <v>23</v>
      </c>
      <c r="L335" t="s">
        <v>26</v>
      </c>
      <c r="M335">
        <f t="shared" si="5"/>
        <v>186474.33333333334</v>
      </c>
      <c r="N335" t="b">
        <f>IF(O335=Sheet7!S334,FALSE,TRUE)
=IF(B335=Sheet7!A335,TRUE,FALSE)
=IF(B335=Sheet7!A335,TRUE,FALSE)
=IF(B335=Sheet7!A335,TRUE,FALSE)</f>
        <v>1</v>
      </c>
      <c r="O335" t="s">
        <v>46</v>
      </c>
    </row>
    <row r="336" spans="1:15" x14ac:dyDescent="0.25">
      <c r="A336">
        <v>2023</v>
      </c>
      <c r="B336" t="s">
        <v>46</v>
      </c>
      <c r="C336" t="s">
        <v>28</v>
      </c>
      <c r="D336" t="s">
        <v>22</v>
      </c>
      <c r="E336">
        <v>159300</v>
      </c>
      <c r="F336">
        <v>159300</v>
      </c>
      <c r="G336" t="s">
        <v>23</v>
      </c>
      <c r="H336" t="s">
        <v>24</v>
      </c>
      <c r="I336" t="s">
        <v>17</v>
      </c>
      <c r="J336" t="s">
        <v>25</v>
      </c>
      <c r="K336" t="s">
        <v>23</v>
      </c>
      <c r="L336" t="s">
        <v>26</v>
      </c>
      <c r="M336">
        <f t="shared" si="5"/>
        <v>106874.33333333333</v>
      </c>
      <c r="N336" t="b">
        <f>IF(O336=Sheet7!S335,FALSE,TRUE)
=IF(B336=Sheet7!A336,TRUE,FALSE)
=IF(B336=Sheet7!A336,TRUE,FALSE)
=IF(B336=Sheet7!A336,TRUE,FALSE)</f>
        <v>1</v>
      </c>
      <c r="O336" t="s">
        <v>46</v>
      </c>
    </row>
    <row r="337" spans="1:15" x14ac:dyDescent="0.25">
      <c r="A337">
        <v>2023</v>
      </c>
      <c r="B337" t="s">
        <v>34</v>
      </c>
      <c r="C337" t="s">
        <v>31</v>
      </c>
      <c r="D337" t="s">
        <v>22</v>
      </c>
      <c r="E337">
        <v>226700</v>
      </c>
      <c r="F337">
        <v>226700</v>
      </c>
      <c r="G337" t="s">
        <v>49</v>
      </c>
      <c r="H337" t="s">
        <v>24</v>
      </c>
      <c r="I337" t="s">
        <v>17</v>
      </c>
      <c r="J337" t="s">
        <v>29</v>
      </c>
      <c r="K337" t="s">
        <v>49</v>
      </c>
      <c r="L337" t="s">
        <v>26</v>
      </c>
      <c r="M337">
        <f t="shared" si="5"/>
        <v>151807.66666666666</v>
      </c>
      <c r="N337" t="b">
        <f>IF(O337=Sheet7!S336,FALSE,TRUE)
=IF(B337=Sheet7!A337,TRUE,FALSE)
=IF(B337=Sheet7!A337,TRUE,FALSE)
=IF(B337=Sheet7!A337,TRUE,FALSE)</f>
        <v>1</v>
      </c>
      <c r="O337" t="s">
        <v>34</v>
      </c>
    </row>
    <row r="338" spans="1:15" x14ac:dyDescent="0.25">
      <c r="A338">
        <v>2023</v>
      </c>
      <c r="B338" t="s">
        <v>34</v>
      </c>
      <c r="C338" t="s">
        <v>31</v>
      </c>
      <c r="D338" t="s">
        <v>22</v>
      </c>
      <c r="E338">
        <v>151100</v>
      </c>
      <c r="F338">
        <v>151100</v>
      </c>
      <c r="G338" t="s">
        <v>49</v>
      </c>
      <c r="H338" t="s">
        <v>24</v>
      </c>
      <c r="I338" t="s">
        <v>17</v>
      </c>
      <c r="J338" t="s">
        <v>29</v>
      </c>
      <c r="K338" t="s">
        <v>49</v>
      </c>
      <c r="L338" t="s">
        <v>26</v>
      </c>
      <c r="M338">
        <f t="shared" si="5"/>
        <v>101407.66666666667</v>
      </c>
      <c r="N338" t="b">
        <f>IF(O338=Sheet7!S337,FALSE,TRUE)
=IF(B338=Sheet7!A338,TRUE,FALSE)
=IF(B338=Sheet7!A338,TRUE,FALSE)
=IF(B338=Sheet7!A338,TRUE,FALSE)</f>
        <v>1</v>
      </c>
      <c r="O338" t="s">
        <v>34</v>
      </c>
    </row>
    <row r="339" spans="1:15" x14ac:dyDescent="0.25">
      <c r="A339">
        <v>2023</v>
      </c>
      <c r="B339" t="s">
        <v>32</v>
      </c>
      <c r="C339" t="s">
        <v>13</v>
      </c>
      <c r="D339" t="s">
        <v>22</v>
      </c>
      <c r="E339">
        <v>247300</v>
      </c>
      <c r="F339">
        <v>247300</v>
      </c>
      <c r="G339" t="s">
        <v>23</v>
      </c>
      <c r="H339" t="s">
        <v>24</v>
      </c>
      <c r="I339" t="s">
        <v>17</v>
      </c>
      <c r="J339" t="s">
        <v>29</v>
      </c>
      <c r="K339" t="s">
        <v>23</v>
      </c>
      <c r="L339" t="s">
        <v>26</v>
      </c>
      <c r="M339">
        <f t="shared" si="5"/>
        <v>165541</v>
      </c>
      <c r="N339" t="b">
        <f>IF(O339=Sheet7!S338,FALSE,TRUE)
=IF(B339=Sheet7!A339,TRUE,FALSE)
=IF(B339=Sheet7!A339,TRUE,FALSE)
=IF(B339=Sheet7!A339,TRUE,FALSE)</f>
        <v>1</v>
      </c>
      <c r="O339" t="s">
        <v>32</v>
      </c>
    </row>
    <row r="340" spans="1:15" x14ac:dyDescent="0.25">
      <c r="A340">
        <v>2023</v>
      </c>
      <c r="B340" t="s">
        <v>32</v>
      </c>
      <c r="C340" t="s">
        <v>13</v>
      </c>
      <c r="D340" t="s">
        <v>22</v>
      </c>
      <c r="E340">
        <v>139700</v>
      </c>
      <c r="F340">
        <v>139700</v>
      </c>
      <c r="G340" t="s">
        <v>23</v>
      </c>
      <c r="H340" t="s">
        <v>24</v>
      </c>
      <c r="I340" t="s">
        <v>17</v>
      </c>
      <c r="J340" t="s">
        <v>29</v>
      </c>
      <c r="K340" t="s">
        <v>23</v>
      </c>
      <c r="L340" t="s">
        <v>26</v>
      </c>
      <c r="M340">
        <f t="shared" si="5"/>
        <v>93807.666666666672</v>
      </c>
      <c r="N340" t="b">
        <f>IF(O340=Sheet7!S339,FALSE,TRUE)
=IF(B340=Sheet7!A340,TRUE,FALSE)
=IF(B340=Sheet7!A340,TRUE,FALSE)
=IF(B340=Sheet7!A340,TRUE,FALSE)</f>
        <v>1</v>
      </c>
      <c r="O340" t="s">
        <v>32</v>
      </c>
    </row>
    <row r="341" spans="1:15" x14ac:dyDescent="0.25">
      <c r="A341">
        <v>2023</v>
      </c>
      <c r="B341" t="s">
        <v>27</v>
      </c>
      <c r="C341" t="s">
        <v>28</v>
      </c>
      <c r="D341" t="s">
        <v>22</v>
      </c>
      <c r="E341">
        <v>188000</v>
      </c>
      <c r="F341">
        <v>188000</v>
      </c>
      <c r="G341" t="s">
        <v>23</v>
      </c>
      <c r="H341" t="s">
        <v>24</v>
      </c>
      <c r="I341" t="s">
        <v>17</v>
      </c>
      <c r="J341" t="s">
        <v>29</v>
      </c>
      <c r="K341" t="s">
        <v>23</v>
      </c>
      <c r="L341" t="s">
        <v>26</v>
      </c>
      <c r="M341">
        <f t="shared" si="5"/>
        <v>126007.66666666667</v>
      </c>
      <c r="N341" t="b">
        <f>IF(O341=Sheet7!S340,FALSE,TRUE)
=IF(B341=Sheet7!A341,TRUE,FALSE)
=IF(B341=Sheet7!A341,TRUE,FALSE)
=IF(B341=Sheet7!A341,TRUE,FALSE)</f>
        <v>1</v>
      </c>
      <c r="O341" t="s">
        <v>27</v>
      </c>
    </row>
    <row r="342" spans="1:15" x14ac:dyDescent="0.25">
      <c r="A342">
        <v>2023</v>
      </c>
      <c r="B342" t="s">
        <v>27</v>
      </c>
      <c r="C342" t="s">
        <v>28</v>
      </c>
      <c r="D342" t="s">
        <v>22</v>
      </c>
      <c r="E342">
        <v>139000</v>
      </c>
      <c r="F342">
        <v>139000</v>
      </c>
      <c r="G342" t="s">
        <v>23</v>
      </c>
      <c r="H342" t="s">
        <v>24</v>
      </c>
      <c r="I342" t="s">
        <v>17</v>
      </c>
      <c r="J342" t="s">
        <v>29</v>
      </c>
      <c r="K342" t="s">
        <v>23</v>
      </c>
      <c r="L342" t="s">
        <v>26</v>
      </c>
      <c r="M342">
        <f t="shared" si="5"/>
        <v>93341</v>
      </c>
      <c r="N342" t="b">
        <f>IF(O342=Sheet7!S341,FALSE,TRUE)
=IF(B342=Sheet7!A342,TRUE,FALSE)
=IF(B342=Sheet7!A342,TRUE,FALSE)
=IF(B342=Sheet7!A342,TRUE,FALSE)</f>
        <v>1</v>
      </c>
      <c r="O342" t="s">
        <v>27</v>
      </c>
    </row>
    <row r="343" spans="1:15" x14ac:dyDescent="0.25">
      <c r="A343">
        <v>2023</v>
      </c>
      <c r="B343" t="s">
        <v>32</v>
      </c>
      <c r="C343" t="s">
        <v>13</v>
      </c>
      <c r="D343" t="s">
        <v>22</v>
      </c>
      <c r="E343">
        <v>160000</v>
      </c>
      <c r="F343">
        <v>160000</v>
      </c>
      <c r="G343" t="s">
        <v>23</v>
      </c>
      <c r="H343" t="s">
        <v>24</v>
      </c>
      <c r="I343" t="s">
        <v>17</v>
      </c>
      <c r="J343" t="s">
        <v>25</v>
      </c>
      <c r="K343" t="s">
        <v>23</v>
      </c>
      <c r="L343" t="s">
        <v>26</v>
      </c>
      <c r="M343">
        <f t="shared" si="5"/>
        <v>107341</v>
      </c>
      <c r="N343" t="b">
        <f>IF(O343=Sheet7!S342,FALSE,TRUE)
=IF(B343=Sheet7!A343,TRUE,FALSE)
=IF(B343=Sheet7!A343,TRUE,FALSE)
=IF(B343=Sheet7!A343,TRUE,FALSE)</f>
        <v>1</v>
      </c>
      <c r="O343" t="s">
        <v>32</v>
      </c>
    </row>
    <row r="344" spans="1:15" x14ac:dyDescent="0.25">
      <c r="A344">
        <v>2023</v>
      </c>
      <c r="B344" t="s">
        <v>32</v>
      </c>
      <c r="C344" t="s">
        <v>13</v>
      </c>
      <c r="D344" t="s">
        <v>22</v>
      </c>
      <c r="E344">
        <v>94000</v>
      </c>
      <c r="F344">
        <v>94000</v>
      </c>
      <c r="G344" t="s">
        <v>23</v>
      </c>
      <c r="H344" t="s">
        <v>24</v>
      </c>
      <c r="I344" t="s">
        <v>17</v>
      </c>
      <c r="J344" t="s">
        <v>25</v>
      </c>
      <c r="K344" t="s">
        <v>23</v>
      </c>
      <c r="L344" t="s">
        <v>26</v>
      </c>
      <c r="M344">
        <f t="shared" si="5"/>
        <v>63341</v>
      </c>
      <c r="N344" t="b">
        <f>IF(O344=Sheet7!S343,FALSE,TRUE)
=IF(B344=Sheet7!A344,TRUE,FALSE)
=IF(B344=Sheet7!A344,TRUE,FALSE)
=IF(B344=Sheet7!A344,TRUE,FALSE)</f>
        <v>1</v>
      </c>
      <c r="O344" t="s">
        <v>32</v>
      </c>
    </row>
    <row r="345" spans="1:15" x14ac:dyDescent="0.25">
      <c r="A345">
        <v>2023</v>
      </c>
      <c r="B345" t="s">
        <v>71</v>
      </c>
      <c r="C345" t="s">
        <v>41</v>
      </c>
      <c r="D345" t="s">
        <v>22</v>
      </c>
      <c r="E345">
        <v>127000</v>
      </c>
      <c r="F345">
        <v>127000</v>
      </c>
      <c r="G345" t="s">
        <v>23</v>
      </c>
      <c r="H345" t="s">
        <v>16</v>
      </c>
      <c r="I345" t="s">
        <v>17</v>
      </c>
      <c r="J345" t="s">
        <v>29</v>
      </c>
      <c r="K345" t="s">
        <v>23</v>
      </c>
      <c r="L345" t="s">
        <v>26</v>
      </c>
      <c r="M345">
        <f t="shared" si="5"/>
        <v>85341</v>
      </c>
      <c r="N345" t="b">
        <f>IF(O345=Sheet7!S344,FALSE,TRUE)
=IF(B345=Sheet7!A345,TRUE,FALSE)
=IF(B345=Sheet7!A345,TRUE,FALSE)
=IF(B345=Sheet7!A345,TRUE,FALSE)</f>
        <v>1</v>
      </c>
      <c r="O345" t="s">
        <v>71</v>
      </c>
    </row>
    <row r="346" spans="1:15" x14ac:dyDescent="0.25">
      <c r="A346">
        <v>2023</v>
      </c>
      <c r="B346" t="s">
        <v>71</v>
      </c>
      <c r="C346" t="s">
        <v>41</v>
      </c>
      <c r="D346" t="s">
        <v>22</v>
      </c>
      <c r="E346">
        <v>65000</v>
      </c>
      <c r="F346">
        <v>65000</v>
      </c>
      <c r="G346" t="s">
        <v>23</v>
      </c>
      <c r="H346" t="s">
        <v>16</v>
      </c>
      <c r="I346" t="s">
        <v>17</v>
      </c>
      <c r="J346" t="s">
        <v>29</v>
      </c>
      <c r="K346" t="s">
        <v>23</v>
      </c>
      <c r="L346" t="s">
        <v>26</v>
      </c>
      <c r="M346">
        <f t="shared" si="5"/>
        <v>44007.666666666664</v>
      </c>
      <c r="N346" t="b">
        <f>IF(O346=Sheet7!S345,FALSE,TRUE)
=IF(B346=Sheet7!A346,TRUE,FALSE)
=IF(B346=Sheet7!A346,TRUE,FALSE)
=IF(B346=Sheet7!A346,TRUE,FALSE)</f>
        <v>1</v>
      </c>
      <c r="O346" t="s">
        <v>71</v>
      </c>
    </row>
    <row r="347" spans="1:15" x14ac:dyDescent="0.25">
      <c r="A347">
        <v>2023</v>
      </c>
      <c r="B347" t="s">
        <v>72</v>
      </c>
      <c r="C347" t="s">
        <v>31</v>
      </c>
      <c r="D347" t="s">
        <v>22</v>
      </c>
      <c r="E347">
        <v>276000</v>
      </c>
      <c r="F347">
        <v>276000</v>
      </c>
      <c r="G347" t="s">
        <v>23</v>
      </c>
      <c r="H347" t="s">
        <v>24</v>
      </c>
      <c r="I347" t="s">
        <v>17</v>
      </c>
      <c r="J347" t="s">
        <v>25</v>
      </c>
      <c r="K347" t="s">
        <v>23</v>
      </c>
      <c r="L347" t="s">
        <v>26</v>
      </c>
      <c r="M347">
        <f t="shared" si="5"/>
        <v>184674.33333333334</v>
      </c>
      <c r="N347" t="b">
        <f>IF(O347=Sheet7!S346,FALSE,TRUE)
=IF(B347=Sheet7!A347,TRUE,FALSE)
=IF(B347=Sheet7!A347,TRUE,FALSE)
=IF(B347=Sheet7!A347,TRUE,FALSE)</f>
        <v>1</v>
      </c>
      <c r="O347" t="s">
        <v>72</v>
      </c>
    </row>
    <row r="348" spans="1:15" x14ac:dyDescent="0.25">
      <c r="A348">
        <v>2023</v>
      </c>
      <c r="B348" t="s">
        <v>72</v>
      </c>
      <c r="C348" t="s">
        <v>31</v>
      </c>
      <c r="D348" t="s">
        <v>22</v>
      </c>
      <c r="E348">
        <v>174000</v>
      </c>
      <c r="F348">
        <v>174000</v>
      </c>
      <c r="G348" t="s">
        <v>23</v>
      </c>
      <c r="H348" t="s">
        <v>24</v>
      </c>
      <c r="I348" t="s">
        <v>17</v>
      </c>
      <c r="J348" t="s">
        <v>25</v>
      </c>
      <c r="K348" t="s">
        <v>23</v>
      </c>
      <c r="L348" t="s">
        <v>26</v>
      </c>
      <c r="M348">
        <f t="shared" si="5"/>
        <v>116674.33333333333</v>
      </c>
      <c r="N348" t="b">
        <f>IF(O348=Sheet7!S347,FALSE,TRUE)
=IF(B348=Sheet7!A348,TRUE,FALSE)
=IF(B348=Sheet7!A348,TRUE,FALSE)
=IF(B348=Sheet7!A348,TRUE,FALSE)</f>
        <v>1</v>
      </c>
      <c r="O348" t="s">
        <v>72</v>
      </c>
    </row>
    <row r="349" spans="1:15" x14ac:dyDescent="0.25">
      <c r="A349">
        <v>2023</v>
      </c>
      <c r="B349" t="s">
        <v>42</v>
      </c>
      <c r="C349" t="s">
        <v>28</v>
      </c>
      <c r="D349" t="s">
        <v>22</v>
      </c>
      <c r="E349">
        <v>260000</v>
      </c>
      <c r="F349">
        <v>260000</v>
      </c>
      <c r="G349" t="s">
        <v>23</v>
      </c>
      <c r="H349" t="s">
        <v>24</v>
      </c>
      <c r="I349" t="s">
        <v>17</v>
      </c>
      <c r="J349" t="s">
        <v>25</v>
      </c>
      <c r="K349" t="s">
        <v>23</v>
      </c>
      <c r="L349" t="s">
        <v>19</v>
      </c>
      <c r="M349">
        <f t="shared" si="5"/>
        <v>174007.66666666666</v>
      </c>
      <c r="N349" t="b">
        <f>IF(O349=Sheet7!S348,FALSE,TRUE)
=IF(B349=Sheet7!A349,TRUE,FALSE)
=IF(B349=Sheet7!A349,TRUE,FALSE)
=IF(B349=Sheet7!A349,TRUE,FALSE)</f>
        <v>1</v>
      </c>
      <c r="O349" t="s">
        <v>42</v>
      </c>
    </row>
    <row r="350" spans="1:15" x14ac:dyDescent="0.25">
      <c r="A350">
        <v>2023</v>
      </c>
      <c r="B350" t="s">
        <v>42</v>
      </c>
      <c r="C350" t="s">
        <v>28</v>
      </c>
      <c r="D350" t="s">
        <v>22</v>
      </c>
      <c r="E350">
        <v>136000</v>
      </c>
      <c r="F350">
        <v>136000</v>
      </c>
      <c r="G350" t="s">
        <v>23</v>
      </c>
      <c r="H350" t="s">
        <v>24</v>
      </c>
      <c r="I350" t="s">
        <v>17</v>
      </c>
      <c r="J350" t="s">
        <v>25</v>
      </c>
      <c r="K350" t="s">
        <v>23</v>
      </c>
      <c r="L350" t="s">
        <v>19</v>
      </c>
      <c r="M350">
        <f t="shared" si="5"/>
        <v>91341</v>
      </c>
      <c r="N350" t="b">
        <f>IF(O350=Sheet7!S349,FALSE,TRUE)
=IF(B350=Sheet7!A350,TRUE,FALSE)
=IF(B350=Sheet7!A350,TRUE,FALSE)
=IF(B350=Sheet7!A350,TRUE,FALSE)</f>
        <v>1</v>
      </c>
      <c r="O350" t="s">
        <v>42</v>
      </c>
    </row>
    <row r="351" spans="1:15" x14ac:dyDescent="0.25">
      <c r="A351">
        <v>2023</v>
      </c>
      <c r="B351" t="s">
        <v>40</v>
      </c>
      <c r="C351" t="s">
        <v>41</v>
      </c>
      <c r="D351" t="s">
        <v>22</v>
      </c>
      <c r="E351">
        <v>250000</v>
      </c>
      <c r="F351">
        <v>250000</v>
      </c>
      <c r="G351" t="s">
        <v>23</v>
      </c>
      <c r="H351" t="s">
        <v>33</v>
      </c>
      <c r="I351" t="s">
        <v>17</v>
      </c>
      <c r="J351" t="s">
        <v>29</v>
      </c>
      <c r="K351" t="s">
        <v>23</v>
      </c>
      <c r="L351" t="s">
        <v>26</v>
      </c>
      <c r="M351">
        <f t="shared" si="5"/>
        <v>167341</v>
      </c>
      <c r="N351" t="b">
        <f>IF(O351=Sheet7!S350,FALSE,TRUE)
=IF(B351=Sheet7!A351,TRUE,FALSE)
=IF(B351=Sheet7!A351,TRUE,FALSE)
=IF(B351=Sheet7!A351,TRUE,FALSE)</f>
        <v>1</v>
      </c>
      <c r="O351" t="s">
        <v>40</v>
      </c>
    </row>
    <row r="352" spans="1:15" x14ac:dyDescent="0.25">
      <c r="A352">
        <v>2023</v>
      </c>
      <c r="B352" t="s">
        <v>40</v>
      </c>
      <c r="C352" t="s">
        <v>41</v>
      </c>
      <c r="D352" t="s">
        <v>22</v>
      </c>
      <c r="E352">
        <v>210000</v>
      </c>
      <c r="F352">
        <v>210000</v>
      </c>
      <c r="G352" t="s">
        <v>23</v>
      </c>
      <c r="H352" t="s">
        <v>33</v>
      </c>
      <c r="I352" t="s">
        <v>17</v>
      </c>
      <c r="J352" t="s">
        <v>29</v>
      </c>
      <c r="K352" t="s">
        <v>23</v>
      </c>
      <c r="L352" t="s">
        <v>26</v>
      </c>
      <c r="M352">
        <f t="shared" si="5"/>
        <v>140674.33333333334</v>
      </c>
      <c r="N352" t="b">
        <f>IF(O352=Sheet7!S351,FALSE,TRUE)
=IF(B352=Sheet7!A352,TRUE,FALSE)
=IF(B352=Sheet7!A352,TRUE,FALSE)
=IF(B352=Sheet7!A352,TRUE,FALSE)</f>
        <v>1</v>
      </c>
      <c r="O352" t="s">
        <v>40</v>
      </c>
    </row>
    <row r="353" spans="1:15" x14ac:dyDescent="0.25">
      <c r="A353">
        <v>2023</v>
      </c>
      <c r="B353" t="s">
        <v>34</v>
      </c>
      <c r="C353" t="s">
        <v>31</v>
      </c>
      <c r="D353" t="s">
        <v>22</v>
      </c>
      <c r="E353">
        <v>238000</v>
      </c>
      <c r="F353">
        <v>238000</v>
      </c>
      <c r="G353" t="s">
        <v>23</v>
      </c>
      <c r="H353" t="s">
        <v>24</v>
      </c>
      <c r="I353" t="s">
        <v>17</v>
      </c>
      <c r="J353" t="s">
        <v>25</v>
      </c>
      <c r="K353" t="s">
        <v>23</v>
      </c>
      <c r="L353" t="s">
        <v>26</v>
      </c>
      <c r="M353">
        <f t="shared" si="5"/>
        <v>159341</v>
      </c>
      <c r="N353" t="b">
        <f>IF(O353=Sheet7!S352,FALSE,TRUE)
=IF(B353=Sheet7!A353,TRUE,FALSE)
=IF(B353=Sheet7!A353,TRUE,FALSE)
=IF(B353=Sheet7!A353,TRUE,FALSE)</f>
        <v>1</v>
      </c>
      <c r="O353" t="s">
        <v>34</v>
      </c>
    </row>
    <row r="354" spans="1:15" x14ac:dyDescent="0.25">
      <c r="A354">
        <v>2023</v>
      </c>
      <c r="B354" t="s">
        <v>73</v>
      </c>
      <c r="C354" t="s">
        <v>28</v>
      </c>
      <c r="D354" t="s">
        <v>22</v>
      </c>
      <c r="E354">
        <v>212000</v>
      </c>
      <c r="F354">
        <v>212000</v>
      </c>
      <c r="G354" t="s">
        <v>23</v>
      </c>
      <c r="H354" t="s">
        <v>33</v>
      </c>
      <c r="I354" t="s">
        <v>17</v>
      </c>
      <c r="J354" t="s">
        <v>25</v>
      </c>
      <c r="K354" t="s">
        <v>23</v>
      </c>
      <c r="L354" t="s">
        <v>26</v>
      </c>
      <c r="M354">
        <f t="shared" si="5"/>
        <v>142007.66666666666</v>
      </c>
      <c r="N354" t="b">
        <f>IF(O354=Sheet7!S353,FALSE,TRUE)
=IF(B354=Sheet7!A354,TRUE,FALSE)
=IF(B354=Sheet7!A354,TRUE,FALSE)
=IF(B354=Sheet7!A354,TRUE,FALSE)</f>
        <v>1</v>
      </c>
      <c r="O354" t="s">
        <v>73</v>
      </c>
    </row>
    <row r="355" spans="1:15" x14ac:dyDescent="0.25">
      <c r="A355">
        <v>2023</v>
      </c>
      <c r="B355" t="s">
        <v>73</v>
      </c>
      <c r="C355" t="s">
        <v>28</v>
      </c>
      <c r="D355" t="s">
        <v>22</v>
      </c>
      <c r="E355">
        <v>190000</v>
      </c>
      <c r="F355">
        <v>190000</v>
      </c>
      <c r="G355" t="s">
        <v>23</v>
      </c>
      <c r="H355" t="s">
        <v>33</v>
      </c>
      <c r="I355" t="s">
        <v>17</v>
      </c>
      <c r="J355" t="s">
        <v>25</v>
      </c>
      <c r="K355" t="s">
        <v>23</v>
      </c>
      <c r="L355" t="s">
        <v>26</v>
      </c>
      <c r="M355">
        <f t="shared" si="5"/>
        <v>127341</v>
      </c>
      <c r="N355" t="b">
        <f>IF(O355=Sheet7!S354,FALSE,TRUE)
=IF(B355=Sheet7!A355,TRUE,FALSE)
=IF(B355=Sheet7!A355,TRUE,FALSE)
=IF(B355=Sheet7!A355,TRUE,FALSE)</f>
        <v>1</v>
      </c>
      <c r="O355" t="s">
        <v>73</v>
      </c>
    </row>
    <row r="356" spans="1:15" x14ac:dyDescent="0.25">
      <c r="A356">
        <v>2023</v>
      </c>
      <c r="B356" t="s">
        <v>48</v>
      </c>
      <c r="C356" t="s">
        <v>28</v>
      </c>
      <c r="D356" t="s">
        <v>22</v>
      </c>
      <c r="E356">
        <v>261500</v>
      </c>
      <c r="F356">
        <v>261500</v>
      </c>
      <c r="G356" t="s">
        <v>23</v>
      </c>
      <c r="H356" t="s">
        <v>24</v>
      </c>
      <c r="I356" t="s">
        <v>17</v>
      </c>
      <c r="J356" t="s">
        <v>25</v>
      </c>
      <c r="K356" t="s">
        <v>23</v>
      </c>
      <c r="L356" t="s">
        <v>19</v>
      </c>
      <c r="M356">
        <f t="shared" si="5"/>
        <v>175007.66666666666</v>
      </c>
      <c r="N356" t="b">
        <f>IF(O356=Sheet7!S355,FALSE,TRUE)
=IF(B356=Sheet7!A356,TRUE,FALSE)
=IF(B356=Sheet7!A356,TRUE,FALSE)
=IF(B356=Sheet7!A356,TRUE,FALSE)</f>
        <v>1</v>
      </c>
      <c r="O356" t="s">
        <v>48</v>
      </c>
    </row>
    <row r="357" spans="1:15" x14ac:dyDescent="0.25">
      <c r="A357">
        <v>2023</v>
      </c>
      <c r="B357" t="s">
        <v>48</v>
      </c>
      <c r="C357" t="s">
        <v>28</v>
      </c>
      <c r="D357" t="s">
        <v>22</v>
      </c>
      <c r="E357">
        <v>134500</v>
      </c>
      <c r="F357">
        <v>134500</v>
      </c>
      <c r="G357" t="s">
        <v>23</v>
      </c>
      <c r="H357" t="s">
        <v>24</v>
      </c>
      <c r="I357" t="s">
        <v>17</v>
      </c>
      <c r="J357" t="s">
        <v>25</v>
      </c>
      <c r="K357" t="s">
        <v>23</v>
      </c>
      <c r="L357" t="s">
        <v>19</v>
      </c>
      <c r="M357">
        <f t="shared" si="5"/>
        <v>90341</v>
      </c>
      <c r="N357" t="b">
        <f>IF(O357=Sheet7!S356,FALSE,TRUE)
=IF(B357=Sheet7!A357,TRUE,FALSE)
=IF(B357=Sheet7!A357,TRUE,FALSE)
=IF(B357=Sheet7!A357,TRUE,FALSE)</f>
        <v>1</v>
      </c>
      <c r="O357" t="s">
        <v>48</v>
      </c>
    </row>
    <row r="358" spans="1:15" x14ac:dyDescent="0.25">
      <c r="A358">
        <v>2023</v>
      </c>
      <c r="B358" t="s">
        <v>20</v>
      </c>
      <c r="C358" t="s">
        <v>21</v>
      </c>
      <c r="D358" t="s">
        <v>22</v>
      </c>
      <c r="E358">
        <v>239000</v>
      </c>
      <c r="F358">
        <v>239000</v>
      </c>
      <c r="G358" t="s">
        <v>23</v>
      </c>
      <c r="H358" t="s">
        <v>24</v>
      </c>
      <c r="I358" t="s">
        <v>17</v>
      </c>
      <c r="J358" t="s">
        <v>25</v>
      </c>
      <c r="K358" t="s">
        <v>23</v>
      </c>
      <c r="L358" t="s">
        <v>19</v>
      </c>
      <c r="M358">
        <f t="shared" si="5"/>
        <v>160007.66666666666</v>
      </c>
      <c r="N358" t="b">
        <f>IF(O358=Sheet7!S357,FALSE,TRUE)
=IF(B358=Sheet7!A358,TRUE,FALSE)
=IF(B358=Sheet7!A358,TRUE,FALSE)
=IF(B358=Sheet7!A358,TRUE,FALSE)</f>
        <v>1</v>
      </c>
      <c r="O358" t="s">
        <v>20</v>
      </c>
    </row>
    <row r="359" spans="1:15" x14ac:dyDescent="0.25">
      <c r="A359">
        <v>2023</v>
      </c>
      <c r="B359" t="s">
        <v>20</v>
      </c>
      <c r="C359" t="s">
        <v>21</v>
      </c>
      <c r="D359" t="s">
        <v>22</v>
      </c>
      <c r="E359">
        <v>122900</v>
      </c>
      <c r="F359">
        <v>122900</v>
      </c>
      <c r="G359" t="s">
        <v>23</v>
      </c>
      <c r="H359" t="s">
        <v>24</v>
      </c>
      <c r="I359" t="s">
        <v>17</v>
      </c>
      <c r="J359" t="s">
        <v>25</v>
      </c>
      <c r="K359" t="s">
        <v>23</v>
      </c>
      <c r="L359" t="s">
        <v>19</v>
      </c>
      <c r="M359">
        <f t="shared" si="5"/>
        <v>82607.666666666672</v>
      </c>
      <c r="N359" t="b">
        <f>IF(O359=Sheet7!S358,FALSE,TRUE)
=IF(B359=Sheet7!A359,TRUE,FALSE)
=IF(B359=Sheet7!A359,TRUE,FALSE)
=IF(B359=Sheet7!A359,TRUE,FALSE)</f>
        <v>1</v>
      </c>
      <c r="O359" t="s">
        <v>20</v>
      </c>
    </row>
    <row r="360" spans="1:15" x14ac:dyDescent="0.25">
      <c r="A360">
        <v>2023</v>
      </c>
      <c r="B360" t="s">
        <v>27</v>
      </c>
      <c r="C360" t="s">
        <v>28</v>
      </c>
      <c r="D360" t="s">
        <v>22</v>
      </c>
      <c r="E360">
        <v>158500</v>
      </c>
      <c r="F360">
        <v>158500</v>
      </c>
      <c r="G360" t="s">
        <v>49</v>
      </c>
      <c r="H360" t="s">
        <v>24</v>
      </c>
      <c r="I360" t="s">
        <v>17</v>
      </c>
      <c r="J360" t="s">
        <v>29</v>
      </c>
      <c r="K360" t="s">
        <v>49</v>
      </c>
      <c r="L360" t="s">
        <v>26</v>
      </c>
      <c r="M360">
        <f t="shared" si="5"/>
        <v>106341</v>
      </c>
      <c r="N360" t="b">
        <f>IF(O360=Sheet7!S359,FALSE,TRUE)
=IF(B360=Sheet7!A360,TRUE,FALSE)
=IF(B360=Sheet7!A360,TRUE,FALSE)
=IF(B360=Sheet7!A360,TRUE,FALSE)</f>
        <v>1</v>
      </c>
      <c r="O360" t="s">
        <v>27</v>
      </c>
    </row>
    <row r="361" spans="1:15" x14ac:dyDescent="0.25">
      <c r="A361">
        <v>2023</v>
      </c>
      <c r="B361" t="s">
        <v>27</v>
      </c>
      <c r="C361" t="s">
        <v>28</v>
      </c>
      <c r="D361" t="s">
        <v>22</v>
      </c>
      <c r="E361">
        <v>115000</v>
      </c>
      <c r="F361">
        <v>115000</v>
      </c>
      <c r="G361" t="s">
        <v>49</v>
      </c>
      <c r="H361" t="s">
        <v>24</v>
      </c>
      <c r="I361" t="s">
        <v>17</v>
      </c>
      <c r="J361" t="s">
        <v>29</v>
      </c>
      <c r="K361" t="s">
        <v>49</v>
      </c>
      <c r="L361" t="s">
        <v>26</v>
      </c>
      <c r="M361">
        <f t="shared" si="5"/>
        <v>77341</v>
      </c>
      <c r="N361" t="b">
        <f>IF(O361=Sheet7!S360,FALSE,TRUE)
=IF(B361=Sheet7!A361,TRUE,FALSE)
=IF(B361=Sheet7!A361,TRUE,FALSE)
=IF(B361=Sheet7!A361,TRUE,FALSE)</f>
        <v>1</v>
      </c>
      <c r="O361" t="s">
        <v>27</v>
      </c>
    </row>
    <row r="362" spans="1:15" x14ac:dyDescent="0.25">
      <c r="A362">
        <v>2023</v>
      </c>
      <c r="B362" t="s">
        <v>72</v>
      </c>
      <c r="C362" t="s">
        <v>31</v>
      </c>
      <c r="D362" t="s">
        <v>22</v>
      </c>
      <c r="E362">
        <v>331640</v>
      </c>
      <c r="F362">
        <v>331640</v>
      </c>
      <c r="G362" t="s">
        <v>23</v>
      </c>
      <c r="H362" t="s">
        <v>24</v>
      </c>
      <c r="I362" t="s">
        <v>17</v>
      </c>
      <c r="J362" t="s">
        <v>25</v>
      </c>
      <c r="K362" t="s">
        <v>23</v>
      </c>
      <c r="L362" t="s">
        <v>26</v>
      </c>
      <c r="M362">
        <f t="shared" si="5"/>
        <v>221767.66666666666</v>
      </c>
      <c r="N362" t="b">
        <f>IF(O362=Sheet7!S361,FALSE,TRUE)
=IF(B362=Sheet7!A362,TRUE,FALSE)
=IF(B362=Sheet7!A362,TRUE,FALSE)
=IF(B362=Sheet7!A362,TRUE,FALSE)</f>
        <v>1</v>
      </c>
      <c r="O362" t="s">
        <v>72</v>
      </c>
    </row>
    <row r="363" spans="1:15" x14ac:dyDescent="0.25">
      <c r="A363">
        <v>2023</v>
      </c>
      <c r="B363" t="s">
        <v>72</v>
      </c>
      <c r="C363" t="s">
        <v>31</v>
      </c>
      <c r="D363" t="s">
        <v>22</v>
      </c>
      <c r="E363">
        <v>267720</v>
      </c>
      <c r="F363">
        <v>267720</v>
      </c>
      <c r="G363" t="s">
        <v>23</v>
      </c>
      <c r="H363" t="s">
        <v>24</v>
      </c>
      <c r="I363" t="s">
        <v>17</v>
      </c>
      <c r="J363" t="s">
        <v>25</v>
      </c>
      <c r="K363" t="s">
        <v>23</v>
      </c>
      <c r="L363" t="s">
        <v>26</v>
      </c>
      <c r="M363">
        <f t="shared" si="5"/>
        <v>179154.33333333334</v>
      </c>
      <c r="N363" t="b">
        <f>IF(O363=Sheet7!S362,FALSE,TRUE)
=IF(B363=Sheet7!A363,TRUE,FALSE)
=IF(B363=Sheet7!A363,TRUE,FALSE)
=IF(B363=Sheet7!A363,TRUE,FALSE)</f>
        <v>1</v>
      </c>
      <c r="O363" t="s">
        <v>72</v>
      </c>
    </row>
    <row r="364" spans="1:15" x14ac:dyDescent="0.25">
      <c r="A364">
        <v>2023</v>
      </c>
      <c r="B364" t="s">
        <v>32</v>
      </c>
      <c r="C364" t="s">
        <v>13</v>
      </c>
      <c r="D364" t="s">
        <v>22</v>
      </c>
      <c r="E364">
        <v>180000</v>
      </c>
      <c r="F364">
        <v>180000</v>
      </c>
      <c r="G364" t="s">
        <v>23</v>
      </c>
      <c r="H364" t="s">
        <v>24</v>
      </c>
      <c r="I364" t="s">
        <v>17</v>
      </c>
      <c r="J364" t="s">
        <v>25</v>
      </c>
      <c r="K364" t="s">
        <v>23</v>
      </c>
      <c r="L364" t="s">
        <v>26</v>
      </c>
      <c r="M364">
        <f t="shared" si="5"/>
        <v>120674.33333333333</v>
      </c>
      <c r="N364" t="b">
        <f>IF(O364=Sheet7!S363,FALSE,TRUE)
=IF(B364=Sheet7!A364,TRUE,FALSE)
=IF(B364=Sheet7!A364,TRUE,FALSE)
=IF(B364=Sheet7!A364,TRUE,FALSE)</f>
        <v>1</v>
      </c>
      <c r="O364" t="s">
        <v>32</v>
      </c>
    </row>
    <row r="365" spans="1:15" x14ac:dyDescent="0.25">
      <c r="A365">
        <v>2023</v>
      </c>
      <c r="B365" t="s">
        <v>32</v>
      </c>
      <c r="C365" t="s">
        <v>13</v>
      </c>
      <c r="D365" t="s">
        <v>22</v>
      </c>
      <c r="E365">
        <v>90000</v>
      </c>
      <c r="F365">
        <v>90000</v>
      </c>
      <c r="G365" t="s">
        <v>23</v>
      </c>
      <c r="H365" t="s">
        <v>24</v>
      </c>
      <c r="I365" t="s">
        <v>17</v>
      </c>
      <c r="J365" t="s">
        <v>25</v>
      </c>
      <c r="K365" t="s">
        <v>23</v>
      </c>
      <c r="L365" t="s">
        <v>26</v>
      </c>
      <c r="M365">
        <f t="shared" si="5"/>
        <v>60674.333333333336</v>
      </c>
      <c r="N365" t="b">
        <f>IF(O365=Sheet7!S364,FALSE,TRUE)
=IF(B365=Sheet7!A365,TRUE,FALSE)
=IF(B365=Sheet7!A365,TRUE,FALSE)
=IF(B365=Sheet7!A365,TRUE,FALSE)</f>
        <v>1</v>
      </c>
      <c r="O365" t="s">
        <v>32</v>
      </c>
    </row>
    <row r="366" spans="1:15" x14ac:dyDescent="0.25">
      <c r="A366">
        <v>2023</v>
      </c>
      <c r="B366" t="s">
        <v>37</v>
      </c>
      <c r="C366" t="s">
        <v>38</v>
      </c>
      <c r="D366" t="s">
        <v>22</v>
      </c>
      <c r="E366">
        <v>83000</v>
      </c>
      <c r="F366">
        <v>83000</v>
      </c>
      <c r="G366" t="s">
        <v>23</v>
      </c>
      <c r="H366" t="s">
        <v>16</v>
      </c>
      <c r="I366" t="s">
        <v>17</v>
      </c>
      <c r="J366" t="s">
        <v>29</v>
      </c>
      <c r="K366" t="s">
        <v>23</v>
      </c>
      <c r="L366" t="s">
        <v>26</v>
      </c>
      <c r="M366">
        <f t="shared" si="5"/>
        <v>56007.666666666664</v>
      </c>
      <c r="N366" t="b">
        <f>IF(O366=Sheet7!S365,FALSE,TRUE)
=IF(B366=Sheet7!A366,TRUE,FALSE)
=IF(B366=Sheet7!A366,TRUE,FALSE)
=IF(B366=Sheet7!A366,TRUE,FALSE)</f>
        <v>1</v>
      </c>
      <c r="O366" t="s">
        <v>37</v>
      </c>
    </row>
    <row r="367" spans="1:15" x14ac:dyDescent="0.25">
      <c r="A367">
        <v>2023</v>
      </c>
      <c r="B367" t="s">
        <v>37</v>
      </c>
      <c r="C367" t="s">
        <v>38</v>
      </c>
      <c r="D367" t="s">
        <v>22</v>
      </c>
      <c r="E367">
        <v>66000</v>
      </c>
      <c r="F367">
        <v>66000</v>
      </c>
      <c r="G367" t="s">
        <v>23</v>
      </c>
      <c r="H367" t="s">
        <v>16</v>
      </c>
      <c r="I367" t="s">
        <v>17</v>
      </c>
      <c r="J367" t="s">
        <v>29</v>
      </c>
      <c r="K367" t="s">
        <v>23</v>
      </c>
      <c r="L367" t="s">
        <v>26</v>
      </c>
      <c r="M367">
        <f t="shared" si="5"/>
        <v>44674.333333333336</v>
      </c>
      <c r="N367" t="b">
        <f>IF(O367=Sheet7!S366,FALSE,TRUE)
=IF(B367=Sheet7!A367,TRUE,FALSE)
=IF(B367=Sheet7!A367,TRUE,FALSE)
=IF(B367=Sheet7!A367,TRUE,FALSE)</f>
        <v>1</v>
      </c>
      <c r="O367" t="s">
        <v>37</v>
      </c>
    </row>
    <row r="368" spans="1:15" x14ac:dyDescent="0.25">
      <c r="A368">
        <v>2023</v>
      </c>
      <c r="B368" t="s">
        <v>27</v>
      </c>
      <c r="C368" t="s">
        <v>28</v>
      </c>
      <c r="D368" t="s">
        <v>22</v>
      </c>
      <c r="E368">
        <v>224250</v>
      </c>
      <c r="F368">
        <v>224250</v>
      </c>
      <c r="G368" t="s">
        <v>23</v>
      </c>
      <c r="H368" t="s">
        <v>24</v>
      </c>
      <c r="I368" t="s">
        <v>17</v>
      </c>
      <c r="J368" t="s">
        <v>25</v>
      </c>
      <c r="K368" t="s">
        <v>23</v>
      </c>
      <c r="L368" t="s">
        <v>26</v>
      </c>
      <c r="M368">
        <f t="shared" si="5"/>
        <v>150174.33333333334</v>
      </c>
      <c r="N368" t="b">
        <f>IF(O368=Sheet7!S367,FALSE,TRUE)
=IF(B368=Sheet7!A368,TRUE,FALSE)
=IF(B368=Sheet7!A368,TRUE,FALSE)
=IF(B368=Sheet7!A368,TRUE,FALSE)</f>
        <v>1</v>
      </c>
      <c r="O368" t="s">
        <v>27</v>
      </c>
    </row>
    <row r="369" spans="1:15" x14ac:dyDescent="0.25">
      <c r="A369">
        <v>2023</v>
      </c>
      <c r="B369" t="s">
        <v>27</v>
      </c>
      <c r="C369" t="s">
        <v>28</v>
      </c>
      <c r="D369" t="s">
        <v>22</v>
      </c>
      <c r="E369">
        <v>121550</v>
      </c>
      <c r="F369">
        <v>121550</v>
      </c>
      <c r="G369" t="s">
        <v>23</v>
      </c>
      <c r="H369" t="s">
        <v>24</v>
      </c>
      <c r="I369" t="s">
        <v>17</v>
      </c>
      <c r="J369" t="s">
        <v>25</v>
      </c>
      <c r="K369" t="s">
        <v>23</v>
      </c>
      <c r="L369" t="s">
        <v>26</v>
      </c>
      <c r="M369">
        <f t="shared" si="5"/>
        <v>81707.666666666672</v>
      </c>
      <c r="N369" t="b">
        <f>IF(O369=Sheet7!S368,FALSE,TRUE)
=IF(B369=Sheet7!A369,TRUE,FALSE)
=IF(B369=Sheet7!A369,TRUE,FALSE)
=IF(B369=Sheet7!A369,TRUE,FALSE)</f>
        <v>1</v>
      </c>
      <c r="O369" t="s">
        <v>27</v>
      </c>
    </row>
    <row r="370" spans="1:15" x14ac:dyDescent="0.25">
      <c r="A370">
        <v>2023</v>
      </c>
      <c r="B370" t="s">
        <v>32</v>
      </c>
      <c r="C370" t="s">
        <v>13</v>
      </c>
      <c r="D370" t="s">
        <v>22</v>
      </c>
      <c r="E370">
        <v>109000</v>
      </c>
      <c r="F370">
        <v>109000</v>
      </c>
      <c r="G370" t="s">
        <v>23</v>
      </c>
      <c r="H370" t="s">
        <v>16</v>
      </c>
      <c r="I370" t="s">
        <v>17</v>
      </c>
      <c r="J370" t="s">
        <v>29</v>
      </c>
      <c r="K370" t="s">
        <v>23</v>
      </c>
      <c r="L370" t="s">
        <v>26</v>
      </c>
      <c r="M370">
        <f t="shared" si="5"/>
        <v>73341</v>
      </c>
      <c r="N370" t="b">
        <f>IF(O370=Sheet7!S369,FALSE,TRUE)
=IF(B370=Sheet7!A370,TRUE,FALSE)
=IF(B370=Sheet7!A370,TRUE,FALSE)
=IF(B370=Sheet7!A370,TRUE,FALSE)</f>
        <v>1</v>
      </c>
      <c r="O370" t="s">
        <v>32</v>
      </c>
    </row>
    <row r="371" spans="1:15" x14ac:dyDescent="0.25">
      <c r="A371">
        <v>2023</v>
      </c>
      <c r="B371" t="s">
        <v>32</v>
      </c>
      <c r="C371" t="s">
        <v>13</v>
      </c>
      <c r="D371" t="s">
        <v>22</v>
      </c>
      <c r="E371">
        <v>100000</v>
      </c>
      <c r="F371">
        <v>100000</v>
      </c>
      <c r="G371" t="s">
        <v>23</v>
      </c>
      <c r="H371" t="s">
        <v>16</v>
      </c>
      <c r="I371" t="s">
        <v>17</v>
      </c>
      <c r="J371" t="s">
        <v>29</v>
      </c>
      <c r="K371" t="s">
        <v>23</v>
      </c>
      <c r="L371" t="s">
        <v>26</v>
      </c>
      <c r="M371">
        <f t="shared" si="5"/>
        <v>67341</v>
      </c>
      <c r="N371" t="b">
        <f>IF(O371=Sheet7!S370,FALSE,TRUE)
=IF(B371=Sheet7!A371,TRUE,FALSE)
=IF(B371=Sheet7!A371,TRUE,FALSE)
=IF(B371=Sheet7!A371,TRUE,FALSE)</f>
        <v>1</v>
      </c>
      <c r="O371" t="s">
        <v>32</v>
      </c>
    </row>
    <row r="372" spans="1:15" x14ac:dyDescent="0.25">
      <c r="A372">
        <v>2023</v>
      </c>
      <c r="B372" t="s">
        <v>27</v>
      </c>
      <c r="C372" t="s">
        <v>28</v>
      </c>
      <c r="D372" t="s">
        <v>22</v>
      </c>
      <c r="E372">
        <v>205400</v>
      </c>
      <c r="F372">
        <v>205400</v>
      </c>
      <c r="G372" t="s">
        <v>23</v>
      </c>
      <c r="H372" t="s">
        <v>24</v>
      </c>
      <c r="I372" t="s">
        <v>17</v>
      </c>
      <c r="J372" t="s">
        <v>25</v>
      </c>
      <c r="K372" t="s">
        <v>23</v>
      </c>
      <c r="L372" t="s">
        <v>26</v>
      </c>
      <c r="M372">
        <f t="shared" si="5"/>
        <v>137607.66666666666</v>
      </c>
      <c r="N372" t="b">
        <f>IF(O372=Sheet7!S371,FALSE,TRUE)
=IF(B372=Sheet7!A372,TRUE,FALSE)
=IF(B372=Sheet7!A372,TRUE,FALSE)
=IF(B372=Sheet7!A372,TRUE,FALSE)</f>
        <v>1</v>
      </c>
      <c r="O372" t="s">
        <v>27</v>
      </c>
    </row>
    <row r="373" spans="1:15" x14ac:dyDescent="0.25">
      <c r="A373">
        <v>2023</v>
      </c>
      <c r="B373" t="s">
        <v>27</v>
      </c>
      <c r="C373" t="s">
        <v>28</v>
      </c>
      <c r="D373" t="s">
        <v>22</v>
      </c>
      <c r="E373">
        <v>92900</v>
      </c>
      <c r="F373">
        <v>92900</v>
      </c>
      <c r="G373" t="s">
        <v>23</v>
      </c>
      <c r="H373" t="s">
        <v>24</v>
      </c>
      <c r="I373" t="s">
        <v>17</v>
      </c>
      <c r="J373" t="s">
        <v>25</v>
      </c>
      <c r="K373" t="s">
        <v>23</v>
      </c>
      <c r="L373" t="s">
        <v>26</v>
      </c>
      <c r="M373">
        <f t="shared" si="5"/>
        <v>62607.666666666664</v>
      </c>
      <c r="N373" t="b">
        <f>IF(O373=Sheet7!S372,FALSE,TRUE)
=IF(B373=Sheet7!A373,TRUE,FALSE)
=IF(B373=Sheet7!A373,TRUE,FALSE)
=IF(B373=Sheet7!A373,TRUE,FALSE)</f>
        <v>1</v>
      </c>
      <c r="O373" t="s">
        <v>27</v>
      </c>
    </row>
    <row r="374" spans="1:15" x14ac:dyDescent="0.25">
      <c r="A374">
        <v>2023</v>
      </c>
      <c r="B374" t="s">
        <v>72</v>
      </c>
      <c r="C374" t="s">
        <v>31</v>
      </c>
      <c r="D374" t="s">
        <v>22</v>
      </c>
      <c r="E374">
        <v>220000</v>
      </c>
      <c r="F374">
        <v>220000</v>
      </c>
      <c r="G374" t="s">
        <v>23</v>
      </c>
      <c r="H374" t="s">
        <v>39</v>
      </c>
      <c r="I374" t="s">
        <v>17</v>
      </c>
      <c r="J374" t="s">
        <v>25</v>
      </c>
      <c r="K374" t="s">
        <v>23</v>
      </c>
      <c r="L374" t="s">
        <v>26</v>
      </c>
      <c r="M374">
        <f t="shared" si="5"/>
        <v>147341</v>
      </c>
      <c r="N374" t="b">
        <f>IF(O374=Sheet7!S373,FALSE,TRUE)
=IF(B374=Sheet7!A374,TRUE,FALSE)
=IF(B374=Sheet7!A374,TRUE,FALSE)
=IF(B374=Sheet7!A374,TRUE,FALSE)</f>
        <v>1</v>
      </c>
      <c r="O374" t="s">
        <v>72</v>
      </c>
    </row>
    <row r="375" spans="1:15" x14ac:dyDescent="0.25">
      <c r="A375">
        <v>2023</v>
      </c>
      <c r="B375" t="s">
        <v>72</v>
      </c>
      <c r="C375" t="s">
        <v>31</v>
      </c>
      <c r="D375" t="s">
        <v>22</v>
      </c>
      <c r="E375">
        <v>130000</v>
      </c>
      <c r="F375">
        <v>130000</v>
      </c>
      <c r="G375" t="s">
        <v>23</v>
      </c>
      <c r="H375" t="s">
        <v>39</v>
      </c>
      <c r="I375" t="s">
        <v>17</v>
      </c>
      <c r="J375" t="s">
        <v>25</v>
      </c>
      <c r="K375" t="s">
        <v>23</v>
      </c>
      <c r="L375" t="s">
        <v>26</v>
      </c>
      <c r="M375">
        <f t="shared" si="5"/>
        <v>87341</v>
      </c>
      <c r="N375" t="b">
        <f>IF(O375=Sheet7!S374,FALSE,TRUE)
=IF(B375=Sheet7!A375,TRUE,FALSE)
=IF(B375=Sheet7!A375,TRUE,FALSE)
=IF(B375=Sheet7!A375,TRUE,FALSE)</f>
        <v>1</v>
      </c>
      <c r="O375" t="s">
        <v>72</v>
      </c>
    </row>
    <row r="376" spans="1:15" x14ac:dyDescent="0.25">
      <c r="A376">
        <v>2023</v>
      </c>
      <c r="B376" t="s">
        <v>27</v>
      </c>
      <c r="C376" t="s">
        <v>28</v>
      </c>
      <c r="D376" t="s">
        <v>22</v>
      </c>
      <c r="E376">
        <v>160000</v>
      </c>
      <c r="F376">
        <v>160000</v>
      </c>
      <c r="G376" t="s">
        <v>23</v>
      </c>
      <c r="H376" t="s">
        <v>16</v>
      </c>
      <c r="I376" t="s">
        <v>17</v>
      </c>
      <c r="J376" t="s">
        <v>29</v>
      </c>
      <c r="K376" t="s">
        <v>23</v>
      </c>
      <c r="L376" t="s">
        <v>26</v>
      </c>
      <c r="M376">
        <f t="shared" si="5"/>
        <v>107341</v>
      </c>
      <c r="N376" t="b">
        <f>IF(O376=Sheet7!S375,FALSE,TRUE)
=IF(B376=Sheet7!A376,TRUE,FALSE)
=IF(B376=Sheet7!A376,TRUE,FALSE)
=IF(B376=Sheet7!A376,TRUE,FALSE)</f>
        <v>1</v>
      </c>
      <c r="O376" t="s">
        <v>27</v>
      </c>
    </row>
    <row r="377" spans="1:15" x14ac:dyDescent="0.25">
      <c r="A377">
        <v>2023</v>
      </c>
      <c r="B377" t="s">
        <v>27</v>
      </c>
      <c r="C377" t="s">
        <v>28</v>
      </c>
      <c r="D377" t="s">
        <v>22</v>
      </c>
      <c r="E377">
        <v>110000</v>
      </c>
      <c r="F377">
        <v>110000</v>
      </c>
      <c r="G377" t="s">
        <v>23</v>
      </c>
      <c r="H377" t="s">
        <v>16</v>
      </c>
      <c r="I377" t="s">
        <v>17</v>
      </c>
      <c r="J377" t="s">
        <v>29</v>
      </c>
      <c r="K377" t="s">
        <v>23</v>
      </c>
      <c r="L377" t="s">
        <v>26</v>
      </c>
      <c r="M377">
        <f t="shared" si="5"/>
        <v>74007.666666666672</v>
      </c>
      <c r="N377" t="b">
        <f>IF(O377=Sheet7!S376,FALSE,TRUE)
=IF(B377=Sheet7!A377,TRUE,FALSE)
=IF(B377=Sheet7!A377,TRUE,FALSE)
=IF(B377=Sheet7!A377,TRUE,FALSE)</f>
        <v>1</v>
      </c>
      <c r="O377" t="s">
        <v>27</v>
      </c>
    </row>
    <row r="378" spans="1:15" x14ac:dyDescent="0.25">
      <c r="A378">
        <v>2023</v>
      </c>
      <c r="B378" t="s">
        <v>32</v>
      </c>
      <c r="C378" t="s">
        <v>13</v>
      </c>
      <c r="D378" t="s">
        <v>22</v>
      </c>
      <c r="E378">
        <v>230000</v>
      </c>
      <c r="F378">
        <v>230000</v>
      </c>
      <c r="G378" t="s">
        <v>23</v>
      </c>
      <c r="H378" t="s">
        <v>24</v>
      </c>
      <c r="I378" t="s">
        <v>17</v>
      </c>
      <c r="J378" t="s">
        <v>25</v>
      </c>
      <c r="K378" t="s">
        <v>23</v>
      </c>
      <c r="L378" t="s">
        <v>26</v>
      </c>
      <c r="M378">
        <f t="shared" si="5"/>
        <v>154007.66666666666</v>
      </c>
      <c r="N378" t="b">
        <f>IF(O378=Sheet7!S377,FALSE,TRUE)
=IF(B378=Sheet7!A378,TRUE,FALSE)
=IF(B378=Sheet7!A378,TRUE,FALSE)
=IF(B378=Sheet7!A378,TRUE,FALSE)</f>
        <v>1</v>
      </c>
      <c r="O378" t="s">
        <v>32</v>
      </c>
    </row>
    <row r="379" spans="1:15" x14ac:dyDescent="0.25">
      <c r="A379">
        <v>2023</v>
      </c>
      <c r="B379" t="s">
        <v>45</v>
      </c>
      <c r="C379" t="s">
        <v>44</v>
      </c>
      <c r="D379" t="s">
        <v>22</v>
      </c>
      <c r="E379">
        <v>186030</v>
      </c>
      <c r="F379">
        <v>186030</v>
      </c>
      <c r="G379" t="s">
        <v>23</v>
      </c>
      <c r="H379" t="s">
        <v>24</v>
      </c>
      <c r="I379" t="s">
        <v>17</v>
      </c>
      <c r="J379" t="s">
        <v>29</v>
      </c>
      <c r="K379" t="s">
        <v>23</v>
      </c>
      <c r="L379" t="s">
        <v>26</v>
      </c>
      <c r="M379">
        <f t="shared" si="5"/>
        <v>124694.33333333333</v>
      </c>
      <c r="N379" t="b">
        <f>IF(O379=Sheet7!S378,FALSE,TRUE)
=IF(B379=Sheet7!A379,TRUE,FALSE)
=IF(B379=Sheet7!A379,TRUE,FALSE)
=IF(B379=Sheet7!A379,TRUE,FALSE)</f>
        <v>1</v>
      </c>
      <c r="O379" t="s">
        <v>45</v>
      </c>
    </row>
    <row r="380" spans="1:15" x14ac:dyDescent="0.25">
      <c r="A380">
        <v>2023</v>
      </c>
      <c r="B380" t="s">
        <v>45</v>
      </c>
      <c r="C380" t="s">
        <v>44</v>
      </c>
      <c r="D380" t="s">
        <v>22</v>
      </c>
      <c r="E380">
        <v>110200</v>
      </c>
      <c r="F380">
        <v>110200</v>
      </c>
      <c r="G380" t="s">
        <v>23</v>
      </c>
      <c r="H380" t="s">
        <v>24</v>
      </c>
      <c r="I380" t="s">
        <v>17</v>
      </c>
      <c r="J380" t="s">
        <v>29</v>
      </c>
      <c r="K380" t="s">
        <v>23</v>
      </c>
      <c r="L380" t="s">
        <v>26</v>
      </c>
      <c r="M380">
        <f t="shared" si="5"/>
        <v>74141</v>
      </c>
      <c r="N380" t="b">
        <f>IF(O380=Sheet7!S379,FALSE,TRUE)
=IF(B380=Sheet7!A380,TRUE,FALSE)
=IF(B380=Sheet7!A380,TRUE,FALSE)
=IF(B380=Sheet7!A380,TRUE,FALSE)</f>
        <v>1</v>
      </c>
      <c r="O380" t="s">
        <v>45</v>
      </c>
    </row>
    <row r="381" spans="1:15" x14ac:dyDescent="0.25">
      <c r="A381">
        <v>2023</v>
      </c>
      <c r="B381" t="s">
        <v>48</v>
      </c>
      <c r="C381" t="s">
        <v>28</v>
      </c>
      <c r="D381" t="s">
        <v>22</v>
      </c>
      <c r="E381">
        <v>130000</v>
      </c>
      <c r="F381">
        <v>130000</v>
      </c>
      <c r="G381" t="s">
        <v>23</v>
      </c>
      <c r="H381" t="s">
        <v>16</v>
      </c>
      <c r="I381" t="s">
        <v>17</v>
      </c>
      <c r="J381" t="s">
        <v>29</v>
      </c>
      <c r="K381" t="s">
        <v>23</v>
      </c>
      <c r="L381" t="s">
        <v>26</v>
      </c>
      <c r="M381">
        <f t="shared" si="5"/>
        <v>87341</v>
      </c>
      <c r="N381" t="b">
        <f>IF(O381=Sheet7!S380,FALSE,TRUE)
=IF(B381=Sheet7!A381,TRUE,FALSE)
=IF(B381=Sheet7!A381,TRUE,FALSE)
=IF(B381=Sheet7!A381,TRUE,FALSE)</f>
        <v>1</v>
      </c>
      <c r="O381" t="s">
        <v>48</v>
      </c>
    </row>
    <row r="382" spans="1:15" x14ac:dyDescent="0.25">
      <c r="A382">
        <v>2023</v>
      </c>
      <c r="B382" t="s">
        <v>48</v>
      </c>
      <c r="C382" t="s">
        <v>28</v>
      </c>
      <c r="D382" t="s">
        <v>22</v>
      </c>
      <c r="E382">
        <v>100000</v>
      </c>
      <c r="F382">
        <v>100000</v>
      </c>
      <c r="G382" t="s">
        <v>23</v>
      </c>
      <c r="H382" t="s">
        <v>16</v>
      </c>
      <c r="I382" t="s">
        <v>17</v>
      </c>
      <c r="J382" t="s">
        <v>29</v>
      </c>
      <c r="K382" t="s">
        <v>23</v>
      </c>
      <c r="L382" t="s">
        <v>26</v>
      </c>
      <c r="M382">
        <f t="shared" si="5"/>
        <v>67341</v>
      </c>
      <c r="N382" t="b">
        <f>IF(O382=Sheet7!S381,FALSE,TRUE)
=IF(B382=Sheet7!A382,TRUE,FALSE)
=IF(B382=Sheet7!A382,TRUE,FALSE)
=IF(B382=Sheet7!A382,TRUE,FALSE)</f>
        <v>1</v>
      </c>
      <c r="O382" t="s">
        <v>48</v>
      </c>
    </row>
    <row r="383" spans="1:15" x14ac:dyDescent="0.25">
      <c r="A383">
        <v>2023</v>
      </c>
      <c r="B383" t="s">
        <v>27</v>
      </c>
      <c r="C383" t="s">
        <v>28</v>
      </c>
      <c r="D383" t="s">
        <v>22</v>
      </c>
      <c r="E383">
        <v>242000</v>
      </c>
      <c r="F383">
        <v>242000</v>
      </c>
      <c r="G383" t="s">
        <v>23</v>
      </c>
      <c r="H383" t="s">
        <v>16</v>
      </c>
      <c r="I383" t="s">
        <v>17</v>
      </c>
      <c r="J383" t="s">
        <v>25</v>
      </c>
      <c r="K383" t="s">
        <v>23</v>
      </c>
      <c r="L383" t="s">
        <v>26</v>
      </c>
      <c r="M383">
        <f t="shared" si="5"/>
        <v>162007.66666666666</v>
      </c>
      <c r="N383" t="b">
        <f>IF(O383=Sheet7!S382,FALSE,TRUE)
=IF(B383=Sheet7!A383,TRUE,FALSE)
=IF(B383=Sheet7!A383,TRUE,FALSE)
=IF(B383=Sheet7!A383,TRUE,FALSE)</f>
        <v>1</v>
      </c>
      <c r="O383" t="s">
        <v>27</v>
      </c>
    </row>
    <row r="384" spans="1:15" x14ac:dyDescent="0.25">
      <c r="A384">
        <v>2023</v>
      </c>
      <c r="B384" t="s">
        <v>27</v>
      </c>
      <c r="C384" t="s">
        <v>28</v>
      </c>
      <c r="D384" t="s">
        <v>22</v>
      </c>
      <c r="E384">
        <v>106200</v>
      </c>
      <c r="F384">
        <v>106200</v>
      </c>
      <c r="G384" t="s">
        <v>23</v>
      </c>
      <c r="H384" t="s">
        <v>16</v>
      </c>
      <c r="I384" t="s">
        <v>17</v>
      </c>
      <c r="J384" t="s">
        <v>25</v>
      </c>
      <c r="K384" t="s">
        <v>23</v>
      </c>
      <c r="L384" t="s">
        <v>26</v>
      </c>
      <c r="M384">
        <f t="shared" si="5"/>
        <v>71474.333333333328</v>
      </c>
      <c r="N384" t="b">
        <f>IF(O384=Sheet7!S383,FALSE,TRUE)
=IF(B384=Sheet7!A384,TRUE,FALSE)
=IF(B384=Sheet7!A384,TRUE,FALSE)
=IF(B384=Sheet7!A384,TRUE,FALSE)</f>
        <v>1</v>
      </c>
      <c r="O384" t="s">
        <v>27</v>
      </c>
    </row>
    <row r="385" spans="1:15" x14ac:dyDescent="0.25">
      <c r="A385">
        <v>2023</v>
      </c>
      <c r="B385" t="s">
        <v>27</v>
      </c>
      <c r="C385" t="s">
        <v>28</v>
      </c>
      <c r="D385" t="s">
        <v>22</v>
      </c>
      <c r="E385">
        <v>220000</v>
      </c>
      <c r="F385">
        <v>220000</v>
      </c>
      <c r="G385" t="s">
        <v>23</v>
      </c>
      <c r="H385" t="s">
        <v>33</v>
      </c>
      <c r="I385" t="s">
        <v>17</v>
      </c>
      <c r="J385" t="s">
        <v>29</v>
      </c>
      <c r="K385" t="s">
        <v>23</v>
      </c>
      <c r="L385" t="s">
        <v>26</v>
      </c>
      <c r="M385">
        <f t="shared" si="5"/>
        <v>147341</v>
      </c>
      <c r="N385" t="b">
        <f>IF(O385=Sheet7!S384,FALSE,TRUE)
=IF(B385=Sheet7!A385,TRUE,FALSE)
=IF(B385=Sheet7!A385,TRUE,FALSE)
=IF(B385=Sheet7!A385,TRUE,FALSE)</f>
        <v>1</v>
      </c>
      <c r="O385" t="s">
        <v>27</v>
      </c>
    </row>
    <row r="386" spans="1:15" x14ac:dyDescent="0.25">
      <c r="A386">
        <v>2023</v>
      </c>
      <c r="B386" t="s">
        <v>27</v>
      </c>
      <c r="C386" t="s">
        <v>28</v>
      </c>
      <c r="D386" t="s">
        <v>22</v>
      </c>
      <c r="E386">
        <v>120000</v>
      </c>
      <c r="F386">
        <v>120000</v>
      </c>
      <c r="G386" t="s">
        <v>23</v>
      </c>
      <c r="H386" t="s">
        <v>33</v>
      </c>
      <c r="I386" t="s">
        <v>17</v>
      </c>
      <c r="J386" t="s">
        <v>29</v>
      </c>
      <c r="K386" t="s">
        <v>23</v>
      </c>
      <c r="L386" t="s">
        <v>26</v>
      </c>
      <c r="M386">
        <f t="shared" ref="M386:M449" si="6">AVERAGE(A386:L386)</f>
        <v>80674.333333333328</v>
      </c>
      <c r="N386" t="b">
        <f>IF(O386=Sheet7!S385,FALSE,TRUE)
=IF(B386=Sheet7!A386,TRUE,FALSE)
=IF(B386=Sheet7!A386,TRUE,FALSE)
=IF(B386=Sheet7!A386,TRUE,FALSE)</f>
        <v>1</v>
      </c>
      <c r="O386" t="s">
        <v>27</v>
      </c>
    </row>
    <row r="387" spans="1:15" x14ac:dyDescent="0.25">
      <c r="A387">
        <v>2023</v>
      </c>
      <c r="B387" t="s">
        <v>47</v>
      </c>
      <c r="C387" t="s">
        <v>28</v>
      </c>
      <c r="D387" t="s">
        <v>22</v>
      </c>
      <c r="E387">
        <v>91200</v>
      </c>
      <c r="F387">
        <v>91200</v>
      </c>
      <c r="G387" t="s">
        <v>23</v>
      </c>
      <c r="H387" t="s">
        <v>39</v>
      </c>
      <c r="I387" t="s">
        <v>17</v>
      </c>
      <c r="J387" t="s">
        <v>25</v>
      </c>
      <c r="K387" t="s">
        <v>23</v>
      </c>
      <c r="L387" t="s">
        <v>26</v>
      </c>
      <c r="M387">
        <f t="shared" si="6"/>
        <v>61474.333333333336</v>
      </c>
      <c r="N387" t="b">
        <f>IF(O387=Sheet7!S386,FALSE,TRUE)
=IF(B387=Sheet7!A387,TRUE,FALSE)
=IF(B387=Sheet7!A387,TRUE,FALSE)
=IF(B387=Sheet7!A387,TRUE,FALSE)</f>
        <v>1</v>
      </c>
      <c r="O387" t="s">
        <v>47</v>
      </c>
    </row>
    <row r="388" spans="1:15" x14ac:dyDescent="0.25">
      <c r="A388">
        <v>2023</v>
      </c>
      <c r="B388" t="s">
        <v>47</v>
      </c>
      <c r="C388" t="s">
        <v>28</v>
      </c>
      <c r="D388" t="s">
        <v>22</v>
      </c>
      <c r="E388">
        <v>58200</v>
      </c>
      <c r="F388">
        <v>58200</v>
      </c>
      <c r="G388" t="s">
        <v>23</v>
      </c>
      <c r="H388" t="s">
        <v>39</v>
      </c>
      <c r="I388" t="s">
        <v>17</v>
      </c>
      <c r="J388" t="s">
        <v>25</v>
      </c>
      <c r="K388" t="s">
        <v>23</v>
      </c>
      <c r="L388" t="s">
        <v>26</v>
      </c>
      <c r="M388">
        <f t="shared" si="6"/>
        <v>39474.333333333336</v>
      </c>
      <c r="N388" t="b">
        <f>IF(O388=Sheet7!S387,FALSE,TRUE)
=IF(B388=Sheet7!A388,TRUE,FALSE)
=IF(B388=Sheet7!A388,TRUE,FALSE)
=IF(B388=Sheet7!A388,TRUE,FALSE)</f>
        <v>1</v>
      </c>
      <c r="O388" t="s">
        <v>47</v>
      </c>
    </row>
    <row r="389" spans="1:15" x14ac:dyDescent="0.25">
      <c r="A389">
        <v>2023</v>
      </c>
      <c r="B389" t="s">
        <v>27</v>
      </c>
      <c r="C389" t="s">
        <v>28</v>
      </c>
      <c r="D389" t="s">
        <v>22</v>
      </c>
      <c r="E389">
        <v>192000</v>
      </c>
      <c r="F389">
        <v>192000</v>
      </c>
      <c r="G389" t="s">
        <v>23</v>
      </c>
      <c r="H389" t="s">
        <v>24</v>
      </c>
      <c r="I389" t="s">
        <v>17</v>
      </c>
      <c r="J389" t="s">
        <v>29</v>
      </c>
      <c r="K389" t="s">
        <v>23</v>
      </c>
      <c r="L389" t="s">
        <v>26</v>
      </c>
      <c r="M389">
        <f t="shared" si="6"/>
        <v>128674.33333333333</v>
      </c>
      <c r="N389" t="b">
        <f>IF(O389=Sheet7!S388,FALSE,TRUE)
=IF(B389=Sheet7!A389,TRUE,FALSE)
=IF(B389=Sheet7!A389,TRUE,FALSE)
=IF(B389=Sheet7!A389,TRUE,FALSE)</f>
        <v>1</v>
      </c>
      <c r="O389" t="s">
        <v>27</v>
      </c>
    </row>
    <row r="390" spans="1:15" x14ac:dyDescent="0.25">
      <c r="A390">
        <v>2023</v>
      </c>
      <c r="B390" t="s">
        <v>27</v>
      </c>
      <c r="C390" t="s">
        <v>28</v>
      </c>
      <c r="D390" t="s">
        <v>22</v>
      </c>
      <c r="E390">
        <v>178000</v>
      </c>
      <c r="F390">
        <v>178000</v>
      </c>
      <c r="G390" t="s">
        <v>23</v>
      </c>
      <c r="H390" t="s">
        <v>24</v>
      </c>
      <c r="I390" t="s">
        <v>17</v>
      </c>
      <c r="J390" t="s">
        <v>29</v>
      </c>
      <c r="K390" t="s">
        <v>23</v>
      </c>
      <c r="L390" t="s">
        <v>26</v>
      </c>
      <c r="M390">
        <f t="shared" si="6"/>
        <v>119341</v>
      </c>
      <c r="N390" t="b">
        <f>IF(O390=Sheet7!S389,FALSE,TRUE)
=IF(B390=Sheet7!A390,TRUE,FALSE)
=IF(B390=Sheet7!A390,TRUE,FALSE)
=IF(B390=Sheet7!A390,TRUE,FALSE)</f>
        <v>1</v>
      </c>
      <c r="O390" t="s">
        <v>27</v>
      </c>
    </row>
    <row r="391" spans="1:15" x14ac:dyDescent="0.25">
      <c r="A391">
        <v>2023</v>
      </c>
      <c r="B391" t="s">
        <v>32</v>
      </c>
      <c r="C391" t="s">
        <v>13</v>
      </c>
      <c r="D391" t="s">
        <v>22</v>
      </c>
      <c r="E391">
        <v>210000</v>
      </c>
      <c r="F391">
        <v>210000</v>
      </c>
      <c r="G391" t="s">
        <v>23</v>
      </c>
      <c r="H391" t="s">
        <v>24</v>
      </c>
      <c r="I391" t="s">
        <v>17</v>
      </c>
      <c r="J391" t="s">
        <v>29</v>
      </c>
      <c r="K391" t="s">
        <v>23</v>
      </c>
      <c r="L391" t="s">
        <v>26</v>
      </c>
      <c r="M391">
        <f t="shared" si="6"/>
        <v>140674.33333333334</v>
      </c>
      <c r="N391" t="b">
        <f>IF(O391=Sheet7!S390,FALSE,TRUE)
=IF(B391=Sheet7!A391,TRUE,FALSE)
=IF(B391=Sheet7!A391,TRUE,FALSE)
=IF(B391=Sheet7!A391,TRUE,FALSE)</f>
        <v>1</v>
      </c>
      <c r="O391" t="s">
        <v>32</v>
      </c>
    </row>
    <row r="392" spans="1:15" x14ac:dyDescent="0.25">
      <c r="A392">
        <v>2023</v>
      </c>
      <c r="B392" t="s">
        <v>32</v>
      </c>
      <c r="C392" t="s">
        <v>13</v>
      </c>
      <c r="D392" t="s">
        <v>22</v>
      </c>
      <c r="E392">
        <v>130000</v>
      </c>
      <c r="F392">
        <v>130000</v>
      </c>
      <c r="G392" t="s">
        <v>23</v>
      </c>
      <c r="H392" t="s">
        <v>24</v>
      </c>
      <c r="I392" t="s">
        <v>17</v>
      </c>
      <c r="J392" t="s">
        <v>29</v>
      </c>
      <c r="K392" t="s">
        <v>23</v>
      </c>
      <c r="L392" t="s">
        <v>26</v>
      </c>
      <c r="M392">
        <f t="shared" si="6"/>
        <v>87341</v>
      </c>
      <c r="N392" t="b">
        <f>IF(O392=Sheet7!S391,FALSE,TRUE)
=IF(B392=Sheet7!A392,TRUE,FALSE)
=IF(B392=Sheet7!A392,TRUE,FALSE)
=IF(B392=Sheet7!A392,TRUE,FALSE)</f>
        <v>1</v>
      </c>
      <c r="O392" t="s">
        <v>32</v>
      </c>
    </row>
    <row r="393" spans="1:15" x14ac:dyDescent="0.25">
      <c r="A393">
        <v>2023</v>
      </c>
      <c r="B393" t="s">
        <v>48</v>
      </c>
      <c r="C393" t="s">
        <v>28</v>
      </c>
      <c r="D393" t="s">
        <v>22</v>
      </c>
      <c r="E393">
        <v>160000</v>
      </c>
      <c r="F393">
        <v>160000</v>
      </c>
      <c r="G393" t="s">
        <v>23</v>
      </c>
      <c r="H393" t="s">
        <v>39</v>
      </c>
      <c r="I393" t="s">
        <v>17</v>
      </c>
      <c r="J393" t="s">
        <v>25</v>
      </c>
      <c r="K393" t="s">
        <v>23</v>
      </c>
      <c r="L393" t="s">
        <v>26</v>
      </c>
      <c r="M393">
        <f t="shared" si="6"/>
        <v>107341</v>
      </c>
      <c r="N393" t="b">
        <f>IF(O393=Sheet7!S392,FALSE,TRUE)
=IF(B393=Sheet7!A393,TRUE,FALSE)
=IF(B393=Sheet7!A393,TRUE,FALSE)
=IF(B393=Sheet7!A393,TRUE,FALSE)</f>
        <v>1</v>
      </c>
      <c r="O393" t="s">
        <v>48</v>
      </c>
    </row>
    <row r="394" spans="1:15" x14ac:dyDescent="0.25">
      <c r="A394">
        <v>2023</v>
      </c>
      <c r="B394" t="s">
        <v>48</v>
      </c>
      <c r="C394" t="s">
        <v>28</v>
      </c>
      <c r="D394" t="s">
        <v>22</v>
      </c>
      <c r="E394">
        <v>150000</v>
      </c>
      <c r="F394">
        <v>150000</v>
      </c>
      <c r="G394" t="s">
        <v>23</v>
      </c>
      <c r="H394" t="s">
        <v>39</v>
      </c>
      <c r="I394" t="s">
        <v>17</v>
      </c>
      <c r="J394" t="s">
        <v>25</v>
      </c>
      <c r="K394" t="s">
        <v>23</v>
      </c>
      <c r="L394" t="s">
        <v>26</v>
      </c>
      <c r="M394">
        <f t="shared" si="6"/>
        <v>100674.33333333333</v>
      </c>
      <c r="N394" t="b">
        <f>IF(O394=Sheet7!S393,FALSE,TRUE)
=IF(B394=Sheet7!A394,TRUE,FALSE)
=IF(B394=Sheet7!A394,TRUE,FALSE)
=IF(B394=Sheet7!A394,TRUE,FALSE)</f>
        <v>1</v>
      </c>
      <c r="O394" t="s">
        <v>48</v>
      </c>
    </row>
    <row r="395" spans="1:15" x14ac:dyDescent="0.25">
      <c r="A395">
        <v>2023</v>
      </c>
      <c r="B395" t="s">
        <v>20</v>
      </c>
      <c r="C395" t="s">
        <v>21</v>
      </c>
      <c r="D395" t="s">
        <v>22</v>
      </c>
      <c r="E395">
        <v>206000</v>
      </c>
      <c r="F395">
        <v>206000</v>
      </c>
      <c r="G395" t="s">
        <v>23</v>
      </c>
      <c r="H395" t="s">
        <v>24</v>
      </c>
      <c r="I395" t="s">
        <v>17</v>
      </c>
      <c r="J395" t="s">
        <v>25</v>
      </c>
      <c r="K395" t="s">
        <v>23</v>
      </c>
      <c r="L395" t="s">
        <v>26</v>
      </c>
      <c r="M395">
        <f t="shared" si="6"/>
        <v>138007.66666666666</v>
      </c>
      <c r="N395" t="b">
        <f>IF(O395=Sheet7!S394,FALSE,TRUE)
=IF(B395=Sheet7!A395,TRUE,FALSE)
=IF(B395=Sheet7!A395,TRUE,FALSE)
=IF(B395=Sheet7!A395,TRUE,FALSE)</f>
        <v>1</v>
      </c>
      <c r="O395" t="s">
        <v>20</v>
      </c>
    </row>
    <row r="396" spans="1:15" x14ac:dyDescent="0.25">
      <c r="A396">
        <v>2023</v>
      </c>
      <c r="B396" t="s">
        <v>20</v>
      </c>
      <c r="C396" t="s">
        <v>21</v>
      </c>
      <c r="D396" t="s">
        <v>22</v>
      </c>
      <c r="E396">
        <v>134000</v>
      </c>
      <c r="F396">
        <v>134000</v>
      </c>
      <c r="G396" t="s">
        <v>23</v>
      </c>
      <c r="H396" t="s">
        <v>24</v>
      </c>
      <c r="I396" t="s">
        <v>17</v>
      </c>
      <c r="J396" t="s">
        <v>25</v>
      </c>
      <c r="K396" t="s">
        <v>23</v>
      </c>
      <c r="L396" t="s">
        <v>26</v>
      </c>
      <c r="M396">
        <f t="shared" si="6"/>
        <v>90007.666666666672</v>
      </c>
      <c r="N396" t="b">
        <f>IF(O396=Sheet7!S395,FALSE,TRUE)
=IF(B396=Sheet7!A396,TRUE,FALSE)
=IF(B396=Sheet7!A396,TRUE,FALSE)
=IF(B396=Sheet7!A396,TRUE,FALSE)</f>
        <v>1</v>
      </c>
      <c r="O396" t="s">
        <v>20</v>
      </c>
    </row>
    <row r="397" spans="1:15" x14ac:dyDescent="0.25">
      <c r="A397">
        <v>2023</v>
      </c>
      <c r="B397" t="s">
        <v>27</v>
      </c>
      <c r="C397" t="s">
        <v>28</v>
      </c>
      <c r="D397" t="s">
        <v>22</v>
      </c>
      <c r="E397">
        <v>180000</v>
      </c>
      <c r="F397">
        <v>180000</v>
      </c>
      <c r="G397" t="s">
        <v>23</v>
      </c>
      <c r="H397" t="s">
        <v>24</v>
      </c>
      <c r="I397" t="s">
        <v>17</v>
      </c>
      <c r="J397" t="s">
        <v>29</v>
      </c>
      <c r="K397" t="s">
        <v>23</v>
      </c>
      <c r="L397" t="s">
        <v>26</v>
      </c>
      <c r="M397">
        <f t="shared" si="6"/>
        <v>120674.33333333333</v>
      </c>
      <c r="N397" t="b">
        <f>IF(O397=Sheet7!S396,FALSE,TRUE)
=IF(B397=Sheet7!A397,TRUE,FALSE)
=IF(B397=Sheet7!A397,TRUE,FALSE)
=IF(B397=Sheet7!A397,TRUE,FALSE)</f>
        <v>1</v>
      </c>
      <c r="O397" t="s">
        <v>27</v>
      </c>
    </row>
    <row r="398" spans="1:15" x14ac:dyDescent="0.25">
      <c r="A398">
        <v>2023</v>
      </c>
      <c r="B398" t="s">
        <v>27</v>
      </c>
      <c r="C398" t="s">
        <v>28</v>
      </c>
      <c r="D398" t="s">
        <v>22</v>
      </c>
      <c r="E398">
        <v>135000</v>
      </c>
      <c r="F398">
        <v>135000</v>
      </c>
      <c r="G398" t="s">
        <v>23</v>
      </c>
      <c r="H398" t="s">
        <v>24</v>
      </c>
      <c r="I398" t="s">
        <v>17</v>
      </c>
      <c r="J398" t="s">
        <v>29</v>
      </c>
      <c r="K398" t="s">
        <v>23</v>
      </c>
      <c r="L398" t="s">
        <v>26</v>
      </c>
      <c r="M398">
        <f t="shared" si="6"/>
        <v>90674.333333333328</v>
      </c>
      <c r="N398" t="b">
        <f>IF(O398=Sheet7!S397,FALSE,TRUE)
=IF(B398=Sheet7!A398,TRUE,FALSE)
=IF(B398=Sheet7!A398,TRUE,FALSE)
=IF(B398=Sheet7!A398,TRUE,FALSE)</f>
        <v>1</v>
      </c>
      <c r="O398" t="s">
        <v>27</v>
      </c>
    </row>
    <row r="399" spans="1:15" x14ac:dyDescent="0.25">
      <c r="A399">
        <v>2023</v>
      </c>
      <c r="B399" t="s">
        <v>27</v>
      </c>
      <c r="C399" t="s">
        <v>28</v>
      </c>
      <c r="D399" t="s">
        <v>22</v>
      </c>
      <c r="E399">
        <v>200000</v>
      </c>
      <c r="F399">
        <v>200000</v>
      </c>
      <c r="G399" t="s">
        <v>23</v>
      </c>
      <c r="H399" t="s">
        <v>24</v>
      </c>
      <c r="I399" t="s">
        <v>17</v>
      </c>
      <c r="J399" t="s">
        <v>25</v>
      </c>
      <c r="K399" t="s">
        <v>23</v>
      </c>
      <c r="L399" t="s">
        <v>26</v>
      </c>
      <c r="M399">
        <f t="shared" si="6"/>
        <v>134007.66666666666</v>
      </c>
      <c r="N399" t="b">
        <f>IF(O399=Sheet7!S398,FALSE,TRUE)
=IF(B399=Sheet7!A399,TRUE,FALSE)
=IF(B399=Sheet7!A399,TRUE,FALSE)
=IF(B399=Sheet7!A399,TRUE,FALSE)</f>
        <v>1</v>
      </c>
      <c r="O399" t="s">
        <v>27</v>
      </c>
    </row>
    <row r="400" spans="1:15" x14ac:dyDescent="0.25">
      <c r="A400">
        <v>2023</v>
      </c>
      <c r="B400" t="s">
        <v>27</v>
      </c>
      <c r="C400" t="s">
        <v>28</v>
      </c>
      <c r="D400" t="s">
        <v>22</v>
      </c>
      <c r="E400">
        <v>120000</v>
      </c>
      <c r="F400">
        <v>120000</v>
      </c>
      <c r="G400" t="s">
        <v>23</v>
      </c>
      <c r="H400" t="s">
        <v>24</v>
      </c>
      <c r="I400" t="s">
        <v>17</v>
      </c>
      <c r="J400" t="s">
        <v>25</v>
      </c>
      <c r="K400" t="s">
        <v>23</v>
      </c>
      <c r="L400" t="s">
        <v>26</v>
      </c>
      <c r="M400">
        <f t="shared" si="6"/>
        <v>80674.333333333328</v>
      </c>
      <c r="N400" t="b">
        <f>IF(O400=Sheet7!S399,FALSE,TRUE)
=IF(B400=Sheet7!A400,TRUE,FALSE)
=IF(B400=Sheet7!A400,TRUE,FALSE)
=IF(B400=Sheet7!A400,TRUE,FALSE)</f>
        <v>1</v>
      </c>
      <c r="O400" t="s">
        <v>27</v>
      </c>
    </row>
    <row r="401" spans="1:15" x14ac:dyDescent="0.25">
      <c r="A401">
        <v>2023</v>
      </c>
      <c r="B401" t="s">
        <v>34</v>
      </c>
      <c r="C401" t="s">
        <v>31</v>
      </c>
      <c r="D401" t="s">
        <v>22</v>
      </c>
      <c r="E401">
        <v>212000</v>
      </c>
      <c r="F401">
        <v>212000</v>
      </c>
      <c r="G401" t="s">
        <v>23</v>
      </c>
      <c r="H401" t="s">
        <v>24</v>
      </c>
      <c r="I401" t="s">
        <v>17</v>
      </c>
      <c r="J401" t="s">
        <v>25</v>
      </c>
      <c r="K401" t="s">
        <v>23</v>
      </c>
      <c r="L401" t="s">
        <v>26</v>
      </c>
      <c r="M401">
        <f t="shared" si="6"/>
        <v>142007.66666666666</v>
      </c>
      <c r="N401" t="b">
        <f>IF(O401=Sheet7!S400,FALSE,TRUE)
=IF(B401=Sheet7!A401,TRUE,FALSE)
=IF(B401=Sheet7!A401,TRUE,FALSE)
=IF(B401=Sheet7!A401,TRUE,FALSE)</f>
        <v>1</v>
      </c>
      <c r="O401" t="s">
        <v>34</v>
      </c>
    </row>
    <row r="402" spans="1:15" x14ac:dyDescent="0.25">
      <c r="A402">
        <v>2023</v>
      </c>
      <c r="B402" t="s">
        <v>34</v>
      </c>
      <c r="C402" t="s">
        <v>31</v>
      </c>
      <c r="D402" t="s">
        <v>22</v>
      </c>
      <c r="E402">
        <v>93300</v>
      </c>
      <c r="F402">
        <v>93300</v>
      </c>
      <c r="G402" t="s">
        <v>23</v>
      </c>
      <c r="H402" t="s">
        <v>24</v>
      </c>
      <c r="I402" t="s">
        <v>17</v>
      </c>
      <c r="J402" t="s">
        <v>25</v>
      </c>
      <c r="K402" t="s">
        <v>23</v>
      </c>
      <c r="L402" t="s">
        <v>26</v>
      </c>
      <c r="M402">
        <f t="shared" si="6"/>
        <v>62874.333333333336</v>
      </c>
      <c r="N402" t="b">
        <f>IF(O402=Sheet7!S401,FALSE,TRUE)
=IF(B402=Sheet7!A402,TRUE,FALSE)
=IF(B402=Sheet7!A402,TRUE,FALSE)
=IF(B402=Sheet7!A402,TRUE,FALSE)</f>
        <v>1</v>
      </c>
      <c r="O402" t="s">
        <v>34</v>
      </c>
    </row>
    <row r="403" spans="1:15" x14ac:dyDescent="0.25">
      <c r="A403">
        <v>2023</v>
      </c>
      <c r="B403" t="s">
        <v>32</v>
      </c>
      <c r="C403" t="s">
        <v>13</v>
      </c>
      <c r="D403" t="s">
        <v>22</v>
      </c>
      <c r="E403">
        <v>106700</v>
      </c>
      <c r="F403">
        <v>106700</v>
      </c>
      <c r="G403" t="s">
        <v>23</v>
      </c>
      <c r="H403" t="s">
        <v>16</v>
      </c>
      <c r="I403" t="s">
        <v>17</v>
      </c>
      <c r="J403" t="s">
        <v>25</v>
      </c>
      <c r="K403" t="s">
        <v>23</v>
      </c>
      <c r="L403" t="s">
        <v>26</v>
      </c>
      <c r="M403">
        <f t="shared" si="6"/>
        <v>71807.666666666672</v>
      </c>
      <c r="N403" t="b">
        <f>IF(O403=Sheet7!S402,FALSE,TRUE)
=IF(B403=Sheet7!A403,TRUE,FALSE)
=IF(B403=Sheet7!A403,TRUE,FALSE)
=IF(B403=Sheet7!A403,TRUE,FALSE)</f>
        <v>1</v>
      </c>
      <c r="O403" t="s">
        <v>32</v>
      </c>
    </row>
    <row r="404" spans="1:15" x14ac:dyDescent="0.25">
      <c r="A404">
        <v>2023</v>
      </c>
      <c r="B404" t="s">
        <v>32</v>
      </c>
      <c r="C404" t="s">
        <v>13</v>
      </c>
      <c r="D404" t="s">
        <v>22</v>
      </c>
      <c r="E404">
        <v>57700</v>
      </c>
      <c r="F404">
        <v>57700</v>
      </c>
      <c r="G404" t="s">
        <v>23</v>
      </c>
      <c r="H404" t="s">
        <v>16</v>
      </c>
      <c r="I404" t="s">
        <v>17</v>
      </c>
      <c r="J404" t="s">
        <v>25</v>
      </c>
      <c r="K404" t="s">
        <v>23</v>
      </c>
      <c r="L404" t="s">
        <v>26</v>
      </c>
      <c r="M404">
        <f t="shared" si="6"/>
        <v>39141</v>
      </c>
      <c r="N404" t="b">
        <f>IF(O404=Sheet7!S403,FALSE,TRUE)
=IF(B404=Sheet7!A404,TRUE,FALSE)
=IF(B404=Sheet7!A404,TRUE,FALSE)
=IF(B404=Sheet7!A404,TRUE,FALSE)</f>
        <v>1</v>
      </c>
      <c r="O404" t="s">
        <v>32</v>
      </c>
    </row>
    <row r="405" spans="1:15" x14ac:dyDescent="0.25">
      <c r="A405">
        <v>2023</v>
      </c>
      <c r="B405" t="s">
        <v>34</v>
      </c>
      <c r="C405" t="s">
        <v>31</v>
      </c>
      <c r="D405" t="s">
        <v>22</v>
      </c>
      <c r="E405">
        <v>266400</v>
      </c>
      <c r="F405">
        <v>266400</v>
      </c>
      <c r="G405" t="s">
        <v>23</v>
      </c>
      <c r="H405" t="s">
        <v>24</v>
      </c>
      <c r="I405" t="s">
        <v>17</v>
      </c>
      <c r="J405" t="s">
        <v>25</v>
      </c>
      <c r="K405" t="s">
        <v>23</v>
      </c>
      <c r="L405" t="s">
        <v>26</v>
      </c>
      <c r="M405">
        <f t="shared" si="6"/>
        <v>178274.33333333334</v>
      </c>
      <c r="N405" t="b">
        <f>IF(O405=Sheet7!S404,FALSE,TRUE)
=IF(B405=Sheet7!A405,TRUE,FALSE)
=IF(B405=Sheet7!A405,TRUE,FALSE)
=IF(B405=Sheet7!A405,TRUE,FALSE)</f>
        <v>1</v>
      </c>
      <c r="O405" t="s">
        <v>34</v>
      </c>
    </row>
    <row r="406" spans="1:15" x14ac:dyDescent="0.25">
      <c r="A406">
        <v>2023</v>
      </c>
      <c r="B406" t="s">
        <v>34</v>
      </c>
      <c r="C406" t="s">
        <v>31</v>
      </c>
      <c r="D406" t="s">
        <v>22</v>
      </c>
      <c r="E406">
        <v>173300</v>
      </c>
      <c r="F406">
        <v>173300</v>
      </c>
      <c r="G406" t="s">
        <v>23</v>
      </c>
      <c r="H406" t="s">
        <v>24</v>
      </c>
      <c r="I406" t="s">
        <v>17</v>
      </c>
      <c r="J406" t="s">
        <v>25</v>
      </c>
      <c r="K406" t="s">
        <v>23</v>
      </c>
      <c r="L406" t="s">
        <v>26</v>
      </c>
      <c r="M406">
        <f t="shared" si="6"/>
        <v>116207.66666666667</v>
      </c>
      <c r="N406" t="b">
        <f>IF(O406=Sheet7!S405,FALSE,TRUE)
=IF(B406=Sheet7!A406,TRUE,FALSE)
=IF(B406=Sheet7!A406,TRUE,FALSE)
=IF(B406=Sheet7!A406,TRUE,FALSE)</f>
        <v>1</v>
      </c>
      <c r="O406" t="s">
        <v>34</v>
      </c>
    </row>
    <row r="407" spans="1:15" x14ac:dyDescent="0.25">
      <c r="A407">
        <v>2023</v>
      </c>
      <c r="B407" t="s">
        <v>37</v>
      </c>
      <c r="C407" t="s">
        <v>38</v>
      </c>
      <c r="D407" t="s">
        <v>22</v>
      </c>
      <c r="E407">
        <v>125000</v>
      </c>
      <c r="F407">
        <v>125000</v>
      </c>
      <c r="G407" t="s">
        <v>23</v>
      </c>
      <c r="H407" t="s">
        <v>16</v>
      </c>
      <c r="I407" t="s">
        <v>17</v>
      </c>
      <c r="J407" t="s">
        <v>25</v>
      </c>
      <c r="K407" t="s">
        <v>23</v>
      </c>
      <c r="L407" t="s">
        <v>26</v>
      </c>
      <c r="M407">
        <f t="shared" si="6"/>
        <v>84007.666666666672</v>
      </c>
      <c r="N407" t="b">
        <f>IF(O407=Sheet7!S406,FALSE,TRUE)
=IF(B407=Sheet7!A407,TRUE,FALSE)
=IF(B407=Sheet7!A407,TRUE,FALSE)
=IF(B407=Sheet7!A407,TRUE,FALSE)</f>
        <v>1</v>
      </c>
      <c r="O407" t="s">
        <v>37</v>
      </c>
    </row>
    <row r="408" spans="1:15" x14ac:dyDescent="0.25">
      <c r="A408">
        <v>2023</v>
      </c>
      <c r="B408" t="s">
        <v>37</v>
      </c>
      <c r="C408" t="s">
        <v>38</v>
      </c>
      <c r="D408" t="s">
        <v>22</v>
      </c>
      <c r="E408">
        <v>100000</v>
      </c>
      <c r="F408">
        <v>100000</v>
      </c>
      <c r="G408" t="s">
        <v>23</v>
      </c>
      <c r="H408" t="s">
        <v>16</v>
      </c>
      <c r="I408" t="s">
        <v>17</v>
      </c>
      <c r="J408" t="s">
        <v>25</v>
      </c>
      <c r="K408" t="s">
        <v>23</v>
      </c>
      <c r="L408" t="s">
        <v>26</v>
      </c>
      <c r="M408">
        <f t="shared" si="6"/>
        <v>67341</v>
      </c>
      <c r="N408" t="b">
        <f>IF(O408=Sheet7!S407,FALSE,TRUE)
=IF(B408=Sheet7!A408,TRUE,FALSE)
=IF(B408=Sheet7!A408,TRUE,FALSE)
=IF(B408=Sheet7!A408,TRUE,FALSE)</f>
        <v>1</v>
      </c>
      <c r="O408" t="s">
        <v>37</v>
      </c>
    </row>
    <row r="409" spans="1:15" x14ac:dyDescent="0.25">
      <c r="A409">
        <v>2023</v>
      </c>
      <c r="B409" t="s">
        <v>45</v>
      </c>
      <c r="C409" t="s">
        <v>44</v>
      </c>
      <c r="D409" t="s">
        <v>22</v>
      </c>
      <c r="E409">
        <v>165600</v>
      </c>
      <c r="F409">
        <v>165600</v>
      </c>
      <c r="G409" t="s">
        <v>23</v>
      </c>
      <c r="H409" t="s">
        <v>24</v>
      </c>
      <c r="I409" t="s">
        <v>17</v>
      </c>
      <c r="J409" t="s">
        <v>25</v>
      </c>
      <c r="K409" t="s">
        <v>23</v>
      </c>
      <c r="L409" t="s">
        <v>19</v>
      </c>
      <c r="M409">
        <f t="shared" si="6"/>
        <v>111074.33333333333</v>
      </c>
      <c r="N409" t="b">
        <f>IF(O409=Sheet7!S408,FALSE,TRUE)
=IF(B409=Sheet7!A409,TRUE,FALSE)
=IF(B409=Sheet7!A409,TRUE,FALSE)
=IF(B409=Sheet7!A409,TRUE,FALSE)</f>
        <v>1</v>
      </c>
      <c r="O409" t="s">
        <v>45</v>
      </c>
    </row>
    <row r="410" spans="1:15" x14ac:dyDescent="0.25">
      <c r="A410">
        <v>2023</v>
      </c>
      <c r="B410" t="s">
        <v>45</v>
      </c>
      <c r="C410" t="s">
        <v>44</v>
      </c>
      <c r="D410" t="s">
        <v>22</v>
      </c>
      <c r="E410">
        <v>65800</v>
      </c>
      <c r="F410">
        <v>65800</v>
      </c>
      <c r="G410" t="s">
        <v>23</v>
      </c>
      <c r="H410" t="s">
        <v>24</v>
      </c>
      <c r="I410" t="s">
        <v>17</v>
      </c>
      <c r="J410" t="s">
        <v>25</v>
      </c>
      <c r="K410" t="s">
        <v>23</v>
      </c>
      <c r="L410" t="s">
        <v>19</v>
      </c>
      <c r="M410">
        <f t="shared" si="6"/>
        <v>44541</v>
      </c>
      <c r="N410" t="b">
        <f>IF(O410=Sheet7!S409,FALSE,TRUE)
=IF(B410=Sheet7!A410,TRUE,FALSE)
=IF(B410=Sheet7!A410,TRUE,FALSE)
=IF(B410=Sheet7!A410,TRUE,FALSE)</f>
        <v>1</v>
      </c>
      <c r="O410" t="s">
        <v>45</v>
      </c>
    </row>
    <row r="411" spans="1:15" x14ac:dyDescent="0.25">
      <c r="A411">
        <v>2023</v>
      </c>
      <c r="B411" t="s">
        <v>27</v>
      </c>
      <c r="C411" t="s">
        <v>28</v>
      </c>
      <c r="D411" t="s">
        <v>22</v>
      </c>
      <c r="E411">
        <v>210400</v>
      </c>
      <c r="F411">
        <v>210400</v>
      </c>
      <c r="G411" t="s">
        <v>23</v>
      </c>
      <c r="H411" t="s">
        <v>16</v>
      </c>
      <c r="I411" t="s">
        <v>17</v>
      </c>
      <c r="J411" t="s">
        <v>25</v>
      </c>
      <c r="K411" t="s">
        <v>23</v>
      </c>
      <c r="L411" t="s">
        <v>26</v>
      </c>
      <c r="M411">
        <f t="shared" si="6"/>
        <v>140941</v>
      </c>
      <c r="N411" t="b">
        <f>IF(O411=Sheet7!S410,FALSE,TRUE)
=IF(B411=Sheet7!A411,TRUE,FALSE)
=IF(B411=Sheet7!A411,TRUE,FALSE)
=IF(B411=Sheet7!A411,TRUE,FALSE)</f>
        <v>1</v>
      </c>
      <c r="O411" t="s">
        <v>27</v>
      </c>
    </row>
    <row r="412" spans="1:15" x14ac:dyDescent="0.25">
      <c r="A412">
        <v>2023</v>
      </c>
      <c r="B412" t="s">
        <v>27</v>
      </c>
      <c r="C412" t="s">
        <v>28</v>
      </c>
      <c r="D412" t="s">
        <v>22</v>
      </c>
      <c r="E412">
        <v>170500</v>
      </c>
      <c r="F412">
        <v>170500</v>
      </c>
      <c r="G412" t="s">
        <v>23</v>
      </c>
      <c r="H412" t="s">
        <v>16</v>
      </c>
      <c r="I412" t="s">
        <v>17</v>
      </c>
      <c r="J412" t="s">
        <v>25</v>
      </c>
      <c r="K412" t="s">
        <v>23</v>
      </c>
      <c r="L412" t="s">
        <v>26</v>
      </c>
      <c r="M412">
        <f t="shared" si="6"/>
        <v>114341</v>
      </c>
      <c r="N412" t="b">
        <f>IF(O412=Sheet7!S411,FALSE,TRUE)
=IF(B412=Sheet7!A412,TRUE,FALSE)
=IF(B412=Sheet7!A412,TRUE,FALSE)
=IF(B412=Sheet7!A412,TRUE,FALSE)</f>
        <v>1</v>
      </c>
      <c r="O412" t="s">
        <v>27</v>
      </c>
    </row>
    <row r="413" spans="1:15" x14ac:dyDescent="0.25">
      <c r="A413">
        <v>2023</v>
      </c>
      <c r="B413" t="s">
        <v>32</v>
      </c>
      <c r="C413" t="s">
        <v>13</v>
      </c>
      <c r="D413" t="s">
        <v>22</v>
      </c>
      <c r="E413">
        <v>170000</v>
      </c>
      <c r="F413">
        <v>170000</v>
      </c>
      <c r="G413" t="s">
        <v>23</v>
      </c>
      <c r="H413" t="s">
        <v>16</v>
      </c>
      <c r="I413" t="s">
        <v>17</v>
      </c>
      <c r="J413" t="s">
        <v>29</v>
      </c>
      <c r="K413" t="s">
        <v>23</v>
      </c>
      <c r="L413" t="s">
        <v>26</v>
      </c>
      <c r="M413">
        <f t="shared" si="6"/>
        <v>114007.66666666667</v>
      </c>
      <c r="N413" t="b">
        <f>IF(O413=Sheet7!S412,FALSE,TRUE)
=IF(B413=Sheet7!A413,TRUE,FALSE)
=IF(B413=Sheet7!A413,TRUE,FALSE)
=IF(B413=Sheet7!A413,TRUE,FALSE)</f>
        <v>1</v>
      </c>
      <c r="O413" t="s">
        <v>32</v>
      </c>
    </row>
    <row r="414" spans="1:15" x14ac:dyDescent="0.25">
      <c r="A414">
        <v>2023</v>
      </c>
      <c r="B414" t="s">
        <v>32</v>
      </c>
      <c r="C414" t="s">
        <v>13</v>
      </c>
      <c r="D414" t="s">
        <v>22</v>
      </c>
      <c r="E414">
        <v>160000</v>
      </c>
      <c r="F414">
        <v>160000</v>
      </c>
      <c r="G414" t="s">
        <v>23</v>
      </c>
      <c r="H414" t="s">
        <v>16</v>
      </c>
      <c r="I414" t="s">
        <v>17</v>
      </c>
      <c r="J414" t="s">
        <v>29</v>
      </c>
      <c r="K414" t="s">
        <v>23</v>
      </c>
      <c r="L414" t="s">
        <v>26</v>
      </c>
      <c r="M414">
        <f t="shared" si="6"/>
        <v>107341</v>
      </c>
      <c r="N414" t="b">
        <f>IF(O414=Sheet7!S413,FALSE,TRUE)
=IF(B414=Sheet7!A414,TRUE,FALSE)
=IF(B414=Sheet7!A414,TRUE,FALSE)
=IF(B414=Sheet7!A414,TRUE,FALSE)</f>
        <v>1</v>
      </c>
      <c r="O414" t="s">
        <v>32</v>
      </c>
    </row>
    <row r="415" spans="1:15" x14ac:dyDescent="0.25">
      <c r="A415">
        <v>2023</v>
      </c>
      <c r="B415" t="s">
        <v>27</v>
      </c>
      <c r="C415" t="s">
        <v>28</v>
      </c>
      <c r="D415" t="s">
        <v>22</v>
      </c>
      <c r="E415">
        <v>185400</v>
      </c>
      <c r="F415">
        <v>185400</v>
      </c>
      <c r="G415" t="s">
        <v>23</v>
      </c>
      <c r="H415" t="s">
        <v>24</v>
      </c>
      <c r="I415" t="s">
        <v>17</v>
      </c>
      <c r="J415" t="s">
        <v>29</v>
      </c>
      <c r="K415" t="s">
        <v>23</v>
      </c>
      <c r="L415" t="s">
        <v>26</v>
      </c>
      <c r="M415">
        <f t="shared" si="6"/>
        <v>124274.33333333333</v>
      </c>
      <c r="N415" t="b">
        <f>IF(O415=Sheet7!S414,FALSE,TRUE)
=IF(B415=Sheet7!A415,TRUE,FALSE)
=IF(B415=Sheet7!A415,TRUE,FALSE)
=IF(B415=Sheet7!A415,TRUE,FALSE)</f>
        <v>1</v>
      </c>
      <c r="O415" t="s">
        <v>27</v>
      </c>
    </row>
    <row r="416" spans="1:15" x14ac:dyDescent="0.25">
      <c r="A416">
        <v>2023</v>
      </c>
      <c r="B416" t="s">
        <v>27</v>
      </c>
      <c r="C416" t="s">
        <v>28</v>
      </c>
      <c r="D416" t="s">
        <v>22</v>
      </c>
      <c r="E416">
        <v>81536</v>
      </c>
      <c r="F416">
        <v>81536</v>
      </c>
      <c r="G416" t="s">
        <v>23</v>
      </c>
      <c r="H416" t="s">
        <v>24</v>
      </c>
      <c r="I416" t="s">
        <v>17</v>
      </c>
      <c r="J416" t="s">
        <v>29</v>
      </c>
      <c r="K416" t="s">
        <v>23</v>
      </c>
      <c r="L416" t="s">
        <v>26</v>
      </c>
      <c r="M416">
        <f t="shared" si="6"/>
        <v>55031.666666666664</v>
      </c>
      <c r="N416" t="b">
        <f>IF(O416=Sheet7!S415,FALSE,TRUE)
=IF(B416=Sheet7!A416,TRUE,FALSE)
=IF(B416=Sheet7!A416,TRUE,FALSE)
=IF(B416=Sheet7!A416,TRUE,FALSE)</f>
        <v>1</v>
      </c>
      <c r="O416" t="s">
        <v>27</v>
      </c>
    </row>
    <row r="417" spans="1:15" x14ac:dyDescent="0.25">
      <c r="A417">
        <v>2023</v>
      </c>
      <c r="B417" t="s">
        <v>37</v>
      </c>
      <c r="C417" t="s">
        <v>38</v>
      </c>
      <c r="D417" t="s">
        <v>22</v>
      </c>
      <c r="E417">
        <v>193000</v>
      </c>
      <c r="F417">
        <v>193000</v>
      </c>
      <c r="G417" t="s">
        <v>23</v>
      </c>
      <c r="H417" t="s">
        <v>24</v>
      </c>
      <c r="I417" t="s">
        <v>17</v>
      </c>
      <c r="J417" t="s">
        <v>25</v>
      </c>
      <c r="K417" t="s">
        <v>23</v>
      </c>
      <c r="L417" t="s">
        <v>26</v>
      </c>
      <c r="M417">
        <f t="shared" si="6"/>
        <v>129341</v>
      </c>
      <c r="N417" t="b">
        <f>IF(O417=Sheet7!S416,FALSE,TRUE)
=IF(B417=Sheet7!A417,TRUE,FALSE)
=IF(B417=Sheet7!A417,TRUE,FALSE)
=IF(B417=Sheet7!A417,TRUE,FALSE)</f>
        <v>1</v>
      </c>
      <c r="O417" t="s">
        <v>37</v>
      </c>
    </row>
    <row r="418" spans="1:15" x14ac:dyDescent="0.25">
      <c r="A418">
        <v>2023</v>
      </c>
      <c r="B418" t="s">
        <v>37</v>
      </c>
      <c r="C418" t="s">
        <v>38</v>
      </c>
      <c r="D418" t="s">
        <v>22</v>
      </c>
      <c r="E418">
        <v>158000</v>
      </c>
      <c r="F418">
        <v>158000</v>
      </c>
      <c r="G418" t="s">
        <v>23</v>
      </c>
      <c r="H418" t="s">
        <v>24</v>
      </c>
      <c r="I418" t="s">
        <v>17</v>
      </c>
      <c r="J418" t="s">
        <v>25</v>
      </c>
      <c r="K418" t="s">
        <v>23</v>
      </c>
      <c r="L418" t="s">
        <v>26</v>
      </c>
      <c r="M418">
        <f t="shared" si="6"/>
        <v>106007.66666666667</v>
      </c>
      <c r="N418" t="b">
        <f>IF(O418=Sheet7!S417,FALSE,TRUE)
=IF(B418=Sheet7!A418,TRUE,FALSE)
=IF(B418=Sheet7!A418,TRUE,FALSE)
=IF(B418=Sheet7!A418,TRUE,FALSE)</f>
        <v>1</v>
      </c>
      <c r="O418" t="s">
        <v>37</v>
      </c>
    </row>
    <row r="419" spans="1:15" x14ac:dyDescent="0.25">
      <c r="A419">
        <v>2023</v>
      </c>
      <c r="B419" t="s">
        <v>32</v>
      </c>
      <c r="C419" t="s">
        <v>13</v>
      </c>
      <c r="D419" t="s">
        <v>22</v>
      </c>
      <c r="E419">
        <v>170000</v>
      </c>
      <c r="F419">
        <v>170000</v>
      </c>
      <c r="G419" t="s">
        <v>23</v>
      </c>
      <c r="H419" t="s">
        <v>24</v>
      </c>
      <c r="I419" t="s">
        <v>17</v>
      </c>
      <c r="J419" t="s">
        <v>29</v>
      </c>
      <c r="K419" t="s">
        <v>23</v>
      </c>
      <c r="L419" t="s">
        <v>26</v>
      </c>
      <c r="M419">
        <f t="shared" si="6"/>
        <v>114007.66666666667</v>
      </c>
      <c r="N419" t="b">
        <f>IF(O419=Sheet7!S418,FALSE,TRUE)
=IF(B419=Sheet7!A419,TRUE,FALSE)
=IF(B419=Sheet7!A419,TRUE,FALSE)
=IF(B419=Sheet7!A419,TRUE,FALSE)</f>
        <v>1</v>
      </c>
      <c r="O419" t="s">
        <v>32</v>
      </c>
    </row>
    <row r="420" spans="1:15" x14ac:dyDescent="0.25">
      <c r="A420">
        <v>2023</v>
      </c>
      <c r="B420" t="s">
        <v>32</v>
      </c>
      <c r="C420" t="s">
        <v>13</v>
      </c>
      <c r="D420" t="s">
        <v>22</v>
      </c>
      <c r="E420">
        <v>100000</v>
      </c>
      <c r="F420">
        <v>100000</v>
      </c>
      <c r="G420" t="s">
        <v>23</v>
      </c>
      <c r="H420" t="s">
        <v>24</v>
      </c>
      <c r="I420" t="s">
        <v>17</v>
      </c>
      <c r="J420" t="s">
        <v>29</v>
      </c>
      <c r="K420" t="s">
        <v>23</v>
      </c>
      <c r="L420" t="s">
        <v>26</v>
      </c>
      <c r="M420">
        <f t="shared" si="6"/>
        <v>67341</v>
      </c>
      <c r="N420" t="b">
        <f>IF(O420=Sheet7!S419,FALSE,TRUE)
=IF(B420=Sheet7!A420,TRUE,FALSE)
=IF(B420=Sheet7!A420,TRUE,FALSE)
=IF(B420=Sheet7!A420,TRUE,FALSE)</f>
        <v>1</v>
      </c>
      <c r="O420" t="s">
        <v>32</v>
      </c>
    </row>
    <row r="421" spans="1:15" x14ac:dyDescent="0.25">
      <c r="A421">
        <v>2023</v>
      </c>
      <c r="B421" t="s">
        <v>37</v>
      </c>
      <c r="C421" t="s">
        <v>38</v>
      </c>
      <c r="D421" t="s">
        <v>22</v>
      </c>
      <c r="E421">
        <v>95000</v>
      </c>
      <c r="F421">
        <v>95000</v>
      </c>
      <c r="G421" t="s">
        <v>23</v>
      </c>
      <c r="H421" t="s">
        <v>16</v>
      </c>
      <c r="I421" t="s">
        <v>17</v>
      </c>
      <c r="J421" t="s">
        <v>29</v>
      </c>
      <c r="K421" t="s">
        <v>23</v>
      </c>
      <c r="L421" t="s">
        <v>26</v>
      </c>
      <c r="M421">
        <f t="shared" si="6"/>
        <v>64007.666666666664</v>
      </c>
      <c r="N421" t="b">
        <f>IF(O421=Sheet7!S420,FALSE,TRUE)
=IF(B421=Sheet7!A421,TRUE,FALSE)
=IF(B421=Sheet7!A421,TRUE,FALSE)
=IF(B421=Sheet7!A421,TRUE,FALSE)</f>
        <v>1</v>
      </c>
      <c r="O421" t="s">
        <v>37</v>
      </c>
    </row>
    <row r="422" spans="1:15" x14ac:dyDescent="0.25">
      <c r="A422">
        <v>2023</v>
      </c>
      <c r="B422" t="s">
        <v>37</v>
      </c>
      <c r="C422" t="s">
        <v>38</v>
      </c>
      <c r="D422" t="s">
        <v>22</v>
      </c>
      <c r="E422">
        <v>75000</v>
      </c>
      <c r="F422">
        <v>75000</v>
      </c>
      <c r="G422" t="s">
        <v>23</v>
      </c>
      <c r="H422" t="s">
        <v>16</v>
      </c>
      <c r="I422" t="s">
        <v>17</v>
      </c>
      <c r="J422" t="s">
        <v>29</v>
      </c>
      <c r="K422" t="s">
        <v>23</v>
      </c>
      <c r="L422" t="s">
        <v>26</v>
      </c>
      <c r="M422">
        <f t="shared" si="6"/>
        <v>50674.333333333336</v>
      </c>
      <c r="N422" t="b">
        <f>IF(O422=Sheet7!S421,FALSE,TRUE)
=IF(B422=Sheet7!A422,TRUE,FALSE)
=IF(B422=Sheet7!A422,TRUE,FALSE)
=IF(B422=Sheet7!A422,TRUE,FALSE)</f>
        <v>1</v>
      </c>
      <c r="O422" t="s">
        <v>37</v>
      </c>
    </row>
    <row r="423" spans="1:15" x14ac:dyDescent="0.25">
      <c r="A423">
        <v>2023</v>
      </c>
      <c r="B423" t="s">
        <v>37</v>
      </c>
      <c r="C423" t="s">
        <v>38</v>
      </c>
      <c r="D423" t="s">
        <v>22</v>
      </c>
      <c r="E423">
        <v>115000</v>
      </c>
      <c r="F423">
        <v>115000</v>
      </c>
      <c r="G423" t="s">
        <v>23</v>
      </c>
      <c r="H423" t="s">
        <v>16</v>
      </c>
      <c r="I423" t="s">
        <v>17</v>
      </c>
      <c r="J423" t="s">
        <v>25</v>
      </c>
      <c r="K423" t="s">
        <v>23</v>
      </c>
      <c r="L423" t="s">
        <v>26</v>
      </c>
      <c r="M423">
        <f t="shared" si="6"/>
        <v>77341</v>
      </c>
      <c r="N423" t="b">
        <f>IF(O423=Sheet7!S422,FALSE,TRUE)
=IF(B423=Sheet7!A423,TRUE,FALSE)
=IF(B423=Sheet7!A423,TRUE,FALSE)
=IF(B423=Sheet7!A423,TRUE,FALSE)</f>
        <v>1</v>
      </c>
      <c r="O423" t="s">
        <v>37</v>
      </c>
    </row>
    <row r="424" spans="1:15" x14ac:dyDescent="0.25">
      <c r="A424">
        <v>2023</v>
      </c>
      <c r="B424" t="s">
        <v>37</v>
      </c>
      <c r="C424" t="s">
        <v>38</v>
      </c>
      <c r="D424" t="s">
        <v>22</v>
      </c>
      <c r="E424">
        <v>105000</v>
      </c>
      <c r="F424">
        <v>105000</v>
      </c>
      <c r="G424" t="s">
        <v>23</v>
      </c>
      <c r="H424" t="s">
        <v>16</v>
      </c>
      <c r="I424" t="s">
        <v>17</v>
      </c>
      <c r="J424" t="s">
        <v>25</v>
      </c>
      <c r="K424" t="s">
        <v>23</v>
      </c>
      <c r="L424" t="s">
        <v>26</v>
      </c>
      <c r="M424">
        <f t="shared" si="6"/>
        <v>70674.333333333328</v>
      </c>
      <c r="N424" t="b">
        <f>IF(O424=Sheet7!S423,FALSE,TRUE)
=IF(B424=Sheet7!A424,TRUE,FALSE)
=IF(B424=Sheet7!A424,TRUE,FALSE)
=IF(B424=Sheet7!A424,TRUE,FALSE)</f>
        <v>1</v>
      </c>
      <c r="O424" t="s">
        <v>37</v>
      </c>
    </row>
    <row r="425" spans="1:15" x14ac:dyDescent="0.25">
      <c r="A425">
        <v>2023</v>
      </c>
      <c r="B425" t="s">
        <v>32</v>
      </c>
      <c r="C425" t="s">
        <v>13</v>
      </c>
      <c r="D425" t="s">
        <v>22</v>
      </c>
      <c r="E425">
        <v>161900</v>
      </c>
      <c r="F425">
        <v>161900</v>
      </c>
      <c r="G425" t="s">
        <v>23</v>
      </c>
      <c r="H425" t="s">
        <v>24</v>
      </c>
      <c r="I425" t="s">
        <v>17</v>
      </c>
      <c r="J425" t="s">
        <v>25</v>
      </c>
      <c r="K425" t="s">
        <v>23</v>
      </c>
      <c r="L425" t="s">
        <v>26</v>
      </c>
      <c r="M425">
        <f t="shared" si="6"/>
        <v>108607.66666666667</v>
      </c>
      <c r="N425" t="b">
        <f>IF(O425=Sheet7!S424,FALSE,TRUE)
=IF(B425=Sheet7!A425,TRUE,FALSE)
=IF(B425=Sheet7!A425,TRUE,FALSE)
=IF(B425=Sheet7!A425,TRUE,FALSE)</f>
        <v>1</v>
      </c>
      <c r="O425" t="s">
        <v>32</v>
      </c>
    </row>
    <row r="426" spans="1:15" x14ac:dyDescent="0.25">
      <c r="A426">
        <v>2023</v>
      </c>
      <c r="B426" t="s">
        <v>37</v>
      </c>
      <c r="C426" t="s">
        <v>38</v>
      </c>
      <c r="D426" t="s">
        <v>22</v>
      </c>
      <c r="E426">
        <v>80000</v>
      </c>
      <c r="F426">
        <v>80000</v>
      </c>
      <c r="G426" t="s">
        <v>23</v>
      </c>
      <c r="H426" t="s">
        <v>16</v>
      </c>
      <c r="I426" t="s">
        <v>17</v>
      </c>
      <c r="J426" t="s">
        <v>29</v>
      </c>
      <c r="K426" t="s">
        <v>23</v>
      </c>
      <c r="L426" t="s">
        <v>26</v>
      </c>
      <c r="M426">
        <f t="shared" si="6"/>
        <v>54007.666666666664</v>
      </c>
      <c r="N426" t="b">
        <f>IF(O426=Sheet7!S425,FALSE,TRUE)
=IF(B426=Sheet7!A426,TRUE,FALSE)
=IF(B426=Sheet7!A426,TRUE,FALSE)
=IF(B426=Sheet7!A426,TRUE,FALSE)</f>
        <v>1</v>
      </c>
      <c r="O426" t="s">
        <v>37</v>
      </c>
    </row>
    <row r="427" spans="1:15" x14ac:dyDescent="0.25">
      <c r="A427">
        <v>2023</v>
      </c>
      <c r="B427" t="s">
        <v>37</v>
      </c>
      <c r="C427" t="s">
        <v>38</v>
      </c>
      <c r="D427" t="s">
        <v>22</v>
      </c>
      <c r="E427">
        <v>192500</v>
      </c>
      <c r="F427">
        <v>192500</v>
      </c>
      <c r="G427" t="s">
        <v>23</v>
      </c>
      <c r="H427" t="s">
        <v>24</v>
      </c>
      <c r="I427" t="s">
        <v>17</v>
      </c>
      <c r="J427" t="s">
        <v>29</v>
      </c>
      <c r="K427" t="s">
        <v>23</v>
      </c>
      <c r="L427" t="s">
        <v>26</v>
      </c>
      <c r="M427">
        <f t="shared" si="6"/>
        <v>129007.66666666667</v>
      </c>
      <c r="N427" t="b">
        <f>IF(O427=Sheet7!S426,FALSE,TRUE)
=IF(B427=Sheet7!A427,TRUE,FALSE)
=IF(B427=Sheet7!A427,TRUE,FALSE)
=IF(B427=Sheet7!A427,TRUE,FALSE)</f>
        <v>1</v>
      </c>
      <c r="O427" t="s">
        <v>37</v>
      </c>
    </row>
    <row r="428" spans="1:15" x14ac:dyDescent="0.25">
      <c r="A428">
        <v>2023</v>
      </c>
      <c r="B428" t="s">
        <v>40</v>
      </c>
      <c r="C428" t="s">
        <v>41</v>
      </c>
      <c r="D428" t="s">
        <v>22</v>
      </c>
      <c r="E428">
        <v>100000</v>
      </c>
      <c r="F428">
        <v>100000</v>
      </c>
      <c r="G428" t="s">
        <v>23</v>
      </c>
      <c r="H428" t="s">
        <v>16</v>
      </c>
      <c r="I428" t="s">
        <v>17</v>
      </c>
      <c r="J428" t="s">
        <v>25</v>
      </c>
      <c r="K428" t="s">
        <v>23</v>
      </c>
      <c r="L428" t="s">
        <v>26</v>
      </c>
      <c r="M428">
        <f t="shared" si="6"/>
        <v>67341</v>
      </c>
      <c r="N428" t="b">
        <f>IF(O428=Sheet7!S427,FALSE,TRUE)
=IF(B428=Sheet7!A428,TRUE,FALSE)
=IF(B428=Sheet7!A428,TRUE,FALSE)
=IF(B428=Sheet7!A428,TRUE,FALSE)</f>
        <v>1</v>
      </c>
      <c r="O428" t="s">
        <v>40</v>
      </c>
    </row>
    <row r="429" spans="1:15" x14ac:dyDescent="0.25">
      <c r="A429">
        <v>2023</v>
      </c>
      <c r="B429" t="s">
        <v>40</v>
      </c>
      <c r="C429" t="s">
        <v>41</v>
      </c>
      <c r="D429" t="s">
        <v>22</v>
      </c>
      <c r="E429">
        <v>75000</v>
      </c>
      <c r="F429">
        <v>75000</v>
      </c>
      <c r="G429" t="s">
        <v>23</v>
      </c>
      <c r="H429" t="s">
        <v>16</v>
      </c>
      <c r="I429" t="s">
        <v>17</v>
      </c>
      <c r="J429" t="s">
        <v>25</v>
      </c>
      <c r="K429" t="s">
        <v>23</v>
      </c>
      <c r="L429" t="s">
        <v>26</v>
      </c>
      <c r="M429">
        <f t="shared" si="6"/>
        <v>50674.333333333336</v>
      </c>
      <c r="N429" t="b">
        <f>IF(O429=Sheet7!S428,FALSE,TRUE)
=IF(B429=Sheet7!A429,TRUE,FALSE)
=IF(B429=Sheet7!A429,TRUE,FALSE)
=IF(B429=Sheet7!A429,TRUE,FALSE)</f>
        <v>1</v>
      </c>
      <c r="O429" t="s">
        <v>40</v>
      </c>
    </row>
    <row r="430" spans="1:15" x14ac:dyDescent="0.25">
      <c r="A430">
        <v>2023</v>
      </c>
      <c r="B430" t="s">
        <v>32</v>
      </c>
      <c r="C430" t="s">
        <v>13</v>
      </c>
      <c r="D430" t="s">
        <v>22</v>
      </c>
      <c r="E430">
        <v>91000</v>
      </c>
      <c r="F430">
        <v>91000</v>
      </c>
      <c r="G430" t="s">
        <v>23</v>
      </c>
      <c r="H430" t="s">
        <v>16</v>
      </c>
      <c r="I430" t="s">
        <v>17</v>
      </c>
      <c r="J430" t="s">
        <v>25</v>
      </c>
      <c r="K430" t="s">
        <v>23</v>
      </c>
      <c r="L430" t="s">
        <v>26</v>
      </c>
      <c r="M430">
        <f t="shared" si="6"/>
        <v>61341</v>
      </c>
      <c r="N430" t="b">
        <f>IF(O430=Sheet7!S429,FALSE,TRUE)
=IF(B430=Sheet7!A430,TRUE,FALSE)
=IF(B430=Sheet7!A430,TRUE,FALSE)
=IF(B430=Sheet7!A430,TRUE,FALSE)</f>
        <v>1</v>
      </c>
      <c r="O430" t="s">
        <v>32</v>
      </c>
    </row>
    <row r="431" spans="1:15" x14ac:dyDescent="0.25">
      <c r="A431">
        <v>2023</v>
      </c>
      <c r="B431" t="s">
        <v>34</v>
      </c>
      <c r="C431" t="s">
        <v>31</v>
      </c>
      <c r="D431" t="s">
        <v>22</v>
      </c>
      <c r="E431">
        <v>216600</v>
      </c>
      <c r="F431">
        <v>216600</v>
      </c>
      <c r="G431" t="s">
        <v>49</v>
      </c>
      <c r="H431" t="s">
        <v>24</v>
      </c>
      <c r="I431" t="s">
        <v>17</v>
      </c>
      <c r="J431" t="s">
        <v>25</v>
      </c>
      <c r="K431" t="s">
        <v>49</v>
      </c>
      <c r="L431" t="s">
        <v>26</v>
      </c>
      <c r="M431">
        <f t="shared" si="6"/>
        <v>145074.33333333334</v>
      </c>
      <c r="N431" t="b">
        <f>IF(O431=Sheet7!S430,FALSE,TRUE)
=IF(B431=Sheet7!A431,TRUE,FALSE)
=IF(B431=Sheet7!A431,TRUE,FALSE)
=IF(B431=Sheet7!A431,TRUE,FALSE)</f>
        <v>1</v>
      </c>
      <c r="O431" t="s">
        <v>34</v>
      </c>
    </row>
    <row r="432" spans="1:15" x14ac:dyDescent="0.25">
      <c r="A432">
        <v>2023</v>
      </c>
      <c r="B432" t="s">
        <v>27</v>
      </c>
      <c r="C432" t="s">
        <v>28</v>
      </c>
      <c r="D432" t="s">
        <v>22</v>
      </c>
      <c r="E432">
        <v>166000</v>
      </c>
      <c r="F432">
        <v>166000</v>
      </c>
      <c r="G432" t="s">
        <v>23</v>
      </c>
      <c r="H432" t="s">
        <v>24</v>
      </c>
      <c r="I432" t="s">
        <v>17</v>
      </c>
      <c r="J432" t="s">
        <v>25</v>
      </c>
      <c r="K432" t="s">
        <v>23</v>
      </c>
      <c r="L432" t="s">
        <v>26</v>
      </c>
      <c r="M432">
        <f t="shared" si="6"/>
        <v>111341</v>
      </c>
      <c r="N432" t="b">
        <f>IF(O432=Sheet7!S431,FALSE,TRUE)
=IF(B432=Sheet7!A432,TRUE,FALSE)
=IF(B432=Sheet7!A432,TRUE,FALSE)
=IF(B432=Sheet7!A432,TRUE,FALSE)</f>
        <v>1</v>
      </c>
      <c r="O432" t="s">
        <v>27</v>
      </c>
    </row>
    <row r="433" spans="1:15" x14ac:dyDescent="0.25">
      <c r="A433">
        <v>2023</v>
      </c>
      <c r="B433" t="s">
        <v>27</v>
      </c>
      <c r="C433" t="s">
        <v>28</v>
      </c>
      <c r="D433" t="s">
        <v>22</v>
      </c>
      <c r="E433">
        <v>73100</v>
      </c>
      <c r="F433">
        <v>73100</v>
      </c>
      <c r="G433" t="s">
        <v>23</v>
      </c>
      <c r="H433" t="s">
        <v>24</v>
      </c>
      <c r="I433" t="s">
        <v>17</v>
      </c>
      <c r="J433" t="s">
        <v>25</v>
      </c>
      <c r="K433" t="s">
        <v>23</v>
      </c>
      <c r="L433" t="s">
        <v>26</v>
      </c>
      <c r="M433">
        <f t="shared" si="6"/>
        <v>49407.666666666664</v>
      </c>
      <c r="N433" t="b">
        <f>IF(O433=Sheet7!S432,FALSE,TRUE)
=IF(B433=Sheet7!A433,TRUE,FALSE)
=IF(B433=Sheet7!A433,TRUE,FALSE)
=IF(B433=Sheet7!A433,TRUE,FALSE)</f>
        <v>1</v>
      </c>
      <c r="O433" t="s">
        <v>27</v>
      </c>
    </row>
    <row r="434" spans="1:15" x14ac:dyDescent="0.25">
      <c r="A434">
        <v>2023</v>
      </c>
      <c r="B434" t="s">
        <v>72</v>
      </c>
      <c r="C434" t="s">
        <v>31</v>
      </c>
      <c r="D434" t="s">
        <v>22</v>
      </c>
      <c r="E434">
        <v>336300</v>
      </c>
      <c r="F434">
        <v>336300</v>
      </c>
      <c r="G434" t="s">
        <v>23</v>
      </c>
      <c r="H434" t="s">
        <v>24</v>
      </c>
      <c r="I434" t="s">
        <v>17</v>
      </c>
      <c r="J434" t="s">
        <v>25</v>
      </c>
      <c r="K434" t="s">
        <v>23</v>
      </c>
      <c r="L434" t="s">
        <v>26</v>
      </c>
      <c r="M434">
        <f t="shared" si="6"/>
        <v>224874.33333333334</v>
      </c>
      <c r="N434" t="b">
        <f>IF(O434=Sheet7!S433,FALSE,TRUE)
=IF(B434=Sheet7!A434,TRUE,FALSE)
=IF(B434=Sheet7!A434,TRUE,FALSE)
=IF(B434=Sheet7!A434,TRUE,FALSE)</f>
        <v>1</v>
      </c>
      <c r="O434" t="s">
        <v>72</v>
      </c>
    </row>
    <row r="435" spans="1:15" x14ac:dyDescent="0.25">
      <c r="A435">
        <v>2023</v>
      </c>
      <c r="B435" t="s">
        <v>72</v>
      </c>
      <c r="C435" t="s">
        <v>31</v>
      </c>
      <c r="D435" t="s">
        <v>22</v>
      </c>
      <c r="E435">
        <v>179000</v>
      </c>
      <c r="F435">
        <v>179000</v>
      </c>
      <c r="G435" t="s">
        <v>23</v>
      </c>
      <c r="H435" t="s">
        <v>24</v>
      </c>
      <c r="I435" t="s">
        <v>17</v>
      </c>
      <c r="J435" t="s">
        <v>25</v>
      </c>
      <c r="K435" t="s">
        <v>23</v>
      </c>
      <c r="L435" t="s">
        <v>26</v>
      </c>
      <c r="M435">
        <f t="shared" si="6"/>
        <v>120007.66666666667</v>
      </c>
      <c r="N435" t="b">
        <f>IF(O435=Sheet7!S434,FALSE,TRUE)
=IF(B435=Sheet7!A435,TRUE,FALSE)
=IF(B435=Sheet7!A435,TRUE,FALSE)
=IF(B435=Sheet7!A435,TRUE,FALSE)</f>
        <v>1</v>
      </c>
      <c r="O435" t="s">
        <v>72</v>
      </c>
    </row>
    <row r="436" spans="1:15" x14ac:dyDescent="0.25">
      <c r="A436">
        <v>2023</v>
      </c>
      <c r="B436" t="s">
        <v>34</v>
      </c>
      <c r="C436" t="s">
        <v>31</v>
      </c>
      <c r="D436" t="s">
        <v>22</v>
      </c>
      <c r="E436">
        <v>296400</v>
      </c>
      <c r="F436">
        <v>296400</v>
      </c>
      <c r="G436" t="s">
        <v>23</v>
      </c>
      <c r="H436" t="s">
        <v>24</v>
      </c>
      <c r="I436" t="s">
        <v>17</v>
      </c>
      <c r="J436" t="s">
        <v>25</v>
      </c>
      <c r="K436" t="s">
        <v>23</v>
      </c>
      <c r="L436" t="s">
        <v>26</v>
      </c>
      <c r="M436">
        <f t="shared" si="6"/>
        <v>198274.33333333334</v>
      </c>
      <c r="N436" t="b">
        <f>IF(O436=Sheet7!S435,FALSE,TRUE)
=IF(B436=Sheet7!A436,TRUE,FALSE)
=IF(B436=Sheet7!A436,TRUE,FALSE)
=IF(B436=Sheet7!A436,TRUE,FALSE)</f>
        <v>1</v>
      </c>
      <c r="O436" t="s">
        <v>34</v>
      </c>
    </row>
    <row r="437" spans="1:15" x14ac:dyDescent="0.25">
      <c r="A437">
        <v>2023</v>
      </c>
      <c r="B437" t="s">
        <v>34</v>
      </c>
      <c r="C437" t="s">
        <v>31</v>
      </c>
      <c r="D437" t="s">
        <v>22</v>
      </c>
      <c r="E437">
        <v>159600</v>
      </c>
      <c r="F437">
        <v>159600</v>
      </c>
      <c r="G437" t="s">
        <v>23</v>
      </c>
      <c r="H437" t="s">
        <v>24</v>
      </c>
      <c r="I437" t="s">
        <v>17</v>
      </c>
      <c r="J437" t="s">
        <v>25</v>
      </c>
      <c r="K437" t="s">
        <v>23</v>
      </c>
      <c r="L437" t="s">
        <v>26</v>
      </c>
      <c r="M437">
        <f t="shared" si="6"/>
        <v>107074.33333333333</v>
      </c>
      <c r="N437" t="b">
        <f>IF(O437=Sheet7!S436,FALSE,TRUE)
=IF(B437=Sheet7!A437,TRUE,FALSE)
=IF(B437=Sheet7!A437,TRUE,FALSE)
=IF(B437=Sheet7!A437,TRUE,FALSE)</f>
        <v>1</v>
      </c>
      <c r="O437" t="s">
        <v>34</v>
      </c>
    </row>
    <row r="438" spans="1:15" x14ac:dyDescent="0.25">
      <c r="A438">
        <v>2023</v>
      </c>
      <c r="B438" t="s">
        <v>74</v>
      </c>
      <c r="C438" t="s">
        <v>41</v>
      </c>
      <c r="D438" t="s">
        <v>22</v>
      </c>
      <c r="E438">
        <v>258500</v>
      </c>
      <c r="F438">
        <v>258500</v>
      </c>
      <c r="G438" t="s">
        <v>23</v>
      </c>
      <c r="H438" t="s">
        <v>24</v>
      </c>
      <c r="I438" t="s">
        <v>17</v>
      </c>
      <c r="J438" t="s">
        <v>29</v>
      </c>
      <c r="K438" t="s">
        <v>23</v>
      </c>
      <c r="L438" t="s">
        <v>26</v>
      </c>
      <c r="M438">
        <f t="shared" si="6"/>
        <v>173007.66666666666</v>
      </c>
      <c r="N438" t="b">
        <f>IF(O438=Sheet7!S437,FALSE,TRUE)
=IF(B438=Sheet7!A438,TRUE,FALSE)
=IF(B438=Sheet7!A438,TRUE,FALSE)
=IF(B438=Sheet7!A438,TRUE,FALSE)</f>
        <v>1</v>
      </c>
      <c r="O438" t="s">
        <v>74</v>
      </c>
    </row>
    <row r="439" spans="1:15" x14ac:dyDescent="0.25">
      <c r="A439">
        <v>2023</v>
      </c>
      <c r="B439" t="s">
        <v>74</v>
      </c>
      <c r="C439" t="s">
        <v>41</v>
      </c>
      <c r="D439" t="s">
        <v>22</v>
      </c>
      <c r="E439">
        <v>226500</v>
      </c>
      <c r="F439">
        <v>226500</v>
      </c>
      <c r="G439" t="s">
        <v>23</v>
      </c>
      <c r="H439" t="s">
        <v>24</v>
      </c>
      <c r="I439" t="s">
        <v>17</v>
      </c>
      <c r="J439" t="s">
        <v>29</v>
      </c>
      <c r="K439" t="s">
        <v>23</v>
      </c>
      <c r="L439" t="s">
        <v>26</v>
      </c>
      <c r="M439">
        <f t="shared" si="6"/>
        <v>151674.33333333334</v>
      </c>
      <c r="N439" t="b">
        <f>IF(O439=Sheet7!S438,FALSE,TRUE)
=IF(B439=Sheet7!A439,TRUE,FALSE)
=IF(B439=Sheet7!A439,TRUE,FALSE)
=IF(B439=Sheet7!A439,TRUE,FALSE)</f>
        <v>1</v>
      </c>
      <c r="O439" t="s">
        <v>74</v>
      </c>
    </row>
    <row r="440" spans="1:15" x14ac:dyDescent="0.25">
      <c r="A440">
        <v>2023</v>
      </c>
      <c r="B440" t="s">
        <v>46</v>
      </c>
      <c r="C440" t="s">
        <v>28</v>
      </c>
      <c r="D440" t="s">
        <v>22</v>
      </c>
      <c r="E440">
        <v>247250</v>
      </c>
      <c r="F440">
        <v>247250</v>
      </c>
      <c r="G440" t="s">
        <v>23</v>
      </c>
      <c r="H440" t="s">
        <v>24</v>
      </c>
      <c r="I440" t="s">
        <v>17</v>
      </c>
      <c r="J440" t="s">
        <v>25</v>
      </c>
      <c r="K440" t="s">
        <v>23</v>
      </c>
      <c r="L440" t="s">
        <v>26</v>
      </c>
      <c r="M440">
        <f t="shared" si="6"/>
        <v>165507.66666666666</v>
      </c>
      <c r="N440" t="b">
        <f>IF(O440=Sheet7!S439,FALSE,TRUE)
=IF(B440=Sheet7!A440,TRUE,FALSE)
=IF(B440=Sheet7!A440,TRUE,FALSE)
=IF(B440=Sheet7!A440,TRUE,FALSE)</f>
        <v>1</v>
      </c>
      <c r="O440" t="s">
        <v>46</v>
      </c>
    </row>
    <row r="441" spans="1:15" x14ac:dyDescent="0.25">
      <c r="A441">
        <v>2023</v>
      </c>
      <c r="B441" t="s">
        <v>46</v>
      </c>
      <c r="C441" t="s">
        <v>28</v>
      </c>
      <c r="D441" t="s">
        <v>22</v>
      </c>
      <c r="E441">
        <v>118400</v>
      </c>
      <c r="F441">
        <v>118400</v>
      </c>
      <c r="G441" t="s">
        <v>23</v>
      </c>
      <c r="H441" t="s">
        <v>24</v>
      </c>
      <c r="I441" t="s">
        <v>17</v>
      </c>
      <c r="J441" t="s">
        <v>25</v>
      </c>
      <c r="K441" t="s">
        <v>23</v>
      </c>
      <c r="L441" t="s">
        <v>26</v>
      </c>
      <c r="M441">
        <f t="shared" si="6"/>
        <v>79607.666666666672</v>
      </c>
      <c r="N441" t="b">
        <f>IF(O441=Sheet7!S440,FALSE,TRUE)
=IF(B441=Sheet7!A441,TRUE,FALSE)
=IF(B441=Sheet7!A441,TRUE,FALSE)
=IF(B441=Sheet7!A441,TRUE,FALSE)</f>
        <v>1</v>
      </c>
      <c r="O441" t="s">
        <v>46</v>
      </c>
    </row>
    <row r="442" spans="1:15" x14ac:dyDescent="0.25">
      <c r="A442">
        <v>2023</v>
      </c>
      <c r="B442" t="s">
        <v>75</v>
      </c>
      <c r="C442" t="s">
        <v>44</v>
      </c>
      <c r="D442" t="s">
        <v>22</v>
      </c>
      <c r="E442">
        <v>160000</v>
      </c>
      <c r="F442">
        <v>160000</v>
      </c>
      <c r="G442" t="s">
        <v>23</v>
      </c>
      <c r="H442" t="s">
        <v>16</v>
      </c>
      <c r="I442" t="s">
        <v>17</v>
      </c>
      <c r="J442" t="s">
        <v>25</v>
      </c>
      <c r="K442" t="s">
        <v>23</v>
      </c>
      <c r="L442" t="s">
        <v>26</v>
      </c>
      <c r="M442">
        <f t="shared" si="6"/>
        <v>107341</v>
      </c>
      <c r="N442" t="b">
        <f>IF(O442=Sheet7!S441,FALSE,TRUE)
=IF(B442=Sheet7!A442,TRUE,FALSE)
=IF(B442=Sheet7!A442,TRUE,FALSE)
=IF(B442=Sheet7!A442,TRUE,FALSE)</f>
        <v>1</v>
      </c>
      <c r="O442" t="s">
        <v>75</v>
      </c>
    </row>
    <row r="443" spans="1:15" x14ac:dyDescent="0.25">
      <c r="A443">
        <v>2023</v>
      </c>
      <c r="B443" t="s">
        <v>75</v>
      </c>
      <c r="C443" t="s">
        <v>44</v>
      </c>
      <c r="D443" t="s">
        <v>22</v>
      </c>
      <c r="E443">
        <v>140000</v>
      </c>
      <c r="F443">
        <v>140000</v>
      </c>
      <c r="G443" t="s">
        <v>23</v>
      </c>
      <c r="H443" t="s">
        <v>16</v>
      </c>
      <c r="I443" t="s">
        <v>17</v>
      </c>
      <c r="J443" t="s">
        <v>25</v>
      </c>
      <c r="K443" t="s">
        <v>23</v>
      </c>
      <c r="L443" t="s">
        <v>26</v>
      </c>
      <c r="M443">
        <f t="shared" si="6"/>
        <v>94007.666666666672</v>
      </c>
      <c r="N443" t="b">
        <f>IF(O443=Sheet7!S442,FALSE,TRUE)
=IF(B443=Sheet7!A443,TRUE,FALSE)
=IF(B443=Sheet7!A443,TRUE,FALSE)
=IF(B443=Sheet7!A443,TRUE,FALSE)</f>
        <v>1</v>
      </c>
      <c r="O443" t="s">
        <v>75</v>
      </c>
    </row>
    <row r="444" spans="1:15" x14ac:dyDescent="0.25">
      <c r="A444">
        <v>2023</v>
      </c>
      <c r="B444" t="s">
        <v>34</v>
      </c>
      <c r="C444" t="s">
        <v>31</v>
      </c>
      <c r="D444" t="s">
        <v>22</v>
      </c>
      <c r="E444">
        <v>93400</v>
      </c>
      <c r="F444">
        <v>93400</v>
      </c>
      <c r="G444" t="s">
        <v>23</v>
      </c>
      <c r="H444" t="s">
        <v>24</v>
      </c>
      <c r="I444" t="s">
        <v>17</v>
      </c>
      <c r="J444" t="s">
        <v>25</v>
      </c>
      <c r="K444" t="s">
        <v>23</v>
      </c>
      <c r="L444" t="s">
        <v>26</v>
      </c>
      <c r="M444">
        <f t="shared" si="6"/>
        <v>62941</v>
      </c>
      <c r="N444" t="b">
        <f>IF(O444=Sheet7!S443,FALSE,TRUE)
=IF(B444=Sheet7!A444,TRUE,FALSE)
=IF(B444=Sheet7!A444,TRUE,FALSE)
=IF(B444=Sheet7!A444,TRUE,FALSE)</f>
        <v>1</v>
      </c>
      <c r="O444" t="s">
        <v>34</v>
      </c>
    </row>
    <row r="445" spans="1:15" x14ac:dyDescent="0.25">
      <c r="A445">
        <v>2023</v>
      </c>
      <c r="B445" t="s">
        <v>27</v>
      </c>
      <c r="C445" t="s">
        <v>28</v>
      </c>
      <c r="D445" t="s">
        <v>35</v>
      </c>
      <c r="E445">
        <v>140000</v>
      </c>
      <c r="F445">
        <v>172256</v>
      </c>
      <c r="G445" t="s">
        <v>36</v>
      </c>
      <c r="H445" t="s">
        <v>24</v>
      </c>
      <c r="I445" t="s">
        <v>17</v>
      </c>
      <c r="J445" t="s">
        <v>29</v>
      </c>
      <c r="K445" t="s">
        <v>36</v>
      </c>
      <c r="L445" t="s">
        <v>26</v>
      </c>
      <c r="M445">
        <f t="shared" si="6"/>
        <v>104759.66666666667</v>
      </c>
      <c r="N445" t="b">
        <f>IF(O445=Sheet7!S444,FALSE,TRUE)
=IF(B445=Sheet7!A445,TRUE,FALSE)
=IF(B445=Sheet7!A445,TRUE,FALSE)
=IF(B445=Sheet7!A445,TRUE,FALSE)</f>
        <v>1</v>
      </c>
      <c r="O445" t="s">
        <v>27</v>
      </c>
    </row>
    <row r="446" spans="1:15" x14ac:dyDescent="0.25">
      <c r="A446">
        <v>2023</v>
      </c>
      <c r="B446" t="s">
        <v>27</v>
      </c>
      <c r="C446" t="s">
        <v>28</v>
      </c>
      <c r="D446" t="s">
        <v>35</v>
      </c>
      <c r="E446">
        <v>100000</v>
      </c>
      <c r="F446">
        <v>123040</v>
      </c>
      <c r="G446" t="s">
        <v>36</v>
      </c>
      <c r="H446" t="s">
        <v>24</v>
      </c>
      <c r="I446" t="s">
        <v>17</v>
      </c>
      <c r="J446" t="s">
        <v>29</v>
      </c>
      <c r="K446" t="s">
        <v>36</v>
      </c>
      <c r="L446" t="s">
        <v>26</v>
      </c>
      <c r="M446">
        <f t="shared" si="6"/>
        <v>75021</v>
      </c>
      <c r="N446" t="b">
        <f>IF(O446=Sheet7!S445,FALSE,TRUE)
=IF(B446=Sheet7!A446,TRUE,FALSE)
=IF(B446=Sheet7!A446,TRUE,FALSE)
=IF(B446=Sheet7!A446,TRUE,FALSE)</f>
        <v>1</v>
      </c>
      <c r="O446" t="s">
        <v>27</v>
      </c>
    </row>
    <row r="447" spans="1:15" x14ac:dyDescent="0.25">
      <c r="A447">
        <v>2023</v>
      </c>
      <c r="B447" t="s">
        <v>27</v>
      </c>
      <c r="C447" t="s">
        <v>28</v>
      </c>
      <c r="D447" t="s">
        <v>22</v>
      </c>
      <c r="E447">
        <v>219000</v>
      </c>
      <c r="F447">
        <v>219000</v>
      </c>
      <c r="G447" t="s">
        <v>23</v>
      </c>
      <c r="H447" t="s">
        <v>24</v>
      </c>
      <c r="I447" t="s">
        <v>17</v>
      </c>
      <c r="J447" t="s">
        <v>25</v>
      </c>
      <c r="K447" t="s">
        <v>23</v>
      </c>
      <c r="L447" t="s">
        <v>26</v>
      </c>
      <c r="M447">
        <f t="shared" si="6"/>
        <v>146674.33333333334</v>
      </c>
      <c r="N447" t="b">
        <f>IF(O447=Sheet7!S446,FALSE,TRUE)
=IF(B447=Sheet7!A447,TRUE,FALSE)
=IF(B447=Sheet7!A447,TRUE,FALSE)
=IF(B447=Sheet7!A447,TRUE,FALSE)</f>
        <v>1</v>
      </c>
      <c r="O447" t="s">
        <v>27</v>
      </c>
    </row>
    <row r="448" spans="1:15" x14ac:dyDescent="0.25">
      <c r="A448">
        <v>2023</v>
      </c>
      <c r="B448" t="s">
        <v>27</v>
      </c>
      <c r="C448" t="s">
        <v>28</v>
      </c>
      <c r="D448" t="s">
        <v>22</v>
      </c>
      <c r="E448">
        <v>132000</v>
      </c>
      <c r="F448">
        <v>132000</v>
      </c>
      <c r="G448" t="s">
        <v>23</v>
      </c>
      <c r="H448" t="s">
        <v>24</v>
      </c>
      <c r="I448" t="s">
        <v>17</v>
      </c>
      <c r="J448" t="s">
        <v>25</v>
      </c>
      <c r="K448" t="s">
        <v>23</v>
      </c>
      <c r="L448" t="s">
        <v>26</v>
      </c>
      <c r="M448">
        <f t="shared" si="6"/>
        <v>88674.333333333328</v>
      </c>
      <c r="N448" t="b">
        <f>IF(O448=Sheet7!S447,FALSE,TRUE)
=IF(B448=Sheet7!A448,TRUE,FALSE)
=IF(B448=Sheet7!A448,TRUE,FALSE)
=IF(B448=Sheet7!A448,TRUE,FALSE)</f>
        <v>1</v>
      </c>
      <c r="O448" t="s">
        <v>27</v>
      </c>
    </row>
    <row r="449" spans="1:15" x14ac:dyDescent="0.25">
      <c r="A449">
        <v>2023</v>
      </c>
      <c r="B449" t="s">
        <v>27</v>
      </c>
      <c r="C449" t="s">
        <v>28</v>
      </c>
      <c r="D449" t="s">
        <v>22</v>
      </c>
      <c r="E449">
        <v>130500</v>
      </c>
      <c r="F449">
        <v>130500</v>
      </c>
      <c r="G449" t="s">
        <v>23</v>
      </c>
      <c r="H449" t="s">
        <v>24</v>
      </c>
      <c r="I449" t="s">
        <v>17</v>
      </c>
      <c r="J449" t="s">
        <v>25</v>
      </c>
      <c r="K449" t="s">
        <v>23</v>
      </c>
      <c r="L449" t="s">
        <v>26</v>
      </c>
      <c r="M449">
        <f t="shared" si="6"/>
        <v>87674.333333333328</v>
      </c>
      <c r="N449" t="b">
        <f>IF(O449=Sheet7!S448,FALSE,TRUE)
=IF(B449=Sheet7!A449,TRUE,FALSE)
=IF(B449=Sheet7!A449,TRUE,FALSE)
=IF(B449=Sheet7!A449,TRUE,FALSE)</f>
        <v>1</v>
      </c>
      <c r="O449" t="s">
        <v>27</v>
      </c>
    </row>
    <row r="450" spans="1:15" x14ac:dyDescent="0.25">
      <c r="A450">
        <v>2023</v>
      </c>
      <c r="B450" t="s">
        <v>27</v>
      </c>
      <c r="C450" t="s">
        <v>28</v>
      </c>
      <c r="D450" t="s">
        <v>22</v>
      </c>
      <c r="E450">
        <v>116000</v>
      </c>
      <c r="F450">
        <v>116000</v>
      </c>
      <c r="G450" t="s">
        <v>23</v>
      </c>
      <c r="H450" t="s">
        <v>24</v>
      </c>
      <c r="I450" t="s">
        <v>17</v>
      </c>
      <c r="J450" t="s">
        <v>25</v>
      </c>
      <c r="K450" t="s">
        <v>23</v>
      </c>
      <c r="L450" t="s">
        <v>26</v>
      </c>
      <c r="M450">
        <f t="shared" ref="M450:M513" si="7">AVERAGE(A450:L450)</f>
        <v>78007.666666666672</v>
      </c>
      <c r="N450" t="b">
        <f>IF(O450=Sheet7!S449,FALSE,TRUE)
=IF(B450=Sheet7!A450,TRUE,FALSE)
=IF(B450=Sheet7!A450,TRUE,FALSE)
=IF(B450=Sheet7!A450,TRUE,FALSE)</f>
        <v>1</v>
      </c>
      <c r="O450" t="s">
        <v>27</v>
      </c>
    </row>
    <row r="451" spans="1:15" x14ac:dyDescent="0.25">
      <c r="A451">
        <v>2023</v>
      </c>
      <c r="B451" t="s">
        <v>46</v>
      </c>
      <c r="C451" t="s">
        <v>28</v>
      </c>
      <c r="D451" t="s">
        <v>22</v>
      </c>
      <c r="E451">
        <v>323300</v>
      </c>
      <c r="F451">
        <v>323300</v>
      </c>
      <c r="G451" t="s">
        <v>23</v>
      </c>
      <c r="H451" t="s">
        <v>24</v>
      </c>
      <c r="I451" t="s">
        <v>17</v>
      </c>
      <c r="J451" t="s">
        <v>25</v>
      </c>
      <c r="K451" t="s">
        <v>23</v>
      </c>
      <c r="L451" t="s">
        <v>26</v>
      </c>
      <c r="M451">
        <f t="shared" si="7"/>
        <v>216207.66666666666</v>
      </c>
      <c r="N451" t="b">
        <f>IF(O451=Sheet7!S450,FALSE,TRUE)
=IF(B451=Sheet7!A451,TRUE,FALSE)
=IF(B451=Sheet7!A451,TRUE,FALSE)
=IF(B451=Sheet7!A451,TRUE,FALSE)</f>
        <v>1</v>
      </c>
      <c r="O451" t="s">
        <v>46</v>
      </c>
    </row>
    <row r="452" spans="1:15" x14ac:dyDescent="0.25">
      <c r="A452">
        <v>2023</v>
      </c>
      <c r="B452" t="s">
        <v>46</v>
      </c>
      <c r="C452" t="s">
        <v>28</v>
      </c>
      <c r="D452" t="s">
        <v>22</v>
      </c>
      <c r="E452">
        <v>184700</v>
      </c>
      <c r="F452">
        <v>184700</v>
      </c>
      <c r="G452" t="s">
        <v>23</v>
      </c>
      <c r="H452" t="s">
        <v>24</v>
      </c>
      <c r="I452" t="s">
        <v>17</v>
      </c>
      <c r="J452" t="s">
        <v>25</v>
      </c>
      <c r="K452" t="s">
        <v>23</v>
      </c>
      <c r="L452" t="s">
        <v>26</v>
      </c>
      <c r="M452">
        <f t="shared" si="7"/>
        <v>123807.66666666667</v>
      </c>
      <c r="N452" t="b">
        <f>IF(O452=Sheet7!S451,FALSE,TRUE)
=IF(B452=Sheet7!A452,TRUE,FALSE)
=IF(B452=Sheet7!A452,TRUE,FALSE)
=IF(B452=Sheet7!A452,TRUE,FALSE)</f>
        <v>1</v>
      </c>
      <c r="O452" t="s">
        <v>46</v>
      </c>
    </row>
    <row r="453" spans="1:15" x14ac:dyDescent="0.25">
      <c r="A453">
        <v>2023</v>
      </c>
      <c r="B453" t="s">
        <v>54</v>
      </c>
      <c r="C453" t="s">
        <v>31</v>
      </c>
      <c r="D453" t="s">
        <v>22</v>
      </c>
      <c r="E453">
        <v>250000</v>
      </c>
      <c r="F453">
        <v>250000</v>
      </c>
      <c r="G453" t="s">
        <v>23</v>
      </c>
      <c r="H453" t="s">
        <v>24</v>
      </c>
      <c r="I453" t="s">
        <v>17</v>
      </c>
      <c r="J453" t="s">
        <v>25</v>
      </c>
      <c r="K453" t="s">
        <v>23</v>
      </c>
      <c r="L453" t="s">
        <v>26</v>
      </c>
      <c r="M453">
        <f t="shared" si="7"/>
        <v>167341</v>
      </c>
      <c r="N453" t="b">
        <f>IF(O453=Sheet7!S452,FALSE,TRUE)
=IF(B453=Sheet7!A453,TRUE,FALSE)
=IF(B453=Sheet7!A453,TRUE,FALSE)
=IF(B453=Sheet7!A453,TRUE,FALSE)</f>
        <v>1</v>
      </c>
      <c r="O453" t="s">
        <v>54</v>
      </c>
    </row>
    <row r="454" spans="1:15" x14ac:dyDescent="0.25">
      <c r="A454">
        <v>2023</v>
      </c>
      <c r="B454" t="s">
        <v>54</v>
      </c>
      <c r="C454" t="s">
        <v>31</v>
      </c>
      <c r="D454" t="s">
        <v>22</v>
      </c>
      <c r="E454">
        <v>200000</v>
      </c>
      <c r="F454">
        <v>200000</v>
      </c>
      <c r="G454" t="s">
        <v>23</v>
      </c>
      <c r="H454" t="s">
        <v>24</v>
      </c>
      <c r="I454" t="s">
        <v>17</v>
      </c>
      <c r="J454" t="s">
        <v>25</v>
      </c>
      <c r="K454" t="s">
        <v>23</v>
      </c>
      <c r="L454" t="s">
        <v>26</v>
      </c>
      <c r="M454">
        <f t="shared" si="7"/>
        <v>134007.66666666666</v>
      </c>
      <c r="N454" t="b">
        <f>IF(O454=Sheet7!S453,FALSE,TRUE)
=IF(B454=Sheet7!A454,TRUE,FALSE)
=IF(B454=Sheet7!A454,TRUE,FALSE)
=IF(B454=Sheet7!A454,TRUE,FALSE)</f>
        <v>1</v>
      </c>
      <c r="O454" t="s">
        <v>54</v>
      </c>
    </row>
    <row r="455" spans="1:15" x14ac:dyDescent="0.25">
      <c r="A455">
        <v>2023</v>
      </c>
      <c r="B455" t="s">
        <v>27</v>
      </c>
      <c r="C455" t="s">
        <v>28</v>
      </c>
      <c r="D455" t="s">
        <v>22</v>
      </c>
      <c r="E455">
        <v>136000</v>
      </c>
      <c r="F455">
        <v>136000</v>
      </c>
      <c r="G455" t="s">
        <v>23</v>
      </c>
      <c r="H455" t="s">
        <v>16</v>
      </c>
      <c r="I455" t="s">
        <v>17</v>
      </c>
      <c r="J455" t="s">
        <v>25</v>
      </c>
      <c r="K455" t="s">
        <v>23</v>
      </c>
      <c r="L455" t="s">
        <v>26</v>
      </c>
      <c r="M455">
        <f t="shared" si="7"/>
        <v>91341</v>
      </c>
      <c r="N455" t="b">
        <f>IF(O455=Sheet7!S454,FALSE,TRUE)
=IF(B455=Sheet7!A455,TRUE,FALSE)
=IF(B455=Sheet7!A455,TRUE,FALSE)
=IF(B455=Sheet7!A455,TRUE,FALSE)</f>
        <v>1</v>
      </c>
      <c r="O455" t="s">
        <v>27</v>
      </c>
    </row>
    <row r="456" spans="1:15" x14ac:dyDescent="0.25">
      <c r="A456">
        <v>2023</v>
      </c>
      <c r="B456" t="s">
        <v>27</v>
      </c>
      <c r="C456" t="s">
        <v>28</v>
      </c>
      <c r="D456" t="s">
        <v>22</v>
      </c>
      <c r="E456">
        <v>91000</v>
      </c>
      <c r="F456">
        <v>91000</v>
      </c>
      <c r="G456" t="s">
        <v>23</v>
      </c>
      <c r="H456" t="s">
        <v>16</v>
      </c>
      <c r="I456" t="s">
        <v>17</v>
      </c>
      <c r="J456" t="s">
        <v>25</v>
      </c>
      <c r="K456" t="s">
        <v>23</v>
      </c>
      <c r="L456" t="s">
        <v>26</v>
      </c>
      <c r="M456">
        <f t="shared" si="7"/>
        <v>61341</v>
      </c>
      <c r="N456" t="b">
        <f>IF(O456=Sheet7!S455,FALSE,TRUE)
=IF(B456=Sheet7!A456,TRUE,FALSE)
=IF(B456=Sheet7!A456,TRUE,FALSE)
=IF(B456=Sheet7!A456,TRUE,FALSE)</f>
        <v>1</v>
      </c>
      <c r="O456" t="s">
        <v>27</v>
      </c>
    </row>
    <row r="457" spans="1:15" x14ac:dyDescent="0.25">
      <c r="A457">
        <v>2023</v>
      </c>
      <c r="B457" t="s">
        <v>37</v>
      </c>
      <c r="C457" t="s">
        <v>38</v>
      </c>
      <c r="D457" t="s">
        <v>22</v>
      </c>
      <c r="E457">
        <v>143000</v>
      </c>
      <c r="F457">
        <v>143000</v>
      </c>
      <c r="G457" t="s">
        <v>49</v>
      </c>
      <c r="H457" t="s">
        <v>24</v>
      </c>
      <c r="I457" t="s">
        <v>17</v>
      </c>
      <c r="J457" t="s">
        <v>29</v>
      </c>
      <c r="K457" t="s">
        <v>49</v>
      </c>
      <c r="L457" t="s">
        <v>26</v>
      </c>
      <c r="M457">
        <f t="shared" si="7"/>
        <v>96007.666666666672</v>
      </c>
      <c r="N457" t="b">
        <f>IF(O457=Sheet7!S456,FALSE,TRUE)
=IF(B457=Sheet7!A457,TRUE,FALSE)
=IF(B457=Sheet7!A457,TRUE,FALSE)
=IF(B457=Sheet7!A457,TRUE,FALSE)</f>
        <v>1</v>
      </c>
      <c r="O457" t="s">
        <v>37</v>
      </c>
    </row>
    <row r="458" spans="1:15" x14ac:dyDescent="0.25">
      <c r="A458">
        <v>2023</v>
      </c>
      <c r="B458" t="s">
        <v>37</v>
      </c>
      <c r="C458" t="s">
        <v>38</v>
      </c>
      <c r="D458" t="s">
        <v>22</v>
      </c>
      <c r="E458">
        <v>78000</v>
      </c>
      <c r="F458">
        <v>78000</v>
      </c>
      <c r="G458" t="s">
        <v>49</v>
      </c>
      <c r="H458" t="s">
        <v>24</v>
      </c>
      <c r="I458" t="s">
        <v>17</v>
      </c>
      <c r="J458" t="s">
        <v>29</v>
      </c>
      <c r="K458" t="s">
        <v>49</v>
      </c>
      <c r="L458" t="s">
        <v>26</v>
      </c>
      <c r="M458">
        <f t="shared" si="7"/>
        <v>52674.333333333336</v>
      </c>
      <c r="N458" t="b">
        <f>IF(O458=Sheet7!S457,FALSE,TRUE)
=IF(B458=Sheet7!A458,TRUE,FALSE)
=IF(B458=Sheet7!A458,TRUE,FALSE)
=IF(B458=Sheet7!A458,TRUE,FALSE)</f>
        <v>1</v>
      </c>
      <c r="O458" t="s">
        <v>37</v>
      </c>
    </row>
    <row r="459" spans="1:15" x14ac:dyDescent="0.25">
      <c r="A459">
        <v>2023</v>
      </c>
      <c r="B459" t="s">
        <v>27</v>
      </c>
      <c r="C459" t="s">
        <v>28</v>
      </c>
      <c r="D459" t="s">
        <v>22</v>
      </c>
      <c r="E459">
        <v>135000</v>
      </c>
      <c r="F459">
        <v>135000</v>
      </c>
      <c r="G459" t="s">
        <v>23</v>
      </c>
      <c r="H459" t="s">
        <v>39</v>
      </c>
      <c r="I459" t="s">
        <v>17</v>
      </c>
      <c r="J459" t="s">
        <v>25</v>
      </c>
      <c r="K459" t="s">
        <v>23</v>
      </c>
      <c r="L459" t="s">
        <v>26</v>
      </c>
      <c r="M459">
        <f t="shared" si="7"/>
        <v>90674.333333333328</v>
      </c>
      <c r="N459" t="b">
        <f>IF(O459=Sheet7!S458,FALSE,TRUE)
=IF(B459=Sheet7!A459,TRUE,FALSE)
=IF(B459=Sheet7!A459,TRUE,FALSE)
=IF(B459=Sheet7!A459,TRUE,FALSE)</f>
        <v>1</v>
      </c>
      <c r="O459" t="s">
        <v>27</v>
      </c>
    </row>
    <row r="460" spans="1:15" x14ac:dyDescent="0.25">
      <c r="A460">
        <v>2023</v>
      </c>
      <c r="B460" t="s">
        <v>27</v>
      </c>
      <c r="C460" t="s">
        <v>28</v>
      </c>
      <c r="D460" t="s">
        <v>22</v>
      </c>
      <c r="E460">
        <v>110000</v>
      </c>
      <c r="F460">
        <v>110000</v>
      </c>
      <c r="G460" t="s">
        <v>23</v>
      </c>
      <c r="H460" t="s">
        <v>39</v>
      </c>
      <c r="I460" t="s">
        <v>17</v>
      </c>
      <c r="J460" t="s">
        <v>25</v>
      </c>
      <c r="K460" t="s">
        <v>23</v>
      </c>
      <c r="L460" t="s">
        <v>26</v>
      </c>
      <c r="M460">
        <f t="shared" si="7"/>
        <v>74007.666666666672</v>
      </c>
      <c r="N460" t="b">
        <f>IF(O460=Sheet7!S459,FALSE,TRUE)
=IF(B460=Sheet7!A460,TRUE,FALSE)
=IF(B460=Sheet7!A460,TRUE,FALSE)
=IF(B460=Sheet7!A460,TRUE,FALSE)</f>
        <v>1</v>
      </c>
      <c r="O460" t="s">
        <v>27</v>
      </c>
    </row>
    <row r="461" spans="1:15" x14ac:dyDescent="0.25">
      <c r="A461">
        <v>2023</v>
      </c>
      <c r="B461" t="s">
        <v>32</v>
      </c>
      <c r="C461" t="s">
        <v>13</v>
      </c>
      <c r="D461" t="s">
        <v>22</v>
      </c>
      <c r="E461">
        <v>142000</v>
      </c>
      <c r="F461">
        <v>142000</v>
      </c>
      <c r="G461" t="s">
        <v>49</v>
      </c>
      <c r="H461" t="s">
        <v>16</v>
      </c>
      <c r="I461" t="s">
        <v>17</v>
      </c>
      <c r="J461" t="s">
        <v>25</v>
      </c>
      <c r="K461" t="s">
        <v>49</v>
      </c>
      <c r="L461" t="s">
        <v>26</v>
      </c>
      <c r="M461">
        <f t="shared" si="7"/>
        <v>95341</v>
      </c>
      <c r="N461" t="b">
        <f>IF(O461=Sheet7!S460,FALSE,TRUE)
=IF(B461=Sheet7!A461,TRUE,FALSE)
=IF(B461=Sheet7!A461,TRUE,FALSE)
=IF(B461=Sheet7!A461,TRUE,FALSE)</f>
        <v>1</v>
      </c>
      <c r="O461" t="s">
        <v>32</v>
      </c>
    </row>
    <row r="462" spans="1:15" x14ac:dyDescent="0.25">
      <c r="A462">
        <v>2023</v>
      </c>
      <c r="B462" t="s">
        <v>32</v>
      </c>
      <c r="C462" t="s">
        <v>13</v>
      </c>
      <c r="D462" t="s">
        <v>22</v>
      </c>
      <c r="E462">
        <v>102200</v>
      </c>
      <c r="F462">
        <v>102200</v>
      </c>
      <c r="G462" t="s">
        <v>49</v>
      </c>
      <c r="H462" t="s">
        <v>16</v>
      </c>
      <c r="I462" t="s">
        <v>17</v>
      </c>
      <c r="J462" t="s">
        <v>25</v>
      </c>
      <c r="K462" t="s">
        <v>49</v>
      </c>
      <c r="L462" t="s">
        <v>26</v>
      </c>
      <c r="M462">
        <f t="shared" si="7"/>
        <v>68807.666666666672</v>
      </c>
      <c r="N462" t="b">
        <f>IF(O462=Sheet7!S461,FALSE,TRUE)
=IF(B462=Sheet7!A462,TRUE,FALSE)
=IF(B462=Sheet7!A462,TRUE,FALSE)
=IF(B462=Sheet7!A462,TRUE,FALSE)</f>
        <v>1</v>
      </c>
      <c r="O462" t="s">
        <v>32</v>
      </c>
    </row>
    <row r="463" spans="1:15" x14ac:dyDescent="0.25">
      <c r="A463">
        <v>2023</v>
      </c>
      <c r="B463" t="s">
        <v>27</v>
      </c>
      <c r="C463" t="s">
        <v>28</v>
      </c>
      <c r="D463" t="s">
        <v>22</v>
      </c>
      <c r="E463">
        <v>137500</v>
      </c>
      <c r="F463">
        <v>137500</v>
      </c>
      <c r="G463" t="s">
        <v>23</v>
      </c>
      <c r="H463" t="s">
        <v>24</v>
      </c>
      <c r="I463" t="s">
        <v>17</v>
      </c>
      <c r="J463" t="s">
        <v>25</v>
      </c>
      <c r="K463" t="s">
        <v>23</v>
      </c>
      <c r="L463" t="s">
        <v>26</v>
      </c>
      <c r="M463">
        <f t="shared" si="7"/>
        <v>92341</v>
      </c>
      <c r="N463" t="b">
        <f>IF(O463=Sheet7!S462,FALSE,TRUE)
=IF(B463=Sheet7!A463,TRUE,FALSE)
=IF(B463=Sheet7!A463,TRUE,FALSE)
=IF(B463=Sheet7!A463,TRUE,FALSE)</f>
        <v>1</v>
      </c>
      <c r="O463" t="s">
        <v>27</v>
      </c>
    </row>
    <row r="464" spans="1:15" x14ac:dyDescent="0.25">
      <c r="A464">
        <v>2023</v>
      </c>
      <c r="B464" t="s">
        <v>27</v>
      </c>
      <c r="C464" t="s">
        <v>28</v>
      </c>
      <c r="D464" t="s">
        <v>22</v>
      </c>
      <c r="E464">
        <v>81500</v>
      </c>
      <c r="F464">
        <v>81500</v>
      </c>
      <c r="G464" t="s">
        <v>23</v>
      </c>
      <c r="H464" t="s">
        <v>24</v>
      </c>
      <c r="I464" t="s">
        <v>17</v>
      </c>
      <c r="J464" t="s">
        <v>25</v>
      </c>
      <c r="K464" t="s">
        <v>23</v>
      </c>
      <c r="L464" t="s">
        <v>26</v>
      </c>
      <c r="M464">
        <f t="shared" si="7"/>
        <v>55007.666666666664</v>
      </c>
      <c r="N464" t="b">
        <f>IF(O464=Sheet7!S463,FALSE,TRUE)
=IF(B464=Sheet7!A464,TRUE,FALSE)
=IF(B464=Sheet7!A464,TRUE,FALSE)
=IF(B464=Sheet7!A464,TRUE,FALSE)</f>
        <v>1</v>
      </c>
      <c r="O464" t="s">
        <v>27</v>
      </c>
    </row>
    <row r="465" spans="1:15" x14ac:dyDescent="0.25">
      <c r="A465">
        <v>2023</v>
      </c>
      <c r="B465" t="s">
        <v>75</v>
      </c>
      <c r="C465" t="s">
        <v>44</v>
      </c>
      <c r="D465" t="s">
        <v>22</v>
      </c>
      <c r="E465">
        <v>202000</v>
      </c>
      <c r="F465">
        <v>202000</v>
      </c>
      <c r="G465" t="s">
        <v>23</v>
      </c>
      <c r="H465" t="s">
        <v>24</v>
      </c>
      <c r="I465" t="s">
        <v>17</v>
      </c>
      <c r="J465" t="s">
        <v>29</v>
      </c>
      <c r="K465" t="s">
        <v>23</v>
      </c>
      <c r="L465" t="s">
        <v>26</v>
      </c>
      <c r="M465">
        <f t="shared" si="7"/>
        <v>135341</v>
      </c>
      <c r="N465" t="b">
        <f>IF(O465=Sheet7!S464,FALSE,TRUE)
=IF(B465=Sheet7!A465,TRUE,FALSE)
=IF(B465=Sheet7!A465,TRUE,FALSE)
=IF(B465=Sheet7!A465,TRUE,FALSE)</f>
        <v>1</v>
      </c>
      <c r="O465" t="s">
        <v>75</v>
      </c>
    </row>
    <row r="466" spans="1:15" x14ac:dyDescent="0.25">
      <c r="A466">
        <v>2023</v>
      </c>
      <c r="B466" t="s">
        <v>75</v>
      </c>
      <c r="C466" t="s">
        <v>44</v>
      </c>
      <c r="D466" t="s">
        <v>22</v>
      </c>
      <c r="E466">
        <v>147000</v>
      </c>
      <c r="F466">
        <v>147000</v>
      </c>
      <c r="G466" t="s">
        <v>23</v>
      </c>
      <c r="H466" t="s">
        <v>24</v>
      </c>
      <c r="I466" t="s">
        <v>17</v>
      </c>
      <c r="J466" t="s">
        <v>29</v>
      </c>
      <c r="K466" t="s">
        <v>23</v>
      </c>
      <c r="L466" t="s">
        <v>26</v>
      </c>
      <c r="M466">
        <f t="shared" si="7"/>
        <v>98674.333333333328</v>
      </c>
      <c r="N466" t="b">
        <f>IF(O466=Sheet7!S465,FALSE,TRUE)
=IF(B466=Sheet7!A466,TRUE,FALSE)
=IF(B466=Sheet7!A466,TRUE,FALSE)
=IF(B466=Sheet7!A466,TRUE,FALSE)</f>
        <v>1</v>
      </c>
      <c r="O466" t="s">
        <v>75</v>
      </c>
    </row>
    <row r="467" spans="1:15" x14ac:dyDescent="0.25">
      <c r="A467">
        <v>2023</v>
      </c>
      <c r="B467" t="s">
        <v>27</v>
      </c>
      <c r="C467" t="s">
        <v>28</v>
      </c>
      <c r="D467" t="s">
        <v>22</v>
      </c>
      <c r="E467">
        <v>140000</v>
      </c>
      <c r="F467">
        <v>140000</v>
      </c>
      <c r="G467" t="s">
        <v>23</v>
      </c>
      <c r="H467" t="s">
        <v>24</v>
      </c>
      <c r="I467" t="s">
        <v>17</v>
      </c>
      <c r="J467" t="s">
        <v>25</v>
      </c>
      <c r="K467" t="s">
        <v>23</v>
      </c>
      <c r="L467" t="s">
        <v>26</v>
      </c>
      <c r="M467">
        <f t="shared" si="7"/>
        <v>94007.666666666672</v>
      </c>
      <c r="N467" t="b">
        <f>IF(O467=Sheet7!S466,FALSE,TRUE)
=IF(B467=Sheet7!A467,TRUE,FALSE)
=IF(B467=Sheet7!A467,TRUE,FALSE)
=IF(B467=Sheet7!A467,TRUE,FALSE)</f>
        <v>1</v>
      </c>
      <c r="O467" t="s">
        <v>27</v>
      </c>
    </row>
    <row r="468" spans="1:15" x14ac:dyDescent="0.25">
      <c r="A468">
        <v>2023</v>
      </c>
      <c r="B468" t="s">
        <v>27</v>
      </c>
      <c r="C468" t="s">
        <v>28</v>
      </c>
      <c r="D468" t="s">
        <v>22</v>
      </c>
      <c r="E468">
        <v>125000</v>
      </c>
      <c r="F468">
        <v>125000</v>
      </c>
      <c r="G468" t="s">
        <v>23</v>
      </c>
      <c r="H468" t="s">
        <v>24</v>
      </c>
      <c r="I468" t="s">
        <v>17</v>
      </c>
      <c r="J468" t="s">
        <v>25</v>
      </c>
      <c r="K468" t="s">
        <v>23</v>
      </c>
      <c r="L468" t="s">
        <v>26</v>
      </c>
      <c r="M468">
        <f t="shared" si="7"/>
        <v>84007.666666666672</v>
      </c>
      <c r="N468" t="b">
        <f>IF(O468=Sheet7!S467,FALSE,TRUE)
=IF(B468=Sheet7!A468,TRUE,FALSE)
=IF(B468=Sheet7!A468,TRUE,FALSE)
=IF(B468=Sheet7!A468,TRUE,FALSE)</f>
        <v>1</v>
      </c>
      <c r="O468" t="s">
        <v>27</v>
      </c>
    </row>
    <row r="469" spans="1:15" x14ac:dyDescent="0.25">
      <c r="A469">
        <v>2023</v>
      </c>
      <c r="B469" t="s">
        <v>27</v>
      </c>
      <c r="C469" t="s">
        <v>28</v>
      </c>
      <c r="D469" t="s">
        <v>22</v>
      </c>
      <c r="E469">
        <v>170625</v>
      </c>
      <c r="F469">
        <v>170625</v>
      </c>
      <c r="G469" t="s">
        <v>23</v>
      </c>
      <c r="H469" t="s">
        <v>24</v>
      </c>
      <c r="I469" t="s">
        <v>17</v>
      </c>
      <c r="J469" t="s">
        <v>25</v>
      </c>
      <c r="K469" t="s">
        <v>23</v>
      </c>
      <c r="L469" t="s">
        <v>26</v>
      </c>
      <c r="M469">
        <f t="shared" si="7"/>
        <v>114424.33333333333</v>
      </c>
      <c r="N469" t="b">
        <f>IF(O469=Sheet7!S468,FALSE,TRUE)
=IF(B469=Sheet7!A469,TRUE,FALSE)
=IF(B469=Sheet7!A469,TRUE,FALSE)
=IF(B469=Sheet7!A469,TRUE,FALSE)</f>
        <v>1</v>
      </c>
      <c r="O469" t="s">
        <v>27</v>
      </c>
    </row>
    <row r="470" spans="1:15" x14ac:dyDescent="0.25">
      <c r="A470">
        <v>2023</v>
      </c>
      <c r="B470" t="s">
        <v>27</v>
      </c>
      <c r="C470" t="s">
        <v>28</v>
      </c>
      <c r="D470" t="s">
        <v>22</v>
      </c>
      <c r="E470">
        <v>127950</v>
      </c>
      <c r="F470">
        <v>127950</v>
      </c>
      <c r="G470" t="s">
        <v>23</v>
      </c>
      <c r="H470" t="s">
        <v>24</v>
      </c>
      <c r="I470" t="s">
        <v>17</v>
      </c>
      <c r="J470" t="s">
        <v>25</v>
      </c>
      <c r="K470" t="s">
        <v>23</v>
      </c>
      <c r="L470" t="s">
        <v>26</v>
      </c>
      <c r="M470">
        <f t="shared" si="7"/>
        <v>85974.333333333328</v>
      </c>
      <c r="N470" t="b">
        <f>IF(O470=Sheet7!S469,FALSE,TRUE)
=IF(B470=Sheet7!A470,TRUE,FALSE)
=IF(B470=Sheet7!A470,TRUE,FALSE)
=IF(B470=Sheet7!A470,TRUE,FALSE)</f>
        <v>1</v>
      </c>
      <c r="O470" t="s">
        <v>27</v>
      </c>
    </row>
    <row r="471" spans="1:15" x14ac:dyDescent="0.25">
      <c r="A471">
        <v>2023</v>
      </c>
      <c r="B471" t="s">
        <v>27</v>
      </c>
      <c r="C471" t="s">
        <v>28</v>
      </c>
      <c r="D471" t="s">
        <v>35</v>
      </c>
      <c r="E471">
        <v>100000</v>
      </c>
      <c r="F471">
        <v>123040</v>
      </c>
      <c r="G471" t="s">
        <v>36</v>
      </c>
      <c r="H471" t="s">
        <v>16</v>
      </c>
      <c r="I471" t="s">
        <v>17</v>
      </c>
      <c r="J471" t="s">
        <v>25</v>
      </c>
      <c r="K471" t="s">
        <v>36</v>
      </c>
      <c r="L471" t="s">
        <v>26</v>
      </c>
      <c r="M471">
        <f t="shared" si="7"/>
        <v>75021</v>
      </c>
      <c r="N471" t="b">
        <f>IF(O471=Sheet7!S470,FALSE,TRUE)
=IF(B471=Sheet7!A471,TRUE,FALSE)
=IF(B471=Sheet7!A471,TRUE,FALSE)
=IF(B471=Sheet7!A471,TRUE,FALSE)</f>
        <v>1</v>
      </c>
      <c r="O471" t="s">
        <v>27</v>
      </c>
    </row>
    <row r="472" spans="1:15" x14ac:dyDescent="0.25">
      <c r="A472">
        <v>2023</v>
      </c>
      <c r="B472" t="s">
        <v>27</v>
      </c>
      <c r="C472" t="s">
        <v>28</v>
      </c>
      <c r="D472" t="s">
        <v>35</v>
      </c>
      <c r="E472">
        <v>70000</v>
      </c>
      <c r="F472">
        <v>86128</v>
      </c>
      <c r="G472" t="s">
        <v>36</v>
      </c>
      <c r="H472" t="s">
        <v>16</v>
      </c>
      <c r="I472" t="s">
        <v>17</v>
      </c>
      <c r="J472" t="s">
        <v>25</v>
      </c>
      <c r="K472" t="s">
        <v>36</v>
      </c>
      <c r="L472" t="s">
        <v>26</v>
      </c>
      <c r="M472">
        <f t="shared" si="7"/>
        <v>52717</v>
      </c>
      <c r="N472" t="b">
        <f>IF(O472=Sheet7!S471,FALSE,TRUE)
=IF(B472=Sheet7!A472,TRUE,FALSE)
=IF(B472=Sheet7!A472,TRUE,FALSE)
=IF(B472=Sheet7!A472,TRUE,FALSE)</f>
        <v>1</v>
      </c>
      <c r="O472" t="s">
        <v>27</v>
      </c>
    </row>
    <row r="473" spans="1:15" x14ac:dyDescent="0.25">
      <c r="A473">
        <v>2023</v>
      </c>
      <c r="B473" t="s">
        <v>37</v>
      </c>
      <c r="C473" t="s">
        <v>38</v>
      </c>
      <c r="D473" t="s">
        <v>22</v>
      </c>
      <c r="E473">
        <v>85256</v>
      </c>
      <c r="F473">
        <v>85256</v>
      </c>
      <c r="G473" t="s">
        <v>23</v>
      </c>
      <c r="H473" t="s">
        <v>39</v>
      </c>
      <c r="I473" t="s">
        <v>17</v>
      </c>
      <c r="J473" t="s">
        <v>25</v>
      </c>
      <c r="K473" t="s">
        <v>23</v>
      </c>
      <c r="L473" t="s">
        <v>26</v>
      </c>
      <c r="M473">
        <f t="shared" si="7"/>
        <v>57511.666666666664</v>
      </c>
      <c r="N473" t="b">
        <f>IF(O473=Sheet7!S472,FALSE,TRUE)
=IF(B473=Sheet7!A473,TRUE,FALSE)
=IF(B473=Sheet7!A473,TRUE,FALSE)
=IF(B473=Sheet7!A473,TRUE,FALSE)</f>
        <v>1</v>
      </c>
      <c r="O473" t="s">
        <v>37</v>
      </c>
    </row>
    <row r="474" spans="1:15" x14ac:dyDescent="0.25">
      <c r="A474">
        <v>2023</v>
      </c>
      <c r="B474" t="s">
        <v>37</v>
      </c>
      <c r="C474" t="s">
        <v>38</v>
      </c>
      <c r="D474" t="s">
        <v>22</v>
      </c>
      <c r="E474">
        <v>71615</v>
      </c>
      <c r="F474">
        <v>71615</v>
      </c>
      <c r="G474" t="s">
        <v>23</v>
      </c>
      <c r="H474" t="s">
        <v>39</v>
      </c>
      <c r="I474" t="s">
        <v>17</v>
      </c>
      <c r="J474" t="s">
        <v>25</v>
      </c>
      <c r="K474" t="s">
        <v>23</v>
      </c>
      <c r="L474" t="s">
        <v>26</v>
      </c>
      <c r="M474">
        <f t="shared" si="7"/>
        <v>48417.666666666664</v>
      </c>
      <c r="N474" t="b">
        <f>IF(O474=Sheet7!S473,FALSE,TRUE)
=IF(B474=Sheet7!A474,TRUE,FALSE)
=IF(B474=Sheet7!A474,TRUE,FALSE)
=IF(B474=Sheet7!A474,TRUE,FALSE)</f>
        <v>1</v>
      </c>
      <c r="O474" t="s">
        <v>37</v>
      </c>
    </row>
    <row r="475" spans="1:15" x14ac:dyDescent="0.25">
      <c r="A475">
        <v>2023</v>
      </c>
      <c r="B475" t="s">
        <v>27</v>
      </c>
      <c r="C475" t="s">
        <v>28</v>
      </c>
      <c r="D475" t="s">
        <v>22</v>
      </c>
      <c r="E475">
        <v>100000</v>
      </c>
      <c r="F475">
        <v>100000</v>
      </c>
      <c r="G475" t="s">
        <v>23</v>
      </c>
      <c r="H475" t="s">
        <v>39</v>
      </c>
      <c r="I475" t="s">
        <v>17</v>
      </c>
      <c r="J475" t="s">
        <v>25</v>
      </c>
      <c r="K475" t="s">
        <v>23</v>
      </c>
      <c r="L475" t="s">
        <v>19</v>
      </c>
      <c r="M475">
        <f t="shared" si="7"/>
        <v>67341</v>
      </c>
      <c r="N475" t="b">
        <f>IF(O475=Sheet7!S474,FALSE,TRUE)
=IF(B475=Sheet7!A475,TRUE,FALSE)
=IF(B475=Sheet7!A475,TRUE,FALSE)
=IF(B475=Sheet7!A475,TRUE,FALSE)</f>
        <v>1</v>
      </c>
      <c r="O475" t="s">
        <v>27</v>
      </c>
    </row>
    <row r="476" spans="1:15" x14ac:dyDescent="0.25">
      <c r="A476">
        <v>2023</v>
      </c>
      <c r="B476" t="s">
        <v>47</v>
      </c>
      <c r="C476" t="s">
        <v>28</v>
      </c>
      <c r="D476" t="s">
        <v>22</v>
      </c>
      <c r="E476">
        <v>100000</v>
      </c>
      <c r="F476">
        <v>100000</v>
      </c>
      <c r="G476" t="s">
        <v>23</v>
      </c>
      <c r="H476" t="s">
        <v>16</v>
      </c>
      <c r="I476" t="s">
        <v>17</v>
      </c>
      <c r="J476" t="s">
        <v>25</v>
      </c>
      <c r="K476" t="s">
        <v>23</v>
      </c>
      <c r="L476" t="s">
        <v>64</v>
      </c>
      <c r="M476">
        <f t="shared" si="7"/>
        <v>67341</v>
      </c>
      <c r="N476" t="b">
        <f>IF(O476=Sheet7!S475,FALSE,TRUE)
=IF(B476=Sheet7!A476,TRUE,FALSE)
=IF(B476=Sheet7!A476,TRUE,FALSE)
=IF(B476=Sheet7!A476,TRUE,FALSE)</f>
        <v>1</v>
      </c>
      <c r="O476" t="s">
        <v>47</v>
      </c>
    </row>
    <row r="477" spans="1:15" x14ac:dyDescent="0.25">
      <c r="A477">
        <v>2023</v>
      </c>
      <c r="B477" t="s">
        <v>32</v>
      </c>
      <c r="C477" t="s">
        <v>13</v>
      </c>
      <c r="D477" t="s">
        <v>22</v>
      </c>
      <c r="E477">
        <v>185000</v>
      </c>
      <c r="F477">
        <v>185000</v>
      </c>
      <c r="G477" t="s">
        <v>23</v>
      </c>
      <c r="H477" t="s">
        <v>33</v>
      </c>
      <c r="I477" t="s">
        <v>17</v>
      </c>
      <c r="J477" t="s">
        <v>25</v>
      </c>
      <c r="K477" t="s">
        <v>23</v>
      </c>
      <c r="L477" t="s">
        <v>26</v>
      </c>
      <c r="M477">
        <f t="shared" si="7"/>
        <v>124007.66666666667</v>
      </c>
      <c r="N477" t="b">
        <f>IF(O477=Sheet7!S476,FALSE,TRUE)
=IF(B477=Sheet7!A477,TRUE,FALSE)
=IF(B477=Sheet7!A477,TRUE,FALSE)
=IF(B477=Sheet7!A477,TRUE,FALSE)</f>
        <v>1</v>
      </c>
      <c r="O477" t="s">
        <v>32</v>
      </c>
    </row>
    <row r="478" spans="1:15" x14ac:dyDescent="0.25">
      <c r="A478">
        <v>2023</v>
      </c>
      <c r="B478" t="s">
        <v>32</v>
      </c>
      <c r="C478" t="s">
        <v>13</v>
      </c>
      <c r="D478" t="s">
        <v>22</v>
      </c>
      <c r="E478">
        <v>125000</v>
      </c>
      <c r="F478">
        <v>125000</v>
      </c>
      <c r="G478" t="s">
        <v>23</v>
      </c>
      <c r="H478" t="s">
        <v>33</v>
      </c>
      <c r="I478" t="s">
        <v>17</v>
      </c>
      <c r="J478" t="s">
        <v>25</v>
      </c>
      <c r="K478" t="s">
        <v>23</v>
      </c>
      <c r="L478" t="s">
        <v>26</v>
      </c>
      <c r="M478">
        <f t="shared" si="7"/>
        <v>84007.666666666672</v>
      </c>
      <c r="N478" t="b">
        <f>IF(O478=Sheet7!S477,FALSE,TRUE)
=IF(B478=Sheet7!A478,TRUE,FALSE)
=IF(B478=Sheet7!A478,TRUE,FALSE)
=IF(B478=Sheet7!A478,TRUE,FALSE)</f>
        <v>1</v>
      </c>
      <c r="O478" t="s">
        <v>32</v>
      </c>
    </row>
    <row r="479" spans="1:15" x14ac:dyDescent="0.25">
      <c r="A479">
        <v>2023</v>
      </c>
      <c r="B479" t="s">
        <v>76</v>
      </c>
      <c r="C479" t="s">
        <v>77</v>
      </c>
      <c r="D479" t="s">
        <v>22</v>
      </c>
      <c r="E479">
        <v>60000</v>
      </c>
      <c r="F479">
        <v>60000</v>
      </c>
      <c r="G479" t="s">
        <v>23</v>
      </c>
      <c r="H479" t="s">
        <v>39</v>
      </c>
      <c r="I479" t="s">
        <v>17</v>
      </c>
      <c r="J479" t="s">
        <v>29</v>
      </c>
      <c r="K479" t="s">
        <v>23</v>
      </c>
      <c r="L479" t="s">
        <v>26</v>
      </c>
      <c r="M479">
        <f t="shared" si="7"/>
        <v>40674.333333333336</v>
      </c>
      <c r="N479" t="b">
        <f>IF(O479=Sheet7!S478,FALSE,TRUE)
=IF(B479=Sheet7!A479,TRUE,FALSE)
=IF(B479=Sheet7!A479,TRUE,FALSE)
=IF(B479=Sheet7!A479,TRUE,FALSE)</f>
        <v>1</v>
      </c>
      <c r="O479" t="s">
        <v>76</v>
      </c>
    </row>
    <row r="480" spans="1:15" x14ac:dyDescent="0.25">
      <c r="A480">
        <v>2023</v>
      </c>
      <c r="B480" t="s">
        <v>76</v>
      </c>
      <c r="C480" t="s">
        <v>77</v>
      </c>
      <c r="D480" t="s">
        <v>22</v>
      </c>
      <c r="E480">
        <v>52000</v>
      </c>
      <c r="F480">
        <v>52000</v>
      </c>
      <c r="G480" t="s">
        <v>23</v>
      </c>
      <c r="H480" t="s">
        <v>39</v>
      </c>
      <c r="I480" t="s">
        <v>17</v>
      </c>
      <c r="J480" t="s">
        <v>29</v>
      </c>
      <c r="K480" t="s">
        <v>23</v>
      </c>
      <c r="L480" t="s">
        <v>26</v>
      </c>
      <c r="M480">
        <f t="shared" si="7"/>
        <v>35341</v>
      </c>
      <c r="N480" t="b">
        <f>IF(O480=Sheet7!S479,FALSE,TRUE)
=IF(B480=Sheet7!A480,TRUE,FALSE)
=IF(B480=Sheet7!A480,TRUE,FALSE)
=IF(B480=Sheet7!A480,TRUE,FALSE)</f>
        <v>1</v>
      </c>
      <c r="O480" t="s">
        <v>76</v>
      </c>
    </row>
    <row r="481" spans="1:15" x14ac:dyDescent="0.25">
      <c r="A481">
        <v>2023</v>
      </c>
      <c r="B481" t="s">
        <v>34</v>
      </c>
      <c r="C481" t="s">
        <v>31</v>
      </c>
      <c r="D481" t="s">
        <v>22</v>
      </c>
      <c r="E481">
        <v>300000</v>
      </c>
      <c r="F481">
        <v>300000</v>
      </c>
      <c r="G481" t="s">
        <v>23</v>
      </c>
      <c r="H481" t="s">
        <v>24</v>
      </c>
      <c r="I481" t="s">
        <v>17</v>
      </c>
      <c r="J481" t="s">
        <v>25</v>
      </c>
      <c r="K481" t="s">
        <v>23</v>
      </c>
      <c r="L481" t="s">
        <v>26</v>
      </c>
      <c r="M481">
        <f t="shared" si="7"/>
        <v>200674.33333333334</v>
      </c>
      <c r="N481" t="b">
        <f>IF(O481=Sheet7!S480,FALSE,TRUE)
=IF(B481=Sheet7!A481,TRUE,FALSE)
=IF(B481=Sheet7!A481,TRUE,FALSE)
=IF(B481=Sheet7!A481,TRUE,FALSE)</f>
        <v>1</v>
      </c>
      <c r="O481" t="s">
        <v>34</v>
      </c>
    </row>
    <row r="482" spans="1:15" x14ac:dyDescent="0.25">
      <c r="A482">
        <v>2023</v>
      </c>
      <c r="B482" t="s">
        <v>34</v>
      </c>
      <c r="C482" t="s">
        <v>31</v>
      </c>
      <c r="D482" t="s">
        <v>22</v>
      </c>
      <c r="E482">
        <v>260000</v>
      </c>
      <c r="F482">
        <v>260000</v>
      </c>
      <c r="G482" t="s">
        <v>23</v>
      </c>
      <c r="H482" t="s">
        <v>24</v>
      </c>
      <c r="I482" t="s">
        <v>17</v>
      </c>
      <c r="J482" t="s">
        <v>25</v>
      </c>
      <c r="K482" t="s">
        <v>23</v>
      </c>
      <c r="L482" t="s">
        <v>26</v>
      </c>
      <c r="M482">
        <f t="shared" si="7"/>
        <v>174007.66666666666</v>
      </c>
      <c r="N482" t="b">
        <f>IF(O482=Sheet7!S481,FALSE,TRUE)
=IF(B482=Sheet7!A482,TRUE,FALSE)
=IF(B482=Sheet7!A482,TRUE,FALSE)
=IF(B482=Sheet7!A482,TRUE,FALSE)</f>
        <v>1</v>
      </c>
      <c r="O482" t="s">
        <v>34</v>
      </c>
    </row>
    <row r="483" spans="1:15" x14ac:dyDescent="0.25">
      <c r="A483">
        <v>2023</v>
      </c>
      <c r="B483" t="s">
        <v>27</v>
      </c>
      <c r="C483" t="s">
        <v>28</v>
      </c>
      <c r="D483" t="s">
        <v>22</v>
      </c>
      <c r="E483">
        <v>225000</v>
      </c>
      <c r="F483">
        <v>225000</v>
      </c>
      <c r="G483" t="s">
        <v>23</v>
      </c>
      <c r="H483" t="s">
        <v>24</v>
      </c>
      <c r="I483" t="s">
        <v>17</v>
      </c>
      <c r="J483" t="s">
        <v>25</v>
      </c>
      <c r="K483" t="s">
        <v>23</v>
      </c>
      <c r="L483" t="s">
        <v>26</v>
      </c>
      <c r="M483">
        <f t="shared" si="7"/>
        <v>150674.33333333334</v>
      </c>
      <c r="N483" t="b">
        <f>IF(O483=Sheet7!S482,FALSE,TRUE)
=IF(B483=Sheet7!A483,TRUE,FALSE)
=IF(B483=Sheet7!A483,TRUE,FALSE)
=IF(B483=Sheet7!A483,TRUE,FALSE)</f>
        <v>1</v>
      </c>
      <c r="O483" t="s">
        <v>27</v>
      </c>
    </row>
    <row r="484" spans="1:15" x14ac:dyDescent="0.25">
      <c r="A484">
        <v>2023</v>
      </c>
      <c r="B484" t="s">
        <v>27</v>
      </c>
      <c r="C484" t="s">
        <v>28</v>
      </c>
      <c r="D484" t="s">
        <v>22</v>
      </c>
      <c r="E484">
        <v>170000</v>
      </c>
      <c r="F484">
        <v>170000</v>
      </c>
      <c r="G484" t="s">
        <v>23</v>
      </c>
      <c r="H484" t="s">
        <v>24</v>
      </c>
      <c r="I484" t="s">
        <v>17</v>
      </c>
      <c r="J484" t="s">
        <v>25</v>
      </c>
      <c r="K484" t="s">
        <v>23</v>
      </c>
      <c r="L484" t="s">
        <v>26</v>
      </c>
      <c r="M484">
        <f t="shared" si="7"/>
        <v>114007.66666666667</v>
      </c>
      <c r="N484" t="b">
        <f>IF(O484=Sheet7!S483,FALSE,TRUE)
=IF(B484=Sheet7!A484,TRUE,FALSE)
=IF(B484=Sheet7!A484,TRUE,FALSE)
=IF(B484=Sheet7!A484,TRUE,FALSE)</f>
        <v>1</v>
      </c>
      <c r="O484" t="s">
        <v>27</v>
      </c>
    </row>
    <row r="485" spans="1:15" x14ac:dyDescent="0.25">
      <c r="A485">
        <v>2023</v>
      </c>
      <c r="B485" t="s">
        <v>67</v>
      </c>
      <c r="C485" t="s">
        <v>44</v>
      </c>
      <c r="D485" t="s">
        <v>22</v>
      </c>
      <c r="E485">
        <v>100000</v>
      </c>
      <c r="F485">
        <v>100000</v>
      </c>
      <c r="G485" t="s">
        <v>23</v>
      </c>
      <c r="H485" t="s">
        <v>24</v>
      </c>
      <c r="I485" t="s">
        <v>17</v>
      </c>
      <c r="J485" t="s">
        <v>29</v>
      </c>
      <c r="K485" t="s">
        <v>23</v>
      </c>
      <c r="L485" t="s">
        <v>26</v>
      </c>
      <c r="M485">
        <f t="shared" si="7"/>
        <v>67341</v>
      </c>
      <c r="N485" t="b">
        <f>IF(O485=Sheet7!S484,FALSE,TRUE)
=IF(B485=Sheet7!A485,TRUE,FALSE)
=IF(B485=Sheet7!A485,TRUE,FALSE)
=IF(B485=Sheet7!A485,TRUE,FALSE)</f>
        <v>1</v>
      </c>
      <c r="O485" t="s">
        <v>67</v>
      </c>
    </row>
    <row r="486" spans="1:15" x14ac:dyDescent="0.25">
      <c r="A486">
        <v>2023</v>
      </c>
      <c r="B486" t="s">
        <v>67</v>
      </c>
      <c r="C486" t="s">
        <v>44</v>
      </c>
      <c r="D486" t="s">
        <v>22</v>
      </c>
      <c r="E486">
        <v>80000</v>
      </c>
      <c r="F486">
        <v>80000</v>
      </c>
      <c r="G486" t="s">
        <v>23</v>
      </c>
      <c r="H486" t="s">
        <v>24</v>
      </c>
      <c r="I486" t="s">
        <v>17</v>
      </c>
      <c r="J486" t="s">
        <v>29</v>
      </c>
      <c r="K486" t="s">
        <v>23</v>
      </c>
      <c r="L486" t="s">
        <v>26</v>
      </c>
      <c r="M486">
        <f t="shared" si="7"/>
        <v>54007.666666666664</v>
      </c>
      <c r="N486" t="b">
        <f>IF(O486=Sheet7!S485,FALSE,TRUE)
=IF(B486=Sheet7!A486,TRUE,FALSE)
=IF(B486=Sheet7!A486,TRUE,FALSE)
=IF(B486=Sheet7!A486,TRUE,FALSE)</f>
        <v>1</v>
      </c>
      <c r="O486" t="s">
        <v>67</v>
      </c>
    </row>
    <row r="487" spans="1:15" x14ac:dyDescent="0.25">
      <c r="A487">
        <v>2023</v>
      </c>
      <c r="B487" t="s">
        <v>78</v>
      </c>
      <c r="C487" t="s">
        <v>31</v>
      </c>
      <c r="D487" t="s">
        <v>22</v>
      </c>
      <c r="E487">
        <v>204500</v>
      </c>
      <c r="F487">
        <v>204500</v>
      </c>
      <c r="G487" t="s">
        <v>23</v>
      </c>
      <c r="H487" t="s">
        <v>24</v>
      </c>
      <c r="I487" t="s">
        <v>17</v>
      </c>
      <c r="J487" t="s">
        <v>25</v>
      </c>
      <c r="K487" t="s">
        <v>23</v>
      </c>
      <c r="L487" t="s">
        <v>26</v>
      </c>
      <c r="M487">
        <f t="shared" si="7"/>
        <v>137007.66666666666</v>
      </c>
      <c r="N487" t="b">
        <f>IF(O487=Sheet7!S486,FALSE,TRUE)
=IF(B487=Sheet7!A487,TRUE,FALSE)
=IF(B487=Sheet7!A487,TRUE,FALSE)
=IF(B487=Sheet7!A487,TRUE,FALSE)</f>
        <v>1</v>
      </c>
      <c r="O487" t="s">
        <v>78</v>
      </c>
    </row>
    <row r="488" spans="1:15" x14ac:dyDescent="0.25">
      <c r="A488">
        <v>2023</v>
      </c>
      <c r="B488" t="s">
        <v>78</v>
      </c>
      <c r="C488" t="s">
        <v>31</v>
      </c>
      <c r="D488" t="s">
        <v>22</v>
      </c>
      <c r="E488">
        <v>142200</v>
      </c>
      <c r="F488">
        <v>142200</v>
      </c>
      <c r="G488" t="s">
        <v>23</v>
      </c>
      <c r="H488" t="s">
        <v>24</v>
      </c>
      <c r="I488" t="s">
        <v>17</v>
      </c>
      <c r="J488" t="s">
        <v>25</v>
      </c>
      <c r="K488" t="s">
        <v>23</v>
      </c>
      <c r="L488" t="s">
        <v>26</v>
      </c>
      <c r="M488">
        <f t="shared" si="7"/>
        <v>95474.333333333328</v>
      </c>
      <c r="N488" t="b">
        <f>IF(O488=Sheet7!S487,FALSE,TRUE)
=IF(B488=Sheet7!A488,TRUE,FALSE)
=IF(B488=Sheet7!A488,TRUE,FALSE)
=IF(B488=Sheet7!A488,TRUE,FALSE)</f>
        <v>1</v>
      </c>
      <c r="O488" t="s">
        <v>78</v>
      </c>
    </row>
    <row r="489" spans="1:15" x14ac:dyDescent="0.25">
      <c r="A489">
        <v>2023</v>
      </c>
      <c r="B489" t="s">
        <v>27</v>
      </c>
      <c r="C489" t="s">
        <v>28</v>
      </c>
      <c r="D489" t="s">
        <v>22</v>
      </c>
      <c r="E489">
        <v>297300</v>
      </c>
      <c r="F489">
        <v>297300</v>
      </c>
      <c r="G489" t="s">
        <v>23</v>
      </c>
      <c r="H489" t="s">
        <v>24</v>
      </c>
      <c r="I489" t="s">
        <v>17</v>
      </c>
      <c r="J489" t="s">
        <v>29</v>
      </c>
      <c r="K489" t="s">
        <v>23</v>
      </c>
      <c r="L489" t="s">
        <v>26</v>
      </c>
      <c r="M489">
        <f t="shared" si="7"/>
        <v>198874.33333333334</v>
      </c>
      <c r="N489" t="b">
        <f>IF(O489=Sheet7!S488,FALSE,TRUE)
=IF(B489=Sheet7!A489,TRUE,FALSE)
=IF(B489=Sheet7!A489,TRUE,FALSE)
=IF(B489=Sheet7!A489,TRUE,FALSE)</f>
        <v>1</v>
      </c>
      <c r="O489" t="s">
        <v>27</v>
      </c>
    </row>
    <row r="490" spans="1:15" x14ac:dyDescent="0.25">
      <c r="A490">
        <v>2023</v>
      </c>
      <c r="B490" t="s">
        <v>27</v>
      </c>
      <c r="C490" t="s">
        <v>28</v>
      </c>
      <c r="D490" t="s">
        <v>22</v>
      </c>
      <c r="E490">
        <v>198200</v>
      </c>
      <c r="F490">
        <v>198200</v>
      </c>
      <c r="G490" t="s">
        <v>23</v>
      </c>
      <c r="H490" t="s">
        <v>24</v>
      </c>
      <c r="I490" t="s">
        <v>17</v>
      </c>
      <c r="J490" t="s">
        <v>29</v>
      </c>
      <c r="K490" t="s">
        <v>23</v>
      </c>
      <c r="L490" t="s">
        <v>26</v>
      </c>
      <c r="M490">
        <f t="shared" si="7"/>
        <v>132807.66666666666</v>
      </c>
      <c r="N490" t="b">
        <f>IF(O490=Sheet7!S489,FALSE,TRUE)
=IF(B490=Sheet7!A490,TRUE,FALSE)
=IF(B490=Sheet7!A490,TRUE,FALSE)
=IF(B490=Sheet7!A490,TRUE,FALSE)</f>
        <v>1</v>
      </c>
      <c r="O490" t="s">
        <v>27</v>
      </c>
    </row>
    <row r="491" spans="1:15" x14ac:dyDescent="0.25">
      <c r="A491">
        <v>2023</v>
      </c>
      <c r="B491" t="s">
        <v>34</v>
      </c>
      <c r="C491" t="s">
        <v>31</v>
      </c>
      <c r="D491" t="s">
        <v>22</v>
      </c>
      <c r="E491">
        <v>240000</v>
      </c>
      <c r="F491">
        <v>240000</v>
      </c>
      <c r="G491" t="s">
        <v>23</v>
      </c>
      <c r="H491" t="s">
        <v>24</v>
      </c>
      <c r="I491" t="s">
        <v>17</v>
      </c>
      <c r="J491" t="s">
        <v>29</v>
      </c>
      <c r="K491" t="s">
        <v>23</v>
      </c>
      <c r="L491" t="s">
        <v>26</v>
      </c>
      <c r="M491">
        <f t="shared" si="7"/>
        <v>160674.33333333334</v>
      </c>
      <c r="N491" t="b">
        <f>IF(O491=Sheet7!S490,FALSE,TRUE)
=IF(B491=Sheet7!A491,TRUE,FALSE)
=IF(B491=Sheet7!A491,TRUE,FALSE)
=IF(B491=Sheet7!A491,TRUE,FALSE)</f>
        <v>1</v>
      </c>
      <c r="O491" t="s">
        <v>34</v>
      </c>
    </row>
    <row r="492" spans="1:15" x14ac:dyDescent="0.25">
      <c r="A492">
        <v>2023</v>
      </c>
      <c r="B492" t="s">
        <v>45</v>
      </c>
      <c r="C492" t="s">
        <v>44</v>
      </c>
      <c r="D492" t="s">
        <v>22</v>
      </c>
      <c r="E492">
        <v>185000</v>
      </c>
      <c r="F492">
        <v>185000</v>
      </c>
      <c r="G492" t="s">
        <v>23</v>
      </c>
      <c r="H492" t="s">
        <v>24</v>
      </c>
      <c r="I492" t="s">
        <v>17</v>
      </c>
      <c r="J492" t="s">
        <v>25</v>
      </c>
      <c r="K492" t="s">
        <v>23</v>
      </c>
      <c r="L492" t="s">
        <v>19</v>
      </c>
      <c r="M492">
        <f t="shared" si="7"/>
        <v>124007.66666666667</v>
      </c>
      <c r="N492" t="b">
        <f>IF(O492=Sheet7!S491,FALSE,TRUE)
=IF(B492=Sheet7!A492,TRUE,FALSE)
=IF(B492=Sheet7!A492,TRUE,FALSE)
=IF(B492=Sheet7!A492,TRUE,FALSE)</f>
        <v>1</v>
      </c>
      <c r="O492" t="s">
        <v>45</v>
      </c>
    </row>
    <row r="493" spans="1:15" x14ac:dyDescent="0.25">
      <c r="A493">
        <v>2023</v>
      </c>
      <c r="B493" t="s">
        <v>45</v>
      </c>
      <c r="C493" t="s">
        <v>44</v>
      </c>
      <c r="D493" t="s">
        <v>22</v>
      </c>
      <c r="E493">
        <v>79600</v>
      </c>
      <c r="F493">
        <v>79600</v>
      </c>
      <c r="G493" t="s">
        <v>23</v>
      </c>
      <c r="H493" t="s">
        <v>24</v>
      </c>
      <c r="I493" t="s">
        <v>17</v>
      </c>
      <c r="J493" t="s">
        <v>25</v>
      </c>
      <c r="K493" t="s">
        <v>23</v>
      </c>
      <c r="L493" t="s">
        <v>19</v>
      </c>
      <c r="M493">
        <f t="shared" si="7"/>
        <v>53741</v>
      </c>
      <c r="N493" t="b">
        <f>IF(O493=Sheet7!S492,FALSE,TRUE)
=IF(B493=Sheet7!A493,TRUE,FALSE)
=IF(B493=Sheet7!A493,TRUE,FALSE)
=IF(B493=Sheet7!A493,TRUE,FALSE)</f>
        <v>1</v>
      </c>
      <c r="O493" t="s">
        <v>45</v>
      </c>
    </row>
    <row r="494" spans="1:15" x14ac:dyDescent="0.25">
      <c r="A494">
        <v>2023</v>
      </c>
      <c r="B494" t="s">
        <v>42</v>
      </c>
      <c r="C494" t="s">
        <v>28</v>
      </c>
      <c r="D494" t="s">
        <v>22</v>
      </c>
      <c r="E494">
        <v>222200</v>
      </c>
      <c r="F494">
        <v>222200</v>
      </c>
      <c r="G494" t="s">
        <v>23</v>
      </c>
      <c r="H494" t="s">
        <v>24</v>
      </c>
      <c r="I494" t="s">
        <v>17</v>
      </c>
      <c r="J494" t="s">
        <v>25</v>
      </c>
      <c r="K494" t="s">
        <v>23</v>
      </c>
      <c r="L494" t="s">
        <v>19</v>
      </c>
      <c r="M494">
        <f t="shared" si="7"/>
        <v>148807.66666666666</v>
      </c>
      <c r="N494" t="b">
        <f>IF(O494=Sheet7!S493,FALSE,TRUE)
=IF(B494=Sheet7!A494,TRUE,FALSE)
=IF(B494=Sheet7!A494,TRUE,FALSE)
=IF(B494=Sheet7!A494,TRUE,FALSE)</f>
        <v>1</v>
      </c>
      <c r="O494" t="s">
        <v>42</v>
      </c>
    </row>
    <row r="495" spans="1:15" x14ac:dyDescent="0.25">
      <c r="A495">
        <v>2023</v>
      </c>
      <c r="B495" t="s">
        <v>32</v>
      </c>
      <c r="C495" t="s">
        <v>13</v>
      </c>
      <c r="D495" t="s">
        <v>22</v>
      </c>
      <c r="E495">
        <v>110000</v>
      </c>
      <c r="F495">
        <v>110000</v>
      </c>
      <c r="G495" t="s">
        <v>23</v>
      </c>
      <c r="H495" t="s">
        <v>24</v>
      </c>
      <c r="I495" t="s">
        <v>17</v>
      </c>
      <c r="J495" t="s">
        <v>29</v>
      </c>
      <c r="K495" t="s">
        <v>23</v>
      </c>
      <c r="L495" t="s">
        <v>26</v>
      </c>
      <c r="M495">
        <f t="shared" si="7"/>
        <v>74007.666666666672</v>
      </c>
      <c r="N495" t="b">
        <f>IF(O495=Sheet7!S494,FALSE,TRUE)
=IF(B495=Sheet7!A495,TRUE,FALSE)
=IF(B495=Sheet7!A495,TRUE,FALSE)
=IF(B495=Sheet7!A495,TRUE,FALSE)</f>
        <v>1</v>
      </c>
      <c r="O495" t="s">
        <v>32</v>
      </c>
    </row>
    <row r="496" spans="1:15" x14ac:dyDescent="0.25">
      <c r="A496">
        <v>2023</v>
      </c>
      <c r="B496" t="s">
        <v>32</v>
      </c>
      <c r="C496" t="s">
        <v>13</v>
      </c>
      <c r="D496" t="s">
        <v>22</v>
      </c>
      <c r="E496">
        <v>95000</v>
      </c>
      <c r="F496">
        <v>95000</v>
      </c>
      <c r="G496" t="s">
        <v>23</v>
      </c>
      <c r="H496" t="s">
        <v>24</v>
      </c>
      <c r="I496" t="s">
        <v>17</v>
      </c>
      <c r="J496" t="s">
        <v>29</v>
      </c>
      <c r="K496" t="s">
        <v>23</v>
      </c>
      <c r="L496" t="s">
        <v>26</v>
      </c>
      <c r="M496">
        <f t="shared" si="7"/>
        <v>64007.666666666664</v>
      </c>
      <c r="N496" t="b">
        <f>IF(O496=Sheet7!S495,FALSE,TRUE)
=IF(B496=Sheet7!A496,TRUE,FALSE)
=IF(B496=Sheet7!A496,TRUE,FALSE)
=IF(B496=Sheet7!A496,TRUE,FALSE)</f>
        <v>1</v>
      </c>
      <c r="O496" t="s">
        <v>32</v>
      </c>
    </row>
    <row r="497" spans="1:15" x14ac:dyDescent="0.25">
      <c r="A497">
        <v>2023</v>
      </c>
      <c r="B497" t="s">
        <v>34</v>
      </c>
      <c r="C497" t="s">
        <v>31</v>
      </c>
      <c r="D497" t="s">
        <v>22</v>
      </c>
      <c r="E497">
        <v>324000</v>
      </c>
      <c r="F497">
        <v>324000</v>
      </c>
      <c r="G497" t="s">
        <v>23</v>
      </c>
      <c r="H497" t="s">
        <v>24</v>
      </c>
      <c r="I497" t="s">
        <v>17</v>
      </c>
      <c r="J497" t="s">
        <v>25</v>
      </c>
      <c r="K497" t="s">
        <v>23</v>
      </c>
      <c r="L497" t="s">
        <v>26</v>
      </c>
      <c r="M497">
        <f t="shared" si="7"/>
        <v>216674.33333333334</v>
      </c>
      <c r="N497" t="b">
        <f>IF(O497=Sheet7!S496,FALSE,TRUE)
=IF(B497=Sheet7!A497,TRUE,FALSE)
=IF(B497=Sheet7!A497,TRUE,FALSE)
=IF(B497=Sheet7!A497,TRUE,FALSE)</f>
        <v>1</v>
      </c>
      <c r="O497" t="s">
        <v>34</v>
      </c>
    </row>
    <row r="498" spans="1:15" x14ac:dyDescent="0.25">
      <c r="A498">
        <v>2023</v>
      </c>
      <c r="B498" t="s">
        <v>34</v>
      </c>
      <c r="C498" t="s">
        <v>31</v>
      </c>
      <c r="D498" t="s">
        <v>22</v>
      </c>
      <c r="E498">
        <v>159000</v>
      </c>
      <c r="F498">
        <v>159000</v>
      </c>
      <c r="G498" t="s">
        <v>23</v>
      </c>
      <c r="H498" t="s">
        <v>24</v>
      </c>
      <c r="I498" t="s">
        <v>17</v>
      </c>
      <c r="J498" t="s">
        <v>25</v>
      </c>
      <c r="K498" t="s">
        <v>23</v>
      </c>
      <c r="L498" t="s">
        <v>26</v>
      </c>
      <c r="M498">
        <f t="shared" si="7"/>
        <v>106674.33333333333</v>
      </c>
      <c r="N498" t="b">
        <f>IF(O498=Sheet7!S497,FALSE,TRUE)
=IF(B498=Sheet7!A498,TRUE,FALSE)
=IF(B498=Sheet7!A498,TRUE,FALSE)
=IF(B498=Sheet7!A498,TRUE,FALSE)</f>
        <v>1</v>
      </c>
      <c r="O498" t="s">
        <v>34</v>
      </c>
    </row>
    <row r="499" spans="1:15" x14ac:dyDescent="0.25">
      <c r="A499">
        <v>2023</v>
      </c>
      <c r="B499" t="s">
        <v>34</v>
      </c>
      <c r="C499" t="s">
        <v>31</v>
      </c>
      <c r="D499" t="s">
        <v>22</v>
      </c>
      <c r="E499">
        <v>207700</v>
      </c>
      <c r="F499">
        <v>207700</v>
      </c>
      <c r="G499" t="s">
        <v>49</v>
      </c>
      <c r="H499" t="s">
        <v>24</v>
      </c>
      <c r="I499" t="s">
        <v>17</v>
      </c>
      <c r="J499" t="s">
        <v>25</v>
      </c>
      <c r="K499" t="s">
        <v>49</v>
      </c>
      <c r="L499" t="s">
        <v>26</v>
      </c>
      <c r="M499">
        <f t="shared" si="7"/>
        <v>139141</v>
      </c>
      <c r="N499" t="b">
        <f>IF(O499=Sheet7!S498,FALSE,TRUE)
=IF(B499=Sheet7!A499,TRUE,FALSE)
=IF(B499=Sheet7!A499,TRUE,FALSE)
=IF(B499=Sheet7!A499,TRUE,FALSE)</f>
        <v>1</v>
      </c>
      <c r="O499" t="s">
        <v>34</v>
      </c>
    </row>
    <row r="500" spans="1:15" x14ac:dyDescent="0.25">
      <c r="A500">
        <v>2023</v>
      </c>
      <c r="B500" t="s">
        <v>34</v>
      </c>
      <c r="C500" t="s">
        <v>31</v>
      </c>
      <c r="D500" t="s">
        <v>22</v>
      </c>
      <c r="E500">
        <v>133700</v>
      </c>
      <c r="F500">
        <v>133700</v>
      </c>
      <c r="G500" t="s">
        <v>49</v>
      </c>
      <c r="H500" t="s">
        <v>24</v>
      </c>
      <c r="I500" t="s">
        <v>17</v>
      </c>
      <c r="J500" t="s">
        <v>25</v>
      </c>
      <c r="K500" t="s">
        <v>49</v>
      </c>
      <c r="L500" t="s">
        <v>26</v>
      </c>
      <c r="M500">
        <f t="shared" si="7"/>
        <v>89807.666666666672</v>
      </c>
      <c r="N500" t="b">
        <f>IF(O500=Sheet7!S499,FALSE,TRUE)
=IF(B500=Sheet7!A500,TRUE,FALSE)
=IF(B500=Sheet7!A500,TRUE,FALSE)
=IF(B500=Sheet7!A500,TRUE,FALSE)</f>
        <v>1</v>
      </c>
      <c r="O500" t="s">
        <v>34</v>
      </c>
    </row>
    <row r="501" spans="1:15" x14ac:dyDescent="0.25">
      <c r="A501">
        <v>2023</v>
      </c>
      <c r="B501" t="s">
        <v>47</v>
      </c>
      <c r="C501" t="s">
        <v>28</v>
      </c>
      <c r="D501" t="s">
        <v>22</v>
      </c>
      <c r="E501">
        <v>71000</v>
      </c>
      <c r="F501">
        <v>71000</v>
      </c>
      <c r="G501" t="s">
        <v>23</v>
      </c>
      <c r="H501" t="s">
        <v>16</v>
      </c>
      <c r="I501" t="s">
        <v>17</v>
      </c>
      <c r="J501" t="s">
        <v>29</v>
      </c>
      <c r="K501" t="s">
        <v>23</v>
      </c>
      <c r="L501" t="s">
        <v>26</v>
      </c>
      <c r="M501">
        <f t="shared" si="7"/>
        <v>48007.666666666664</v>
      </c>
      <c r="N501" t="b">
        <f>IF(O501=Sheet7!S500,FALSE,TRUE)
=IF(B501=Sheet7!A501,TRUE,FALSE)
=IF(B501=Sheet7!A501,TRUE,FALSE)
=IF(B501=Sheet7!A501,TRUE,FALSE)</f>
        <v>1</v>
      </c>
      <c r="O501" t="s">
        <v>47</v>
      </c>
    </row>
    <row r="502" spans="1:15" x14ac:dyDescent="0.25">
      <c r="A502">
        <v>2023</v>
      </c>
      <c r="B502" t="s">
        <v>47</v>
      </c>
      <c r="C502" t="s">
        <v>28</v>
      </c>
      <c r="D502" t="s">
        <v>22</v>
      </c>
      <c r="E502">
        <v>57000</v>
      </c>
      <c r="F502">
        <v>57000</v>
      </c>
      <c r="G502" t="s">
        <v>23</v>
      </c>
      <c r="H502" t="s">
        <v>16</v>
      </c>
      <c r="I502" t="s">
        <v>17</v>
      </c>
      <c r="J502" t="s">
        <v>29</v>
      </c>
      <c r="K502" t="s">
        <v>23</v>
      </c>
      <c r="L502" t="s">
        <v>26</v>
      </c>
      <c r="M502">
        <f t="shared" si="7"/>
        <v>38674.333333333336</v>
      </c>
      <c r="N502" t="b">
        <f>IF(O502=Sheet7!S501,FALSE,TRUE)
=IF(B502=Sheet7!A502,TRUE,FALSE)
=IF(B502=Sheet7!A502,TRUE,FALSE)
=IF(B502=Sheet7!A502,TRUE,FALSE)</f>
        <v>1</v>
      </c>
      <c r="O502" t="s">
        <v>47</v>
      </c>
    </row>
    <row r="503" spans="1:15" x14ac:dyDescent="0.25">
      <c r="A503">
        <v>2023</v>
      </c>
      <c r="B503" t="s">
        <v>37</v>
      </c>
      <c r="C503" t="s">
        <v>38</v>
      </c>
      <c r="D503" t="s">
        <v>22</v>
      </c>
      <c r="E503">
        <v>59000</v>
      </c>
      <c r="F503">
        <v>59000</v>
      </c>
      <c r="G503" t="s">
        <v>23</v>
      </c>
      <c r="H503" t="s">
        <v>16</v>
      </c>
      <c r="I503" t="s">
        <v>17</v>
      </c>
      <c r="J503" t="s">
        <v>29</v>
      </c>
      <c r="K503" t="s">
        <v>23</v>
      </c>
      <c r="L503" t="s">
        <v>26</v>
      </c>
      <c r="M503">
        <f t="shared" si="7"/>
        <v>40007.666666666664</v>
      </c>
      <c r="N503" t="b">
        <f>IF(O503=Sheet7!S502,FALSE,TRUE)
=IF(B503=Sheet7!A503,TRUE,FALSE)
=IF(B503=Sheet7!A503,TRUE,FALSE)
=IF(B503=Sheet7!A503,TRUE,FALSE)</f>
        <v>1</v>
      </c>
      <c r="O503" t="s">
        <v>37</v>
      </c>
    </row>
    <row r="504" spans="1:15" x14ac:dyDescent="0.25">
      <c r="A504">
        <v>2023</v>
      </c>
      <c r="B504" t="s">
        <v>37</v>
      </c>
      <c r="C504" t="s">
        <v>38</v>
      </c>
      <c r="D504" t="s">
        <v>22</v>
      </c>
      <c r="E504">
        <v>50000</v>
      </c>
      <c r="F504">
        <v>50000</v>
      </c>
      <c r="G504" t="s">
        <v>23</v>
      </c>
      <c r="H504" t="s">
        <v>16</v>
      </c>
      <c r="I504" t="s">
        <v>17</v>
      </c>
      <c r="J504" t="s">
        <v>29</v>
      </c>
      <c r="K504" t="s">
        <v>23</v>
      </c>
      <c r="L504" t="s">
        <v>26</v>
      </c>
      <c r="M504">
        <f t="shared" si="7"/>
        <v>34007.666666666664</v>
      </c>
      <c r="N504" t="b">
        <f>IF(O504=Sheet7!S503,FALSE,TRUE)
=IF(B504=Sheet7!A504,TRUE,FALSE)
=IF(B504=Sheet7!A504,TRUE,FALSE)
=IF(B504=Sheet7!A504,TRUE,FALSE)</f>
        <v>1</v>
      </c>
      <c r="O504" t="s">
        <v>37</v>
      </c>
    </row>
    <row r="505" spans="1:15" x14ac:dyDescent="0.25">
      <c r="A505">
        <v>2023</v>
      </c>
      <c r="B505" t="s">
        <v>34</v>
      </c>
      <c r="C505" t="s">
        <v>31</v>
      </c>
      <c r="D505" t="s">
        <v>22</v>
      </c>
      <c r="E505">
        <v>234000</v>
      </c>
      <c r="F505">
        <v>234000</v>
      </c>
      <c r="G505" t="s">
        <v>23</v>
      </c>
      <c r="H505" t="s">
        <v>24</v>
      </c>
      <c r="I505" t="s">
        <v>17</v>
      </c>
      <c r="J505" t="s">
        <v>29</v>
      </c>
      <c r="K505" t="s">
        <v>23</v>
      </c>
      <c r="L505" t="s">
        <v>26</v>
      </c>
      <c r="M505">
        <f t="shared" si="7"/>
        <v>156674.33333333334</v>
      </c>
      <c r="N505" t="b">
        <f>IF(O505=Sheet7!S504,FALSE,TRUE)
=IF(B505=Sheet7!A505,TRUE,FALSE)
=IF(B505=Sheet7!A505,TRUE,FALSE)
=IF(B505=Sheet7!A505,TRUE,FALSE)</f>
        <v>1</v>
      </c>
      <c r="O505" t="s">
        <v>34</v>
      </c>
    </row>
    <row r="506" spans="1:15" x14ac:dyDescent="0.25">
      <c r="A506">
        <v>2023</v>
      </c>
      <c r="B506" t="s">
        <v>34</v>
      </c>
      <c r="C506" t="s">
        <v>31</v>
      </c>
      <c r="D506" t="s">
        <v>22</v>
      </c>
      <c r="E506">
        <v>208000</v>
      </c>
      <c r="F506">
        <v>208000</v>
      </c>
      <c r="G506" t="s">
        <v>23</v>
      </c>
      <c r="H506" t="s">
        <v>24</v>
      </c>
      <c r="I506" t="s">
        <v>17</v>
      </c>
      <c r="J506" t="s">
        <v>29</v>
      </c>
      <c r="K506" t="s">
        <v>23</v>
      </c>
      <c r="L506" t="s">
        <v>26</v>
      </c>
      <c r="M506">
        <f t="shared" si="7"/>
        <v>139341</v>
      </c>
      <c r="N506" t="b">
        <f>IF(O506=Sheet7!S505,FALSE,TRUE)
=IF(B506=Sheet7!A506,TRUE,FALSE)
=IF(B506=Sheet7!A506,TRUE,FALSE)
=IF(B506=Sheet7!A506,TRUE,FALSE)</f>
        <v>1</v>
      </c>
      <c r="O506" t="s">
        <v>34</v>
      </c>
    </row>
    <row r="507" spans="1:15" x14ac:dyDescent="0.25">
      <c r="A507">
        <v>2023</v>
      </c>
      <c r="B507" t="s">
        <v>40</v>
      </c>
      <c r="C507" t="s">
        <v>41</v>
      </c>
      <c r="D507" t="s">
        <v>22</v>
      </c>
      <c r="E507">
        <v>187000</v>
      </c>
      <c r="F507">
        <v>187000</v>
      </c>
      <c r="G507" t="s">
        <v>23</v>
      </c>
      <c r="H507" t="s">
        <v>24</v>
      </c>
      <c r="I507" t="s">
        <v>17</v>
      </c>
      <c r="J507" t="s">
        <v>29</v>
      </c>
      <c r="K507" t="s">
        <v>23</v>
      </c>
      <c r="L507" t="s">
        <v>26</v>
      </c>
      <c r="M507">
        <f t="shared" si="7"/>
        <v>125341</v>
      </c>
      <c r="N507" t="b">
        <f>IF(O507=Sheet7!S506,FALSE,TRUE)
=IF(B507=Sheet7!A507,TRUE,FALSE)
=IF(B507=Sheet7!A507,TRUE,FALSE)
=IF(B507=Sheet7!A507,TRUE,FALSE)</f>
        <v>1</v>
      </c>
      <c r="O507" t="s">
        <v>40</v>
      </c>
    </row>
    <row r="508" spans="1:15" x14ac:dyDescent="0.25">
      <c r="A508">
        <v>2023</v>
      </c>
      <c r="B508" t="s">
        <v>40</v>
      </c>
      <c r="C508" t="s">
        <v>41</v>
      </c>
      <c r="D508" t="s">
        <v>22</v>
      </c>
      <c r="E508">
        <v>128000</v>
      </c>
      <c r="F508">
        <v>128000</v>
      </c>
      <c r="G508" t="s">
        <v>23</v>
      </c>
      <c r="H508" t="s">
        <v>24</v>
      </c>
      <c r="I508" t="s">
        <v>17</v>
      </c>
      <c r="J508" t="s">
        <v>29</v>
      </c>
      <c r="K508" t="s">
        <v>23</v>
      </c>
      <c r="L508" t="s">
        <v>26</v>
      </c>
      <c r="M508">
        <f t="shared" si="7"/>
        <v>86007.666666666672</v>
      </c>
      <c r="N508" t="b">
        <f>IF(O508=Sheet7!S507,FALSE,TRUE)
=IF(B508=Sheet7!A508,TRUE,FALSE)
=IF(B508=Sheet7!A508,TRUE,FALSE)
=IF(B508=Sheet7!A508,TRUE,FALSE)</f>
        <v>1</v>
      </c>
      <c r="O508" t="s">
        <v>40</v>
      </c>
    </row>
    <row r="509" spans="1:15" x14ac:dyDescent="0.25">
      <c r="A509">
        <v>2023</v>
      </c>
      <c r="B509" t="s">
        <v>55</v>
      </c>
      <c r="C509" t="s">
        <v>31</v>
      </c>
      <c r="D509" t="s">
        <v>22</v>
      </c>
      <c r="E509">
        <v>50000</v>
      </c>
      <c r="F509">
        <v>50000</v>
      </c>
      <c r="G509" t="s">
        <v>79</v>
      </c>
      <c r="H509" t="s">
        <v>16</v>
      </c>
      <c r="I509" t="s">
        <v>80</v>
      </c>
      <c r="J509" t="s">
        <v>29</v>
      </c>
      <c r="K509" t="s">
        <v>49</v>
      </c>
      <c r="L509" t="s">
        <v>19</v>
      </c>
      <c r="M509">
        <f t="shared" si="7"/>
        <v>34007.666666666664</v>
      </c>
      <c r="N509" t="b">
        <f>IF(O509=Sheet7!S508,FALSE,TRUE)
=IF(B509=Sheet7!A509,TRUE,FALSE)
=IF(B509=Sheet7!A509,TRUE,FALSE)
=IF(B509=Sheet7!A509,TRUE,FALSE)</f>
        <v>1</v>
      </c>
      <c r="O509" t="s">
        <v>55</v>
      </c>
    </row>
    <row r="510" spans="1:15" x14ac:dyDescent="0.25">
      <c r="A510">
        <v>2023</v>
      </c>
      <c r="B510" t="s">
        <v>27</v>
      </c>
      <c r="C510" t="s">
        <v>28</v>
      </c>
      <c r="D510" t="s">
        <v>14</v>
      </c>
      <c r="E510">
        <v>60000</v>
      </c>
      <c r="F510">
        <v>64781</v>
      </c>
      <c r="G510" t="s">
        <v>57</v>
      </c>
      <c r="H510" t="s">
        <v>16</v>
      </c>
      <c r="I510" t="s">
        <v>17</v>
      </c>
      <c r="J510" t="s">
        <v>29</v>
      </c>
      <c r="K510" t="s">
        <v>57</v>
      </c>
      <c r="L510" t="s">
        <v>19</v>
      </c>
      <c r="M510">
        <f t="shared" si="7"/>
        <v>42268</v>
      </c>
      <c r="N510" t="b">
        <f>IF(O510=Sheet7!S509,FALSE,TRUE)
=IF(B510=Sheet7!A510,TRUE,FALSE)
=IF(B510=Sheet7!A510,TRUE,FALSE)
=IF(B510=Sheet7!A510,TRUE,FALSE)</f>
        <v>1</v>
      </c>
      <c r="O510" t="s">
        <v>27</v>
      </c>
    </row>
    <row r="511" spans="1:15" x14ac:dyDescent="0.25">
      <c r="A511">
        <v>2023</v>
      </c>
      <c r="B511" t="s">
        <v>27</v>
      </c>
      <c r="C511" t="s">
        <v>28</v>
      </c>
      <c r="D511" t="s">
        <v>14</v>
      </c>
      <c r="E511">
        <v>53000</v>
      </c>
      <c r="F511">
        <v>57223</v>
      </c>
      <c r="G511" t="s">
        <v>81</v>
      </c>
      <c r="H511" t="s">
        <v>39</v>
      </c>
      <c r="I511" t="s">
        <v>17</v>
      </c>
      <c r="J511" t="s">
        <v>18</v>
      </c>
      <c r="K511" t="s">
        <v>81</v>
      </c>
      <c r="L511" t="s">
        <v>19</v>
      </c>
      <c r="M511">
        <f t="shared" si="7"/>
        <v>37415.333333333336</v>
      </c>
      <c r="N511" t="b">
        <f>IF(O511=Sheet7!S510,FALSE,TRUE)
=IF(B511=Sheet7!A511,TRUE,FALSE)
=IF(B511=Sheet7!A511,TRUE,FALSE)
=IF(B511=Sheet7!A511,TRUE,FALSE)</f>
        <v>1</v>
      </c>
      <c r="O511" t="s">
        <v>27</v>
      </c>
    </row>
    <row r="512" spans="1:15" x14ac:dyDescent="0.25">
      <c r="A512">
        <v>2023</v>
      </c>
      <c r="B512" t="s">
        <v>66</v>
      </c>
      <c r="C512" t="s">
        <v>28</v>
      </c>
      <c r="D512" t="s">
        <v>22</v>
      </c>
      <c r="E512">
        <v>21000</v>
      </c>
      <c r="F512">
        <v>21000</v>
      </c>
      <c r="G512" t="s">
        <v>82</v>
      </c>
      <c r="H512" t="s">
        <v>16</v>
      </c>
      <c r="I512" t="s">
        <v>83</v>
      </c>
      <c r="J512" t="s">
        <v>29</v>
      </c>
      <c r="K512" t="s">
        <v>84</v>
      </c>
      <c r="L512" t="s">
        <v>64</v>
      </c>
      <c r="M512">
        <f t="shared" si="7"/>
        <v>14674.333333333334</v>
      </c>
      <c r="N512" t="b">
        <f>IF(O512=Sheet7!S511,FALSE,TRUE)
=IF(B512=Sheet7!A512,TRUE,FALSE)
=IF(B512=Sheet7!A512,TRUE,FALSE)
=IF(B512=Sheet7!A512,TRUE,FALSE)</f>
        <v>1</v>
      </c>
      <c r="O512" t="s">
        <v>66</v>
      </c>
    </row>
    <row r="513" spans="1:15" x14ac:dyDescent="0.25">
      <c r="A513">
        <v>2023</v>
      </c>
      <c r="B513" t="s">
        <v>37</v>
      </c>
      <c r="C513" t="s">
        <v>38</v>
      </c>
      <c r="D513" t="s">
        <v>22</v>
      </c>
      <c r="E513">
        <v>135000</v>
      </c>
      <c r="F513">
        <v>135000</v>
      </c>
      <c r="G513" t="s">
        <v>23</v>
      </c>
      <c r="H513" t="s">
        <v>16</v>
      </c>
      <c r="I513" t="s">
        <v>17</v>
      </c>
      <c r="J513" t="s">
        <v>25</v>
      </c>
      <c r="K513" t="s">
        <v>23</v>
      </c>
      <c r="L513" t="s">
        <v>26</v>
      </c>
      <c r="M513">
        <f t="shared" si="7"/>
        <v>90674.333333333328</v>
      </c>
      <c r="N513" t="b">
        <f>IF(O513=Sheet7!S512,FALSE,TRUE)
=IF(B513=Sheet7!A513,TRUE,FALSE)
=IF(B513=Sheet7!A513,TRUE,FALSE)
=IF(B513=Sheet7!A513,TRUE,FALSE)</f>
        <v>1</v>
      </c>
      <c r="O513" t="s">
        <v>37</v>
      </c>
    </row>
    <row r="514" spans="1:15" x14ac:dyDescent="0.25">
      <c r="A514">
        <v>2023</v>
      </c>
      <c r="B514" t="s">
        <v>37</v>
      </c>
      <c r="C514" t="s">
        <v>38</v>
      </c>
      <c r="D514" t="s">
        <v>22</v>
      </c>
      <c r="E514">
        <v>120000</v>
      </c>
      <c r="F514">
        <v>120000</v>
      </c>
      <c r="G514" t="s">
        <v>23</v>
      </c>
      <c r="H514" t="s">
        <v>16</v>
      </c>
      <c r="I514" t="s">
        <v>17</v>
      </c>
      <c r="J514" t="s">
        <v>25</v>
      </c>
      <c r="K514" t="s">
        <v>23</v>
      </c>
      <c r="L514" t="s">
        <v>26</v>
      </c>
      <c r="M514">
        <f t="shared" ref="M514:M577" si="8">AVERAGE(A514:L514)</f>
        <v>80674.333333333328</v>
      </c>
      <c r="N514" t="b">
        <f>IF(O514=Sheet7!S513,FALSE,TRUE)
=IF(B514=Sheet7!A514,TRUE,FALSE)
=IF(B514=Sheet7!A514,TRUE,FALSE)
=IF(B514=Sheet7!A514,TRUE,FALSE)</f>
        <v>1</v>
      </c>
      <c r="O514" t="s">
        <v>37</v>
      </c>
    </row>
    <row r="515" spans="1:15" x14ac:dyDescent="0.25">
      <c r="A515">
        <v>2023</v>
      </c>
      <c r="B515" t="s">
        <v>20</v>
      </c>
      <c r="C515" t="s">
        <v>21</v>
      </c>
      <c r="D515" t="s">
        <v>22</v>
      </c>
      <c r="E515">
        <v>150000</v>
      </c>
      <c r="F515">
        <v>150000</v>
      </c>
      <c r="G515" t="s">
        <v>23</v>
      </c>
      <c r="H515" t="s">
        <v>16</v>
      </c>
      <c r="I515" t="s">
        <v>17</v>
      </c>
      <c r="J515" t="s">
        <v>29</v>
      </c>
      <c r="K515" t="s">
        <v>23</v>
      </c>
      <c r="L515" t="s">
        <v>26</v>
      </c>
      <c r="M515">
        <f t="shared" si="8"/>
        <v>100674.33333333333</v>
      </c>
      <c r="N515" t="b">
        <f>IF(O515=Sheet7!S514,FALSE,TRUE)
=IF(B515=Sheet7!A515,TRUE,FALSE)
=IF(B515=Sheet7!A515,TRUE,FALSE)
=IF(B515=Sheet7!A515,TRUE,FALSE)</f>
        <v>1</v>
      </c>
      <c r="O515" t="s">
        <v>20</v>
      </c>
    </row>
    <row r="516" spans="1:15" x14ac:dyDescent="0.25">
      <c r="A516">
        <v>2023</v>
      </c>
      <c r="B516" t="s">
        <v>20</v>
      </c>
      <c r="C516" t="s">
        <v>21</v>
      </c>
      <c r="D516" t="s">
        <v>22</v>
      </c>
      <c r="E516">
        <v>140000</v>
      </c>
      <c r="F516">
        <v>140000</v>
      </c>
      <c r="G516" t="s">
        <v>23</v>
      </c>
      <c r="H516" t="s">
        <v>16</v>
      </c>
      <c r="I516" t="s">
        <v>17</v>
      </c>
      <c r="J516" t="s">
        <v>29</v>
      </c>
      <c r="K516" t="s">
        <v>23</v>
      </c>
      <c r="L516" t="s">
        <v>26</v>
      </c>
      <c r="M516">
        <f t="shared" si="8"/>
        <v>94007.666666666672</v>
      </c>
      <c r="N516" t="b">
        <f>IF(O516=Sheet7!S515,FALSE,TRUE)
=IF(B516=Sheet7!A516,TRUE,FALSE)
=IF(B516=Sheet7!A516,TRUE,FALSE)
=IF(B516=Sheet7!A516,TRUE,FALSE)</f>
        <v>1</v>
      </c>
      <c r="O516" t="s">
        <v>20</v>
      </c>
    </row>
    <row r="517" spans="1:15" x14ac:dyDescent="0.25">
      <c r="A517">
        <v>2023</v>
      </c>
      <c r="B517" t="s">
        <v>27</v>
      </c>
      <c r="C517" t="s">
        <v>28</v>
      </c>
      <c r="D517" t="s">
        <v>22</v>
      </c>
      <c r="E517">
        <v>280000</v>
      </c>
      <c r="F517">
        <v>280000</v>
      </c>
      <c r="G517" t="s">
        <v>23</v>
      </c>
      <c r="H517" t="s">
        <v>24</v>
      </c>
      <c r="I517" t="s">
        <v>17</v>
      </c>
      <c r="J517" t="s">
        <v>29</v>
      </c>
      <c r="K517" t="s">
        <v>23</v>
      </c>
      <c r="L517" t="s">
        <v>26</v>
      </c>
      <c r="M517">
        <f t="shared" si="8"/>
        <v>187341</v>
      </c>
      <c r="N517" t="b">
        <f>IF(O517=Sheet7!S516,FALSE,TRUE)
=IF(B517=Sheet7!A517,TRUE,FALSE)
=IF(B517=Sheet7!A517,TRUE,FALSE)
=IF(B517=Sheet7!A517,TRUE,FALSE)</f>
        <v>1</v>
      </c>
      <c r="O517" t="s">
        <v>27</v>
      </c>
    </row>
    <row r="518" spans="1:15" x14ac:dyDescent="0.25">
      <c r="A518">
        <v>2023</v>
      </c>
      <c r="B518" t="s">
        <v>27</v>
      </c>
      <c r="C518" t="s">
        <v>28</v>
      </c>
      <c r="D518" t="s">
        <v>22</v>
      </c>
      <c r="E518">
        <v>190000</v>
      </c>
      <c r="F518">
        <v>190000</v>
      </c>
      <c r="G518" t="s">
        <v>23</v>
      </c>
      <c r="H518" t="s">
        <v>24</v>
      </c>
      <c r="I518" t="s">
        <v>17</v>
      </c>
      <c r="J518" t="s">
        <v>29</v>
      </c>
      <c r="K518" t="s">
        <v>23</v>
      </c>
      <c r="L518" t="s">
        <v>26</v>
      </c>
      <c r="M518">
        <f t="shared" si="8"/>
        <v>127341</v>
      </c>
      <c r="N518" t="b">
        <f>IF(O518=Sheet7!S517,FALSE,TRUE)
=IF(B518=Sheet7!A518,TRUE,FALSE)
=IF(B518=Sheet7!A518,TRUE,FALSE)
=IF(B518=Sheet7!A518,TRUE,FALSE)</f>
        <v>1</v>
      </c>
      <c r="O518" t="s">
        <v>27</v>
      </c>
    </row>
    <row r="519" spans="1:15" x14ac:dyDescent="0.25">
      <c r="A519">
        <v>2023</v>
      </c>
      <c r="B519" t="s">
        <v>45</v>
      </c>
      <c r="C519" t="s">
        <v>44</v>
      </c>
      <c r="D519" t="s">
        <v>35</v>
      </c>
      <c r="E519">
        <v>35000</v>
      </c>
      <c r="F519">
        <v>43064</v>
      </c>
      <c r="G519" t="s">
        <v>36</v>
      </c>
      <c r="H519" t="s">
        <v>16</v>
      </c>
      <c r="I519" t="s">
        <v>17</v>
      </c>
      <c r="J519" t="s">
        <v>25</v>
      </c>
      <c r="K519" t="s">
        <v>36</v>
      </c>
      <c r="L519" t="s">
        <v>26</v>
      </c>
      <c r="M519">
        <f t="shared" si="8"/>
        <v>26695.666666666668</v>
      </c>
      <c r="N519" t="b">
        <f>IF(O519=Sheet7!S518,FALSE,TRUE)
=IF(B519=Sheet7!A519,TRUE,FALSE)
=IF(B519=Sheet7!A519,TRUE,FALSE)
=IF(B519=Sheet7!A519,TRUE,FALSE)</f>
        <v>1</v>
      </c>
      <c r="O519" t="s">
        <v>45</v>
      </c>
    </row>
    <row r="520" spans="1:15" x14ac:dyDescent="0.25">
      <c r="A520">
        <v>2023</v>
      </c>
      <c r="B520" t="s">
        <v>34</v>
      </c>
      <c r="C520" t="s">
        <v>31</v>
      </c>
      <c r="D520" t="s">
        <v>22</v>
      </c>
      <c r="E520">
        <v>245700</v>
      </c>
      <c r="F520">
        <v>245700</v>
      </c>
      <c r="G520" t="s">
        <v>23</v>
      </c>
      <c r="H520" t="s">
        <v>24</v>
      </c>
      <c r="I520" t="s">
        <v>17</v>
      </c>
      <c r="J520" t="s">
        <v>25</v>
      </c>
      <c r="K520" t="s">
        <v>23</v>
      </c>
      <c r="L520" t="s">
        <v>26</v>
      </c>
      <c r="M520">
        <f t="shared" si="8"/>
        <v>164474.33333333334</v>
      </c>
      <c r="N520" t="b">
        <f>IF(O520=Sheet7!S519,FALSE,TRUE)
=IF(B520=Sheet7!A520,TRUE,FALSE)
=IF(B520=Sheet7!A520,TRUE,FALSE)
=IF(B520=Sheet7!A520,TRUE,FALSE)</f>
        <v>1</v>
      </c>
      <c r="O520" t="s">
        <v>34</v>
      </c>
    </row>
    <row r="521" spans="1:15" x14ac:dyDescent="0.25">
      <c r="A521">
        <v>2023</v>
      </c>
      <c r="B521" t="s">
        <v>34</v>
      </c>
      <c r="C521" t="s">
        <v>31</v>
      </c>
      <c r="D521" t="s">
        <v>22</v>
      </c>
      <c r="E521">
        <v>132300</v>
      </c>
      <c r="F521">
        <v>132300</v>
      </c>
      <c r="G521" t="s">
        <v>23</v>
      </c>
      <c r="H521" t="s">
        <v>24</v>
      </c>
      <c r="I521" t="s">
        <v>17</v>
      </c>
      <c r="J521" t="s">
        <v>25</v>
      </c>
      <c r="K521" t="s">
        <v>23</v>
      </c>
      <c r="L521" t="s">
        <v>26</v>
      </c>
      <c r="M521">
        <f t="shared" si="8"/>
        <v>88874.333333333328</v>
      </c>
      <c r="N521" t="b">
        <f>IF(O521=Sheet7!S520,FALSE,TRUE)
=IF(B521=Sheet7!A521,TRUE,FALSE)
=IF(B521=Sheet7!A521,TRUE,FALSE)
=IF(B521=Sheet7!A521,TRUE,FALSE)</f>
        <v>1</v>
      </c>
      <c r="O521" t="s">
        <v>34</v>
      </c>
    </row>
    <row r="522" spans="1:15" x14ac:dyDescent="0.25">
      <c r="A522">
        <v>2023</v>
      </c>
      <c r="B522" t="s">
        <v>85</v>
      </c>
      <c r="C522" t="s">
        <v>77</v>
      </c>
      <c r="D522" t="s">
        <v>22</v>
      </c>
      <c r="E522">
        <v>90000</v>
      </c>
      <c r="F522">
        <v>90000</v>
      </c>
      <c r="G522" t="s">
        <v>23</v>
      </c>
      <c r="H522" t="s">
        <v>16</v>
      </c>
      <c r="I522" t="s">
        <v>17</v>
      </c>
      <c r="J522" t="s">
        <v>25</v>
      </c>
      <c r="K522" t="s">
        <v>23</v>
      </c>
      <c r="L522" t="s">
        <v>26</v>
      </c>
      <c r="M522">
        <f t="shared" si="8"/>
        <v>60674.333333333336</v>
      </c>
      <c r="N522" t="b">
        <f>IF(O522=Sheet7!S521,FALSE,TRUE)
=IF(B522=Sheet7!A522,TRUE,FALSE)
=IF(B522=Sheet7!A522,TRUE,FALSE)
=IF(B522=Sheet7!A522,TRUE,FALSE)</f>
        <v>1</v>
      </c>
      <c r="O522" t="s">
        <v>85</v>
      </c>
    </row>
    <row r="523" spans="1:15" x14ac:dyDescent="0.25">
      <c r="A523">
        <v>2023</v>
      </c>
      <c r="B523" t="s">
        <v>85</v>
      </c>
      <c r="C523" t="s">
        <v>77</v>
      </c>
      <c r="D523" t="s">
        <v>22</v>
      </c>
      <c r="E523">
        <v>80000</v>
      </c>
      <c r="F523">
        <v>80000</v>
      </c>
      <c r="G523" t="s">
        <v>23</v>
      </c>
      <c r="H523" t="s">
        <v>16</v>
      </c>
      <c r="I523" t="s">
        <v>17</v>
      </c>
      <c r="J523" t="s">
        <v>25</v>
      </c>
      <c r="K523" t="s">
        <v>23</v>
      </c>
      <c r="L523" t="s">
        <v>26</v>
      </c>
      <c r="M523">
        <f t="shared" si="8"/>
        <v>54007.666666666664</v>
      </c>
      <c r="N523" t="b">
        <f>IF(O523=Sheet7!S522,FALSE,TRUE)
=IF(B523=Sheet7!A523,TRUE,FALSE)
=IF(B523=Sheet7!A523,TRUE,FALSE)
=IF(B523=Sheet7!A523,TRUE,FALSE)</f>
        <v>1</v>
      </c>
      <c r="O523" t="s">
        <v>85</v>
      </c>
    </row>
    <row r="524" spans="1:15" x14ac:dyDescent="0.25">
      <c r="A524">
        <v>2023</v>
      </c>
      <c r="B524" t="s">
        <v>27</v>
      </c>
      <c r="C524" t="s">
        <v>28</v>
      </c>
      <c r="D524" t="s">
        <v>22</v>
      </c>
      <c r="E524">
        <v>212000</v>
      </c>
      <c r="F524">
        <v>212000</v>
      </c>
      <c r="G524" t="s">
        <v>23</v>
      </c>
      <c r="H524" t="s">
        <v>16</v>
      </c>
      <c r="I524" t="s">
        <v>17</v>
      </c>
      <c r="J524" t="s">
        <v>25</v>
      </c>
      <c r="K524" t="s">
        <v>23</v>
      </c>
      <c r="L524" t="s">
        <v>26</v>
      </c>
      <c r="M524">
        <f t="shared" si="8"/>
        <v>142007.66666666666</v>
      </c>
      <c r="N524" t="b">
        <f>IF(O524=Sheet7!S523,FALSE,TRUE)
=IF(B524=Sheet7!A524,TRUE,FALSE)
=IF(B524=Sheet7!A524,TRUE,FALSE)
=IF(B524=Sheet7!A524,TRUE,FALSE)</f>
        <v>1</v>
      </c>
      <c r="O524" t="s">
        <v>27</v>
      </c>
    </row>
    <row r="525" spans="1:15" x14ac:dyDescent="0.25">
      <c r="A525">
        <v>2023</v>
      </c>
      <c r="B525" t="s">
        <v>27</v>
      </c>
      <c r="C525" t="s">
        <v>28</v>
      </c>
      <c r="D525" t="s">
        <v>22</v>
      </c>
      <c r="E525">
        <v>93300</v>
      </c>
      <c r="F525">
        <v>93300</v>
      </c>
      <c r="G525" t="s">
        <v>23</v>
      </c>
      <c r="H525" t="s">
        <v>16</v>
      </c>
      <c r="I525" t="s">
        <v>17</v>
      </c>
      <c r="J525" t="s">
        <v>25</v>
      </c>
      <c r="K525" t="s">
        <v>23</v>
      </c>
      <c r="L525" t="s">
        <v>26</v>
      </c>
      <c r="M525">
        <f t="shared" si="8"/>
        <v>62874.333333333336</v>
      </c>
      <c r="N525" t="b">
        <f>IF(O525=Sheet7!S524,FALSE,TRUE)
=IF(B525=Sheet7!A525,TRUE,FALSE)
=IF(B525=Sheet7!A525,TRUE,FALSE)
=IF(B525=Sheet7!A525,TRUE,FALSE)</f>
        <v>1</v>
      </c>
      <c r="O525" t="s">
        <v>27</v>
      </c>
    </row>
    <row r="526" spans="1:15" x14ac:dyDescent="0.25">
      <c r="A526">
        <v>2023</v>
      </c>
      <c r="B526" t="s">
        <v>32</v>
      </c>
      <c r="C526" t="s">
        <v>13</v>
      </c>
      <c r="D526" t="s">
        <v>22</v>
      </c>
      <c r="E526">
        <v>58300</v>
      </c>
      <c r="F526">
        <v>58300</v>
      </c>
      <c r="G526" t="s">
        <v>23</v>
      </c>
      <c r="H526" t="s">
        <v>16</v>
      </c>
      <c r="I526" t="s">
        <v>17</v>
      </c>
      <c r="J526" t="s">
        <v>25</v>
      </c>
      <c r="K526" t="s">
        <v>23</v>
      </c>
      <c r="L526" t="s">
        <v>26</v>
      </c>
      <c r="M526">
        <f t="shared" si="8"/>
        <v>39541</v>
      </c>
      <c r="N526" t="b">
        <f>IF(O526=Sheet7!S525,FALSE,TRUE)
=IF(B526=Sheet7!A526,TRUE,FALSE)
=IF(B526=Sheet7!A526,TRUE,FALSE)
=IF(B526=Sheet7!A526,TRUE,FALSE)</f>
        <v>1</v>
      </c>
      <c r="O526" t="s">
        <v>32</v>
      </c>
    </row>
    <row r="527" spans="1:15" x14ac:dyDescent="0.25">
      <c r="A527">
        <v>2023</v>
      </c>
      <c r="B527" t="s">
        <v>37</v>
      </c>
      <c r="C527" t="s">
        <v>38</v>
      </c>
      <c r="D527" t="s">
        <v>22</v>
      </c>
      <c r="E527">
        <v>145640</v>
      </c>
      <c r="F527">
        <v>145640</v>
      </c>
      <c r="G527" t="s">
        <v>23</v>
      </c>
      <c r="H527" t="s">
        <v>24</v>
      </c>
      <c r="I527" t="s">
        <v>17</v>
      </c>
      <c r="J527" t="s">
        <v>25</v>
      </c>
      <c r="K527" t="s">
        <v>23</v>
      </c>
      <c r="L527" t="s">
        <v>26</v>
      </c>
      <c r="M527">
        <f t="shared" si="8"/>
        <v>97767.666666666672</v>
      </c>
      <c r="N527" t="b">
        <f>IF(O527=Sheet7!S526,FALSE,TRUE)
=IF(B527=Sheet7!A527,TRUE,FALSE)
=IF(B527=Sheet7!A527,TRUE,FALSE)
=IF(B527=Sheet7!A527,TRUE,FALSE)</f>
        <v>1</v>
      </c>
      <c r="O527" t="s">
        <v>37</v>
      </c>
    </row>
    <row r="528" spans="1:15" x14ac:dyDescent="0.25">
      <c r="A528">
        <v>2023</v>
      </c>
      <c r="B528" t="s">
        <v>37</v>
      </c>
      <c r="C528" t="s">
        <v>38</v>
      </c>
      <c r="D528" t="s">
        <v>22</v>
      </c>
      <c r="E528">
        <v>84400</v>
      </c>
      <c r="F528">
        <v>84400</v>
      </c>
      <c r="G528" t="s">
        <v>23</v>
      </c>
      <c r="H528" t="s">
        <v>24</v>
      </c>
      <c r="I528" t="s">
        <v>17</v>
      </c>
      <c r="J528" t="s">
        <v>25</v>
      </c>
      <c r="K528" t="s">
        <v>23</v>
      </c>
      <c r="L528" t="s">
        <v>26</v>
      </c>
      <c r="M528">
        <f t="shared" si="8"/>
        <v>56941</v>
      </c>
      <c r="N528" t="b">
        <f>IF(O528=Sheet7!S527,FALSE,TRUE)
=IF(B528=Sheet7!A528,TRUE,FALSE)
=IF(B528=Sheet7!A528,TRUE,FALSE)
=IF(B528=Sheet7!A528,TRUE,FALSE)</f>
        <v>1</v>
      </c>
      <c r="O528" t="s">
        <v>37</v>
      </c>
    </row>
    <row r="529" spans="1:15" x14ac:dyDescent="0.25">
      <c r="A529">
        <v>2023</v>
      </c>
      <c r="B529" t="s">
        <v>32</v>
      </c>
      <c r="C529" t="s">
        <v>13</v>
      </c>
      <c r="D529" t="s">
        <v>22</v>
      </c>
      <c r="E529">
        <v>300000</v>
      </c>
      <c r="F529">
        <v>300000</v>
      </c>
      <c r="G529" t="s">
        <v>23</v>
      </c>
      <c r="H529" t="s">
        <v>24</v>
      </c>
      <c r="I529" t="s">
        <v>17</v>
      </c>
      <c r="J529" t="s">
        <v>29</v>
      </c>
      <c r="K529" t="s">
        <v>23</v>
      </c>
      <c r="L529" t="s">
        <v>26</v>
      </c>
      <c r="M529">
        <f t="shared" si="8"/>
        <v>200674.33333333334</v>
      </c>
      <c r="N529" t="b">
        <f>IF(O529=Sheet7!S528,FALSE,TRUE)
=IF(B529=Sheet7!A529,TRUE,FALSE)
=IF(B529=Sheet7!A529,TRUE,FALSE)
=IF(B529=Sheet7!A529,TRUE,FALSE)</f>
        <v>1</v>
      </c>
      <c r="O529" t="s">
        <v>32</v>
      </c>
    </row>
    <row r="530" spans="1:15" x14ac:dyDescent="0.25">
      <c r="A530">
        <v>2023</v>
      </c>
      <c r="B530" t="s">
        <v>32</v>
      </c>
      <c r="C530" t="s">
        <v>13</v>
      </c>
      <c r="D530" t="s">
        <v>22</v>
      </c>
      <c r="E530">
        <v>195000</v>
      </c>
      <c r="F530">
        <v>195000</v>
      </c>
      <c r="G530" t="s">
        <v>23</v>
      </c>
      <c r="H530" t="s">
        <v>24</v>
      </c>
      <c r="I530" t="s">
        <v>17</v>
      </c>
      <c r="J530" t="s">
        <v>29</v>
      </c>
      <c r="K530" t="s">
        <v>23</v>
      </c>
      <c r="L530" t="s">
        <v>26</v>
      </c>
      <c r="M530">
        <f t="shared" si="8"/>
        <v>130674.33333333333</v>
      </c>
      <c r="N530" t="b">
        <f>IF(O530=Sheet7!S529,FALSE,TRUE)
=IF(B530=Sheet7!A530,TRUE,FALSE)
=IF(B530=Sheet7!A530,TRUE,FALSE)
=IF(B530=Sheet7!A530,TRUE,FALSE)</f>
        <v>1</v>
      </c>
      <c r="O530" t="s">
        <v>32</v>
      </c>
    </row>
    <row r="531" spans="1:15" x14ac:dyDescent="0.25">
      <c r="A531">
        <v>2023</v>
      </c>
      <c r="B531" t="s">
        <v>20</v>
      </c>
      <c r="C531" t="s">
        <v>21</v>
      </c>
      <c r="D531" t="s">
        <v>22</v>
      </c>
      <c r="E531">
        <v>190000</v>
      </c>
      <c r="F531">
        <v>190000</v>
      </c>
      <c r="G531" t="s">
        <v>49</v>
      </c>
      <c r="H531" t="s">
        <v>24</v>
      </c>
      <c r="I531" t="s">
        <v>17</v>
      </c>
      <c r="J531" t="s">
        <v>29</v>
      </c>
      <c r="K531" t="s">
        <v>49</v>
      </c>
      <c r="L531" t="s">
        <v>26</v>
      </c>
      <c r="M531">
        <f t="shared" si="8"/>
        <v>127341</v>
      </c>
      <c r="N531" t="b">
        <f>IF(O531=Sheet7!S530,FALSE,TRUE)
=IF(B531=Sheet7!A531,TRUE,FALSE)
=IF(B531=Sheet7!A531,TRUE,FALSE)
=IF(B531=Sheet7!A531,TRUE,FALSE)</f>
        <v>1</v>
      </c>
      <c r="O531" t="s">
        <v>20</v>
      </c>
    </row>
    <row r="532" spans="1:15" x14ac:dyDescent="0.25">
      <c r="A532">
        <v>2023</v>
      </c>
      <c r="B532" t="s">
        <v>20</v>
      </c>
      <c r="C532" t="s">
        <v>21</v>
      </c>
      <c r="D532" t="s">
        <v>22</v>
      </c>
      <c r="E532">
        <v>107500</v>
      </c>
      <c r="F532">
        <v>107500</v>
      </c>
      <c r="G532" t="s">
        <v>49</v>
      </c>
      <c r="H532" t="s">
        <v>24</v>
      </c>
      <c r="I532" t="s">
        <v>17</v>
      </c>
      <c r="J532" t="s">
        <v>29</v>
      </c>
      <c r="K532" t="s">
        <v>49</v>
      </c>
      <c r="L532" t="s">
        <v>26</v>
      </c>
      <c r="M532">
        <f t="shared" si="8"/>
        <v>72341</v>
      </c>
      <c r="N532" t="b">
        <f>IF(O532=Sheet7!S531,FALSE,TRUE)
=IF(B532=Sheet7!A532,TRUE,FALSE)
=IF(B532=Sheet7!A532,TRUE,FALSE)
=IF(B532=Sheet7!A532,TRUE,FALSE)</f>
        <v>1</v>
      </c>
      <c r="O532" t="s">
        <v>20</v>
      </c>
    </row>
    <row r="533" spans="1:15" x14ac:dyDescent="0.25">
      <c r="A533">
        <v>2023</v>
      </c>
      <c r="B533" t="s">
        <v>37</v>
      </c>
      <c r="C533" t="s">
        <v>38</v>
      </c>
      <c r="D533" t="s">
        <v>22</v>
      </c>
      <c r="E533">
        <v>105000</v>
      </c>
      <c r="F533">
        <v>105000</v>
      </c>
      <c r="G533" t="s">
        <v>23</v>
      </c>
      <c r="H533" t="s">
        <v>24</v>
      </c>
      <c r="I533" t="s">
        <v>17</v>
      </c>
      <c r="J533" t="s">
        <v>25</v>
      </c>
      <c r="K533" t="s">
        <v>23</v>
      </c>
      <c r="L533" t="s">
        <v>26</v>
      </c>
      <c r="M533">
        <f t="shared" si="8"/>
        <v>70674.333333333328</v>
      </c>
      <c r="N533" t="b">
        <f>IF(O533=Sheet7!S532,FALSE,TRUE)
=IF(B533=Sheet7!A533,TRUE,FALSE)
=IF(B533=Sheet7!A533,TRUE,FALSE)
=IF(B533=Sheet7!A533,TRUE,FALSE)</f>
        <v>1</v>
      </c>
      <c r="O533" t="s">
        <v>37</v>
      </c>
    </row>
    <row r="534" spans="1:15" x14ac:dyDescent="0.25">
      <c r="A534">
        <v>2023</v>
      </c>
      <c r="B534" t="s">
        <v>37</v>
      </c>
      <c r="C534" t="s">
        <v>38</v>
      </c>
      <c r="D534" t="s">
        <v>22</v>
      </c>
      <c r="E534">
        <v>75000</v>
      </c>
      <c r="F534">
        <v>75000</v>
      </c>
      <c r="G534" t="s">
        <v>23</v>
      </c>
      <c r="H534" t="s">
        <v>24</v>
      </c>
      <c r="I534" t="s">
        <v>17</v>
      </c>
      <c r="J534" t="s">
        <v>25</v>
      </c>
      <c r="K534" t="s">
        <v>23</v>
      </c>
      <c r="L534" t="s">
        <v>26</v>
      </c>
      <c r="M534">
        <f t="shared" si="8"/>
        <v>50674.333333333336</v>
      </c>
      <c r="N534" t="b">
        <f>IF(O534=Sheet7!S533,FALSE,TRUE)
=IF(B534=Sheet7!A534,TRUE,FALSE)
=IF(B534=Sheet7!A534,TRUE,FALSE)
=IF(B534=Sheet7!A534,TRUE,FALSE)</f>
        <v>1</v>
      </c>
      <c r="O534" t="s">
        <v>37</v>
      </c>
    </row>
    <row r="535" spans="1:15" x14ac:dyDescent="0.25">
      <c r="A535">
        <v>2023</v>
      </c>
      <c r="B535" t="s">
        <v>37</v>
      </c>
      <c r="C535" t="s">
        <v>38</v>
      </c>
      <c r="D535" t="s">
        <v>22</v>
      </c>
      <c r="E535">
        <v>98000</v>
      </c>
      <c r="F535">
        <v>98000</v>
      </c>
      <c r="G535" t="s">
        <v>23</v>
      </c>
      <c r="H535" t="s">
        <v>24</v>
      </c>
      <c r="I535" t="s">
        <v>17</v>
      </c>
      <c r="J535" t="s">
        <v>29</v>
      </c>
      <c r="K535" t="s">
        <v>23</v>
      </c>
      <c r="L535" t="s">
        <v>26</v>
      </c>
      <c r="M535">
        <f t="shared" si="8"/>
        <v>66007.666666666672</v>
      </c>
      <c r="N535" t="b">
        <f>IF(O535=Sheet7!S534,FALSE,TRUE)
=IF(B535=Sheet7!A535,TRUE,FALSE)
=IF(B535=Sheet7!A535,TRUE,FALSE)
=IF(B535=Sheet7!A535,TRUE,FALSE)</f>
        <v>1</v>
      </c>
      <c r="O535" t="s">
        <v>37</v>
      </c>
    </row>
    <row r="536" spans="1:15" x14ac:dyDescent="0.25">
      <c r="A536">
        <v>2023</v>
      </c>
      <c r="B536" t="s">
        <v>27</v>
      </c>
      <c r="C536" t="s">
        <v>28</v>
      </c>
      <c r="D536" t="s">
        <v>22</v>
      </c>
      <c r="E536">
        <v>236160</v>
      </c>
      <c r="F536">
        <v>236160</v>
      </c>
      <c r="G536" t="s">
        <v>23</v>
      </c>
      <c r="H536" t="s">
        <v>24</v>
      </c>
      <c r="I536" t="s">
        <v>17</v>
      </c>
      <c r="J536" t="s">
        <v>29</v>
      </c>
      <c r="K536" t="s">
        <v>23</v>
      </c>
      <c r="L536" t="s">
        <v>26</v>
      </c>
      <c r="M536">
        <f t="shared" si="8"/>
        <v>158114.33333333334</v>
      </c>
      <c r="N536" t="b">
        <f>IF(O536=Sheet7!S535,FALSE,TRUE)
=IF(B536=Sheet7!A536,TRUE,FALSE)
=IF(B536=Sheet7!A536,TRUE,FALSE)
=IF(B536=Sheet7!A536,TRUE,FALSE)</f>
        <v>1</v>
      </c>
      <c r="O536" t="s">
        <v>27</v>
      </c>
    </row>
    <row r="537" spans="1:15" x14ac:dyDescent="0.25">
      <c r="A537">
        <v>2023</v>
      </c>
      <c r="B537" t="s">
        <v>27</v>
      </c>
      <c r="C537" t="s">
        <v>28</v>
      </c>
      <c r="D537" t="s">
        <v>22</v>
      </c>
      <c r="E537">
        <v>159408</v>
      </c>
      <c r="F537">
        <v>159408</v>
      </c>
      <c r="G537" t="s">
        <v>23</v>
      </c>
      <c r="H537" t="s">
        <v>24</v>
      </c>
      <c r="I537" t="s">
        <v>17</v>
      </c>
      <c r="J537" t="s">
        <v>29</v>
      </c>
      <c r="K537" t="s">
        <v>23</v>
      </c>
      <c r="L537" t="s">
        <v>26</v>
      </c>
      <c r="M537">
        <f t="shared" si="8"/>
        <v>106946.33333333333</v>
      </c>
      <c r="N537" t="b">
        <f>IF(O537=Sheet7!S536,FALSE,TRUE)
=IF(B537=Sheet7!A537,TRUE,FALSE)
=IF(B537=Sheet7!A537,TRUE,FALSE)
=IF(B537=Sheet7!A537,TRUE,FALSE)</f>
        <v>1</v>
      </c>
      <c r="O537" t="s">
        <v>27</v>
      </c>
    </row>
    <row r="538" spans="1:15" x14ac:dyDescent="0.25">
      <c r="A538">
        <v>2023</v>
      </c>
      <c r="B538" t="s">
        <v>37</v>
      </c>
      <c r="C538" t="s">
        <v>38</v>
      </c>
      <c r="D538" t="s">
        <v>22</v>
      </c>
      <c r="E538">
        <v>115000</v>
      </c>
      <c r="F538">
        <v>115000</v>
      </c>
      <c r="G538" t="s">
        <v>23</v>
      </c>
      <c r="H538" t="s">
        <v>24</v>
      </c>
      <c r="I538" t="s">
        <v>17</v>
      </c>
      <c r="J538" t="s">
        <v>29</v>
      </c>
      <c r="K538" t="s">
        <v>23</v>
      </c>
      <c r="L538" t="s">
        <v>26</v>
      </c>
      <c r="M538">
        <f t="shared" si="8"/>
        <v>77341</v>
      </c>
      <c r="N538" t="b">
        <f>IF(O538=Sheet7!S537,FALSE,TRUE)
=IF(B538=Sheet7!A538,TRUE,FALSE)
=IF(B538=Sheet7!A538,TRUE,FALSE)
=IF(B538=Sheet7!A538,TRUE,FALSE)</f>
        <v>1</v>
      </c>
      <c r="O538" t="s">
        <v>37</v>
      </c>
    </row>
    <row r="539" spans="1:15" x14ac:dyDescent="0.25">
      <c r="A539">
        <v>2023</v>
      </c>
      <c r="B539" t="s">
        <v>37</v>
      </c>
      <c r="C539" t="s">
        <v>38</v>
      </c>
      <c r="D539" t="s">
        <v>22</v>
      </c>
      <c r="E539">
        <v>85000</v>
      </c>
      <c r="F539">
        <v>85000</v>
      </c>
      <c r="G539" t="s">
        <v>23</v>
      </c>
      <c r="H539" t="s">
        <v>24</v>
      </c>
      <c r="I539" t="s">
        <v>17</v>
      </c>
      <c r="J539" t="s">
        <v>29</v>
      </c>
      <c r="K539" t="s">
        <v>23</v>
      </c>
      <c r="L539" t="s">
        <v>26</v>
      </c>
      <c r="M539">
        <f t="shared" si="8"/>
        <v>57341</v>
      </c>
      <c r="N539" t="b">
        <f>IF(O539=Sheet7!S538,FALSE,TRUE)
=IF(B539=Sheet7!A539,TRUE,FALSE)
=IF(B539=Sheet7!A539,TRUE,FALSE)
=IF(B539=Sheet7!A539,TRUE,FALSE)</f>
        <v>1</v>
      </c>
      <c r="O539" t="s">
        <v>37</v>
      </c>
    </row>
    <row r="540" spans="1:15" x14ac:dyDescent="0.25">
      <c r="A540">
        <v>2023</v>
      </c>
      <c r="B540" t="s">
        <v>53</v>
      </c>
      <c r="C540" t="s">
        <v>41</v>
      </c>
      <c r="D540" t="s">
        <v>22</v>
      </c>
      <c r="E540">
        <v>145000</v>
      </c>
      <c r="F540">
        <v>145000</v>
      </c>
      <c r="G540" t="s">
        <v>23</v>
      </c>
      <c r="H540" t="s">
        <v>24</v>
      </c>
      <c r="I540" t="s">
        <v>17</v>
      </c>
      <c r="J540" t="s">
        <v>25</v>
      </c>
      <c r="K540" t="s">
        <v>23</v>
      </c>
      <c r="L540" t="s">
        <v>26</v>
      </c>
      <c r="M540">
        <f t="shared" si="8"/>
        <v>97341</v>
      </c>
      <c r="N540" t="b">
        <f>IF(O540=Sheet7!S539,FALSE,TRUE)
=IF(B540=Sheet7!A540,TRUE,FALSE)
=IF(B540=Sheet7!A540,TRUE,FALSE)
=IF(B540=Sheet7!A540,TRUE,FALSE)</f>
        <v>1</v>
      </c>
      <c r="O540" t="s">
        <v>53</v>
      </c>
    </row>
    <row r="541" spans="1:15" x14ac:dyDescent="0.25">
      <c r="A541">
        <v>2023</v>
      </c>
      <c r="B541" t="s">
        <v>53</v>
      </c>
      <c r="C541" t="s">
        <v>41</v>
      </c>
      <c r="D541" t="s">
        <v>22</v>
      </c>
      <c r="E541">
        <v>120000</v>
      </c>
      <c r="F541">
        <v>120000</v>
      </c>
      <c r="G541" t="s">
        <v>23</v>
      </c>
      <c r="H541" t="s">
        <v>24</v>
      </c>
      <c r="I541" t="s">
        <v>17</v>
      </c>
      <c r="J541" t="s">
        <v>25</v>
      </c>
      <c r="K541" t="s">
        <v>23</v>
      </c>
      <c r="L541" t="s">
        <v>26</v>
      </c>
      <c r="M541">
        <f t="shared" si="8"/>
        <v>80674.333333333328</v>
      </c>
      <c r="N541" t="b">
        <f>IF(O541=Sheet7!S540,FALSE,TRUE)
=IF(B541=Sheet7!A541,TRUE,FALSE)
=IF(B541=Sheet7!A541,TRUE,FALSE)
=IF(B541=Sheet7!A541,TRUE,FALSE)</f>
        <v>1</v>
      </c>
      <c r="O541" t="s">
        <v>53</v>
      </c>
    </row>
    <row r="542" spans="1:15" x14ac:dyDescent="0.25">
      <c r="A542">
        <v>2023</v>
      </c>
      <c r="B542" t="s">
        <v>37</v>
      </c>
      <c r="C542" t="s">
        <v>38</v>
      </c>
      <c r="D542" t="s">
        <v>22</v>
      </c>
      <c r="E542">
        <v>120350</v>
      </c>
      <c r="F542">
        <v>120350</v>
      </c>
      <c r="G542" t="s">
        <v>23</v>
      </c>
      <c r="H542" t="s">
        <v>24</v>
      </c>
      <c r="I542" t="s">
        <v>17</v>
      </c>
      <c r="J542" t="s">
        <v>29</v>
      </c>
      <c r="K542" t="s">
        <v>23</v>
      </c>
      <c r="L542" t="s">
        <v>26</v>
      </c>
      <c r="M542">
        <f t="shared" si="8"/>
        <v>80907.666666666672</v>
      </c>
      <c r="N542" t="b">
        <f>IF(O542=Sheet7!S541,FALSE,TRUE)
=IF(B542=Sheet7!A542,TRUE,FALSE)
=IF(B542=Sheet7!A542,TRUE,FALSE)
=IF(B542=Sheet7!A542,TRUE,FALSE)</f>
        <v>1</v>
      </c>
      <c r="O542" t="s">
        <v>37</v>
      </c>
    </row>
    <row r="543" spans="1:15" x14ac:dyDescent="0.25">
      <c r="A543">
        <v>2023</v>
      </c>
      <c r="B543" t="s">
        <v>37</v>
      </c>
      <c r="C543" t="s">
        <v>38</v>
      </c>
      <c r="D543" t="s">
        <v>22</v>
      </c>
      <c r="E543">
        <v>74400</v>
      </c>
      <c r="F543">
        <v>74400</v>
      </c>
      <c r="G543" t="s">
        <v>23</v>
      </c>
      <c r="H543" t="s">
        <v>24</v>
      </c>
      <c r="I543" t="s">
        <v>17</v>
      </c>
      <c r="J543" t="s">
        <v>29</v>
      </c>
      <c r="K543" t="s">
        <v>23</v>
      </c>
      <c r="L543" t="s">
        <v>26</v>
      </c>
      <c r="M543">
        <f t="shared" si="8"/>
        <v>50274.333333333336</v>
      </c>
      <c r="N543" t="b">
        <f>IF(O543=Sheet7!S542,FALSE,TRUE)
=IF(B543=Sheet7!A543,TRUE,FALSE)
=IF(B543=Sheet7!A543,TRUE,FALSE)
=IF(B543=Sheet7!A543,TRUE,FALSE)</f>
        <v>1</v>
      </c>
      <c r="O543" t="s">
        <v>37</v>
      </c>
    </row>
    <row r="544" spans="1:15" x14ac:dyDescent="0.25">
      <c r="A544">
        <v>2023</v>
      </c>
      <c r="B544" t="s">
        <v>37</v>
      </c>
      <c r="C544" t="s">
        <v>38</v>
      </c>
      <c r="D544" t="s">
        <v>22</v>
      </c>
      <c r="E544">
        <v>158494</v>
      </c>
      <c r="F544">
        <v>158494</v>
      </c>
      <c r="G544" t="s">
        <v>23</v>
      </c>
      <c r="H544" t="s">
        <v>24</v>
      </c>
      <c r="I544" t="s">
        <v>17</v>
      </c>
      <c r="J544" t="s">
        <v>29</v>
      </c>
      <c r="K544" t="s">
        <v>23</v>
      </c>
      <c r="L544" t="s">
        <v>26</v>
      </c>
      <c r="M544">
        <f t="shared" si="8"/>
        <v>106337</v>
      </c>
      <c r="N544" t="b">
        <f>IF(O544=Sheet7!S543,FALSE,TRUE)
=IF(B544=Sheet7!A544,TRUE,FALSE)
=IF(B544=Sheet7!A544,TRUE,FALSE)
=IF(B544=Sheet7!A544,TRUE,FALSE)</f>
        <v>1</v>
      </c>
      <c r="O544" t="s">
        <v>37</v>
      </c>
    </row>
    <row r="545" spans="1:15" x14ac:dyDescent="0.25">
      <c r="A545">
        <v>2023</v>
      </c>
      <c r="B545" t="s">
        <v>37</v>
      </c>
      <c r="C545" t="s">
        <v>38</v>
      </c>
      <c r="D545" t="s">
        <v>22</v>
      </c>
      <c r="E545">
        <v>88052</v>
      </c>
      <c r="F545">
        <v>88052</v>
      </c>
      <c r="G545" t="s">
        <v>23</v>
      </c>
      <c r="H545" t="s">
        <v>24</v>
      </c>
      <c r="I545" t="s">
        <v>17</v>
      </c>
      <c r="J545" t="s">
        <v>29</v>
      </c>
      <c r="K545" t="s">
        <v>23</v>
      </c>
      <c r="L545" t="s">
        <v>26</v>
      </c>
      <c r="M545">
        <f t="shared" si="8"/>
        <v>59375.666666666664</v>
      </c>
      <c r="N545" t="b">
        <f>IF(O545=Sheet7!S544,FALSE,TRUE)
=IF(B545=Sheet7!A545,TRUE,FALSE)
=IF(B545=Sheet7!A545,TRUE,FALSE)
=IF(B545=Sheet7!A545,TRUE,FALSE)</f>
        <v>1</v>
      </c>
      <c r="O545" t="s">
        <v>37</v>
      </c>
    </row>
    <row r="546" spans="1:15" x14ac:dyDescent="0.25">
      <c r="A546">
        <v>2023</v>
      </c>
      <c r="B546" t="s">
        <v>40</v>
      </c>
      <c r="C546" t="s">
        <v>41</v>
      </c>
      <c r="D546" t="s">
        <v>22</v>
      </c>
      <c r="E546">
        <v>181500</v>
      </c>
      <c r="F546">
        <v>181500</v>
      </c>
      <c r="G546" t="s">
        <v>23</v>
      </c>
      <c r="H546" t="s">
        <v>24</v>
      </c>
      <c r="I546" t="s">
        <v>17</v>
      </c>
      <c r="J546" t="s">
        <v>25</v>
      </c>
      <c r="K546" t="s">
        <v>23</v>
      </c>
      <c r="L546" t="s">
        <v>26</v>
      </c>
      <c r="M546">
        <f t="shared" si="8"/>
        <v>121674.33333333333</v>
      </c>
      <c r="N546" t="b">
        <f>IF(O546=Sheet7!S545,FALSE,TRUE)
=IF(B546=Sheet7!A546,TRUE,FALSE)
=IF(B546=Sheet7!A546,TRUE,FALSE)
=IF(B546=Sheet7!A546,TRUE,FALSE)</f>
        <v>1</v>
      </c>
      <c r="O546" t="s">
        <v>40</v>
      </c>
    </row>
    <row r="547" spans="1:15" x14ac:dyDescent="0.25">
      <c r="A547">
        <v>2023</v>
      </c>
      <c r="B547" t="s">
        <v>40</v>
      </c>
      <c r="C547" t="s">
        <v>41</v>
      </c>
      <c r="D547" t="s">
        <v>22</v>
      </c>
      <c r="E547">
        <v>127000</v>
      </c>
      <c r="F547">
        <v>127000</v>
      </c>
      <c r="G547" t="s">
        <v>23</v>
      </c>
      <c r="H547" t="s">
        <v>24</v>
      </c>
      <c r="I547" t="s">
        <v>17</v>
      </c>
      <c r="J547" t="s">
        <v>25</v>
      </c>
      <c r="K547" t="s">
        <v>23</v>
      </c>
      <c r="L547" t="s">
        <v>26</v>
      </c>
      <c r="M547">
        <f t="shared" si="8"/>
        <v>85341</v>
      </c>
      <c r="N547" t="b">
        <f>IF(O547=Sheet7!S546,FALSE,TRUE)
=IF(B547=Sheet7!A547,TRUE,FALSE)
=IF(B547=Sheet7!A547,TRUE,FALSE)
=IF(B547=Sheet7!A547,TRUE,FALSE)</f>
        <v>1</v>
      </c>
      <c r="O547" t="s">
        <v>40</v>
      </c>
    </row>
    <row r="548" spans="1:15" x14ac:dyDescent="0.25">
      <c r="A548">
        <v>2023</v>
      </c>
      <c r="B548" t="s">
        <v>34</v>
      </c>
      <c r="C548" t="s">
        <v>31</v>
      </c>
      <c r="D548" t="s">
        <v>22</v>
      </c>
      <c r="E548">
        <v>300000</v>
      </c>
      <c r="F548">
        <v>300000</v>
      </c>
      <c r="G548" t="s">
        <v>23</v>
      </c>
      <c r="H548" t="s">
        <v>16</v>
      </c>
      <c r="I548" t="s">
        <v>17</v>
      </c>
      <c r="J548" t="s">
        <v>25</v>
      </c>
      <c r="K548" t="s">
        <v>23</v>
      </c>
      <c r="L548" t="s">
        <v>26</v>
      </c>
      <c r="M548">
        <f t="shared" si="8"/>
        <v>200674.33333333334</v>
      </c>
      <c r="N548" t="b">
        <f>IF(O548=Sheet7!S547,FALSE,TRUE)
=IF(B548=Sheet7!A548,TRUE,FALSE)
=IF(B548=Sheet7!A548,TRUE,FALSE)
=IF(B548=Sheet7!A548,TRUE,FALSE)</f>
        <v>1</v>
      </c>
      <c r="O548" t="s">
        <v>34</v>
      </c>
    </row>
    <row r="549" spans="1:15" x14ac:dyDescent="0.25">
      <c r="A549">
        <v>2023</v>
      </c>
      <c r="B549" t="s">
        <v>34</v>
      </c>
      <c r="C549" t="s">
        <v>31</v>
      </c>
      <c r="D549" t="s">
        <v>22</v>
      </c>
      <c r="E549">
        <v>260000</v>
      </c>
      <c r="F549">
        <v>260000</v>
      </c>
      <c r="G549" t="s">
        <v>23</v>
      </c>
      <c r="H549" t="s">
        <v>16</v>
      </c>
      <c r="I549" t="s">
        <v>17</v>
      </c>
      <c r="J549" t="s">
        <v>25</v>
      </c>
      <c r="K549" t="s">
        <v>23</v>
      </c>
      <c r="L549" t="s">
        <v>26</v>
      </c>
      <c r="M549">
        <f t="shared" si="8"/>
        <v>174007.66666666666</v>
      </c>
      <c r="N549" t="b">
        <f>IF(O549=Sheet7!S548,FALSE,TRUE)
=IF(B549=Sheet7!A549,TRUE,FALSE)
=IF(B549=Sheet7!A549,TRUE,FALSE)
=IF(B549=Sheet7!A549,TRUE,FALSE)</f>
        <v>1</v>
      </c>
      <c r="O549" t="s">
        <v>34</v>
      </c>
    </row>
    <row r="550" spans="1:15" x14ac:dyDescent="0.25">
      <c r="A550">
        <v>2023</v>
      </c>
      <c r="B550" t="s">
        <v>86</v>
      </c>
      <c r="C550" t="s">
        <v>38</v>
      </c>
      <c r="D550" t="s">
        <v>22</v>
      </c>
      <c r="E550">
        <v>25000</v>
      </c>
      <c r="F550">
        <v>25000</v>
      </c>
      <c r="G550" t="s">
        <v>87</v>
      </c>
      <c r="H550" t="s">
        <v>39</v>
      </c>
      <c r="I550" t="s">
        <v>17</v>
      </c>
      <c r="J550" t="s">
        <v>29</v>
      </c>
      <c r="K550" t="s">
        <v>81</v>
      </c>
      <c r="L550" t="s">
        <v>26</v>
      </c>
      <c r="M550">
        <f t="shared" si="8"/>
        <v>17341</v>
      </c>
      <c r="N550" t="b">
        <f>IF(O550=Sheet7!S549,FALSE,TRUE)
=IF(B550=Sheet7!A550,TRUE,FALSE)
=IF(B550=Sheet7!A550,TRUE,FALSE)
=IF(B550=Sheet7!A550,TRUE,FALSE)</f>
        <v>1</v>
      </c>
      <c r="O550" t="s">
        <v>86</v>
      </c>
    </row>
    <row r="551" spans="1:15" x14ac:dyDescent="0.25">
      <c r="A551">
        <v>2023</v>
      </c>
      <c r="B551" t="s">
        <v>34</v>
      </c>
      <c r="C551" t="s">
        <v>31</v>
      </c>
      <c r="D551" t="s">
        <v>22</v>
      </c>
      <c r="E551">
        <v>225300</v>
      </c>
      <c r="F551">
        <v>225300</v>
      </c>
      <c r="G551" t="s">
        <v>23</v>
      </c>
      <c r="H551" t="s">
        <v>24</v>
      </c>
      <c r="I551" t="s">
        <v>17</v>
      </c>
      <c r="J551" t="s">
        <v>25</v>
      </c>
      <c r="K551" t="s">
        <v>23</v>
      </c>
      <c r="L551" t="s">
        <v>26</v>
      </c>
      <c r="M551">
        <f t="shared" si="8"/>
        <v>150874.33333333334</v>
      </c>
      <c r="N551" t="b">
        <f>IF(O551=Sheet7!S550,FALSE,TRUE)
=IF(B551=Sheet7!A551,TRUE,FALSE)
=IF(B551=Sheet7!A551,TRUE,FALSE)
=IF(B551=Sheet7!A551,TRUE,FALSE)</f>
        <v>1</v>
      </c>
      <c r="O551" t="s">
        <v>34</v>
      </c>
    </row>
    <row r="552" spans="1:15" x14ac:dyDescent="0.25">
      <c r="A552">
        <v>2023</v>
      </c>
      <c r="B552" t="s">
        <v>34</v>
      </c>
      <c r="C552" t="s">
        <v>31</v>
      </c>
      <c r="D552" t="s">
        <v>22</v>
      </c>
      <c r="E552">
        <v>197400</v>
      </c>
      <c r="F552">
        <v>197400</v>
      </c>
      <c r="G552" t="s">
        <v>23</v>
      </c>
      <c r="H552" t="s">
        <v>24</v>
      </c>
      <c r="I552" t="s">
        <v>17</v>
      </c>
      <c r="J552" t="s">
        <v>25</v>
      </c>
      <c r="K552" t="s">
        <v>23</v>
      </c>
      <c r="L552" t="s">
        <v>26</v>
      </c>
      <c r="M552">
        <f t="shared" si="8"/>
        <v>132274.33333333334</v>
      </c>
      <c r="N552" t="b">
        <f>IF(O552=Sheet7!S551,FALSE,TRUE)
=IF(B552=Sheet7!A552,TRUE,FALSE)
=IF(B552=Sheet7!A552,TRUE,FALSE)
=IF(B552=Sheet7!A552,TRUE,FALSE)</f>
        <v>1</v>
      </c>
      <c r="O552" t="s">
        <v>34</v>
      </c>
    </row>
    <row r="553" spans="1:15" x14ac:dyDescent="0.25">
      <c r="A553">
        <v>2023</v>
      </c>
      <c r="B553" t="s">
        <v>32</v>
      </c>
      <c r="C553" t="s">
        <v>13</v>
      </c>
      <c r="D553" t="s">
        <v>22</v>
      </c>
      <c r="E553">
        <v>205500</v>
      </c>
      <c r="F553">
        <v>205500</v>
      </c>
      <c r="G553" t="s">
        <v>23</v>
      </c>
      <c r="H553" t="s">
        <v>24</v>
      </c>
      <c r="I553" t="s">
        <v>17</v>
      </c>
      <c r="J553" t="s">
        <v>25</v>
      </c>
      <c r="K553" t="s">
        <v>23</v>
      </c>
      <c r="L553" t="s">
        <v>26</v>
      </c>
      <c r="M553">
        <f t="shared" si="8"/>
        <v>137674.33333333334</v>
      </c>
      <c r="N553" t="b">
        <f>IF(O553=Sheet7!S552,FALSE,TRUE)
=IF(B553=Sheet7!A553,TRUE,FALSE)
=IF(B553=Sheet7!A553,TRUE,FALSE)
=IF(B553=Sheet7!A553,TRUE,FALSE)</f>
        <v>1</v>
      </c>
      <c r="O553" t="s">
        <v>32</v>
      </c>
    </row>
    <row r="554" spans="1:15" x14ac:dyDescent="0.25">
      <c r="A554">
        <v>2023</v>
      </c>
      <c r="B554" t="s">
        <v>32</v>
      </c>
      <c r="C554" t="s">
        <v>13</v>
      </c>
      <c r="D554" t="s">
        <v>22</v>
      </c>
      <c r="E554">
        <v>128500</v>
      </c>
      <c r="F554">
        <v>128500</v>
      </c>
      <c r="G554" t="s">
        <v>23</v>
      </c>
      <c r="H554" t="s">
        <v>24</v>
      </c>
      <c r="I554" t="s">
        <v>17</v>
      </c>
      <c r="J554" t="s">
        <v>25</v>
      </c>
      <c r="K554" t="s">
        <v>23</v>
      </c>
      <c r="L554" t="s">
        <v>26</v>
      </c>
      <c r="M554">
        <f t="shared" si="8"/>
        <v>86341</v>
      </c>
      <c r="N554" t="b">
        <f>IF(O554=Sheet7!S553,FALSE,TRUE)
=IF(B554=Sheet7!A554,TRUE,FALSE)
=IF(B554=Sheet7!A554,TRUE,FALSE)
=IF(B554=Sheet7!A554,TRUE,FALSE)</f>
        <v>1</v>
      </c>
      <c r="O554" t="s">
        <v>32</v>
      </c>
    </row>
    <row r="555" spans="1:15" x14ac:dyDescent="0.25">
      <c r="A555">
        <v>2023</v>
      </c>
      <c r="B555" t="s">
        <v>20</v>
      </c>
      <c r="C555" t="s">
        <v>21</v>
      </c>
      <c r="D555" t="s">
        <v>22</v>
      </c>
      <c r="E555">
        <v>191600</v>
      </c>
      <c r="F555">
        <v>191600</v>
      </c>
      <c r="G555" t="s">
        <v>23</v>
      </c>
      <c r="H555" t="s">
        <v>24</v>
      </c>
      <c r="I555" t="s">
        <v>17</v>
      </c>
      <c r="J555" t="s">
        <v>25</v>
      </c>
      <c r="K555" t="s">
        <v>23</v>
      </c>
      <c r="L555" t="s">
        <v>26</v>
      </c>
      <c r="M555">
        <f t="shared" si="8"/>
        <v>128407.66666666667</v>
      </c>
      <c r="N555" t="b">
        <f>IF(O555=Sheet7!S554,FALSE,TRUE)
=IF(B555=Sheet7!A555,TRUE,FALSE)
=IF(B555=Sheet7!A555,TRUE,FALSE)
=IF(B555=Sheet7!A555,TRUE,FALSE)</f>
        <v>1</v>
      </c>
      <c r="O555" t="s">
        <v>20</v>
      </c>
    </row>
    <row r="556" spans="1:15" x14ac:dyDescent="0.25">
      <c r="A556">
        <v>2023</v>
      </c>
      <c r="B556" t="s">
        <v>20</v>
      </c>
      <c r="C556" t="s">
        <v>21</v>
      </c>
      <c r="D556" t="s">
        <v>22</v>
      </c>
      <c r="E556">
        <v>125600</v>
      </c>
      <c r="F556">
        <v>125600</v>
      </c>
      <c r="G556" t="s">
        <v>23</v>
      </c>
      <c r="H556" t="s">
        <v>24</v>
      </c>
      <c r="I556" t="s">
        <v>17</v>
      </c>
      <c r="J556" t="s">
        <v>25</v>
      </c>
      <c r="K556" t="s">
        <v>23</v>
      </c>
      <c r="L556" t="s">
        <v>26</v>
      </c>
      <c r="M556">
        <f t="shared" si="8"/>
        <v>84407.666666666672</v>
      </c>
      <c r="N556" t="b">
        <f>IF(O556=Sheet7!S555,FALSE,TRUE)
=IF(B556=Sheet7!A556,TRUE,FALSE)
=IF(B556=Sheet7!A556,TRUE,FALSE)
=IF(B556=Sheet7!A556,TRUE,FALSE)</f>
        <v>1</v>
      </c>
      <c r="O556" t="s">
        <v>20</v>
      </c>
    </row>
    <row r="557" spans="1:15" x14ac:dyDescent="0.25">
      <c r="A557">
        <v>2023</v>
      </c>
      <c r="B557" t="s">
        <v>27</v>
      </c>
      <c r="C557" t="s">
        <v>28</v>
      </c>
      <c r="D557" t="s">
        <v>22</v>
      </c>
      <c r="E557">
        <v>130410</v>
      </c>
      <c r="F557">
        <v>130410</v>
      </c>
      <c r="G557" t="s">
        <v>23</v>
      </c>
      <c r="H557" t="s">
        <v>16</v>
      </c>
      <c r="I557" t="s">
        <v>17</v>
      </c>
      <c r="J557" t="s">
        <v>25</v>
      </c>
      <c r="K557" t="s">
        <v>23</v>
      </c>
      <c r="L557" t="s">
        <v>26</v>
      </c>
      <c r="M557">
        <f t="shared" si="8"/>
        <v>87614.333333333328</v>
      </c>
      <c r="N557" t="b">
        <f>IF(O557=Sheet7!S556,FALSE,TRUE)
=IF(B557=Sheet7!A557,TRUE,FALSE)
=IF(B557=Sheet7!A557,TRUE,FALSE)
=IF(B557=Sheet7!A557,TRUE,FALSE)</f>
        <v>1</v>
      </c>
      <c r="O557" t="s">
        <v>27</v>
      </c>
    </row>
    <row r="558" spans="1:15" x14ac:dyDescent="0.25">
      <c r="A558">
        <v>2023</v>
      </c>
      <c r="B558" t="s">
        <v>27</v>
      </c>
      <c r="C558" t="s">
        <v>28</v>
      </c>
      <c r="D558" t="s">
        <v>22</v>
      </c>
      <c r="E558">
        <v>92000</v>
      </c>
      <c r="F558">
        <v>92000</v>
      </c>
      <c r="G558" t="s">
        <v>23</v>
      </c>
      <c r="H558" t="s">
        <v>16</v>
      </c>
      <c r="I558" t="s">
        <v>17</v>
      </c>
      <c r="J558" t="s">
        <v>25</v>
      </c>
      <c r="K558" t="s">
        <v>23</v>
      </c>
      <c r="L558" t="s">
        <v>26</v>
      </c>
      <c r="M558">
        <f t="shared" si="8"/>
        <v>62007.666666666664</v>
      </c>
      <c r="N558" t="b">
        <f>IF(O558=Sheet7!S557,FALSE,TRUE)
=IF(B558=Sheet7!A558,TRUE,FALSE)
=IF(B558=Sheet7!A558,TRUE,FALSE)
=IF(B558=Sheet7!A558,TRUE,FALSE)</f>
        <v>1</v>
      </c>
      <c r="O558" t="s">
        <v>27</v>
      </c>
    </row>
    <row r="559" spans="1:15" x14ac:dyDescent="0.25">
      <c r="A559">
        <v>2023</v>
      </c>
      <c r="B559" t="s">
        <v>27</v>
      </c>
      <c r="C559" t="s">
        <v>28</v>
      </c>
      <c r="D559" t="s">
        <v>22</v>
      </c>
      <c r="E559">
        <v>183900</v>
      </c>
      <c r="F559">
        <v>183900</v>
      </c>
      <c r="G559" t="s">
        <v>23</v>
      </c>
      <c r="H559" t="s">
        <v>24</v>
      </c>
      <c r="I559" t="s">
        <v>17</v>
      </c>
      <c r="J559" t="s">
        <v>25</v>
      </c>
      <c r="K559" t="s">
        <v>23</v>
      </c>
      <c r="L559" t="s">
        <v>26</v>
      </c>
      <c r="M559">
        <f t="shared" si="8"/>
        <v>123274.33333333333</v>
      </c>
      <c r="N559" t="b">
        <f>IF(O559=Sheet7!S558,FALSE,TRUE)
=IF(B559=Sheet7!A559,TRUE,FALSE)
=IF(B559=Sheet7!A559,TRUE,FALSE)
=IF(B559=Sheet7!A559,TRUE,FALSE)</f>
        <v>1</v>
      </c>
      <c r="O559" t="s">
        <v>27</v>
      </c>
    </row>
    <row r="560" spans="1:15" x14ac:dyDescent="0.25">
      <c r="A560">
        <v>2023</v>
      </c>
      <c r="B560" t="s">
        <v>27</v>
      </c>
      <c r="C560" t="s">
        <v>28</v>
      </c>
      <c r="D560" t="s">
        <v>22</v>
      </c>
      <c r="E560">
        <v>108800</v>
      </c>
      <c r="F560">
        <v>108800</v>
      </c>
      <c r="G560" t="s">
        <v>23</v>
      </c>
      <c r="H560" t="s">
        <v>24</v>
      </c>
      <c r="I560" t="s">
        <v>17</v>
      </c>
      <c r="J560" t="s">
        <v>25</v>
      </c>
      <c r="K560" t="s">
        <v>23</v>
      </c>
      <c r="L560" t="s">
        <v>26</v>
      </c>
      <c r="M560">
        <f t="shared" si="8"/>
        <v>73207.666666666672</v>
      </c>
      <c r="N560" t="b">
        <f>IF(O560=Sheet7!S559,FALSE,TRUE)
=IF(B560=Sheet7!A560,TRUE,FALSE)
=IF(B560=Sheet7!A560,TRUE,FALSE)
=IF(B560=Sheet7!A560,TRUE,FALSE)</f>
        <v>1</v>
      </c>
      <c r="O560" t="s">
        <v>27</v>
      </c>
    </row>
    <row r="561" spans="1:15" x14ac:dyDescent="0.25">
      <c r="A561">
        <v>2023</v>
      </c>
      <c r="B561" t="s">
        <v>34</v>
      </c>
      <c r="C561" t="s">
        <v>31</v>
      </c>
      <c r="D561" t="s">
        <v>22</v>
      </c>
      <c r="E561">
        <v>275000</v>
      </c>
      <c r="F561">
        <v>275000</v>
      </c>
      <c r="G561" t="s">
        <v>23</v>
      </c>
      <c r="H561" t="s">
        <v>24</v>
      </c>
      <c r="I561" t="s">
        <v>17</v>
      </c>
      <c r="J561" t="s">
        <v>25</v>
      </c>
      <c r="K561" t="s">
        <v>23</v>
      </c>
      <c r="L561" t="s">
        <v>26</v>
      </c>
      <c r="M561">
        <f t="shared" si="8"/>
        <v>184007.66666666666</v>
      </c>
      <c r="N561" t="b">
        <f>IF(O561=Sheet7!S560,FALSE,TRUE)
=IF(B561=Sheet7!A561,TRUE,FALSE)
=IF(B561=Sheet7!A561,TRUE,FALSE)
=IF(B561=Sheet7!A561,TRUE,FALSE)</f>
        <v>1</v>
      </c>
      <c r="O561" t="s">
        <v>34</v>
      </c>
    </row>
    <row r="562" spans="1:15" x14ac:dyDescent="0.25">
      <c r="A562">
        <v>2023</v>
      </c>
      <c r="B562" t="s">
        <v>34</v>
      </c>
      <c r="C562" t="s">
        <v>31</v>
      </c>
      <c r="D562" t="s">
        <v>22</v>
      </c>
      <c r="E562">
        <v>121200</v>
      </c>
      <c r="F562">
        <v>121200</v>
      </c>
      <c r="G562" t="s">
        <v>23</v>
      </c>
      <c r="H562" t="s">
        <v>24</v>
      </c>
      <c r="I562" t="s">
        <v>17</v>
      </c>
      <c r="J562" t="s">
        <v>25</v>
      </c>
      <c r="K562" t="s">
        <v>23</v>
      </c>
      <c r="L562" t="s">
        <v>26</v>
      </c>
      <c r="M562">
        <f t="shared" si="8"/>
        <v>81474.333333333328</v>
      </c>
      <c r="N562" t="b">
        <f>IF(O562=Sheet7!S561,FALSE,TRUE)
=IF(B562=Sheet7!A562,TRUE,FALSE)
=IF(B562=Sheet7!A562,TRUE,FALSE)
=IF(B562=Sheet7!A562,TRUE,FALSE)</f>
        <v>1</v>
      </c>
      <c r="O562" t="s">
        <v>34</v>
      </c>
    </row>
    <row r="563" spans="1:15" x14ac:dyDescent="0.25">
      <c r="A563">
        <v>2023</v>
      </c>
      <c r="B563" t="s">
        <v>27</v>
      </c>
      <c r="C563" t="s">
        <v>28</v>
      </c>
      <c r="D563" t="s">
        <v>22</v>
      </c>
      <c r="E563">
        <v>231250</v>
      </c>
      <c r="F563">
        <v>231250</v>
      </c>
      <c r="G563" t="s">
        <v>23</v>
      </c>
      <c r="H563" t="s">
        <v>24</v>
      </c>
      <c r="I563" t="s">
        <v>17</v>
      </c>
      <c r="J563" t="s">
        <v>25</v>
      </c>
      <c r="K563" t="s">
        <v>23</v>
      </c>
      <c r="L563" t="s">
        <v>26</v>
      </c>
      <c r="M563">
        <f t="shared" si="8"/>
        <v>154841</v>
      </c>
      <c r="N563" t="b">
        <f>IF(O563=Sheet7!S562,FALSE,TRUE)
=IF(B563=Sheet7!A563,TRUE,FALSE)
=IF(B563=Sheet7!A563,TRUE,FALSE)
=IF(B563=Sheet7!A563,TRUE,FALSE)</f>
        <v>1</v>
      </c>
      <c r="O563" t="s">
        <v>27</v>
      </c>
    </row>
    <row r="564" spans="1:15" x14ac:dyDescent="0.25">
      <c r="A564">
        <v>2023</v>
      </c>
      <c r="B564" t="s">
        <v>27</v>
      </c>
      <c r="C564" t="s">
        <v>28</v>
      </c>
      <c r="D564" t="s">
        <v>22</v>
      </c>
      <c r="E564">
        <v>111000</v>
      </c>
      <c r="F564">
        <v>111000</v>
      </c>
      <c r="G564" t="s">
        <v>23</v>
      </c>
      <c r="H564" t="s">
        <v>24</v>
      </c>
      <c r="I564" t="s">
        <v>17</v>
      </c>
      <c r="J564" t="s">
        <v>25</v>
      </c>
      <c r="K564" t="s">
        <v>23</v>
      </c>
      <c r="L564" t="s">
        <v>26</v>
      </c>
      <c r="M564">
        <f t="shared" si="8"/>
        <v>74674.333333333328</v>
      </c>
      <c r="N564" t="b">
        <f>IF(O564=Sheet7!S563,FALSE,TRUE)
=IF(B564=Sheet7!A564,TRUE,FALSE)
=IF(B564=Sheet7!A564,TRUE,FALSE)
=IF(B564=Sheet7!A564,TRUE,FALSE)</f>
        <v>1</v>
      </c>
      <c r="O564" t="s">
        <v>27</v>
      </c>
    </row>
    <row r="565" spans="1:15" x14ac:dyDescent="0.25">
      <c r="A565">
        <v>2023</v>
      </c>
      <c r="B565" t="s">
        <v>32</v>
      </c>
      <c r="C565" t="s">
        <v>13</v>
      </c>
      <c r="D565" t="s">
        <v>22</v>
      </c>
      <c r="E565">
        <v>300000</v>
      </c>
      <c r="F565">
        <v>300000</v>
      </c>
      <c r="G565" t="s">
        <v>23</v>
      </c>
      <c r="H565" t="s">
        <v>24</v>
      </c>
      <c r="I565" t="s">
        <v>17</v>
      </c>
      <c r="J565" t="s">
        <v>25</v>
      </c>
      <c r="K565" t="s">
        <v>23</v>
      </c>
      <c r="L565" t="s">
        <v>26</v>
      </c>
      <c r="M565">
        <f t="shared" si="8"/>
        <v>200674.33333333334</v>
      </c>
      <c r="N565" t="b">
        <f>IF(O565=Sheet7!S564,FALSE,TRUE)
=IF(B565=Sheet7!A565,TRUE,FALSE)
=IF(B565=Sheet7!A565,TRUE,FALSE)
=IF(B565=Sheet7!A565,TRUE,FALSE)</f>
        <v>1</v>
      </c>
      <c r="O565" t="s">
        <v>32</v>
      </c>
    </row>
    <row r="566" spans="1:15" x14ac:dyDescent="0.25">
      <c r="A566">
        <v>2023</v>
      </c>
      <c r="B566" t="s">
        <v>32</v>
      </c>
      <c r="C566" t="s">
        <v>13</v>
      </c>
      <c r="D566" t="s">
        <v>22</v>
      </c>
      <c r="E566">
        <v>130000</v>
      </c>
      <c r="F566">
        <v>130000</v>
      </c>
      <c r="G566" t="s">
        <v>23</v>
      </c>
      <c r="H566" t="s">
        <v>24</v>
      </c>
      <c r="I566" t="s">
        <v>17</v>
      </c>
      <c r="J566" t="s">
        <v>25</v>
      </c>
      <c r="K566" t="s">
        <v>23</v>
      </c>
      <c r="L566" t="s">
        <v>26</v>
      </c>
      <c r="M566">
        <f t="shared" si="8"/>
        <v>87341</v>
      </c>
      <c r="N566" t="b">
        <f>IF(O566=Sheet7!S565,FALSE,TRUE)
=IF(B566=Sheet7!A566,TRUE,FALSE)
=IF(B566=Sheet7!A566,TRUE,FALSE)
=IF(B566=Sheet7!A566,TRUE,FALSE)</f>
        <v>1</v>
      </c>
      <c r="O566" t="s">
        <v>32</v>
      </c>
    </row>
    <row r="567" spans="1:15" x14ac:dyDescent="0.25">
      <c r="A567">
        <v>2023</v>
      </c>
      <c r="B567" t="s">
        <v>32</v>
      </c>
      <c r="C567" t="s">
        <v>13</v>
      </c>
      <c r="D567" t="s">
        <v>22</v>
      </c>
      <c r="E567">
        <v>210500</v>
      </c>
      <c r="F567">
        <v>210500</v>
      </c>
      <c r="G567" t="s">
        <v>23</v>
      </c>
      <c r="H567" t="s">
        <v>16</v>
      </c>
      <c r="I567" t="s">
        <v>17</v>
      </c>
      <c r="J567" t="s">
        <v>25</v>
      </c>
      <c r="K567" t="s">
        <v>23</v>
      </c>
      <c r="L567" t="s">
        <v>26</v>
      </c>
      <c r="M567">
        <f t="shared" si="8"/>
        <v>141007.66666666666</v>
      </c>
      <c r="N567" t="b">
        <f>IF(O567=Sheet7!S566,FALSE,TRUE)
=IF(B567=Sheet7!A567,TRUE,FALSE)
=IF(B567=Sheet7!A567,TRUE,FALSE)
=IF(B567=Sheet7!A567,TRUE,FALSE)</f>
        <v>1</v>
      </c>
      <c r="O567" t="s">
        <v>32</v>
      </c>
    </row>
    <row r="568" spans="1:15" x14ac:dyDescent="0.25">
      <c r="A568">
        <v>2023</v>
      </c>
      <c r="B568" t="s">
        <v>32</v>
      </c>
      <c r="C568" t="s">
        <v>13</v>
      </c>
      <c r="D568" t="s">
        <v>22</v>
      </c>
      <c r="E568">
        <v>105300</v>
      </c>
      <c r="F568">
        <v>105300</v>
      </c>
      <c r="G568" t="s">
        <v>23</v>
      </c>
      <c r="H568" t="s">
        <v>16</v>
      </c>
      <c r="I568" t="s">
        <v>17</v>
      </c>
      <c r="J568" t="s">
        <v>25</v>
      </c>
      <c r="K568" t="s">
        <v>23</v>
      </c>
      <c r="L568" t="s">
        <v>26</v>
      </c>
      <c r="M568">
        <f t="shared" si="8"/>
        <v>70874.333333333328</v>
      </c>
      <c r="N568" t="b">
        <f>IF(O568=Sheet7!S567,FALSE,TRUE)
=IF(B568=Sheet7!A568,TRUE,FALSE)
=IF(B568=Sheet7!A568,TRUE,FALSE)
=IF(B568=Sheet7!A568,TRUE,FALSE)</f>
        <v>1</v>
      </c>
      <c r="O568" t="s">
        <v>32</v>
      </c>
    </row>
    <row r="569" spans="1:15" x14ac:dyDescent="0.25">
      <c r="A569">
        <v>2023</v>
      </c>
      <c r="B569" t="s">
        <v>32</v>
      </c>
      <c r="C569" t="s">
        <v>13</v>
      </c>
      <c r="D569" t="s">
        <v>22</v>
      </c>
      <c r="E569">
        <v>158400</v>
      </c>
      <c r="F569">
        <v>158400</v>
      </c>
      <c r="G569" t="s">
        <v>23</v>
      </c>
      <c r="H569" t="s">
        <v>16</v>
      </c>
      <c r="I569" t="s">
        <v>17</v>
      </c>
      <c r="J569" t="s">
        <v>25</v>
      </c>
      <c r="K569" t="s">
        <v>23</v>
      </c>
      <c r="L569" t="s">
        <v>26</v>
      </c>
      <c r="M569">
        <f t="shared" si="8"/>
        <v>106274.33333333333</v>
      </c>
      <c r="N569" t="b">
        <f>IF(O569=Sheet7!S568,FALSE,TRUE)
=IF(B569=Sheet7!A569,TRUE,FALSE)
=IF(B569=Sheet7!A569,TRUE,FALSE)
=IF(B569=Sheet7!A569,TRUE,FALSE)</f>
        <v>1</v>
      </c>
      <c r="O569" t="s">
        <v>32</v>
      </c>
    </row>
    <row r="570" spans="1:15" x14ac:dyDescent="0.25">
      <c r="A570">
        <v>2023</v>
      </c>
      <c r="B570" t="s">
        <v>32</v>
      </c>
      <c r="C570" t="s">
        <v>13</v>
      </c>
      <c r="D570" t="s">
        <v>22</v>
      </c>
      <c r="E570">
        <v>85800</v>
      </c>
      <c r="F570">
        <v>85800</v>
      </c>
      <c r="G570" t="s">
        <v>23</v>
      </c>
      <c r="H570" t="s">
        <v>16</v>
      </c>
      <c r="I570" t="s">
        <v>17</v>
      </c>
      <c r="J570" t="s">
        <v>25</v>
      </c>
      <c r="K570" t="s">
        <v>23</v>
      </c>
      <c r="L570" t="s">
        <v>26</v>
      </c>
      <c r="M570">
        <f t="shared" si="8"/>
        <v>57874.333333333336</v>
      </c>
      <c r="N570" t="b">
        <f>IF(O570=Sheet7!S569,FALSE,TRUE)
=IF(B570=Sheet7!A570,TRUE,FALSE)
=IF(B570=Sheet7!A570,TRUE,FALSE)
=IF(B570=Sheet7!A570,TRUE,FALSE)</f>
        <v>1</v>
      </c>
      <c r="O570" t="s">
        <v>32</v>
      </c>
    </row>
    <row r="571" spans="1:15" x14ac:dyDescent="0.25">
      <c r="A571">
        <v>2023</v>
      </c>
      <c r="B571" t="s">
        <v>27</v>
      </c>
      <c r="C571" t="s">
        <v>28</v>
      </c>
      <c r="D571" t="s">
        <v>22</v>
      </c>
      <c r="E571">
        <v>156100</v>
      </c>
      <c r="F571">
        <v>156100</v>
      </c>
      <c r="G571" t="s">
        <v>49</v>
      </c>
      <c r="H571" t="s">
        <v>24</v>
      </c>
      <c r="I571" t="s">
        <v>17</v>
      </c>
      <c r="J571" t="s">
        <v>25</v>
      </c>
      <c r="K571" t="s">
        <v>49</v>
      </c>
      <c r="L571" t="s">
        <v>26</v>
      </c>
      <c r="M571">
        <f t="shared" si="8"/>
        <v>104741</v>
      </c>
      <c r="N571" t="b">
        <f>IF(O571=Sheet7!S570,FALSE,TRUE)
=IF(B571=Sheet7!A571,TRUE,FALSE)
=IF(B571=Sheet7!A571,TRUE,FALSE)
=IF(B571=Sheet7!A571,TRUE,FALSE)</f>
        <v>1</v>
      </c>
      <c r="O571" t="s">
        <v>27</v>
      </c>
    </row>
    <row r="572" spans="1:15" x14ac:dyDescent="0.25">
      <c r="A572">
        <v>2023</v>
      </c>
      <c r="B572" t="s">
        <v>27</v>
      </c>
      <c r="C572" t="s">
        <v>28</v>
      </c>
      <c r="D572" t="s">
        <v>22</v>
      </c>
      <c r="E572">
        <v>100400</v>
      </c>
      <c r="F572">
        <v>100400</v>
      </c>
      <c r="G572" t="s">
        <v>49</v>
      </c>
      <c r="H572" t="s">
        <v>24</v>
      </c>
      <c r="I572" t="s">
        <v>17</v>
      </c>
      <c r="J572" t="s">
        <v>25</v>
      </c>
      <c r="K572" t="s">
        <v>49</v>
      </c>
      <c r="L572" t="s">
        <v>26</v>
      </c>
      <c r="M572">
        <f t="shared" si="8"/>
        <v>67607.666666666672</v>
      </c>
      <c r="N572" t="b">
        <f>IF(O572=Sheet7!S571,FALSE,TRUE)
=IF(B572=Sheet7!A572,TRUE,FALSE)
=IF(B572=Sheet7!A572,TRUE,FALSE)
=IF(B572=Sheet7!A572,TRUE,FALSE)</f>
        <v>1</v>
      </c>
      <c r="O572" t="s">
        <v>27</v>
      </c>
    </row>
    <row r="573" spans="1:15" x14ac:dyDescent="0.25">
      <c r="A573">
        <v>2023</v>
      </c>
      <c r="B573" t="s">
        <v>37</v>
      </c>
      <c r="C573" t="s">
        <v>38</v>
      </c>
      <c r="D573" t="s">
        <v>22</v>
      </c>
      <c r="E573">
        <v>134200</v>
      </c>
      <c r="F573">
        <v>134200</v>
      </c>
      <c r="G573" t="s">
        <v>23</v>
      </c>
      <c r="H573" t="s">
        <v>24</v>
      </c>
      <c r="I573" t="s">
        <v>17</v>
      </c>
      <c r="J573" t="s">
        <v>25</v>
      </c>
      <c r="K573" t="s">
        <v>23</v>
      </c>
      <c r="L573" t="s">
        <v>26</v>
      </c>
      <c r="M573">
        <f t="shared" si="8"/>
        <v>90141</v>
      </c>
      <c r="N573" t="b">
        <f>IF(O573=Sheet7!S572,FALSE,TRUE)
=IF(B573=Sheet7!A573,TRUE,FALSE)
=IF(B573=Sheet7!A573,TRUE,FALSE)
=IF(B573=Sheet7!A573,TRUE,FALSE)</f>
        <v>1</v>
      </c>
      <c r="O573" t="s">
        <v>37</v>
      </c>
    </row>
    <row r="574" spans="1:15" x14ac:dyDescent="0.25">
      <c r="A574">
        <v>2023</v>
      </c>
      <c r="B574" t="s">
        <v>37</v>
      </c>
      <c r="C574" t="s">
        <v>38</v>
      </c>
      <c r="D574" t="s">
        <v>22</v>
      </c>
      <c r="E574">
        <v>103200</v>
      </c>
      <c r="F574">
        <v>103200</v>
      </c>
      <c r="G574" t="s">
        <v>23</v>
      </c>
      <c r="H574" t="s">
        <v>24</v>
      </c>
      <c r="I574" t="s">
        <v>17</v>
      </c>
      <c r="J574" t="s">
        <v>25</v>
      </c>
      <c r="K574" t="s">
        <v>23</v>
      </c>
      <c r="L574" t="s">
        <v>26</v>
      </c>
      <c r="M574">
        <f t="shared" si="8"/>
        <v>69474.333333333328</v>
      </c>
      <c r="N574" t="b">
        <f>IF(O574=Sheet7!S573,FALSE,TRUE)
=IF(B574=Sheet7!A574,TRUE,FALSE)
=IF(B574=Sheet7!A574,TRUE,FALSE)
=IF(B574=Sheet7!A574,TRUE,FALSE)</f>
        <v>1</v>
      </c>
      <c r="O574" t="s">
        <v>37</v>
      </c>
    </row>
    <row r="575" spans="1:15" x14ac:dyDescent="0.25">
      <c r="A575">
        <v>2023</v>
      </c>
      <c r="B575" t="s">
        <v>37</v>
      </c>
      <c r="C575" t="s">
        <v>38</v>
      </c>
      <c r="D575" t="s">
        <v>22</v>
      </c>
      <c r="E575">
        <v>85000</v>
      </c>
      <c r="F575">
        <v>85000</v>
      </c>
      <c r="G575" t="s">
        <v>23</v>
      </c>
      <c r="H575" t="s">
        <v>16</v>
      </c>
      <c r="I575" t="s">
        <v>17</v>
      </c>
      <c r="J575" t="s">
        <v>25</v>
      </c>
      <c r="K575" t="s">
        <v>23</v>
      </c>
      <c r="L575" t="s">
        <v>26</v>
      </c>
      <c r="M575">
        <f t="shared" si="8"/>
        <v>57341</v>
      </c>
      <c r="N575" t="b">
        <f>IF(O575=Sheet7!S574,FALSE,TRUE)
=IF(B575=Sheet7!A575,TRUE,FALSE)
=IF(B575=Sheet7!A575,TRUE,FALSE)
=IF(B575=Sheet7!A575,TRUE,FALSE)</f>
        <v>1</v>
      </c>
      <c r="O575" t="s">
        <v>37</v>
      </c>
    </row>
    <row r="576" spans="1:15" x14ac:dyDescent="0.25">
      <c r="A576">
        <v>2023</v>
      </c>
      <c r="B576" t="s">
        <v>27</v>
      </c>
      <c r="C576" t="s">
        <v>28</v>
      </c>
      <c r="D576" t="s">
        <v>22</v>
      </c>
      <c r="E576">
        <v>220000</v>
      </c>
      <c r="F576">
        <v>220000</v>
      </c>
      <c r="G576" t="s">
        <v>23</v>
      </c>
      <c r="H576" t="s">
        <v>24</v>
      </c>
      <c r="I576" t="s">
        <v>17</v>
      </c>
      <c r="J576" t="s">
        <v>25</v>
      </c>
      <c r="K576" t="s">
        <v>23</v>
      </c>
      <c r="L576" t="s">
        <v>26</v>
      </c>
      <c r="M576">
        <f t="shared" si="8"/>
        <v>147341</v>
      </c>
      <c r="N576" t="b">
        <f>IF(O576=Sheet7!S575,FALSE,TRUE)
=IF(B576=Sheet7!A576,TRUE,FALSE)
=IF(B576=Sheet7!A576,TRUE,FALSE)
=IF(B576=Sheet7!A576,TRUE,FALSE)</f>
        <v>1</v>
      </c>
      <c r="O576" t="s">
        <v>27</v>
      </c>
    </row>
    <row r="577" spans="1:15" x14ac:dyDescent="0.25">
      <c r="A577">
        <v>2023</v>
      </c>
      <c r="B577" t="s">
        <v>27</v>
      </c>
      <c r="C577" t="s">
        <v>28</v>
      </c>
      <c r="D577" t="s">
        <v>22</v>
      </c>
      <c r="E577">
        <v>160000</v>
      </c>
      <c r="F577">
        <v>160000</v>
      </c>
      <c r="G577" t="s">
        <v>23</v>
      </c>
      <c r="H577" t="s">
        <v>24</v>
      </c>
      <c r="I577" t="s">
        <v>17</v>
      </c>
      <c r="J577" t="s">
        <v>25</v>
      </c>
      <c r="K577" t="s">
        <v>23</v>
      </c>
      <c r="L577" t="s">
        <v>26</v>
      </c>
      <c r="M577">
        <f t="shared" si="8"/>
        <v>107341</v>
      </c>
      <c r="N577" t="b">
        <f>IF(O577=Sheet7!S576,FALSE,TRUE)
=IF(B577=Sheet7!A577,TRUE,FALSE)
=IF(B577=Sheet7!A577,TRUE,FALSE)
=IF(B577=Sheet7!A577,TRUE,FALSE)</f>
        <v>1</v>
      </c>
      <c r="O577" t="s">
        <v>27</v>
      </c>
    </row>
    <row r="578" spans="1:15" x14ac:dyDescent="0.25">
      <c r="A578">
        <v>2023</v>
      </c>
      <c r="B578" t="s">
        <v>37</v>
      </c>
      <c r="C578" t="s">
        <v>38</v>
      </c>
      <c r="D578" t="s">
        <v>22</v>
      </c>
      <c r="E578">
        <v>95000</v>
      </c>
      <c r="F578">
        <v>95000</v>
      </c>
      <c r="G578" t="s">
        <v>23</v>
      </c>
      <c r="H578" t="s">
        <v>24</v>
      </c>
      <c r="I578" t="s">
        <v>17</v>
      </c>
      <c r="J578" t="s">
        <v>29</v>
      </c>
      <c r="K578" t="s">
        <v>23</v>
      </c>
      <c r="L578" t="s">
        <v>26</v>
      </c>
      <c r="M578">
        <f t="shared" ref="M578:M641" si="9">AVERAGE(A578:L578)</f>
        <v>64007.666666666664</v>
      </c>
      <c r="N578" t="b">
        <f>IF(O578=Sheet7!S577,FALSE,TRUE)
=IF(B578=Sheet7!A578,TRUE,FALSE)
=IF(B578=Sheet7!A578,TRUE,FALSE)
=IF(B578=Sheet7!A578,TRUE,FALSE)</f>
        <v>1</v>
      </c>
      <c r="O578" t="s">
        <v>37</v>
      </c>
    </row>
    <row r="579" spans="1:15" x14ac:dyDescent="0.25">
      <c r="A579">
        <v>2023</v>
      </c>
      <c r="B579" t="s">
        <v>37</v>
      </c>
      <c r="C579" t="s">
        <v>38</v>
      </c>
      <c r="D579" t="s">
        <v>22</v>
      </c>
      <c r="E579">
        <v>95400</v>
      </c>
      <c r="F579">
        <v>95400</v>
      </c>
      <c r="G579" t="s">
        <v>23</v>
      </c>
      <c r="H579" t="s">
        <v>16</v>
      </c>
      <c r="I579" t="s">
        <v>17</v>
      </c>
      <c r="J579" t="s">
        <v>29</v>
      </c>
      <c r="K579" t="s">
        <v>23</v>
      </c>
      <c r="L579" t="s">
        <v>26</v>
      </c>
      <c r="M579">
        <f t="shared" si="9"/>
        <v>64274.333333333336</v>
      </c>
      <c r="N579" t="b">
        <f>IF(O579=Sheet7!S578,FALSE,TRUE)
=IF(B579=Sheet7!A579,TRUE,FALSE)
=IF(B579=Sheet7!A579,TRUE,FALSE)
=IF(B579=Sheet7!A579,TRUE,FALSE)</f>
        <v>1</v>
      </c>
      <c r="O579" t="s">
        <v>37</v>
      </c>
    </row>
    <row r="580" spans="1:15" x14ac:dyDescent="0.25">
      <c r="A580">
        <v>2023</v>
      </c>
      <c r="B580" t="s">
        <v>37</v>
      </c>
      <c r="C580" t="s">
        <v>38</v>
      </c>
      <c r="D580" t="s">
        <v>22</v>
      </c>
      <c r="E580">
        <v>57800</v>
      </c>
      <c r="F580">
        <v>57800</v>
      </c>
      <c r="G580" t="s">
        <v>23</v>
      </c>
      <c r="H580" t="s">
        <v>16</v>
      </c>
      <c r="I580" t="s">
        <v>17</v>
      </c>
      <c r="J580" t="s">
        <v>29</v>
      </c>
      <c r="K580" t="s">
        <v>23</v>
      </c>
      <c r="L580" t="s">
        <v>26</v>
      </c>
      <c r="M580">
        <f t="shared" si="9"/>
        <v>39207.666666666664</v>
      </c>
      <c r="N580" t="b">
        <f>IF(O580=Sheet7!S579,FALSE,TRUE)
=IF(B580=Sheet7!A580,TRUE,FALSE)
=IF(B580=Sheet7!A580,TRUE,FALSE)
=IF(B580=Sheet7!A580,TRUE,FALSE)</f>
        <v>1</v>
      </c>
      <c r="O580" t="s">
        <v>37</v>
      </c>
    </row>
    <row r="581" spans="1:15" x14ac:dyDescent="0.25">
      <c r="A581">
        <v>2023</v>
      </c>
      <c r="B581" t="s">
        <v>27</v>
      </c>
      <c r="C581" t="s">
        <v>28</v>
      </c>
      <c r="D581" t="s">
        <v>22</v>
      </c>
      <c r="E581">
        <v>86000</v>
      </c>
      <c r="F581">
        <v>86000</v>
      </c>
      <c r="G581" t="s">
        <v>23</v>
      </c>
      <c r="H581" t="s">
        <v>16</v>
      </c>
      <c r="I581" t="s">
        <v>17</v>
      </c>
      <c r="J581" t="s">
        <v>25</v>
      </c>
      <c r="K581" t="s">
        <v>23</v>
      </c>
      <c r="L581" t="s">
        <v>26</v>
      </c>
      <c r="M581">
        <f t="shared" si="9"/>
        <v>58007.666666666664</v>
      </c>
      <c r="N581" t="b">
        <f>IF(O581=Sheet7!S580,FALSE,TRUE)
=IF(B581=Sheet7!A581,TRUE,FALSE)
=IF(B581=Sheet7!A581,TRUE,FALSE)
=IF(B581=Sheet7!A581,TRUE,FALSE)</f>
        <v>1</v>
      </c>
      <c r="O581" t="s">
        <v>27</v>
      </c>
    </row>
    <row r="582" spans="1:15" x14ac:dyDescent="0.25">
      <c r="A582">
        <v>2023</v>
      </c>
      <c r="B582" t="s">
        <v>37</v>
      </c>
      <c r="C582" t="s">
        <v>38</v>
      </c>
      <c r="D582" t="s">
        <v>22</v>
      </c>
      <c r="E582">
        <v>125000</v>
      </c>
      <c r="F582">
        <v>125000</v>
      </c>
      <c r="G582" t="s">
        <v>23</v>
      </c>
      <c r="H582" t="s">
        <v>33</v>
      </c>
      <c r="I582" t="s">
        <v>17</v>
      </c>
      <c r="J582" t="s">
        <v>25</v>
      </c>
      <c r="K582" t="s">
        <v>23</v>
      </c>
      <c r="L582" t="s">
        <v>26</v>
      </c>
      <c r="M582">
        <f t="shared" si="9"/>
        <v>84007.666666666672</v>
      </c>
      <c r="N582" t="b">
        <f>IF(O582=Sheet7!S581,FALSE,TRUE)
=IF(B582=Sheet7!A582,TRUE,FALSE)
=IF(B582=Sheet7!A582,TRUE,FALSE)
=IF(B582=Sheet7!A582,TRUE,FALSE)</f>
        <v>1</v>
      </c>
      <c r="O582" t="s">
        <v>37</v>
      </c>
    </row>
    <row r="583" spans="1:15" x14ac:dyDescent="0.25">
      <c r="A583">
        <v>2023</v>
      </c>
      <c r="B583" t="s">
        <v>37</v>
      </c>
      <c r="C583" t="s">
        <v>38</v>
      </c>
      <c r="D583" t="s">
        <v>22</v>
      </c>
      <c r="E583">
        <v>87500</v>
      </c>
      <c r="F583">
        <v>87500</v>
      </c>
      <c r="G583" t="s">
        <v>23</v>
      </c>
      <c r="H583" t="s">
        <v>33</v>
      </c>
      <c r="I583" t="s">
        <v>17</v>
      </c>
      <c r="J583" t="s">
        <v>25</v>
      </c>
      <c r="K583" t="s">
        <v>23</v>
      </c>
      <c r="L583" t="s">
        <v>26</v>
      </c>
      <c r="M583">
        <f t="shared" si="9"/>
        <v>59007.666666666664</v>
      </c>
      <c r="N583" t="b">
        <f>IF(O583=Sheet7!S582,FALSE,TRUE)
=IF(B583=Sheet7!A583,TRUE,FALSE)
=IF(B583=Sheet7!A583,TRUE,FALSE)
=IF(B583=Sheet7!A583,TRUE,FALSE)</f>
        <v>1</v>
      </c>
      <c r="O583" t="s">
        <v>37</v>
      </c>
    </row>
    <row r="584" spans="1:15" x14ac:dyDescent="0.25">
      <c r="A584">
        <v>2023</v>
      </c>
      <c r="B584" t="s">
        <v>34</v>
      </c>
      <c r="C584" t="s">
        <v>31</v>
      </c>
      <c r="D584" t="s">
        <v>22</v>
      </c>
      <c r="E584">
        <v>170000</v>
      </c>
      <c r="F584">
        <v>170000</v>
      </c>
      <c r="G584" t="s">
        <v>23</v>
      </c>
      <c r="H584" t="s">
        <v>24</v>
      </c>
      <c r="I584" t="s">
        <v>17</v>
      </c>
      <c r="J584" t="s">
        <v>25</v>
      </c>
      <c r="K584" t="s">
        <v>23</v>
      </c>
      <c r="L584" t="s">
        <v>26</v>
      </c>
      <c r="M584">
        <f t="shared" si="9"/>
        <v>114007.66666666667</v>
      </c>
      <c r="N584" t="b">
        <f>IF(O584=Sheet7!S583,FALSE,TRUE)
=IF(B584=Sheet7!A584,TRUE,FALSE)
=IF(B584=Sheet7!A584,TRUE,FALSE)
=IF(B584=Sheet7!A584,TRUE,FALSE)</f>
        <v>1</v>
      </c>
      <c r="O584" t="s">
        <v>34</v>
      </c>
    </row>
    <row r="585" spans="1:15" x14ac:dyDescent="0.25">
      <c r="A585">
        <v>2023</v>
      </c>
      <c r="B585" t="s">
        <v>32</v>
      </c>
      <c r="C585" t="s">
        <v>13</v>
      </c>
      <c r="D585" t="s">
        <v>22</v>
      </c>
      <c r="E585">
        <v>133200</v>
      </c>
      <c r="F585">
        <v>133200</v>
      </c>
      <c r="G585" t="s">
        <v>23</v>
      </c>
      <c r="H585" t="s">
        <v>24</v>
      </c>
      <c r="I585" t="s">
        <v>17</v>
      </c>
      <c r="J585" t="s">
        <v>29</v>
      </c>
      <c r="K585" t="s">
        <v>23</v>
      </c>
      <c r="L585" t="s">
        <v>26</v>
      </c>
      <c r="M585">
        <f t="shared" si="9"/>
        <v>89474.333333333328</v>
      </c>
      <c r="N585" t="b">
        <f>IF(O585=Sheet7!S584,FALSE,TRUE)
=IF(B585=Sheet7!A585,TRUE,FALSE)
=IF(B585=Sheet7!A585,TRUE,FALSE)
=IF(B585=Sheet7!A585,TRUE,FALSE)</f>
        <v>1</v>
      </c>
      <c r="O585" t="s">
        <v>32</v>
      </c>
    </row>
    <row r="586" spans="1:15" x14ac:dyDescent="0.25">
      <c r="A586">
        <v>2023</v>
      </c>
      <c r="B586" t="s">
        <v>32</v>
      </c>
      <c r="C586" t="s">
        <v>13</v>
      </c>
      <c r="D586" t="s">
        <v>22</v>
      </c>
      <c r="E586">
        <v>84000</v>
      </c>
      <c r="F586">
        <v>84000</v>
      </c>
      <c r="G586" t="s">
        <v>23</v>
      </c>
      <c r="H586" t="s">
        <v>24</v>
      </c>
      <c r="I586" t="s">
        <v>17</v>
      </c>
      <c r="J586" t="s">
        <v>29</v>
      </c>
      <c r="K586" t="s">
        <v>23</v>
      </c>
      <c r="L586" t="s">
        <v>26</v>
      </c>
      <c r="M586">
        <f t="shared" si="9"/>
        <v>56674.333333333336</v>
      </c>
      <c r="N586" t="b">
        <f>IF(O586=Sheet7!S585,FALSE,TRUE)
=IF(B586=Sheet7!A586,TRUE,FALSE)
=IF(B586=Sheet7!A586,TRUE,FALSE)
=IF(B586=Sheet7!A586,TRUE,FALSE)</f>
        <v>1</v>
      </c>
      <c r="O586" t="s">
        <v>32</v>
      </c>
    </row>
    <row r="587" spans="1:15" x14ac:dyDescent="0.25">
      <c r="A587">
        <v>2023</v>
      </c>
      <c r="B587" t="s">
        <v>37</v>
      </c>
      <c r="C587" t="s">
        <v>38</v>
      </c>
      <c r="D587" t="s">
        <v>22</v>
      </c>
      <c r="E587">
        <v>171000</v>
      </c>
      <c r="F587">
        <v>171000</v>
      </c>
      <c r="G587" t="s">
        <v>23</v>
      </c>
      <c r="H587" t="s">
        <v>24</v>
      </c>
      <c r="I587" t="s">
        <v>17</v>
      </c>
      <c r="J587" t="s">
        <v>25</v>
      </c>
      <c r="K587" t="s">
        <v>23</v>
      </c>
      <c r="L587" t="s">
        <v>26</v>
      </c>
      <c r="M587">
        <f t="shared" si="9"/>
        <v>114674.33333333333</v>
      </c>
      <c r="N587" t="b">
        <f>IF(O587=Sheet7!S586,FALSE,TRUE)
=IF(B587=Sheet7!A587,TRUE,FALSE)
=IF(B587=Sheet7!A587,TRUE,FALSE)
=IF(B587=Sheet7!A587,TRUE,FALSE)</f>
        <v>1</v>
      </c>
      <c r="O587" t="s">
        <v>37</v>
      </c>
    </row>
    <row r="588" spans="1:15" x14ac:dyDescent="0.25">
      <c r="A588">
        <v>2023</v>
      </c>
      <c r="B588" t="s">
        <v>37</v>
      </c>
      <c r="C588" t="s">
        <v>38</v>
      </c>
      <c r="D588" t="s">
        <v>22</v>
      </c>
      <c r="E588">
        <v>93000</v>
      </c>
      <c r="F588">
        <v>93000</v>
      </c>
      <c r="G588" t="s">
        <v>23</v>
      </c>
      <c r="H588" t="s">
        <v>24</v>
      </c>
      <c r="I588" t="s">
        <v>17</v>
      </c>
      <c r="J588" t="s">
        <v>25</v>
      </c>
      <c r="K588" t="s">
        <v>23</v>
      </c>
      <c r="L588" t="s">
        <v>26</v>
      </c>
      <c r="M588">
        <f t="shared" si="9"/>
        <v>62674.333333333336</v>
      </c>
      <c r="N588" t="b">
        <f>IF(O588=Sheet7!S587,FALSE,TRUE)
=IF(B588=Sheet7!A588,TRUE,FALSE)
=IF(B588=Sheet7!A588,TRUE,FALSE)
=IF(B588=Sheet7!A588,TRUE,FALSE)</f>
        <v>1</v>
      </c>
      <c r="O588" t="s">
        <v>37</v>
      </c>
    </row>
    <row r="589" spans="1:15" x14ac:dyDescent="0.25">
      <c r="A589">
        <v>2023</v>
      </c>
      <c r="B589" t="s">
        <v>40</v>
      </c>
      <c r="C589" t="s">
        <v>41</v>
      </c>
      <c r="D589" t="s">
        <v>22</v>
      </c>
      <c r="E589">
        <v>216450</v>
      </c>
      <c r="F589">
        <v>216450</v>
      </c>
      <c r="G589" t="s">
        <v>23</v>
      </c>
      <c r="H589" t="s">
        <v>24</v>
      </c>
      <c r="I589" t="s">
        <v>17</v>
      </c>
      <c r="J589" t="s">
        <v>25</v>
      </c>
      <c r="K589" t="s">
        <v>23</v>
      </c>
      <c r="L589" t="s">
        <v>26</v>
      </c>
      <c r="M589">
        <f t="shared" si="9"/>
        <v>144974.33333333334</v>
      </c>
      <c r="N589" t="b">
        <f>IF(O589=Sheet7!S588,FALSE,TRUE)
=IF(B589=Sheet7!A589,TRUE,FALSE)
=IF(B589=Sheet7!A589,TRUE,FALSE)
=IF(B589=Sheet7!A589,TRUE,FALSE)</f>
        <v>1</v>
      </c>
      <c r="O589" t="s">
        <v>40</v>
      </c>
    </row>
    <row r="590" spans="1:15" x14ac:dyDescent="0.25">
      <c r="A590">
        <v>2023</v>
      </c>
      <c r="B590" t="s">
        <v>40</v>
      </c>
      <c r="C590" t="s">
        <v>41</v>
      </c>
      <c r="D590" t="s">
        <v>22</v>
      </c>
      <c r="E590">
        <v>123750</v>
      </c>
      <c r="F590">
        <v>123750</v>
      </c>
      <c r="G590" t="s">
        <v>23</v>
      </c>
      <c r="H590" t="s">
        <v>24</v>
      </c>
      <c r="I590" t="s">
        <v>17</v>
      </c>
      <c r="J590" t="s">
        <v>25</v>
      </c>
      <c r="K590" t="s">
        <v>23</v>
      </c>
      <c r="L590" t="s">
        <v>26</v>
      </c>
      <c r="M590">
        <f t="shared" si="9"/>
        <v>83174.333333333328</v>
      </c>
      <c r="N590" t="b">
        <f>IF(O590=Sheet7!S589,FALSE,TRUE)
=IF(B590=Sheet7!A590,TRUE,FALSE)
=IF(B590=Sheet7!A590,TRUE,FALSE)
=IF(B590=Sheet7!A590,TRUE,FALSE)</f>
        <v>1</v>
      </c>
      <c r="O590" t="s">
        <v>40</v>
      </c>
    </row>
    <row r="591" spans="1:15" x14ac:dyDescent="0.25">
      <c r="A591">
        <v>2023</v>
      </c>
      <c r="B591" t="s">
        <v>46</v>
      </c>
      <c r="C591" t="s">
        <v>28</v>
      </c>
      <c r="D591" t="s">
        <v>22</v>
      </c>
      <c r="E591">
        <v>212800</v>
      </c>
      <c r="F591">
        <v>212800</v>
      </c>
      <c r="G591" t="s">
        <v>23</v>
      </c>
      <c r="H591" t="s">
        <v>24</v>
      </c>
      <c r="I591" t="s">
        <v>17</v>
      </c>
      <c r="J591" t="s">
        <v>25</v>
      </c>
      <c r="K591" t="s">
        <v>23</v>
      </c>
      <c r="L591" t="s">
        <v>19</v>
      </c>
      <c r="M591">
        <f t="shared" si="9"/>
        <v>142541</v>
      </c>
      <c r="N591" t="b">
        <f>IF(O591=Sheet7!S590,FALSE,TRUE)
=IF(B591=Sheet7!A591,TRUE,FALSE)
=IF(B591=Sheet7!A591,TRUE,FALSE)
=IF(B591=Sheet7!A591,TRUE,FALSE)</f>
        <v>1</v>
      </c>
      <c r="O591" t="s">
        <v>46</v>
      </c>
    </row>
    <row r="592" spans="1:15" x14ac:dyDescent="0.25">
      <c r="A592">
        <v>2023</v>
      </c>
      <c r="B592" t="s">
        <v>46</v>
      </c>
      <c r="C592" t="s">
        <v>28</v>
      </c>
      <c r="D592" t="s">
        <v>22</v>
      </c>
      <c r="E592">
        <v>124100</v>
      </c>
      <c r="F592">
        <v>124100</v>
      </c>
      <c r="G592" t="s">
        <v>23</v>
      </c>
      <c r="H592" t="s">
        <v>24</v>
      </c>
      <c r="I592" t="s">
        <v>17</v>
      </c>
      <c r="J592" t="s">
        <v>25</v>
      </c>
      <c r="K592" t="s">
        <v>23</v>
      </c>
      <c r="L592" t="s">
        <v>19</v>
      </c>
      <c r="M592">
        <f t="shared" si="9"/>
        <v>83407.666666666672</v>
      </c>
      <c r="N592" t="b">
        <f>IF(O592=Sheet7!S591,FALSE,TRUE)
=IF(B592=Sheet7!A592,TRUE,FALSE)
=IF(B592=Sheet7!A592,TRUE,FALSE)
=IF(B592=Sheet7!A592,TRUE,FALSE)</f>
        <v>1</v>
      </c>
      <c r="O592" t="s">
        <v>46</v>
      </c>
    </row>
    <row r="593" spans="1:15" x14ac:dyDescent="0.25">
      <c r="A593">
        <v>2023</v>
      </c>
      <c r="B593" t="s">
        <v>27</v>
      </c>
      <c r="C593" t="s">
        <v>28</v>
      </c>
      <c r="D593" t="s">
        <v>22</v>
      </c>
      <c r="E593">
        <v>205000</v>
      </c>
      <c r="F593">
        <v>205000</v>
      </c>
      <c r="G593" t="s">
        <v>23</v>
      </c>
      <c r="H593" t="s">
        <v>16</v>
      </c>
      <c r="I593" t="s">
        <v>17</v>
      </c>
      <c r="J593" t="s">
        <v>29</v>
      </c>
      <c r="K593" t="s">
        <v>23</v>
      </c>
      <c r="L593" t="s">
        <v>26</v>
      </c>
      <c r="M593">
        <f t="shared" si="9"/>
        <v>137341</v>
      </c>
      <c r="N593" t="b">
        <f>IF(O593=Sheet7!S592,FALSE,TRUE)
=IF(B593=Sheet7!A593,TRUE,FALSE)
=IF(B593=Sheet7!A593,TRUE,FALSE)
=IF(B593=Sheet7!A593,TRUE,FALSE)</f>
        <v>1</v>
      </c>
      <c r="O593" t="s">
        <v>27</v>
      </c>
    </row>
    <row r="594" spans="1:15" x14ac:dyDescent="0.25">
      <c r="A594">
        <v>2023</v>
      </c>
      <c r="B594" t="s">
        <v>27</v>
      </c>
      <c r="C594" t="s">
        <v>28</v>
      </c>
      <c r="D594" t="s">
        <v>22</v>
      </c>
      <c r="E594">
        <v>166000</v>
      </c>
      <c r="F594">
        <v>166000</v>
      </c>
      <c r="G594" t="s">
        <v>23</v>
      </c>
      <c r="H594" t="s">
        <v>16</v>
      </c>
      <c r="I594" t="s">
        <v>17</v>
      </c>
      <c r="J594" t="s">
        <v>29</v>
      </c>
      <c r="K594" t="s">
        <v>23</v>
      </c>
      <c r="L594" t="s">
        <v>26</v>
      </c>
      <c r="M594">
        <f t="shared" si="9"/>
        <v>111341</v>
      </c>
      <c r="N594" t="b">
        <f>IF(O594=Sheet7!S593,FALSE,TRUE)
=IF(B594=Sheet7!A594,TRUE,FALSE)
=IF(B594=Sheet7!A594,TRUE,FALSE)
=IF(B594=Sheet7!A594,TRUE,FALSE)</f>
        <v>1</v>
      </c>
      <c r="O594" t="s">
        <v>27</v>
      </c>
    </row>
    <row r="595" spans="1:15" x14ac:dyDescent="0.25">
      <c r="A595">
        <v>2023</v>
      </c>
      <c r="B595" t="s">
        <v>27</v>
      </c>
      <c r="C595" t="s">
        <v>28</v>
      </c>
      <c r="D595" t="s">
        <v>22</v>
      </c>
      <c r="E595">
        <v>231650</v>
      </c>
      <c r="F595">
        <v>231650</v>
      </c>
      <c r="G595" t="s">
        <v>23</v>
      </c>
      <c r="H595" t="s">
        <v>24</v>
      </c>
      <c r="I595" t="s">
        <v>17</v>
      </c>
      <c r="J595" t="s">
        <v>25</v>
      </c>
      <c r="K595" t="s">
        <v>23</v>
      </c>
      <c r="L595" t="s">
        <v>26</v>
      </c>
      <c r="M595">
        <f t="shared" si="9"/>
        <v>155107.66666666666</v>
      </c>
      <c r="N595" t="b">
        <f>IF(O595=Sheet7!S594,FALSE,TRUE)
=IF(B595=Sheet7!A595,TRUE,FALSE)
=IF(B595=Sheet7!A595,TRUE,FALSE)
=IF(B595=Sheet7!A595,TRUE,FALSE)</f>
        <v>1</v>
      </c>
      <c r="O595" t="s">
        <v>27</v>
      </c>
    </row>
    <row r="596" spans="1:15" x14ac:dyDescent="0.25">
      <c r="A596">
        <v>2023</v>
      </c>
      <c r="B596" t="s">
        <v>27</v>
      </c>
      <c r="C596" t="s">
        <v>28</v>
      </c>
      <c r="D596" t="s">
        <v>22</v>
      </c>
      <c r="E596">
        <v>189100</v>
      </c>
      <c r="F596">
        <v>189100</v>
      </c>
      <c r="G596" t="s">
        <v>23</v>
      </c>
      <c r="H596" t="s">
        <v>24</v>
      </c>
      <c r="I596" t="s">
        <v>17</v>
      </c>
      <c r="J596" t="s">
        <v>25</v>
      </c>
      <c r="K596" t="s">
        <v>23</v>
      </c>
      <c r="L596" t="s">
        <v>26</v>
      </c>
      <c r="M596">
        <f t="shared" si="9"/>
        <v>126741</v>
      </c>
      <c r="N596" t="b">
        <f>IF(O596=Sheet7!S595,FALSE,TRUE)
=IF(B596=Sheet7!A596,TRUE,FALSE)
=IF(B596=Sheet7!A596,TRUE,FALSE)
=IF(B596=Sheet7!A596,TRUE,FALSE)</f>
        <v>1</v>
      </c>
      <c r="O596" t="s">
        <v>27</v>
      </c>
    </row>
    <row r="597" spans="1:15" x14ac:dyDescent="0.25">
      <c r="A597">
        <v>2023</v>
      </c>
      <c r="B597" t="s">
        <v>32</v>
      </c>
      <c r="C597" t="s">
        <v>13</v>
      </c>
      <c r="D597" t="s">
        <v>22</v>
      </c>
      <c r="E597">
        <v>160000</v>
      </c>
      <c r="F597">
        <v>160000</v>
      </c>
      <c r="G597" t="s">
        <v>49</v>
      </c>
      <c r="H597" t="s">
        <v>24</v>
      </c>
      <c r="I597" t="s">
        <v>17</v>
      </c>
      <c r="J597" t="s">
        <v>29</v>
      </c>
      <c r="K597" t="s">
        <v>49</v>
      </c>
      <c r="L597" t="s">
        <v>26</v>
      </c>
      <c r="M597">
        <f t="shared" si="9"/>
        <v>107341</v>
      </c>
      <c r="N597" t="b">
        <f>IF(O597=Sheet7!S596,FALSE,TRUE)
=IF(B597=Sheet7!A597,TRUE,FALSE)
=IF(B597=Sheet7!A597,TRUE,FALSE)
=IF(B597=Sheet7!A597,TRUE,FALSE)</f>
        <v>1</v>
      </c>
      <c r="O597" t="s">
        <v>32</v>
      </c>
    </row>
    <row r="598" spans="1:15" x14ac:dyDescent="0.25">
      <c r="A598">
        <v>2023</v>
      </c>
      <c r="B598" t="s">
        <v>32</v>
      </c>
      <c r="C598" t="s">
        <v>13</v>
      </c>
      <c r="D598" t="s">
        <v>22</v>
      </c>
      <c r="E598">
        <v>120000</v>
      </c>
      <c r="F598">
        <v>120000</v>
      </c>
      <c r="G598" t="s">
        <v>49</v>
      </c>
      <c r="H598" t="s">
        <v>24</v>
      </c>
      <c r="I598" t="s">
        <v>17</v>
      </c>
      <c r="J598" t="s">
        <v>29</v>
      </c>
      <c r="K598" t="s">
        <v>49</v>
      </c>
      <c r="L598" t="s">
        <v>26</v>
      </c>
      <c r="M598">
        <f t="shared" si="9"/>
        <v>80674.333333333328</v>
      </c>
      <c r="N598" t="b">
        <f>IF(O598=Sheet7!S597,FALSE,TRUE)
=IF(B598=Sheet7!A598,TRUE,FALSE)
=IF(B598=Sheet7!A598,TRUE,FALSE)
=IF(B598=Sheet7!A598,TRUE,FALSE)</f>
        <v>1</v>
      </c>
      <c r="O598" t="s">
        <v>32</v>
      </c>
    </row>
    <row r="599" spans="1:15" x14ac:dyDescent="0.25">
      <c r="A599">
        <v>2023</v>
      </c>
      <c r="B599" t="s">
        <v>32</v>
      </c>
      <c r="C599" t="s">
        <v>13</v>
      </c>
      <c r="D599" t="s">
        <v>22</v>
      </c>
      <c r="E599">
        <v>266875</v>
      </c>
      <c r="F599">
        <v>266875</v>
      </c>
      <c r="G599" t="s">
        <v>23</v>
      </c>
      <c r="H599" t="s">
        <v>24</v>
      </c>
      <c r="I599" t="s">
        <v>17</v>
      </c>
      <c r="J599" t="s">
        <v>25</v>
      </c>
      <c r="K599" t="s">
        <v>23</v>
      </c>
      <c r="L599" t="s">
        <v>26</v>
      </c>
      <c r="M599">
        <f t="shared" si="9"/>
        <v>178591</v>
      </c>
      <c r="N599" t="b">
        <f>IF(O599=Sheet7!S598,FALSE,TRUE)
=IF(B599=Sheet7!A599,TRUE,FALSE)
=IF(B599=Sheet7!A599,TRUE,FALSE)
=IF(B599=Sheet7!A599,TRUE,FALSE)</f>
        <v>1</v>
      </c>
      <c r="O599" t="s">
        <v>32</v>
      </c>
    </row>
    <row r="600" spans="1:15" x14ac:dyDescent="0.25">
      <c r="A600">
        <v>2023</v>
      </c>
      <c r="B600" t="s">
        <v>32</v>
      </c>
      <c r="C600" t="s">
        <v>13</v>
      </c>
      <c r="D600" t="s">
        <v>22</v>
      </c>
      <c r="E600">
        <v>128250</v>
      </c>
      <c r="F600">
        <v>128250</v>
      </c>
      <c r="G600" t="s">
        <v>23</v>
      </c>
      <c r="H600" t="s">
        <v>24</v>
      </c>
      <c r="I600" t="s">
        <v>17</v>
      </c>
      <c r="J600" t="s">
        <v>25</v>
      </c>
      <c r="K600" t="s">
        <v>23</v>
      </c>
      <c r="L600" t="s">
        <v>26</v>
      </c>
      <c r="M600">
        <f t="shared" si="9"/>
        <v>86174.333333333328</v>
      </c>
      <c r="N600" t="b">
        <f>IF(O600=Sheet7!S599,FALSE,TRUE)
=IF(B600=Sheet7!A600,TRUE,FALSE)
=IF(B600=Sheet7!A600,TRUE,FALSE)
=IF(B600=Sheet7!A600,TRUE,FALSE)</f>
        <v>1</v>
      </c>
      <c r="O600" t="s">
        <v>32</v>
      </c>
    </row>
    <row r="601" spans="1:15" x14ac:dyDescent="0.25">
      <c r="A601">
        <v>2023</v>
      </c>
      <c r="B601" t="s">
        <v>32</v>
      </c>
      <c r="C601" t="s">
        <v>13</v>
      </c>
      <c r="D601" t="s">
        <v>22</v>
      </c>
      <c r="E601">
        <v>158600</v>
      </c>
      <c r="F601">
        <v>158600</v>
      </c>
      <c r="G601" t="s">
        <v>23</v>
      </c>
      <c r="H601" t="s">
        <v>16</v>
      </c>
      <c r="I601" t="s">
        <v>17</v>
      </c>
      <c r="J601" t="s">
        <v>29</v>
      </c>
      <c r="K601" t="s">
        <v>23</v>
      </c>
      <c r="L601" t="s">
        <v>26</v>
      </c>
      <c r="M601">
        <f t="shared" si="9"/>
        <v>106407.66666666667</v>
      </c>
      <c r="N601" t="b">
        <f>IF(O601=Sheet7!S600,FALSE,TRUE)
=IF(B601=Sheet7!A601,TRUE,FALSE)
=IF(B601=Sheet7!A601,TRUE,FALSE)
=IF(B601=Sheet7!A601,TRUE,FALSE)</f>
        <v>1</v>
      </c>
      <c r="O601" t="s">
        <v>32</v>
      </c>
    </row>
    <row r="602" spans="1:15" x14ac:dyDescent="0.25">
      <c r="A602">
        <v>2023</v>
      </c>
      <c r="B602" t="s">
        <v>32</v>
      </c>
      <c r="C602" t="s">
        <v>13</v>
      </c>
      <c r="D602" t="s">
        <v>22</v>
      </c>
      <c r="E602">
        <v>115300</v>
      </c>
      <c r="F602">
        <v>115300</v>
      </c>
      <c r="G602" t="s">
        <v>23</v>
      </c>
      <c r="H602" t="s">
        <v>16</v>
      </c>
      <c r="I602" t="s">
        <v>17</v>
      </c>
      <c r="J602" t="s">
        <v>29</v>
      </c>
      <c r="K602" t="s">
        <v>23</v>
      </c>
      <c r="L602" t="s">
        <v>26</v>
      </c>
      <c r="M602">
        <f t="shared" si="9"/>
        <v>77541</v>
      </c>
      <c r="N602" t="b">
        <f>IF(O602=Sheet7!S601,FALSE,TRUE)
=IF(B602=Sheet7!A602,TRUE,FALSE)
=IF(B602=Sheet7!A602,TRUE,FALSE)
=IF(B602=Sheet7!A602,TRUE,FALSE)</f>
        <v>1</v>
      </c>
      <c r="O602" t="s">
        <v>32</v>
      </c>
    </row>
    <row r="603" spans="1:15" x14ac:dyDescent="0.25">
      <c r="A603">
        <v>2023</v>
      </c>
      <c r="B603" t="s">
        <v>32</v>
      </c>
      <c r="C603" t="s">
        <v>13</v>
      </c>
      <c r="D603" t="s">
        <v>22</v>
      </c>
      <c r="E603">
        <v>225300</v>
      </c>
      <c r="F603">
        <v>225300</v>
      </c>
      <c r="G603" t="s">
        <v>23</v>
      </c>
      <c r="H603" t="s">
        <v>24</v>
      </c>
      <c r="I603" t="s">
        <v>17</v>
      </c>
      <c r="J603" t="s">
        <v>25</v>
      </c>
      <c r="K603" t="s">
        <v>23</v>
      </c>
      <c r="L603" t="s">
        <v>26</v>
      </c>
      <c r="M603">
        <f t="shared" si="9"/>
        <v>150874.33333333334</v>
      </c>
      <c r="N603" t="b">
        <f>IF(O603=Sheet7!S602,FALSE,TRUE)
=IF(B603=Sheet7!A603,TRUE,FALSE)
=IF(B603=Sheet7!A603,TRUE,FALSE)
=IF(B603=Sheet7!A603,TRUE,FALSE)</f>
        <v>1</v>
      </c>
      <c r="O603" t="s">
        <v>32</v>
      </c>
    </row>
    <row r="604" spans="1:15" x14ac:dyDescent="0.25">
      <c r="A604">
        <v>2023</v>
      </c>
      <c r="B604" t="s">
        <v>32</v>
      </c>
      <c r="C604" t="s">
        <v>13</v>
      </c>
      <c r="D604" t="s">
        <v>22</v>
      </c>
      <c r="E604">
        <v>197400</v>
      </c>
      <c r="F604">
        <v>197400</v>
      </c>
      <c r="G604" t="s">
        <v>23</v>
      </c>
      <c r="H604" t="s">
        <v>24</v>
      </c>
      <c r="I604" t="s">
        <v>17</v>
      </c>
      <c r="J604" t="s">
        <v>25</v>
      </c>
      <c r="K604" t="s">
        <v>23</v>
      </c>
      <c r="L604" t="s">
        <v>26</v>
      </c>
      <c r="M604">
        <f t="shared" si="9"/>
        <v>132274.33333333334</v>
      </c>
      <c r="N604" t="b">
        <f>IF(O604=Sheet7!S603,FALSE,TRUE)
=IF(B604=Sheet7!A604,TRUE,FALSE)
=IF(B604=Sheet7!A604,TRUE,FALSE)
=IF(B604=Sheet7!A604,TRUE,FALSE)</f>
        <v>1</v>
      </c>
      <c r="O604" t="s">
        <v>32</v>
      </c>
    </row>
    <row r="605" spans="1:15" x14ac:dyDescent="0.25">
      <c r="A605">
        <v>2023</v>
      </c>
      <c r="B605" t="s">
        <v>37</v>
      </c>
      <c r="C605" t="s">
        <v>38</v>
      </c>
      <c r="D605" t="s">
        <v>22</v>
      </c>
      <c r="E605">
        <v>109900</v>
      </c>
      <c r="F605">
        <v>109900</v>
      </c>
      <c r="G605" t="s">
        <v>23</v>
      </c>
      <c r="H605" t="s">
        <v>39</v>
      </c>
      <c r="I605" t="s">
        <v>17</v>
      </c>
      <c r="J605" t="s">
        <v>25</v>
      </c>
      <c r="K605" t="s">
        <v>23</v>
      </c>
      <c r="L605" t="s">
        <v>26</v>
      </c>
      <c r="M605">
        <f t="shared" si="9"/>
        <v>73941</v>
      </c>
      <c r="N605" t="b">
        <f>IF(O605=Sheet7!S604,FALSE,TRUE)
=IF(B605=Sheet7!A605,TRUE,FALSE)
=IF(B605=Sheet7!A605,TRUE,FALSE)
=IF(B605=Sheet7!A605,TRUE,FALSE)</f>
        <v>1</v>
      </c>
      <c r="O605" t="s">
        <v>37</v>
      </c>
    </row>
    <row r="606" spans="1:15" x14ac:dyDescent="0.25">
      <c r="A606">
        <v>2023</v>
      </c>
      <c r="B606" t="s">
        <v>37</v>
      </c>
      <c r="C606" t="s">
        <v>38</v>
      </c>
      <c r="D606" t="s">
        <v>22</v>
      </c>
      <c r="E606">
        <v>61200</v>
      </c>
      <c r="F606">
        <v>61200</v>
      </c>
      <c r="G606" t="s">
        <v>23</v>
      </c>
      <c r="H606" t="s">
        <v>39</v>
      </c>
      <c r="I606" t="s">
        <v>17</v>
      </c>
      <c r="J606" t="s">
        <v>25</v>
      </c>
      <c r="K606" t="s">
        <v>23</v>
      </c>
      <c r="L606" t="s">
        <v>26</v>
      </c>
      <c r="M606">
        <f t="shared" si="9"/>
        <v>41474.333333333336</v>
      </c>
      <c r="N606" t="b">
        <f>IF(O606=Sheet7!S605,FALSE,TRUE)
=IF(B606=Sheet7!A606,TRUE,FALSE)
=IF(B606=Sheet7!A606,TRUE,FALSE)
=IF(B606=Sheet7!A606,TRUE,FALSE)</f>
        <v>1</v>
      </c>
      <c r="O606" t="s">
        <v>37</v>
      </c>
    </row>
    <row r="607" spans="1:15" x14ac:dyDescent="0.25">
      <c r="A607">
        <v>2023</v>
      </c>
      <c r="B607" t="s">
        <v>88</v>
      </c>
      <c r="C607" t="s">
        <v>13</v>
      </c>
      <c r="D607" t="s">
        <v>22</v>
      </c>
      <c r="E607">
        <v>161000</v>
      </c>
      <c r="F607">
        <v>161000</v>
      </c>
      <c r="G607" t="s">
        <v>23</v>
      </c>
      <c r="H607" t="s">
        <v>24</v>
      </c>
      <c r="I607" t="s">
        <v>17</v>
      </c>
      <c r="J607" t="s">
        <v>29</v>
      </c>
      <c r="K607" t="s">
        <v>23</v>
      </c>
      <c r="L607" t="s">
        <v>26</v>
      </c>
      <c r="M607">
        <f t="shared" si="9"/>
        <v>108007.66666666667</v>
      </c>
      <c r="N607" t="b">
        <f>IF(O607=Sheet7!S606,FALSE,TRUE)
=IF(B607=Sheet7!A607,TRUE,FALSE)
=IF(B607=Sheet7!A607,TRUE,FALSE)
=IF(B607=Sheet7!A607,TRUE,FALSE)</f>
        <v>1</v>
      </c>
      <c r="O607" t="s">
        <v>88</v>
      </c>
    </row>
    <row r="608" spans="1:15" x14ac:dyDescent="0.25">
      <c r="A608">
        <v>2023</v>
      </c>
      <c r="B608" t="s">
        <v>88</v>
      </c>
      <c r="C608" t="s">
        <v>13</v>
      </c>
      <c r="D608" t="s">
        <v>22</v>
      </c>
      <c r="E608">
        <v>75000</v>
      </c>
      <c r="F608">
        <v>75000</v>
      </c>
      <c r="G608" t="s">
        <v>23</v>
      </c>
      <c r="H608" t="s">
        <v>24</v>
      </c>
      <c r="I608" t="s">
        <v>17</v>
      </c>
      <c r="J608" t="s">
        <v>29</v>
      </c>
      <c r="K608" t="s">
        <v>23</v>
      </c>
      <c r="L608" t="s">
        <v>26</v>
      </c>
      <c r="M608">
        <f t="shared" si="9"/>
        <v>50674.333333333336</v>
      </c>
      <c r="N608" t="b">
        <f>IF(O608=Sheet7!S607,FALSE,TRUE)
=IF(B608=Sheet7!A608,TRUE,FALSE)
=IF(B608=Sheet7!A608,TRUE,FALSE)
=IF(B608=Sheet7!A608,TRUE,FALSE)</f>
        <v>1</v>
      </c>
      <c r="O608" t="s">
        <v>88</v>
      </c>
    </row>
    <row r="609" spans="1:15" x14ac:dyDescent="0.25">
      <c r="A609">
        <v>2023</v>
      </c>
      <c r="B609" t="s">
        <v>37</v>
      </c>
      <c r="C609" t="s">
        <v>38</v>
      </c>
      <c r="D609" t="s">
        <v>22</v>
      </c>
      <c r="E609">
        <v>166000</v>
      </c>
      <c r="F609">
        <v>166000</v>
      </c>
      <c r="G609" t="s">
        <v>23</v>
      </c>
      <c r="H609" t="s">
        <v>16</v>
      </c>
      <c r="I609" t="s">
        <v>17</v>
      </c>
      <c r="J609" t="s">
        <v>25</v>
      </c>
      <c r="K609" t="s">
        <v>23</v>
      </c>
      <c r="L609" t="s">
        <v>26</v>
      </c>
      <c r="M609">
        <f t="shared" si="9"/>
        <v>111341</v>
      </c>
      <c r="N609" t="b">
        <f>IF(O609=Sheet7!S608,FALSE,TRUE)
=IF(B609=Sheet7!A609,TRUE,FALSE)
=IF(B609=Sheet7!A609,TRUE,FALSE)
=IF(B609=Sheet7!A609,TRUE,FALSE)</f>
        <v>1</v>
      </c>
      <c r="O609" t="s">
        <v>37</v>
      </c>
    </row>
    <row r="610" spans="1:15" x14ac:dyDescent="0.25">
      <c r="A610">
        <v>2023</v>
      </c>
      <c r="B610" t="s">
        <v>37</v>
      </c>
      <c r="C610" t="s">
        <v>38</v>
      </c>
      <c r="D610" t="s">
        <v>22</v>
      </c>
      <c r="E610">
        <v>73100</v>
      </c>
      <c r="F610">
        <v>73100</v>
      </c>
      <c r="G610" t="s">
        <v>23</v>
      </c>
      <c r="H610" t="s">
        <v>16</v>
      </c>
      <c r="I610" t="s">
        <v>17</v>
      </c>
      <c r="J610" t="s">
        <v>25</v>
      </c>
      <c r="K610" t="s">
        <v>23</v>
      </c>
      <c r="L610" t="s">
        <v>26</v>
      </c>
      <c r="M610">
        <f t="shared" si="9"/>
        <v>49407.666666666664</v>
      </c>
      <c r="N610" t="b">
        <f>IF(O610=Sheet7!S609,FALSE,TRUE)
=IF(B610=Sheet7!A610,TRUE,FALSE)
=IF(B610=Sheet7!A610,TRUE,FALSE)
=IF(B610=Sheet7!A610,TRUE,FALSE)</f>
        <v>1</v>
      </c>
      <c r="O610" t="s">
        <v>37</v>
      </c>
    </row>
    <row r="611" spans="1:15" x14ac:dyDescent="0.25">
      <c r="A611">
        <v>2023</v>
      </c>
      <c r="B611" t="s">
        <v>27</v>
      </c>
      <c r="C611" t="s">
        <v>28</v>
      </c>
      <c r="D611" t="s">
        <v>22</v>
      </c>
      <c r="E611">
        <v>138510</v>
      </c>
      <c r="F611">
        <v>138510</v>
      </c>
      <c r="G611" t="s">
        <v>23</v>
      </c>
      <c r="H611" t="s">
        <v>16</v>
      </c>
      <c r="I611" t="s">
        <v>17</v>
      </c>
      <c r="J611" t="s">
        <v>25</v>
      </c>
      <c r="K611" t="s">
        <v>23</v>
      </c>
      <c r="L611" t="s">
        <v>26</v>
      </c>
      <c r="M611">
        <f t="shared" si="9"/>
        <v>93014.333333333328</v>
      </c>
      <c r="N611" t="b">
        <f>IF(O611=Sheet7!S610,FALSE,TRUE)
=IF(B611=Sheet7!A611,TRUE,FALSE)
=IF(B611=Sheet7!A611,TRUE,FALSE)
=IF(B611=Sheet7!A611,TRUE,FALSE)</f>
        <v>1</v>
      </c>
      <c r="O611" t="s">
        <v>27</v>
      </c>
    </row>
    <row r="612" spans="1:15" x14ac:dyDescent="0.25">
      <c r="A612">
        <v>2023</v>
      </c>
      <c r="B612" t="s">
        <v>27</v>
      </c>
      <c r="C612" t="s">
        <v>28</v>
      </c>
      <c r="D612" t="s">
        <v>22</v>
      </c>
      <c r="E612">
        <v>95490</v>
      </c>
      <c r="F612">
        <v>95490</v>
      </c>
      <c r="G612" t="s">
        <v>23</v>
      </c>
      <c r="H612" t="s">
        <v>16</v>
      </c>
      <c r="I612" t="s">
        <v>17</v>
      </c>
      <c r="J612" t="s">
        <v>25</v>
      </c>
      <c r="K612" t="s">
        <v>23</v>
      </c>
      <c r="L612" t="s">
        <v>26</v>
      </c>
      <c r="M612">
        <f t="shared" si="9"/>
        <v>64334.333333333336</v>
      </c>
      <c r="N612" t="b">
        <f>IF(O612=Sheet7!S611,FALSE,TRUE)
=IF(B612=Sheet7!A612,TRUE,FALSE)
=IF(B612=Sheet7!A612,TRUE,FALSE)
=IF(B612=Sheet7!A612,TRUE,FALSE)</f>
        <v>1</v>
      </c>
      <c r="O612" t="s">
        <v>27</v>
      </c>
    </row>
    <row r="613" spans="1:15" x14ac:dyDescent="0.25">
      <c r="A613">
        <v>2023</v>
      </c>
      <c r="B613" t="s">
        <v>37</v>
      </c>
      <c r="C613" t="s">
        <v>38</v>
      </c>
      <c r="D613" t="s">
        <v>22</v>
      </c>
      <c r="E613">
        <v>150000</v>
      </c>
      <c r="F613">
        <v>150000</v>
      </c>
      <c r="G613" t="s">
        <v>23</v>
      </c>
      <c r="H613" t="s">
        <v>16</v>
      </c>
      <c r="I613" t="s">
        <v>17</v>
      </c>
      <c r="J613" t="s">
        <v>29</v>
      </c>
      <c r="K613" t="s">
        <v>23</v>
      </c>
      <c r="L613" t="s">
        <v>26</v>
      </c>
      <c r="M613">
        <f t="shared" si="9"/>
        <v>100674.33333333333</v>
      </c>
      <c r="N613" t="b">
        <f>IF(O613=Sheet7!S612,FALSE,TRUE)
=IF(B613=Sheet7!A613,TRUE,FALSE)
=IF(B613=Sheet7!A613,TRUE,FALSE)
=IF(B613=Sheet7!A613,TRUE,FALSE)</f>
        <v>1</v>
      </c>
      <c r="O613" t="s">
        <v>37</v>
      </c>
    </row>
    <row r="614" spans="1:15" x14ac:dyDescent="0.25">
      <c r="A614">
        <v>2023</v>
      </c>
      <c r="B614" t="s">
        <v>37</v>
      </c>
      <c r="C614" t="s">
        <v>38</v>
      </c>
      <c r="D614" t="s">
        <v>22</v>
      </c>
      <c r="E614">
        <v>110000</v>
      </c>
      <c r="F614">
        <v>110000</v>
      </c>
      <c r="G614" t="s">
        <v>23</v>
      </c>
      <c r="H614" t="s">
        <v>16</v>
      </c>
      <c r="I614" t="s">
        <v>17</v>
      </c>
      <c r="J614" t="s">
        <v>29</v>
      </c>
      <c r="K614" t="s">
        <v>23</v>
      </c>
      <c r="L614" t="s">
        <v>26</v>
      </c>
      <c r="M614">
        <f t="shared" si="9"/>
        <v>74007.666666666672</v>
      </c>
      <c r="N614" t="b">
        <f>IF(O614=Sheet7!S613,FALSE,TRUE)
=IF(B614=Sheet7!A614,TRUE,FALSE)
=IF(B614=Sheet7!A614,TRUE,FALSE)
=IF(B614=Sheet7!A614,TRUE,FALSE)</f>
        <v>1</v>
      </c>
      <c r="O614" t="s">
        <v>37</v>
      </c>
    </row>
    <row r="615" spans="1:15" x14ac:dyDescent="0.25">
      <c r="A615">
        <v>2023</v>
      </c>
      <c r="B615" t="s">
        <v>27</v>
      </c>
      <c r="C615" t="s">
        <v>28</v>
      </c>
      <c r="D615" t="s">
        <v>22</v>
      </c>
      <c r="E615">
        <v>232200</v>
      </c>
      <c r="F615">
        <v>232200</v>
      </c>
      <c r="G615" t="s">
        <v>23</v>
      </c>
      <c r="H615" t="s">
        <v>24</v>
      </c>
      <c r="I615" t="s">
        <v>17</v>
      </c>
      <c r="J615" t="s">
        <v>25</v>
      </c>
      <c r="K615" t="s">
        <v>23</v>
      </c>
      <c r="L615" t="s">
        <v>26</v>
      </c>
      <c r="M615">
        <f t="shared" si="9"/>
        <v>155474.33333333334</v>
      </c>
      <c r="N615" t="b">
        <f>IF(O615=Sheet7!S614,FALSE,TRUE)
=IF(B615=Sheet7!A615,TRUE,FALSE)
=IF(B615=Sheet7!A615,TRUE,FALSE)
=IF(B615=Sheet7!A615,TRUE,FALSE)</f>
        <v>1</v>
      </c>
      <c r="O615" t="s">
        <v>27</v>
      </c>
    </row>
    <row r="616" spans="1:15" x14ac:dyDescent="0.25">
      <c r="A616">
        <v>2023</v>
      </c>
      <c r="B616" t="s">
        <v>27</v>
      </c>
      <c r="C616" t="s">
        <v>28</v>
      </c>
      <c r="D616" t="s">
        <v>22</v>
      </c>
      <c r="E616">
        <v>133300</v>
      </c>
      <c r="F616">
        <v>133300</v>
      </c>
      <c r="G616" t="s">
        <v>23</v>
      </c>
      <c r="H616" t="s">
        <v>24</v>
      </c>
      <c r="I616" t="s">
        <v>17</v>
      </c>
      <c r="J616" t="s">
        <v>25</v>
      </c>
      <c r="K616" t="s">
        <v>23</v>
      </c>
      <c r="L616" t="s">
        <v>26</v>
      </c>
      <c r="M616">
        <f t="shared" si="9"/>
        <v>89541</v>
      </c>
      <c r="N616" t="b">
        <f>IF(O616=Sheet7!S615,FALSE,TRUE)
=IF(B616=Sheet7!A616,TRUE,FALSE)
=IF(B616=Sheet7!A616,TRUE,FALSE)
=IF(B616=Sheet7!A616,TRUE,FALSE)</f>
        <v>1</v>
      </c>
      <c r="O616" t="s">
        <v>27</v>
      </c>
    </row>
    <row r="617" spans="1:15" x14ac:dyDescent="0.25">
      <c r="A617">
        <v>2023</v>
      </c>
      <c r="B617" t="s">
        <v>34</v>
      </c>
      <c r="C617" t="s">
        <v>31</v>
      </c>
      <c r="D617" t="s">
        <v>14</v>
      </c>
      <c r="E617">
        <v>112800</v>
      </c>
      <c r="F617">
        <v>121788</v>
      </c>
      <c r="G617" t="s">
        <v>89</v>
      </c>
      <c r="H617" t="s">
        <v>24</v>
      </c>
      <c r="I617" t="s">
        <v>17</v>
      </c>
      <c r="J617" t="s">
        <v>25</v>
      </c>
      <c r="K617" t="s">
        <v>89</v>
      </c>
      <c r="L617" t="s">
        <v>26</v>
      </c>
      <c r="M617">
        <f t="shared" si="9"/>
        <v>78870.333333333328</v>
      </c>
      <c r="N617" t="b">
        <f>IF(O617=Sheet7!S616,FALSE,TRUE)
=IF(B617=Sheet7!A617,TRUE,FALSE)
=IF(B617=Sheet7!A617,TRUE,FALSE)
=IF(B617=Sheet7!A617,TRUE,FALSE)</f>
        <v>1</v>
      </c>
      <c r="O617" t="s">
        <v>34</v>
      </c>
    </row>
    <row r="618" spans="1:15" x14ac:dyDescent="0.25">
      <c r="A618">
        <v>2023</v>
      </c>
      <c r="B618" t="s">
        <v>34</v>
      </c>
      <c r="C618" t="s">
        <v>31</v>
      </c>
      <c r="D618" t="s">
        <v>14</v>
      </c>
      <c r="E618">
        <v>73200</v>
      </c>
      <c r="F618">
        <v>79032</v>
      </c>
      <c r="G618" t="s">
        <v>89</v>
      </c>
      <c r="H618" t="s">
        <v>24</v>
      </c>
      <c r="I618" t="s">
        <v>17</v>
      </c>
      <c r="J618" t="s">
        <v>25</v>
      </c>
      <c r="K618" t="s">
        <v>89</v>
      </c>
      <c r="L618" t="s">
        <v>26</v>
      </c>
      <c r="M618">
        <f t="shared" si="9"/>
        <v>51418.333333333336</v>
      </c>
      <c r="N618" t="b">
        <f>IF(O618=Sheet7!S617,FALSE,TRUE)
=IF(B618=Sheet7!A618,TRUE,FALSE)
=IF(B618=Sheet7!A618,TRUE,FALSE)
=IF(B618=Sheet7!A618,TRUE,FALSE)</f>
        <v>1</v>
      </c>
      <c r="O618" t="s">
        <v>34</v>
      </c>
    </row>
    <row r="619" spans="1:15" x14ac:dyDescent="0.25">
      <c r="A619">
        <v>2023</v>
      </c>
      <c r="B619" t="s">
        <v>40</v>
      </c>
      <c r="C619" t="s">
        <v>41</v>
      </c>
      <c r="D619" t="s">
        <v>22</v>
      </c>
      <c r="E619">
        <v>178250</v>
      </c>
      <c r="F619">
        <v>178250</v>
      </c>
      <c r="G619" t="s">
        <v>23</v>
      </c>
      <c r="H619" t="s">
        <v>24</v>
      </c>
      <c r="I619" t="s">
        <v>17</v>
      </c>
      <c r="J619" t="s">
        <v>25</v>
      </c>
      <c r="K619" t="s">
        <v>23</v>
      </c>
      <c r="L619" t="s">
        <v>26</v>
      </c>
      <c r="M619">
        <f t="shared" si="9"/>
        <v>119507.66666666667</v>
      </c>
      <c r="N619" t="b">
        <f>IF(O619=Sheet7!S618,FALSE,TRUE)
=IF(B619=Sheet7!A619,TRUE,FALSE)
=IF(B619=Sheet7!A619,TRUE,FALSE)
=IF(B619=Sheet7!A619,TRUE,FALSE)</f>
        <v>1</v>
      </c>
      <c r="O619" t="s">
        <v>40</v>
      </c>
    </row>
    <row r="620" spans="1:15" x14ac:dyDescent="0.25">
      <c r="A620">
        <v>2023</v>
      </c>
      <c r="B620" t="s">
        <v>40</v>
      </c>
      <c r="C620" t="s">
        <v>41</v>
      </c>
      <c r="D620" t="s">
        <v>22</v>
      </c>
      <c r="E620">
        <v>110500</v>
      </c>
      <c r="F620">
        <v>110500</v>
      </c>
      <c r="G620" t="s">
        <v>23</v>
      </c>
      <c r="H620" t="s">
        <v>24</v>
      </c>
      <c r="I620" t="s">
        <v>17</v>
      </c>
      <c r="J620" t="s">
        <v>25</v>
      </c>
      <c r="K620" t="s">
        <v>23</v>
      </c>
      <c r="L620" t="s">
        <v>26</v>
      </c>
      <c r="M620">
        <f t="shared" si="9"/>
        <v>74341</v>
      </c>
      <c r="N620" t="b">
        <f>IF(O620=Sheet7!S619,FALSE,TRUE)
=IF(B620=Sheet7!A620,TRUE,FALSE)
=IF(B620=Sheet7!A620,TRUE,FALSE)
=IF(B620=Sheet7!A620,TRUE,FALSE)</f>
        <v>1</v>
      </c>
      <c r="O620" t="s">
        <v>40</v>
      </c>
    </row>
    <row r="621" spans="1:15" x14ac:dyDescent="0.25">
      <c r="A621">
        <v>2023</v>
      </c>
      <c r="B621" t="s">
        <v>55</v>
      </c>
      <c r="C621" t="s">
        <v>31</v>
      </c>
      <c r="D621" t="s">
        <v>22</v>
      </c>
      <c r="E621">
        <v>190000</v>
      </c>
      <c r="F621">
        <v>190000</v>
      </c>
      <c r="G621" t="s">
        <v>23</v>
      </c>
      <c r="H621" t="s">
        <v>24</v>
      </c>
      <c r="I621" t="s">
        <v>17</v>
      </c>
      <c r="J621" t="s">
        <v>25</v>
      </c>
      <c r="K621" t="s">
        <v>23</v>
      </c>
      <c r="L621" t="s">
        <v>26</v>
      </c>
      <c r="M621">
        <f t="shared" si="9"/>
        <v>127341</v>
      </c>
      <c r="N621" t="b">
        <f>IF(O621=Sheet7!S620,FALSE,TRUE)
=IF(B621=Sheet7!A621,TRUE,FALSE)
=IF(B621=Sheet7!A621,TRUE,FALSE)
=IF(B621=Sheet7!A621,TRUE,FALSE)</f>
        <v>1</v>
      </c>
      <c r="O621" t="s">
        <v>55</v>
      </c>
    </row>
    <row r="622" spans="1:15" x14ac:dyDescent="0.25">
      <c r="A622">
        <v>2023</v>
      </c>
      <c r="B622" t="s">
        <v>55</v>
      </c>
      <c r="C622" t="s">
        <v>31</v>
      </c>
      <c r="D622" t="s">
        <v>22</v>
      </c>
      <c r="E622">
        <v>160000</v>
      </c>
      <c r="F622">
        <v>160000</v>
      </c>
      <c r="G622" t="s">
        <v>23</v>
      </c>
      <c r="H622" t="s">
        <v>24</v>
      </c>
      <c r="I622" t="s">
        <v>17</v>
      </c>
      <c r="J622" t="s">
        <v>25</v>
      </c>
      <c r="K622" t="s">
        <v>23</v>
      </c>
      <c r="L622" t="s">
        <v>26</v>
      </c>
      <c r="M622">
        <f t="shared" si="9"/>
        <v>107341</v>
      </c>
      <c r="N622" t="b">
        <f>IF(O622=Sheet7!S621,FALSE,TRUE)
=IF(B622=Sheet7!A622,TRUE,FALSE)
=IF(B622=Sheet7!A622,TRUE,FALSE)
=IF(B622=Sheet7!A622,TRUE,FALSE)</f>
        <v>1</v>
      </c>
      <c r="O622" t="s">
        <v>55</v>
      </c>
    </row>
    <row r="623" spans="1:15" x14ac:dyDescent="0.25">
      <c r="A623">
        <v>2023</v>
      </c>
      <c r="B623" t="s">
        <v>42</v>
      </c>
      <c r="C623" t="s">
        <v>28</v>
      </c>
      <c r="D623" t="s">
        <v>22</v>
      </c>
      <c r="E623">
        <v>216000</v>
      </c>
      <c r="F623">
        <v>216000</v>
      </c>
      <c r="G623" t="s">
        <v>23</v>
      </c>
      <c r="H623" t="s">
        <v>24</v>
      </c>
      <c r="I623" t="s">
        <v>17</v>
      </c>
      <c r="J623" t="s">
        <v>29</v>
      </c>
      <c r="K623" t="s">
        <v>23</v>
      </c>
      <c r="L623" t="s">
        <v>26</v>
      </c>
      <c r="M623">
        <f t="shared" si="9"/>
        <v>144674.33333333334</v>
      </c>
      <c r="N623" t="b">
        <f>IF(O623=Sheet7!S622,FALSE,TRUE)
=IF(B623=Sheet7!A623,TRUE,FALSE)
=IF(B623=Sheet7!A623,TRUE,FALSE)
=IF(B623=Sheet7!A623,TRUE,FALSE)</f>
        <v>1</v>
      </c>
      <c r="O623" t="s">
        <v>42</v>
      </c>
    </row>
    <row r="624" spans="1:15" x14ac:dyDescent="0.25">
      <c r="A624">
        <v>2023</v>
      </c>
      <c r="B624" t="s">
        <v>42</v>
      </c>
      <c r="C624" t="s">
        <v>28</v>
      </c>
      <c r="D624" t="s">
        <v>22</v>
      </c>
      <c r="E624">
        <v>184000</v>
      </c>
      <c r="F624">
        <v>184000</v>
      </c>
      <c r="G624" t="s">
        <v>23</v>
      </c>
      <c r="H624" t="s">
        <v>24</v>
      </c>
      <c r="I624" t="s">
        <v>17</v>
      </c>
      <c r="J624" t="s">
        <v>29</v>
      </c>
      <c r="K624" t="s">
        <v>23</v>
      </c>
      <c r="L624" t="s">
        <v>26</v>
      </c>
      <c r="M624">
        <f t="shared" si="9"/>
        <v>123341</v>
      </c>
      <c r="N624" t="b">
        <f>IF(O624=Sheet7!S623,FALSE,TRUE)
=IF(B624=Sheet7!A624,TRUE,FALSE)
=IF(B624=Sheet7!A624,TRUE,FALSE)
=IF(B624=Sheet7!A624,TRUE,FALSE)</f>
        <v>1</v>
      </c>
      <c r="O624" t="s">
        <v>42</v>
      </c>
    </row>
    <row r="625" spans="1:15" x14ac:dyDescent="0.25">
      <c r="A625">
        <v>2023</v>
      </c>
      <c r="B625" t="s">
        <v>27</v>
      </c>
      <c r="C625" t="s">
        <v>28</v>
      </c>
      <c r="D625" t="s">
        <v>22</v>
      </c>
      <c r="E625">
        <v>166000</v>
      </c>
      <c r="F625">
        <v>166000</v>
      </c>
      <c r="G625" t="s">
        <v>49</v>
      </c>
      <c r="H625" t="s">
        <v>24</v>
      </c>
      <c r="I625" t="s">
        <v>17</v>
      </c>
      <c r="J625" t="s">
        <v>29</v>
      </c>
      <c r="K625" t="s">
        <v>49</v>
      </c>
      <c r="L625" t="s">
        <v>26</v>
      </c>
      <c r="M625">
        <f t="shared" si="9"/>
        <v>111341</v>
      </c>
      <c r="N625" t="b">
        <f>IF(O625=Sheet7!S624,FALSE,TRUE)
=IF(B625=Sheet7!A625,TRUE,FALSE)
=IF(B625=Sheet7!A625,TRUE,FALSE)
=IF(B625=Sheet7!A625,TRUE,FALSE)</f>
        <v>1</v>
      </c>
      <c r="O625" t="s">
        <v>27</v>
      </c>
    </row>
    <row r="626" spans="1:15" x14ac:dyDescent="0.25">
      <c r="A626">
        <v>2023</v>
      </c>
      <c r="B626" t="s">
        <v>27</v>
      </c>
      <c r="C626" t="s">
        <v>28</v>
      </c>
      <c r="D626" t="s">
        <v>22</v>
      </c>
      <c r="E626">
        <v>104000</v>
      </c>
      <c r="F626">
        <v>104000</v>
      </c>
      <c r="G626" t="s">
        <v>49</v>
      </c>
      <c r="H626" t="s">
        <v>24</v>
      </c>
      <c r="I626" t="s">
        <v>17</v>
      </c>
      <c r="J626" t="s">
        <v>29</v>
      </c>
      <c r="K626" t="s">
        <v>49</v>
      </c>
      <c r="L626" t="s">
        <v>26</v>
      </c>
      <c r="M626">
        <f t="shared" si="9"/>
        <v>70007.666666666672</v>
      </c>
      <c r="N626" t="b">
        <f>IF(O626=Sheet7!S625,FALSE,TRUE)
=IF(B626=Sheet7!A626,TRUE,FALSE)
=IF(B626=Sheet7!A626,TRUE,FALSE)
=IF(B626=Sheet7!A626,TRUE,FALSE)</f>
        <v>1</v>
      </c>
      <c r="O626" t="s">
        <v>27</v>
      </c>
    </row>
    <row r="627" spans="1:15" x14ac:dyDescent="0.25">
      <c r="A627">
        <v>2023</v>
      </c>
      <c r="B627" t="s">
        <v>34</v>
      </c>
      <c r="C627" t="s">
        <v>31</v>
      </c>
      <c r="D627" t="s">
        <v>22</v>
      </c>
      <c r="E627">
        <v>230000</v>
      </c>
      <c r="F627">
        <v>230000</v>
      </c>
      <c r="G627" t="s">
        <v>23</v>
      </c>
      <c r="H627" t="s">
        <v>24</v>
      </c>
      <c r="I627" t="s">
        <v>17</v>
      </c>
      <c r="J627" t="s">
        <v>25</v>
      </c>
      <c r="K627" t="s">
        <v>23</v>
      </c>
      <c r="L627" t="s">
        <v>26</v>
      </c>
      <c r="M627">
        <f t="shared" si="9"/>
        <v>154007.66666666666</v>
      </c>
      <c r="N627" t="b">
        <f>IF(O627=Sheet7!S626,FALSE,TRUE)
=IF(B627=Sheet7!A627,TRUE,FALSE)
=IF(B627=Sheet7!A627,TRUE,FALSE)
=IF(B627=Sheet7!A627,TRUE,FALSE)</f>
        <v>1</v>
      </c>
      <c r="O627" t="s">
        <v>34</v>
      </c>
    </row>
    <row r="628" spans="1:15" x14ac:dyDescent="0.25">
      <c r="A628">
        <v>2023</v>
      </c>
      <c r="B628" t="s">
        <v>34</v>
      </c>
      <c r="C628" t="s">
        <v>31</v>
      </c>
      <c r="D628" t="s">
        <v>22</v>
      </c>
      <c r="E628">
        <v>196000</v>
      </c>
      <c r="F628">
        <v>196000</v>
      </c>
      <c r="G628" t="s">
        <v>23</v>
      </c>
      <c r="H628" t="s">
        <v>24</v>
      </c>
      <c r="I628" t="s">
        <v>17</v>
      </c>
      <c r="J628" t="s">
        <v>25</v>
      </c>
      <c r="K628" t="s">
        <v>23</v>
      </c>
      <c r="L628" t="s">
        <v>26</v>
      </c>
      <c r="M628">
        <f t="shared" si="9"/>
        <v>131341</v>
      </c>
      <c r="N628" t="b">
        <f>IF(O628=Sheet7!S627,FALSE,TRUE)
=IF(B628=Sheet7!A628,TRUE,FALSE)
=IF(B628=Sheet7!A628,TRUE,FALSE)
=IF(B628=Sheet7!A628,TRUE,FALSE)</f>
        <v>1</v>
      </c>
      <c r="O628" t="s">
        <v>34</v>
      </c>
    </row>
    <row r="629" spans="1:15" x14ac:dyDescent="0.25">
      <c r="A629">
        <v>2023</v>
      </c>
      <c r="B629" t="s">
        <v>45</v>
      </c>
      <c r="C629" t="s">
        <v>44</v>
      </c>
      <c r="D629" t="s">
        <v>22</v>
      </c>
      <c r="E629">
        <v>165600</v>
      </c>
      <c r="F629">
        <v>165600</v>
      </c>
      <c r="G629" t="s">
        <v>23</v>
      </c>
      <c r="H629" t="s">
        <v>16</v>
      </c>
      <c r="I629" t="s">
        <v>17</v>
      </c>
      <c r="J629" t="s">
        <v>25</v>
      </c>
      <c r="K629" t="s">
        <v>23</v>
      </c>
      <c r="L629" t="s">
        <v>19</v>
      </c>
      <c r="M629">
        <f t="shared" si="9"/>
        <v>111074.33333333333</v>
      </c>
      <c r="N629" t="b">
        <f>IF(O629=Sheet7!S628,FALSE,TRUE)
=IF(B629=Sheet7!A629,TRUE,FALSE)
=IF(B629=Sheet7!A629,TRUE,FALSE)
=IF(B629=Sheet7!A629,TRUE,FALSE)</f>
        <v>1</v>
      </c>
      <c r="O629" t="s">
        <v>45</v>
      </c>
    </row>
    <row r="630" spans="1:15" x14ac:dyDescent="0.25">
      <c r="A630">
        <v>2023</v>
      </c>
      <c r="B630" t="s">
        <v>45</v>
      </c>
      <c r="C630" t="s">
        <v>44</v>
      </c>
      <c r="D630" t="s">
        <v>22</v>
      </c>
      <c r="E630">
        <v>65800</v>
      </c>
      <c r="F630">
        <v>65800</v>
      </c>
      <c r="G630" t="s">
        <v>23</v>
      </c>
      <c r="H630" t="s">
        <v>16</v>
      </c>
      <c r="I630" t="s">
        <v>17</v>
      </c>
      <c r="J630" t="s">
        <v>25</v>
      </c>
      <c r="K630" t="s">
        <v>23</v>
      </c>
      <c r="L630" t="s">
        <v>19</v>
      </c>
      <c r="M630">
        <f t="shared" si="9"/>
        <v>44541</v>
      </c>
      <c r="N630" t="b">
        <f>IF(O630=Sheet7!S629,FALSE,TRUE)
=IF(B630=Sheet7!A630,TRUE,FALSE)
=IF(B630=Sheet7!A630,TRUE,FALSE)
=IF(B630=Sheet7!A630,TRUE,FALSE)</f>
        <v>1</v>
      </c>
      <c r="O630" t="s">
        <v>45</v>
      </c>
    </row>
    <row r="631" spans="1:15" x14ac:dyDescent="0.25">
      <c r="A631">
        <v>2023</v>
      </c>
      <c r="B631" t="s">
        <v>32</v>
      </c>
      <c r="C631" t="s">
        <v>13</v>
      </c>
      <c r="D631" t="s">
        <v>22</v>
      </c>
      <c r="E631">
        <v>186000</v>
      </c>
      <c r="F631">
        <v>186000</v>
      </c>
      <c r="G631" t="s">
        <v>23</v>
      </c>
      <c r="H631" t="s">
        <v>24</v>
      </c>
      <c r="I631" t="s">
        <v>17</v>
      </c>
      <c r="J631" t="s">
        <v>25</v>
      </c>
      <c r="K631" t="s">
        <v>23</v>
      </c>
      <c r="L631" t="s">
        <v>26</v>
      </c>
      <c r="M631">
        <f t="shared" si="9"/>
        <v>124674.33333333333</v>
      </c>
      <c r="N631" t="b">
        <f>IF(O631=Sheet7!S630,FALSE,TRUE)
=IF(B631=Sheet7!A631,TRUE,FALSE)
=IF(B631=Sheet7!A631,TRUE,FALSE)
=IF(B631=Sheet7!A631,TRUE,FALSE)</f>
        <v>1</v>
      </c>
      <c r="O631" t="s">
        <v>32</v>
      </c>
    </row>
    <row r="632" spans="1:15" x14ac:dyDescent="0.25">
      <c r="A632">
        <v>2023</v>
      </c>
      <c r="B632" t="s">
        <v>32</v>
      </c>
      <c r="C632" t="s">
        <v>13</v>
      </c>
      <c r="D632" t="s">
        <v>22</v>
      </c>
      <c r="E632">
        <v>81800</v>
      </c>
      <c r="F632">
        <v>81800</v>
      </c>
      <c r="G632" t="s">
        <v>23</v>
      </c>
      <c r="H632" t="s">
        <v>24</v>
      </c>
      <c r="I632" t="s">
        <v>17</v>
      </c>
      <c r="J632" t="s">
        <v>25</v>
      </c>
      <c r="K632" t="s">
        <v>23</v>
      </c>
      <c r="L632" t="s">
        <v>26</v>
      </c>
      <c r="M632">
        <f t="shared" si="9"/>
        <v>55207.666666666664</v>
      </c>
      <c r="N632" t="b">
        <f>IF(O632=Sheet7!S631,FALSE,TRUE)
=IF(B632=Sheet7!A632,TRUE,FALSE)
=IF(B632=Sheet7!A632,TRUE,FALSE)
=IF(B632=Sheet7!A632,TRUE,FALSE)</f>
        <v>1</v>
      </c>
      <c r="O632" t="s">
        <v>32</v>
      </c>
    </row>
    <row r="633" spans="1:15" x14ac:dyDescent="0.25">
      <c r="A633">
        <v>2023</v>
      </c>
      <c r="B633" t="s">
        <v>37</v>
      </c>
      <c r="C633" t="s">
        <v>38</v>
      </c>
      <c r="D633" t="s">
        <v>22</v>
      </c>
      <c r="E633">
        <v>135000</v>
      </c>
      <c r="F633">
        <v>135000</v>
      </c>
      <c r="G633" t="s">
        <v>23</v>
      </c>
      <c r="H633" t="s">
        <v>24</v>
      </c>
      <c r="I633" t="s">
        <v>17</v>
      </c>
      <c r="J633" t="s">
        <v>25</v>
      </c>
      <c r="K633" t="s">
        <v>23</v>
      </c>
      <c r="L633" t="s">
        <v>26</v>
      </c>
      <c r="M633">
        <f t="shared" si="9"/>
        <v>90674.333333333328</v>
      </c>
      <c r="N633" t="b">
        <f>IF(O633=Sheet7!S632,FALSE,TRUE)
=IF(B633=Sheet7!A633,TRUE,FALSE)
=IF(B633=Sheet7!A633,TRUE,FALSE)
=IF(B633=Sheet7!A633,TRUE,FALSE)</f>
        <v>1</v>
      </c>
      <c r="O633" t="s">
        <v>37</v>
      </c>
    </row>
    <row r="634" spans="1:15" x14ac:dyDescent="0.25">
      <c r="A634">
        <v>2023</v>
      </c>
      <c r="B634" t="s">
        <v>37</v>
      </c>
      <c r="C634" t="s">
        <v>38</v>
      </c>
      <c r="D634" t="s">
        <v>22</v>
      </c>
      <c r="E634">
        <v>82500</v>
      </c>
      <c r="F634">
        <v>82500</v>
      </c>
      <c r="G634" t="s">
        <v>23</v>
      </c>
      <c r="H634" t="s">
        <v>24</v>
      </c>
      <c r="I634" t="s">
        <v>17</v>
      </c>
      <c r="J634" t="s">
        <v>25</v>
      </c>
      <c r="K634" t="s">
        <v>23</v>
      </c>
      <c r="L634" t="s">
        <v>26</v>
      </c>
      <c r="M634">
        <f t="shared" si="9"/>
        <v>55674.333333333336</v>
      </c>
      <c r="N634" t="b">
        <f>IF(O634=Sheet7!S633,FALSE,TRUE)
=IF(B634=Sheet7!A634,TRUE,FALSE)
=IF(B634=Sheet7!A634,TRUE,FALSE)
=IF(B634=Sheet7!A634,TRUE,FALSE)</f>
        <v>1</v>
      </c>
      <c r="O634" t="s">
        <v>37</v>
      </c>
    </row>
    <row r="635" spans="1:15" x14ac:dyDescent="0.25">
      <c r="A635">
        <v>2023</v>
      </c>
      <c r="B635" t="s">
        <v>32</v>
      </c>
      <c r="C635" t="s">
        <v>13</v>
      </c>
      <c r="D635" t="s">
        <v>22</v>
      </c>
      <c r="E635">
        <v>247250</v>
      </c>
      <c r="F635">
        <v>247250</v>
      </c>
      <c r="G635" t="s">
        <v>23</v>
      </c>
      <c r="H635" t="s">
        <v>24</v>
      </c>
      <c r="I635" t="s">
        <v>17</v>
      </c>
      <c r="J635" t="s">
        <v>25</v>
      </c>
      <c r="K635" t="s">
        <v>23</v>
      </c>
      <c r="L635" t="s">
        <v>26</v>
      </c>
      <c r="M635">
        <f t="shared" si="9"/>
        <v>165507.66666666666</v>
      </c>
      <c r="N635" t="b">
        <f>IF(O635=Sheet7!S634,FALSE,TRUE)
=IF(B635=Sheet7!A635,TRUE,FALSE)
=IF(B635=Sheet7!A635,TRUE,FALSE)
=IF(B635=Sheet7!A635,TRUE,FALSE)</f>
        <v>1</v>
      </c>
      <c r="O635" t="s">
        <v>32</v>
      </c>
    </row>
    <row r="636" spans="1:15" x14ac:dyDescent="0.25">
      <c r="A636">
        <v>2023</v>
      </c>
      <c r="B636" t="s">
        <v>54</v>
      </c>
      <c r="C636" t="s">
        <v>31</v>
      </c>
      <c r="D636" t="s">
        <v>22</v>
      </c>
      <c r="E636">
        <v>169000</v>
      </c>
      <c r="F636">
        <v>169000</v>
      </c>
      <c r="G636" t="s">
        <v>23</v>
      </c>
      <c r="H636" t="s">
        <v>24</v>
      </c>
      <c r="I636" t="s">
        <v>17</v>
      </c>
      <c r="J636" t="s">
        <v>25</v>
      </c>
      <c r="K636" t="s">
        <v>23</v>
      </c>
      <c r="L636" t="s">
        <v>26</v>
      </c>
      <c r="M636">
        <f t="shared" si="9"/>
        <v>113341</v>
      </c>
      <c r="N636" t="b">
        <f>IF(O636=Sheet7!S635,FALSE,TRUE)
=IF(B636=Sheet7!A636,TRUE,FALSE)
=IF(B636=Sheet7!A636,TRUE,FALSE)
=IF(B636=Sheet7!A636,TRUE,FALSE)</f>
        <v>1</v>
      </c>
      <c r="O636" t="s">
        <v>54</v>
      </c>
    </row>
    <row r="637" spans="1:15" x14ac:dyDescent="0.25">
      <c r="A637">
        <v>2023</v>
      </c>
      <c r="B637" t="s">
        <v>54</v>
      </c>
      <c r="C637" t="s">
        <v>31</v>
      </c>
      <c r="D637" t="s">
        <v>22</v>
      </c>
      <c r="E637">
        <v>105500</v>
      </c>
      <c r="F637">
        <v>105500</v>
      </c>
      <c r="G637" t="s">
        <v>23</v>
      </c>
      <c r="H637" t="s">
        <v>24</v>
      </c>
      <c r="I637" t="s">
        <v>17</v>
      </c>
      <c r="J637" t="s">
        <v>25</v>
      </c>
      <c r="K637" t="s">
        <v>23</v>
      </c>
      <c r="L637" t="s">
        <v>26</v>
      </c>
      <c r="M637">
        <f t="shared" si="9"/>
        <v>71007.666666666672</v>
      </c>
      <c r="N637" t="b">
        <f>IF(O637=Sheet7!S636,FALSE,TRUE)
=IF(B637=Sheet7!A637,TRUE,FALSE)
=IF(B637=Sheet7!A637,TRUE,FALSE)
=IF(B637=Sheet7!A637,TRUE,FALSE)</f>
        <v>1</v>
      </c>
      <c r="O637" t="s">
        <v>54</v>
      </c>
    </row>
    <row r="638" spans="1:15" x14ac:dyDescent="0.25">
      <c r="A638">
        <v>2023</v>
      </c>
      <c r="B638" t="s">
        <v>27</v>
      </c>
      <c r="C638" t="s">
        <v>28</v>
      </c>
      <c r="D638" t="s">
        <v>22</v>
      </c>
      <c r="E638">
        <v>195800</v>
      </c>
      <c r="F638">
        <v>195800</v>
      </c>
      <c r="G638" t="s">
        <v>23</v>
      </c>
      <c r="H638" t="s">
        <v>24</v>
      </c>
      <c r="I638" t="s">
        <v>17</v>
      </c>
      <c r="J638" t="s">
        <v>25</v>
      </c>
      <c r="K638" t="s">
        <v>23</v>
      </c>
      <c r="L638" t="s">
        <v>26</v>
      </c>
      <c r="M638">
        <f t="shared" si="9"/>
        <v>131207.66666666666</v>
      </c>
      <c r="N638" t="b">
        <f>IF(O638=Sheet7!S637,FALSE,TRUE)
=IF(B638=Sheet7!A638,TRUE,FALSE)
=IF(B638=Sheet7!A638,TRUE,FALSE)
=IF(B638=Sheet7!A638,TRUE,FALSE)</f>
        <v>1</v>
      </c>
      <c r="O638" t="s">
        <v>27</v>
      </c>
    </row>
    <row r="639" spans="1:15" x14ac:dyDescent="0.25">
      <c r="A639">
        <v>2023</v>
      </c>
      <c r="B639" t="s">
        <v>27</v>
      </c>
      <c r="C639" t="s">
        <v>28</v>
      </c>
      <c r="D639" t="s">
        <v>22</v>
      </c>
      <c r="E639">
        <v>161900</v>
      </c>
      <c r="F639">
        <v>161900</v>
      </c>
      <c r="G639" t="s">
        <v>23</v>
      </c>
      <c r="H639" t="s">
        <v>24</v>
      </c>
      <c r="I639" t="s">
        <v>17</v>
      </c>
      <c r="J639" t="s">
        <v>25</v>
      </c>
      <c r="K639" t="s">
        <v>23</v>
      </c>
      <c r="L639" t="s">
        <v>26</v>
      </c>
      <c r="M639">
        <f t="shared" si="9"/>
        <v>108607.66666666667</v>
      </c>
      <c r="N639" t="b">
        <f>IF(O639=Sheet7!S638,FALSE,TRUE)
=IF(B639=Sheet7!A639,TRUE,FALSE)
=IF(B639=Sheet7!A639,TRUE,FALSE)
=IF(B639=Sheet7!A639,TRUE,FALSE)</f>
        <v>1</v>
      </c>
      <c r="O639" t="s">
        <v>27</v>
      </c>
    </row>
    <row r="640" spans="1:15" x14ac:dyDescent="0.25">
      <c r="A640">
        <v>2023</v>
      </c>
      <c r="B640" t="s">
        <v>45</v>
      </c>
      <c r="C640" t="s">
        <v>44</v>
      </c>
      <c r="D640" t="s">
        <v>22</v>
      </c>
      <c r="E640">
        <v>108500</v>
      </c>
      <c r="F640">
        <v>108500</v>
      </c>
      <c r="G640" t="s">
        <v>23</v>
      </c>
      <c r="H640" t="s">
        <v>24</v>
      </c>
      <c r="I640" t="s">
        <v>17</v>
      </c>
      <c r="J640" t="s">
        <v>29</v>
      </c>
      <c r="K640" t="s">
        <v>23</v>
      </c>
      <c r="L640" t="s">
        <v>26</v>
      </c>
      <c r="M640">
        <f t="shared" si="9"/>
        <v>73007.666666666672</v>
      </c>
      <c r="N640" t="b">
        <f>IF(O640=Sheet7!S639,FALSE,TRUE)
=IF(B640=Sheet7!A640,TRUE,FALSE)
=IF(B640=Sheet7!A640,TRUE,FALSE)
=IF(B640=Sheet7!A640,TRUE,FALSE)</f>
        <v>1</v>
      </c>
      <c r="O640" t="s">
        <v>45</v>
      </c>
    </row>
    <row r="641" spans="1:15" x14ac:dyDescent="0.25">
      <c r="A641">
        <v>2023</v>
      </c>
      <c r="B641" t="s">
        <v>45</v>
      </c>
      <c r="C641" t="s">
        <v>44</v>
      </c>
      <c r="D641" t="s">
        <v>22</v>
      </c>
      <c r="E641">
        <v>78800</v>
      </c>
      <c r="F641">
        <v>78800</v>
      </c>
      <c r="G641" t="s">
        <v>23</v>
      </c>
      <c r="H641" t="s">
        <v>24</v>
      </c>
      <c r="I641" t="s">
        <v>17</v>
      </c>
      <c r="J641" t="s">
        <v>29</v>
      </c>
      <c r="K641" t="s">
        <v>23</v>
      </c>
      <c r="L641" t="s">
        <v>26</v>
      </c>
      <c r="M641">
        <f t="shared" si="9"/>
        <v>53207.666666666664</v>
      </c>
      <c r="N641" t="b">
        <f>IF(O641=Sheet7!S640,FALSE,TRUE)
=IF(B641=Sheet7!A641,TRUE,FALSE)
=IF(B641=Sheet7!A641,TRUE,FALSE)
=IF(B641=Sheet7!A641,TRUE,FALSE)</f>
        <v>1</v>
      </c>
      <c r="O641" t="s">
        <v>45</v>
      </c>
    </row>
    <row r="642" spans="1:15" x14ac:dyDescent="0.25">
      <c r="A642">
        <v>2023</v>
      </c>
      <c r="B642" t="s">
        <v>46</v>
      </c>
      <c r="C642" t="s">
        <v>28</v>
      </c>
      <c r="D642" t="s">
        <v>22</v>
      </c>
      <c r="E642">
        <v>225000</v>
      </c>
      <c r="F642">
        <v>225000</v>
      </c>
      <c r="G642" t="s">
        <v>23</v>
      </c>
      <c r="H642" t="s">
        <v>24</v>
      </c>
      <c r="I642" t="s">
        <v>17</v>
      </c>
      <c r="J642" t="s">
        <v>25</v>
      </c>
      <c r="K642" t="s">
        <v>23</v>
      </c>
      <c r="L642" t="s">
        <v>26</v>
      </c>
      <c r="M642">
        <f t="shared" ref="M642:M705" si="10">AVERAGE(A642:L642)</f>
        <v>150674.33333333334</v>
      </c>
      <c r="N642" t="b">
        <f>IF(O642=Sheet7!S641,FALSE,TRUE)
=IF(B642=Sheet7!A642,TRUE,FALSE)
=IF(B642=Sheet7!A642,TRUE,FALSE)
=IF(B642=Sheet7!A642,TRUE,FALSE)</f>
        <v>1</v>
      </c>
      <c r="O642" t="s">
        <v>46</v>
      </c>
    </row>
    <row r="643" spans="1:15" x14ac:dyDescent="0.25">
      <c r="A643">
        <v>2023</v>
      </c>
      <c r="B643" t="s">
        <v>46</v>
      </c>
      <c r="C643" t="s">
        <v>28</v>
      </c>
      <c r="D643" t="s">
        <v>22</v>
      </c>
      <c r="E643">
        <v>166000</v>
      </c>
      <c r="F643">
        <v>166000</v>
      </c>
      <c r="G643" t="s">
        <v>23</v>
      </c>
      <c r="H643" t="s">
        <v>24</v>
      </c>
      <c r="I643" t="s">
        <v>17</v>
      </c>
      <c r="J643" t="s">
        <v>25</v>
      </c>
      <c r="K643" t="s">
        <v>23</v>
      </c>
      <c r="L643" t="s">
        <v>26</v>
      </c>
      <c r="M643">
        <f t="shared" si="10"/>
        <v>111341</v>
      </c>
      <c r="N643" t="b">
        <f>IF(O643=Sheet7!S642,FALSE,TRUE)
=IF(B643=Sheet7!A643,TRUE,FALSE)
=IF(B643=Sheet7!A643,TRUE,FALSE)
=IF(B643=Sheet7!A643,TRUE,FALSE)</f>
        <v>1</v>
      </c>
      <c r="O643" t="s">
        <v>46</v>
      </c>
    </row>
    <row r="644" spans="1:15" x14ac:dyDescent="0.25">
      <c r="A644">
        <v>2023</v>
      </c>
      <c r="B644" t="s">
        <v>90</v>
      </c>
      <c r="C644" t="s">
        <v>44</v>
      </c>
      <c r="D644" t="s">
        <v>22</v>
      </c>
      <c r="E644">
        <v>160000</v>
      </c>
      <c r="F644">
        <v>160000</v>
      </c>
      <c r="G644" t="s">
        <v>23</v>
      </c>
      <c r="H644" t="s">
        <v>16</v>
      </c>
      <c r="I644" t="s">
        <v>17</v>
      </c>
      <c r="J644" t="s">
        <v>29</v>
      </c>
      <c r="K644" t="s">
        <v>23</v>
      </c>
      <c r="L644" t="s">
        <v>26</v>
      </c>
      <c r="M644">
        <f t="shared" si="10"/>
        <v>107341</v>
      </c>
      <c r="N644" t="b">
        <f>IF(O644=Sheet7!S643,FALSE,TRUE)
=IF(B644=Sheet7!A644,TRUE,FALSE)
=IF(B644=Sheet7!A644,TRUE,FALSE)
=IF(B644=Sheet7!A644,TRUE,FALSE)</f>
        <v>1</v>
      </c>
      <c r="O644" t="s">
        <v>90</v>
      </c>
    </row>
    <row r="645" spans="1:15" x14ac:dyDescent="0.25">
      <c r="A645">
        <v>2023</v>
      </c>
      <c r="B645" t="s">
        <v>90</v>
      </c>
      <c r="C645" t="s">
        <v>44</v>
      </c>
      <c r="D645" t="s">
        <v>22</v>
      </c>
      <c r="E645">
        <v>110000</v>
      </c>
      <c r="F645">
        <v>110000</v>
      </c>
      <c r="G645" t="s">
        <v>23</v>
      </c>
      <c r="H645" t="s">
        <v>16</v>
      </c>
      <c r="I645" t="s">
        <v>17</v>
      </c>
      <c r="J645" t="s">
        <v>29</v>
      </c>
      <c r="K645" t="s">
        <v>23</v>
      </c>
      <c r="L645" t="s">
        <v>26</v>
      </c>
      <c r="M645">
        <f t="shared" si="10"/>
        <v>74007.666666666672</v>
      </c>
      <c r="N645" t="b">
        <f>IF(O645=Sheet7!S644,FALSE,TRUE)
=IF(B645=Sheet7!A645,TRUE,FALSE)
=IF(B645=Sheet7!A645,TRUE,FALSE)
=IF(B645=Sheet7!A645,TRUE,FALSE)</f>
        <v>1</v>
      </c>
      <c r="O645" t="s">
        <v>90</v>
      </c>
    </row>
    <row r="646" spans="1:15" x14ac:dyDescent="0.25">
      <c r="A646">
        <v>2023</v>
      </c>
      <c r="B646" t="s">
        <v>37</v>
      </c>
      <c r="C646" t="s">
        <v>38</v>
      </c>
      <c r="D646" t="s">
        <v>22</v>
      </c>
      <c r="E646">
        <v>120000</v>
      </c>
      <c r="F646">
        <v>120000</v>
      </c>
      <c r="G646" t="s">
        <v>49</v>
      </c>
      <c r="H646" t="s">
        <v>24</v>
      </c>
      <c r="I646" t="s">
        <v>17</v>
      </c>
      <c r="J646" t="s">
        <v>25</v>
      </c>
      <c r="K646" t="s">
        <v>49</v>
      </c>
      <c r="L646" t="s">
        <v>26</v>
      </c>
      <c r="M646">
        <f t="shared" si="10"/>
        <v>80674.333333333328</v>
      </c>
      <c r="N646" t="b">
        <f>IF(O646=Sheet7!S645,FALSE,TRUE)
=IF(B646=Sheet7!A646,TRUE,FALSE)
=IF(B646=Sheet7!A646,TRUE,FALSE)
=IF(B646=Sheet7!A646,TRUE,FALSE)</f>
        <v>1</v>
      </c>
      <c r="O646" t="s">
        <v>37</v>
      </c>
    </row>
    <row r="647" spans="1:15" x14ac:dyDescent="0.25">
      <c r="A647">
        <v>2023</v>
      </c>
      <c r="B647" t="s">
        <v>37</v>
      </c>
      <c r="C647" t="s">
        <v>38</v>
      </c>
      <c r="D647" t="s">
        <v>22</v>
      </c>
      <c r="E647">
        <v>105000</v>
      </c>
      <c r="F647">
        <v>105000</v>
      </c>
      <c r="G647" t="s">
        <v>49</v>
      </c>
      <c r="H647" t="s">
        <v>24</v>
      </c>
      <c r="I647" t="s">
        <v>17</v>
      </c>
      <c r="J647" t="s">
        <v>25</v>
      </c>
      <c r="K647" t="s">
        <v>49</v>
      </c>
      <c r="L647" t="s">
        <v>26</v>
      </c>
      <c r="M647">
        <f t="shared" si="10"/>
        <v>70674.333333333328</v>
      </c>
      <c r="N647" t="b">
        <f>IF(O647=Sheet7!S646,FALSE,TRUE)
=IF(B647=Sheet7!A647,TRUE,FALSE)
=IF(B647=Sheet7!A647,TRUE,FALSE)
=IF(B647=Sheet7!A647,TRUE,FALSE)</f>
        <v>1</v>
      </c>
      <c r="O647" t="s">
        <v>37</v>
      </c>
    </row>
    <row r="648" spans="1:15" x14ac:dyDescent="0.25">
      <c r="A648">
        <v>2023</v>
      </c>
      <c r="B648" t="s">
        <v>37</v>
      </c>
      <c r="C648" t="s">
        <v>38</v>
      </c>
      <c r="D648" t="s">
        <v>22</v>
      </c>
      <c r="E648">
        <v>87500</v>
      </c>
      <c r="F648">
        <v>87500</v>
      </c>
      <c r="G648" t="s">
        <v>23</v>
      </c>
      <c r="H648" t="s">
        <v>16</v>
      </c>
      <c r="I648" t="s">
        <v>17</v>
      </c>
      <c r="J648" t="s">
        <v>29</v>
      </c>
      <c r="K648" t="s">
        <v>23</v>
      </c>
      <c r="L648" t="s">
        <v>26</v>
      </c>
      <c r="M648">
        <f t="shared" si="10"/>
        <v>59007.666666666664</v>
      </c>
      <c r="N648" t="b">
        <f>IF(O648=Sheet7!S647,FALSE,TRUE)
=IF(B648=Sheet7!A648,TRUE,FALSE)
=IF(B648=Sheet7!A648,TRUE,FALSE)
=IF(B648=Sheet7!A648,TRUE,FALSE)</f>
        <v>1</v>
      </c>
      <c r="O648" t="s">
        <v>37</v>
      </c>
    </row>
    <row r="649" spans="1:15" x14ac:dyDescent="0.25">
      <c r="A649">
        <v>2023</v>
      </c>
      <c r="B649" t="s">
        <v>32</v>
      </c>
      <c r="C649" t="s">
        <v>13</v>
      </c>
      <c r="D649" t="s">
        <v>22</v>
      </c>
      <c r="E649">
        <v>135000</v>
      </c>
      <c r="F649">
        <v>135000</v>
      </c>
      <c r="G649" t="s">
        <v>23</v>
      </c>
      <c r="H649" t="s">
        <v>33</v>
      </c>
      <c r="I649" t="s">
        <v>17</v>
      </c>
      <c r="J649" t="s">
        <v>25</v>
      </c>
      <c r="K649" t="s">
        <v>23</v>
      </c>
      <c r="L649" t="s">
        <v>26</v>
      </c>
      <c r="M649">
        <f t="shared" si="10"/>
        <v>90674.333333333328</v>
      </c>
      <c r="N649" t="b">
        <f>IF(O649=Sheet7!S648,FALSE,TRUE)
=IF(B649=Sheet7!A649,TRUE,FALSE)
=IF(B649=Sheet7!A649,TRUE,FALSE)
=IF(B649=Sheet7!A649,TRUE,FALSE)</f>
        <v>1</v>
      </c>
      <c r="O649" t="s">
        <v>32</v>
      </c>
    </row>
    <row r="650" spans="1:15" x14ac:dyDescent="0.25">
      <c r="A650">
        <v>2023</v>
      </c>
      <c r="B650" t="s">
        <v>32</v>
      </c>
      <c r="C650" t="s">
        <v>13</v>
      </c>
      <c r="D650" t="s">
        <v>22</v>
      </c>
      <c r="E650">
        <v>100000</v>
      </c>
      <c r="F650">
        <v>100000</v>
      </c>
      <c r="G650" t="s">
        <v>23</v>
      </c>
      <c r="H650" t="s">
        <v>33</v>
      </c>
      <c r="I650" t="s">
        <v>17</v>
      </c>
      <c r="J650" t="s">
        <v>25</v>
      </c>
      <c r="K650" t="s">
        <v>23</v>
      </c>
      <c r="L650" t="s">
        <v>26</v>
      </c>
      <c r="M650">
        <f t="shared" si="10"/>
        <v>67341</v>
      </c>
      <c r="N650" t="b">
        <f>IF(O650=Sheet7!S649,FALSE,TRUE)
=IF(B650=Sheet7!A650,TRUE,FALSE)
=IF(B650=Sheet7!A650,TRUE,FALSE)
=IF(B650=Sheet7!A650,TRUE,FALSE)</f>
        <v>1</v>
      </c>
      <c r="O650" t="s">
        <v>32</v>
      </c>
    </row>
    <row r="651" spans="1:15" x14ac:dyDescent="0.25">
      <c r="A651">
        <v>2023</v>
      </c>
      <c r="B651" t="s">
        <v>34</v>
      </c>
      <c r="C651" t="s">
        <v>31</v>
      </c>
      <c r="D651" t="s">
        <v>22</v>
      </c>
      <c r="E651">
        <v>105000</v>
      </c>
      <c r="F651">
        <v>105000</v>
      </c>
      <c r="G651" t="s">
        <v>91</v>
      </c>
      <c r="H651" t="s">
        <v>16</v>
      </c>
      <c r="I651" t="s">
        <v>17</v>
      </c>
      <c r="J651" t="s">
        <v>29</v>
      </c>
      <c r="K651" t="s">
        <v>91</v>
      </c>
      <c r="L651" t="s">
        <v>26</v>
      </c>
      <c r="M651">
        <f t="shared" si="10"/>
        <v>70674.333333333328</v>
      </c>
      <c r="N651" t="b">
        <f>IF(O651=Sheet7!S650,FALSE,TRUE)
=IF(B651=Sheet7!A651,TRUE,FALSE)
=IF(B651=Sheet7!A651,TRUE,FALSE)
=IF(B651=Sheet7!A651,TRUE,FALSE)</f>
        <v>1</v>
      </c>
      <c r="O651" t="s">
        <v>34</v>
      </c>
    </row>
    <row r="652" spans="1:15" x14ac:dyDescent="0.25">
      <c r="A652">
        <v>2023</v>
      </c>
      <c r="B652" t="s">
        <v>34</v>
      </c>
      <c r="C652" t="s">
        <v>31</v>
      </c>
      <c r="D652" t="s">
        <v>22</v>
      </c>
      <c r="E652">
        <v>95000</v>
      </c>
      <c r="F652">
        <v>95000</v>
      </c>
      <c r="G652" t="s">
        <v>91</v>
      </c>
      <c r="H652" t="s">
        <v>16</v>
      </c>
      <c r="I652" t="s">
        <v>17</v>
      </c>
      <c r="J652" t="s">
        <v>29</v>
      </c>
      <c r="K652" t="s">
        <v>91</v>
      </c>
      <c r="L652" t="s">
        <v>26</v>
      </c>
      <c r="M652">
        <f t="shared" si="10"/>
        <v>64007.666666666664</v>
      </c>
      <c r="N652" t="b">
        <f>IF(O652=Sheet7!S651,FALSE,TRUE)
=IF(B652=Sheet7!A652,TRUE,FALSE)
=IF(B652=Sheet7!A652,TRUE,FALSE)
=IF(B652=Sheet7!A652,TRUE,FALSE)</f>
        <v>1</v>
      </c>
      <c r="O652" t="s">
        <v>34</v>
      </c>
    </row>
    <row r="653" spans="1:15" x14ac:dyDescent="0.25">
      <c r="A653">
        <v>2023</v>
      </c>
      <c r="B653" t="s">
        <v>40</v>
      </c>
      <c r="C653" t="s">
        <v>41</v>
      </c>
      <c r="D653" t="s">
        <v>22</v>
      </c>
      <c r="E653">
        <v>289800</v>
      </c>
      <c r="F653">
        <v>289800</v>
      </c>
      <c r="G653" t="s">
        <v>23</v>
      </c>
      <c r="H653" t="s">
        <v>24</v>
      </c>
      <c r="I653" t="s">
        <v>17</v>
      </c>
      <c r="J653" t="s">
        <v>25</v>
      </c>
      <c r="K653" t="s">
        <v>23</v>
      </c>
      <c r="L653" t="s">
        <v>26</v>
      </c>
      <c r="M653">
        <f t="shared" si="10"/>
        <v>193874.33333333334</v>
      </c>
      <c r="N653" t="b">
        <f>IF(O653=Sheet7!S652,FALSE,TRUE)
=IF(B653=Sheet7!A653,TRUE,FALSE)
=IF(B653=Sheet7!A653,TRUE,FALSE)
=IF(B653=Sheet7!A653,TRUE,FALSE)</f>
        <v>1</v>
      </c>
      <c r="O653" t="s">
        <v>40</v>
      </c>
    </row>
    <row r="654" spans="1:15" x14ac:dyDescent="0.25">
      <c r="A654">
        <v>2023</v>
      </c>
      <c r="B654" t="s">
        <v>40</v>
      </c>
      <c r="C654" t="s">
        <v>41</v>
      </c>
      <c r="D654" t="s">
        <v>22</v>
      </c>
      <c r="E654">
        <v>214200</v>
      </c>
      <c r="F654">
        <v>214200</v>
      </c>
      <c r="G654" t="s">
        <v>23</v>
      </c>
      <c r="H654" t="s">
        <v>24</v>
      </c>
      <c r="I654" t="s">
        <v>17</v>
      </c>
      <c r="J654" t="s">
        <v>25</v>
      </c>
      <c r="K654" t="s">
        <v>23</v>
      </c>
      <c r="L654" t="s">
        <v>26</v>
      </c>
      <c r="M654">
        <f t="shared" si="10"/>
        <v>143474.33333333334</v>
      </c>
      <c r="N654" t="b">
        <f>IF(O654=Sheet7!S653,FALSE,TRUE)
=IF(B654=Sheet7!A654,TRUE,FALSE)
=IF(B654=Sheet7!A654,TRUE,FALSE)
=IF(B654=Sheet7!A654,TRUE,FALSE)</f>
        <v>1</v>
      </c>
      <c r="O654" t="s">
        <v>40</v>
      </c>
    </row>
    <row r="655" spans="1:15" x14ac:dyDescent="0.25">
      <c r="A655">
        <v>2023</v>
      </c>
      <c r="B655" t="s">
        <v>32</v>
      </c>
      <c r="C655" t="s">
        <v>13</v>
      </c>
      <c r="D655" t="s">
        <v>22</v>
      </c>
      <c r="E655">
        <v>167500</v>
      </c>
      <c r="F655">
        <v>167500</v>
      </c>
      <c r="G655" t="s">
        <v>23</v>
      </c>
      <c r="H655" t="s">
        <v>16</v>
      </c>
      <c r="I655" t="s">
        <v>17</v>
      </c>
      <c r="J655" t="s">
        <v>25</v>
      </c>
      <c r="K655" t="s">
        <v>23</v>
      </c>
      <c r="L655" t="s">
        <v>26</v>
      </c>
      <c r="M655">
        <f t="shared" si="10"/>
        <v>112341</v>
      </c>
      <c r="N655" t="b">
        <f>IF(O655=Sheet7!S654,FALSE,TRUE)
=IF(B655=Sheet7!A655,TRUE,FALSE)
=IF(B655=Sheet7!A655,TRUE,FALSE)
=IF(B655=Sheet7!A655,TRUE,FALSE)</f>
        <v>1</v>
      </c>
      <c r="O655" t="s">
        <v>32</v>
      </c>
    </row>
    <row r="656" spans="1:15" x14ac:dyDescent="0.25">
      <c r="A656">
        <v>2023</v>
      </c>
      <c r="B656" t="s">
        <v>32</v>
      </c>
      <c r="C656" t="s">
        <v>13</v>
      </c>
      <c r="D656" t="s">
        <v>22</v>
      </c>
      <c r="E656">
        <v>106500</v>
      </c>
      <c r="F656">
        <v>106500</v>
      </c>
      <c r="G656" t="s">
        <v>23</v>
      </c>
      <c r="H656" t="s">
        <v>16</v>
      </c>
      <c r="I656" t="s">
        <v>17</v>
      </c>
      <c r="J656" t="s">
        <v>25</v>
      </c>
      <c r="K656" t="s">
        <v>23</v>
      </c>
      <c r="L656" t="s">
        <v>26</v>
      </c>
      <c r="M656">
        <f t="shared" si="10"/>
        <v>71674.333333333328</v>
      </c>
      <c r="N656" t="b">
        <f>IF(O656=Sheet7!S655,FALSE,TRUE)
=IF(B656=Sheet7!A656,TRUE,FALSE)
=IF(B656=Sheet7!A656,TRUE,FALSE)
=IF(B656=Sheet7!A656,TRUE,FALSE)</f>
        <v>1</v>
      </c>
      <c r="O656" t="s">
        <v>32</v>
      </c>
    </row>
    <row r="657" spans="1:15" x14ac:dyDescent="0.25">
      <c r="A657">
        <v>2023</v>
      </c>
      <c r="B657" t="s">
        <v>27</v>
      </c>
      <c r="C657" t="s">
        <v>28</v>
      </c>
      <c r="D657" t="s">
        <v>22</v>
      </c>
      <c r="E657">
        <v>146000</v>
      </c>
      <c r="F657">
        <v>146000</v>
      </c>
      <c r="G657" t="s">
        <v>23</v>
      </c>
      <c r="H657" t="s">
        <v>24</v>
      </c>
      <c r="I657" t="s">
        <v>17</v>
      </c>
      <c r="J657" t="s">
        <v>25</v>
      </c>
      <c r="K657" t="s">
        <v>23</v>
      </c>
      <c r="L657" t="s">
        <v>26</v>
      </c>
      <c r="M657">
        <f t="shared" si="10"/>
        <v>98007.666666666672</v>
      </c>
      <c r="N657" t="b">
        <f>IF(O657=Sheet7!S656,FALSE,TRUE)
=IF(B657=Sheet7!A657,TRUE,FALSE)
=IF(B657=Sheet7!A657,TRUE,FALSE)
=IF(B657=Sheet7!A657,TRUE,FALSE)</f>
        <v>1</v>
      </c>
      <c r="O657" t="s">
        <v>27</v>
      </c>
    </row>
    <row r="658" spans="1:15" x14ac:dyDescent="0.25">
      <c r="A658">
        <v>2023</v>
      </c>
      <c r="B658" t="s">
        <v>32</v>
      </c>
      <c r="C658" t="s">
        <v>13</v>
      </c>
      <c r="D658" t="s">
        <v>22</v>
      </c>
      <c r="E658">
        <v>128000</v>
      </c>
      <c r="F658">
        <v>128000</v>
      </c>
      <c r="G658" t="s">
        <v>23</v>
      </c>
      <c r="H658" t="s">
        <v>24</v>
      </c>
      <c r="I658" t="s">
        <v>17</v>
      </c>
      <c r="J658" t="s">
        <v>25</v>
      </c>
      <c r="K658" t="s">
        <v>23</v>
      </c>
      <c r="L658" t="s">
        <v>26</v>
      </c>
      <c r="M658">
        <f t="shared" si="10"/>
        <v>86007.666666666672</v>
      </c>
      <c r="N658" t="b">
        <f>IF(O658=Sheet7!S657,FALSE,TRUE)
=IF(B658=Sheet7!A658,TRUE,FALSE)
=IF(B658=Sheet7!A658,TRUE,FALSE)
=IF(B658=Sheet7!A658,TRUE,FALSE)</f>
        <v>1</v>
      </c>
      <c r="O658" t="s">
        <v>32</v>
      </c>
    </row>
    <row r="659" spans="1:15" x14ac:dyDescent="0.25">
      <c r="A659">
        <v>2023</v>
      </c>
      <c r="B659" t="s">
        <v>32</v>
      </c>
      <c r="C659" t="s">
        <v>13</v>
      </c>
      <c r="D659" t="s">
        <v>22</v>
      </c>
      <c r="E659">
        <v>81500</v>
      </c>
      <c r="F659">
        <v>81500</v>
      </c>
      <c r="G659" t="s">
        <v>23</v>
      </c>
      <c r="H659" t="s">
        <v>24</v>
      </c>
      <c r="I659" t="s">
        <v>17</v>
      </c>
      <c r="J659" t="s">
        <v>25</v>
      </c>
      <c r="K659" t="s">
        <v>23</v>
      </c>
      <c r="L659" t="s">
        <v>26</v>
      </c>
      <c r="M659">
        <f t="shared" si="10"/>
        <v>55007.666666666664</v>
      </c>
      <c r="N659" t="b">
        <f>IF(O659=Sheet7!S658,FALSE,TRUE)
=IF(B659=Sheet7!A659,TRUE,FALSE)
=IF(B659=Sheet7!A659,TRUE,FALSE)
=IF(B659=Sheet7!A659,TRUE,FALSE)</f>
        <v>1</v>
      </c>
      <c r="O659" t="s">
        <v>32</v>
      </c>
    </row>
    <row r="660" spans="1:15" x14ac:dyDescent="0.25">
      <c r="A660">
        <v>2023</v>
      </c>
      <c r="B660" t="s">
        <v>46</v>
      </c>
      <c r="C660" t="s">
        <v>28</v>
      </c>
      <c r="D660" t="s">
        <v>22</v>
      </c>
      <c r="E660">
        <v>370000</v>
      </c>
      <c r="F660">
        <v>370000</v>
      </c>
      <c r="G660" t="s">
        <v>23</v>
      </c>
      <c r="H660" t="s">
        <v>24</v>
      </c>
      <c r="I660" t="s">
        <v>17</v>
      </c>
      <c r="J660" t="s">
        <v>25</v>
      </c>
      <c r="K660" t="s">
        <v>23</v>
      </c>
      <c r="L660" t="s">
        <v>26</v>
      </c>
      <c r="M660">
        <f t="shared" si="10"/>
        <v>247341</v>
      </c>
      <c r="N660" t="b">
        <f>IF(O660=Sheet7!S659,FALSE,TRUE)
=IF(B660=Sheet7!A660,TRUE,FALSE)
=IF(B660=Sheet7!A660,TRUE,FALSE)
=IF(B660=Sheet7!A660,TRUE,FALSE)</f>
        <v>1</v>
      </c>
      <c r="O660" t="s">
        <v>46</v>
      </c>
    </row>
    <row r="661" spans="1:15" x14ac:dyDescent="0.25">
      <c r="A661">
        <v>2023</v>
      </c>
      <c r="B661" t="s">
        <v>46</v>
      </c>
      <c r="C661" t="s">
        <v>28</v>
      </c>
      <c r="D661" t="s">
        <v>22</v>
      </c>
      <c r="E661">
        <v>200000</v>
      </c>
      <c r="F661">
        <v>200000</v>
      </c>
      <c r="G661" t="s">
        <v>23</v>
      </c>
      <c r="H661" t="s">
        <v>24</v>
      </c>
      <c r="I661" t="s">
        <v>17</v>
      </c>
      <c r="J661" t="s">
        <v>25</v>
      </c>
      <c r="K661" t="s">
        <v>23</v>
      </c>
      <c r="L661" t="s">
        <v>26</v>
      </c>
      <c r="M661">
        <f t="shared" si="10"/>
        <v>134007.66666666666</v>
      </c>
      <c r="N661" t="b">
        <f>IF(O661=Sheet7!S660,FALSE,TRUE)
=IF(B661=Sheet7!A661,TRUE,FALSE)
=IF(B661=Sheet7!A661,TRUE,FALSE)
=IF(B661=Sheet7!A661,TRUE,FALSE)</f>
        <v>1</v>
      </c>
      <c r="O661" t="s">
        <v>46</v>
      </c>
    </row>
    <row r="662" spans="1:15" x14ac:dyDescent="0.25">
      <c r="A662">
        <v>2023</v>
      </c>
      <c r="B662" t="s">
        <v>40</v>
      </c>
      <c r="C662" t="s">
        <v>41</v>
      </c>
      <c r="D662" t="s">
        <v>22</v>
      </c>
      <c r="E662">
        <v>175000</v>
      </c>
      <c r="F662">
        <v>175000</v>
      </c>
      <c r="G662" t="s">
        <v>23</v>
      </c>
      <c r="H662" t="s">
        <v>24</v>
      </c>
      <c r="I662" t="s">
        <v>17</v>
      </c>
      <c r="J662" t="s">
        <v>29</v>
      </c>
      <c r="K662" t="s">
        <v>23</v>
      </c>
      <c r="L662" t="s">
        <v>26</v>
      </c>
      <c r="M662">
        <f t="shared" si="10"/>
        <v>117341</v>
      </c>
      <c r="N662" t="b">
        <f>IF(O662=Sheet7!S661,FALSE,TRUE)
=IF(B662=Sheet7!A662,TRUE,FALSE)
=IF(B662=Sheet7!A662,TRUE,FALSE)
=IF(B662=Sheet7!A662,TRUE,FALSE)</f>
        <v>1</v>
      </c>
      <c r="O662" t="s">
        <v>40</v>
      </c>
    </row>
    <row r="663" spans="1:15" x14ac:dyDescent="0.25">
      <c r="A663">
        <v>2023</v>
      </c>
      <c r="B663" t="s">
        <v>40</v>
      </c>
      <c r="C663" t="s">
        <v>41</v>
      </c>
      <c r="D663" t="s">
        <v>22</v>
      </c>
      <c r="E663">
        <v>160000</v>
      </c>
      <c r="F663">
        <v>160000</v>
      </c>
      <c r="G663" t="s">
        <v>23</v>
      </c>
      <c r="H663" t="s">
        <v>24</v>
      </c>
      <c r="I663" t="s">
        <v>17</v>
      </c>
      <c r="J663" t="s">
        <v>29</v>
      </c>
      <c r="K663" t="s">
        <v>23</v>
      </c>
      <c r="L663" t="s">
        <v>26</v>
      </c>
      <c r="M663">
        <f t="shared" si="10"/>
        <v>107341</v>
      </c>
      <c r="N663" t="b">
        <f>IF(O663=Sheet7!S662,FALSE,TRUE)
=IF(B663=Sheet7!A663,TRUE,FALSE)
=IF(B663=Sheet7!A663,TRUE,FALSE)
=IF(B663=Sheet7!A663,TRUE,FALSE)</f>
        <v>1</v>
      </c>
      <c r="O663" t="s">
        <v>40</v>
      </c>
    </row>
    <row r="664" spans="1:15" x14ac:dyDescent="0.25">
      <c r="A664">
        <v>2023</v>
      </c>
      <c r="B664" t="s">
        <v>92</v>
      </c>
      <c r="C664" t="s">
        <v>77</v>
      </c>
      <c r="D664" t="s">
        <v>22</v>
      </c>
      <c r="E664">
        <v>240000</v>
      </c>
      <c r="F664">
        <v>240000</v>
      </c>
      <c r="G664" t="s">
        <v>23</v>
      </c>
      <c r="H664" t="s">
        <v>39</v>
      </c>
      <c r="I664" t="s">
        <v>17</v>
      </c>
      <c r="J664" t="s">
        <v>29</v>
      </c>
      <c r="K664" t="s">
        <v>23</v>
      </c>
      <c r="L664" t="s">
        <v>26</v>
      </c>
      <c r="M664">
        <f t="shared" si="10"/>
        <v>160674.33333333334</v>
      </c>
      <c r="N664" t="b">
        <f>IF(O664=Sheet7!S663,FALSE,TRUE)
=IF(B664=Sheet7!A664,TRUE,FALSE)
=IF(B664=Sheet7!A664,TRUE,FALSE)
=IF(B664=Sheet7!A664,TRUE,FALSE)</f>
        <v>1</v>
      </c>
      <c r="O664" t="s">
        <v>92</v>
      </c>
    </row>
    <row r="665" spans="1:15" x14ac:dyDescent="0.25">
      <c r="A665">
        <v>2023</v>
      </c>
      <c r="B665" t="s">
        <v>92</v>
      </c>
      <c r="C665" t="s">
        <v>77</v>
      </c>
      <c r="D665" t="s">
        <v>22</v>
      </c>
      <c r="E665">
        <v>100000</v>
      </c>
      <c r="F665">
        <v>100000</v>
      </c>
      <c r="G665" t="s">
        <v>23</v>
      </c>
      <c r="H665" t="s">
        <v>39</v>
      </c>
      <c r="I665" t="s">
        <v>17</v>
      </c>
      <c r="J665" t="s">
        <v>29</v>
      </c>
      <c r="K665" t="s">
        <v>23</v>
      </c>
      <c r="L665" t="s">
        <v>26</v>
      </c>
      <c r="M665">
        <f t="shared" si="10"/>
        <v>67341</v>
      </c>
      <c r="N665" t="b">
        <f>IF(O665=Sheet7!S664,FALSE,TRUE)
=IF(B665=Sheet7!A665,TRUE,FALSE)
=IF(B665=Sheet7!A665,TRUE,FALSE)
=IF(B665=Sheet7!A665,TRUE,FALSE)</f>
        <v>1</v>
      </c>
      <c r="O665" t="s">
        <v>92</v>
      </c>
    </row>
    <row r="666" spans="1:15" x14ac:dyDescent="0.25">
      <c r="A666">
        <v>2023</v>
      </c>
      <c r="B666" t="s">
        <v>27</v>
      </c>
      <c r="C666" t="s">
        <v>28</v>
      </c>
      <c r="D666" t="s">
        <v>22</v>
      </c>
      <c r="E666">
        <v>180000</v>
      </c>
      <c r="F666">
        <v>180000</v>
      </c>
      <c r="G666" t="s">
        <v>23</v>
      </c>
      <c r="H666" t="s">
        <v>24</v>
      </c>
      <c r="I666" t="s">
        <v>17</v>
      </c>
      <c r="J666" t="s">
        <v>25</v>
      </c>
      <c r="K666" t="s">
        <v>23</v>
      </c>
      <c r="L666" t="s">
        <v>26</v>
      </c>
      <c r="M666">
        <f t="shared" si="10"/>
        <v>120674.33333333333</v>
      </c>
      <c r="N666" t="b">
        <f>IF(O666=Sheet7!S665,FALSE,TRUE)
=IF(B666=Sheet7!A666,TRUE,FALSE)
=IF(B666=Sheet7!A666,TRUE,FALSE)
=IF(B666=Sheet7!A666,TRUE,FALSE)</f>
        <v>1</v>
      </c>
      <c r="O666" t="s">
        <v>27</v>
      </c>
    </row>
    <row r="667" spans="1:15" x14ac:dyDescent="0.25">
      <c r="A667">
        <v>2023</v>
      </c>
      <c r="B667" t="s">
        <v>45</v>
      </c>
      <c r="C667" t="s">
        <v>44</v>
      </c>
      <c r="D667" t="s">
        <v>22</v>
      </c>
      <c r="E667">
        <v>143000</v>
      </c>
      <c r="F667">
        <v>143000</v>
      </c>
      <c r="G667" t="s">
        <v>49</v>
      </c>
      <c r="H667" t="s">
        <v>24</v>
      </c>
      <c r="I667" t="s">
        <v>17</v>
      </c>
      <c r="J667" t="s">
        <v>25</v>
      </c>
      <c r="K667" t="s">
        <v>49</v>
      </c>
      <c r="L667" t="s">
        <v>26</v>
      </c>
      <c r="M667">
        <f t="shared" si="10"/>
        <v>96007.666666666672</v>
      </c>
      <c r="N667" t="b">
        <f>IF(O667=Sheet7!S666,FALSE,TRUE)
=IF(B667=Sheet7!A667,TRUE,FALSE)
=IF(B667=Sheet7!A667,TRUE,FALSE)
=IF(B667=Sheet7!A667,TRUE,FALSE)</f>
        <v>1</v>
      </c>
      <c r="O667" t="s">
        <v>45</v>
      </c>
    </row>
    <row r="668" spans="1:15" x14ac:dyDescent="0.25">
      <c r="A668">
        <v>2023</v>
      </c>
      <c r="B668" t="s">
        <v>45</v>
      </c>
      <c r="C668" t="s">
        <v>44</v>
      </c>
      <c r="D668" t="s">
        <v>22</v>
      </c>
      <c r="E668">
        <v>127000</v>
      </c>
      <c r="F668">
        <v>127000</v>
      </c>
      <c r="G668" t="s">
        <v>49</v>
      </c>
      <c r="H668" t="s">
        <v>24</v>
      </c>
      <c r="I668" t="s">
        <v>17</v>
      </c>
      <c r="J668" t="s">
        <v>25</v>
      </c>
      <c r="K668" t="s">
        <v>49</v>
      </c>
      <c r="L668" t="s">
        <v>26</v>
      </c>
      <c r="M668">
        <f t="shared" si="10"/>
        <v>85341</v>
      </c>
      <c r="N668" t="b">
        <f>IF(O668=Sheet7!S667,FALSE,TRUE)
=IF(B668=Sheet7!A668,TRUE,FALSE)
=IF(B668=Sheet7!A668,TRUE,FALSE)
=IF(B668=Sheet7!A668,TRUE,FALSE)</f>
        <v>1</v>
      </c>
      <c r="O668" t="s">
        <v>45</v>
      </c>
    </row>
    <row r="669" spans="1:15" x14ac:dyDescent="0.25">
      <c r="A669">
        <v>2023</v>
      </c>
      <c r="B669" t="s">
        <v>42</v>
      </c>
      <c r="C669" t="s">
        <v>28</v>
      </c>
      <c r="D669" t="s">
        <v>22</v>
      </c>
      <c r="E669">
        <v>249300</v>
      </c>
      <c r="F669">
        <v>249300</v>
      </c>
      <c r="G669" t="s">
        <v>23</v>
      </c>
      <c r="H669" t="s">
        <v>16</v>
      </c>
      <c r="I669" t="s">
        <v>17</v>
      </c>
      <c r="J669" t="s">
        <v>25</v>
      </c>
      <c r="K669" t="s">
        <v>23</v>
      </c>
      <c r="L669" t="s">
        <v>19</v>
      </c>
      <c r="M669">
        <f t="shared" si="10"/>
        <v>166874.33333333334</v>
      </c>
      <c r="N669" t="b">
        <f>IF(O669=Sheet7!S668,FALSE,TRUE)
=IF(B669=Sheet7!A669,TRUE,FALSE)
=IF(B669=Sheet7!A669,TRUE,FALSE)
=IF(B669=Sheet7!A669,TRUE,FALSE)</f>
        <v>1</v>
      </c>
      <c r="O669" t="s">
        <v>42</v>
      </c>
    </row>
    <row r="670" spans="1:15" x14ac:dyDescent="0.25">
      <c r="A670">
        <v>2023</v>
      </c>
      <c r="B670" t="s">
        <v>42</v>
      </c>
      <c r="C670" t="s">
        <v>28</v>
      </c>
      <c r="D670" t="s">
        <v>22</v>
      </c>
      <c r="E670">
        <v>149300</v>
      </c>
      <c r="F670">
        <v>149300</v>
      </c>
      <c r="G670" t="s">
        <v>23</v>
      </c>
      <c r="H670" t="s">
        <v>16</v>
      </c>
      <c r="I670" t="s">
        <v>17</v>
      </c>
      <c r="J670" t="s">
        <v>25</v>
      </c>
      <c r="K670" t="s">
        <v>23</v>
      </c>
      <c r="L670" t="s">
        <v>19</v>
      </c>
      <c r="M670">
        <f t="shared" si="10"/>
        <v>100207.66666666667</v>
      </c>
      <c r="N670" t="b">
        <f>IF(O670=Sheet7!S669,FALSE,TRUE)
=IF(B670=Sheet7!A670,TRUE,FALSE)
=IF(B670=Sheet7!A670,TRUE,FALSE)
=IF(B670=Sheet7!A670,TRUE,FALSE)</f>
        <v>1</v>
      </c>
      <c r="O670" t="s">
        <v>42</v>
      </c>
    </row>
    <row r="671" spans="1:15" x14ac:dyDescent="0.25">
      <c r="A671">
        <v>2023</v>
      </c>
      <c r="B671" t="s">
        <v>32</v>
      </c>
      <c r="C671" t="s">
        <v>13</v>
      </c>
      <c r="D671" t="s">
        <v>22</v>
      </c>
      <c r="E671">
        <v>190000</v>
      </c>
      <c r="F671">
        <v>190000</v>
      </c>
      <c r="G671" t="s">
        <v>23</v>
      </c>
      <c r="H671" t="s">
        <v>24</v>
      </c>
      <c r="I671" t="s">
        <v>17</v>
      </c>
      <c r="J671" t="s">
        <v>29</v>
      </c>
      <c r="K671" t="s">
        <v>23</v>
      </c>
      <c r="L671" t="s">
        <v>26</v>
      </c>
      <c r="M671">
        <f t="shared" si="10"/>
        <v>127341</v>
      </c>
      <c r="N671" t="b">
        <f>IF(O671=Sheet7!S670,FALSE,TRUE)
=IF(B671=Sheet7!A671,TRUE,FALSE)
=IF(B671=Sheet7!A671,TRUE,FALSE)
=IF(B671=Sheet7!A671,TRUE,FALSE)</f>
        <v>1</v>
      </c>
      <c r="O671" t="s">
        <v>32</v>
      </c>
    </row>
    <row r="672" spans="1:15" x14ac:dyDescent="0.25">
      <c r="A672">
        <v>2023</v>
      </c>
      <c r="B672" t="s">
        <v>32</v>
      </c>
      <c r="C672" t="s">
        <v>13</v>
      </c>
      <c r="D672" t="s">
        <v>22</v>
      </c>
      <c r="E672">
        <v>160000</v>
      </c>
      <c r="F672">
        <v>160000</v>
      </c>
      <c r="G672" t="s">
        <v>23</v>
      </c>
      <c r="H672" t="s">
        <v>24</v>
      </c>
      <c r="I672" t="s">
        <v>17</v>
      </c>
      <c r="J672" t="s">
        <v>29</v>
      </c>
      <c r="K672" t="s">
        <v>23</v>
      </c>
      <c r="L672" t="s">
        <v>26</v>
      </c>
      <c r="M672">
        <f t="shared" si="10"/>
        <v>107341</v>
      </c>
      <c r="N672" t="b">
        <f>IF(O672=Sheet7!S671,FALSE,TRUE)
=IF(B672=Sheet7!A672,TRUE,FALSE)
=IF(B672=Sheet7!A672,TRUE,FALSE)
=IF(B672=Sheet7!A672,TRUE,FALSE)</f>
        <v>1</v>
      </c>
      <c r="O672" t="s">
        <v>32</v>
      </c>
    </row>
    <row r="673" spans="1:15" x14ac:dyDescent="0.25">
      <c r="A673">
        <v>2023</v>
      </c>
      <c r="B673" t="s">
        <v>46</v>
      </c>
      <c r="C673" t="s">
        <v>28</v>
      </c>
      <c r="D673" t="s">
        <v>22</v>
      </c>
      <c r="E673">
        <v>248100</v>
      </c>
      <c r="F673">
        <v>248100</v>
      </c>
      <c r="G673" t="s">
        <v>23</v>
      </c>
      <c r="H673" t="s">
        <v>24</v>
      </c>
      <c r="I673" t="s">
        <v>17</v>
      </c>
      <c r="J673" t="s">
        <v>25</v>
      </c>
      <c r="K673" t="s">
        <v>23</v>
      </c>
      <c r="L673" t="s">
        <v>26</v>
      </c>
      <c r="M673">
        <f t="shared" si="10"/>
        <v>166074.33333333334</v>
      </c>
      <c r="N673" t="b">
        <f>IF(O673=Sheet7!S672,FALSE,TRUE)
=IF(B673=Sheet7!A673,TRUE,FALSE)
=IF(B673=Sheet7!A673,TRUE,FALSE)
=IF(B673=Sheet7!A673,TRUE,FALSE)</f>
        <v>1</v>
      </c>
      <c r="O673" t="s">
        <v>46</v>
      </c>
    </row>
    <row r="674" spans="1:15" x14ac:dyDescent="0.25">
      <c r="A674">
        <v>2023</v>
      </c>
      <c r="B674" t="s">
        <v>46</v>
      </c>
      <c r="C674" t="s">
        <v>28</v>
      </c>
      <c r="D674" t="s">
        <v>22</v>
      </c>
      <c r="E674">
        <v>145900</v>
      </c>
      <c r="F674">
        <v>145900</v>
      </c>
      <c r="G674" t="s">
        <v>23</v>
      </c>
      <c r="H674" t="s">
        <v>24</v>
      </c>
      <c r="I674" t="s">
        <v>17</v>
      </c>
      <c r="J674" t="s">
        <v>25</v>
      </c>
      <c r="K674" t="s">
        <v>23</v>
      </c>
      <c r="L674" t="s">
        <v>26</v>
      </c>
      <c r="M674">
        <f t="shared" si="10"/>
        <v>97941</v>
      </c>
      <c r="N674" t="b">
        <f>IF(O674=Sheet7!S673,FALSE,TRUE)
=IF(B674=Sheet7!A674,TRUE,FALSE)
=IF(B674=Sheet7!A674,TRUE,FALSE)
=IF(B674=Sheet7!A674,TRUE,FALSE)</f>
        <v>1</v>
      </c>
      <c r="O674" t="s">
        <v>46</v>
      </c>
    </row>
    <row r="675" spans="1:15" x14ac:dyDescent="0.25">
      <c r="A675">
        <v>2023</v>
      </c>
      <c r="B675" t="s">
        <v>93</v>
      </c>
      <c r="C675" t="s">
        <v>28</v>
      </c>
      <c r="D675" t="s">
        <v>22</v>
      </c>
      <c r="E675">
        <v>170200</v>
      </c>
      <c r="F675">
        <v>170200</v>
      </c>
      <c r="G675" t="s">
        <v>23</v>
      </c>
      <c r="H675" t="s">
        <v>24</v>
      </c>
      <c r="I675" t="s">
        <v>17</v>
      </c>
      <c r="J675" t="s">
        <v>25</v>
      </c>
      <c r="K675" t="s">
        <v>23</v>
      </c>
      <c r="L675" t="s">
        <v>26</v>
      </c>
      <c r="M675">
        <f t="shared" si="10"/>
        <v>114141</v>
      </c>
      <c r="N675" t="b">
        <f>IF(O675=Sheet7!S674,FALSE,TRUE)
=IF(B675=Sheet7!A675,TRUE,FALSE)
=IF(B675=Sheet7!A675,TRUE,FALSE)
=IF(B675=Sheet7!A675,TRUE,FALSE)</f>
        <v>1</v>
      </c>
      <c r="O675" t="s">
        <v>93</v>
      </c>
    </row>
    <row r="676" spans="1:15" x14ac:dyDescent="0.25">
      <c r="A676">
        <v>2023</v>
      </c>
      <c r="B676" t="s">
        <v>93</v>
      </c>
      <c r="C676" t="s">
        <v>28</v>
      </c>
      <c r="D676" t="s">
        <v>22</v>
      </c>
      <c r="E676">
        <v>83900</v>
      </c>
      <c r="F676">
        <v>83900</v>
      </c>
      <c r="G676" t="s">
        <v>23</v>
      </c>
      <c r="H676" t="s">
        <v>24</v>
      </c>
      <c r="I676" t="s">
        <v>17</v>
      </c>
      <c r="J676" t="s">
        <v>25</v>
      </c>
      <c r="K676" t="s">
        <v>23</v>
      </c>
      <c r="L676" t="s">
        <v>26</v>
      </c>
      <c r="M676">
        <f t="shared" si="10"/>
        <v>56607.666666666664</v>
      </c>
      <c r="N676" t="b">
        <f>IF(O676=Sheet7!S675,FALSE,TRUE)
=IF(B676=Sheet7!A676,TRUE,FALSE)
=IF(B676=Sheet7!A676,TRUE,FALSE)
=IF(B676=Sheet7!A676,TRUE,FALSE)</f>
        <v>1</v>
      </c>
      <c r="O676" t="s">
        <v>93</v>
      </c>
    </row>
    <row r="677" spans="1:15" x14ac:dyDescent="0.25">
      <c r="A677">
        <v>2023</v>
      </c>
      <c r="B677" t="s">
        <v>27</v>
      </c>
      <c r="C677" t="s">
        <v>28</v>
      </c>
      <c r="D677" t="s">
        <v>22</v>
      </c>
      <c r="E677">
        <v>166000</v>
      </c>
      <c r="F677">
        <v>166000</v>
      </c>
      <c r="G677" t="s">
        <v>36</v>
      </c>
      <c r="H677" t="s">
        <v>24</v>
      </c>
      <c r="I677" t="s">
        <v>17</v>
      </c>
      <c r="J677" t="s">
        <v>25</v>
      </c>
      <c r="K677" t="s">
        <v>36</v>
      </c>
      <c r="L677" t="s">
        <v>26</v>
      </c>
      <c r="M677">
        <f t="shared" si="10"/>
        <v>111341</v>
      </c>
      <c r="N677" t="b">
        <f>IF(O677=Sheet7!S676,FALSE,TRUE)
=IF(B677=Sheet7!A677,TRUE,FALSE)
=IF(B677=Sheet7!A677,TRUE,FALSE)
=IF(B677=Sheet7!A677,TRUE,FALSE)</f>
        <v>1</v>
      </c>
      <c r="O677" t="s">
        <v>27</v>
      </c>
    </row>
    <row r="678" spans="1:15" x14ac:dyDescent="0.25">
      <c r="A678">
        <v>2023</v>
      </c>
      <c r="B678" t="s">
        <v>27</v>
      </c>
      <c r="C678" t="s">
        <v>28</v>
      </c>
      <c r="D678" t="s">
        <v>22</v>
      </c>
      <c r="E678">
        <v>90000</v>
      </c>
      <c r="F678">
        <v>90000</v>
      </c>
      <c r="G678" t="s">
        <v>36</v>
      </c>
      <c r="H678" t="s">
        <v>24</v>
      </c>
      <c r="I678" t="s">
        <v>17</v>
      </c>
      <c r="J678" t="s">
        <v>25</v>
      </c>
      <c r="K678" t="s">
        <v>36</v>
      </c>
      <c r="L678" t="s">
        <v>26</v>
      </c>
      <c r="M678">
        <f t="shared" si="10"/>
        <v>60674.333333333336</v>
      </c>
      <c r="N678" t="b">
        <f>IF(O678=Sheet7!S677,FALSE,TRUE)
=IF(B678=Sheet7!A678,TRUE,FALSE)
=IF(B678=Sheet7!A678,TRUE,FALSE)
=IF(B678=Sheet7!A678,TRUE,FALSE)</f>
        <v>1</v>
      </c>
      <c r="O678" t="s">
        <v>27</v>
      </c>
    </row>
    <row r="679" spans="1:15" x14ac:dyDescent="0.25">
      <c r="A679">
        <v>2023</v>
      </c>
      <c r="B679" t="s">
        <v>27</v>
      </c>
      <c r="C679" t="s">
        <v>28</v>
      </c>
      <c r="D679" t="s">
        <v>22</v>
      </c>
      <c r="E679">
        <v>94100</v>
      </c>
      <c r="F679">
        <v>94100</v>
      </c>
      <c r="G679" t="s">
        <v>23</v>
      </c>
      <c r="H679" t="s">
        <v>24</v>
      </c>
      <c r="I679" t="s">
        <v>17</v>
      </c>
      <c r="J679" t="s">
        <v>25</v>
      </c>
      <c r="K679" t="s">
        <v>23</v>
      </c>
      <c r="L679" t="s">
        <v>26</v>
      </c>
      <c r="M679">
        <f t="shared" si="10"/>
        <v>63407.666666666664</v>
      </c>
      <c r="N679" t="b">
        <f>IF(O679=Sheet7!S678,FALSE,TRUE)
=IF(B679=Sheet7!A679,TRUE,FALSE)
=IF(B679=Sheet7!A679,TRUE,FALSE)
=IF(B679=Sheet7!A679,TRUE,FALSE)</f>
        <v>1</v>
      </c>
      <c r="O679" t="s">
        <v>27</v>
      </c>
    </row>
    <row r="680" spans="1:15" x14ac:dyDescent="0.25">
      <c r="A680">
        <v>2023</v>
      </c>
      <c r="B680" t="s">
        <v>34</v>
      </c>
      <c r="C680" t="s">
        <v>31</v>
      </c>
      <c r="D680" t="s">
        <v>22</v>
      </c>
      <c r="E680">
        <v>226600</v>
      </c>
      <c r="F680">
        <v>226600</v>
      </c>
      <c r="G680" t="s">
        <v>23</v>
      </c>
      <c r="H680" t="s">
        <v>24</v>
      </c>
      <c r="I680" t="s">
        <v>17</v>
      </c>
      <c r="J680" t="s">
        <v>25</v>
      </c>
      <c r="K680" t="s">
        <v>23</v>
      </c>
      <c r="L680" t="s">
        <v>26</v>
      </c>
      <c r="M680">
        <f t="shared" si="10"/>
        <v>151741</v>
      </c>
      <c r="N680" t="b">
        <f>IF(O680=Sheet7!S679,FALSE,TRUE)
=IF(B680=Sheet7!A680,TRUE,FALSE)
=IF(B680=Sheet7!A680,TRUE,FALSE)
=IF(B680=Sheet7!A680,TRUE,FALSE)</f>
        <v>1</v>
      </c>
      <c r="O680" t="s">
        <v>34</v>
      </c>
    </row>
    <row r="681" spans="1:15" x14ac:dyDescent="0.25">
      <c r="A681">
        <v>2023</v>
      </c>
      <c r="B681" t="s">
        <v>34</v>
      </c>
      <c r="C681" t="s">
        <v>31</v>
      </c>
      <c r="D681" t="s">
        <v>22</v>
      </c>
      <c r="E681">
        <v>140100</v>
      </c>
      <c r="F681">
        <v>140100</v>
      </c>
      <c r="G681" t="s">
        <v>23</v>
      </c>
      <c r="H681" t="s">
        <v>24</v>
      </c>
      <c r="I681" t="s">
        <v>17</v>
      </c>
      <c r="J681" t="s">
        <v>25</v>
      </c>
      <c r="K681" t="s">
        <v>23</v>
      </c>
      <c r="L681" t="s">
        <v>26</v>
      </c>
      <c r="M681">
        <f t="shared" si="10"/>
        <v>94074.333333333328</v>
      </c>
      <c r="N681" t="b">
        <f>IF(O681=Sheet7!S680,FALSE,TRUE)
=IF(B681=Sheet7!A681,TRUE,FALSE)
=IF(B681=Sheet7!A681,TRUE,FALSE)
=IF(B681=Sheet7!A681,TRUE,FALSE)</f>
        <v>1</v>
      </c>
      <c r="O681" t="s">
        <v>34</v>
      </c>
    </row>
    <row r="682" spans="1:15" x14ac:dyDescent="0.25">
      <c r="A682">
        <v>2023</v>
      </c>
      <c r="B682" t="s">
        <v>37</v>
      </c>
      <c r="C682" t="s">
        <v>38</v>
      </c>
      <c r="D682" t="s">
        <v>22</v>
      </c>
      <c r="E682">
        <v>156000</v>
      </c>
      <c r="F682">
        <v>156000</v>
      </c>
      <c r="G682" t="s">
        <v>23</v>
      </c>
      <c r="H682" t="s">
        <v>24</v>
      </c>
      <c r="I682" t="s">
        <v>17</v>
      </c>
      <c r="J682" t="s">
        <v>25</v>
      </c>
      <c r="K682" t="s">
        <v>23</v>
      </c>
      <c r="L682" t="s">
        <v>26</v>
      </c>
      <c r="M682">
        <f t="shared" si="10"/>
        <v>104674.33333333333</v>
      </c>
      <c r="N682" t="b">
        <f>IF(O682=Sheet7!S681,FALSE,TRUE)
=IF(B682=Sheet7!A682,TRUE,FALSE)
=IF(B682=Sheet7!A682,TRUE,FALSE)
=IF(B682=Sheet7!A682,TRUE,FALSE)</f>
        <v>1</v>
      </c>
      <c r="O682" t="s">
        <v>37</v>
      </c>
    </row>
    <row r="683" spans="1:15" x14ac:dyDescent="0.25">
      <c r="A683">
        <v>2023</v>
      </c>
      <c r="B683" t="s">
        <v>37</v>
      </c>
      <c r="C683" t="s">
        <v>38</v>
      </c>
      <c r="D683" t="s">
        <v>22</v>
      </c>
      <c r="E683">
        <v>124000</v>
      </c>
      <c r="F683">
        <v>124000</v>
      </c>
      <c r="G683" t="s">
        <v>23</v>
      </c>
      <c r="H683" t="s">
        <v>24</v>
      </c>
      <c r="I683" t="s">
        <v>17</v>
      </c>
      <c r="J683" t="s">
        <v>25</v>
      </c>
      <c r="K683" t="s">
        <v>23</v>
      </c>
      <c r="L683" t="s">
        <v>26</v>
      </c>
      <c r="M683">
        <f t="shared" si="10"/>
        <v>83341</v>
      </c>
      <c r="N683" t="b">
        <f>IF(O683=Sheet7!S682,FALSE,TRUE)
=IF(B683=Sheet7!A683,TRUE,FALSE)
=IF(B683=Sheet7!A683,TRUE,FALSE)
=IF(B683=Sheet7!A683,TRUE,FALSE)</f>
        <v>1</v>
      </c>
      <c r="O683" t="s">
        <v>37</v>
      </c>
    </row>
    <row r="684" spans="1:15" x14ac:dyDescent="0.25">
      <c r="A684">
        <v>2023</v>
      </c>
      <c r="B684" t="s">
        <v>32</v>
      </c>
      <c r="C684" t="s">
        <v>13</v>
      </c>
      <c r="D684" t="s">
        <v>22</v>
      </c>
      <c r="E684">
        <v>132600</v>
      </c>
      <c r="F684">
        <v>132600</v>
      </c>
      <c r="G684" t="s">
        <v>23</v>
      </c>
      <c r="H684" t="s">
        <v>24</v>
      </c>
      <c r="I684" t="s">
        <v>17</v>
      </c>
      <c r="J684" t="s">
        <v>25</v>
      </c>
      <c r="K684" t="s">
        <v>23</v>
      </c>
      <c r="L684" t="s">
        <v>26</v>
      </c>
      <c r="M684">
        <f t="shared" si="10"/>
        <v>89074.333333333328</v>
      </c>
      <c r="N684" t="b">
        <f>IF(O684=Sheet7!S683,FALSE,TRUE)
=IF(B684=Sheet7!A684,TRUE,FALSE)
=IF(B684=Sheet7!A684,TRUE,FALSE)
=IF(B684=Sheet7!A684,TRUE,FALSE)</f>
        <v>1</v>
      </c>
      <c r="O684" t="s">
        <v>32</v>
      </c>
    </row>
    <row r="685" spans="1:15" x14ac:dyDescent="0.25">
      <c r="A685">
        <v>2023</v>
      </c>
      <c r="B685" t="s">
        <v>48</v>
      </c>
      <c r="C685" t="s">
        <v>28</v>
      </c>
      <c r="D685" t="s">
        <v>22</v>
      </c>
      <c r="E685">
        <v>308000</v>
      </c>
      <c r="F685">
        <v>308000</v>
      </c>
      <c r="G685" t="s">
        <v>23</v>
      </c>
      <c r="H685" t="s">
        <v>24</v>
      </c>
      <c r="I685" t="s">
        <v>17</v>
      </c>
      <c r="J685" t="s">
        <v>25</v>
      </c>
      <c r="K685" t="s">
        <v>23</v>
      </c>
      <c r="L685" t="s">
        <v>26</v>
      </c>
      <c r="M685">
        <f t="shared" si="10"/>
        <v>206007.66666666666</v>
      </c>
      <c r="N685" t="b">
        <f>IF(O685=Sheet7!S684,FALSE,TRUE)
=IF(B685=Sheet7!A685,TRUE,FALSE)
=IF(B685=Sheet7!A685,TRUE,FALSE)
=IF(B685=Sheet7!A685,TRUE,FALSE)</f>
        <v>1</v>
      </c>
      <c r="O685" t="s">
        <v>48</v>
      </c>
    </row>
    <row r="686" spans="1:15" x14ac:dyDescent="0.25">
      <c r="A686">
        <v>2023</v>
      </c>
      <c r="B686" t="s">
        <v>48</v>
      </c>
      <c r="C686" t="s">
        <v>28</v>
      </c>
      <c r="D686" t="s">
        <v>22</v>
      </c>
      <c r="E686">
        <v>190400</v>
      </c>
      <c r="F686">
        <v>190400</v>
      </c>
      <c r="G686" t="s">
        <v>23</v>
      </c>
      <c r="H686" t="s">
        <v>24</v>
      </c>
      <c r="I686" t="s">
        <v>17</v>
      </c>
      <c r="J686" t="s">
        <v>25</v>
      </c>
      <c r="K686" t="s">
        <v>23</v>
      </c>
      <c r="L686" t="s">
        <v>26</v>
      </c>
      <c r="M686">
        <f t="shared" si="10"/>
        <v>127607.66666666667</v>
      </c>
      <c r="N686" t="b">
        <f>IF(O686=Sheet7!S685,FALSE,TRUE)
=IF(B686=Sheet7!A686,TRUE,FALSE)
=IF(B686=Sheet7!A686,TRUE,FALSE)
=IF(B686=Sheet7!A686,TRUE,FALSE)</f>
        <v>1</v>
      </c>
      <c r="O686" t="s">
        <v>48</v>
      </c>
    </row>
    <row r="687" spans="1:15" x14ac:dyDescent="0.25">
      <c r="A687">
        <v>2023</v>
      </c>
      <c r="B687" t="s">
        <v>20</v>
      </c>
      <c r="C687" t="s">
        <v>21</v>
      </c>
      <c r="D687" t="s">
        <v>22</v>
      </c>
      <c r="E687">
        <v>155000</v>
      </c>
      <c r="F687">
        <v>155000</v>
      </c>
      <c r="G687" t="s">
        <v>23</v>
      </c>
      <c r="H687" t="s">
        <v>24</v>
      </c>
      <c r="I687" t="s">
        <v>17</v>
      </c>
      <c r="J687" t="s">
        <v>25</v>
      </c>
      <c r="K687" t="s">
        <v>23</v>
      </c>
      <c r="L687" t="s">
        <v>26</v>
      </c>
      <c r="M687">
        <f t="shared" si="10"/>
        <v>104007.66666666667</v>
      </c>
      <c r="N687" t="b">
        <f>IF(O687=Sheet7!S686,FALSE,TRUE)
=IF(B687=Sheet7!A687,TRUE,FALSE)
=IF(B687=Sheet7!A687,TRUE,FALSE)
=IF(B687=Sheet7!A687,TRUE,FALSE)</f>
        <v>1</v>
      </c>
      <c r="O687" t="s">
        <v>20</v>
      </c>
    </row>
    <row r="688" spans="1:15" x14ac:dyDescent="0.25">
      <c r="A688">
        <v>2023</v>
      </c>
      <c r="B688" t="s">
        <v>20</v>
      </c>
      <c r="C688" t="s">
        <v>21</v>
      </c>
      <c r="D688" t="s">
        <v>22</v>
      </c>
      <c r="E688">
        <v>136000</v>
      </c>
      <c r="F688">
        <v>136000</v>
      </c>
      <c r="G688" t="s">
        <v>23</v>
      </c>
      <c r="H688" t="s">
        <v>24</v>
      </c>
      <c r="I688" t="s">
        <v>17</v>
      </c>
      <c r="J688" t="s">
        <v>25</v>
      </c>
      <c r="K688" t="s">
        <v>23</v>
      </c>
      <c r="L688" t="s">
        <v>26</v>
      </c>
      <c r="M688">
        <f t="shared" si="10"/>
        <v>91341</v>
      </c>
      <c r="N688" t="b">
        <f>IF(O688=Sheet7!S687,FALSE,TRUE)
=IF(B688=Sheet7!A688,TRUE,FALSE)
=IF(B688=Sheet7!A688,TRUE,FALSE)
=IF(B688=Sheet7!A688,TRUE,FALSE)</f>
        <v>1</v>
      </c>
      <c r="O688" t="s">
        <v>20</v>
      </c>
    </row>
    <row r="689" spans="1:15" x14ac:dyDescent="0.25">
      <c r="A689">
        <v>2023</v>
      </c>
      <c r="B689" t="s">
        <v>32</v>
      </c>
      <c r="C689" t="s">
        <v>13</v>
      </c>
      <c r="D689" t="s">
        <v>22</v>
      </c>
      <c r="E689">
        <v>75000</v>
      </c>
      <c r="F689">
        <v>75000</v>
      </c>
      <c r="G689" t="s">
        <v>23</v>
      </c>
      <c r="H689" t="s">
        <v>24</v>
      </c>
      <c r="I689" t="s">
        <v>17</v>
      </c>
      <c r="J689" t="s">
        <v>29</v>
      </c>
      <c r="K689" t="s">
        <v>23</v>
      </c>
      <c r="L689" t="s">
        <v>26</v>
      </c>
      <c r="M689">
        <f t="shared" si="10"/>
        <v>50674.333333333336</v>
      </c>
      <c r="N689" t="b">
        <f>IF(O689=Sheet7!S688,FALSE,TRUE)
=IF(B689=Sheet7!A689,TRUE,FALSE)
=IF(B689=Sheet7!A689,TRUE,FALSE)
=IF(B689=Sheet7!A689,TRUE,FALSE)</f>
        <v>1</v>
      </c>
      <c r="O689" t="s">
        <v>32</v>
      </c>
    </row>
    <row r="690" spans="1:15" x14ac:dyDescent="0.25">
      <c r="A690">
        <v>2023</v>
      </c>
      <c r="B690" t="s">
        <v>34</v>
      </c>
      <c r="C690" t="s">
        <v>31</v>
      </c>
      <c r="D690" t="s">
        <v>22</v>
      </c>
      <c r="E690">
        <v>214500</v>
      </c>
      <c r="F690">
        <v>214500</v>
      </c>
      <c r="G690" t="s">
        <v>23</v>
      </c>
      <c r="H690" t="s">
        <v>24</v>
      </c>
      <c r="I690" t="s">
        <v>17</v>
      </c>
      <c r="J690" t="s">
        <v>25</v>
      </c>
      <c r="K690" t="s">
        <v>23</v>
      </c>
      <c r="L690" t="s">
        <v>26</v>
      </c>
      <c r="M690">
        <f t="shared" si="10"/>
        <v>143674.33333333334</v>
      </c>
      <c r="N690" t="b">
        <f>IF(O690=Sheet7!S689,FALSE,TRUE)
=IF(B690=Sheet7!A690,TRUE,FALSE)
=IF(B690=Sheet7!A690,TRUE,FALSE)
=IF(B690=Sheet7!A690,TRUE,FALSE)</f>
        <v>1</v>
      </c>
      <c r="O690" t="s">
        <v>34</v>
      </c>
    </row>
    <row r="691" spans="1:15" x14ac:dyDescent="0.25">
      <c r="A691">
        <v>2023</v>
      </c>
      <c r="B691" t="s">
        <v>34</v>
      </c>
      <c r="C691" t="s">
        <v>31</v>
      </c>
      <c r="D691" t="s">
        <v>22</v>
      </c>
      <c r="E691">
        <v>132600</v>
      </c>
      <c r="F691">
        <v>132600</v>
      </c>
      <c r="G691" t="s">
        <v>23</v>
      </c>
      <c r="H691" t="s">
        <v>24</v>
      </c>
      <c r="I691" t="s">
        <v>17</v>
      </c>
      <c r="J691" t="s">
        <v>25</v>
      </c>
      <c r="K691" t="s">
        <v>23</v>
      </c>
      <c r="L691" t="s">
        <v>26</v>
      </c>
      <c r="M691">
        <f t="shared" si="10"/>
        <v>89074.333333333328</v>
      </c>
      <c r="N691" t="b">
        <f>IF(O691=Sheet7!S690,FALSE,TRUE)
=IF(B691=Sheet7!A691,TRUE,FALSE)
=IF(B691=Sheet7!A691,TRUE,FALSE)
=IF(B691=Sheet7!A691,TRUE,FALSE)</f>
        <v>1</v>
      </c>
      <c r="O691" t="s">
        <v>34</v>
      </c>
    </row>
    <row r="692" spans="1:15" x14ac:dyDescent="0.25">
      <c r="A692">
        <v>2023</v>
      </c>
      <c r="B692" t="s">
        <v>37</v>
      </c>
      <c r="C692" t="s">
        <v>38</v>
      </c>
      <c r="D692" t="s">
        <v>22</v>
      </c>
      <c r="E692">
        <v>111000</v>
      </c>
      <c r="F692">
        <v>111000</v>
      </c>
      <c r="G692" t="s">
        <v>23</v>
      </c>
      <c r="H692" t="s">
        <v>16</v>
      </c>
      <c r="I692" t="s">
        <v>17</v>
      </c>
      <c r="J692" t="s">
        <v>25</v>
      </c>
      <c r="K692" t="s">
        <v>23</v>
      </c>
      <c r="L692" t="s">
        <v>26</v>
      </c>
      <c r="M692">
        <f t="shared" si="10"/>
        <v>74674.333333333328</v>
      </c>
      <c r="N692" t="b">
        <f>IF(O692=Sheet7!S691,FALSE,TRUE)
=IF(B692=Sheet7!A692,TRUE,FALSE)
=IF(B692=Sheet7!A692,TRUE,FALSE)
=IF(B692=Sheet7!A692,TRUE,FALSE)</f>
        <v>1</v>
      </c>
      <c r="O692" t="s">
        <v>37</v>
      </c>
    </row>
    <row r="693" spans="1:15" x14ac:dyDescent="0.25">
      <c r="A693">
        <v>2023</v>
      </c>
      <c r="B693" t="s">
        <v>37</v>
      </c>
      <c r="C693" t="s">
        <v>38</v>
      </c>
      <c r="D693" t="s">
        <v>22</v>
      </c>
      <c r="E693">
        <v>104000</v>
      </c>
      <c r="F693">
        <v>104000</v>
      </c>
      <c r="G693" t="s">
        <v>23</v>
      </c>
      <c r="H693" t="s">
        <v>16</v>
      </c>
      <c r="I693" t="s">
        <v>17</v>
      </c>
      <c r="J693" t="s">
        <v>25</v>
      </c>
      <c r="K693" t="s">
        <v>23</v>
      </c>
      <c r="L693" t="s">
        <v>26</v>
      </c>
      <c r="M693">
        <f t="shared" si="10"/>
        <v>70007.666666666672</v>
      </c>
      <c r="N693" t="b">
        <f>IF(O693=Sheet7!S692,FALSE,TRUE)
=IF(B693=Sheet7!A693,TRUE,FALSE)
=IF(B693=Sheet7!A693,TRUE,FALSE)
=IF(B693=Sheet7!A693,TRUE,FALSE)</f>
        <v>1</v>
      </c>
      <c r="O693" t="s">
        <v>37</v>
      </c>
    </row>
    <row r="694" spans="1:15" x14ac:dyDescent="0.25">
      <c r="A694">
        <v>2023</v>
      </c>
      <c r="B694" t="s">
        <v>32</v>
      </c>
      <c r="C694" t="s">
        <v>13</v>
      </c>
      <c r="D694" t="s">
        <v>22</v>
      </c>
      <c r="E694">
        <v>85000</v>
      </c>
      <c r="F694">
        <v>85000</v>
      </c>
      <c r="G694" t="s">
        <v>23</v>
      </c>
      <c r="H694" t="s">
        <v>16</v>
      </c>
      <c r="I694" t="s">
        <v>17</v>
      </c>
      <c r="J694" t="s">
        <v>25</v>
      </c>
      <c r="K694" t="s">
        <v>23</v>
      </c>
      <c r="L694" t="s">
        <v>26</v>
      </c>
      <c r="M694">
        <f t="shared" si="10"/>
        <v>57341</v>
      </c>
      <c r="N694" t="b">
        <f>IF(O694=Sheet7!S693,FALSE,TRUE)
=IF(B694=Sheet7!A694,TRUE,FALSE)
=IF(B694=Sheet7!A694,TRUE,FALSE)
=IF(B694=Sheet7!A694,TRUE,FALSE)</f>
        <v>1</v>
      </c>
      <c r="O694" t="s">
        <v>32</v>
      </c>
    </row>
    <row r="695" spans="1:15" x14ac:dyDescent="0.25">
      <c r="A695">
        <v>2023</v>
      </c>
      <c r="B695" t="s">
        <v>32</v>
      </c>
      <c r="C695" t="s">
        <v>13</v>
      </c>
      <c r="D695" t="s">
        <v>22</v>
      </c>
      <c r="E695">
        <v>75000</v>
      </c>
      <c r="F695">
        <v>75000</v>
      </c>
      <c r="G695" t="s">
        <v>23</v>
      </c>
      <c r="H695" t="s">
        <v>16</v>
      </c>
      <c r="I695" t="s">
        <v>17</v>
      </c>
      <c r="J695" t="s">
        <v>25</v>
      </c>
      <c r="K695" t="s">
        <v>23</v>
      </c>
      <c r="L695" t="s">
        <v>26</v>
      </c>
      <c r="M695">
        <f t="shared" si="10"/>
        <v>50674.333333333336</v>
      </c>
      <c r="N695" t="b">
        <f>IF(O695=Sheet7!S694,FALSE,TRUE)
=IF(B695=Sheet7!A695,TRUE,FALSE)
=IF(B695=Sheet7!A695,TRUE,FALSE)
=IF(B695=Sheet7!A695,TRUE,FALSE)</f>
        <v>1</v>
      </c>
      <c r="O695" t="s">
        <v>32</v>
      </c>
    </row>
    <row r="696" spans="1:15" x14ac:dyDescent="0.25">
      <c r="A696">
        <v>2023</v>
      </c>
      <c r="B696" t="s">
        <v>27</v>
      </c>
      <c r="C696" t="s">
        <v>28</v>
      </c>
      <c r="D696" t="s">
        <v>22</v>
      </c>
      <c r="E696">
        <v>180250</v>
      </c>
      <c r="F696">
        <v>180250</v>
      </c>
      <c r="G696" t="s">
        <v>23</v>
      </c>
      <c r="H696" t="s">
        <v>24</v>
      </c>
      <c r="I696" t="s">
        <v>17</v>
      </c>
      <c r="J696" t="s">
        <v>29</v>
      </c>
      <c r="K696" t="s">
        <v>23</v>
      </c>
      <c r="L696" t="s">
        <v>26</v>
      </c>
      <c r="M696">
        <f t="shared" si="10"/>
        <v>120841</v>
      </c>
      <c r="N696" t="b">
        <f>IF(O696=Sheet7!S695,FALSE,TRUE)
=IF(B696=Sheet7!A696,TRUE,FALSE)
=IF(B696=Sheet7!A696,TRUE,FALSE)
=IF(B696=Sheet7!A696,TRUE,FALSE)</f>
        <v>1</v>
      </c>
      <c r="O696" t="s">
        <v>27</v>
      </c>
    </row>
    <row r="697" spans="1:15" x14ac:dyDescent="0.25">
      <c r="A697">
        <v>2023</v>
      </c>
      <c r="B697" t="s">
        <v>27</v>
      </c>
      <c r="C697" t="s">
        <v>28</v>
      </c>
      <c r="D697" t="s">
        <v>22</v>
      </c>
      <c r="E697">
        <v>118000</v>
      </c>
      <c r="F697">
        <v>118000</v>
      </c>
      <c r="G697" t="s">
        <v>23</v>
      </c>
      <c r="H697" t="s">
        <v>24</v>
      </c>
      <c r="I697" t="s">
        <v>17</v>
      </c>
      <c r="J697" t="s">
        <v>29</v>
      </c>
      <c r="K697" t="s">
        <v>23</v>
      </c>
      <c r="L697" t="s">
        <v>26</v>
      </c>
      <c r="M697">
        <f t="shared" si="10"/>
        <v>79341</v>
      </c>
      <c r="N697" t="b">
        <f>IF(O697=Sheet7!S696,FALSE,TRUE)
=IF(B697=Sheet7!A697,TRUE,FALSE)
=IF(B697=Sheet7!A697,TRUE,FALSE)
=IF(B697=Sheet7!A697,TRUE,FALSE)</f>
        <v>1</v>
      </c>
      <c r="O697" t="s">
        <v>27</v>
      </c>
    </row>
    <row r="698" spans="1:15" x14ac:dyDescent="0.25">
      <c r="A698">
        <v>2023</v>
      </c>
      <c r="B698" t="s">
        <v>27</v>
      </c>
      <c r="C698" t="s">
        <v>28</v>
      </c>
      <c r="D698" t="s">
        <v>22</v>
      </c>
      <c r="E698">
        <v>212800</v>
      </c>
      <c r="F698">
        <v>212800</v>
      </c>
      <c r="G698" t="s">
        <v>23</v>
      </c>
      <c r="H698" t="s">
        <v>24</v>
      </c>
      <c r="I698" t="s">
        <v>17</v>
      </c>
      <c r="J698" t="s">
        <v>25</v>
      </c>
      <c r="K698" t="s">
        <v>23</v>
      </c>
      <c r="L698" t="s">
        <v>19</v>
      </c>
      <c r="M698">
        <f t="shared" si="10"/>
        <v>142541</v>
      </c>
      <c r="N698" t="b">
        <f>IF(O698=Sheet7!S697,FALSE,TRUE)
=IF(B698=Sheet7!A698,TRUE,FALSE)
=IF(B698=Sheet7!A698,TRUE,FALSE)
=IF(B698=Sheet7!A698,TRUE,FALSE)</f>
        <v>1</v>
      </c>
      <c r="O698" t="s">
        <v>27</v>
      </c>
    </row>
    <row r="699" spans="1:15" x14ac:dyDescent="0.25">
      <c r="A699">
        <v>2023</v>
      </c>
      <c r="B699" t="s">
        <v>27</v>
      </c>
      <c r="C699" t="s">
        <v>28</v>
      </c>
      <c r="D699" t="s">
        <v>22</v>
      </c>
      <c r="E699">
        <v>111600</v>
      </c>
      <c r="F699">
        <v>111600</v>
      </c>
      <c r="G699" t="s">
        <v>23</v>
      </c>
      <c r="H699" t="s">
        <v>24</v>
      </c>
      <c r="I699" t="s">
        <v>17</v>
      </c>
      <c r="J699" t="s">
        <v>25</v>
      </c>
      <c r="K699" t="s">
        <v>23</v>
      </c>
      <c r="L699" t="s">
        <v>19</v>
      </c>
      <c r="M699">
        <f t="shared" si="10"/>
        <v>75074.333333333328</v>
      </c>
      <c r="N699" t="b">
        <f>IF(O699=Sheet7!S698,FALSE,TRUE)
=IF(B699=Sheet7!A699,TRUE,FALSE)
=IF(B699=Sheet7!A699,TRUE,FALSE)
=IF(B699=Sheet7!A699,TRUE,FALSE)</f>
        <v>1</v>
      </c>
      <c r="O699" t="s">
        <v>27</v>
      </c>
    </row>
    <row r="700" spans="1:15" x14ac:dyDescent="0.25">
      <c r="A700">
        <v>2023</v>
      </c>
      <c r="B700" t="s">
        <v>37</v>
      </c>
      <c r="C700" t="s">
        <v>38</v>
      </c>
      <c r="D700" t="s">
        <v>22</v>
      </c>
      <c r="E700">
        <v>157500</v>
      </c>
      <c r="F700">
        <v>157500</v>
      </c>
      <c r="G700" t="s">
        <v>23</v>
      </c>
      <c r="H700" t="s">
        <v>24</v>
      </c>
      <c r="I700" t="s">
        <v>17</v>
      </c>
      <c r="J700" t="s">
        <v>29</v>
      </c>
      <c r="K700" t="s">
        <v>23</v>
      </c>
      <c r="L700" t="s">
        <v>26</v>
      </c>
      <c r="M700">
        <f t="shared" si="10"/>
        <v>105674.33333333333</v>
      </c>
      <c r="N700" t="b">
        <f>IF(O700=Sheet7!S699,FALSE,TRUE)
=IF(B700=Sheet7!A700,TRUE,FALSE)
=IF(B700=Sheet7!A700,TRUE,FALSE)
=IF(B700=Sheet7!A700,TRUE,FALSE)</f>
        <v>1</v>
      </c>
      <c r="O700" t="s">
        <v>37</v>
      </c>
    </row>
    <row r="701" spans="1:15" x14ac:dyDescent="0.25">
      <c r="A701">
        <v>2023</v>
      </c>
      <c r="B701" t="s">
        <v>37</v>
      </c>
      <c r="C701" t="s">
        <v>38</v>
      </c>
      <c r="D701" t="s">
        <v>22</v>
      </c>
      <c r="E701">
        <v>132500</v>
      </c>
      <c r="F701">
        <v>132500</v>
      </c>
      <c r="G701" t="s">
        <v>23</v>
      </c>
      <c r="H701" t="s">
        <v>24</v>
      </c>
      <c r="I701" t="s">
        <v>17</v>
      </c>
      <c r="J701" t="s">
        <v>29</v>
      </c>
      <c r="K701" t="s">
        <v>23</v>
      </c>
      <c r="L701" t="s">
        <v>26</v>
      </c>
      <c r="M701">
        <f t="shared" si="10"/>
        <v>89007.666666666672</v>
      </c>
      <c r="N701" t="b">
        <f>IF(O701=Sheet7!S700,FALSE,TRUE)
=IF(B701=Sheet7!A701,TRUE,FALSE)
=IF(B701=Sheet7!A701,TRUE,FALSE)
=IF(B701=Sheet7!A701,TRUE,FALSE)</f>
        <v>1</v>
      </c>
      <c r="O701" t="s">
        <v>37</v>
      </c>
    </row>
    <row r="702" spans="1:15" x14ac:dyDescent="0.25">
      <c r="A702">
        <v>2023</v>
      </c>
      <c r="B702" t="s">
        <v>37</v>
      </c>
      <c r="C702" t="s">
        <v>38</v>
      </c>
      <c r="D702" t="s">
        <v>22</v>
      </c>
      <c r="E702">
        <v>75000</v>
      </c>
      <c r="F702">
        <v>75000</v>
      </c>
      <c r="G702" t="s">
        <v>23</v>
      </c>
      <c r="H702" t="s">
        <v>16</v>
      </c>
      <c r="I702" t="s">
        <v>17</v>
      </c>
      <c r="J702" t="s">
        <v>25</v>
      </c>
      <c r="K702" t="s">
        <v>23</v>
      </c>
      <c r="L702" t="s">
        <v>26</v>
      </c>
      <c r="M702">
        <f t="shared" si="10"/>
        <v>50674.333333333336</v>
      </c>
      <c r="N702" t="b">
        <f>IF(O702=Sheet7!S701,FALSE,TRUE)
=IF(B702=Sheet7!A702,TRUE,FALSE)
=IF(B702=Sheet7!A702,TRUE,FALSE)
=IF(B702=Sheet7!A702,TRUE,FALSE)</f>
        <v>1</v>
      </c>
      <c r="O702" t="s">
        <v>37</v>
      </c>
    </row>
    <row r="703" spans="1:15" x14ac:dyDescent="0.25">
      <c r="A703">
        <v>2023</v>
      </c>
      <c r="B703" t="s">
        <v>37</v>
      </c>
      <c r="C703" t="s">
        <v>38</v>
      </c>
      <c r="D703" t="s">
        <v>22</v>
      </c>
      <c r="E703">
        <v>93918</v>
      </c>
      <c r="F703">
        <v>93918</v>
      </c>
      <c r="G703" t="s">
        <v>23</v>
      </c>
      <c r="H703" t="s">
        <v>24</v>
      </c>
      <c r="I703" t="s">
        <v>17</v>
      </c>
      <c r="J703" t="s">
        <v>25</v>
      </c>
      <c r="K703" t="s">
        <v>23</v>
      </c>
      <c r="L703" t="s">
        <v>26</v>
      </c>
      <c r="M703">
        <f t="shared" si="10"/>
        <v>63286.333333333336</v>
      </c>
      <c r="N703" t="b">
        <f>IF(O703=Sheet7!S702,FALSE,TRUE)
=IF(B703=Sheet7!A703,TRUE,FALSE)
=IF(B703=Sheet7!A703,TRUE,FALSE)
=IF(B703=Sheet7!A703,TRUE,FALSE)</f>
        <v>1</v>
      </c>
      <c r="O703" t="s">
        <v>37</v>
      </c>
    </row>
    <row r="704" spans="1:15" x14ac:dyDescent="0.25">
      <c r="A704">
        <v>2023</v>
      </c>
      <c r="B704" t="s">
        <v>37</v>
      </c>
      <c r="C704" t="s">
        <v>38</v>
      </c>
      <c r="D704" t="s">
        <v>22</v>
      </c>
      <c r="E704">
        <v>51962</v>
      </c>
      <c r="F704">
        <v>51962</v>
      </c>
      <c r="G704" t="s">
        <v>23</v>
      </c>
      <c r="H704" t="s">
        <v>24</v>
      </c>
      <c r="I704" t="s">
        <v>17</v>
      </c>
      <c r="J704" t="s">
        <v>25</v>
      </c>
      <c r="K704" t="s">
        <v>23</v>
      </c>
      <c r="L704" t="s">
        <v>26</v>
      </c>
      <c r="M704">
        <f t="shared" si="10"/>
        <v>35315.666666666664</v>
      </c>
      <c r="N704" t="b">
        <f>IF(O704=Sheet7!S703,FALSE,TRUE)
=IF(B704=Sheet7!A704,TRUE,FALSE)
=IF(B704=Sheet7!A704,TRUE,FALSE)
=IF(B704=Sheet7!A704,TRUE,FALSE)</f>
        <v>1</v>
      </c>
      <c r="O704" t="s">
        <v>37</v>
      </c>
    </row>
    <row r="705" spans="1:15" x14ac:dyDescent="0.25">
      <c r="A705">
        <v>2023</v>
      </c>
      <c r="B705" t="s">
        <v>67</v>
      </c>
      <c r="C705" t="s">
        <v>44</v>
      </c>
      <c r="D705" t="s">
        <v>22</v>
      </c>
      <c r="E705">
        <v>171000</v>
      </c>
      <c r="F705">
        <v>171000</v>
      </c>
      <c r="G705" t="s">
        <v>23</v>
      </c>
      <c r="H705" t="s">
        <v>24</v>
      </c>
      <c r="I705" t="s">
        <v>17</v>
      </c>
      <c r="J705" t="s">
        <v>29</v>
      </c>
      <c r="K705" t="s">
        <v>23</v>
      </c>
      <c r="L705" t="s">
        <v>26</v>
      </c>
      <c r="M705">
        <f t="shared" si="10"/>
        <v>114674.33333333333</v>
      </c>
      <c r="N705" t="b">
        <f>IF(O705=Sheet7!S704,FALSE,TRUE)
=IF(B705=Sheet7!A705,TRUE,FALSE)
=IF(B705=Sheet7!A705,TRUE,FALSE)
=IF(B705=Sheet7!A705,TRUE,FALSE)</f>
        <v>1</v>
      </c>
      <c r="O705" t="s">
        <v>67</v>
      </c>
    </row>
    <row r="706" spans="1:15" x14ac:dyDescent="0.25">
      <c r="A706">
        <v>2023</v>
      </c>
      <c r="B706" t="s">
        <v>67</v>
      </c>
      <c r="C706" t="s">
        <v>44</v>
      </c>
      <c r="D706" t="s">
        <v>22</v>
      </c>
      <c r="E706">
        <v>152000</v>
      </c>
      <c r="F706">
        <v>152000</v>
      </c>
      <c r="G706" t="s">
        <v>23</v>
      </c>
      <c r="H706" t="s">
        <v>24</v>
      </c>
      <c r="I706" t="s">
        <v>17</v>
      </c>
      <c r="J706" t="s">
        <v>29</v>
      </c>
      <c r="K706" t="s">
        <v>23</v>
      </c>
      <c r="L706" t="s">
        <v>26</v>
      </c>
      <c r="M706">
        <f t="shared" ref="M706:M769" si="11">AVERAGE(A706:L706)</f>
        <v>102007.66666666667</v>
      </c>
      <c r="N706" t="b">
        <f>IF(O706=Sheet7!S705,FALSE,TRUE)
=IF(B706=Sheet7!A706,TRUE,FALSE)
=IF(B706=Sheet7!A706,TRUE,FALSE)
=IF(B706=Sheet7!A706,TRUE,FALSE)</f>
        <v>1</v>
      </c>
      <c r="O706" t="s">
        <v>67</v>
      </c>
    </row>
    <row r="707" spans="1:15" x14ac:dyDescent="0.25">
      <c r="A707">
        <v>2023</v>
      </c>
      <c r="B707" t="s">
        <v>34</v>
      </c>
      <c r="C707" t="s">
        <v>31</v>
      </c>
      <c r="D707" t="s">
        <v>22</v>
      </c>
      <c r="E707">
        <v>223600</v>
      </c>
      <c r="F707">
        <v>223600</v>
      </c>
      <c r="G707" t="s">
        <v>23</v>
      </c>
      <c r="H707" t="s">
        <v>24</v>
      </c>
      <c r="I707" t="s">
        <v>17</v>
      </c>
      <c r="J707" t="s">
        <v>25</v>
      </c>
      <c r="K707" t="s">
        <v>23</v>
      </c>
      <c r="L707" t="s">
        <v>19</v>
      </c>
      <c r="M707">
        <f t="shared" si="11"/>
        <v>149741</v>
      </c>
      <c r="N707" t="b">
        <f>IF(O707=Sheet7!S706,FALSE,TRUE)
=IF(B707=Sheet7!A707,TRUE,FALSE)
=IF(B707=Sheet7!A707,TRUE,FALSE)
=IF(B707=Sheet7!A707,TRUE,FALSE)</f>
        <v>1</v>
      </c>
      <c r="O707" t="s">
        <v>34</v>
      </c>
    </row>
    <row r="708" spans="1:15" x14ac:dyDescent="0.25">
      <c r="A708">
        <v>2023</v>
      </c>
      <c r="B708" t="s">
        <v>34</v>
      </c>
      <c r="C708" t="s">
        <v>31</v>
      </c>
      <c r="D708" t="s">
        <v>22</v>
      </c>
      <c r="E708">
        <v>115000</v>
      </c>
      <c r="F708">
        <v>115000</v>
      </c>
      <c r="G708" t="s">
        <v>23</v>
      </c>
      <c r="H708" t="s">
        <v>24</v>
      </c>
      <c r="I708" t="s">
        <v>17</v>
      </c>
      <c r="J708" t="s">
        <v>25</v>
      </c>
      <c r="K708" t="s">
        <v>23</v>
      </c>
      <c r="L708" t="s">
        <v>19</v>
      </c>
      <c r="M708">
        <f t="shared" si="11"/>
        <v>77341</v>
      </c>
      <c r="N708" t="b">
        <f>IF(O708=Sheet7!S707,FALSE,TRUE)
=IF(B708=Sheet7!A708,TRUE,FALSE)
=IF(B708=Sheet7!A708,TRUE,FALSE)
=IF(B708=Sheet7!A708,TRUE,FALSE)</f>
        <v>1</v>
      </c>
      <c r="O708" t="s">
        <v>34</v>
      </c>
    </row>
    <row r="709" spans="1:15" x14ac:dyDescent="0.25">
      <c r="A709">
        <v>2023</v>
      </c>
      <c r="B709" t="s">
        <v>94</v>
      </c>
      <c r="C709" t="s">
        <v>44</v>
      </c>
      <c r="D709" t="s">
        <v>22</v>
      </c>
      <c r="E709">
        <v>140000</v>
      </c>
      <c r="F709">
        <v>140000</v>
      </c>
      <c r="G709" t="s">
        <v>23</v>
      </c>
      <c r="H709" t="s">
        <v>16</v>
      </c>
      <c r="I709" t="s">
        <v>17</v>
      </c>
      <c r="J709" t="s">
        <v>29</v>
      </c>
      <c r="K709" t="s">
        <v>23</v>
      </c>
      <c r="L709" t="s">
        <v>26</v>
      </c>
      <c r="M709">
        <f t="shared" si="11"/>
        <v>94007.666666666672</v>
      </c>
      <c r="N709" t="b">
        <f>IF(O709=Sheet7!S708,FALSE,TRUE)
=IF(B709=Sheet7!A709,TRUE,FALSE)
=IF(B709=Sheet7!A709,TRUE,FALSE)
=IF(B709=Sheet7!A709,TRUE,FALSE)</f>
        <v>1</v>
      </c>
      <c r="O709" t="s">
        <v>94</v>
      </c>
    </row>
    <row r="710" spans="1:15" x14ac:dyDescent="0.25">
      <c r="A710">
        <v>2023</v>
      </c>
      <c r="B710" t="s">
        <v>94</v>
      </c>
      <c r="C710" t="s">
        <v>44</v>
      </c>
      <c r="D710" t="s">
        <v>22</v>
      </c>
      <c r="E710">
        <v>110000</v>
      </c>
      <c r="F710">
        <v>110000</v>
      </c>
      <c r="G710" t="s">
        <v>23</v>
      </c>
      <c r="H710" t="s">
        <v>16</v>
      </c>
      <c r="I710" t="s">
        <v>17</v>
      </c>
      <c r="J710" t="s">
        <v>29</v>
      </c>
      <c r="K710" t="s">
        <v>23</v>
      </c>
      <c r="L710" t="s">
        <v>26</v>
      </c>
      <c r="M710">
        <f t="shared" si="11"/>
        <v>74007.666666666672</v>
      </c>
      <c r="N710" t="b">
        <f>IF(O710=Sheet7!S709,FALSE,TRUE)
=IF(B710=Sheet7!A710,TRUE,FALSE)
=IF(B710=Sheet7!A710,TRUE,FALSE)
=IF(B710=Sheet7!A710,TRUE,FALSE)</f>
        <v>1</v>
      </c>
      <c r="O710" t="s">
        <v>94</v>
      </c>
    </row>
    <row r="711" spans="1:15" x14ac:dyDescent="0.25">
      <c r="A711">
        <v>2023</v>
      </c>
      <c r="B711" t="s">
        <v>27</v>
      </c>
      <c r="C711" t="s">
        <v>28</v>
      </c>
      <c r="D711" t="s">
        <v>22</v>
      </c>
      <c r="E711">
        <v>130900</v>
      </c>
      <c r="F711">
        <v>130900</v>
      </c>
      <c r="G711" t="s">
        <v>23</v>
      </c>
      <c r="H711" t="s">
        <v>16</v>
      </c>
      <c r="I711" t="s">
        <v>17</v>
      </c>
      <c r="J711" t="s">
        <v>25</v>
      </c>
      <c r="K711" t="s">
        <v>23</v>
      </c>
      <c r="L711" t="s">
        <v>26</v>
      </c>
      <c r="M711">
        <f t="shared" si="11"/>
        <v>87941</v>
      </c>
      <c r="N711" t="b">
        <f>IF(O711=Sheet7!S710,FALSE,TRUE)
=IF(B711=Sheet7!A711,TRUE,FALSE)
=IF(B711=Sheet7!A711,TRUE,FALSE)
=IF(B711=Sheet7!A711,TRUE,FALSE)</f>
        <v>1</v>
      </c>
      <c r="O711" t="s">
        <v>27</v>
      </c>
    </row>
    <row r="712" spans="1:15" x14ac:dyDescent="0.25">
      <c r="A712">
        <v>2023</v>
      </c>
      <c r="B712" t="s">
        <v>27</v>
      </c>
      <c r="C712" t="s">
        <v>28</v>
      </c>
      <c r="D712" t="s">
        <v>22</v>
      </c>
      <c r="E712">
        <v>72700</v>
      </c>
      <c r="F712">
        <v>72700</v>
      </c>
      <c r="G712" t="s">
        <v>23</v>
      </c>
      <c r="H712" t="s">
        <v>16</v>
      </c>
      <c r="I712" t="s">
        <v>17</v>
      </c>
      <c r="J712" t="s">
        <v>25</v>
      </c>
      <c r="K712" t="s">
        <v>23</v>
      </c>
      <c r="L712" t="s">
        <v>26</v>
      </c>
      <c r="M712">
        <f t="shared" si="11"/>
        <v>49141</v>
      </c>
      <c r="N712" t="b">
        <f>IF(O712=Sheet7!S711,FALSE,TRUE)
=IF(B712=Sheet7!A712,TRUE,FALSE)
=IF(B712=Sheet7!A712,TRUE,FALSE)
=IF(B712=Sheet7!A712,TRUE,FALSE)</f>
        <v>1</v>
      </c>
      <c r="O712" t="s">
        <v>27</v>
      </c>
    </row>
    <row r="713" spans="1:15" x14ac:dyDescent="0.25">
      <c r="A713">
        <v>2023</v>
      </c>
      <c r="B713" t="s">
        <v>34</v>
      </c>
      <c r="C713" t="s">
        <v>31</v>
      </c>
      <c r="D713" t="s">
        <v>22</v>
      </c>
      <c r="E713">
        <v>333500</v>
      </c>
      <c r="F713">
        <v>333500</v>
      </c>
      <c r="G713" t="s">
        <v>23</v>
      </c>
      <c r="H713" t="s">
        <v>24</v>
      </c>
      <c r="I713" t="s">
        <v>17</v>
      </c>
      <c r="J713" t="s">
        <v>25</v>
      </c>
      <c r="K713" t="s">
        <v>23</v>
      </c>
      <c r="L713" t="s">
        <v>26</v>
      </c>
      <c r="M713">
        <f t="shared" si="11"/>
        <v>223007.66666666666</v>
      </c>
      <c r="N713" t="b">
        <f>IF(O713=Sheet7!S712,FALSE,TRUE)
=IF(B713=Sheet7!A713,TRUE,FALSE)
=IF(B713=Sheet7!A713,TRUE,FALSE)
=IF(B713=Sheet7!A713,TRUE,FALSE)</f>
        <v>1</v>
      </c>
      <c r="O713" t="s">
        <v>34</v>
      </c>
    </row>
    <row r="714" spans="1:15" x14ac:dyDescent="0.25">
      <c r="A714">
        <v>2023</v>
      </c>
      <c r="B714" t="s">
        <v>34</v>
      </c>
      <c r="C714" t="s">
        <v>31</v>
      </c>
      <c r="D714" t="s">
        <v>22</v>
      </c>
      <c r="E714">
        <v>144000</v>
      </c>
      <c r="F714">
        <v>144000</v>
      </c>
      <c r="G714" t="s">
        <v>23</v>
      </c>
      <c r="H714" t="s">
        <v>24</v>
      </c>
      <c r="I714" t="s">
        <v>17</v>
      </c>
      <c r="J714" t="s">
        <v>25</v>
      </c>
      <c r="K714" t="s">
        <v>23</v>
      </c>
      <c r="L714" t="s">
        <v>26</v>
      </c>
      <c r="M714">
        <f t="shared" si="11"/>
        <v>96674.333333333328</v>
      </c>
      <c r="N714" t="b">
        <f>IF(O714=Sheet7!S713,FALSE,TRUE)
=IF(B714=Sheet7!A714,TRUE,FALSE)
=IF(B714=Sheet7!A714,TRUE,FALSE)
=IF(B714=Sheet7!A714,TRUE,FALSE)</f>
        <v>1</v>
      </c>
      <c r="O714" t="s">
        <v>34</v>
      </c>
    </row>
    <row r="715" spans="1:15" x14ac:dyDescent="0.25">
      <c r="A715">
        <v>2023</v>
      </c>
      <c r="B715" t="s">
        <v>45</v>
      </c>
      <c r="C715" t="s">
        <v>44</v>
      </c>
      <c r="D715" t="s">
        <v>22</v>
      </c>
      <c r="E715">
        <v>180000</v>
      </c>
      <c r="F715">
        <v>180000</v>
      </c>
      <c r="G715" t="s">
        <v>23</v>
      </c>
      <c r="H715" t="s">
        <v>24</v>
      </c>
      <c r="I715" t="s">
        <v>17</v>
      </c>
      <c r="J715" t="s">
        <v>29</v>
      </c>
      <c r="K715" t="s">
        <v>23</v>
      </c>
      <c r="L715" t="s">
        <v>26</v>
      </c>
      <c r="M715">
        <f t="shared" si="11"/>
        <v>120674.33333333333</v>
      </c>
      <c r="N715" t="b">
        <f>IF(O715=Sheet7!S714,FALSE,TRUE)
=IF(B715=Sheet7!A715,TRUE,FALSE)
=IF(B715=Sheet7!A715,TRUE,FALSE)
=IF(B715=Sheet7!A715,TRUE,FALSE)</f>
        <v>1</v>
      </c>
      <c r="O715" t="s">
        <v>45</v>
      </c>
    </row>
    <row r="716" spans="1:15" x14ac:dyDescent="0.25">
      <c r="A716">
        <v>2023</v>
      </c>
      <c r="B716" t="s">
        <v>45</v>
      </c>
      <c r="C716" t="s">
        <v>44</v>
      </c>
      <c r="D716" t="s">
        <v>22</v>
      </c>
      <c r="E716">
        <v>118200</v>
      </c>
      <c r="F716">
        <v>118200</v>
      </c>
      <c r="G716" t="s">
        <v>23</v>
      </c>
      <c r="H716" t="s">
        <v>24</v>
      </c>
      <c r="I716" t="s">
        <v>17</v>
      </c>
      <c r="J716" t="s">
        <v>29</v>
      </c>
      <c r="K716" t="s">
        <v>23</v>
      </c>
      <c r="L716" t="s">
        <v>26</v>
      </c>
      <c r="M716">
        <f t="shared" si="11"/>
        <v>79474.333333333328</v>
      </c>
      <c r="N716" t="b">
        <f>IF(O716=Sheet7!S715,FALSE,TRUE)
=IF(B716=Sheet7!A716,TRUE,FALSE)
=IF(B716=Sheet7!A716,TRUE,FALSE)
=IF(B716=Sheet7!A716,TRUE,FALSE)</f>
        <v>1</v>
      </c>
      <c r="O716" t="s">
        <v>45</v>
      </c>
    </row>
    <row r="717" spans="1:15" x14ac:dyDescent="0.25">
      <c r="A717">
        <v>2023</v>
      </c>
      <c r="B717" t="s">
        <v>20</v>
      </c>
      <c r="C717" t="s">
        <v>21</v>
      </c>
      <c r="D717" t="s">
        <v>22</v>
      </c>
      <c r="E717">
        <v>354200</v>
      </c>
      <c r="F717">
        <v>354200</v>
      </c>
      <c r="G717" t="s">
        <v>23</v>
      </c>
      <c r="H717" t="s">
        <v>24</v>
      </c>
      <c r="I717" t="s">
        <v>17</v>
      </c>
      <c r="J717" t="s">
        <v>29</v>
      </c>
      <c r="K717" t="s">
        <v>23</v>
      </c>
      <c r="L717" t="s">
        <v>26</v>
      </c>
      <c r="M717">
        <f t="shared" si="11"/>
        <v>236807.66666666666</v>
      </c>
      <c r="N717" t="b">
        <f>IF(O717=Sheet7!S716,FALSE,TRUE)
=IF(B717=Sheet7!A717,TRUE,FALSE)
=IF(B717=Sheet7!A717,TRUE,FALSE)
=IF(B717=Sheet7!A717,TRUE,FALSE)</f>
        <v>1</v>
      </c>
      <c r="O717" t="s">
        <v>20</v>
      </c>
    </row>
    <row r="718" spans="1:15" x14ac:dyDescent="0.25">
      <c r="A718">
        <v>2023</v>
      </c>
      <c r="B718" t="s">
        <v>20</v>
      </c>
      <c r="C718" t="s">
        <v>21</v>
      </c>
      <c r="D718" t="s">
        <v>22</v>
      </c>
      <c r="E718">
        <v>221800</v>
      </c>
      <c r="F718">
        <v>221800</v>
      </c>
      <c r="G718" t="s">
        <v>23</v>
      </c>
      <c r="H718" t="s">
        <v>24</v>
      </c>
      <c r="I718" t="s">
        <v>17</v>
      </c>
      <c r="J718" t="s">
        <v>29</v>
      </c>
      <c r="K718" t="s">
        <v>23</v>
      </c>
      <c r="L718" t="s">
        <v>26</v>
      </c>
      <c r="M718">
        <f t="shared" si="11"/>
        <v>148541</v>
      </c>
      <c r="N718" t="b">
        <f>IF(O718=Sheet7!S717,FALSE,TRUE)
=IF(B718=Sheet7!A718,TRUE,FALSE)
=IF(B718=Sheet7!A718,TRUE,FALSE)
=IF(B718=Sheet7!A718,TRUE,FALSE)</f>
        <v>1</v>
      </c>
      <c r="O718" t="s">
        <v>20</v>
      </c>
    </row>
    <row r="719" spans="1:15" x14ac:dyDescent="0.25">
      <c r="A719">
        <v>2023</v>
      </c>
      <c r="B719" t="s">
        <v>37</v>
      </c>
      <c r="C719" t="s">
        <v>38</v>
      </c>
      <c r="D719" t="s">
        <v>22</v>
      </c>
      <c r="E719">
        <v>73000</v>
      </c>
      <c r="F719">
        <v>73000</v>
      </c>
      <c r="G719" t="s">
        <v>23</v>
      </c>
      <c r="H719" t="s">
        <v>24</v>
      </c>
      <c r="I719" t="s">
        <v>17</v>
      </c>
      <c r="J719" t="s">
        <v>25</v>
      </c>
      <c r="K719" t="s">
        <v>23</v>
      </c>
      <c r="L719" t="s">
        <v>26</v>
      </c>
      <c r="M719">
        <f t="shared" si="11"/>
        <v>49341</v>
      </c>
      <c r="N719" t="b">
        <f>IF(O719=Sheet7!S718,FALSE,TRUE)
=IF(B719=Sheet7!A719,TRUE,FALSE)
=IF(B719=Sheet7!A719,TRUE,FALSE)
=IF(B719=Sheet7!A719,TRUE,FALSE)</f>
        <v>1</v>
      </c>
      <c r="O719" t="s">
        <v>37</v>
      </c>
    </row>
    <row r="720" spans="1:15" x14ac:dyDescent="0.25">
      <c r="A720">
        <v>2023</v>
      </c>
      <c r="B720" t="s">
        <v>32</v>
      </c>
      <c r="C720" t="s">
        <v>13</v>
      </c>
      <c r="D720" t="s">
        <v>22</v>
      </c>
      <c r="E720">
        <v>156600</v>
      </c>
      <c r="F720">
        <v>156600</v>
      </c>
      <c r="G720" t="s">
        <v>23</v>
      </c>
      <c r="H720" t="s">
        <v>24</v>
      </c>
      <c r="I720" t="s">
        <v>17</v>
      </c>
      <c r="J720" t="s">
        <v>29</v>
      </c>
      <c r="K720" t="s">
        <v>23</v>
      </c>
      <c r="L720" t="s">
        <v>26</v>
      </c>
      <c r="M720">
        <f t="shared" si="11"/>
        <v>105074.33333333333</v>
      </c>
      <c r="N720" t="b">
        <f>IF(O720=Sheet7!S719,FALSE,TRUE)
=IF(B720=Sheet7!A720,TRUE,FALSE)
=IF(B720=Sheet7!A720,TRUE,FALSE)
=IF(B720=Sheet7!A720,TRUE,FALSE)</f>
        <v>1</v>
      </c>
      <c r="O720" t="s">
        <v>32</v>
      </c>
    </row>
    <row r="721" spans="1:15" x14ac:dyDescent="0.25">
      <c r="A721">
        <v>2023</v>
      </c>
      <c r="B721" t="s">
        <v>32</v>
      </c>
      <c r="C721" t="s">
        <v>13</v>
      </c>
      <c r="D721" t="s">
        <v>22</v>
      </c>
      <c r="E721">
        <v>137200</v>
      </c>
      <c r="F721">
        <v>137200</v>
      </c>
      <c r="G721" t="s">
        <v>23</v>
      </c>
      <c r="H721" t="s">
        <v>24</v>
      </c>
      <c r="I721" t="s">
        <v>17</v>
      </c>
      <c r="J721" t="s">
        <v>29</v>
      </c>
      <c r="K721" t="s">
        <v>23</v>
      </c>
      <c r="L721" t="s">
        <v>26</v>
      </c>
      <c r="M721">
        <f t="shared" si="11"/>
        <v>92141</v>
      </c>
      <c r="N721" t="b">
        <f>IF(O721=Sheet7!S720,FALSE,TRUE)
=IF(B721=Sheet7!A721,TRUE,FALSE)
=IF(B721=Sheet7!A721,TRUE,FALSE)
=IF(B721=Sheet7!A721,TRUE,FALSE)</f>
        <v>1</v>
      </c>
      <c r="O721" t="s">
        <v>32</v>
      </c>
    </row>
    <row r="722" spans="1:15" x14ac:dyDescent="0.25">
      <c r="A722">
        <v>2023</v>
      </c>
      <c r="B722" t="s">
        <v>37</v>
      </c>
      <c r="C722" t="s">
        <v>38</v>
      </c>
      <c r="D722" t="s">
        <v>22</v>
      </c>
      <c r="E722">
        <v>149000</v>
      </c>
      <c r="F722">
        <v>149000</v>
      </c>
      <c r="G722" t="s">
        <v>23</v>
      </c>
      <c r="H722" t="s">
        <v>16</v>
      </c>
      <c r="I722" t="s">
        <v>17</v>
      </c>
      <c r="J722" t="s">
        <v>25</v>
      </c>
      <c r="K722" t="s">
        <v>23</v>
      </c>
      <c r="L722" t="s">
        <v>26</v>
      </c>
      <c r="M722">
        <f t="shared" si="11"/>
        <v>100007.66666666667</v>
      </c>
      <c r="N722" t="b">
        <f>IF(O722=Sheet7!S721,FALSE,TRUE)
=IF(B722=Sheet7!A722,TRUE,FALSE)
=IF(B722=Sheet7!A722,TRUE,FALSE)
=IF(B722=Sheet7!A722,TRUE,FALSE)</f>
        <v>1</v>
      </c>
      <c r="O722" t="s">
        <v>37</v>
      </c>
    </row>
    <row r="723" spans="1:15" x14ac:dyDescent="0.25">
      <c r="A723">
        <v>2023</v>
      </c>
      <c r="B723" t="s">
        <v>37</v>
      </c>
      <c r="C723" t="s">
        <v>38</v>
      </c>
      <c r="D723" t="s">
        <v>22</v>
      </c>
      <c r="E723">
        <v>65300</v>
      </c>
      <c r="F723">
        <v>65300</v>
      </c>
      <c r="G723" t="s">
        <v>23</v>
      </c>
      <c r="H723" t="s">
        <v>16</v>
      </c>
      <c r="I723" t="s">
        <v>17</v>
      </c>
      <c r="J723" t="s">
        <v>25</v>
      </c>
      <c r="K723" t="s">
        <v>23</v>
      </c>
      <c r="L723" t="s">
        <v>26</v>
      </c>
      <c r="M723">
        <f t="shared" si="11"/>
        <v>44207.666666666664</v>
      </c>
      <c r="N723" t="b">
        <f>IF(O723=Sheet7!S722,FALSE,TRUE)
=IF(B723=Sheet7!A723,TRUE,FALSE)
=IF(B723=Sheet7!A723,TRUE,FALSE)
=IF(B723=Sheet7!A723,TRUE,FALSE)</f>
        <v>1</v>
      </c>
      <c r="O723" t="s">
        <v>37</v>
      </c>
    </row>
    <row r="724" spans="1:15" x14ac:dyDescent="0.25">
      <c r="A724">
        <v>2023</v>
      </c>
      <c r="B724" t="s">
        <v>32</v>
      </c>
      <c r="C724" t="s">
        <v>13</v>
      </c>
      <c r="D724" t="s">
        <v>22</v>
      </c>
      <c r="E724">
        <v>187000</v>
      </c>
      <c r="F724">
        <v>187000</v>
      </c>
      <c r="G724" t="s">
        <v>23</v>
      </c>
      <c r="H724" t="s">
        <v>16</v>
      </c>
      <c r="I724" t="s">
        <v>17</v>
      </c>
      <c r="J724" t="s">
        <v>29</v>
      </c>
      <c r="K724" t="s">
        <v>23</v>
      </c>
      <c r="L724" t="s">
        <v>26</v>
      </c>
      <c r="M724">
        <f t="shared" si="11"/>
        <v>125341</v>
      </c>
      <c r="N724" t="b">
        <f>IF(O724=Sheet7!S723,FALSE,TRUE)
=IF(B724=Sheet7!A724,TRUE,FALSE)
=IF(B724=Sheet7!A724,TRUE,FALSE)
=IF(B724=Sheet7!A724,TRUE,FALSE)</f>
        <v>1</v>
      </c>
      <c r="O724" t="s">
        <v>32</v>
      </c>
    </row>
    <row r="725" spans="1:15" x14ac:dyDescent="0.25">
      <c r="A725">
        <v>2023</v>
      </c>
      <c r="B725" t="s">
        <v>32</v>
      </c>
      <c r="C725" t="s">
        <v>13</v>
      </c>
      <c r="D725" t="s">
        <v>22</v>
      </c>
      <c r="E725">
        <v>180000</v>
      </c>
      <c r="F725">
        <v>180000</v>
      </c>
      <c r="G725" t="s">
        <v>23</v>
      </c>
      <c r="H725" t="s">
        <v>16</v>
      </c>
      <c r="I725" t="s">
        <v>17</v>
      </c>
      <c r="J725" t="s">
        <v>29</v>
      </c>
      <c r="K725" t="s">
        <v>23</v>
      </c>
      <c r="L725" t="s">
        <v>26</v>
      </c>
      <c r="M725">
        <f t="shared" si="11"/>
        <v>120674.33333333333</v>
      </c>
      <c r="N725" t="b">
        <f>IF(O725=Sheet7!S724,FALSE,TRUE)
=IF(B725=Sheet7!A725,TRUE,FALSE)
=IF(B725=Sheet7!A725,TRUE,FALSE)
=IF(B725=Sheet7!A725,TRUE,FALSE)</f>
        <v>1</v>
      </c>
      <c r="O725" t="s">
        <v>32</v>
      </c>
    </row>
    <row r="726" spans="1:15" x14ac:dyDescent="0.25">
      <c r="A726">
        <v>2023</v>
      </c>
      <c r="B726" t="s">
        <v>37</v>
      </c>
      <c r="C726" t="s">
        <v>38</v>
      </c>
      <c r="D726" t="s">
        <v>22</v>
      </c>
      <c r="E726">
        <v>119636</v>
      </c>
      <c r="F726">
        <v>119636</v>
      </c>
      <c r="G726" t="s">
        <v>23</v>
      </c>
      <c r="H726" t="s">
        <v>24</v>
      </c>
      <c r="I726" t="s">
        <v>17</v>
      </c>
      <c r="J726" t="s">
        <v>25</v>
      </c>
      <c r="K726" t="s">
        <v>23</v>
      </c>
      <c r="L726" t="s">
        <v>26</v>
      </c>
      <c r="M726">
        <f t="shared" si="11"/>
        <v>80431.666666666672</v>
      </c>
      <c r="N726" t="b">
        <f>IF(O726=Sheet7!S725,FALSE,TRUE)
=IF(B726=Sheet7!A726,TRUE,FALSE)
=IF(B726=Sheet7!A726,TRUE,FALSE)
=IF(B726=Sheet7!A726,TRUE,FALSE)</f>
        <v>1</v>
      </c>
      <c r="O726" t="s">
        <v>37</v>
      </c>
    </row>
    <row r="727" spans="1:15" x14ac:dyDescent="0.25">
      <c r="A727">
        <v>2023</v>
      </c>
      <c r="B727" t="s">
        <v>37</v>
      </c>
      <c r="C727" t="s">
        <v>38</v>
      </c>
      <c r="D727" t="s">
        <v>22</v>
      </c>
      <c r="E727">
        <v>70374</v>
      </c>
      <c r="F727">
        <v>70374</v>
      </c>
      <c r="G727" t="s">
        <v>23</v>
      </c>
      <c r="H727" t="s">
        <v>24</v>
      </c>
      <c r="I727" t="s">
        <v>17</v>
      </c>
      <c r="J727" t="s">
        <v>25</v>
      </c>
      <c r="K727" t="s">
        <v>23</v>
      </c>
      <c r="L727" t="s">
        <v>26</v>
      </c>
      <c r="M727">
        <f t="shared" si="11"/>
        <v>47590.333333333336</v>
      </c>
      <c r="N727" t="b">
        <f>IF(O727=Sheet7!S726,FALSE,TRUE)
=IF(B727=Sheet7!A727,TRUE,FALSE)
=IF(B727=Sheet7!A727,TRUE,FALSE)
=IF(B727=Sheet7!A727,TRUE,FALSE)</f>
        <v>1</v>
      </c>
      <c r="O727" t="s">
        <v>37</v>
      </c>
    </row>
    <row r="728" spans="1:15" x14ac:dyDescent="0.25">
      <c r="A728">
        <v>2023</v>
      </c>
      <c r="B728" t="s">
        <v>37</v>
      </c>
      <c r="C728" t="s">
        <v>38</v>
      </c>
      <c r="D728" t="s">
        <v>22</v>
      </c>
      <c r="E728">
        <v>105000</v>
      </c>
      <c r="F728">
        <v>105000</v>
      </c>
      <c r="G728" t="s">
        <v>23</v>
      </c>
      <c r="H728" t="s">
        <v>24</v>
      </c>
      <c r="I728" t="s">
        <v>17</v>
      </c>
      <c r="J728" t="s">
        <v>29</v>
      </c>
      <c r="K728" t="s">
        <v>23</v>
      </c>
      <c r="L728" t="s">
        <v>26</v>
      </c>
      <c r="M728">
        <f t="shared" si="11"/>
        <v>70674.333333333328</v>
      </c>
      <c r="N728" t="b">
        <f>IF(O728=Sheet7!S727,FALSE,TRUE)
=IF(B728=Sheet7!A728,TRUE,FALSE)
=IF(B728=Sheet7!A728,TRUE,FALSE)
=IF(B728=Sheet7!A728,TRUE,FALSE)</f>
        <v>1</v>
      </c>
      <c r="O728" t="s">
        <v>37</v>
      </c>
    </row>
    <row r="729" spans="1:15" x14ac:dyDescent="0.25">
      <c r="A729">
        <v>2023</v>
      </c>
      <c r="B729" t="s">
        <v>37</v>
      </c>
      <c r="C729" t="s">
        <v>38</v>
      </c>
      <c r="D729" t="s">
        <v>22</v>
      </c>
      <c r="E729">
        <v>67000</v>
      </c>
      <c r="F729">
        <v>67000</v>
      </c>
      <c r="G729" t="s">
        <v>23</v>
      </c>
      <c r="H729" t="s">
        <v>24</v>
      </c>
      <c r="I729" t="s">
        <v>17</v>
      </c>
      <c r="J729" t="s">
        <v>29</v>
      </c>
      <c r="K729" t="s">
        <v>23</v>
      </c>
      <c r="L729" t="s">
        <v>26</v>
      </c>
      <c r="M729">
        <f t="shared" si="11"/>
        <v>45341</v>
      </c>
      <c r="N729" t="b">
        <f>IF(O729=Sheet7!S728,FALSE,TRUE)
=IF(B729=Sheet7!A729,TRUE,FALSE)
=IF(B729=Sheet7!A729,TRUE,FALSE)
=IF(B729=Sheet7!A729,TRUE,FALSE)</f>
        <v>1</v>
      </c>
      <c r="O729" t="s">
        <v>37</v>
      </c>
    </row>
    <row r="730" spans="1:15" x14ac:dyDescent="0.25">
      <c r="A730">
        <v>2023</v>
      </c>
      <c r="B730" t="s">
        <v>37</v>
      </c>
      <c r="C730" t="s">
        <v>38</v>
      </c>
      <c r="D730" t="s">
        <v>22</v>
      </c>
      <c r="E730">
        <v>102000</v>
      </c>
      <c r="F730">
        <v>102000</v>
      </c>
      <c r="G730" t="s">
        <v>23</v>
      </c>
      <c r="H730" t="s">
        <v>24</v>
      </c>
      <c r="I730" t="s">
        <v>17</v>
      </c>
      <c r="J730" t="s">
        <v>29</v>
      </c>
      <c r="K730" t="s">
        <v>23</v>
      </c>
      <c r="L730" t="s">
        <v>26</v>
      </c>
      <c r="M730">
        <f t="shared" si="11"/>
        <v>68674.333333333328</v>
      </c>
      <c r="N730" t="b">
        <f>IF(O730=Sheet7!S729,FALSE,TRUE)
=IF(B730=Sheet7!A730,TRUE,FALSE)
=IF(B730=Sheet7!A730,TRUE,FALSE)
=IF(B730=Sheet7!A730,TRUE,FALSE)</f>
        <v>1</v>
      </c>
      <c r="O730" t="s">
        <v>37</v>
      </c>
    </row>
    <row r="731" spans="1:15" x14ac:dyDescent="0.25">
      <c r="A731">
        <v>2023</v>
      </c>
      <c r="B731" t="s">
        <v>37</v>
      </c>
      <c r="C731" t="s">
        <v>38</v>
      </c>
      <c r="D731" t="s">
        <v>22</v>
      </c>
      <c r="E731">
        <v>94770</v>
      </c>
      <c r="F731">
        <v>94770</v>
      </c>
      <c r="G731" t="s">
        <v>23</v>
      </c>
      <c r="H731" t="s">
        <v>24</v>
      </c>
      <c r="I731" t="s">
        <v>17</v>
      </c>
      <c r="J731" t="s">
        <v>29</v>
      </c>
      <c r="K731" t="s">
        <v>23</v>
      </c>
      <c r="L731" t="s">
        <v>26</v>
      </c>
      <c r="M731">
        <f t="shared" si="11"/>
        <v>63854.333333333336</v>
      </c>
      <c r="N731" t="b">
        <f>IF(O731=Sheet7!S730,FALSE,TRUE)
=IF(B731=Sheet7!A731,TRUE,FALSE)
=IF(B731=Sheet7!A731,TRUE,FALSE)
=IF(B731=Sheet7!A731,TRUE,FALSE)</f>
        <v>1</v>
      </c>
      <c r="O731" t="s">
        <v>37</v>
      </c>
    </row>
    <row r="732" spans="1:15" x14ac:dyDescent="0.25">
      <c r="A732">
        <v>2023</v>
      </c>
      <c r="B732" t="s">
        <v>27</v>
      </c>
      <c r="C732" t="s">
        <v>28</v>
      </c>
      <c r="D732" t="s">
        <v>22</v>
      </c>
      <c r="E732">
        <v>133000</v>
      </c>
      <c r="F732">
        <v>133000</v>
      </c>
      <c r="G732" t="s">
        <v>23</v>
      </c>
      <c r="H732" t="s">
        <v>39</v>
      </c>
      <c r="I732" t="s">
        <v>17</v>
      </c>
      <c r="J732" t="s">
        <v>25</v>
      </c>
      <c r="K732" t="s">
        <v>23</v>
      </c>
      <c r="L732" t="s">
        <v>26</v>
      </c>
      <c r="M732">
        <f t="shared" si="11"/>
        <v>89341</v>
      </c>
      <c r="N732" t="b">
        <f>IF(O732=Sheet7!S731,FALSE,TRUE)
=IF(B732=Sheet7!A732,TRUE,FALSE)
=IF(B732=Sheet7!A732,TRUE,FALSE)
=IF(B732=Sheet7!A732,TRUE,FALSE)</f>
        <v>1</v>
      </c>
      <c r="O732" t="s">
        <v>27</v>
      </c>
    </row>
    <row r="733" spans="1:15" x14ac:dyDescent="0.25">
      <c r="A733">
        <v>2023</v>
      </c>
      <c r="B733" t="s">
        <v>27</v>
      </c>
      <c r="C733" t="s">
        <v>28</v>
      </c>
      <c r="D733" t="s">
        <v>22</v>
      </c>
      <c r="E733">
        <v>58400</v>
      </c>
      <c r="F733">
        <v>58400</v>
      </c>
      <c r="G733" t="s">
        <v>23</v>
      </c>
      <c r="H733" t="s">
        <v>39</v>
      </c>
      <c r="I733" t="s">
        <v>17</v>
      </c>
      <c r="J733" t="s">
        <v>25</v>
      </c>
      <c r="K733" t="s">
        <v>23</v>
      </c>
      <c r="L733" t="s">
        <v>26</v>
      </c>
      <c r="M733">
        <f t="shared" si="11"/>
        <v>39607.666666666664</v>
      </c>
      <c r="N733" t="b">
        <f>IF(O733=Sheet7!S732,FALSE,TRUE)
=IF(B733=Sheet7!A733,TRUE,FALSE)
=IF(B733=Sheet7!A733,TRUE,FALSE)
=IF(B733=Sheet7!A733,TRUE,FALSE)</f>
        <v>1</v>
      </c>
      <c r="O733" t="s">
        <v>27</v>
      </c>
    </row>
    <row r="734" spans="1:15" x14ac:dyDescent="0.25">
      <c r="A734">
        <v>2023</v>
      </c>
      <c r="B734" t="s">
        <v>40</v>
      </c>
      <c r="C734" t="s">
        <v>41</v>
      </c>
      <c r="D734" t="s">
        <v>22</v>
      </c>
      <c r="E734">
        <v>169900</v>
      </c>
      <c r="F734">
        <v>169900</v>
      </c>
      <c r="G734" t="s">
        <v>23</v>
      </c>
      <c r="H734" t="s">
        <v>24</v>
      </c>
      <c r="I734" t="s">
        <v>17</v>
      </c>
      <c r="J734" t="s">
        <v>29</v>
      </c>
      <c r="K734" t="s">
        <v>23</v>
      </c>
      <c r="L734" t="s">
        <v>26</v>
      </c>
      <c r="M734">
        <f t="shared" si="11"/>
        <v>113941</v>
      </c>
      <c r="N734" t="b">
        <f>IF(O734=Sheet7!S733,FALSE,TRUE)
=IF(B734=Sheet7!A734,TRUE,FALSE)
=IF(B734=Sheet7!A734,TRUE,FALSE)
=IF(B734=Sheet7!A734,TRUE,FALSE)</f>
        <v>1</v>
      </c>
      <c r="O734" t="s">
        <v>40</v>
      </c>
    </row>
    <row r="735" spans="1:15" x14ac:dyDescent="0.25">
      <c r="A735">
        <v>2023</v>
      </c>
      <c r="B735" t="s">
        <v>40</v>
      </c>
      <c r="C735" t="s">
        <v>41</v>
      </c>
      <c r="D735" t="s">
        <v>22</v>
      </c>
      <c r="E735">
        <v>164100</v>
      </c>
      <c r="F735">
        <v>164100</v>
      </c>
      <c r="G735" t="s">
        <v>23</v>
      </c>
      <c r="H735" t="s">
        <v>24</v>
      </c>
      <c r="I735" t="s">
        <v>17</v>
      </c>
      <c r="J735" t="s">
        <v>29</v>
      </c>
      <c r="K735" t="s">
        <v>23</v>
      </c>
      <c r="L735" t="s">
        <v>26</v>
      </c>
      <c r="M735">
        <f t="shared" si="11"/>
        <v>110074.33333333333</v>
      </c>
      <c r="N735" t="b">
        <f>IF(O735=Sheet7!S734,FALSE,TRUE)
=IF(B735=Sheet7!A735,TRUE,FALSE)
=IF(B735=Sheet7!A735,TRUE,FALSE)
=IF(B735=Sheet7!A735,TRUE,FALSE)</f>
        <v>1</v>
      </c>
      <c r="O735" t="s">
        <v>40</v>
      </c>
    </row>
    <row r="736" spans="1:15" x14ac:dyDescent="0.25">
      <c r="A736">
        <v>2023</v>
      </c>
      <c r="B736" t="s">
        <v>27</v>
      </c>
      <c r="C736" t="s">
        <v>28</v>
      </c>
      <c r="D736" t="s">
        <v>22</v>
      </c>
      <c r="E736">
        <v>305600</v>
      </c>
      <c r="F736">
        <v>305600</v>
      </c>
      <c r="G736" t="s">
        <v>23</v>
      </c>
      <c r="H736" t="s">
        <v>24</v>
      </c>
      <c r="I736" t="s">
        <v>17</v>
      </c>
      <c r="J736" t="s">
        <v>25</v>
      </c>
      <c r="K736" t="s">
        <v>23</v>
      </c>
      <c r="L736" t="s">
        <v>26</v>
      </c>
      <c r="M736">
        <f t="shared" si="11"/>
        <v>204407.66666666666</v>
      </c>
      <c r="N736" t="b">
        <f>IF(O736=Sheet7!S735,FALSE,TRUE)
=IF(B736=Sheet7!A736,TRUE,FALSE)
=IF(B736=Sheet7!A736,TRUE,FALSE)
=IF(B736=Sheet7!A736,TRUE,FALSE)</f>
        <v>1</v>
      </c>
      <c r="O736" t="s">
        <v>27</v>
      </c>
    </row>
    <row r="737" spans="1:15" x14ac:dyDescent="0.25">
      <c r="A737">
        <v>2023</v>
      </c>
      <c r="B737" t="s">
        <v>37</v>
      </c>
      <c r="C737" t="s">
        <v>38</v>
      </c>
      <c r="D737" t="s">
        <v>22</v>
      </c>
      <c r="E737">
        <v>75000</v>
      </c>
      <c r="F737">
        <v>75000</v>
      </c>
      <c r="G737" t="s">
        <v>23</v>
      </c>
      <c r="H737" t="s">
        <v>24</v>
      </c>
      <c r="I737" t="s">
        <v>17</v>
      </c>
      <c r="J737" t="s">
        <v>29</v>
      </c>
      <c r="K737" t="s">
        <v>23</v>
      </c>
      <c r="L737" t="s">
        <v>26</v>
      </c>
      <c r="M737">
        <f t="shared" si="11"/>
        <v>50674.333333333336</v>
      </c>
      <c r="N737" t="b">
        <f>IF(O737=Sheet7!S736,FALSE,TRUE)
=IF(B737=Sheet7!A737,TRUE,FALSE)
=IF(B737=Sheet7!A737,TRUE,FALSE)
=IF(B737=Sheet7!A737,TRUE,FALSE)</f>
        <v>1</v>
      </c>
      <c r="O737" t="s">
        <v>37</v>
      </c>
    </row>
    <row r="738" spans="1:15" x14ac:dyDescent="0.25">
      <c r="A738">
        <v>2023</v>
      </c>
      <c r="B738" t="s">
        <v>40</v>
      </c>
      <c r="C738" t="s">
        <v>41</v>
      </c>
      <c r="D738" t="s">
        <v>14</v>
      </c>
      <c r="E738">
        <v>34800</v>
      </c>
      <c r="F738">
        <v>37573</v>
      </c>
      <c r="G738" t="s">
        <v>81</v>
      </c>
      <c r="H738" t="s">
        <v>39</v>
      </c>
      <c r="I738" t="s">
        <v>17</v>
      </c>
      <c r="J738" t="s">
        <v>29</v>
      </c>
      <c r="K738" t="s">
        <v>81</v>
      </c>
      <c r="L738" t="s">
        <v>26</v>
      </c>
      <c r="M738">
        <f t="shared" si="11"/>
        <v>24798.666666666668</v>
      </c>
      <c r="N738" t="b">
        <f>IF(O738=Sheet7!S737,FALSE,TRUE)
=IF(B738=Sheet7!A738,TRUE,FALSE)
=IF(B738=Sheet7!A738,TRUE,FALSE)
=IF(B738=Sheet7!A738,TRUE,FALSE)</f>
        <v>1</v>
      </c>
      <c r="O738" t="s">
        <v>40</v>
      </c>
    </row>
    <row r="739" spans="1:15" x14ac:dyDescent="0.25">
      <c r="A739">
        <v>2023</v>
      </c>
      <c r="B739" t="s">
        <v>34</v>
      </c>
      <c r="C739" t="s">
        <v>31</v>
      </c>
      <c r="D739" t="s">
        <v>22</v>
      </c>
      <c r="E739">
        <v>180240</v>
      </c>
      <c r="F739">
        <v>180240</v>
      </c>
      <c r="G739" t="s">
        <v>23</v>
      </c>
      <c r="H739" t="s">
        <v>24</v>
      </c>
      <c r="I739" t="s">
        <v>17</v>
      </c>
      <c r="J739" t="s">
        <v>25</v>
      </c>
      <c r="K739" t="s">
        <v>23</v>
      </c>
      <c r="L739" t="s">
        <v>26</v>
      </c>
      <c r="M739">
        <f t="shared" si="11"/>
        <v>120834.33333333333</v>
      </c>
      <c r="N739" t="b">
        <f>IF(O739=Sheet7!S738,FALSE,TRUE)
=IF(B739=Sheet7!A739,TRUE,FALSE)
=IF(B739=Sheet7!A739,TRUE,FALSE)
=IF(B739=Sheet7!A739,TRUE,FALSE)</f>
        <v>1</v>
      </c>
      <c r="O739" t="s">
        <v>34</v>
      </c>
    </row>
    <row r="740" spans="1:15" x14ac:dyDescent="0.25">
      <c r="A740">
        <v>2023</v>
      </c>
      <c r="B740" t="s">
        <v>34</v>
      </c>
      <c r="C740" t="s">
        <v>31</v>
      </c>
      <c r="D740" t="s">
        <v>22</v>
      </c>
      <c r="E740">
        <v>120160</v>
      </c>
      <c r="F740">
        <v>120160</v>
      </c>
      <c r="G740" t="s">
        <v>23</v>
      </c>
      <c r="H740" t="s">
        <v>24</v>
      </c>
      <c r="I740" t="s">
        <v>17</v>
      </c>
      <c r="J740" t="s">
        <v>25</v>
      </c>
      <c r="K740" t="s">
        <v>23</v>
      </c>
      <c r="L740" t="s">
        <v>26</v>
      </c>
      <c r="M740">
        <f t="shared" si="11"/>
        <v>80781</v>
      </c>
      <c r="N740" t="b">
        <f>IF(O740=Sheet7!S739,FALSE,TRUE)
=IF(B740=Sheet7!A740,TRUE,FALSE)
=IF(B740=Sheet7!A740,TRUE,FALSE)
=IF(B740=Sheet7!A740,TRUE,FALSE)</f>
        <v>1</v>
      </c>
      <c r="O740" t="s">
        <v>34</v>
      </c>
    </row>
    <row r="741" spans="1:15" x14ac:dyDescent="0.25">
      <c r="A741">
        <v>2023</v>
      </c>
      <c r="B741" t="s">
        <v>27</v>
      </c>
      <c r="C741" t="s">
        <v>28</v>
      </c>
      <c r="D741" t="s">
        <v>22</v>
      </c>
      <c r="E741">
        <v>93400</v>
      </c>
      <c r="F741">
        <v>93400</v>
      </c>
      <c r="G741" t="s">
        <v>23</v>
      </c>
      <c r="H741" t="s">
        <v>16</v>
      </c>
      <c r="I741" t="s">
        <v>17</v>
      </c>
      <c r="J741" t="s">
        <v>25</v>
      </c>
      <c r="K741" t="s">
        <v>23</v>
      </c>
      <c r="L741" t="s">
        <v>26</v>
      </c>
      <c r="M741">
        <f t="shared" si="11"/>
        <v>62941</v>
      </c>
      <c r="N741" t="b">
        <f>IF(O741=Sheet7!S740,FALSE,TRUE)
=IF(B741=Sheet7!A741,TRUE,FALSE)
=IF(B741=Sheet7!A741,TRUE,FALSE)
=IF(B741=Sheet7!A741,TRUE,FALSE)</f>
        <v>1</v>
      </c>
      <c r="O741" t="s">
        <v>27</v>
      </c>
    </row>
    <row r="742" spans="1:15" x14ac:dyDescent="0.25">
      <c r="A742">
        <v>2023</v>
      </c>
      <c r="B742" t="s">
        <v>27</v>
      </c>
      <c r="C742" t="s">
        <v>28</v>
      </c>
      <c r="D742" t="s">
        <v>22</v>
      </c>
      <c r="E742">
        <v>119000</v>
      </c>
      <c r="F742">
        <v>119000</v>
      </c>
      <c r="G742" t="s">
        <v>23</v>
      </c>
      <c r="H742" t="s">
        <v>24</v>
      </c>
      <c r="I742" t="s">
        <v>17</v>
      </c>
      <c r="J742" t="s">
        <v>25</v>
      </c>
      <c r="K742" t="s">
        <v>23</v>
      </c>
      <c r="L742" t="s">
        <v>26</v>
      </c>
      <c r="M742">
        <f t="shared" si="11"/>
        <v>80007.666666666672</v>
      </c>
      <c r="N742" t="b">
        <f>IF(O742=Sheet7!S741,FALSE,TRUE)
=IF(B742=Sheet7!A742,TRUE,FALSE)
=IF(B742=Sheet7!A742,TRUE,FALSE)
=IF(B742=Sheet7!A742,TRUE,FALSE)</f>
        <v>1</v>
      </c>
      <c r="O742" t="s">
        <v>27</v>
      </c>
    </row>
    <row r="743" spans="1:15" x14ac:dyDescent="0.25">
      <c r="A743">
        <v>2023</v>
      </c>
      <c r="B743" t="s">
        <v>27</v>
      </c>
      <c r="C743" t="s">
        <v>28</v>
      </c>
      <c r="D743" t="s">
        <v>22</v>
      </c>
      <c r="E743">
        <v>71400</v>
      </c>
      <c r="F743">
        <v>71400</v>
      </c>
      <c r="G743" t="s">
        <v>23</v>
      </c>
      <c r="H743" t="s">
        <v>24</v>
      </c>
      <c r="I743" t="s">
        <v>17</v>
      </c>
      <c r="J743" t="s">
        <v>25</v>
      </c>
      <c r="K743" t="s">
        <v>23</v>
      </c>
      <c r="L743" t="s">
        <v>26</v>
      </c>
      <c r="M743">
        <f t="shared" si="11"/>
        <v>48274.333333333336</v>
      </c>
      <c r="N743" t="b">
        <f>IF(O743=Sheet7!S742,FALSE,TRUE)
=IF(B743=Sheet7!A743,TRUE,FALSE)
=IF(B743=Sheet7!A743,TRUE,FALSE)
=IF(B743=Sheet7!A743,TRUE,FALSE)</f>
        <v>1</v>
      </c>
      <c r="O743" t="s">
        <v>27</v>
      </c>
    </row>
    <row r="744" spans="1:15" x14ac:dyDescent="0.25">
      <c r="A744">
        <v>2023</v>
      </c>
      <c r="B744" t="s">
        <v>37</v>
      </c>
      <c r="C744" t="s">
        <v>38</v>
      </c>
      <c r="D744" t="s">
        <v>22</v>
      </c>
      <c r="E744">
        <v>115950</v>
      </c>
      <c r="F744">
        <v>115950</v>
      </c>
      <c r="G744" t="s">
        <v>23</v>
      </c>
      <c r="H744" t="s">
        <v>16</v>
      </c>
      <c r="I744" t="s">
        <v>17</v>
      </c>
      <c r="J744" t="s">
        <v>25</v>
      </c>
      <c r="K744" t="s">
        <v>23</v>
      </c>
      <c r="L744" t="s">
        <v>26</v>
      </c>
      <c r="M744">
        <f t="shared" si="11"/>
        <v>77974.333333333328</v>
      </c>
      <c r="N744" t="b">
        <f>IF(O744=Sheet7!S743,FALSE,TRUE)
=IF(B744=Sheet7!A744,TRUE,FALSE)
=IF(B744=Sheet7!A744,TRUE,FALSE)
=IF(B744=Sheet7!A744,TRUE,FALSE)</f>
        <v>1</v>
      </c>
      <c r="O744" t="s">
        <v>37</v>
      </c>
    </row>
    <row r="745" spans="1:15" x14ac:dyDescent="0.25">
      <c r="A745">
        <v>2023</v>
      </c>
      <c r="B745" t="s">
        <v>37</v>
      </c>
      <c r="C745" t="s">
        <v>38</v>
      </c>
      <c r="D745" t="s">
        <v>22</v>
      </c>
      <c r="E745">
        <v>69570</v>
      </c>
      <c r="F745">
        <v>69570</v>
      </c>
      <c r="G745" t="s">
        <v>23</v>
      </c>
      <c r="H745" t="s">
        <v>16</v>
      </c>
      <c r="I745" t="s">
        <v>17</v>
      </c>
      <c r="J745" t="s">
        <v>25</v>
      </c>
      <c r="K745" t="s">
        <v>23</v>
      </c>
      <c r="L745" t="s">
        <v>26</v>
      </c>
      <c r="M745">
        <f t="shared" si="11"/>
        <v>47054.333333333336</v>
      </c>
      <c r="N745" t="b">
        <f>IF(O745=Sheet7!S744,FALSE,TRUE)
=IF(B745=Sheet7!A745,TRUE,FALSE)
=IF(B745=Sheet7!A745,TRUE,FALSE)
=IF(B745=Sheet7!A745,TRUE,FALSE)</f>
        <v>1</v>
      </c>
      <c r="O745" t="s">
        <v>37</v>
      </c>
    </row>
    <row r="746" spans="1:15" x14ac:dyDescent="0.25">
      <c r="A746">
        <v>2023</v>
      </c>
      <c r="B746" t="s">
        <v>27</v>
      </c>
      <c r="C746" t="s">
        <v>28</v>
      </c>
      <c r="D746" t="s">
        <v>22</v>
      </c>
      <c r="E746">
        <v>225100</v>
      </c>
      <c r="F746">
        <v>225100</v>
      </c>
      <c r="G746" t="s">
        <v>23</v>
      </c>
      <c r="H746" t="s">
        <v>24</v>
      </c>
      <c r="I746" t="s">
        <v>17</v>
      </c>
      <c r="J746" t="s">
        <v>29</v>
      </c>
      <c r="K746" t="s">
        <v>23</v>
      </c>
      <c r="L746" t="s">
        <v>26</v>
      </c>
      <c r="M746">
        <f t="shared" si="11"/>
        <v>150741</v>
      </c>
      <c r="N746" t="b">
        <f>IF(O746=Sheet7!S745,FALSE,TRUE)
=IF(B746=Sheet7!A746,TRUE,FALSE)
=IF(B746=Sheet7!A746,TRUE,FALSE)
=IF(B746=Sheet7!A746,TRUE,FALSE)</f>
        <v>1</v>
      </c>
      <c r="O746" t="s">
        <v>27</v>
      </c>
    </row>
    <row r="747" spans="1:15" x14ac:dyDescent="0.25">
      <c r="A747">
        <v>2023</v>
      </c>
      <c r="B747" t="s">
        <v>27</v>
      </c>
      <c r="C747" t="s">
        <v>28</v>
      </c>
      <c r="D747" t="s">
        <v>22</v>
      </c>
      <c r="E747">
        <v>140900</v>
      </c>
      <c r="F747">
        <v>140900</v>
      </c>
      <c r="G747" t="s">
        <v>23</v>
      </c>
      <c r="H747" t="s">
        <v>24</v>
      </c>
      <c r="I747" t="s">
        <v>17</v>
      </c>
      <c r="J747" t="s">
        <v>29</v>
      </c>
      <c r="K747" t="s">
        <v>23</v>
      </c>
      <c r="L747" t="s">
        <v>26</v>
      </c>
      <c r="M747">
        <f t="shared" si="11"/>
        <v>94607.666666666672</v>
      </c>
      <c r="N747" t="b">
        <f>IF(O747=Sheet7!S746,FALSE,TRUE)
=IF(B747=Sheet7!A747,TRUE,FALSE)
=IF(B747=Sheet7!A747,TRUE,FALSE)
=IF(B747=Sheet7!A747,TRUE,FALSE)</f>
        <v>1</v>
      </c>
      <c r="O747" t="s">
        <v>27</v>
      </c>
    </row>
    <row r="748" spans="1:15" x14ac:dyDescent="0.25">
      <c r="A748">
        <v>2023</v>
      </c>
      <c r="B748" t="s">
        <v>72</v>
      </c>
      <c r="C748" t="s">
        <v>31</v>
      </c>
      <c r="D748" t="s">
        <v>22</v>
      </c>
      <c r="E748">
        <v>179000</v>
      </c>
      <c r="F748">
        <v>179000</v>
      </c>
      <c r="G748" t="s">
        <v>23</v>
      </c>
      <c r="H748" t="s">
        <v>16</v>
      </c>
      <c r="I748" t="s">
        <v>17</v>
      </c>
      <c r="J748" t="s">
        <v>25</v>
      </c>
      <c r="K748" t="s">
        <v>23</v>
      </c>
      <c r="L748" t="s">
        <v>26</v>
      </c>
      <c r="M748">
        <f t="shared" si="11"/>
        <v>120007.66666666667</v>
      </c>
      <c r="N748" t="b">
        <f>IF(O748=Sheet7!S747,FALSE,TRUE)
=IF(B748=Sheet7!A748,TRUE,FALSE)
=IF(B748=Sheet7!A748,TRUE,FALSE)
=IF(B748=Sheet7!A748,TRUE,FALSE)</f>
        <v>1</v>
      </c>
      <c r="O748" t="s">
        <v>72</v>
      </c>
    </row>
    <row r="749" spans="1:15" x14ac:dyDescent="0.25">
      <c r="A749">
        <v>2023</v>
      </c>
      <c r="B749" t="s">
        <v>72</v>
      </c>
      <c r="C749" t="s">
        <v>31</v>
      </c>
      <c r="D749" t="s">
        <v>22</v>
      </c>
      <c r="E749">
        <v>144000</v>
      </c>
      <c r="F749">
        <v>144000</v>
      </c>
      <c r="G749" t="s">
        <v>23</v>
      </c>
      <c r="H749" t="s">
        <v>16</v>
      </c>
      <c r="I749" t="s">
        <v>17</v>
      </c>
      <c r="J749" t="s">
        <v>25</v>
      </c>
      <c r="K749" t="s">
        <v>23</v>
      </c>
      <c r="L749" t="s">
        <v>26</v>
      </c>
      <c r="M749">
        <f t="shared" si="11"/>
        <v>96674.333333333328</v>
      </c>
      <c r="N749" t="b">
        <f>IF(O749=Sheet7!S748,FALSE,TRUE)
=IF(B749=Sheet7!A749,TRUE,FALSE)
=IF(B749=Sheet7!A749,TRUE,FALSE)
=IF(B749=Sheet7!A749,TRUE,FALSE)</f>
        <v>1</v>
      </c>
      <c r="O749" t="s">
        <v>72</v>
      </c>
    </row>
    <row r="750" spans="1:15" x14ac:dyDescent="0.25">
      <c r="A750">
        <v>2023</v>
      </c>
      <c r="B750" t="s">
        <v>46</v>
      </c>
      <c r="C750" t="s">
        <v>28</v>
      </c>
      <c r="D750" t="s">
        <v>22</v>
      </c>
      <c r="E750">
        <v>250800</v>
      </c>
      <c r="F750">
        <v>250800</v>
      </c>
      <c r="G750" t="s">
        <v>23</v>
      </c>
      <c r="H750" t="s">
        <v>39</v>
      </c>
      <c r="I750" t="s">
        <v>17</v>
      </c>
      <c r="J750" t="s">
        <v>25</v>
      </c>
      <c r="K750" t="s">
        <v>23</v>
      </c>
      <c r="L750" t="s">
        <v>26</v>
      </c>
      <c r="M750">
        <f t="shared" si="11"/>
        <v>167874.33333333334</v>
      </c>
      <c r="N750" t="b">
        <f>IF(O750=Sheet7!S749,FALSE,TRUE)
=IF(B750=Sheet7!A750,TRUE,FALSE)
=IF(B750=Sheet7!A750,TRUE,FALSE)
=IF(B750=Sheet7!A750,TRUE,FALSE)</f>
        <v>1</v>
      </c>
      <c r="O750" t="s">
        <v>46</v>
      </c>
    </row>
    <row r="751" spans="1:15" x14ac:dyDescent="0.25">
      <c r="A751">
        <v>2023</v>
      </c>
      <c r="B751" t="s">
        <v>46</v>
      </c>
      <c r="C751" t="s">
        <v>28</v>
      </c>
      <c r="D751" t="s">
        <v>22</v>
      </c>
      <c r="E751">
        <v>167200</v>
      </c>
      <c r="F751">
        <v>167200</v>
      </c>
      <c r="G751" t="s">
        <v>23</v>
      </c>
      <c r="H751" t="s">
        <v>39</v>
      </c>
      <c r="I751" t="s">
        <v>17</v>
      </c>
      <c r="J751" t="s">
        <v>25</v>
      </c>
      <c r="K751" t="s">
        <v>23</v>
      </c>
      <c r="L751" t="s">
        <v>26</v>
      </c>
      <c r="M751">
        <f t="shared" si="11"/>
        <v>112141</v>
      </c>
      <c r="N751" t="b">
        <f>IF(O751=Sheet7!S750,FALSE,TRUE)
=IF(B751=Sheet7!A751,TRUE,FALSE)
=IF(B751=Sheet7!A751,TRUE,FALSE)
=IF(B751=Sheet7!A751,TRUE,FALSE)</f>
        <v>1</v>
      </c>
      <c r="O751" t="s">
        <v>46</v>
      </c>
    </row>
    <row r="752" spans="1:15" x14ac:dyDescent="0.25">
      <c r="A752">
        <v>2023</v>
      </c>
      <c r="B752" t="s">
        <v>46</v>
      </c>
      <c r="C752" t="s">
        <v>28</v>
      </c>
      <c r="D752" t="s">
        <v>22</v>
      </c>
      <c r="E752">
        <v>144000</v>
      </c>
      <c r="F752">
        <v>144000</v>
      </c>
      <c r="G752" t="s">
        <v>23</v>
      </c>
      <c r="H752" t="s">
        <v>16</v>
      </c>
      <c r="I752" t="s">
        <v>17</v>
      </c>
      <c r="J752" t="s">
        <v>25</v>
      </c>
      <c r="K752" t="s">
        <v>23</v>
      </c>
      <c r="L752" t="s">
        <v>26</v>
      </c>
      <c r="M752">
        <f t="shared" si="11"/>
        <v>96674.333333333328</v>
      </c>
      <c r="N752" t="b">
        <f>IF(O752=Sheet7!S751,FALSE,TRUE)
=IF(B752=Sheet7!A752,TRUE,FALSE)
=IF(B752=Sheet7!A752,TRUE,FALSE)
=IF(B752=Sheet7!A752,TRUE,FALSE)</f>
        <v>1</v>
      </c>
      <c r="O752" t="s">
        <v>46</v>
      </c>
    </row>
    <row r="753" spans="1:15" x14ac:dyDescent="0.25">
      <c r="A753">
        <v>2023</v>
      </c>
      <c r="B753" t="s">
        <v>46</v>
      </c>
      <c r="C753" t="s">
        <v>28</v>
      </c>
      <c r="D753" t="s">
        <v>22</v>
      </c>
      <c r="E753">
        <v>76000</v>
      </c>
      <c r="F753">
        <v>76000</v>
      </c>
      <c r="G753" t="s">
        <v>23</v>
      </c>
      <c r="H753" t="s">
        <v>16</v>
      </c>
      <c r="I753" t="s">
        <v>17</v>
      </c>
      <c r="J753" t="s">
        <v>25</v>
      </c>
      <c r="K753" t="s">
        <v>23</v>
      </c>
      <c r="L753" t="s">
        <v>26</v>
      </c>
      <c r="M753">
        <f t="shared" si="11"/>
        <v>51341</v>
      </c>
      <c r="N753" t="b">
        <f>IF(O753=Sheet7!S752,FALSE,TRUE)
=IF(B753=Sheet7!A753,TRUE,FALSE)
=IF(B753=Sheet7!A753,TRUE,FALSE)
=IF(B753=Sheet7!A753,TRUE,FALSE)</f>
        <v>1</v>
      </c>
      <c r="O753" t="s">
        <v>46</v>
      </c>
    </row>
    <row r="754" spans="1:15" x14ac:dyDescent="0.25">
      <c r="A754">
        <v>2023</v>
      </c>
      <c r="B754" t="s">
        <v>96</v>
      </c>
      <c r="C754" t="s">
        <v>41</v>
      </c>
      <c r="D754" t="s">
        <v>22</v>
      </c>
      <c r="E754">
        <v>230000</v>
      </c>
      <c r="F754">
        <v>230000</v>
      </c>
      <c r="G754" t="s">
        <v>23</v>
      </c>
      <c r="H754" t="s">
        <v>33</v>
      </c>
      <c r="I754" t="s">
        <v>17</v>
      </c>
      <c r="J754" t="s">
        <v>25</v>
      </c>
      <c r="K754" t="s">
        <v>23</v>
      </c>
      <c r="L754" t="s">
        <v>26</v>
      </c>
      <c r="M754">
        <f t="shared" si="11"/>
        <v>154007.66666666666</v>
      </c>
      <c r="N754" t="b">
        <f>IF(O754=Sheet7!S753,FALSE,TRUE)
=IF(B754=Sheet7!A754,TRUE,FALSE)
=IF(B754=Sheet7!A754,TRUE,FALSE)
=IF(B754=Sheet7!A754,TRUE,FALSE)</f>
        <v>1</v>
      </c>
      <c r="O754" t="s">
        <v>96</v>
      </c>
    </row>
    <row r="755" spans="1:15" x14ac:dyDescent="0.25">
      <c r="A755">
        <v>2023</v>
      </c>
      <c r="B755" t="s">
        <v>96</v>
      </c>
      <c r="C755" t="s">
        <v>41</v>
      </c>
      <c r="D755" t="s">
        <v>22</v>
      </c>
      <c r="E755">
        <v>180000</v>
      </c>
      <c r="F755">
        <v>180000</v>
      </c>
      <c r="G755" t="s">
        <v>23</v>
      </c>
      <c r="H755" t="s">
        <v>33</v>
      </c>
      <c r="I755" t="s">
        <v>17</v>
      </c>
      <c r="J755" t="s">
        <v>25</v>
      </c>
      <c r="K755" t="s">
        <v>23</v>
      </c>
      <c r="L755" t="s">
        <v>26</v>
      </c>
      <c r="M755">
        <f t="shared" si="11"/>
        <v>120674.33333333333</v>
      </c>
      <c r="N755" t="b">
        <f>IF(O755=Sheet7!S754,FALSE,TRUE)
=IF(B755=Sheet7!A755,TRUE,FALSE)
=IF(B755=Sheet7!A755,TRUE,FALSE)
=IF(B755=Sheet7!A755,TRUE,FALSE)</f>
        <v>1</v>
      </c>
      <c r="O755" t="s">
        <v>96</v>
      </c>
    </row>
    <row r="756" spans="1:15" x14ac:dyDescent="0.25">
      <c r="A756">
        <v>2023</v>
      </c>
      <c r="B756" t="s">
        <v>27</v>
      </c>
      <c r="C756" t="s">
        <v>28</v>
      </c>
      <c r="D756" t="s">
        <v>22</v>
      </c>
      <c r="E756">
        <v>156450</v>
      </c>
      <c r="F756">
        <v>156450</v>
      </c>
      <c r="G756" t="s">
        <v>23</v>
      </c>
      <c r="H756" t="s">
        <v>39</v>
      </c>
      <c r="I756" t="s">
        <v>17</v>
      </c>
      <c r="J756" t="s">
        <v>29</v>
      </c>
      <c r="K756" t="s">
        <v>23</v>
      </c>
      <c r="L756" t="s">
        <v>26</v>
      </c>
      <c r="M756">
        <f t="shared" si="11"/>
        <v>104974.33333333333</v>
      </c>
      <c r="N756" t="b">
        <f>IF(O756=Sheet7!S755,FALSE,TRUE)
=IF(B756=Sheet7!A756,TRUE,FALSE)
=IF(B756=Sheet7!A756,TRUE,FALSE)
=IF(B756=Sheet7!A756,TRUE,FALSE)</f>
        <v>1</v>
      </c>
      <c r="O756" t="s">
        <v>27</v>
      </c>
    </row>
    <row r="757" spans="1:15" x14ac:dyDescent="0.25">
      <c r="A757">
        <v>2023</v>
      </c>
      <c r="B757" t="s">
        <v>27</v>
      </c>
      <c r="C757" t="s">
        <v>28</v>
      </c>
      <c r="D757" t="s">
        <v>22</v>
      </c>
      <c r="E757">
        <v>119200</v>
      </c>
      <c r="F757">
        <v>119200</v>
      </c>
      <c r="G757" t="s">
        <v>23</v>
      </c>
      <c r="H757" t="s">
        <v>39</v>
      </c>
      <c r="I757" t="s">
        <v>17</v>
      </c>
      <c r="J757" t="s">
        <v>29</v>
      </c>
      <c r="K757" t="s">
        <v>23</v>
      </c>
      <c r="L757" t="s">
        <v>26</v>
      </c>
      <c r="M757">
        <f t="shared" si="11"/>
        <v>80141</v>
      </c>
      <c r="N757" t="b">
        <f>IF(O757=Sheet7!S756,FALSE,TRUE)
=IF(B757=Sheet7!A757,TRUE,FALSE)
=IF(B757=Sheet7!A757,TRUE,FALSE)
=IF(B757=Sheet7!A757,TRUE,FALSE)</f>
        <v>1</v>
      </c>
      <c r="O757" t="s">
        <v>27</v>
      </c>
    </row>
    <row r="758" spans="1:15" x14ac:dyDescent="0.25">
      <c r="A758">
        <v>2023</v>
      </c>
      <c r="B758" t="s">
        <v>46</v>
      </c>
      <c r="C758" t="s">
        <v>28</v>
      </c>
      <c r="D758" t="s">
        <v>22</v>
      </c>
      <c r="E758">
        <v>150000</v>
      </c>
      <c r="F758">
        <v>150000</v>
      </c>
      <c r="G758" t="s">
        <v>23</v>
      </c>
      <c r="H758" t="s">
        <v>24</v>
      </c>
      <c r="I758" t="s">
        <v>17</v>
      </c>
      <c r="J758" t="s">
        <v>29</v>
      </c>
      <c r="K758" t="s">
        <v>23</v>
      </c>
      <c r="L758" t="s">
        <v>26</v>
      </c>
      <c r="M758">
        <f t="shared" si="11"/>
        <v>100674.33333333333</v>
      </c>
      <c r="N758" t="b">
        <f>IF(O758=Sheet7!S757,FALSE,TRUE)
=IF(B758=Sheet7!A758,TRUE,FALSE)
=IF(B758=Sheet7!A758,TRUE,FALSE)
=IF(B758=Sheet7!A758,TRUE,FALSE)</f>
        <v>1</v>
      </c>
      <c r="O758" t="s">
        <v>46</v>
      </c>
    </row>
    <row r="759" spans="1:15" x14ac:dyDescent="0.25">
      <c r="A759">
        <v>2023</v>
      </c>
      <c r="B759" t="s">
        <v>46</v>
      </c>
      <c r="C759" t="s">
        <v>28</v>
      </c>
      <c r="D759" t="s">
        <v>22</v>
      </c>
      <c r="E759">
        <v>130000</v>
      </c>
      <c r="F759">
        <v>130000</v>
      </c>
      <c r="G759" t="s">
        <v>23</v>
      </c>
      <c r="H759" t="s">
        <v>24</v>
      </c>
      <c r="I759" t="s">
        <v>17</v>
      </c>
      <c r="J759" t="s">
        <v>29</v>
      </c>
      <c r="K759" t="s">
        <v>23</v>
      </c>
      <c r="L759" t="s">
        <v>26</v>
      </c>
      <c r="M759">
        <f t="shared" si="11"/>
        <v>87341</v>
      </c>
      <c r="N759" t="b">
        <f>IF(O759=Sheet7!S758,FALSE,TRUE)
=IF(B759=Sheet7!A759,TRUE,FALSE)
=IF(B759=Sheet7!A759,TRUE,FALSE)
=IF(B759=Sheet7!A759,TRUE,FALSE)</f>
        <v>1</v>
      </c>
      <c r="O759" t="s">
        <v>46</v>
      </c>
    </row>
    <row r="760" spans="1:15" x14ac:dyDescent="0.25">
      <c r="A760">
        <v>2023</v>
      </c>
      <c r="B760" t="s">
        <v>74</v>
      </c>
      <c r="C760" t="s">
        <v>41</v>
      </c>
      <c r="D760" t="s">
        <v>22</v>
      </c>
      <c r="E760">
        <v>247500</v>
      </c>
      <c r="F760">
        <v>247500</v>
      </c>
      <c r="G760" t="s">
        <v>23</v>
      </c>
      <c r="H760" t="s">
        <v>33</v>
      </c>
      <c r="I760" t="s">
        <v>17</v>
      </c>
      <c r="J760" t="s">
        <v>25</v>
      </c>
      <c r="K760" t="s">
        <v>23</v>
      </c>
      <c r="L760" t="s">
        <v>26</v>
      </c>
      <c r="M760">
        <f t="shared" si="11"/>
        <v>165674.33333333334</v>
      </c>
      <c r="N760" t="b">
        <f>IF(O760=Sheet7!S759,FALSE,TRUE)
=IF(B760=Sheet7!A760,TRUE,FALSE)
=IF(B760=Sheet7!A760,TRUE,FALSE)
=IF(B760=Sheet7!A760,TRUE,FALSE)</f>
        <v>1</v>
      </c>
      <c r="O760" t="s">
        <v>74</v>
      </c>
    </row>
    <row r="761" spans="1:15" x14ac:dyDescent="0.25">
      <c r="A761">
        <v>2023</v>
      </c>
      <c r="B761" t="s">
        <v>74</v>
      </c>
      <c r="C761" t="s">
        <v>41</v>
      </c>
      <c r="D761" t="s">
        <v>22</v>
      </c>
      <c r="E761">
        <v>172200</v>
      </c>
      <c r="F761">
        <v>172200</v>
      </c>
      <c r="G761" t="s">
        <v>23</v>
      </c>
      <c r="H761" t="s">
        <v>33</v>
      </c>
      <c r="I761" t="s">
        <v>17</v>
      </c>
      <c r="J761" t="s">
        <v>25</v>
      </c>
      <c r="K761" t="s">
        <v>23</v>
      </c>
      <c r="L761" t="s">
        <v>26</v>
      </c>
      <c r="M761">
        <f t="shared" si="11"/>
        <v>115474.33333333333</v>
      </c>
      <c r="N761" t="b">
        <f>IF(O761=Sheet7!S760,FALSE,TRUE)
=IF(B761=Sheet7!A761,TRUE,FALSE)
=IF(B761=Sheet7!A761,TRUE,FALSE)
=IF(B761=Sheet7!A761,TRUE,FALSE)</f>
        <v>1</v>
      </c>
      <c r="O761" t="s">
        <v>74</v>
      </c>
    </row>
    <row r="762" spans="1:15" x14ac:dyDescent="0.25">
      <c r="A762">
        <v>2023</v>
      </c>
      <c r="B762" t="s">
        <v>72</v>
      </c>
      <c r="C762" t="s">
        <v>31</v>
      </c>
      <c r="D762" t="s">
        <v>22</v>
      </c>
      <c r="E762">
        <v>155000</v>
      </c>
      <c r="F762">
        <v>155000</v>
      </c>
      <c r="G762" t="s">
        <v>23</v>
      </c>
      <c r="H762" t="s">
        <v>16</v>
      </c>
      <c r="I762" t="s">
        <v>17</v>
      </c>
      <c r="J762" t="s">
        <v>25</v>
      </c>
      <c r="K762" t="s">
        <v>23</v>
      </c>
      <c r="L762" t="s">
        <v>26</v>
      </c>
      <c r="M762">
        <f t="shared" si="11"/>
        <v>104007.66666666667</v>
      </c>
      <c r="N762" t="b">
        <f>IF(O762=Sheet7!S761,FALSE,TRUE)
=IF(B762=Sheet7!A762,TRUE,FALSE)
=IF(B762=Sheet7!A762,TRUE,FALSE)
=IF(B762=Sheet7!A762,TRUE,FALSE)</f>
        <v>1</v>
      </c>
      <c r="O762" t="s">
        <v>72</v>
      </c>
    </row>
    <row r="763" spans="1:15" x14ac:dyDescent="0.25">
      <c r="A763">
        <v>2023</v>
      </c>
      <c r="B763" t="s">
        <v>72</v>
      </c>
      <c r="C763" t="s">
        <v>31</v>
      </c>
      <c r="D763" t="s">
        <v>22</v>
      </c>
      <c r="E763">
        <v>125000</v>
      </c>
      <c r="F763">
        <v>125000</v>
      </c>
      <c r="G763" t="s">
        <v>23</v>
      </c>
      <c r="H763" t="s">
        <v>16</v>
      </c>
      <c r="I763" t="s">
        <v>17</v>
      </c>
      <c r="J763" t="s">
        <v>25</v>
      </c>
      <c r="K763" t="s">
        <v>23</v>
      </c>
      <c r="L763" t="s">
        <v>26</v>
      </c>
      <c r="M763">
        <f t="shared" si="11"/>
        <v>84007.666666666672</v>
      </c>
      <c r="N763" t="b">
        <f>IF(O763=Sheet7!S762,FALSE,TRUE)
=IF(B763=Sheet7!A763,TRUE,FALSE)
=IF(B763=Sheet7!A763,TRUE,FALSE)
=IF(B763=Sheet7!A763,TRUE,FALSE)</f>
        <v>1</v>
      </c>
      <c r="O763" t="s">
        <v>72</v>
      </c>
    </row>
    <row r="764" spans="1:15" x14ac:dyDescent="0.25">
      <c r="A764">
        <v>2023</v>
      </c>
      <c r="B764" t="s">
        <v>32</v>
      </c>
      <c r="C764" t="s">
        <v>13</v>
      </c>
      <c r="D764" t="s">
        <v>22</v>
      </c>
      <c r="E764">
        <v>175000</v>
      </c>
      <c r="F764">
        <v>175000</v>
      </c>
      <c r="G764" t="s">
        <v>23</v>
      </c>
      <c r="H764" t="s">
        <v>24</v>
      </c>
      <c r="I764" t="s">
        <v>17</v>
      </c>
      <c r="J764" t="s">
        <v>29</v>
      </c>
      <c r="K764" t="s">
        <v>23</v>
      </c>
      <c r="L764" t="s">
        <v>26</v>
      </c>
      <c r="M764">
        <f t="shared" si="11"/>
        <v>117341</v>
      </c>
      <c r="N764" t="b">
        <f>IF(O764=Sheet7!S763,FALSE,TRUE)
=IF(B764=Sheet7!A764,TRUE,FALSE)
=IF(B764=Sheet7!A764,TRUE,FALSE)
=IF(B764=Sheet7!A764,TRUE,FALSE)</f>
        <v>1</v>
      </c>
      <c r="O764" t="s">
        <v>32</v>
      </c>
    </row>
    <row r="765" spans="1:15" x14ac:dyDescent="0.25">
      <c r="A765">
        <v>2023</v>
      </c>
      <c r="B765" t="s">
        <v>32</v>
      </c>
      <c r="C765" t="s">
        <v>13</v>
      </c>
      <c r="D765" t="s">
        <v>22</v>
      </c>
      <c r="E765">
        <v>97500</v>
      </c>
      <c r="F765">
        <v>97500</v>
      </c>
      <c r="G765" t="s">
        <v>23</v>
      </c>
      <c r="H765" t="s">
        <v>24</v>
      </c>
      <c r="I765" t="s">
        <v>17</v>
      </c>
      <c r="J765" t="s">
        <v>29</v>
      </c>
      <c r="K765" t="s">
        <v>23</v>
      </c>
      <c r="L765" t="s">
        <v>26</v>
      </c>
      <c r="M765">
        <f t="shared" si="11"/>
        <v>65674.333333333328</v>
      </c>
      <c r="N765" t="b">
        <f>IF(O765=Sheet7!S764,FALSE,TRUE)
=IF(B765=Sheet7!A765,TRUE,FALSE)
=IF(B765=Sheet7!A765,TRUE,FALSE)
=IF(B765=Sheet7!A765,TRUE,FALSE)</f>
        <v>1</v>
      </c>
      <c r="O765" t="s">
        <v>32</v>
      </c>
    </row>
    <row r="766" spans="1:15" x14ac:dyDescent="0.25">
      <c r="A766">
        <v>2023</v>
      </c>
      <c r="B766" t="s">
        <v>46</v>
      </c>
      <c r="C766" t="s">
        <v>28</v>
      </c>
      <c r="D766" t="s">
        <v>22</v>
      </c>
      <c r="E766">
        <v>220000</v>
      </c>
      <c r="F766">
        <v>220000</v>
      </c>
      <c r="G766" t="s">
        <v>23</v>
      </c>
      <c r="H766" t="s">
        <v>33</v>
      </c>
      <c r="I766" t="s">
        <v>17</v>
      </c>
      <c r="J766" t="s">
        <v>25</v>
      </c>
      <c r="K766" t="s">
        <v>23</v>
      </c>
      <c r="L766" t="s">
        <v>26</v>
      </c>
      <c r="M766">
        <f t="shared" si="11"/>
        <v>147341</v>
      </c>
      <c r="N766" t="b">
        <f>IF(O766=Sheet7!S765,FALSE,TRUE)
=IF(B766=Sheet7!A766,TRUE,FALSE)
=IF(B766=Sheet7!A766,TRUE,FALSE)
=IF(B766=Sheet7!A766,TRUE,FALSE)</f>
        <v>1</v>
      </c>
      <c r="O766" t="s">
        <v>46</v>
      </c>
    </row>
    <row r="767" spans="1:15" x14ac:dyDescent="0.25">
      <c r="A767">
        <v>2023</v>
      </c>
      <c r="B767" t="s">
        <v>46</v>
      </c>
      <c r="C767" t="s">
        <v>28</v>
      </c>
      <c r="D767" t="s">
        <v>22</v>
      </c>
      <c r="E767">
        <v>185000</v>
      </c>
      <c r="F767">
        <v>185000</v>
      </c>
      <c r="G767" t="s">
        <v>23</v>
      </c>
      <c r="H767" t="s">
        <v>33</v>
      </c>
      <c r="I767" t="s">
        <v>17</v>
      </c>
      <c r="J767" t="s">
        <v>25</v>
      </c>
      <c r="K767" t="s">
        <v>23</v>
      </c>
      <c r="L767" t="s">
        <v>26</v>
      </c>
      <c r="M767">
        <f t="shared" si="11"/>
        <v>124007.66666666667</v>
      </c>
      <c r="N767" t="b">
        <f>IF(O767=Sheet7!S766,FALSE,TRUE)
=IF(B767=Sheet7!A767,TRUE,FALSE)
=IF(B767=Sheet7!A767,TRUE,FALSE)
=IF(B767=Sheet7!A767,TRUE,FALSE)</f>
        <v>1</v>
      </c>
      <c r="O767" t="s">
        <v>46</v>
      </c>
    </row>
    <row r="768" spans="1:15" x14ac:dyDescent="0.25">
      <c r="A768">
        <v>2023</v>
      </c>
      <c r="B768" t="s">
        <v>46</v>
      </c>
      <c r="C768" t="s">
        <v>28</v>
      </c>
      <c r="D768" t="s">
        <v>22</v>
      </c>
      <c r="E768">
        <v>303050</v>
      </c>
      <c r="F768">
        <v>303050</v>
      </c>
      <c r="G768" t="s">
        <v>23</v>
      </c>
      <c r="H768" t="s">
        <v>24</v>
      </c>
      <c r="I768" t="s">
        <v>17</v>
      </c>
      <c r="J768" t="s">
        <v>25</v>
      </c>
      <c r="K768" t="s">
        <v>23</v>
      </c>
      <c r="L768" t="s">
        <v>26</v>
      </c>
      <c r="M768">
        <f t="shared" si="11"/>
        <v>202707.66666666666</v>
      </c>
      <c r="N768" t="b">
        <f>IF(O768=Sheet7!S767,FALSE,TRUE)
=IF(B768=Sheet7!A768,TRUE,FALSE)
=IF(B768=Sheet7!A768,TRUE,FALSE)
=IF(B768=Sheet7!A768,TRUE,FALSE)</f>
        <v>1</v>
      </c>
      <c r="O768" t="s">
        <v>46</v>
      </c>
    </row>
    <row r="769" spans="1:15" x14ac:dyDescent="0.25">
      <c r="A769">
        <v>2023</v>
      </c>
      <c r="B769" t="s">
        <v>46</v>
      </c>
      <c r="C769" t="s">
        <v>28</v>
      </c>
      <c r="D769" t="s">
        <v>22</v>
      </c>
      <c r="E769">
        <v>202350</v>
      </c>
      <c r="F769">
        <v>202350</v>
      </c>
      <c r="G769" t="s">
        <v>23</v>
      </c>
      <c r="H769" t="s">
        <v>24</v>
      </c>
      <c r="I769" t="s">
        <v>17</v>
      </c>
      <c r="J769" t="s">
        <v>25</v>
      </c>
      <c r="K769" t="s">
        <v>23</v>
      </c>
      <c r="L769" t="s">
        <v>26</v>
      </c>
      <c r="M769">
        <f t="shared" si="11"/>
        <v>135574.33333333334</v>
      </c>
      <c r="N769" t="b">
        <f>IF(O769=Sheet7!S768,FALSE,TRUE)
=IF(B769=Sheet7!A769,TRUE,FALSE)
=IF(B769=Sheet7!A769,TRUE,FALSE)
=IF(B769=Sheet7!A769,TRUE,FALSE)</f>
        <v>1</v>
      </c>
      <c r="O769" t="s">
        <v>46</v>
      </c>
    </row>
    <row r="770" spans="1:15" x14ac:dyDescent="0.25">
      <c r="A770">
        <v>2023</v>
      </c>
      <c r="B770" t="s">
        <v>55</v>
      </c>
      <c r="C770" t="s">
        <v>31</v>
      </c>
      <c r="D770" t="s">
        <v>14</v>
      </c>
      <c r="E770">
        <v>20000</v>
      </c>
      <c r="F770">
        <v>21593</v>
      </c>
      <c r="G770" t="s">
        <v>91</v>
      </c>
      <c r="H770" t="s">
        <v>39</v>
      </c>
      <c r="I770" t="s">
        <v>17</v>
      </c>
      <c r="J770" t="s">
        <v>18</v>
      </c>
      <c r="K770" t="s">
        <v>91</v>
      </c>
      <c r="L770" t="s">
        <v>19</v>
      </c>
      <c r="M770">
        <f t="shared" ref="M770:M833" si="12">AVERAGE(A770:L770)</f>
        <v>14538.666666666666</v>
      </c>
      <c r="N770" t="b">
        <f>IF(O770=Sheet7!S769,FALSE,TRUE)
=IF(B770=Sheet7!A770,TRUE,FALSE)
=IF(B770=Sheet7!A770,TRUE,FALSE)
=IF(B770=Sheet7!A770,TRUE,FALSE)</f>
        <v>1</v>
      </c>
      <c r="O770" t="s">
        <v>55</v>
      </c>
    </row>
    <row r="771" spans="1:15" x14ac:dyDescent="0.25">
      <c r="A771">
        <v>2023</v>
      </c>
      <c r="B771" t="s">
        <v>27</v>
      </c>
      <c r="C771" t="s">
        <v>28</v>
      </c>
      <c r="D771" t="s">
        <v>22</v>
      </c>
      <c r="E771">
        <v>201650</v>
      </c>
      <c r="F771">
        <v>201650</v>
      </c>
      <c r="G771" t="s">
        <v>23</v>
      </c>
      <c r="H771" t="s">
        <v>24</v>
      </c>
      <c r="I771" t="s">
        <v>17</v>
      </c>
      <c r="J771" t="s">
        <v>25</v>
      </c>
      <c r="K771" t="s">
        <v>23</v>
      </c>
      <c r="L771" t="s">
        <v>26</v>
      </c>
      <c r="M771">
        <f t="shared" si="12"/>
        <v>135107.66666666666</v>
      </c>
      <c r="N771" t="b">
        <f>IF(O771=Sheet7!S770,FALSE,TRUE)
=IF(B771=Sheet7!A771,TRUE,FALSE)
=IF(B771=Sheet7!A771,TRUE,FALSE)
=IF(B771=Sheet7!A771,TRUE,FALSE)</f>
        <v>1</v>
      </c>
      <c r="O771" t="s">
        <v>27</v>
      </c>
    </row>
    <row r="772" spans="1:15" x14ac:dyDescent="0.25">
      <c r="A772">
        <v>2023</v>
      </c>
      <c r="B772" t="s">
        <v>27</v>
      </c>
      <c r="C772" t="s">
        <v>28</v>
      </c>
      <c r="D772" t="s">
        <v>22</v>
      </c>
      <c r="E772">
        <v>124600</v>
      </c>
      <c r="F772">
        <v>124600</v>
      </c>
      <c r="G772" t="s">
        <v>23</v>
      </c>
      <c r="H772" t="s">
        <v>24</v>
      </c>
      <c r="I772" t="s">
        <v>17</v>
      </c>
      <c r="J772" t="s">
        <v>25</v>
      </c>
      <c r="K772" t="s">
        <v>23</v>
      </c>
      <c r="L772" t="s">
        <v>26</v>
      </c>
      <c r="M772">
        <f t="shared" si="12"/>
        <v>83741</v>
      </c>
      <c r="N772" t="b">
        <f>IF(O772=Sheet7!S771,FALSE,TRUE)
=IF(B772=Sheet7!A772,TRUE,FALSE)
=IF(B772=Sheet7!A772,TRUE,FALSE)
=IF(B772=Sheet7!A772,TRUE,FALSE)</f>
        <v>1</v>
      </c>
      <c r="O772" t="s">
        <v>27</v>
      </c>
    </row>
    <row r="773" spans="1:15" x14ac:dyDescent="0.25">
      <c r="A773">
        <v>2023</v>
      </c>
      <c r="B773" t="s">
        <v>27</v>
      </c>
      <c r="C773" t="s">
        <v>28</v>
      </c>
      <c r="D773" t="s">
        <v>22</v>
      </c>
      <c r="E773">
        <v>93400</v>
      </c>
      <c r="F773">
        <v>93400</v>
      </c>
      <c r="G773" t="s">
        <v>23</v>
      </c>
      <c r="H773" t="s">
        <v>24</v>
      </c>
      <c r="I773" t="s">
        <v>17</v>
      </c>
      <c r="J773" t="s">
        <v>25</v>
      </c>
      <c r="K773" t="s">
        <v>23</v>
      </c>
      <c r="L773" t="s">
        <v>26</v>
      </c>
      <c r="M773">
        <f t="shared" si="12"/>
        <v>62941</v>
      </c>
      <c r="N773" t="b">
        <f>IF(O773=Sheet7!S772,FALSE,TRUE)
=IF(B773=Sheet7!A773,TRUE,FALSE)
=IF(B773=Sheet7!A773,TRUE,FALSE)
=IF(B773=Sheet7!A773,TRUE,FALSE)</f>
        <v>1</v>
      </c>
      <c r="O773" t="s">
        <v>27</v>
      </c>
    </row>
    <row r="774" spans="1:15" x14ac:dyDescent="0.25">
      <c r="A774">
        <v>2023</v>
      </c>
      <c r="B774" t="s">
        <v>37</v>
      </c>
      <c r="C774" t="s">
        <v>38</v>
      </c>
      <c r="D774" t="s">
        <v>22</v>
      </c>
      <c r="E774">
        <v>145000</v>
      </c>
      <c r="F774">
        <v>145000</v>
      </c>
      <c r="G774" t="s">
        <v>23</v>
      </c>
      <c r="H774" t="s">
        <v>24</v>
      </c>
      <c r="I774" t="s">
        <v>17</v>
      </c>
      <c r="J774" t="s">
        <v>25</v>
      </c>
      <c r="K774" t="s">
        <v>23</v>
      </c>
      <c r="L774" t="s">
        <v>26</v>
      </c>
      <c r="M774">
        <f t="shared" si="12"/>
        <v>97341</v>
      </c>
      <c r="N774" t="b">
        <f>IF(O774=Sheet7!S773,FALSE,TRUE)
=IF(B774=Sheet7!A774,TRUE,FALSE)
=IF(B774=Sheet7!A774,TRUE,FALSE)
=IF(B774=Sheet7!A774,TRUE,FALSE)</f>
        <v>1</v>
      </c>
      <c r="O774" t="s">
        <v>37</v>
      </c>
    </row>
    <row r="775" spans="1:15" x14ac:dyDescent="0.25">
      <c r="A775">
        <v>2023</v>
      </c>
      <c r="B775" t="s">
        <v>37</v>
      </c>
      <c r="C775" t="s">
        <v>38</v>
      </c>
      <c r="D775" t="s">
        <v>22</v>
      </c>
      <c r="E775">
        <v>110000</v>
      </c>
      <c r="F775">
        <v>110000</v>
      </c>
      <c r="G775" t="s">
        <v>23</v>
      </c>
      <c r="H775" t="s">
        <v>24</v>
      </c>
      <c r="I775" t="s">
        <v>17</v>
      </c>
      <c r="J775" t="s">
        <v>25</v>
      </c>
      <c r="K775" t="s">
        <v>23</v>
      </c>
      <c r="L775" t="s">
        <v>26</v>
      </c>
      <c r="M775">
        <f t="shared" si="12"/>
        <v>74007.666666666672</v>
      </c>
      <c r="N775" t="b">
        <f>IF(O775=Sheet7!S774,FALSE,TRUE)
=IF(B775=Sheet7!A775,TRUE,FALSE)
=IF(B775=Sheet7!A775,TRUE,FALSE)
=IF(B775=Sheet7!A775,TRUE,FALSE)</f>
        <v>1</v>
      </c>
      <c r="O775" t="s">
        <v>37</v>
      </c>
    </row>
    <row r="776" spans="1:15" x14ac:dyDescent="0.25">
      <c r="A776">
        <v>2023</v>
      </c>
      <c r="B776" t="s">
        <v>45</v>
      </c>
      <c r="C776" t="s">
        <v>44</v>
      </c>
      <c r="D776" t="s">
        <v>22</v>
      </c>
      <c r="E776">
        <v>89500</v>
      </c>
      <c r="F776">
        <v>89500</v>
      </c>
      <c r="G776" t="s">
        <v>23</v>
      </c>
      <c r="H776" t="s">
        <v>16</v>
      </c>
      <c r="I776" t="s">
        <v>17</v>
      </c>
      <c r="J776" t="s">
        <v>29</v>
      </c>
      <c r="K776" t="s">
        <v>23</v>
      </c>
      <c r="L776" t="s">
        <v>26</v>
      </c>
      <c r="M776">
        <f t="shared" si="12"/>
        <v>60341</v>
      </c>
      <c r="N776" t="b">
        <f>IF(O776=Sheet7!S775,FALSE,TRUE)
=IF(B776=Sheet7!A776,TRUE,FALSE)
=IF(B776=Sheet7!A776,TRUE,FALSE)
=IF(B776=Sheet7!A776,TRUE,FALSE)</f>
        <v>1</v>
      </c>
      <c r="O776" t="s">
        <v>45</v>
      </c>
    </row>
    <row r="777" spans="1:15" x14ac:dyDescent="0.25">
      <c r="A777">
        <v>2023</v>
      </c>
      <c r="B777" t="s">
        <v>45</v>
      </c>
      <c r="C777" t="s">
        <v>44</v>
      </c>
      <c r="D777" t="s">
        <v>22</v>
      </c>
      <c r="E777">
        <v>65000</v>
      </c>
      <c r="F777">
        <v>65000</v>
      </c>
      <c r="G777" t="s">
        <v>23</v>
      </c>
      <c r="H777" t="s">
        <v>16</v>
      </c>
      <c r="I777" t="s">
        <v>17</v>
      </c>
      <c r="J777" t="s">
        <v>29</v>
      </c>
      <c r="K777" t="s">
        <v>23</v>
      </c>
      <c r="L777" t="s">
        <v>26</v>
      </c>
      <c r="M777">
        <f t="shared" si="12"/>
        <v>44007.666666666664</v>
      </c>
      <c r="N777" t="b">
        <f>IF(O777=Sheet7!S776,FALSE,TRUE)
=IF(B777=Sheet7!A777,TRUE,FALSE)
=IF(B777=Sheet7!A777,TRUE,FALSE)
=IF(B777=Sheet7!A777,TRUE,FALSE)</f>
        <v>1</v>
      </c>
      <c r="O777" t="s">
        <v>45</v>
      </c>
    </row>
    <row r="778" spans="1:15" x14ac:dyDescent="0.25">
      <c r="A778">
        <v>2023</v>
      </c>
      <c r="B778" t="s">
        <v>34</v>
      </c>
      <c r="C778" t="s">
        <v>31</v>
      </c>
      <c r="D778" t="s">
        <v>22</v>
      </c>
      <c r="E778">
        <v>328400</v>
      </c>
      <c r="F778">
        <v>328400</v>
      </c>
      <c r="G778" t="s">
        <v>23</v>
      </c>
      <c r="H778" t="s">
        <v>24</v>
      </c>
      <c r="I778" t="s">
        <v>17</v>
      </c>
      <c r="J778" t="s">
        <v>29</v>
      </c>
      <c r="K778" t="s">
        <v>23</v>
      </c>
      <c r="L778" t="s">
        <v>26</v>
      </c>
      <c r="M778">
        <f t="shared" si="12"/>
        <v>219607.66666666666</v>
      </c>
      <c r="N778" t="b">
        <f>IF(O778=Sheet7!S777,FALSE,TRUE)
=IF(B778=Sheet7!A778,TRUE,FALSE)
=IF(B778=Sheet7!A778,TRUE,FALSE)
=IF(B778=Sheet7!A778,TRUE,FALSE)</f>
        <v>1</v>
      </c>
      <c r="O778" t="s">
        <v>34</v>
      </c>
    </row>
    <row r="779" spans="1:15" x14ac:dyDescent="0.25">
      <c r="A779">
        <v>2023</v>
      </c>
      <c r="B779" t="s">
        <v>34</v>
      </c>
      <c r="C779" t="s">
        <v>31</v>
      </c>
      <c r="D779" t="s">
        <v>22</v>
      </c>
      <c r="E779">
        <v>205600</v>
      </c>
      <c r="F779">
        <v>205600</v>
      </c>
      <c r="G779" t="s">
        <v>23</v>
      </c>
      <c r="H779" t="s">
        <v>24</v>
      </c>
      <c r="I779" t="s">
        <v>17</v>
      </c>
      <c r="J779" t="s">
        <v>29</v>
      </c>
      <c r="K779" t="s">
        <v>23</v>
      </c>
      <c r="L779" t="s">
        <v>26</v>
      </c>
      <c r="M779">
        <f t="shared" si="12"/>
        <v>137741</v>
      </c>
      <c r="N779" t="b">
        <f>IF(O779=Sheet7!S778,FALSE,TRUE)
=IF(B779=Sheet7!A779,TRUE,FALSE)
=IF(B779=Sheet7!A779,TRUE,FALSE)
=IF(B779=Sheet7!A779,TRUE,FALSE)</f>
        <v>1</v>
      </c>
      <c r="O779" t="s">
        <v>34</v>
      </c>
    </row>
    <row r="780" spans="1:15" x14ac:dyDescent="0.25">
      <c r="A780">
        <v>2023</v>
      </c>
      <c r="B780" t="s">
        <v>27</v>
      </c>
      <c r="C780" t="s">
        <v>28</v>
      </c>
      <c r="D780" t="s">
        <v>22</v>
      </c>
      <c r="E780">
        <v>184800</v>
      </c>
      <c r="F780">
        <v>184800</v>
      </c>
      <c r="G780" t="s">
        <v>23</v>
      </c>
      <c r="H780" t="s">
        <v>24</v>
      </c>
      <c r="I780" t="s">
        <v>17</v>
      </c>
      <c r="J780" t="s">
        <v>25</v>
      </c>
      <c r="K780" t="s">
        <v>23</v>
      </c>
      <c r="L780" t="s">
        <v>26</v>
      </c>
      <c r="M780">
        <f t="shared" si="12"/>
        <v>123874.33333333333</v>
      </c>
      <c r="N780" t="b">
        <f>IF(O780=Sheet7!S779,FALSE,TRUE)
=IF(B780=Sheet7!A780,TRUE,FALSE)
=IF(B780=Sheet7!A780,TRUE,FALSE)
=IF(B780=Sheet7!A780,TRUE,FALSE)</f>
        <v>1</v>
      </c>
      <c r="O780" t="s">
        <v>27</v>
      </c>
    </row>
    <row r="781" spans="1:15" x14ac:dyDescent="0.25">
      <c r="A781">
        <v>2023</v>
      </c>
      <c r="B781" t="s">
        <v>32</v>
      </c>
      <c r="C781" t="s">
        <v>13</v>
      </c>
      <c r="D781" t="s">
        <v>22</v>
      </c>
      <c r="E781">
        <v>85000</v>
      </c>
      <c r="F781">
        <v>85000</v>
      </c>
      <c r="G781" t="s">
        <v>23</v>
      </c>
      <c r="H781" t="s">
        <v>39</v>
      </c>
      <c r="I781" t="s">
        <v>17</v>
      </c>
      <c r="J781" t="s">
        <v>29</v>
      </c>
      <c r="K781" t="s">
        <v>23</v>
      </c>
      <c r="L781" t="s">
        <v>26</v>
      </c>
      <c r="M781">
        <f t="shared" si="12"/>
        <v>57341</v>
      </c>
      <c r="N781" t="b">
        <f>IF(O781=Sheet7!S780,FALSE,TRUE)
=IF(B781=Sheet7!A781,TRUE,FALSE)
=IF(B781=Sheet7!A781,TRUE,FALSE)
=IF(B781=Sheet7!A781,TRUE,FALSE)</f>
        <v>1</v>
      </c>
      <c r="O781" t="s">
        <v>32</v>
      </c>
    </row>
    <row r="782" spans="1:15" x14ac:dyDescent="0.25">
      <c r="A782">
        <v>2023</v>
      </c>
      <c r="B782" t="s">
        <v>32</v>
      </c>
      <c r="C782" t="s">
        <v>13</v>
      </c>
      <c r="D782" t="s">
        <v>22</v>
      </c>
      <c r="E782">
        <v>61800</v>
      </c>
      <c r="F782">
        <v>61800</v>
      </c>
      <c r="G782" t="s">
        <v>23</v>
      </c>
      <c r="H782" t="s">
        <v>39</v>
      </c>
      <c r="I782" t="s">
        <v>17</v>
      </c>
      <c r="J782" t="s">
        <v>29</v>
      </c>
      <c r="K782" t="s">
        <v>23</v>
      </c>
      <c r="L782" t="s">
        <v>26</v>
      </c>
      <c r="M782">
        <f t="shared" si="12"/>
        <v>41874.333333333336</v>
      </c>
      <c r="N782" t="b">
        <f>IF(O782=Sheet7!S781,FALSE,TRUE)
=IF(B782=Sheet7!A782,TRUE,FALSE)
=IF(B782=Sheet7!A782,TRUE,FALSE)
=IF(B782=Sheet7!A782,TRUE,FALSE)</f>
        <v>1</v>
      </c>
      <c r="O782" t="s">
        <v>32</v>
      </c>
    </row>
    <row r="783" spans="1:15" x14ac:dyDescent="0.25">
      <c r="A783">
        <v>2023</v>
      </c>
      <c r="B783" t="s">
        <v>32</v>
      </c>
      <c r="C783" t="s">
        <v>13</v>
      </c>
      <c r="D783" t="s">
        <v>35</v>
      </c>
      <c r="E783">
        <v>57500</v>
      </c>
      <c r="F783">
        <v>70748</v>
      </c>
      <c r="G783" t="s">
        <v>36</v>
      </c>
      <c r="H783" t="s">
        <v>16</v>
      </c>
      <c r="I783" t="s">
        <v>17</v>
      </c>
      <c r="J783" t="s">
        <v>25</v>
      </c>
      <c r="K783" t="s">
        <v>36</v>
      </c>
      <c r="L783" t="s">
        <v>26</v>
      </c>
      <c r="M783">
        <f t="shared" si="12"/>
        <v>43423.666666666664</v>
      </c>
      <c r="N783" t="b">
        <f>IF(O783=Sheet7!S782,FALSE,TRUE)
=IF(B783=Sheet7!A783,TRUE,FALSE)
=IF(B783=Sheet7!A783,TRUE,FALSE)
=IF(B783=Sheet7!A783,TRUE,FALSE)</f>
        <v>1</v>
      </c>
      <c r="O783" t="s">
        <v>32</v>
      </c>
    </row>
    <row r="784" spans="1:15" x14ac:dyDescent="0.25">
      <c r="A784">
        <v>2023</v>
      </c>
      <c r="B784" t="s">
        <v>32</v>
      </c>
      <c r="C784" t="s">
        <v>13</v>
      </c>
      <c r="D784" t="s">
        <v>35</v>
      </c>
      <c r="E784">
        <v>54500</v>
      </c>
      <c r="F784">
        <v>67056</v>
      </c>
      <c r="G784" t="s">
        <v>36</v>
      </c>
      <c r="H784" t="s">
        <v>16</v>
      </c>
      <c r="I784" t="s">
        <v>17</v>
      </c>
      <c r="J784" t="s">
        <v>25</v>
      </c>
      <c r="K784" t="s">
        <v>36</v>
      </c>
      <c r="L784" t="s">
        <v>26</v>
      </c>
      <c r="M784">
        <f t="shared" si="12"/>
        <v>41193</v>
      </c>
      <c r="N784" t="b">
        <f>IF(O784=Sheet7!S783,FALSE,TRUE)
=IF(B784=Sheet7!A784,TRUE,FALSE)
=IF(B784=Sheet7!A784,TRUE,FALSE)
=IF(B784=Sheet7!A784,TRUE,FALSE)</f>
        <v>1</v>
      </c>
      <c r="O784" t="s">
        <v>32</v>
      </c>
    </row>
    <row r="785" spans="1:15" x14ac:dyDescent="0.25">
      <c r="A785">
        <v>2023</v>
      </c>
      <c r="B785" t="s">
        <v>37</v>
      </c>
      <c r="C785" t="s">
        <v>38</v>
      </c>
      <c r="D785" t="s">
        <v>22</v>
      </c>
      <c r="E785">
        <v>116000</v>
      </c>
      <c r="F785">
        <v>116000</v>
      </c>
      <c r="G785" t="s">
        <v>23</v>
      </c>
      <c r="H785" t="s">
        <v>39</v>
      </c>
      <c r="I785" t="s">
        <v>17</v>
      </c>
      <c r="J785" t="s">
        <v>25</v>
      </c>
      <c r="K785" t="s">
        <v>23</v>
      </c>
      <c r="L785" t="s">
        <v>26</v>
      </c>
      <c r="M785">
        <f t="shared" si="12"/>
        <v>78007.666666666672</v>
      </c>
      <c r="N785" t="b">
        <f>IF(O785=Sheet7!S784,FALSE,TRUE)
=IF(B785=Sheet7!A785,TRUE,FALSE)
=IF(B785=Sheet7!A785,TRUE,FALSE)
=IF(B785=Sheet7!A785,TRUE,FALSE)</f>
        <v>1</v>
      </c>
      <c r="O785" t="s">
        <v>37</v>
      </c>
    </row>
    <row r="786" spans="1:15" x14ac:dyDescent="0.25">
      <c r="A786">
        <v>2023</v>
      </c>
      <c r="B786" t="s">
        <v>37</v>
      </c>
      <c r="C786" t="s">
        <v>38</v>
      </c>
      <c r="D786" t="s">
        <v>22</v>
      </c>
      <c r="E786">
        <v>72500</v>
      </c>
      <c r="F786">
        <v>72500</v>
      </c>
      <c r="G786" t="s">
        <v>23</v>
      </c>
      <c r="H786" t="s">
        <v>39</v>
      </c>
      <c r="I786" t="s">
        <v>17</v>
      </c>
      <c r="J786" t="s">
        <v>25</v>
      </c>
      <c r="K786" t="s">
        <v>23</v>
      </c>
      <c r="L786" t="s">
        <v>26</v>
      </c>
      <c r="M786">
        <f t="shared" si="12"/>
        <v>49007.666666666664</v>
      </c>
      <c r="N786" t="b">
        <f>IF(O786=Sheet7!S785,FALSE,TRUE)
=IF(B786=Sheet7!A786,TRUE,FALSE)
=IF(B786=Sheet7!A786,TRUE,FALSE)
=IF(B786=Sheet7!A786,TRUE,FALSE)</f>
        <v>1</v>
      </c>
      <c r="O786" t="s">
        <v>37</v>
      </c>
    </row>
    <row r="787" spans="1:15" x14ac:dyDescent="0.25">
      <c r="A787">
        <v>2023</v>
      </c>
      <c r="B787" t="s">
        <v>34</v>
      </c>
      <c r="C787" t="s">
        <v>31</v>
      </c>
      <c r="D787" t="s">
        <v>22</v>
      </c>
      <c r="E787">
        <v>215000</v>
      </c>
      <c r="F787">
        <v>215000</v>
      </c>
      <c r="G787" t="s">
        <v>23</v>
      </c>
      <c r="H787" t="s">
        <v>24</v>
      </c>
      <c r="I787" t="s">
        <v>17</v>
      </c>
      <c r="J787" t="s">
        <v>29</v>
      </c>
      <c r="K787" t="s">
        <v>23</v>
      </c>
      <c r="L787" t="s">
        <v>26</v>
      </c>
      <c r="M787">
        <f t="shared" si="12"/>
        <v>144007.66666666666</v>
      </c>
      <c r="N787" t="b">
        <f>IF(O787=Sheet7!S786,FALSE,TRUE)
=IF(B787=Sheet7!A787,TRUE,FALSE)
=IF(B787=Sheet7!A787,TRUE,FALSE)
=IF(B787=Sheet7!A787,TRUE,FALSE)</f>
        <v>1</v>
      </c>
      <c r="O787" t="s">
        <v>34</v>
      </c>
    </row>
    <row r="788" spans="1:15" x14ac:dyDescent="0.25">
      <c r="A788">
        <v>2023</v>
      </c>
      <c r="B788" t="s">
        <v>34</v>
      </c>
      <c r="C788" t="s">
        <v>31</v>
      </c>
      <c r="D788" t="s">
        <v>22</v>
      </c>
      <c r="E788">
        <v>169850</v>
      </c>
      <c r="F788">
        <v>169850</v>
      </c>
      <c r="G788" t="s">
        <v>23</v>
      </c>
      <c r="H788" t="s">
        <v>24</v>
      </c>
      <c r="I788" t="s">
        <v>17</v>
      </c>
      <c r="J788" t="s">
        <v>29</v>
      </c>
      <c r="K788" t="s">
        <v>23</v>
      </c>
      <c r="L788" t="s">
        <v>26</v>
      </c>
      <c r="M788">
        <f t="shared" si="12"/>
        <v>113907.66666666667</v>
      </c>
      <c r="N788" t="b">
        <f>IF(O788=Sheet7!S787,FALSE,TRUE)
=IF(B788=Sheet7!A788,TRUE,FALSE)
=IF(B788=Sheet7!A788,TRUE,FALSE)
=IF(B788=Sheet7!A788,TRUE,FALSE)</f>
        <v>1</v>
      </c>
      <c r="O788" t="s">
        <v>34</v>
      </c>
    </row>
    <row r="789" spans="1:15" x14ac:dyDescent="0.25">
      <c r="A789">
        <v>2023</v>
      </c>
      <c r="B789" t="s">
        <v>45</v>
      </c>
      <c r="C789" t="s">
        <v>44</v>
      </c>
      <c r="D789" t="s">
        <v>22</v>
      </c>
      <c r="E789">
        <v>225000</v>
      </c>
      <c r="F789">
        <v>225000</v>
      </c>
      <c r="G789" t="s">
        <v>23</v>
      </c>
      <c r="H789" t="s">
        <v>24</v>
      </c>
      <c r="I789" t="s">
        <v>17</v>
      </c>
      <c r="J789" t="s">
        <v>25</v>
      </c>
      <c r="K789" t="s">
        <v>23</v>
      </c>
      <c r="L789" t="s">
        <v>26</v>
      </c>
      <c r="M789">
        <f t="shared" si="12"/>
        <v>150674.33333333334</v>
      </c>
      <c r="N789" t="b">
        <f>IF(O789=Sheet7!S788,FALSE,TRUE)
=IF(B789=Sheet7!A789,TRUE,FALSE)
=IF(B789=Sheet7!A789,TRUE,FALSE)
=IF(B789=Sheet7!A789,TRUE,FALSE)</f>
        <v>1</v>
      </c>
      <c r="O789" t="s">
        <v>45</v>
      </c>
    </row>
    <row r="790" spans="1:15" x14ac:dyDescent="0.25">
      <c r="A790">
        <v>2023</v>
      </c>
      <c r="B790" t="s">
        <v>45</v>
      </c>
      <c r="C790" t="s">
        <v>44</v>
      </c>
      <c r="D790" t="s">
        <v>22</v>
      </c>
      <c r="E790">
        <v>180000</v>
      </c>
      <c r="F790">
        <v>180000</v>
      </c>
      <c r="G790" t="s">
        <v>23</v>
      </c>
      <c r="H790" t="s">
        <v>24</v>
      </c>
      <c r="I790" t="s">
        <v>17</v>
      </c>
      <c r="J790" t="s">
        <v>25</v>
      </c>
      <c r="K790" t="s">
        <v>23</v>
      </c>
      <c r="L790" t="s">
        <v>26</v>
      </c>
      <c r="M790">
        <f t="shared" si="12"/>
        <v>120674.33333333333</v>
      </c>
      <c r="N790" t="b">
        <f>IF(O790=Sheet7!S789,FALSE,TRUE)
=IF(B790=Sheet7!A790,TRUE,FALSE)
=IF(B790=Sheet7!A790,TRUE,FALSE)
=IF(B790=Sheet7!A790,TRUE,FALSE)</f>
        <v>1</v>
      </c>
      <c r="O790" t="s">
        <v>45</v>
      </c>
    </row>
    <row r="791" spans="1:15" x14ac:dyDescent="0.25">
      <c r="A791">
        <v>2023</v>
      </c>
      <c r="B791" t="s">
        <v>27</v>
      </c>
      <c r="C791" t="s">
        <v>28</v>
      </c>
      <c r="D791" t="s">
        <v>22</v>
      </c>
      <c r="E791">
        <v>147400</v>
      </c>
      <c r="F791">
        <v>147400</v>
      </c>
      <c r="G791" t="s">
        <v>23</v>
      </c>
      <c r="H791" t="s">
        <v>24</v>
      </c>
      <c r="I791" t="s">
        <v>17</v>
      </c>
      <c r="J791" t="s">
        <v>25</v>
      </c>
      <c r="K791" t="s">
        <v>23</v>
      </c>
      <c r="L791" t="s">
        <v>26</v>
      </c>
      <c r="M791">
        <f t="shared" si="12"/>
        <v>98941</v>
      </c>
      <c r="N791" t="b">
        <f>IF(O791=Sheet7!S790,FALSE,TRUE)
=IF(B791=Sheet7!A791,TRUE,FALSE)
=IF(B791=Sheet7!A791,TRUE,FALSE)
=IF(B791=Sheet7!A791,TRUE,FALSE)</f>
        <v>1</v>
      </c>
      <c r="O791" t="s">
        <v>27</v>
      </c>
    </row>
    <row r="792" spans="1:15" x14ac:dyDescent="0.25">
      <c r="A792">
        <v>2023</v>
      </c>
      <c r="B792" t="s">
        <v>27</v>
      </c>
      <c r="C792" t="s">
        <v>28</v>
      </c>
      <c r="D792" t="s">
        <v>22</v>
      </c>
      <c r="E792">
        <v>107682</v>
      </c>
      <c r="F792">
        <v>107682</v>
      </c>
      <c r="G792" t="s">
        <v>23</v>
      </c>
      <c r="H792" t="s">
        <v>24</v>
      </c>
      <c r="I792" t="s">
        <v>17</v>
      </c>
      <c r="J792" t="s">
        <v>25</v>
      </c>
      <c r="K792" t="s">
        <v>23</v>
      </c>
      <c r="L792" t="s">
        <v>26</v>
      </c>
      <c r="M792">
        <f t="shared" si="12"/>
        <v>72462.333333333328</v>
      </c>
      <c r="N792" t="b">
        <f>IF(O792=Sheet7!S791,FALSE,TRUE)
=IF(B792=Sheet7!A792,TRUE,FALSE)
=IF(B792=Sheet7!A792,TRUE,FALSE)
=IF(B792=Sheet7!A792,TRUE,FALSE)</f>
        <v>1</v>
      </c>
      <c r="O792" t="s">
        <v>27</v>
      </c>
    </row>
    <row r="793" spans="1:15" x14ac:dyDescent="0.25">
      <c r="A793">
        <v>2023</v>
      </c>
      <c r="B793" t="s">
        <v>27</v>
      </c>
      <c r="C793" t="s">
        <v>28</v>
      </c>
      <c r="D793" t="s">
        <v>22</v>
      </c>
      <c r="E793">
        <v>225300</v>
      </c>
      <c r="F793">
        <v>225300</v>
      </c>
      <c r="G793" t="s">
        <v>23</v>
      </c>
      <c r="H793" t="s">
        <v>16</v>
      </c>
      <c r="I793" t="s">
        <v>17</v>
      </c>
      <c r="J793" t="s">
        <v>25</v>
      </c>
      <c r="K793" t="s">
        <v>23</v>
      </c>
      <c r="L793" t="s">
        <v>26</v>
      </c>
      <c r="M793">
        <f t="shared" si="12"/>
        <v>150874.33333333334</v>
      </c>
      <c r="N793" t="b">
        <f>IF(O793=Sheet7!S792,FALSE,TRUE)
=IF(B793=Sheet7!A793,TRUE,FALSE)
=IF(B793=Sheet7!A793,TRUE,FALSE)
=IF(B793=Sheet7!A793,TRUE,FALSE)</f>
        <v>1</v>
      </c>
      <c r="O793" t="s">
        <v>27</v>
      </c>
    </row>
    <row r="794" spans="1:15" x14ac:dyDescent="0.25">
      <c r="A794">
        <v>2023</v>
      </c>
      <c r="B794" t="s">
        <v>27</v>
      </c>
      <c r="C794" t="s">
        <v>28</v>
      </c>
      <c r="D794" t="s">
        <v>22</v>
      </c>
      <c r="E794">
        <v>197400</v>
      </c>
      <c r="F794">
        <v>197400</v>
      </c>
      <c r="G794" t="s">
        <v>23</v>
      </c>
      <c r="H794" t="s">
        <v>16</v>
      </c>
      <c r="I794" t="s">
        <v>17</v>
      </c>
      <c r="J794" t="s">
        <v>25</v>
      </c>
      <c r="K794" t="s">
        <v>23</v>
      </c>
      <c r="L794" t="s">
        <v>26</v>
      </c>
      <c r="M794">
        <f t="shared" si="12"/>
        <v>132274.33333333334</v>
      </c>
      <c r="N794" t="b">
        <f>IF(O794=Sheet7!S793,FALSE,TRUE)
=IF(B794=Sheet7!A794,TRUE,FALSE)
=IF(B794=Sheet7!A794,TRUE,FALSE)
=IF(B794=Sheet7!A794,TRUE,FALSE)</f>
        <v>1</v>
      </c>
      <c r="O794" t="s">
        <v>27</v>
      </c>
    </row>
    <row r="795" spans="1:15" x14ac:dyDescent="0.25">
      <c r="A795">
        <v>2023</v>
      </c>
      <c r="B795" t="s">
        <v>40</v>
      </c>
      <c r="C795" t="s">
        <v>41</v>
      </c>
      <c r="D795" t="s">
        <v>22</v>
      </c>
      <c r="E795">
        <v>160000</v>
      </c>
      <c r="F795">
        <v>160000</v>
      </c>
      <c r="G795" t="s">
        <v>23</v>
      </c>
      <c r="H795" t="s">
        <v>24</v>
      </c>
      <c r="I795" t="s">
        <v>17</v>
      </c>
      <c r="J795" t="s">
        <v>25</v>
      </c>
      <c r="K795" t="s">
        <v>23</v>
      </c>
      <c r="L795" t="s">
        <v>26</v>
      </c>
      <c r="M795">
        <f t="shared" si="12"/>
        <v>107341</v>
      </c>
      <c r="N795" t="b">
        <f>IF(O795=Sheet7!S794,FALSE,TRUE)
=IF(B795=Sheet7!A795,TRUE,FALSE)
=IF(B795=Sheet7!A795,TRUE,FALSE)
=IF(B795=Sheet7!A795,TRUE,FALSE)</f>
        <v>1</v>
      </c>
      <c r="O795" t="s">
        <v>40</v>
      </c>
    </row>
    <row r="796" spans="1:15" x14ac:dyDescent="0.25">
      <c r="A796">
        <v>2023</v>
      </c>
      <c r="B796" t="s">
        <v>40</v>
      </c>
      <c r="C796" t="s">
        <v>41</v>
      </c>
      <c r="D796" t="s">
        <v>22</v>
      </c>
      <c r="E796">
        <v>136000</v>
      </c>
      <c r="F796">
        <v>136000</v>
      </c>
      <c r="G796" t="s">
        <v>23</v>
      </c>
      <c r="H796" t="s">
        <v>24</v>
      </c>
      <c r="I796" t="s">
        <v>17</v>
      </c>
      <c r="J796" t="s">
        <v>25</v>
      </c>
      <c r="K796" t="s">
        <v>23</v>
      </c>
      <c r="L796" t="s">
        <v>26</v>
      </c>
      <c r="M796">
        <f t="shared" si="12"/>
        <v>91341</v>
      </c>
      <c r="N796" t="b">
        <f>IF(O796=Sheet7!S795,FALSE,TRUE)
=IF(B796=Sheet7!A796,TRUE,FALSE)
=IF(B796=Sheet7!A796,TRUE,FALSE)
=IF(B796=Sheet7!A796,TRUE,FALSE)</f>
        <v>1</v>
      </c>
      <c r="O796" t="s">
        <v>40</v>
      </c>
    </row>
    <row r="797" spans="1:15" x14ac:dyDescent="0.25">
      <c r="A797">
        <v>2023</v>
      </c>
      <c r="B797" t="s">
        <v>34</v>
      </c>
      <c r="C797" t="s">
        <v>31</v>
      </c>
      <c r="D797" t="s">
        <v>22</v>
      </c>
      <c r="E797">
        <v>204600</v>
      </c>
      <c r="F797">
        <v>204600</v>
      </c>
      <c r="G797" t="s">
        <v>23</v>
      </c>
      <c r="H797" t="s">
        <v>24</v>
      </c>
      <c r="I797" t="s">
        <v>17</v>
      </c>
      <c r="J797" t="s">
        <v>25</v>
      </c>
      <c r="K797" t="s">
        <v>23</v>
      </c>
      <c r="L797" t="s">
        <v>26</v>
      </c>
      <c r="M797">
        <f t="shared" si="12"/>
        <v>137074.33333333334</v>
      </c>
      <c r="N797" t="b">
        <f>IF(O797=Sheet7!S796,FALSE,TRUE)
=IF(B797=Sheet7!A797,TRUE,FALSE)
=IF(B797=Sheet7!A797,TRUE,FALSE)
=IF(B797=Sheet7!A797,TRUE,FALSE)</f>
        <v>1</v>
      </c>
      <c r="O797" t="s">
        <v>34</v>
      </c>
    </row>
    <row r="798" spans="1:15" x14ac:dyDescent="0.25">
      <c r="A798">
        <v>2023</v>
      </c>
      <c r="B798" t="s">
        <v>34</v>
      </c>
      <c r="C798" t="s">
        <v>31</v>
      </c>
      <c r="D798" t="s">
        <v>22</v>
      </c>
      <c r="E798">
        <v>126500</v>
      </c>
      <c r="F798">
        <v>126500</v>
      </c>
      <c r="G798" t="s">
        <v>23</v>
      </c>
      <c r="H798" t="s">
        <v>24</v>
      </c>
      <c r="I798" t="s">
        <v>17</v>
      </c>
      <c r="J798" t="s">
        <v>25</v>
      </c>
      <c r="K798" t="s">
        <v>23</v>
      </c>
      <c r="L798" t="s">
        <v>26</v>
      </c>
      <c r="M798">
        <f t="shared" si="12"/>
        <v>85007.666666666672</v>
      </c>
      <c r="N798" t="b">
        <f>IF(O798=Sheet7!S797,FALSE,TRUE)
=IF(B798=Sheet7!A798,TRUE,FALSE)
=IF(B798=Sheet7!A798,TRUE,FALSE)
=IF(B798=Sheet7!A798,TRUE,FALSE)</f>
        <v>1</v>
      </c>
      <c r="O798" t="s">
        <v>34</v>
      </c>
    </row>
    <row r="799" spans="1:15" x14ac:dyDescent="0.25">
      <c r="A799">
        <v>2023</v>
      </c>
      <c r="B799" t="s">
        <v>20</v>
      </c>
      <c r="C799" t="s">
        <v>21</v>
      </c>
      <c r="D799" t="s">
        <v>22</v>
      </c>
      <c r="E799">
        <v>210000</v>
      </c>
      <c r="F799">
        <v>210000</v>
      </c>
      <c r="G799" t="s">
        <v>23</v>
      </c>
      <c r="H799" t="s">
        <v>24</v>
      </c>
      <c r="I799" t="s">
        <v>17</v>
      </c>
      <c r="J799" t="s">
        <v>29</v>
      </c>
      <c r="K799" t="s">
        <v>23</v>
      </c>
      <c r="L799" t="s">
        <v>26</v>
      </c>
      <c r="M799">
        <f t="shared" si="12"/>
        <v>140674.33333333334</v>
      </c>
      <c r="N799" t="b">
        <f>IF(O799=Sheet7!S798,FALSE,TRUE)
=IF(B799=Sheet7!A799,TRUE,FALSE)
=IF(B799=Sheet7!A799,TRUE,FALSE)
=IF(B799=Sheet7!A799,TRUE,FALSE)</f>
        <v>1</v>
      </c>
      <c r="O799" t="s">
        <v>20</v>
      </c>
    </row>
    <row r="800" spans="1:15" x14ac:dyDescent="0.25">
      <c r="A800">
        <v>2023</v>
      </c>
      <c r="B800" t="s">
        <v>20</v>
      </c>
      <c r="C800" t="s">
        <v>21</v>
      </c>
      <c r="D800" t="s">
        <v>22</v>
      </c>
      <c r="E800">
        <v>115000</v>
      </c>
      <c r="F800">
        <v>115000</v>
      </c>
      <c r="G800" t="s">
        <v>23</v>
      </c>
      <c r="H800" t="s">
        <v>24</v>
      </c>
      <c r="I800" t="s">
        <v>17</v>
      </c>
      <c r="J800" t="s">
        <v>29</v>
      </c>
      <c r="K800" t="s">
        <v>23</v>
      </c>
      <c r="L800" t="s">
        <v>26</v>
      </c>
      <c r="M800">
        <f t="shared" si="12"/>
        <v>77341</v>
      </c>
      <c r="N800" t="b">
        <f>IF(O800=Sheet7!S799,FALSE,TRUE)
=IF(B800=Sheet7!A800,TRUE,FALSE)
=IF(B800=Sheet7!A800,TRUE,FALSE)
=IF(B800=Sheet7!A800,TRUE,FALSE)</f>
        <v>1</v>
      </c>
      <c r="O800" t="s">
        <v>20</v>
      </c>
    </row>
    <row r="801" spans="1:15" x14ac:dyDescent="0.25">
      <c r="A801">
        <v>2023</v>
      </c>
      <c r="B801" t="s">
        <v>37</v>
      </c>
      <c r="C801" t="s">
        <v>38</v>
      </c>
      <c r="D801" t="s">
        <v>22</v>
      </c>
      <c r="E801">
        <v>86500</v>
      </c>
      <c r="F801">
        <v>86500</v>
      </c>
      <c r="G801" t="s">
        <v>23</v>
      </c>
      <c r="H801" t="s">
        <v>39</v>
      </c>
      <c r="I801" t="s">
        <v>17</v>
      </c>
      <c r="J801" t="s">
        <v>25</v>
      </c>
      <c r="K801" t="s">
        <v>23</v>
      </c>
      <c r="L801" t="s">
        <v>19</v>
      </c>
      <c r="M801">
        <f t="shared" si="12"/>
        <v>58341</v>
      </c>
      <c r="N801" t="b">
        <f>IF(O801=Sheet7!S800,FALSE,TRUE)
=IF(B801=Sheet7!A801,TRUE,FALSE)
=IF(B801=Sheet7!A801,TRUE,FALSE)
=IF(B801=Sheet7!A801,TRUE,FALSE)</f>
        <v>1</v>
      </c>
      <c r="O801" t="s">
        <v>37</v>
      </c>
    </row>
    <row r="802" spans="1:15" x14ac:dyDescent="0.25">
      <c r="A802">
        <v>2023</v>
      </c>
      <c r="B802" t="s">
        <v>37</v>
      </c>
      <c r="C802" t="s">
        <v>38</v>
      </c>
      <c r="D802" t="s">
        <v>22</v>
      </c>
      <c r="E802">
        <v>40400</v>
      </c>
      <c r="F802">
        <v>40400</v>
      </c>
      <c r="G802" t="s">
        <v>23</v>
      </c>
      <c r="H802" t="s">
        <v>39</v>
      </c>
      <c r="I802" t="s">
        <v>17</v>
      </c>
      <c r="J802" t="s">
        <v>25</v>
      </c>
      <c r="K802" t="s">
        <v>23</v>
      </c>
      <c r="L802" t="s">
        <v>19</v>
      </c>
      <c r="M802">
        <f t="shared" si="12"/>
        <v>27607.666666666668</v>
      </c>
      <c r="N802" t="b">
        <f>IF(O802=Sheet7!S801,FALSE,TRUE)
=IF(B802=Sheet7!A802,TRUE,FALSE)
=IF(B802=Sheet7!A802,TRUE,FALSE)
=IF(B802=Sheet7!A802,TRUE,FALSE)</f>
        <v>1</v>
      </c>
      <c r="O802" t="s">
        <v>37</v>
      </c>
    </row>
    <row r="803" spans="1:15" x14ac:dyDescent="0.25">
      <c r="A803">
        <v>2023</v>
      </c>
      <c r="B803" t="s">
        <v>27</v>
      </c>
      <c r="C803" t="s">
        <v>28</v>
      </c>
      <c r="D803" t="s">
        <v>22</v>
      </c>
      <c r="E803">
        <v>329700</v>
      </c>
      <c r="F803">
        <v>329700</v>
      </c>
      <c r="G803" t="s">
        <v>23</v>
      </c>
      <c r="H803" t="s">
        <v>24</v>
      </c>
      <c r="I803" t="s">
        <v>17</v>
      </c>
      <c r="J803" t="s">
        <v>25</v>
      </c>
      <c r="K803" t="s">
        <v>23</v>
      </c>
      <c r="L803" t="s">
        <v>26</v>
      </c>
      <c r="M803">
        <f t="shared" si="12"/>
        <v>220474.33333333334</v>
      </c>
      <c r="N803" t="b">
        <f>IF(O803=Sheet7!S802,FALSE,TRUE)
=IF(B803=Sheet7!A803,TRUE,FALSE)
=IF(B803=Sheet7!A803,TRUE,FALSE)
=IF(B803=Sheet7!A803,TRUE,FALSE)</f>
        <v>1</v>
      </c>
      <c r="O803" t="s">
        <v>27</v>
      </c>
    </row>
    <row r="804" spans="1:15" x14ac:dyDescent="0.25">
      <c r="A804">
        <v>2023</v>
      </c>
      <c r="B804" t="s">
        <v>27</v>
      </c>
      <c r="C804" t="s">
        <v>28</v>
      </c>
      <c r="D804" t="s">
        <v>22</v>
      </c>
      <c r="E804">
        <v>192351</v>
      </c>
      <c r="F804">
        <v>192351</v>
      </c>
      <c r="G804" t="s">
        <v>23</v>
      </c>
      <c r="H804" t="s">
        <v>24</v>
      </c>
      <c r="I804" t="s">
        <v>17</v>
      </c>
      <c r="J804" t="s">
        <v>25</v>
      </c>
      <c r="K804" t="s">
        <v>23</v>
      </c>
      <c r="L804" t="s">
        <v>26</v>
      </c>
      <c r="M804">
        <f t="shared" si="12"/>
        <v>128908.33333333333</v>
      </c>
      <c r="N804" t="b">
        <f>IF(O804=Sheet7!S803,FALSE,TRUE)
=IF(B804=Sheet7!A804,TRUE,FALSE)
=IF(B804=Sheet7!A804,TRUE,FALSE)
=IF(B804=Sheet7!A804,TRUE,FALSE)</f>
        <v>1</v>
      </c>
      <c r="O804" t="s">
        <v>27</v>
      </c>
    </row>
    <row r="805" spans="1:15" x14ac:dyDescent="0.25">
      <c r="A805">
        <v>2023</v>
      </c>
      <c r="B805" t="s">
        <v>32</v>
      </c>
      <c r="C805" t="s">
        <v>13</v>
      </c>
      <c r="D805" t="s">
        <v>22</v>
      </c>
      <c r="E805">
        <v>280000</v>
      </c>
      <c r="F805">
        <v>280000</v>
      </c>
      <c r="G805" t="s">
        <v>23</v>
      </c>
      <c r="H805" t="s">
        <v>24</v>
      </c>
      <c r="I805" t="s">
        <v>17</v>
      </c>
      <c r="J805" t="s">
        <v>25</v>
      </c>
      <c r="K805" t="s">
        <v>23</v>
      </c>
      <c r="L805" t="s">
        <v>26</v>
      </c>
      <c r="M805">
        <f t="shared" si="12"/>
        <v>187341</v>
      </c>
      <c r="N805" t="b">
        <f>IF(O805=Sheet7!S804,FALSE,TRUE)
=IF(B805=Sheet7!A805,TRUE,FALSE)
=IF(B805=Sheet7!A805,TRUE,FALSE)
=IF(B805=Sheet7!A805,TRUE,FALSE)</f>
        <v>1</v>
      </c>
      <c r="O805" t="s">
        <v>32</v>
      </c>
    </row>
    <row r="806" spans="1:15" x14ac:dyDescent="0.25">
      <c r="A806">
        <v>2023</v>
      </c>
      <c r="B806" t="s">
        <v>67</v>
      </c>
      <c r="C806" t="s">
        <v>44</v>
      </c>
      <c r="D806" t="s">
        <v>22</v>
      </c>
      <c r="E806">
        <v>106700</v>
      </c>
      <c r="F806">
        <v>106700</v>
      </c>
      <c r="G806" t="s">
        <v>23</v>
      </c>
      <c r="H806" t="s">
        <v>16</v>
      </c>
      <c r="I806" t="s">
        <v>17</v>
      </c>
      <c r="J806" t="s">
        <v>25</v>
      </c>
      <c r="K806" t="s">
        <v>23</v>
      </c>
      <c r="L806" t="s">
        <v>26</v>
      </c>
      <c r="M806">
        <f t="shared" si="12"/>
        <v>71807.666666666672</v>
      </c>
      <c r="N806" t="b">
        <f>IF(O806=Sheet7!S805,FALSE,TRUE)
=IF(B806=Sheet7!A806,TRUE,FALSE)
=IF(B806=Sheet7!A806,TRUE,FALSE)
=IF(B806=Sheet7!A806,TRUE,FALSE)</f>
        <v>1</v>
      </c>
      <c r="O806" t="s">
        <v>67</v>
      </c>
    </row>
    <row r="807" spans="1:15" x14ac:dyDescent="0.25">
      <c r="A807">
        <v>2023</v>
      </c>
      <c r="B807" t="s">
        <v>67</v>
      </c>
      <c r="C807" t="s">
        <v>44</v>
      </c>
      <c r="D807" t="s">
        <v>22</v>
      </c>
      <c r="E807">
        <v>97000</v>
      </c>
      <c r="F807">
        <v>97000</v>
      </c>
      <c r="G807" t="s">
        <v>23</v>
      </c>
      <c r="H807" t="s">
        <v>16</v>
      </c>
      <c r="I807" t="s">
        <v>17</v>
      </c>
      <c r="J807" t="s">
        <v>25</v>
      </c>
      <c r="K807" t="s">
        <v>23</v>
      </c>
      <c r="L807" t="s">
        <v>26</v>
      </c>
      <c r="M807">
        <f t="shared" si="12"/>
        <v>65341</v>
      </c>
      <c r="N807" t="b">
        <f>IF(O807=Sheet7!S806,FALSE,TRUE)
=IF(B807=Sheet7!A807,TRUE,FALSE)
=IF(B807=Sheet7!A807,TRUE,FALSE)
=IF(B807=Sheet7!A807,TRUE,FALSE)</f>
        <v>1</v>
      </c>
      <c r="O807" t="s">
        <v>67</v>
      </c>
    </row>
    <row r="808" spans="1:15" x14ac:dyDescent="0.25">
      <c r="A808">
        <v>2023</v>
      </c>
      <c r="B808" t="s">
        <v>37</v>
      </c>
      <c r="C808" t="s">
        <v>38</v>
      </c>
      <c r="D808" t="s">
        <v>22</v>
      </c>
      <c r="E808">
        <v>175000</v>
      </c>
      <c r="F808">
        <v>175000</v>
      </c>
      <c r="G808" t="s">
        <v>23</v>
      </c>
      <c r="H808" t="s">
        <v>24</v>
      </c>
      <c r="I808" t="s">
        <v>17</v>
      </c>
      <c r="J808" t="s">
        <v>29</v>
      </c>
      <c r="K808" t="s">
        <v>23</v>
      </c>
      <c r="L808" t="s">
        <v>26</v>
      </c>
      <c r="M808">
        <f t="shared" si="12"/>
        <v>117341</v>
      </c>
      <c r="N808" t="b">
        <f>IF(O808=Sheet7!S807,FALSE,TRUE)
=IF(B808=Sheet7!A808,TRUE,FALSE)
=IF(B808=Sheet7!A808,TRUE,FALSE)
=IF(B808=Sheet7!A808,TRUE,FALSE)</f>
        <v>1</v>
      </c>
      <c r="O808" t="s">
        <v>37</v>
      </c>
    </row>
    <row r="809" spans="1:15" x14ac:dyDescent="0.25">
      <c r="A809">
        <v>2023</v>
      </c>
      <c r="B809" t="s">
        <v>37</v>
      </c>
      <c r="C809" t="s">
        <v>38</v>
      </c>
      <c r="D809" t="s">
        <v>22</v>
      </c>
      <c r="E809">
        <v>150000</v>
      </c>
      <c r="F809">
        <v>150000</v>
      </c>
      <c r="G809" t="s">
        <v>23</v>
      </c>
      <c r="H809" t="s">
        <v>24</v>
      </c>
      <c r="I809" t="s">
        <v>17</v>
      </c>
      <c r="J809" t="s">
        <v>29</v>
      </c>
      <c r="K809" t="s">
        <v>23</v>
      </c>
      <c r="L809" t="s">
        <v>26</v>
      </c>
      <c r="M809">
        <f t="shared" si="12"/>
        <v>100674.33333333333</v>
      </c>
      <c r="N809" t="b">
        <f>IF(O809=Sheet7!S808,FALSE,TRUE)
=IF(B809=Sheet7!A809,TRUE,FALSE)
=IF(B809=Sheet7!A809,TRUE,FALSE)
=IF(B809=Sheet7!A809,TRUE,FALSE)</f>
        <v>1</v>
      </c>
      <c r="O809" t="s">
        <v>37</v>
      </c>
    </row>
    <row r="810" spans="1:15" x14ac:dyDescent="0.25">
      <c r="A810">
        <v>2023</v>
      </c>
      <c r="B810" t="s">
        <v>32</v>
      </c>
      <c r="C810" t="s">
        <v>13</v>
      </c>
      <c r="D810" t="s">
        <v>22</v>
      </c>
      <c r="E810">
        <v>88000</v>
      </c>
      <c r="F810">
        <v>88000</v>
      </c>
      <c r="G810" t="s">
        <v>23</v>
      </c>
      <c r="H810" t="s">
        <v>39</v>
      </c>
      <c r="I810" t="s">
        <v>17</v>
      </c>
      <c r="J810" t="s">
        <v>25</v>
      </c>
      <c r="K810" t="s">
        <v>23</v>
      </c>
      <c r="L810" t="s">
        <v>26</v>
      </c>
      <c r="M810">
        <f t="shared" si="12"/>
        <v>59341</v>
      </c>
      <c r="N810" t="b">
        <f>IF(O810=Sheet7!S809,FALSE,TRUE)
=IF(B810=Sheet7!A810,TRUE,FALSE)
=IF(B810=Sheet7!A810,TRUE,FALSE)
=IF(B810=Sheet7!A810,TRUE,FALSE)</f>
        <v>1</v>
      </c>
      <c r="O810" t="s">
        <v>32</v>
      </c>
    </row>
    <row r="811" spans="1:15" x14ac:dyDescent="0.25">
      <c r="A811">
        <v>2023</v>
      </c>
      <c r="B811" t="s">
        <v>32</v>
      </c>
      <c r="C811" t="s">
        <v>13</v>
      </c>
      <c r="D811" t="s">
        <v>22</v>
      </c>
      <c r="E811">
        <v>60000</v>
      </c>
      <c r="F811">
        <v>60000</v>
      </c>
      <c r="G811" t="s">
        <v>23</v>
      </c>
      <c r="H811" t="s">
        <v>39</v>
      </c>
      <c r="I811" t="s">
        <v>17</v>
      </c>
      <c r="J811" t="s">
        <v>25</v>
      </c>
      <c r="K811" t="s">
        <v>23</v>
      </c>
      <c r="L811" t="s">
        <v>26</v>
      </c>
      <c r="M811">
        <f t="shared" si="12"/>
        <v>40674.333333333336</v>
      </c>
      <c r="N811" t="b">
        <f>IF(O811=Sheet7!S810,FALSE,TRUE)
=IF(B811=Sheet7!A811,TRUE,FALSE)
=IF(B811=Sheet7!A811,TRUE,FALSE)
=IF(B811=Sheet7!A811,TRUE,FALSE)</f>
        <v>1</v>
      </c>
      <c r="O811" t="s">
        <v>32</v>
      </c>
    </row>
    <row r="812" spans="1:15" x14ac:dyDescent="0.25">
      <c r="A812">
        <v>2023</v>
      </c>
      <c r="B812" t="s">
        <v>97</v>
      </c>
      <c r="C812" t="s">
        <v>77</v>
      </c>
      <c r="D812" t="s">
        <v>22</v>
      </c>
      <c r="E812">
        <v>123000</v>
      </c>
      <c r="F812">
        <v>123000</v>
      </c>
      <c r="G812" t="s">
        <v>23</v>
      </c>
      <c r="H812" t="s">
        <v>24</v>
      </c>
      <c r="I812" t="s">
        <v>17</v>
      </c>
      <c r="J812" t="s">
        <v>25</v>
      </c>
      <c r="K812" t="s">
        <v>23</v>
      </c>
      <c r="L812" t="s">
        <v>26</v>
      </c>
      <c r="M812">
        <f t="shared" si="12"/>
        <v>82674.333333333328</v>
      </c>
      <c r="N812" t="b">
        <f>IF(O812=Sheet7!S811,FALSE,TRUE)
=IF(B812=Sheet7!A812,TRUE,FALSE)
=IF(B812=Sheet7!A812,TRUE,FALSE)
=IF(B812=Sheet7!A812,TRUE,FALSE)</f>
        <v>1</v>
      </c>
      <c r="O812" t="s">
        <v>97</v>
      </c>
    </row>
    <row r="813" spans="1:15" x14ac:dyDescent="0.25">
      <c r="A813">
        <v>2023</v>
      </c>
      <c r="B813" t="s">
        <v>97</v>
      </c>
      <c r="C813" t="s">
        <v>77</v>
      </c>
      <c r="D813" t="s">
        <v>22</v>
      </c>
      <c r="E813">
        <v>93593</v>
      </c>
      <c r="F813">
        <v>93593</v>
      </c>
      <c r="G813" t="s">
        <v>23</v>
      </c>
      <c r="H813" t="s">
        <v>24</v>
      </c>
      <c r="I813" t="s">
        <v>17</v>
      </c>
      <c r="J813" t="s">
        <v>25</v>
      </c>
      <c r="K813" t="s">
        <v>23</v>
      </c>
      <c r="L813" t="s">
        <v>26</v>
      </c>
      <c r="M813">
        <f t="shared" si="12"/>
        <v>63069.666666666664</v>
      </c>
      <c r="N813" t="b">
        <f>IF(O813=Sheet7!S812,FALSE,TRUE)
=IF(B813=Sheet7!A813,TRUE,FALSE)
=IF(B813=Sheet7!A813,TRUE,FALSE)
=IF(B813=Sheet7!A813,TRUE,FALSE)</f>
        <v>1</v>
      </c>
      <c r="O813" t="s">
        <v>97</v>
      </c>
    </row>
    <row r="814" spans="1:15" x14ac:dyDescent="0.25">
      <c r="A814">
        <v>2023</v>
      </c>
      <c r="B814" t="s">
        <v>34</v>
      </c>
      <c r="C814" t="s">
        <v>31</v>
      </c>
      <c r="D814" t="s">
        <v>22</v>
      </c>
      <c r="E814">
        <v>222405</v>
      </c>
      <c r="F814">
        <v>222405</v>
      </c>
      <c r="G814" t="s">
        <v>23</v>
      </c>
      <c r="H814" t="s">
        <v>24</v>
      </c>
      <c r="I814" t="s">
        <v>17</v>
      </c>
      <c r="J814" t="s">
        <v>25</v>
      </c>
      <c r="K814" t="s">
        <v>23</v>
      </c>
      <c r="L814" t="s">
        <v>26</v>
      </c>
      <c r="M814">
        <f t="shared" si="12"/>
        <v>148944.33333333334</v>
      </c>
      <c r="N814" t="b">
        <f>IF(O814=Sheet7!S813,FALSE,TRUE)
=IF(B814=Sheet7!A814,TRUE,FALSE)
=IF(B814=Sheet7!A814,TRUE,FALSE)
=IF(B814=Sheet7!A814,TRUE,FALSE)</f>
        <v>1</v>
      </c>
      <c r="O814" t="s">
        <v>34</v>
      </c>
    </row>
    <row r="815" spans="1:15" x14ac:dyDescent="0.25">
      <c r="A815">
        <v>2023</v>
      </c>
      <c r="B815" t="s">
        <v>34</v>
      </c>
      <c r="C815" t="s">
        <v>31</v>
      </c>
      <c r="D815" t="s">
        <v>22</v>
      </c>
      <c r="E815">
        <v>172800</v>
      </c>
      <c r="F815">
        <v>172800</v>
      </c>
      <c r="G815" t="s">
        <v>23</v>
      </c>
      <c r="H815" t="s">
        <v>24</v>
      </c>
      <c r="I815" t="s">
        <v>17</v>
      </c>
      <c r="J815" t="s">
        <v>25</v>
      </c>
      <c r="K815" t="s">
        <v>23</v>
      </c>
      <c r="L815" t="s">
        <v>26</v>
      </c>
      <c r="M815">
        <f t="shared" si="12"/>
        <v>115874.33333333333</v>
      </c>
      <c r="N815" t="b">
        <f>IF(O815=Sheet7!S814,FALSE,TRUE)
=IF(B815=Sheet7!A815,TRUE,FALSE)
=IF(B815=Sheet7!A815,TRUE,FALSE)
=IF(B815=Sheet7!A815,TRUE,FALSE)</f>
        <v>1</v>
      </c>
      <c r="O815" t="s">
        <v>34</v>
      </c>
    </row>
    <row r="816" spans="1:15" x14ac:dyDescent="0.25">
      <c r="A816">
        <v>2023</v>
      </c>
      <c r="B816" t="s">
        <v>32</v>
      </c>
      <c r="C816" t="s">
        <v>13</v>
      </c>
      <c r="D816" t="s">
        <v>22</v>
      </c>
      <c r="E816">
        <v>205600</v>
      </c>
      <c r="F816">
        <v>205600</v>
      </c>
      <c r="G816" t="s">
        <v>23</v>
      </c>
      <c r="H816" t="s">
        <v>24</v>
      </c>
      <c r="I816" t="s">
        <v>17</v>
      </c>
      <c r="J816" t="s">
        <v>25</v>
      </c>
      <c r="K816" t="s">
        <v>23</v>
      </c>
      <c r="L816" t="s">
        <v>19</v>
      </c>
      <c r="M816">
        <f t="shared" si="12"/>
        <v>137741</v>
      </c>
      <c r="N816" t="b">
        <f>IF(O816=Sheet7!S815,FALSE,TRUE)
=IF(B816=Sheet7!A816,TRUE,FALSE)
=IF(B816=Sheet7!A816,TRUE,FALSE)
=IF(B816=Sheet7!A816,TRUE,FALSE)</f>
        <v>1</v>
      </c>
      <c r="O816" t="s">
        <v>32</v>
      </c>
    </row>
    <row r="817" spans="1:15" x14ac:dyDescent="0.25">
      <c r="A817">
        <v>2023</v>
      </c>
      <c r="B817" t="s">
        <v>32</v>
      </c>
      <c r="C817" t="s">
        <v>13</v>
      </c>
      <c r="D817" t="s">
        <v>22</v>
      </c>
      <c r="E817">
        <v>105700</v>
      </c>
      <c r="F817">
        <v>105700</v>
      </c>
      <c r="G817" t="s">
        <v>23</v>
      </c>
      <c r="H817" t="s">
        <v>24</v>
      </c>
      <c r="I817" t="s">
        <v>17</v>
      </c>
      <c r="J817" t="s">
        <v>25</v>
      </c>
      <c r="K817" t="s">
        <v>23</v>
      </c>
      <c r="L817" t="s">
        <v>19</v>
      </c>
      <c r="M817">
        <f t="shared" si="12"/>
        <v>71141</v>
      </c>
      <c r="N817" t="b">
        <f>IF(O817=Sheet7!S816,FALSE,TRUE)
=IF(B817=Sheet7!A817,TRUE,FALSE)
=IF(B817=Sheet7!A817,TRUE,FALSE)
=IF(B817=Sheet7!A817,TRUE,FALSE)</f>
        <v>1</v>
      </c>
      <c r="O817" t="s">
        <v>32</v>
      </c>
    </row>
    <row r="818" spans="1:15" x14ac:dyDescent="0.25">
      <c r="A818">
        <v>2023</v>
      </c>
      <c r="B818" t="s">
        <v>34</v>
      </c>
      <c r="C818" t="s">
        <v>31</v>
      </c>
      <c r="D818" t="s">
        <v>22</v>
      </c>
      <c r="E818">
        <v>263500</v>
      </c>
      <c r="F818">
        <v>263500</v>
      </c>
      <c r="G818" t="s">
        <v>23</v>
      </c>
      <c r="H818" t="s">
        <v>24</v>
      </c>
      <c r="I818" t="s">
        <v>17</v>
      </c>
      <c r="J818" t="s">
        <v>29</v>
      </c>
      <c r="K818" t="s">
        <v>23</v>
      </c>
      <c r="L818" t="s">
        <v>26</v>
      </c>
      <c r="M818">
        <f t="shared" si="12"/>
        <v>176341</v>
      </c>
      <c r="N818" t="b">
        <f>IF(O818=Sheet7!S817,FALSE,TRUE)
=IF(B818=Sheet7!A818,TRUE,FALSE)
=IF(B818=Sheet7!A818,TRUE,FALSE)
=IF(B818=Sheet7!A818,TRUE,FALSE)</f>
        <v>1</v>
      </c>
      <c r="O818" t="s">
        <v>34</v>
      </c>
    </row>
    <row r="819" spans="1:15" x14ac:dyDescent="0.25">
      <c r="A819">
        <v>2023</v>
      </c>
      <c r="B819" t="s">
        <v>34</v>
      </c>
      <c r="C819" t="s">
        <v>31</v>
      </c>
      <c r="D819" t="s">
        <v>22</v>
      </c>
      <c r="E819">
        <v>189360</v>
      </c>
      <c r="F819">
        <v>189360</v>
      </c>
      <c r="G819" t="s">
        <v>23</v>
      </c>
      <c r="H819" t="s">
        <v>24</v>
      </c>
      <c r="I819" t="s">
        <v>17</v>
      </c>
      <c r="J819" t="s">
        <v>29</v>
      </c>
      <c r="K819" t="s">
        <v>23</v>
      </c>
      <c r="L819" t="s">
        <v>26</v>
      </c>
      <c r="M819">
        <f t="shared" si="12"/>
        <v>126914.33333333333</v>
      </c>
      <c r="N819" t="b">
        <f>IF(O819=Sheet7!S818,FALSE,TRUE)
=IF(B819=Sheet7!A819,TRUE,FALSE)
=IF(B819=Sheet7!A819,TRUE,FALSE)
=IF(B819=Sheet7!A819,TRUE,FALSE)</f>
        <v>1</v>
      </c>
      <c r="O819" t="s">
        <v>34</v>
      </c>
    </row>
    <row r="820" spans="1:15" x14ac:dyDescent="0.25">
      <c r="A820">
        <v>2023</v>
      </c>
      <c r="B820" t="s">
        <v>34</v>
      </c>
      <c r="C820" t="s">
        <v>31</v>
      </c>
      <c r="D820" t="s">
        <v>22</v>
      </c>
      <c r="E820">
        <v>192000</v>
      </c>
      <c r="F820">
        <v>192000</v>
      </c>
      <c r="G820" t="s">
        <v>49</v>
      </c>
      <c r="H820" t="s">
        <v>24</v>
      </c>
      <c r="I820" t="s">
        <v>17</v>
      </c>
      <c r="J820" t="s">
        <v>25</v>
      </c>
      <c r="K820" t="s">
        <v>49</v>
      </c>
      <c r="L820" t="s">
        <v>26</v>
      </c>
      <c r="M820">
        <f t="shared" si="12"/>
        <v>128674.33333333333</v>
      </c>
      <c r="N820" t="b">
        <f>IF(O820=Sheet7!S819,FALSE,TRUE)
=IF(B820=Sheet7!A820,TRUE,FALSE)
=IF(B820=Sheet7!A820,TRUE,FALSE)
=IF(B820=Sheet7!A820,TRUE,FALSE)</f>
        <v>1</v>
      </c>
      <c r="O820" t="s">
        <v>34</v>
      </c>
    </row>
    <row r="821" spans="1:15" x14ac:dyDescent="0.25">
      <c r="A821">
        <v>2023</v>
      </c>
      <c r="B821" t="s">
        <v>34</v>
      </c>
      <c r="C821" t="s">
        <v>31</v>
      </c>
      <c r="D821" t="s">
        <v>22</v>
      </c>
      <c r="E821">
        <v>124000</v>
      </c>
      <c r="F821">
        <v>124000</v>
      </c>
      <c r="G821" t="s">
        <v>49</v>
      </c>
      <c r="H821" t="s">
        <v>24</v>
      </c>
      <c r="I821" t="s">
        <v>17</v>
      </c>
      <c r="J821" t="s">
        <v>25</v>
      </c>
      <c r="K821" t="s">
        <v>49</v>
      </c>
      <c r="L821" t="s">
        <v>26</v>
      </c>
      <c r="M821">
        <f t="shared" si="12"/>
        <v>83341</v>
      </c>
      <c r="N821" t="b">
        <f>IF(O821=Sheet7!S820,FALSE,TRUE)
=IF(B821=Sheet7!A821,TRUE,FALSE)
=IF(B821=Sheet7!A821,TRUE,FALSE)
=IF(B821=Sheet7!A821,TRUE,FALSE)</f>
        <v>1</v>
      </c>
      <c r="O821" t="s">
        <v>34</v>
      </c>
    </row>
    <row r="822" spans="1:15" x14ac:dyDescent="0.25">
      <c r="A822">
        <v>2023</v>
      </c>
      <c r="B822" t="s">
        <v>68</v>
      </c>
      <c r="C822" t="s">
        <v>31</v>
      </c>
      <c r="D822" t="s">
        <v>22</v>
      </c>
      <c r="E822">
        <v>230000</v>
      </c>
      <c r="F822">
        <v>230000</v>
      </c>
      <c r="G822" t="s">
        <v>23</v>
      </c>
      <c r="H822" t="s">
        <v>24</v>
      </c>
      <c r="I822" t="s">
        <v>17</v>
      </c>
      <c r="J822" t="s">
        <v>25</v>
      </c>
      <c r="K822" t="s">
        <v>23</v>
      </c>
      <c r="L822" t="s">
        <v>26</v>
      </c>
      <c r="M822">
        <f t="shared" si="12"/>
        <v>154007.66666666666</v>
      </c>
      <c r="N822" t="b">
        <f>IF(O822=Sheet7!S821,FALSE,TRUE)
=IF(B822=Sheet7!A822,TRUE,FALSE)
=IF(B822=Sheet7!A822,TRUE,FALSE)
=IF(B822=Sheet7!A822,TRUE,FALSE)</f>
        <v>1</v>
      </c>
      <c r="O822" t="s">
        <v>68</v>
      </c>
    </row>
    <row r="823" spans="1:15" x14ac:dyDescent="0.25">
      <c r="A823">
        <v>2023</v>
      </c>
      <c r="B823" t="s">
        <v>68</v>
      </c>
      <c r="C823" t="s">
        <v>31</v>
      </c>
      <c r="D823" t="s">
        <v>22</v>
      </c>
      <c r="E823">
        <v>124000</v>
      </c>
      <c r="F823">
        <v>124000</v>
      </c>
      <c r="G823" t="s">
        <v>23</v>
      </c>
      <c r="H823" t="s">
        <v>24</v>
      </c>
      <c r="I823" t="s">
        <v>17</v>
      </c>
      <c r="J823" t="s">
        <v>25</v>
      </c>
      <c r="K823" t="s">
        <v>23</v>
      </c>
      <c r="L823" t="s">
        <v>26</v>
      </c>
      <c r="M823">
        <f t="shared" si="12"/>
        <v>83341</v>
      </c>
      <c r="N823" t="b">
        <f>IF(O823=Sheet7!S822,FALSE,TRUE)
=IF(B823=Sheet7!A823,TRUE,FALSE)
=IF(B823=Sheet7!A823,TRUE,FALSE)
=IF(B823=Sheet7!A823,TRUE,FALSE)</f>
        <v>1</v>
      </c>
      <c r="O823" t="s">
        <v>68</v>
      </c>
    </row>
    <row r="824" spans="1:15" x14ac:dyDescent="0.25">
      <c r="A824">
        <v>2023</v>
      </c>
      <c r="B824" t="s">
        <v>32</v>
      </c>
      <c r="C824" t="s">
        <v>13</v>
      </c>
      <c r="D824" t="s">
        <v>22</v>
      </c>
      <c r="E824">
        <v>148500</v>
      </c>
      <c r="F824">
        <v>148500</v>
      </c>
      <c r="G824" t="s">
        <v>49</v>
      </c>
      <c r="H824" t="s">
        <v>24</v>
      </c>
      <c r="I824" t="s">
        <v>17</v>
      </c>
      <c r="J824" t="s">
        <v>25</v>
      </c>
      <c r="K824" t="s">
        <v>49</v>
      </c>
      <c r="L824" t="s">
        <v>26</v>
      </c>
      <c r="M824">
        <f t="shared" si="12"/>
        <v>99674.333333333328</v>
      </c>
      <c r="N824" t="b">
        <f>IF(O824=Sheet7!S823,FALSE,TRUE)
=IF(B824=Sheet7!A824,TRUE,FALSE)
=IF(B824=Sheet7!A824,TRUE,FALSE)
=IF(B824=Sheet7!A824,TRUE,FALSE)</f>
        <v>1</v>
      </c>
      <c r="O824" t="s">
        <v>32</v>
      </c>
    </row>
    <row r="825" spans="1:15" x14ac:dyDescent="0.25">
      <c r="A825">
        <v>2023</v>
      </c>
      <c r="B825" t="s">
        <v>32</v>
      </c>
      <c r="C825" t="s">
        <v>13</v>
      </c>
      <c r="D825" t="s">
        <v>22</v>
      </c>
      <c r="E825">
        <v>82500</v>
      </c>
      <c r="F825">
        <v>82500</v>
      </c>
      <c r="G825" t="s">
        <v>49</v>
      </c>
      <c r="H825" t="s">
        <v>24</v>
      </c>
      <c r="I825" t="s">
        <v>17</v>
      </c>
      <c r="J825" t="s">
        <v>25</v>
      </c>
      <c r="K825" t="s">
        <v>49</v>
      </c>
      <c r="L825" t="s">
        <v>26</v>
      </c>
      <c r="M825">
        <f t="shared" si="12"/>
        <v>55674.333333333336</v>
      </c>
      <c r="N825" t="b">
        <f>IF(O825=Sheet7!S824,FALSE,TRUE)
=IF(B825=Sheet7!A825,TRUE,FALSE)
=IF(B825=Sheet7!A825,TRUE,FALSE)
=IF(B825=Sheet7!A825,TRUE,FALSE)</f>
        <v>1</v>
      </c>
      <c r="O825" t="s">
        <v>32</v>
      </c>
    </row>
    <row r="826" spans="1:15" x14ac:dyDescent="0.25">
      <c r="A826">
        <v>2023</v>
      </c>
      <c r="B826" t="s">
        <v>32</v>
      </c>
      <c r="C826" t="s">
        <v>13</v>
      </c>
      <c r="D826" t="s">
        <v>22</v>
      </c>
      <c r="E826">
        <v>184800</v>
      </c>
      <c r="F826">
        <v>184800</v>
      </c>
      <c r="G826" t="s">
        <v>23</v>
      </c>
      <c r="H826" t="s">
        <v>24</v>
      </c>
      <c r="I826" t="s">
        <v>17</v>
      </c>
      <c r="J826" t="s">
        <v>25</v>
      </c>
      <c r="K826" t="s">
        <v>23</v>
      </c>
      <c r="L826" t="s">
        <v>26</v>
      </c>
      <c r="M826">
        <f t="shared" si="12"/>
        <v>123874.33333333333</v>
      </c>
      <c r="N826" t="b">
        <f>IF(O826=Sheet7!S825,FALSE,TRUE)
=IF(B826=Sheet7!A826,TRUE,FALSE)
=IF(B826=Sheet7!A826,TRUE,FALSE)
=IF(B826=Sheet7!A826,TRUE,FALSE)</f>
        <v>1</v>
      </c>
      <c r="O826" t="s">
        <v>32</v>
      </c>
    </row>
    <row r="827" spans="1:15" x14ac:dyDescent="0.25">
      <c r="A827">
        <v>2023</v>
      </c>
      <c r="B827" t="s">
        <v>20</v>
      </c>
      <c r="C827" t="s">
        <v>21</v>
      </c>
      <c r="D827" t="s">
        <v>22</v>
      </c>
      <c r="E827">
        <v>310000</v>
      </c>
      <c r="F827">
        <v>310000</v>
      </c>
      <c r="G827" t="s">
        <v>23</v>
      </c>
      <c r="H827" t="s">
        <v>24</v>
      </c>
      <c r="I827" t="s">
        <v>17</v>
      </c>
      <c r="J827" t="s">
        <v>29</v>
      </c>
      <c r="K827" t="s">
        <v>23</v>
      </c>
      <c r="L827" t="s">
        <v>26</v>
      </c>
      <c r="M827">
        <f t="shared" si="12"/>
        <v>207341</v>
      </c>
      <c r="N827" t="b">
        <f>IF(O827=Sheet7!S826,FALSE,TRUE)
=IF(B827=Sheet7!A827,TRUE,FALSE)
=IF(B827=Sheet7!A827,TRUE,FALSE)
=IF(B827=Sheet7!A827,TRUE,FALSE)</f>
        <v>1</v>
      </c>
      <c r="O827" t="s">
        <v>20</v>
      </c>
    </row>
    <row r="828" spans="1:15" x14ac:dyDescent="0.25">
      <c r="A828">
        <v>2023</v>
      </c>
      <c r="B828" t="s">
        <v>20</v>
      </c>
      <c r="C828" t="s">
        <v>21</v>
      </c>
      <c r="D828" t="s">
        <v>22</v>
      </c>
      <c r="E828">
        <v>206000</v>
      </c>
      <c r="F828">
        <v>206000</v>
      </c>
      <c r="G828" t="s">
        <v>23</v>
      </c>
      <c r="H828" t="s">
        <v>24</v>
      </c>
      <c r="I828" t="s">
        <v>17</v>
      </c>
      <c r="J828" t="s">
        <v>29</v>
      </c>
      <c r="K828" t="s">
        <v>23</v>
      </c>
      <c r="L828" t="s">
        <v>26</v>
      </c>
      <c r="M828">
        <f t="shared" si="12"/>
        <v>138007.66666666666</v>
      </c>
      <c r="N828" t="b">
        <f>IF(O828=Sheet7!S827,FALSE,TRUE)
=IF(B828=Sheet7!A828,TRUE,FALSE)
=IF(B828=Sheet7!A828,TRUE,FALSE)
=IF(B828=Sheet7!A828,TRUE,FALSE)</f>
        <v>1</v>
      </c>
      <c r="O828" t="s">
        <v>20</v>
      </c>
    </row>
    <row r="829" spans="1:15" x14ac:dyDescent="0.25">
      <c r="A829">
        <v>2023</v>
      </c>
      <c r="B829" t="s">
        <v>55</v>
      </c>
      <c r="C829" t="s">
        <v>31</v>
      </c>
      <c r="D829" t="s">
        <v>22</v>
      </c>
      <c r="E829">
        <v>372000</v>
      </c>
      <c r="F829">
        <v>372000</v>
      </c>
      <c r="G829" t="s">
        <v>23</v>
      </c>
      <c r="H829" t="s">
        <v>24</v>
      </c>
      <c r="I829" t="s">
        <v>17</v>
      </c>
      <c r="J829" t="s">
        <v>25</v>
      </c>
      <c r="K829" t="s">
        <v>23</v>
      </c>
      <c r="L829" t="s">
        <v>26</v>
      </c>
      <c r="M829">
        <f t="shared" si="12"/>
        <v>248674.33333333334</v>
      </c>
      <c r="N829" t="b">
        <f>IF(O829=Sheet7!S828,FALSE,TRUE)
=IF(B829=Sheet7!A829,TRUE,FALSE)
=IF(B829=Sheet7!A829,TRUE,FALSE)
=IF(B829=Sheet7!A829,TRUE,FALSE)</f>
        <v>1</v>
      </c>
      <c r="O829" t="s">
        <v>55</v>
      </c>
    </row>
    <row r="830" spans="1:15" x14ac:dyDescent="0.25">
      <c r="A830">
        <v>2023</v>
      </c>
      <c r="B830" t="s">
        <v>55</v>
      </c>
      <c r="C830" t="s">
        <v>31</v>
      </c>
      <c r="D830" t="s">
        <v>22</v>
      </c>
      <c r="E830">
        <v>223000</v>
      </c>
      <c r="F830">
        <v>223000</v>
      </c>
      <c r="G830" t="s">
        <v>23</v>
      </c>
      <c r="H830" t="s">
        <v>24</v>
      </c>
      <c r="I830" t="s">
        <v>17</v>
      </c>
      <c r="J830" t="s">
        <v>25</v>
      </c>
      <c r="K830" t="s">
        <v>23</v>
      </c>
      <c r="L830" t="s">
        <v>26</v>
      </c>
      <c r="M830">
        <f t="shared" si="12"/>
        <v>149341</v>
      </c>
      <c r="N830" t="b">
        <f>IF(O830=Sheet7!S829,FALSE,TRUE)
=IF(B830=Sheet7!A830,TRUE,FALSE)
=IF(B830=Sheet7!A830,TRUE,FALSE)
=IF(B830=Sheet7!A830,TRUE,FALSE)</f>
        <v>1</v>
      </c>
      <c r="O830" t="s">
        <v>55</v>
      </c>
    </row>
    <row r="831" spans="1:15" x14ac:dyDescent="0.25">
      <c r="A831">
        <v>2023</v>
      </c>
      <c r="B831" t="s">
        <v>27</v>
      </c>
      <c r="C831" t="s">
        <v>28</v>
      </c>
      <c r="D831" t="s">
        <v>35</v>
      </c>
      <c r="E831">
        <v>140000</v>
      </c>
      <c r="F831">
        <v>172256</v>
      </c>
      <c r="G831" t="s">
        <v>36</v>
      </c>
      <c r="H831" t="s">
        <v>24</v>
      </c>
      <c r="I831" t="s">
        <v>17</v>
      </c>
      <c r="J831" t="s">
        <v>25</v>
      </c>
      <c r="K831" t="s">
        <v>36</v>
      </c>
      <c r="L831" t="s">
        <v>26</v>
      </c>
      <c r="M831">
        <f t="shared" si="12"/>
        <v>104759.66666666667</v>
      </c>
      <c r="N831" t="b">
        <f>IF(O831=Sheet7!S830,FALSE,TRUE)
=IF(B831=Sheet7!A831,TRUE,FALSE)
=IF(B831=Sheet7!A831,TRUE,FALSE)
=IF(B831=Sheet7!A831,TRUE,FALSE)</f>
        <v>1</v>
      </c>
      <c r="O831" t="s">
        <v>27</v>
      </c>
    </row>
    <row r="832" spans="1:15" x14ac:dyDescent="0.25">
      <c r="A832">
        <v>2023</v>
      </c>
      <c r="B832" t="s">
        <v>27</v>
      </c>
      <c r="C832" t="s">
        <v>28</v>
      </c>
      <c r="D832" t="s">
        <v>35</v>
      </c>
      <c r="E832">
        <v>100000</v>
      </c>
      <c r="F832">
        <v>123040</v>
      </c>
      <c r="G832" t="s">
        <v>36</v>
      </c>
      <c r="H832" t="s">
        <v>24</v>
      </c>
      <c r="I832" t="s">
        <v>17</v>
      </c>
      <c r="J832" t="s">
        <v>25</v>
      </c>
      <c r="K832" t="s">
        <v>36</v>
      </c>
      <c r="L832" t="s">
        <v>26</v>
      </c>
      <c r="M832">
        <f t="shared" si="12"/>
        <v>75021</v>
      </c>
      <c r="N832" t="b">
        <f>IF(O832=Sheet7!S831,FALSE,TRUE)
=IF(B832=Sheet7!A832,TRUE,FALSE)
=IF(B832=Sheet7!A832,TRUE,FALSE)
=IF(B832=Sheet7!A832,TRUE,FALSE)</f>
        <v>1</v>
      </c>
      <c r="O832" t="s">
        <v>27</v>
      </c>
    </row>
    <row r="833" spans="1:15" x14ac:dyDescent="0.25">
      <c r="A833">
        <v>2023</v>
      </c>
      <c r="B833" t="s">
        <v>27</v>
      </c>
      <c r="C833" t="s">
        <v>28</v>
      </c>
      <c r="D833" t="s">
        <v>22</v>
      </c>
      <c r="E833">
        <v>131000</v>
      </c>
      <c r="F833">
        <v>131000</v>
      </c>
      <c r="G833" t="s">
        <v>23</v>
      </c>
      <c r="H833" t="s">
        <v>16</v>
      </c>
      <c r="I833" t="s">
        <v>17</v>
      </c>
      <c r="J833" t="s">
        <v>29</v>
      </c>
      <c r="K833" t="s">
        <v>23</v>
      </c>
      <c r="L833" t="s">
        <v>26</v>
      </c>
      <c r="M833">
        <f t="shared" si="12"/>
        <v>88007.666666666672</v>
      </c>
      <c r="N833" t="b">
        <f>IF(O833=Sheet7!S832,FALSE,TRUE)
=IF(B833=Sheet7!A833,TRUE,FALSE)
=IF(B833=Sheet7!A833,TRUE,FALSE)
=IF(B833=Sheet7!A833,TRUE,FALSE)</f>
        <v>1</v>
      </c>
      <c r="O833" t="s">
        <v>27</v>
      </c>
    </row>
    <row r="834" spans="1:15" x14ac:dyDescent="0.25">
      <c r="A834">
        <v>2023</v>
      </c>
      <c r="B834" t="s">
        <v>32</v>
      </c>
      <c r="C834" t="s">
        <v>13</v>
      </c>
      <c r="D834" t="s">
        <v>22</v>
      </c>
      <c r="E834">
        <v>148500</v>
      </c>
      <c r="F834">
        <v>148500</v>
      </c>
      <c r="G834" t="s">
        <v>49</v>
      </c>
      <c r="H834" t="s">
        <v>16</v>
      </c>
      <c r="I834" t="s">
        <v>17</v>
      </c>
      <c r="J834" t="s">
        <v>25</v>
      </c>
      <c r="K834" t="s">
        <v>49</v>
      </c>
      <c r="L834" t="s">
        <v>26</v>
      </c>
      <c r="M834">
        <f t="shared" ref="M834:M897" si="13">AVERAGE(A834:L834)</f>
        <v>99674.333333333328</v>
      </c>
      <c r="N834" t="b">
        <f>IF(O834=Sheet7!S833,FALSE,TRUE)
=IF(B834=Sheet7!A834,TRUE,FALSE)
=IF(B834=Sheet7!A834,TRUE,FALSE)
=IF(B834=Sheet7!A834,TRUE,FALSE)</f>
        <v>1</v>
      </c>
      <c r="O834" t="s">
        <v>32</v>
      </c>
    </row>
    <row r="835" spans="1:15" x14ac:dyDescent="0.25">
      <c r="A835">
        <v>2023</v>
      </c>
      <c r="B835" t="s">
        <v>32</v>
      </c>
      <c r="C835" t="s">
        <v>13</v>
      </c>
      <c r="D835" t="s">
        <v>22</v>
      </c>
      <c r="E835">
        <v>82500</v>
      </c>
      <c r="F835">
        <v>82500</v>
      </c>
      <c r="G835" t="s">
        <v>49</v>
      </c>
      <c r="H835" t="s">
        <v>16</v>
      </c>
      <c r="I835" t="s">
        <v>17</v>
      </c>
      <c r="J835" t="s">
        <v>25</v>
      </c>
      <c r="K835" t="s">
        <v>49</v>
      </c>
      <c r="L835" t="s">
        <v>26</v>
      </c>
      <c r="M835">
        <f t="shared" si="13"/>
        <v>55674.333333333336</v>
      </c>
      <c r="N835" t="b">
        <f>IF(O835=Sheet7!S834,FALSE,TRUE)
=IF(B835=Sheet7!A835,TRUE,FALSE)
=IF(B835=Sheet7!A835,TRUE,FALSE)
=IF(B835=Sheet7!A835,TRUE,FALSE)</f>
        <v>1</v>
      </c>
      <c r="O835" t="s">
        <v>32</v>
      </c>
    </row>
    <row r="836" spans="1:15" x14ac:dyDescent="0.25">
      <c r="A836">
        <v>2023</v>
      </c>
      <c r="B836" t="s">
        <v>71</v>
      </c>
      <c r="C836" t="s">
        <v>41</v>
      </c>
      <c r="D836" t="s">
        <v>22</v>
      </c>
      <c r="E836">
        <v>233500</v>
      </c>
      <c r="F836">
        <v>233500</v>
      </c>
      <c r="G836" t="s">
        <v>23</v>
      </c>
      <c r="H836" t="s">
        <v>24</v>
      </c>
      <c r="I836" t="s">
        <v>17</v>
      </c>
      <c r="J836" t="s">
        <v>25</v>
      </c>
      <c r="K836" t="s">
        <v>23</v>
      </c>
      <c r="L836" t="s">
        <v>26</v>
      </c>
      <c r="M836">
        <f t="shared" si="13"/>
        <v>156341</v>
      </c>
      <c r="N836" t="b">
        <f>IF(O836=Sheet7!S835,FALSE,TRUE)
=IF(B836=Sheet7!A836,TRUE,FALSE)
=IF(B836=Sheet7!A836,TRUE,FALSE)
=IF(B836=Sheet7!A836,TRUE,FALSE)</f>
        <v>1</v>
      </c>
      <c r="O836" t="s">
        <v>71</v>
      </c>
    </row>
    <row r="837" spans="1:15" x14ac:dyDescent="0.25">
      <c r="A837">
        <v>2023</v>
      </c>
      <c r="B837" t="s">
        <v>71</v>
      </c>
      <c r="C837" t="s">
        <v>41</v>
      </c>
      <c r="D837" t="s">
        <v>22</v>
      </c>
      <c r="E837">
        <v>146000</v>
      </c>
      <c r="F837">
        <v>146000</v>
      </c>
      <c r="G837" t="s">
        <v>23</v>
      </c>
      <c r="H837" t="s">
        <v>24</v>
      </c>
      <c r="I837" t="s">
        <v>17</v>
      </c>
      <c r="J837" t="s">
        <v>25</v>
      </c>
      <c r="K837" t="s">
        <v>23</v>
      </c>
      <c r="L837" t="s">
        <v>26</v>
      </c>
      <c r="M837">
        <f t="shared" si="13"/>
        <v>98007.666666666672</v>
      </c>
      <c r="N837" t="b">
        <f>IF(O837=Sheet7!S836,FALSE,TRUE)
=IF(B837=Sheet7!A837,TRUE,FALSE)
=IF(B837=Sheet7!A837,TRUE,FALSE)
=IF(B837=Sheet7!A837,TRUE,FALSE)</f>
        <v>1</v>
      </c>
      <c r="O837" t="s">
        <v>71</v>
      </c>
    </row>
    <row r="838" spans="1:15" x14ac:dyDescent="0.25">
      <c r="A838">
        <v>2023</v>
      </c>
      <c r="B838" t="s">
        <v>27</v>
      </c>
      <c r="C838" t="s">
        <v>28</v>
      </c>
      <c r="D838" t="s">
        <v>22</v>
      </c>
      <c r="E838">
        <v>280889</v>
      </c>
      <c r="F838">
        <v>280889</v>
      </c>
      <c r="G838" t="s">
        <v>23</v>
      </c>
      <c r="H838" t="s">
        <v>24</v>
      </c>
      <c r="I838" t="s">
        <v>17</v>
      </c>
      <c r="J838" t="s">
        <v>25</v>
      </c>
      <c r="K838" t="s">
        <v>23</v>
      </c>
      <c r="L838" t="s">
        <v>26</v>
      </c>
      <c r="M838">
        <f t="shared" si="13"/>
        <v>187933.66666666666</v>
      </c>
      <c r="N838" t="b">
        <f>IF(O838=Sheet7!S837,FALSE,TRUE)
=IF(B838=Sheet7!A838,TRUE,FALSE)
=IF(B838=Sheet7!A838,TRUE,FALSE)
=IF(B838=Sheet7!A838,TRUE,FALSE)</f>
        <v>1</v>
      </c>
      <c r="O838" t="s">
        <v>27</v>
      </c>
    </row>
    <row r="839" spans="1:15" x14ac:dyDescent="0.25">
      <c r="A839">
        <v>2023</v>
      </c>
      <c r="B839" t="s">
        <v>27</v>
      </c>
      <c r="C839" t="s">
        <v>28</v>
      </c>
      <c r="D839" t="s">
        <v>22</v>
      </c>
      <c r="E839">
        <v>187259</v>
      </c>
      <c r="F839">
        <v>187259</v>
      </c>
      <c r="G839" t="s">
        <v>23</v>
      </c>
      <c r="H839" t="s">
        <v>24</v>
      </c>
      <c r="I839" t="s">
        <v>17</v>
      </c>
      <c r="J839" t="s">
        <v>25</v>
      </c>
      <c r="K839" t="s">
        <v>23</v>
      </c>
      <c r="L839" t="s">
        <v>26</v>
      </c>
      <c r="M839">
        <f t="shared" si="13"/>
        <v>125513.66666666667</v>
      </c>
      <c r="N839" t="b">
        <f>IF(O839=Sheet7!S838,FALSE,TRUE)
=IF(B839=Sheet7!A839,TRUE,FALSE)
=IF(B839=Sheet7!A839,TRUE,FALSE)
=IF(B839=Sheet7!A839,TRUE,FALSE)</f>
        <v>1</v>
      </c>
      <c r="O839" t="s">
        <v>27</v>
      </c>
    </row>
    <row r="840" spans="1:15" x14ac:dyDescent="0.25">
      <c r="A840">
        <v>2023</v>
      </c>
      <c r="B840" t="s">
        <v>98</v>
      </c>
      <c r="C840" t="s">
        <v>31</v>
      </c>
      <c r="D840" t="s">
        <v>22</v>
      </c>
      <c r="E840">
        <v>305100</v>
      </c>
      <c r="F840">
        <v>305100</v>
      </c>
      <c r="G840" t="s">
        <v>23</v>
      </c>
      <c r="H840" t="s">
        <v>24</v>
      </c>
      <c r="I840" t="s">
        <v>17</v>
      </c>
      <c r="J840" t="s">
        <v>29</v>
      </c>
      <c r="K840" t="s">
        <v>23</v>
      </c>
      <c r="L840" t="s">
        <v>26</v>
      </c>
      <c r="M840">
        <f t="shared" si="13"/>
        <v>204074.33333333334</v>
      </c>
      <c r="N840" t="b">
        <f>IF(O840=Sheet7!S839,FALSE,TRUE)
=IF(B840=Sheet7!A840,TRUE,FALSE)
=IF(B840=Sheet7!A840,TRUE,FALSE)
=IF(B840=Sheet7!A840,TRUE,FALSE)</f>
        <v>1</v>
      </c>
      <c r="O840" t="s">
        <v>98</v>
      </c>
    </row>
    <row r="841" spans="1:15" x14ac:dyDescent="0.25">
      <c r="A841">
        <v>2023</v>
      </c>
      <c r="B841" t="s">
        <v>98</v>
      </c>
      <c r="C841" t="s">
        <v>31</v>
      </c>
      <c r="D841" t="s">
        <v>22</v>
      </c>
      <c r="E841">
        <v>146900</v>
      </c>
      <c r="F841">
        <v>146900</v>
      </c>
      <c r="G841" t="s">
        <v>23</v>
      </c>
      <c r="H841" t="s">
        <v>24</v>
      </c>
      <c r="I841" t="s">
        <v>17</v>
      </c>
      <c r="J841" t="s">
        <v>29</v>
      </c>
      <c r="K841" t="s">
        <v>23</v>
      </c>
      <c r="L841" t="s">
        <v>26</v>
      </c>
      <c r="M841">
        <f t="shared" si="13"/>
        <v>98607.666666666672</v>
      </c>
      <c r="N841" t="b">
        <f>IF(O841=Sheet7!S840,FALSE,TRUE)
=IF(B841=Sheet7!A841,TRUE,FALSE)
=IF(B841=Sheet7!A841,TRUE,FALSE)
=IF(B841=Sheet7!A841,TRUE,FALSE)</f>
        <v>1</v>
      </c>
      <c r="O841" t="s">
        <v>98</v>
      </c>
    </row>
    <row r="842" spans="1:15" x14ac:dyDescent="0.25">
      <c r="A842">
        <v>2023</v>
      </c>
      <c r="B842" t="s">
        <v>67</v>
      </c>
      <c r="C842" t="s">
        <v>44</v>
      </c>
      <c r="D842" t="s">
        <v>22</v>
      </c>
      <c r="E842">
        <v>78800</v>
      </c>
      <c r="F842">
        <v>78800</v>
      </c>
      <c r="G842" t="s">
        <v>23</v>
      </c>
      <c r="H842" t="s">
        <v>39</v>
      </c>
      <c r="I842" t="s">
        <v>17</v>
      </c>
      <c r="J842" t="s">
        <v>25</v>
      </c>
      <c r="K842" t="s">
        <v>23</v>
      </c>
      <c r="L842" t="s">
        <v>26</v>
      </c>
      <c r="M842">
        <f t="shared" si="13"/>
        <v>53207.666666666664</v>
      </c>
      <c r="N842" t="b">
        <f>IF(O842=Sheet7!S841,FALSE,TRUE)
=IF(B842=Sheet7!A842,TRUE,FALSE)
=IF(B842=Sheet7!A842,TRUE,FALSE)
=IF(B842=Sheet7!A842,TRUE,FALSE)</f>
        <v>1</v>
      </c>
      <c r="O842" t="s">
        <v>67</v>
      </c>
    </row>
    <row r="843" spans="1:15" x14ac:dyDescent="0.25">
      <c r="A843">
        <v>2023</v>
      </c>
      <c r="B843" t="s">
        <v>67</v>
      </c>
      <c r="C843" t="s">
        <v>44</v>
      </c>
      <c r="D843" t="s">
        <v>22</v>
      </c>
      <c r="E843">
        <v>44100</v>
      </c>
      <c r="F843">
        <v>44100</v>
      </c>
      <c r="G843" t="s">
        <v>23</v>
      </c>
      <c r="H843" t="s">
        <v>39</v>
      </c>
      <c r="I843" t="s">
        <v>17</v>
      </c>
      <c r="J843" t="s">
        <v>25</v>
      </c>
      <c r="K843" t="s">
        <v>23</v>
      </c>
      <c r="L843" t="s">
        <v>26</v>
      </c>
      <c r="M843">
        <f t="shared" si="13"/>
        <v>30074.333333333332</v>
      </c>
      <c r="N843" t="b">
        <f>IF(O843=Sheet7!S842,FALSE,TRUE)
=IF(B843=Sheet7!A843,TRUE,FALSE)
=IF(B843=Sheet7!A843,TRUE,FALSE)
=IF(B843=Sheet7!A843,TRUE,FALSE)</f>
        <v>1</v>
      </c>
      <c r="O843" t="s">
        <v>67</v>
      </c>
    </row>
    <row r="844" spans="1:15" x14ac:dyDescent="0.25">
      <c r="A844">
        <v>2023</v>
      </c>
      <c r="B844" t="s">
        <v>56</v>
      </c>
      <c r="C844" t="s">
        <v>31</v>
      </c>
      <c r="D844" t="s">
        <v>22</v>
      </c>
      <c r="E844">
        <v>166000</v>
      </c>
      <c r="F844">
        <v>166000</v>
      </c>
      <c r="G844" t="s">
        <v>23</v>
      </c>
      <c r="H844" t="s">
        <v>16</v>
      </c>
      <c r="I844" t="s">
        <v>17</v>
      </c>
      <c r="J844" t="s">
        <v>25</v>
      </c>
      <c r="K844" t="s">
        <v>23</v>
      </c>
      <c r="L844" t="s">
        <v>26</v>
      </c>
      <c r="M844">
        <f t="shared" si="13"/>
        <v>111341</v>
      </c>
      <c r="N844" t="b">
        <f>IF(O844=Sheet7!S843,FALSE,TRUE)
=IF(B844=Sheet7!A844,TRUE,FALSE)
=IF(B844=Sheet7!A844,TRUE,FALSE)
=IF(B844=Sheet7!A844,TRUE,FALSE)</f>
        <v>1</v>
      </c>
      <c r="O844" t="s">
        <v>56</v>
      </c>
    </row>
    <row r="845" spans="1:15" x14ac:dyDescent="0.25">
      <c r="A845">
        <v>2023</v>
      </c>
      <c r="B845" t="s">
        <v>56</v>
      </c>
      <c r="C845" t="s">
        <v>31</v>
      </c>
      <c r="D845" t="s">
        <v>22</v>
      </c>
      <c r="E845">
        <v>73100</v>
      </c>
      <c r="F845">
        <v>73100</v>
      </c>
      <c r="G845" t="s">
        <v>23</v>
      </c>
      <c r="H845" t="s">
        <v>16</v>
      </c>
      <c r="I845" t="s">
        <v>17</v>
      </c>
      <c r="J845" t="s">
        <v>25</v>
      </c>
      <c r="K845" t="s">
        <v>23</v>
      </c>
      <c r="L845" t="s">
        <v>26</v>
      </c>
      <c r="M845">
        <f t="shared" si="13"/>
        <v>49407.666666666664</v>
      </c>
      <c r="N845" t="b">
        <f>IF(O845=Sheet7!S844,FALSE,TRUE)
=IF(B845=Sheet7!A845,TRUE,FALSE)
=IF(B845=Sheet7!A845,TRUE,FALSE)
=IF(B845=Sheet7!A845,TRUE,FALSE)</f>
        <v>1</v>
      </c>
      <c r="O845" t="s">
        <v>56</v>
      </c>
    </row>
    <row r="846" spans="1:15" x14ac:dyDescent="0.25">
      <c r="A846">
        <v>2023</v>
      </c>
      <c r="B846" t="s">
        <v>27</v>
      </c>
      <c r="C846" t="s">
        <v>28</v>
      </c>
      <c r="D846" t="s">
        <v>22</v>
      </c>
      <c r="E846">
        <v>80000</v>
      </c>
      <c r="F846">
        <v>80000</v>
      </c>
      <c r="G846" t="s">
        <v>23</v>
      </c>
      <c r="H846" t="s">
        <v>24</v>
      </c>
      <c r="I846" t="s">
        <v>17</v>
      </c>
      <c r="J846" t="s">
        <v>29</v>
      </c>
      <c r="K846" t="s">
        <v>23</v>
      </c>
      <c r="L846" t="s">
        <v>26</v>
      </c>
      <c r="M846">
        <f t="shared" si="13"/>
        <v>54007.666666666664</v>
      </c>
      <c r="N846" t="b">
        <f>IF(O846=Sheet7!S845,FALSE,TRUE)
=IF(B846=Sheet7!A846,TRUE,FALSE)
=IF(B846=Sheet7!A846,TRUE,FALSE)
=IF(B846=Sheet7!A846,TRUE,FALSE)</f>
        <v>1</v>
      </c>
      <c r="O846" t="s">
        <v>27</v>
      </c>
    </row>
    <row r="847" spans="1:15" x14ac:dyDescent="0.25">
      <c r="A847">
        <v>2023</v>
      </c>
      <c r="B847" t="s">
        <v>40</v>
      </c>
      <c r="C847" t="s">
        <v>41</v>
      </c>
      <c r="D847" t="s">
        <v>22</v>
      </c>
      <c r="E847">
        <v>150000</v>
      </c>
      <c r="F847">
        <v>150000</v>
      </c>
      <c r="G847" t="s">
        <v>23</v>
      </c>
      <c r="H847" t="s">
        <v>24</v>
      </c>
      <c r="I847" t="s">
        <v>17</v>
      </c>
      <c r="J847" t="s">
        <v>29</v>
      </c>
      <c r="K847" t="s">
        <v>23</v>
      </c>
      <c r="L847" t="s">
        <v>26</v>
      </c>
      <c r="M847">
        <f t="shared" si="13"/>
        <v>100674.33333333333</v>
      </c>
      <c r="N847" t="b">
        <f>IF(O847=Sheet7!S846,FALSE,TRUE)
=IF(B847=Sheet7!A847,TRUE,FALSE)
=IF(B847=Sheet7!A847,TRUE,FALSE)
=IF(B847=Sheet7!A847,TRUE,FALSE)</f>
        <v>1</v>
      </c>
      <c r="O847" t="s">
        <v>40</v>
      </c>
    </row>
    <row r="848" spans="1:15" x14ac:dyDescent="0.25">
      <c r="A848">
        <v>2023</v>
      </c>
      <c r="B848" t="s">
        <v>40</v>
      </c>
      <c r="C848" t="s">
        <v>41</v>
      </c>
      <c r="D848" t="s">
        <v>22</v>
      </c>
      <c r="E848">
        <v>80000</v>
      </c>
      <c r="F848">
        <v>80000</v>
      </c>
      <c r="G848" t="s">
        <v>23</v>
      </c>
      <c r="H848" t="s">
        <v>24</v>
      </c>
      <c r="I848" t="s">
        <v>17</v>
      </c>
      <c r="J848" t="s">
        <v>29</v>
      </c>
      <c r="K848" t="s">
        <v>23</v>
      </c>
      <c r="L848" t="s">
        <v>26</v>
      </c>
      <c r="M848">
        <f t="shared" si="13"/>
        <v>54007.666666666664</v>
      </c>
      <c r="N848" t="b">
        <f>IF(O848=Sheet7!S847,FALSE,TRUE)
=IF(B848=Sheet7!A848,TRUE,FALSE)
=IF(B848=Sheet7!A848,TRUE,FALSE)
=IF(B848=Sheet7!A848,TRUE,FALSE)</f>
        <v>1</v>
      </c>
      <c r="O848" t="s">
        <v>40</v>
      </c>
    </row>
    <row r="849" spans="1:15" x14ac:dyDescent="0.25">
      <c r="A849">
        <v>2023</v>
      </c>
      <c r="B849" t="s">
        <v>32</v>
      </c>
      <c r="C849" t="s">
        <v>13</v>
      </c>
      <c r="D849" t="s">
        <v>22</v>
      </c>
      <c r="E849">
        <v>110000</v>
      </c>
      <c r="F849">
        <v>110000</v>
      </c>
      <c r="G849" t="s">
        <v>23</v>
      </c>
      <c r="H849" t="s">
        <v>24</v>
      </c>
      <c r="I849" t="s">
        <v>17</v>
      </c>
      <c r="J849" t="s">
        <v>25</v>
      </c>
      <c r="K849" t="s">
        <v>23</v>
      </c>
      <c r="L849" t="s">
        <v>26</v>
      </c>
      <c r="M849">
        <f t="shared" si="13"/>
        <v>74007.666666666672</v>
      </c>
      <c r="N849" t="b">
        <f>IF(O849=Sheet7!S848,FALSE,TRUE)
=IF(B849=Sheet7!A849,TRUE,FALSE)
=IF(B849=Sheet7!A849,TRUE,FALSE)
=IF(B849=Sheet7!A849,TRUE,FALSE)</f>
        <v>1</v>
      </c>
      <c r="O849" t="s">
        <v>32</v>
      </c>
    </row>
    <row r="850" spans="1:15" x14ac:dyDescent="0.25">
      <c r="A850">
        <v>2023</v>
      </c>
      <c r="B850" t="s">
        <v>45</v>
      </c>
      <c r="C850" t="s">
        <v>44</v>
      </c>
      <c r="D850" t="s">
        <v>22</v>
      </c>
      <c r="E850">
        <v>202800</v>
      </c>
      <c r="F850">
        <v>202800</v>
      </c>
      <c r="G850" t="s">
        <v>23</v>
      </c>
      <c r="H850" t="s">
        <v>24</v>
      </c>
      <c r="I850" t="s">
        <v>17</v>
      </c>
      <c r="J850" t="s">
        <v>25</v>
      </c>
      <c r="K850" t="s">
        <v>23</v>
      </c>
      <c r="L850" t="s">
        <v>19</v>
      </c>
      <c r="M850">
        <f t="shared" si="13"/>
        <v>135874.33333333334</v>
      </c>
      <c r="N850" t="b">
        <f>IF(O850=Sheet7!S849,FALSE,TRUE)
=IF(B850=Sheet7!A850,TRUE,FALSE)
=IF(B850=Sheet7!A850,TRUE,FALSE)
=IF(B850=Sheet7!A850,TRUE,FALSE)</f>
        <v>1</v>
      </c>
      <c r="O850" t="s">
        <v>45</v>
      </c>
    </row>
    <row r="851" spans="1:15" x14ac:dyDescent="0.25">
      <c r="A851">
        <v>2023</v>
      </c>
      <c r="B851" t="s">
        <v>45</v>
      </c>
      <c r="C851" t="s">
        <v>44</v>
      </c>
      <c r="D851" t="s">
        <v>22</v>
      </c>
      <c r="E851">
        <v>104300</v>
      </c>
      <c r="F851">
        <v>104300</v>
      </c>
      <c r="G851" t="s">
        <v>23</v>
      </c>
      <c r="H851" t="s">
        <v>24</v>
      </c>
      <c r="I851" t="s">
        <v>17</v>
      </c>
      <c r="J851" t="s">
        <v>25</v>
      </c>
      <c r="K851" t="s">
        <v>23</v>
      </c>
      <c r="L851" t="s">
        <v>19</v>
      </c>
      <c r="M851">
        <f t="shared" si="13"/>
        <v>70207.666666666672</v>
      </c>
      <c r="N851" t="b">
        <f>IF(O851=Sheet7!S850,FALSE,TRUE)
=IF(B851=Sheet7!A851,TRUE,FALSE)
=IF(B851=Sheet7!A851,TRUE,FALSE)
=IF(B851=Sheet7!A851,TRUE,FALSE)</f>
        <v>1</v>
      </c>
      <c r="O851" t="s">
        <v>45</v>
      </c>
    </row>
    <row r="852" spans="1:15" x14ac:dyDescent="0.25">
      <c r="A852">
        <v>2023</v>
      </c>
      <c r="B852" t="s">
        <v>99</v>
      </c>
      <c r="C852" t="s">
        <v>28</v>
      </c>
      <c r="D852" t="s">
        <v>22</v>
      </c>
      <c r="E852">
        <v>272400</v>
      </c>
      <c r="F852">
        <v>272400</v>
      </c>
      <c r="G852" t="s">
        <v>23</v>
      </c>
      <c r="H852" t="s">
        <v>33</v>
      </c>
      <c r="I852" t="s">
        <v>17</v>
      </c>
      <c r="J852" t="s">
        <v>25</v>
      </c>
      <c r="K852" t="s">
        <v>23</v>
      </c>
      <c r="L852" t="s">
        <v>19</v>
      </c>
      <c r="M852">
        <f t="shared" si="13"/>
        <v>182274.33333333334</v>
      </c>
      <c r="N852" t="b">
        <f>IF(O852=Sheet7!S851,FALSE,TRUE)
=IF(B852=Sheet7!A852,TRUE,FALSE)
=IF(B852=Sheet7!A852,TRUE,FALSE)
=IF(B852=Sheet7!A852,TRUE,FALSE)</f>
        <v>1</v>
      </c>
      <c r="O852" t="s">
        <v>99</v>
      </c>
    </row>
    <row r="853" spans="1:15" x14ac:dyDescent="0.25">
      <c r="A853">
        <v>2023</v>
      </c>
      <c r="B853" t="s">
        <v>99</v>
      </c>
      <c r="C853" t="s">
        <v>28</v>
      </c>
      <c r="D853" t="s">
        <v>22</v>
      </c>
      <c r="E853">
        <v>140100</v>
      </c>
      <c r="F853">
        <v>140100</v>
      </c>
      <c r="G853" t="s">
        <v>23</v>
      </c>
      <c r="H853" t="s">
        <v>33</v>
      </c>
      <c r="I853" t="s">
        <v>17</v>
      </c>
      <c r="J853" t="s">
        <v>25</v>
      </c>
      <c r="K853" t="s">
        <v>23</v>
      </c>
      <c r="L853" t="s">
        <v>19</v>
      </c>
      <c r="M853">
        <f t="shared" si="13"/>
        <v>94074.333333333328</v>
      </c>
      <c r="N853" t="b">
        <f>IF(O853=Sheet7!S852,FALSE,TRUE)
=IF(B853=Sheet7!A853,TRUE,FALSE)
=IF(B853=Sheet7!A853,TRUE,FALSE)
=IF(B853=Sheet7!A853,TRUE,FALSE)</f>
        <v>1</v>
      </c>
      <c r="O853" t="s">
        <v>99</v>
      </c>
    </row>
    <row r="854" spans="1:15" x14ac:dyDescent="0.25">
      <c r="A854">
        <v>2023</v>
      </c>
      <c r="B854" t="s">
        <v>32</v>
      </c>
      <c r="C854" t="s">
        <v>13</v>
      </c>
      <c r="D854" t="s">
        <v>22</v>
      </c>
      <c r="E854">
        <v>154000</v>
      </c>
      <c r="F854">
        <v>154000</v>
      </c>
      <c r="G854" t="s">
        <v>23</v>
      </c>
      <c r="H854" t="s">
        <v>16</v>
      </c>
      <c r="I854" t="s">
        <v>17</v>
      </c>
      <c r="J854" t="s">
        <v>25</v>
      </c>
      <c r="K854" t="s">
        <v>23</v>
      </c>
      <c r="L854" t="s">
        <v>26</v>
      </c>
      <c r="M854">
        <f t="shared" si="13"/>
        <v>103341</v>
      </c>
      <c r="N854" t="b">
        <f>IF(O854=Sheet7!S853,FALSE,TRUE)
=IF(B854=Sheet7!A854,TRUE,FALSE)
=IF(B854=Sheet7!A854,TRUE,FALSE)
=IF(B854=Sheet7!A854,TRUE,FALSE)</f>
        <v>1</v>
      </c>
      <c r="O854" t="s">
        <v>32</v>
      </c>
    </row>
    <row r="855" spans="1:15" x14ac:dyDescent="0.25">
      <c r="A855">
        <v>2023</v>
      </c>
      <c r="B855" t="s">
        <v>32</v>
      </c>
      <c r="C855" t="s">
        <v>13</v>
      </c>
      <c r="D855" t="s">
        <v>22</v>
      </c>
      <c r="E855">
        <v>103000</v>
      </c>
      <c r="F855">
        <v>103000</v>
      </c>
      <c r="G855" t="s">
        <v>23</v>
      </c>
      <c r="H855" t="s">
        <v>16</v>
      </c>
      <c r="I855" t="s">
        <v>17</v>
      </c>
      <c r="J855" t="s">
        <v>25</v>
      </c>
      <c r="K855" t="s">
        <v>23</v>
      </c>
      <c r="L855" t="s">
        <v>26</v>
      </c>
      <c r="M855">
        <f t="shared" si="13"/>
        <v>69341</v>
      </c>
      <c r="N855" t="b">
        <f>IF(O855=Sheet7!S854,FALSE,TRUE)
=IF(B855=Sheet7!A855,TRUE,FALSE)
=IF(B855=Sheet7!A855,TRUE,FALSE)
=IF(B855=Sheet7!A855,TRUE,FALSE)</f>
        <v>1</v>
      </c>
      <c r="O855" t="s">
        <v>32</v>
      </c>
    </row>
    <row r="856" spans="1:15" x14ac:dyDescent="0.25">
      <c r="A856">
        <v>2023</v>
      </c>
      <c r="B856" t="s">
        <v>67</v>
      </c>
      <c r="C856" t="s">
        <v>44</v>
      </c>
      <c r="D856" t="s">
        <v>22</v>
      </c>
      <c r="E856">
        <v>80750</v>
      </c>
      <c r="F856">
        <v>80750</v>
      </c>
      <c r="G856" t="s">
        <v>49</v>
      </c>
      <c r="H856" t="s">
        <v>16</v>
      </c>
      <c r="I856" t="s">
        <v>17</v>
      </c>
      <c r="J856" t="s">
        <v>25</v>
      </c>
      <c r="K856" t="s">
        <v>49</v>
      </c>
      <c r="L856" t="s">
        <v>26</v>
      </c>
      <c r="M856">
        <f t="shared" si="13"/>
        <v>54507.666666666664</v>
      </c>
      <c r="N856" t="b">
        <f>IF(O856=Sheet7!S855,FALSE,TRUE)
=IF(B856=Sheet7!A856,TRUE,FALSE)
=IF(B856=Sheet7!A856,TRUE,FALSE)
=IF(B856=Sheet7!A856,TRUE,FALSE)</f>
        <v>1</v>
      </c>
      <c r="O856" t="s">
        <v>67</v>
      </c>
    </row>
    <row r="857" spans="1:15" x14ac:dyDescent="0.25">
      <c r="A857">
        <v>2023</v>
      </c>
      <c r="B857" t="s">
        <v>67</v>
      </c>
      <c r="C857" t="s">
        <v>44</v>
      </c>
      <c r="D857" t="s">
        <v>22</v>
      </c>
      <c r="E857">
        <v>48450</v>
      </c>
      <c r="F857">
        <v>48450</v>
      </c>
      <c r="G857" t="s">
        <v>49</v>
      </c>
      <c r="H857" t="s">
        <v>16</v>
      </c>
      <c r="I857" t="s">
        <v>17</v>
      </c>
      <c r="J857" t="s">
        <v>25</v>
      </c>
      <c r="K857" t="s">
        <v>49</v>
      </c>
      <c r="L857" t="s">
        <v>26</v>
      </c>
      <c r="M857">
        <f t="shared" si="13"/>
        <v>32974.333333333336</v>
      </c>
      <c r="N857" t="b">
        <f>IF(O857=Sheet7!S856,FALSE,TRUE)
=IF(B857=Sheet7!A857,TRUE,FALSE)
=IF(B857=Sheet7!A857,TRUE,FALSE)
=IF(B857=Sheet7!A857,TRUE,FALSE)</f>
        <v>1</v>
      </c>
      <c r="O857" t="s">
        <v>67</v>
      </c>
    </row>
    <row r="858" spans="1:15" x14ac:dyDescent="0.25">
      <c r="A858">
        <v>2023</v>
      </c>
      <c r="B858" t="s">
        <v>43</v>
      </c>
      <c r="C858" t="s">
        <v>44</v>
      </c>
      <c r="D858" t="s">
        <v>22</v>
      </c>
      <c r="E858">
        <v>85600</v>
      </c>
      <c r="F858">
        <v>85600</v>
      </c>
      <c r="G858" t="s">
        <v>23</v>
      </c>
      <c r="H858" t="s">
        <v>39</v>
      </c>
      <c r="I858" t="s">
        <v>17</v>
      </c>
      <c r="J858" t="s">
        <v>25</v>
      </c>
      <c r="K858" t="s">
        <v>23</v>
      </c>
      <c r="L858" t="s">
        <v>26</v>
      </c>
      <c r="M858">
        <f t="shared" si="13"/>
        <v>57741</v>
      </c>
      <c r="N858" t="b">
        <f>IF(O858=Sheet7!S857,FALSE,TRUE)
=IF(B858=Sheet7!A858,TRUE,FALSE)
=IF(B858=Sheet7!A858,TRUE,FALSE)
=IF(B858=Sheet7!A858,TRUE,FALSE)</f>
        <v>1</v>
      </c>
      <c r="O858" t="s">
        <v>43</v>
      </c>
    </row>
    <row r="859" spans="1:15" x14ac:dyDescent="0.25">
      <c r="A859">
        <v>2023</v>
      </c>
      <c r="B859" t="s">
        <v>43</v>
      </c>
      <c r="C859" t="s">
        <v>44</v>
      </c>
      <c r="D859" t="s">
        <v>22</v>
      </c>
      <c r="E859">
        <v>57000</v>
      </c>
      <c r="F859">
        <v>57000</v>
      </c>
      <c r="G859" t="s">
        <v>23</v>
      </c>
      <c r="H859" t="s">
        <v>39</v>
      </c>
      <c r="I859" t="s">
        <v>17</v>
      </c>
      <c r="J859" t="s">
        <v>25</v>
      </c>
      <c r="K859" t="s">
        <v>23</v>
      </c>
      <c r="L859" t="s">
        <v>26</v>
      </c>
      <c r="M859">
        <f t="shared" si="13"/>
        <v>38674.333333333336</v>
      </c>
      <c r="N859" t="b">
        <f>IF(O859=Sheet7!S858,FALSE,TRUE)
=IF(B859=Sheet7!A859,TRUE,FALSE)
=IF(B859=Sheet7!A859,TRUE,FALSE)
=IF(B859=Sheet7!A859,TRUE,FALSE)</f>
        <v>1</v>
      </c>
      <c r="O859" t="s">
        <v>43</v>
      </c>
    </row>
    <row r="860" spans="1:15" x14ac:dyDescent="0.25">
      <c r="A860">
        <v>2023</v>
      </c>
      <c r="B860" t="s">
        <v>32</v>
      </c>
      <c r="C860" t="s">
        <v>13</v>
      </c>
      <c r="D860" t="s">
        <v>22</v>
      </c>
      <c r="E860">
        <v>190400</v>
      </c>
      <c r="F860">
        <v>190400</v>
      </c>
      <c r="G860" t="s">
        <v>23</v>
      </c>
      <c r="H860" t="s">
        <v>24</v>
      </c>
      <c r="I860" t="s">
        <v>17</v>
      </c>
      <c r="J860" t="s">
        <v>25</v>
      </c>
      <c r="K860" t="s">
        <v>23</v>
      </c>
      <c r="L860" t="s">
        <v>26</v>
      </c>
      <c r="M860">
        <f t="shared" si="13"/>
        <v>127607.66666666667</v>
      </c>
      <c r="N860" t="b">
        <f>IF(O860=Sheet7!S859,FALSE,TRUE)
=IF(B860=Sheet7!A860,TRUE,FALSE)
=IF(B860=Sheet7!A860,TRUE,FALSE)
=IF(B860=Sheet7!A860,TRUE,FALSE)</f>
        <v>1</v>
      </c>
      <c r="O860" t="s">
        <v>32</v>
      </c>
    </row>
    <row r="861" spans="1:15" x14ac:dyDescent="0.25">
      <c r="A861">
        <v>2023</v>
      </c>
      <c r="B861" t="s">
        <v>32</v>
      </c>
      <c r="C861" t="s">
        <v>13</v>
      </c>
      <c r="D861" t="s">
        <v>22</v>
      </c>
      <c r="E861">
        <v>112000</v>
      </c>
      <c r="F861">
        <v>112000</v>
      </c>
      <c r="G861" t="s">
        <v>23</v>
      </c>
      <c r="H861" t="s">
        <v>24</v>
      </c>
      <c r="I861" t="s">
        <v>17</v>
      </c>
      <c r="J861" t="s">
        <v>25</v>
      </c>
      <c r="K861" t="s">
        <v>23</v>
      </c>
      <c r="L861" t="s">
        <v>26</v>
      </c>
      <c r="M861">
        <f t="shared" si="13"/>
        <v>75341</v>
      </c>
      <c r="N861" t="b">
        <f>IF(O861=Sheet7!S860,FALSE,TRUE)
=IF(B861=Sheet7!A861,TRUE,FALSE)
=IF(B861=Sheet7!A861,TRUE,FALSE)
=IF(B861=Sheet7!A861,TRUE,FALSE)</f>
        <v>1</v>
      </c>
      <c r="O861" t="s">
        <v>32</v>
      </c>
    </row>
    <row r="862" spans="1:15" x14ac:dyDescent="0.25">
      <c r="A862">
        <v>2023</v>
      </c>
      <c r="B862" t="s">
        <v>100</v>
      </c>
      <c r="C862" t="s">
        <v>21</v>
      </c>
      <c r="D862" t="s">
        <v>22</v>
      </c>
      <c r="E862">
        <v>119636</v>
      </c>
      <c r="F862">
        <v>119636</v>
      </c>
      <c r="G862" t="s">
        <v>23</v>
      </c>
      <c r="H862" t="s">
        <v>24</v>
      </c>
      <c r="I862" t="s">
        <v>17</v>
      </c>
      <c r="J862" t="s">
        <v>29</v>
      </c>
      <c r="K862" t="s">
        <v>23</v>
      </c>
      <c r="L862" t="s">
        <v>26</v>
      </c>
      <c r="M862">
        <f t="shared" si="13"/>
        <v>80431.666666666672</v>
      </c>
      <c r="N862" t="b">
        <f>IF(O862=Sheet7!S861,FALSE,TRUE)
=IF(B862=Sheet7!A862,TRUE,FALSE)
=IF(B862=Sheet7!A862,TRUE,FALSE)
=IF(B862=Sheet7!A862,TRUE,FALSE)</f>
        <v>1</v>
      </c>
      <c r="O862" t="s">
        <v>100</v>
      </c>
    </row>
    <row r="863" spans="1:15" x14ac:dyDescent="0.25">
      <c r="A863">
        <v>2023</v>
      </c>
      <c r="B863" t="s">
        <v>100</v>
      </c>
      <c r="C863" t="s">
        <v>21</v>
      </c>
      <c r="D863" t="s">
        <v>22</v>
      </c>
      <c r="E863">
        <v>70374</v>
      </c>
      <c r="F863">
        <v>70374</v>
      </c>
      <c r="G863" t="s">
        <v>23</v>
      </c>
      <c r="H863" t="s">
        <v>24</v>
      </c>
      <c r="I863" t="s">
        <v>17</v>
      </c>
      <c r="J863" t="s">
        <v>29</v>
      </c>
      <c r="K863" t="s">
        <v>23</v>
      </c>
      <c r="L863" t="s">
        <v>26</v>
      </c>
      <c r="M863">
        <f t="shared" si="13"/>
        <v>47590.333333333336</v>
      </c>
      <c r="N863" t="b">
        <f>IF(O863=Sheet7!S862,FALSE,TRUE)
=IF(B863=Sheet7!A863,TRUE,FALSE)
=IF(B863=Sheet7!A863,TRUE,FALSE)
=IF(B863=Sheet7!A863,TRUE,FALSE)</f>
        <v>1</v>
      </c>
      <c r="O863" t="s">
        <v>100</v>
      </c>
    </row>
    <row r="864" spans="1:15" x14ac:dyDescent="0.25">
      <c r="A864">
        <v>2023</v>
      </c>
      <c r="B864" t="s">
        <v>32</v>
      </c>
      <c r="C864" t="s">
        <v>13</v>
      </c>
      <c r="D864" t="s">
        <v>22</v>
      </c>
      <c r="E864">
        <v>304750</v>
      </c>
      <c r="F864">
        <v>304750</v>
      </c>
      <c r="G864" t="s">
        <v>23</v>
      </c>
      <c r="H864" t="s">
        <v>24</v>
      </c>
      <c r="I864" t="s">
        <v>17</v>
      </c>
      <c r="J864" t="s">
        <v>25</v>
      </c>
      <c r="K864" t="s">
        <v>23</v>
      </c>
      <c r="L864" t="s">
        <v>26</v>
      </c>
      <c r="M864">
        <f t="shared" si="13"/>
        <v>203841</v>
      </c>
      <c r="N864" t="b">
        <f>IF(O864=Sheet7!S863,FALSE,TRUE)
=IF(B864=Sheet7!A864,TRUE,FALSE)
=IF(B864=Sheet7!A864,TRUE,FALSE)
=IF(B864=Sheet7!A864,TRUE,FALSE)</f>
        <v>1</v>
      </c>
      <c r="O864" t="s">
        <v>32</v>
      </c>
    </row>
    <row r="865" spans="1:15" x14ac:dyDescent="0.25">
      <c r="A865">
        <v>2023</v>
      </c>
      <c r="B865" t="s">
        <v>37</v>
      </c>
      <c r="C865" t="s">
        <v>38</v>
      </c>
      <c r="D865" t="s">
        <v>22</v>
      </c>
      <c r="E865">
        <v>98873</v>
      </c>
      <c r="F865">
        <v>98873</v>
      </c>
      <c r="G865" t="s">
        <v>23</v>
      </c>
      <c r="H865" t="s">
        <v>16</v>
      </c>
      <c r="I865" t="s">
        <v>17</v>
      </c>
      <c r="J865" t="s">
        <v>25</v>
      </c>
      <c r="K865" t="s">
        <v>23</v>
      </c>
      <c r="L865" t="s">
        <v>26</v>
      </c>
      <c r="M865">
        <f t="shared" si="13"/>
        <v>66589.666666666672</v>
      </c>
      <c r="N865" t="b">
        <f>IF(O865=Sheet7!S864,FALSE,TRUE)
=IF(B865=Sheet7!A865,TRUE,FALSE)
=IF(B865=Sheet7!A865,TRUE,FALSE)
=IF(B865=Sheet7!A865,TRUE,FALSE)</f>
        <v>1</v>
      </c>
      <c r="O865" t="s">
        <v>37</v>
      </c>
    </row>
    <row r="866" spans="1:15" x14ac:dyDescent="0.25">
      <c r="A866">
        <v>2023</v>
      </c>
      <c r="B866" t="s">
        <v>37</v>
      </c>
      <c r="C866" t="s">
        <v>38</v>
      </c>
      <c r="D866" t="s">
        <v>22</v>
      </c>
      <c r="E866">
        <v>58161</v>
      </c>
      <c r="F866">
        <v>58161</v>
      </c>
      <c r="G866" t="s">
        <v>23</v>
      </c>
      <c r="H866" t="s">
        <v>16</v>
      </c>
      <c r="I866" t="s">
        <v>17</v>
      </c>
      <c r="J866" t="s">
        <v>25</v>
      </c>
      <c r="K866" t="s">
        <v>23</v>
      </c>
      <c r="L866" t="s">
        <v>26</v>
      </c>
      <c r="M866">
        <f t="shared" si="13"/>
        <v>39448.333333333336</v>
      </c>
      <c r="N866" t="b">
        <f>IF(O866=Sheet7!S865,FALSE,TRUE)
=IF(B866=Sheet7!A866,TRUE,FALSE)
=IF(B866=Sheet7!A866,TRUE,FALSE)
=IF(B866=Sheet7!A866,TRUE,FALSE)</f>
        <v>1</v>
      </c>
      <c r="O866" t="s">
        <v>37</v>
      </c>
    </row>
    <row r="867" spans="1:15" x14ac:dyDescent="0.25">
      <c r="A867">
        <v>2023</v>
      </c>
      <c r="B867" t="s">
        <v>40</v>
      </c>
      <c r="C867" t="s">
        <v>41</v>
      </c>
      <c r="D867" t="s">
        <v>22</v>
      </c>
      <c r="E867">
        <v>138000</v>
      </c>
      <c r="F867">
        <v>138000</v>
      </c>
      <c r="G867" t="s">
        <v>23</v>
      </c>
      <c r="H867" t="s">
        <v>24</v>
      </c>
      <c r="I867" t="s">
        <v>17</v>
      </c>
      <c r="J867" t="s">
        <v>25</v>
      </c>
      <c r="K867" t="s">
        <v>23</v>
      </c>
      <c r="L867" t="s">
        <v>26</v>
      </c>
      <c r="M867">
        <f t="shared" si="13"/>
        <v>92674.333333333328</v>
      </c>
      <c r="N867" t="b">
        <f>IF(O867=Sheet7!S866,FALSE,TRUE)
=IF(B867=Sheet7!A867,TRUE,FALSE)
=IF(B867=Sheet7!A867,TRUE,FALSE)
=IF(B867=Sheet7!A867,TRUE,FALSE)</f>
        <v>1</v>
      </c>
      <c r="O867" t="s">
        <v>40</v>
      </c>
    </row>
    <row r="868" spans="1:15" x14ac:dyDescent="0.25">
      <c r="A868">
        <v>2023</v>
      </c>
      <c r="B868" t="s">
        <v>40</v>
      </c>
      <c r="C868" t="s">
        <v>41</v>
      </c>
      <c r="D868" t="s">
        <v>22</v>
      </c>
      <c r="E868">
        <v>85500</v>
      </c>
      <c r="F868">
        <v>85500</v>
      </c>
      <c r="G868" t="s">
        <v>23</v>
      </c>
      <c r="H868" t="s">
        <v>24</v>
      </c>
      <c r="I868" t="s">
        <v>17</v>
      </c>
      <c r="J868" t="s">
        <v>25</v>
      </c>
      <c r="K868" t="s">
        <v>23</v>
      </c>
      <c r="L868" t="s">
        <v>26</v>
      </c>
      <c r="M868">
        <f t="shared" si="13"/>
        <v>57674.333333333336</v>
      </c>
      <c r="N868" t="b">
        <f>IF(O868=Sheet7!S867,FALSE,TRUE)
=IF(B868=Sheet7!A868,TRUE,FALSE)
=IF(B868=Sheet7!A868,TRUE,FALSE)
=IF(B868=Sheet7!A868,TRUE,FALSE)</f>
        <v>1</v>
      </c>
      <c r="O868" t="s">
        <v>40</v>
      </c>
    </row>
    <row r="869" spans="1:15" x14ac:dyDescent="0.25">
      <c r="A869">
        <v>2023</v>
      </c>
      <c r="B869" t="s">
        <v>27</v>
      </c>
      <c r="C869" t="s">
        <v>28</v>
      </c>
      <c r="D869" t="s">
        <v>22</v>
      </c>
      <c r="E869">
        <v>307100</v>
      </c>
      <c r="F869">
        <v>307100</v>
      </c>
      <c r="G869" t="s">
        <v>23</v>
      </c>
      <c r="H869" t="s">
        <v>24</v>
      </c>
      <c r="I869" t="s">
        <v>17</v>
      </c>
      <c r="J869" t="s">
        <v>25</v>
      </c>
      <c r="K869" t="s">
        <v>23</v>
      </c>
      <c r="L869" t="s">
        <v>26</v>
      </c>
      <c r="M869">
        <f t="shared" si="13"/>
        <v>205407.66666666666</v>
      </c>
      <c r="N869" t="b">
        <f>IF(O869=Sheet7!S868,FALSE,TRUE)
=IF(B869=Sheet7!A869,TRUE,FALSE)
=IF(B869=Sheet7!A869,TRUE,FALSE)
=IF(B869=Sheet7!A869,TRUE,FALSE)</f>
        <v>1</v>
      </c>
      <c r="O869" t="s">
        <v>27</v>
      </c>
    </row>
    <row r="870" spans="1:15" x14ac:dyDescent="0.25">
      <c r="A870">
        <v>2023</v>
      </c>
      <c r="B870" t="s">
        <v>27</v>
      </c>
      <c r="C870" t="s">
        <v>28</v>
      </c>
      <c r="D870" t="s">
        <v>22</v>
      </c>
      <c r="E870">
        <v>216800</v>
      </c>
      <c r="F870">
        <v>216800</v>
      </c>
      <c r="G870" t="s">
        <v>23</v>
      </c>
      <c r="H870" t="s">
        <v>24</v>
      </c>
      <c r="I870" t="s">
        <v>17</v>
      </c>
      <c r="J870" t="s">
        <v>25</v>
      </c>
      <c r="K870" t="s">
        <v>23</v>
      </c>
      <c r="L870" t="s">
        <v>26</v>
      </c>
      <c r="M870">
        <f t="shared" si="13"/>
        <v>145207.66666666666</v>
      </c>
      <c r="N870" t="b">
        <f>IF(O870=Sheet7!S869,FALSE,TRUE)
=IF(B870=Sheet7!A870,TRUE,FALSE)
=IF(B870=Sheet7!A870,TRUE,FALSE)
=IF(B870=Sheet7!A870,TRUE,FALSE)</f>
        <v>1</v>
      </c>
      <c r="O870" t="s">
        <v>27</v>
      </c>
    </row>
    <row r="871" spans="1:15" x14ac:dyDescent="0.25">
      <c r="A871">
        <v>2023</v>
      </c>
      <c r="B871" t="s">
        <v>27</v>
      </c>
      <c r="C871" t="s">
        <v>28</v>
      </c>
      <c r="D871" t="s">
        <v>22</v>
      </c>
      <c r="E871">
        <v>153600</v>
      </c>
      <c r="F871">
        <v>153600</v>
      </c>
      <c r="G871" t="s">
        <v>23</v>
      </c>
      <c r="H871" t="s">
        <v>24</v>
      </c>
      <c r="I871" t="s">
        <v>17</v>
      </c>
      <c r="J871" t="s">
        <v>25</v>
      </c>
      <c r="K871" t="s">
        <v>23</v>
      </c>
      <c r="L871" t="s">
        <v>26</v>
      </c>
      <c r="M871">
        <f t="shared" si="13"/>
        <v>103074.33333333333</v>
      </c>
      <c r="N871" t="b">
        <f>IF(O871=Sheet7!S870,FALSE,TRUE)
=IF(B871=Sheet7!A871,TRUE,FALSE)
=IF(B871=Sheet7!A871,TRUE,FALSE)
=IF(B871=Sheet7!A871,TRUE,FALSE)</f>
        <v>1</v>
      </c>
      <c r="O871" t="s">
        <v>27</v>
      </c>
    </row>
    <row r="872" spans="1:15" x14ac:dyDescent="0.25">
      <c r="A872">
        <v>2023</v>
      </c>
      <c r="B872" t="s">
        <v>27</v>
      </c>
      <c r="C872" t="s">
        <v>28</v>
      </c>
      <c r="D872" t="s">
        <v>22</v>
      </c>
      <c r="E872">
        <v>106800</v>
      </c>
      <c r="F872">
        <v>106800</v>
      </c>
      <c r="G872" t="s">
        <v>23</v>
      </c>
      <c r="H872" t="s">
        <v>24</v>
      </c>
      <c r="I872" t="s">
        <v>17</v>
      </c>
      <c r="J872" t="s">
        <v>25</v>
      </c>
      <c r="K872" t="s">
        <v>23</v>
      </c>
      <c r="L872" t="s">
        <v>26</v>
      </c>
      <c r="M872">
        <f t="shared" si="13"/>
        <v>71874.333333333328</v>
      </c>
      <c r="N872" t="b">
        <f>IF(O872=Sheet7!S871,FALSE,TRUE)
=IF(B872=Sheet7!A872,TRUE,FALSE)
=IF(B872=Sheet7!A872,TRUE,FALSE)
=IF(B872=Sheet7!A872,TRUE,FALSE)</f>
        <v>1</v>
      </c>
      <c r="O872" t="s">
        <v>27</v>
      </c>
    </row>
    <row r="873" spans="1:15" x14ac:dyDescent="0.25">
      <c r="A873">
        <v>2023</v>
      </c>
      <c r="B873" t="s">
        <v>37</v>
      </c>
      <c r="C873" t="s">
        <v>38</v>
      </c>
      <c r="D873" t="s">
        <v>22</v>
      </c>
      <c r="E873">
        <v>250000</v>
      </c>
      <c r="F873">
        <v>250000</v>
      </c>
      <c r="G873" t="s">
        <v>23</v>
      </c>
      <c r="H873" t="s">
        <v>16</v>
      </c>
      <c r="I873" t="s">
        <v>17</v>
      </c>
      <c r="J873" t="s">
        <v>25</v>
      </c>
      <c r="K873" t="s">
        <v>23</v>
      </c>
      <c r="L873" t="s">
        <v>26</v>
      </c>
      <c r="M873">
        <f t="shared" si="13"/>
        <v>167341</v>
      </c>
      <c r="N873" t="b">
        <f>IF(O873=Sheet7!S872,FALSE,TRUE)
=IF(B873=Sheet7!A873,TRUE,FALSE)
=IF(B873=Sheet7!A873,TRUE,FALSE)
=IF(B873=Sheet7!A873,TRUE,FALSE)</f>
        <v>1</v>
      </c>
      <c r="O873" t="s">
        <v>37</v>
      </c>
    </row>
    <row r="874" spans="1:15" x14ac:dyDescent="0.25">
      <c r="A874">
        <v>2023</v>
      </c>
      <c r="B874" t="s">
        <v>34</v>
      </c>
      <c r="C874" t="s">
        <v>31</v>
      </c>
      <c r="D874" t="s">
        <v>22</v>
      </c>
      <c r="E874">
        <v>280000</v>
      </c>
      <c r="F874">
        <v>280000</v>
      </c>
      <c r="G874" t="s">
        <v>23</v>
      </c>
      <c r="H874" t="s">
        <v>24</v>
      </c>
      <c r="I874" t="s">
        <v>17</v>
      </c>
      <c r="J874" t="s">
        <v>25</v>
      </c>
      <c r="K874" t="s">
        <v>23</v>
      </c>
      <c r="L874" t="s">
        <v>26</v>
      </c>
      <c r="M874">
        <f t="shared" si="13"/>
        <v>187341</v>
      </c>
      <c r="N874" t="b">
        <f>IF(O874=Sheet7!S873,FALSE,TRUE)
=IF(B874=Sheet7!A874,TRUE,FALSE)
=IF(B874=Sheet7!A874,TRUE,FALSE)
=IF(B874=Sheet7!A874,TRUE,FALSE)</f>
        <v>1</v>
      </c>
      <c r="O874" t="s">
        <v>34</v>
      </c>
    </row>
    <row r="875" spans="1:15" x14ac:dyDescent="0.25">
      <c r="A875">
        <v>2023</v>
      </c>
      <c r="B875" t="s">
        <v>34</v>
      </c>
      <c r="C875" t="s">
        <v>31</v>
      </c>
      <c r="D875" t="s">
        <v>22</v>
      </c>
      <c r="E875">
        <v>180000</v>
      </c>
      <c r="F875">
        <v>180000</v>
      </c>
      <c r="G875" t="s">
        <v>23</v>
      </c>
      <c r="H875" t="s">
        <v>24</v>
      </c>
      <c r="I875" t="s">
        <v>17</v>
      </c>
      <c r="J875" t="s">
        <v>25</v>
      </c>
      <c r="K875" t="s">
        <v>23</v>
      </c>
      <c r="L875" t="s">
        <v>26</v>
      </c>
      <c r="M875">
        <f t="shared" si="13"/>
        <v>120674.33333333333</v>
      </c>
      <c r="N875" t="b">
        <f>IF(O875=Sheet7!S874,FALSE,TRUE)
=IF(B875=Sheet7!A875,TRUE,FALSE)
=IF(B875=Sheet7!A875,TRUE,FALSE)
=IF(B875=Sheet7!A875,TRUE,FALSE)</f>
        <v>1</v>
      </c>
      <c r="O875" t="s">
        <v>34</v>
      </c>
    </row>
    <row r="876" spans="1:15" x14ac:dyDescent="0.25">
      <c r="A876">
        <v>2023</v>
      </c>
      <c r="B876" t="s">
        <v>32</v>
      </c>
      <c r="C876" t="s">
        <v>13</v>
      </c>
      <c r="D876" t="s">
        <v>22</v>
      </c>
      <c r="E876">
        <v>160000</v>
      </c>
      <c r="F876">
        <v>160000</v>
      </c>
      <c r="G876" t="s">
        <v>23</v>
      </c>
      <c r="H876" t="s">
        <v>33</v>
      </c>
      <c r="I876" t="s">
        <v>17</v>
      </c>
      <c r="J876" t="s">
        <v>25</v>
      </c>
      <c r="K876" t="s">
        <v>23</v>
      </c>
      <c r="L876" t="s">
        <v>26</v>
      </c>
      <c r="M876">
        <f t="shared" si="13"/>
        <v>107341</v>
      </c>
      <c r="N876" t="b">
        <f>IF(O876=Sheet7!S875,FALSE,TRUE)
=IF(B876=Sheet7!A876,TRUE,FALSE)
=IF(B876=Sheet7!A876,TRUE,FALSE)
=IF(B876=Sheet7!A876,TRUE,FALSE)</f>
        <v>1</v>
      </c>
      <c r="O876" t="s">
        <v>32</v>
      </c>
    </row>
    <row r="877" spans="1:15" x14ac:dyDescent="0.25">
      <c r="A877">
        <v>2023</v>
      </c>
      <c r="B877" t="s">
        <v>32</v>
      </c>
      <c r="C877" t="s">
        <v>13</v>
      </c>
      <c r="D877" t="s">
        <v>22</v>
      </c>
      <c r="E877">
        <v>130000</v>
      </c>
      <c r="F877">
        <v>130000</v>
      </c>
      <c r="G877" t="s">
        <v>23</v>
      </c>
      <c r="H877" t="s">
        <v>33</v>
      </c>
      <c r="I877" t="s">
        <v>17</v>
      </c>
      <c r="J877" t="s">
        <v>25</v>
      </c>
      <c r="K877" t="s">
        <v>23</v>
      </c>
      <c r="L877" t="s">
        <v>26</v>
      </c>
      <c r="M877">
        <f t="shared" si="13"/>
        <v>87341</v>
      </c>
      <c r="N877" t="b">
        <f>IF(O877=Sheet7!S876,FALSE,TRUE)
=IF(B877=Sheet7!A877,TRUE,FALSE)
=IF(B877=Sheet7!A877,TRUE,FALSE)
=IF(B877=Sheet7!A877,TRUE,FALSE)</f>
        <v>1</v>
      </c>
      <c r="O877" t="s">
        <v>32</v>
      </c>
    </row>
    <row r="878" spans="1:15" x14ac:dyDescent="0.25">
      <c r="A878">
        <v>2023</v>
      </c>
      <c r="B878" t="s">
        <v>27</v>
      </c>
      <c r="C878" t="s">
        <v>28</v>
      </c>
      <c r="D878" t="s">
        <v>22</v>
      </c>
      <c r="E878">
        <v>162000</v>
      </c>
      <c r="F878">
        <v>162000</v>
      </c>
      <c r="G878" t="s">
        <v>23</v>
      </c>
      <c r="H878" t="s">
        <v>24</v>
      </c>
      <c r="I878" t="s">
        <v>17</v>
      </c>
      <c r="J878" t="s">
        <v>25</v>
      </c>
      <c r="K878" t="s">
        <v>23</v>
      </c>
      <c r="L878" t="s">
        <v>26</v>
      </c>
      <c r="M878">
        <f t="shared" si="13"/>
        <v>108674.33333333333</v>
      </c>
      <c r="N878" t="b">
        <f>IF(O878=Sheet7!S877,FALSE,TRUE)
=IF(B878=Sheet7!A878,TRUE,FALSE)
=IF(B878=Sheet7!A878,TRUE,FALSE)
=IF(B878=Sheet7!A878,TRUE,FALSE)</f>
        <v>1</v>
      </c>
      <c r="O878" t="s">
        <v>27</v>
      </c>
    </row>
    <row r="879" spans="1:15" x14ac:dyDescent="0.25">
      <c r="A879">
        <v>2023</v>
      </c>
      <c r="B879" t="s">
        <v>37</v>
      </c>
      <c r="C879" t="s">
        <v>38</v>
      </c>
      <c r="D879" t="s">
        <v>22</v>
      </c>
      <c r="E879">
        <v>164640</v>
      </c>
      <c r="F879">
        <v>164640</v>
      </c>
      <c r="G879" t="s">
        <v>23</v>
      </c>
      <c r="H879" t="s">
        <v>24</v>
      </c>
      <c r="I879" t="s">
        <v>17</v>
      </c>
      <c r="J879" t="s">
        <v>25</v>
      </c>
      <c r="K879" t="s">
        <v>23</v>
      </c>
      <c r="L879" t="s">
        <v>26</v>
      </c>
      <c r="M879">
        <f t="shared" si="13"/>
        <v>110434.33333333333</v>
      </c>
      <c r="N879" t="b">
        <f>IF(O879=Sheet7!S878,FALSE,TRUE)
=IF(B879=Sheet7!A879,TRUE,FALSE)
=IF(B879=Sheet7!A879,TRUE,FALSE)
=IF(B879=Sheet7!A879,TRUE,FALSE)</f>
        <v>1</v>
      </c>
      <c r="O879" t="s">
        <v>37</v>
      </c>
    </row>
    <row r="880" spans="1:15" x14ac:dyDescent="0.25">
      <c r="A880">
        <v>2023</v>
      </c>
      <c r="B880" t="s">
        <v>37</v>
      </c>
      <c r="C880" t="s">
        <v>38</v>
      </c>
      <c r="D880" t="s">
        <v>22</v>
      </c>
      <c r="E880">
        <v>131712</v>
      </c>
      <c r="F880">
        <v>131712</v>
      </c>
      <c r="G880" t="s">
        <v>23</v>
      </c>
      <c r="H880" t="s">
        <v>24</v>
      </c>
      <c r="I880" t="s">
        <v>17</v>
      </c>
      <c r="J880" t="s">
        <v>25</v>
      </c>
      <c r="K880" t="s">
        <v>23</v>
      </c>
      <c r="L880" t="s">
        <v>26</v>
      </c>
      <c r="M880">
        <f t="shared" si="13"/>
        <v>88482.333333333328</v>
      </c>
      <c r="N880" t="b">
        <f>IF(O880=Sheet7!S879,FALSE,TRUE)
=IF(B880=Sheet7!A880,TRUE,FALSE)
=IF(B880=Sheet7!A880,TRUE,FALSE)
=IF(B880=Sheet7!A880,TRUE,FALSE)</f>
        <v>1</v>
      </c>
      <c r="O880" t="s">
        <v>37</v>
      </c>
    </row>
    <row r="881" spans="1:15" x14ac:dyDescent="0.25">
      <c r="A881">
        <v>2023</v>
      </c>
      <c r="B881" t="s">
        <v>37</v>
      </c>
      <c r="C881" t="s">
        <v>38</v>
      </c>
      <c r="D881" t="s">
        <v>22</v>
      </c>
      <c r="E881">
        <v>74800</v>
      </c>
      <c r="F881">
        <v>74800</v>
      </c>
      <c r="G881" t="s">
        <v>23</v>
      </c>
      <c r="H881" t="s">
        <v>16</v>
      </c>
      <c r="I881" t="s">
        <v>17</v>
      </c>
      <c r="J881" t="s">
        <v>25</v>
      </c>
      <c r="K881" t="s">
        <v>23</v>
      </c>
      <c r="L881" t="s">
        <v>26</v>
      </c>
      <c r="M881">
        <f t="shared" si="13"/>
        <v>50541</v>
      </c>
      <c r="N881" t="b">
        <f>IF(O881=Sheet7!S880,FALSE,TRUE)
=IF(B881=Sheet7!A881,TRUE,FALSE)
=IF(B881=Sheet7!A881,TRUE,FALSE)
=IF(B881=Sheet7!A881,TRUE,FALSE)</f>
        <v>1</v>
      </c>
      <c r="O881" t="s">
        <v>37</v>
      </c>
    </row>
    <row r="882" spans="1:15" x14ac:dyDescent="0.25">
      <c r="A882">
        <v>2023</v>
      </c>
      <c r="B882" t="s">
        <v>37</v>
      </c>
      <c r="C882" t="s">
        <v>38</v>
      </c>
      <c r="D882" t="s">
        <v>22</v>
      </c>
      <c r="E882">
        <v>63600</v>
      </c>
      <c r="F882">
        <v>63600</v>
      </c>
      <c r="G882" t="s">
        <v>23</v>
      </c>
      <c r="H882" t="s">
        <v>16</v>
      </c>
      <c r="I882" t="s">
        <v>17</v>
      </c>
      <c r="J882" t="s">
        <v>25</v>
      </c>
      <c r="K882" t="s">
        <v>23</v>
      </c>
      <c r="L882" t="s">
        <v>26</v>
      </c>
      <c r="M882">
        <f t="shared" si="13"/>
        <v>43074.333333333336</v>
      </c>
      <c r="N882" t="b">
        <f>IF(O882=Sheet7!S881,FALSE,TRUE)
=IF(B882=Sheet7!A882,TRUE,FALSE)
=IF(B882=Sheet7!A882,TRUE,FALSE)
=IF(B882=Sheet7!A882,TRUE,FALSE)</f>
        <v>1</v>
      </c>
      <c r="O882" t="s">
        <v>37</v>
      </c>
    </row>
    <row r="883" spans="1:15" x14ac:dyDescent="0.25">
      <c r="A883">
        <v>2023</v>
      </c>
      <c r="B883" t="s">
        <v>34</v>
      </c>
      <c r="C883" t="s">
        <v>31</v>
      </c>
      <c r="D883" t="s">
        <v>35</v>
      </c>
      <c r="E883">
        <v>75000</v>
      </c>
      <c r="F883">
        <v>92280</v>
      </c>
      <c r="G883" t="s">
        <v>36</v>
      </c>
      <c r="H883" t="s">
        <v>16</v>
      </c>
      <c r="I883" t="s">
        <v>17</v>
      </c>
      <c r="J883" t="s">
        <v>29</v>
      </c>
      <c r="K883" t="s">
        <v>36</v>
      </c>
      <c r="L883" t="s">
        <v>26</v>
      </c>
      <c r="M883">
        <f t="shared" si="13"/>
        <v>56434.333333333336</v>
      </c>
      <c r="N883" t="b">
        <f>IF(O883=Sheet7!S882,FALSE,TRUE)
=IF(B883=Sheet7!A883,TRUE,FALSE)
=IF(B883=Sheet7!A883,TRUE,FALSE)
=IF(B883=Sheet7!A883,TRUE,FALSE)</f>
        <v>1</v>
      </c>
      <c r="O883" t="s">
        <v>34</v>
      </c>
    </row>
    <row r="884" spans="1:15" x14ac:dyDescent="0.25">
      <c r="A884">
        <v>2023</v>
      </c>
      <c r="B884" t="s">
        <v>34</v>
      </c>
      <c r="C884" t="s">
        <v>31</v>
      </c>
      <c r="D884" t="s">
        <v>35</v>
      </c>
      <c r="E884">
        <v>55000</v>
      </c>
      <c r="F884">
        <v>67672</v>
      </c>
      <c r="G884" t="s">
        <v>36</v>
      </c>
      <c r="H884" t="s">
        <v>16</v>
      </c>
      <c r="I884" t="s">
        <v>17</v>
      </c>
      <c r="J884" t="s">
        <v>29</v>
      </c>
      <c r="K884" t="s">
        <v>36</v>
      </c>
      <c r="L884" t="s">
        <v>26</v>
      </c>
      <c r="M884">
        <f t="shared" si="13"/>
        <v>41565</v>
      </c>
      <c r="N884" t="b">
        <f>IF(O884=Sheet7!S883,FALSE,TRUE)
=IF(B884=Sheet7!A884,TRUE,FALSE)
=IF(B884=Sheet7!A884,TRUE,FALSE)
=IF(B884=Sheet7!A884,TRUE,FALSE)</f>
        <v>1</v>
      </c>
      <c r="O884" t="s">
        <v>34</v>
      </c>
    </row>
    <row r="885" spans="1:15" x14ac:dyDescent="0.25">
      <c r="A885">
        <v>2023</v>
      </c>
      <c r="B885" t="s">
        <v>34</v>
      </c>
      <c r="C885" t="s">
        <v>31</v>
      </c>
      <c r="D885" t="s">
        <v>22</v>
      </c>
      <c r="E885">
        <v>140000</v>
      </c>
      <c r="F885">
        <v>140000</v>
      </c>
      <c r="G885" t="s">
        <v>23</v>
      </c>
      <c r="H885" t="s">
        <v>24</v>
      </c>
      <c r="I885" t="s">
        <v>17</v>
      </c>
      <c r="J885" t="s">
        <v>25</v>
      </c>
      <c r="K885" t="s">
        <v>23</v>
      </c>
      <c r="L885" t="s">
        <v>26</v>
      </c>
      <c r="M885">
        <f t="shared" si="13"/>
        <v>94007.666666666672</v>
      </c>
      <c r="N885" t="b">
        <f>IF(O885=Sheet7!S884,FALSE,TRUE)
=IF(B885=Sheet7!A885,TRUE,FALSE)
=IF(B885=Sheet7!A885,TRUE,FALSE)
=IF(B885=Sheet7!A885,TRUE,FALSE)</f>
        <v>1</v>
      </c>
      <c r="O885" t="s">
        <v>34</v>
      </c>
    </row>
    <row r="886" spans="1:15" x14ac:dyDescent="0.25">
      <c r="A886">
        <v>2023</v>
      </c>
      <c r="B886" t="s">
        <v>32</v>
      </c>
      <c r="C886" t="s">
        <v>13</v>
      </c>
      <c r="D886" t="s">
        <v>22</v>
      </c>
      <c r="E886">
        <v>253792</v>
      </c>
      <c r="F886">
        <v>253792</v>
      </c>
      <c r="G886" t="s">
        <v>23</v>
      </c>
      <c r="H886" t="s">
        <v>24</v>
      </c>
      <c r="I886" t="s">
        <v>17</v>
      </c>
      <c r="J886" t="s">
        <v>25</v>
      </c>
      <c r="K886" t="s">
        <v>23</v>
      </c>
      <c r="L886" t="s">
        <v>26</v>
      </c>
      <c r="M886">
        <f t="shared" si="13"/>
        <v>169869</v>
      </c>
      <c r="N886" t="b">
        <f>IF(O886=Sheet7!S885,FALSE,TRUE)
=IF(B886=Sheet7!A886,TRUE,FALSE)
=IF(B886=Sheet7!A886,TRUE,FALSE)
=IF(B886=Sheet7!A886,TRUE,FALSE)</f>
        <v>1</v>
      </c>
      <c r="O886" t="s">
        <v>32</v>
      </c>
    </row>
    <row r="887" spans="1:15" x14ac:dyDescent="0.25">
      <c r="A887">
        <v>2023</v>
      </c>
      <c r="B887" t="s">
        <v>32</v>
      </c>
      <c r="C887" t="s">
        <v>13</v>
      </c>
      <c r="D887" t="s">
        <v>22</v>
      </c>
      <c r="E887">
        <v>158620</v>
      </c>
      <c r="F887">
        <v>158620</v>
      </c>
      <c r="G887" t="s">
        <v>23</v>
      </c>
      <c r="H887" t="s">
        <v>24</v>
      </c>
      <c r="I887" t="s">
        <v>17</v>
      </c>
      <c r="J887" t="s">
        <v>25</v>
      </c>
      <c r="K887" t="s">
        <v>23</v>
      </c>
      <c r="L887" t="s">
        <v>26</v>
      </c>
      <c r="M887">
        <f t="shared" si="13"/>
        <v>106421</v>
      </c>
      <c r="N887" t="b">
        <f>IF(O887=Sheet7!S886,FALSE,TRUE)
=IF(B887=Sheet7!A887,TRUE,FALSE)
=IF(B887=Sheet7!A887,TRUE,FALSE)
=IF(B887=Sheet7!A887,TRUE,FALSE)</f>
        <v>1</v>
      </c>
      <c r="O887" t="s">
        <v>32</v>
      </c>
    </row>
    <row r="888" spans="1:15" x14ac:dyDescent="0.25">
      <c r="A888">
        <v>2023</v>
      </c>
      <c r="B888" t="s">
        <v>101</v>
      </c>
      <c r="C888" t="s">
        <v>44</v>
      </c>
      <c r="D888" t="s">
        <v>22</v>
      </c>
      <c r="E888">
        <v>259900</v>
      </c>
      <c r="F888">
        <v>259900</v>
      </c>
      <c r="G888" t="s">
        <v>23</v>
      </c>
      <c r="H888" t="s">
        <v>24</v>
      </c>
      <c r="I888" t="s">
        <v>17</v>
      </c>
      <c r="J888" t="s">
        <v>25</v>
      </c>
      <c r="K888" t="s">
        <v>23</v>
      </c>
      <c r="L888" t="s">
        <v>26</v>
      </c>
      <c r="M888">
        <f t="shared" si="13"/>
        <v>173941</v>
      </c>
      <c r="N888" t="b">
        <f>IF(O888=Sheet7!S887,FALSE,TRUE)
=IF(B888=Sheet7!A888,TRUE,FALSE)
=IF(B888=Sheet7!A888,TRUE,FALSE)
=IF(B888=Sheet7!A888,TRUE,FALSE)</f>
        <v>1</v>
      </c>
      <c r="O888" t="s">
        <v>101</v>
      </c>
    </row>
    <row r="889" spans="1:15" x14ac:dyDescent="0.25">
      <c r="A889">
        <v>2023</v>
      </c>
      <c r="B889" t="s">
        <v>101</v>
      </c>
      <c r="C889" t="s">
        <v>44</v>
      </c>
      <c r="D889" t="s">
        <v>22</v>
      </c>
      <c r="E889">
        <v>139200</v>
      </c>
      <c r="F889">
        <v>139200</v>
      </c>
      <c r="G889" t="s">
        <v>23</v>
      </c>
      <c r="H889" t="s">
        <v>24</v>
      </c>
      <c r="I889" t="s">
        <v>17</v>
      </c>
      <c r="J889" t="s">
        <v>25</v>
      </c>
      <c r="K889" t="s">
        <v>23</v>
      </c>
      <c r="L889" t="s">
        <v>26</v>
      </c>
      <c r="M889">
        <f t="shared" si="13"/>
        <v>93474.333333333328</v>
      </c>
      <c r="N889" t="b">
        <f>IF(O889=Sheet7!S888,FALSE,TRUE)
=IF(B889=Sheet7!A889,TRUE,FALSE)
=IF(B889=Sheet7!A889,TRUE,FALSE)
=IF(B889=Sheet7!A889,TRUE,FALSE)</f>
        <v>1</v>
      </c>
      <c r="O889" t="s">
        <v>101</v>
      </c>
    </row>
    <row r="890" spans="1:15" x14ac:dyDescent="0.25">
      <c r="A890">
        <v>2023</v>
      </c>
      <c r="B890" t="s">
        <v>102</v>
      </c>
      <c r="C890" t="s">
        <v>31</v>
      </c>
      <c r="D890" t="s">
        <v>35</v>
      </c>
      <c r="E890">
        <v>96000</v>
      </c>
      <c r="F890">
        <v>118118</v>
      </c>
      <c r="G890" t="s">
        <v>36</v>
      </c>
      <c r="H890" t="s">
        <v>24</v>
      </c>
      <c r="I890" t="s">
        <v>17</v>
      </c>
      <c r="J890" t="s">
        <v>29</v>
      </c>
      <c r="K890" t="s">
        <v>36</v>
      </c>
      <c r="L890" t="s">
        <v>26</v>
      </c>
      <c r="M890">
        <f t="shared" si="13"/>
        <v>72047</v>
      </c>
      <c r="N890" t="b">
        <f>IF(O890=Sheet7!S889,FALSE,TRUE)
=IF(B890=Sheet7!A890,TRUE,FALSE)
=IF(B890=Sheet7!A890,TRUE,FALSE)
=IF(B890=Sheet7!A890,TRUE,FALSE)</f>
        <v>1</v>
      </c>
      <c r="O890" t="s">
        <v>102</v>
      </c>
    </row>
    <row r="891" spans="1:15" x14ac:dyDescent="0.25">
      <c r="A891">
        <v>2023</v>
      </c>
      <c r="B891" t="s">
        <v>102</v>
      </c>
      <c r="C891" t="s">
        <v>31</v>
      </c>
      <c r="D891" t="s">
        <v>35</v>
      </c>
      <c r="E891">
        <v>65000</v>
      </c>
      <c r="F891">
        <v>79976</v>
      </c>
      <c r="G891" t="s">
        <v>36</v>
      </c>
      <c r="H891" t="s">
        <v>24</v>
      </c>
      <c r="I891" t="s">
        <v>17</v>
      </c>
      <c r="J891" t="s">
        <v>29</v>
      </c>
      <c r="K891" t="s">
        <v>36</v>
      </c>
      <c r="L891" t="s">
        <v>26</v>
      </c>
      <c r="M891">
        <f t="shared" si="13"/>
        <v>48999.666666666664</v>
      </c>
      <c r="N891" t="b">
        <f>IF(O891=Sheet7!S890,FALSE,TRUE)
=IF(B891=Sheet7!A891,TRUE,FALSE)
=IF(B891=Sheet7!A891,TRUE,FALSE)
=IF(B891=Sheet7!A891,TRUE,FALSE)</f>
        <v>1</v>
      </c>
      <c r="O891" t="s">
        <v>102</v>
      </c>
    </row>
    <row r="892" spans="1:15" x14ac:dyDescent="0.25">
      <c r="A892">
        <v>2023</v>
      </c>
      <c r="B892" t="s">
        <v>46</v>
      </c>
      <c r="C892" t="s">
        <v>28</v>
      </c>
      <c r="D892" t="s">
        <v>22</v>
      </c>
      <c r="E892">
        <v>293000</v>
      </c>
      <c r="F892">
        <v>293000</v>
      </c>
      <c r="G892" t="s">
        <v>23</v>
      </c>
      <c r="H892" t="s">
        <v>24</v>
      </c>
      <c r="I892" t="s">
        <v>17</v>
      </c>
      <c r="J892" t="s">
        <v>25</v>
      </c>
      <c r="K892" t="s">
        <v>23</v>
      </c>
      <c r="L892" t="s">
        <v>26</v>
      </c>
      <c r="M892">
        <f t="shared" si="13"/>
        <v>196007.66666666666</v>
      </c>
      <c r="N892" t="b">
        <f>IF(O892=Sheet7!S891,FALSE,TRUE)
=IF(B892=Sheet7!A892,TRUE,FALSE)
=IF(B892=Sheet7!A892,TRUE,FALSE)
=IF(B892=Sheet7!A892,TRUE,FALSE)</f>
        <v>1</v>
      </c>
      <c r="O892" t="s">
        <v>46</v>
      </c>
    </row>
    <row r="893" spans="1:15" x14ac:dyDescent="0.25">
      <c r="A893">
        <v>2023</v>
      </c>
      <c r="B893" t="s">
        <v>46</v>
      </c>
      <c r="C893" t="s">
        <v>28</v>
      </c>
      <c r="D893" t="s">
        <v>22</v>
      </c>
      <c r="E893">
        <v>185000</v>
      </c>
      <c r="F893">
        <v>185000</v>
      </c>
      <c r="G893" t="s">
        <v>23</v>
      </c>
      <c r="H893" t="s">
        <v>24</v>
      </c>
      <c r="I893" t="s">
        <v>17</v>
      </c>
      <c r="J893" t="s">
        <v>25</v>
      </c>
      <c r="K893" t="s">
        <v>23</v>
      </c>
      <c r="L893" t="s">
        <v>26</v>
      </c>
      <c r="M893">
        <f t="shared" si="13"/>
        <v>124007.66666666667</v>
      </c>
      <c r="N893" t="b">
        <f>IF(O893=Sheet7!S892,FALSE,TRUE)
=IF(B893=Sheet7!A893,TRUE,FALSE)
=IF(B893=Sheet7!A893,TRUE,FALSE)
=IF(B893=Sheet7!A893,TRUE,FALSE)</f>
        <v>1</v>
      </c>
      <c r="O893" t="s">
        <v>46</v>
      </c>
    </row>
    <row r="894" spans="1:15" x14ac:dyDescent="0.25">
      <c r="A894">
        <v>2023</v>
      </c>
      <c r="B894" t="s">
        <v>27</v>
      </c>
      <c r="C894" t="s">
        <v>28</v>
      </c>
      <c r="D894" t="s">
        <v>22</v>
      </c>
      <c r="E894">
        <v>115500</v>
      </c>
      <c r="F894">
        <v>115500</v>
      </c>
      <c r="G894" t="s">
        <v>23</v>
      </c>
      <c r="H894" t="s">
        <v>24</v>
      </c>
      <c r="I894" t="s">
        <v>17</v>
      </c>
      <c r="J894" t="s">
        <v>25</v>
      </c>
      <c r="K894" t="s">
        <v>23</v>
      </c>
      <c r="L894" t="s">
        <v>26</v>
      </c>
      <c r="M894">
        <f t="shared" si="13"/>
        <v>77674.333333333328</v>
      </c>
      <c r="N894" t="b">
        <f>IF(O894=Sheet7!S893,FALSE,TRUE)
=IF(B894=Sheet7!A894,TRUE,FALSE)
=IF(B894=Sheet7!A894,TRUE,FALSE)
=IF(B894=Sheet7!A894,TRUE,FALSE)</f>
        <v>1</v>
      </c>
      <c r="O894" t="s">
        <v>27</v>
      </c>
    </row>
    <row r="895" spans="1:15" x14ac:dyDescent="0.25">
      <c r="A895">
        <v>2023</v>
      </c>
      <c r="B895" t="s">
        <v>32</v>
      </c>
      <c r="C895" t="s">
        <v>13</v>
      </c>
      <c r="D895" t="s">
        <v>22</v>
      </c>
      <c r="E895">
        <v>70000</v>
      </c>
      <c r="F895">
        <v>70000</v>
      </c>
      <c r="G895" t="s">
        <v>23</v>
      </c>
      <c r="H895" t="s">
        <v>24</v>
      </c>
      <c r="I895" t="s">
        <v>17</v>
      </c>
      <c r="J895" t="s">
        <v>25</v>
      </c>
      <c r="K895" t="s">
        <v>23</v>
      </c>
      <c r="L895" t="s">
        <v>26</v>
      </c>
      <c r="M895">
        <f t="shared" si="13"/>
        <v>47341</v>
      </c>
      <c r="N895" t="b">
        <f>IF(O895=Sheet7!S894,FALSE,TRUE)
=IF(B895=Sheet7!A895,TRUE,FALSE)
=IF(B895=Sheet7!A895,TRUE,FALSE)
=IF(B895=Sheet7!A895,TRUE,FALSE)</f>
        <v>1</v>
      </c>
      <c r="O895" t="s">
        <v>32</v>
      </c>
    </row>
    <row r="896" spans="1:15" x14ac:dyDescent="0.25">
      <c r="A896">
        <v>2023</v>
      </c>
      <c r="B896" t="s">
        <v>47</v>
      </c>
      <c r="C896" t="s">
        <v>28</v>
      </c>
      <c r="D896" t="s">
        <v>22</v>
      </c>
      <c r="E896">
        <v>142000</v>
      </c>
      <c r="F896">
        <v>142000</v>
      </c>
      <c r="G896" t="s">
        <v>23</v>
      </c>
      <c r="H896" t="s">
        <v>16</v>
      </c>
      <c r="I896" t="s">
        <v>17</v>
      </c>
      <c r="J896" t="s">
        <v>25</v>
      </c>
      <c r="K896" t="s">
        <v>23</v>
      </c>
      <c r="L896" t="s">
        <v>26</v>
      </c>
      <c r="M896">
        <f t="shared" si="13"/>
        <v>95341</v>
      </c>
      <c r="N896" t="b">
        <f>IF(O896=Sheet7!S895,FALSE,TRUE)
=IF(B896=Sheet7!A896,TRUE,FALSE)
=IF(B896=Sheet7!A896,TRUE,FALSE)
=IF(B896=Sheet7!A896,TRUE,FALSE)</f>
        <v>1</v>
      </c>
      <c r="O896" t="s">
        <v>47</v>
      </c>
    </row>
    <row r="897" spans="1:15" x14ac:dyDescent="0.25">
      <c r="A897">
        <v>2023</v>
      </c>
      <c r="B897" t="s">
        <v>47</v>
      </c>
      <c r="C897" t="s">
        <v>28</v>
      </c>
      <c r="D897" t="s">
        <v>22</v>
      </c>
      <c r="E897">
        <v>102000</v>
      </c>
      <c r="F897">
        <v>102000</v>
      </c>
      <c r="G897" t="s">
        <v>23</v>
      </c>
      <c r="H897" t="s">
        <v>16</v>
      </c>
      <c r="I897" t="s">
        <v>17</v>
      </c>
      <c r="J897" t="s">
        <v>25</v>
      </c>
      <c r="K897" t="s">
        <v>23</v>
      </c>
      <c r="L897" t="s">
        <v>26</v>
      </c>
      <c r="M897">
        <f t="shared" si="13"/>
        <v>68674.333333333328</v>
      </c>
      <c r="N897" t="b">
        <f>IF(O897=Sheet7!S896,FALSE,TRUE)
=IF(B897=Sheet7!A897,TRUE,FALSE)
=IF(B897=Sheet7!A897,TRUE,FALSE)
=IF(B897=Sheet7!A897,TRUE,FALSE)</f>
        <v>1</v>
      </c>
      <c r="O897" t="s">
        <v>47</v>
      </c>
    </row>
    <row r="898" spans="1:15" x14ac:dyDescent="0.25">
      <c r="A898">
        <v>2023</v>
      </c>
      <c r="B898" t="s">
        <v>103</v>
      </c>
      <c r="C898" t="s">
        <v>52</v>
      </c>
      <c r="D898" t="s">
        <v>22</v>
      </c>
      <c r="E898">
        <v>141600</v>
      </c>
      <c r="F898">
        <v>141600</v>
      </c>
      <c r="G898" t="s">
        <v>23</v>
      </c>
      <c r="H898" t="s">
        <v>24</v>
      </c>
      <c r="I898" t="s">
        <v>17</v>
      </c>
      <c r="J898" t="s">
        <v>25</v>
      </c>
      <c r="K898" t="s">
        <v>23</v>
      </c>
      <c r="L898" t="s">
        <v>26</v>
      </c>
      <c r="M898">
        <f t="shared" ref="M898:M961" si="14">AVERAGE(A898:L898)</f>
        <v>95074.333333333328</v>
      </c>
      <c r="N898" t="b">
        <f>IF(O898=Sheet7!S897,FALSE,TRUE)
=IF(B898=Sheet7!A898,TRUE,FALSE)
=IF(B898=Sheet7!A898,TRUE,FALSE)
=IF(B898=Sheet7!A898,TRUE,FALSE)</f>
        <v>1</v>
      </c>
      <c r="O898" t="s">
        <v>103</v>
      </c>
    </row>
    <row r="899" spans="1:15" x14ac:dyDescent="0.25">
      <c r="A899">
        <v>2023</v>
      </c>
      <c r="B899" t="s">
        <v>103</v>
      </c>
      <c r="C899" t="s">
        <v>52</v>
      </c>
      <c r="D899" t="s">
        <v>22</v>
      </c>
      <c r="E899">
        <v>121400</v>
      </c>
      <c r="F899">
        <v>121400</v>
      </c>
      <c r="G899" t="s">
        <v>23</v>
      </c>
      <c r="H899" t="s">
        <v>24</v>
      </c>
      <c r="I899" t="s">
        <v>17</v>
      </c>
      <c r="J899" t="s">
        <v>25</v>
      </c>
      <c r="K899" t="s">
        <v>23</v>
      </c>
      <c r="L899" t="s">
        <v>26</v>
      </c>
      <c r="M899">
        <f t="shared" si="14"/>
        <v>81607.666666666672</v>
      </c>
      <c r="N899" t="b">
        <f>IF(O899=Sheet7!S898,FALSE,TRUE)
=IF(B899=Sheet7!A899,TRUE,FALSE)
=IF(B899=Sheet7!A899,TRUE,FALSE)
=IF(B899=Sheet7!A899,TRUE,FALSE)</f>
        <v>1</v>
      </c>
      <c r="O899" t="s">
        <v>103</v>
      </c>
    </row>
    <row r="900" spans="1:15" x14ac:dyDescent="0.25">
      <c r="A900">
        <v>2023</v>
      </c>
      <c r="B900" t="s">
        <v>32</v>
      </c>
      <c r="C900" t="s">
        <v>13</v>
      </c>
      <c r="D900" t="s">
        <v>22</v>
      </c>
      <c r="E900">
        <v>240000</v>
      </c>
      <c r="F900">
        <v>240000</v>
      </c>
      <c r="G900" t="s">
        <v>23</v>
      </c>
      <c r="H900" t="s">
        <v>24</v>
      </c>
      <c r="I900" t="s">
        <v>17</v>
      </c>
      <c r="J900" t="s">
        <v>25</v>
      </c>
      <c r="K900" t="s">
        <v>23</v>
      </c>
      <c r="L900" t="s">
        <v>26</v>
      </c>
      <c r="M900">
        <f t="shared" si="14"/>
        <v>160674.33333333334</v>
      </c>
      <c r="N900" t="b">
        <f>IF(O900=Sheet7!S899,FALSE,TRUE)
=IF(B900=Sheet7!A900,TRUE,FALSE)
=IF(B900=Sheet7!A900,TRUE,FALSE)
=IF(B900=Sheet7!A900,TRUE,FALSE)</f>
        <v>1</v>
      </c>
      <c r="O900" t="s">
        <v>32</v>
      </c>
    </row>
    <row r="901" spans="1:15" x14ac:dyDescent="0.25">
      <c r="A901">
        <v>2023</v>
      </c>
      <c r="B901" t="s">
        <v>37</v>
      </c>
      <c r="C901" t="s">
        <v>38</v>
      </c>
      <c r="D901" t="s">
        <v>22</v>
      </c>
      <c r="E901">
        <v>55000</v>
      </c>
      <c r="F901">
        <v>55000</v>
      </c>
      <c r="G901" t="s">
        <v>23</v>
      </c>
      <c r="H901" t="s">
        <v>16</v>
      </c>
      <c r="I901" t="s">
        <v>17</v>
      </c>
      <c r="J901" t="s">
        <v>25</v>
      </c>
      <c r="K901" t="s">
        <v>23</v>
      </c>
      <c r="L901" t="s">
        <v>26</v>
      </c>
      <c r="M901">
        <f t="shared" si="14"/>
        <v>37341</v>
      </c>
      <c r="N901" t="b">
        <f>IF(O901=Sheet7!S900,FALSE,TRUE)
=IF(B901=Sheet7!A901,TRUE,FALSE)
=IF(B901=Sheet7!A901,TRUE,FALSE)
=IF(B901=Sheet7!A901,TRUE,FALSE)</f>
        <v>1</v>
      </c>
      <c r="O901" t="s">
        <v>37</v>
      </c>
    </row>
    <row r="902" spans="1:15" x14ac:dyDescent="0.25">
      <c r="A902">
        <v>2023</v>
      </c>
      <c r="B902" t="s">
        <v>37</v>
      </c>
      <c r="C902" t="s">
        <v>38</v>
      </c>
      <c r="D902" t="s">
        <v>22</v>
      </c>
      <c r="E902">
        <v>49000</v>
      </c>
      <c r="F902">
        <v>49000</v>
      </c>
      <c r="G902" t="s">
        <v>23</v>
      </c>
      <c r="H902" t="s">
        <v>16</v>
      </c>
      <c r="I902" t="s">
        <v>17</v>
      </c>
      <c r="J902" t="s">
        <v>25</v>
      </c>
      <c r="K902" t="s">
        <v>23</v>
      </c>
      <c r="L902" t="s">
        <v>26</v>
      </c>
      <c r="M902">
        <f t="shared" si="14"/>
        <v>33341</v>
      </c>
      <c r="N902" t="b">
        <f>IF(O902=Sheet7!S901,FALSE,TRUE)
=IF(B902=Sheet7!A902,TRUE,FALSE)
=IF(B902=Sheet7!A902,TRUE,FALSE)
=IF(B902=Sheet7!A902,TRUE,FALSE)</f>
        <v>1</v>
      </c>
      <c r="O902" t="s">
        <v>37</v>
      </c>
    </row>
    <row r="903" spans="1:15" x14ac:dyDescent="0.25">
      <c r="A903">
        <v>2023</v>
      </c>
      <c r="B903" t="s">
        <v>32</v>
      </c>
      <c r="C903" t="s">
        <v>13</v>
      </c>
      <c r="D903" t="s">
        <v>22</v>
      </c>
      <c r="E903">
        <v>135000</v>
      </c>
      <c r="F903">
        <v>135000</v>
      </c>
      <c r="G903" t="s">
        <v>23</v>
      </c>
      <c r="H903" t="s">
        <v>24</v>
      </c>
      <c r="I903" t="s">
        <v>17</v>
      </c>
      <c r="J903" t="s">
        <v>29</v>
      </c>
      <c r="K903" t="s">
        <v>23</v>
      </c>
      <c r="L903" t="s">
        <v>26</v>
      </c>
      <c r="M903">
        <f t="shared" si="14"/>
        <v>90674.333333333328</v>
      </c>
      <c r="N903" t="b">
        <f>IF(O903=Sheet7!S902,FALSE,TRUE)
=IF(B903=Sheet7!A903,TRUE,FALSE)
=IF(B903=Sheet7!A903,TRUE,FALSE)
=IF(B903=Sheet7!A903,TRUE,FALSE)</f>
        <v>1</v>
      </c>
      <c r="O903" t="s">
        <v>32</v>
      </c>
    </row>
    <row r="904" spans="1:15" x14ac:dyDescent="0.25">
      <c r="A904">
        <v>2023</v>
      </c>
      <c r="B904" t="s">
        <v>32</v>
      </c>
      <c r="C904" t="s">
        <v>13</v>
      </c>
      <c r="D904" t="s">
        <v>22</v>
      </c>
      <c r="E904">
        <v>200000</v>
      </c>
      <c r="F904">
        <v>200000</v>
      </c>
      <c r="G904" t="s">
        <v>23</v>
      </c>
      <c r="H904" t="s">
        <v>24</v>
      </c>
      <c r="I904" t="s">
        <v>17</v>
      </c>
      <c r="J904" t="s">
        <v>29</v>
      </c>
      <c r="K904" t="s">
        <v>23</v>
      </c>
      <c r="L904" t="s">
        <v>26</v>
      </c>
      <c r="M904">
        <f t="shared" si="14"/>
        <v>134007.66666666666</v>
      </c>
      <c r="N904" t="b">
        <f>IF(O904=Sheet7!S903,FALSE,TRUE)
=IF(B904=Sheet7!A904,TRUE,FALSE)
=IF(B904=Sheet7!A904,TRUE,FALSE)
=IF(B904=Sheet7!A904,TRUE,FALSE)</f>
        <v>1</v>
      </c>
      <c r="O904" t="s">
        <v>32</v>
      </c>
    </row>
    <row r="905" spans="1:15" x14ac:dyDescent="0.25">
      <c r="A905">
        <v>2023</v>
      </c>
      <c r="B905" t="s">
        <v>32</v>
      </c>
      <c r="C905" t="s">
        <v>13</v>
      </c>
      <c r="D905" t="s">
        <v>22</v>
      </c>
      <c r="E905">
        <v>180000</v>
      </c>
      <c r="F905">
        <v>180000</v>
      </c>
      <c r="G905" t="s">
        <v>23</v>
      </c>
      <c r="H905" t="s">
        <v>24</v>
      </c>
      <c r="I905" t="s">
        <v>17</v>
      </c>
      <c r="J905" t="s">
        <v>29</v>
      </c>
      <c r="K905" t="s">
        <v>23</v>
      </c>
      <c r="L905" t="s">
        <v>26</v>
      </c>
      <c r="M905">
        <f t="shared" si="14"/>
        <v>120674.33333333333</v>
      </c>
      <c r="N905" t="b">
        <f>IF(O905=Sheet7!S904,FALSE,TRUE)
=IF(B905=Sheet7!A905,TRUE,FALSE)
=IF(B905=Sheet7!A905,TRUE,FALSE)
=IF(B905=Sheet7!A905,TRUE,FALSE)</f>
        <v>1</v>
      </c>
      <c r="O905" t="s">
        <v>32</v>
      </c>
    </row>
    <row r="906" spans="1:15" x14ac:dyDescent="0.25">
      <c r="A906">
        <v>2023</v>
      </c>
      <c r="B906" t="s">
        <v>104</v>
      </c>
      <c r="C906" t="s">
        <v>28</v>
      </c>
      <c r="D906" t="s">
        <v>35</v>
      </c>
      <c r="E906">
        <v>200000</v>
      </c>
      <c r="F906">
        <v>246080</v>
      </c>
      <c r="G906" t="s">
        <v>36</v>
      </c>
      <c r="H906" t="s">
        <v>33</v>
      </c>
      <c r="I906" t="s">
        <v>17</v>
      </c>
      <c r="J906" t="s">
        <v>29</v>
      </c>
      <c r="K906" t="s">
        <v>36</v>
      </c>
      <c r="L906" t="s">
        <v>26</v>
      </c>
      <c r="M906">
        <f t="shared" si="14"/>
        <v>149367.66666666666</v>
      </c>
      <c r="N906" t="b">
        <f>IF(O906=Sheet7!S905,FALSE,TRUE)
=IF(B906=Sheet7!A906,TRUE,FALSE)
=IF(B906=Sheet7!A906,TRUE,FALSE)
=IF(B906=Sheet7!A906,TRUE,FALSE)</f>
        <v>1</v>
      </c>
      <c r="O906" t="s">
        <v>104</v>
      </c>
    </row>
    <row r="907" spans="1:15" x14ac:dyDescent="0.25">
      <c r="A907">
        <v>2023</v>
      </c>
      <c r="B907" t="s">
        <v>104</v>
      </c>
      <c r="C907" t="s">
        <v>28</v>
      </c>
      <c r="D907" t="s">
        <v>35</v>
      </c>
      <c r="E907">
        <v>150000</v>
      </c>
      <c r="F907">
        <v>184560</v>
      </c>
      <c r="G907" t="s">
        <v>36</v>
      </c>
      <c r="H907" t="s">
        <v>33</v>
      </c>
      <c r="I907" t="s">
        <v>17</v>
      </c>
      <c r="J907" t="s">
        <v>29</v>
      </c>
      <c r="K907" t="s">
        <v>36</v>
      </c>
      <c r="L907" t="s">
        <v>26</v>
      </c>
      <c r="M907">
        <f t="shared" si="14"/>
        <v>112194.33333333333</v>
      </c>
      <c r="N907" t="b">
        <f>IF(O907=Sheet7!S906,FALSE,TRUE)
=IF(B907=Sheet7!A907,TRUE,FALSE)
=IF(B907=Sheet7!A907,TRUE,FALSE)
=IF(B907=Sheet7!A907,TRUE,FALSE)</f>
        <v>1</v>
      </c>
      <c r="O907" t="s">
        <v>104</v>
      </c>
    </row>
    <row r="908" spans="1:15" x14ac:dyDescent="0.25">
      <c r="A908">
        <v>2023</v>
      </c>
      <c r="B908" t="s">
        <v>27</v>
      </c>
      <c r="C908" t="s">
        <v>28</v>
      </c>
      <c r="D908" t="s">
        <v>22</v>
      </c>
      <c r="E908">
        <v>168000</v>
      </c>
      <c r="F908">
        <v>168000</v>
      </c>
      <c r="G908" t="s">
        <v>23</v>
      </c>
      <c r="H908" t="s">
        <v>24</v>
      </c>
      <c r="I908" t="s">
        <v>17</v>
      </c>
      <c r="J908" t="s">
        <v>29</v>
      </c>
      <c r="K908" t="s">
        <v>23</v>
      </c>
      <c r="L908" t="s">
        <v>26</v>
      </c>
      <c r="M908">
        <f t="shared" si="14"/>
        <v>112674.33333333333</v>
      </c>
      <c r="N908" t="b">
        <f>IF(O908=Sheet7!S907,FALSE,TRUE)
=IF(B908=Sheet7!A908,TRUE,FALSE)
=IF(B908=Sheet7!A908,TRUE,FALSE)
=IF(B908=Sheet7!A908,TRUE,FALSE)</f>
        <v>1</v>
      </c>
      <c r="O908" t="s">
        <v>27</v>
      </c>
    </row>
    <row r="909" spans="1:15" x14ac:dyDescent="0.25">
      <c r="A909">
        <v>2023</v>
      </c>
      <c r="B909" t="s">
        <v>27</v>
      </c>
      <c r="C909" t="s">
        <v>28</v>
      </c>
      <c r="D909" t="s">
        <v>22</v>
      </c>
      <c r="E909">
        <v>105000</v>
      </c>
      <c r="F909">
        <v>105000</v>
      </c>
      <c r="G909" t="s">
        <v>23</v>
      </c>
      <c r="H909" t="s">
        <v>39</v>
      </c>
      <c r="I909" t="s">
        <v>17</v>
      </c>
      <c r="J909" t="s">
        <v>25</v>
      </c>
      <c r="K909" t="s">
        <v>23</v>
      </c>
      <c r="L909" t="s">
        <v>26</v>
      </c>
      <c r="M909">
        <f t="shared" si="14"/>
        <v>70674.333333333328</v>
      </c>
      <c r="N909" t="b">
        <f>IF(O909=Sheet7!S908,FALSE,TRUE)
=IF(B909=Sheet7!A909,TRUE,FALSE)
=IF(B909=Sheet7!A909,TRUE,FALSE)
=IF(B909=Sheet7!A909,TRUE,FALSE)</f>
        <v>1</v>
      </c>
      <c r="O909" t="s">
        <v>27</v>
      </c>
    </row>
    <row r="910" spans="1:15" x14ac:dyDescent="0.25">
      <c r="A910">
        <v>2023</v>
      </c>
      <c r="B910" t="s">
        <v>27</v>
      </c>
      <c r="C910" t="s">
        <v>28</v>
      </c>
      <c r="D910" t="s">
        <v>22</v>
      </c>
      <c r="E910">
        <v>70000</v>
      </c>
      <c r="F910">
        <v>70000</v>
      </c>
      <c r="G910" t="s">
        <v>23</v>
      </c>
      <c r="H910" t="s">
        <v>39</v>
      </c>
      <c r="I910" t="s">
        <v>17</v>
      </c>
      <c r="J910" t="s">
        <v>25</v>
      </c>
      <c r="K910" t="s">
        <v>23</v>
      </c>
      <c r="L910" t="s">
        <v>26</v>
      </c>
      <c r="M910">
        <f t="shared" si="14"/>
        <v>47341</v>
      </c>
      <c r="N910" t="b">
        <f>IF(O910=Sheet7!S909,FALSE,TRUE)
=IF(B910=Sheet7!A910,TRUE,FALSE)
=IF(B910=Sheet7!A910,TRUE,FALSE)
=IF(B910=Sheet7!A910,TRUE,FALSE)</f>
        <v>1</v>
      </c>
      <c r="O910" t="s">
        <v>27</v>
      </c>
    </row>
    <row r="911" spans="1:15" x14ac:dyDescent="0.25">
      <c r="A911">
        <v>2023</v>
      </c>
      <c r="B911" t="s">
        <v>37</v>
      </c>
      <c r="C911" t="s">
        <v>38</v>
      </c>
      <c r="D911" t="s">
        <v>22</v>
      </c>
      <c r="E911">
        <v>100000</v>
      </c>
      <c r="F911">
        <v>100000</v>
      </c>
      <c r="G911" t="s">
        <v>23</v>
      </c>
      <c r="H911" t="s">
        <v>24</v>
      </c>
      <c r="I911" t="s">
        <v>17</v>
      </c>
      <c r="J911" t="s">
        <v>29</v>
      </c>
      <c r="K911" t="s">
        <v>23</v>
      </c>
      <c r="L911" t="s">
        <v>26</v>
      </c>
      <c r="M911">
        <f t="shared" si="14"/>
        <v>67341</v>
      </c>
      <c r="N911" t="b">
        <f>IF(O911=Sheet7!S910,FALSE,TRUE)
=IF(B911=Sheet7!A911,TRUE,FALSE)
=IF(B911=Sheet7!A911,TRUE,FALSE)
=IF(B911=Sheet7!A911,TRUE,FALSE)</f>
        <v>1</v>
      </c>
      <c r="O911" t="s">
        <v>37</v>
      </c>
    </row>
    <row r="912" spans="1:15" x14ac:dyDescent="0.25">
      <c r="A912">
        <v>2023</v>
      </c>
      <c r="B912" t="s">
        <v>32</v>
      </c>
      <c r="C912" t="s">
        <v>13</v>
      </c>
      <c r="D912" t="s">
        <v>22</v>
      </c>
      <c r="E912">
        <v>243000</v>
      </c>
      <c r="F912">
        <v>243000</v>
      </c>
      <c r="G912" t="s">
        <v>49</v>
      </c>
      <c r="H912" t="s">
        <v>24</v>
      </c>
      <c r="I912" t="s">
        <v>17</v>
      </c>
      <c r="J912" t="s">
        <v>25</v>
      </c>
      <c r="K912" t="s">
        <v>49</v>
      </c>
      <c r="L912" t="s">
        <v>26</v>
      </c>
      <c r="M912">
        <f t="shared" si="14"/>
        <v>162674.33333333334</v>
      </c>
      <c r="N912" t="b">
        <f>IF(O912=Sheet7!S911,FALSE,TRUE)
=IF(B912=Sheet7!A912,TRUE,FALSE)
=IF(B912=Sheet7!A912,TRUE,FALSE)
=IF(B912=Sheet7!A912,TRUE,FALSE)</f>
        <v>1</v>
      </c>
      <c r="O912" t="s">
        <v>32</v>
      </c>
    </row>
    <row r="913" spans="1:15" x14ac:dyDescent="0.25">
      <c r="A913">
        <v>2023</v>
      </c>
      <c r="B913" t="s">
        <v>32</v>
      </c>
      <c r="C913" t="s">
        <v>13</v>
      </c>
      <c r="D913" t="s">
        <v>22</v>
      </c>
      <c r="E913">
        <v>152000</v>
      </c>
      <c r="F913">
        <v>152000</v>
      </c>
      <c r="G913" t="s">
        <v>49</v>
      </c>
      <c r="H913" t="s">
        <v>24</v>
      </c>
      <c r="I913" t="s">
        <v>17</v>
      </c>
      <c r="J913" t="s">
        <v>25</v>
      </c>
      <c r="K913" t="s">
        <v>49</v>
      </c>
      <c r="L913" t="s">
        <v>26</v>
      </c>
      <c r="M913">
        <f t="shared" si="14"/>
        <v>102007.66666666667</v>
      </c>
      <c r="N913" t="b">
        <f>IF(O913=Sheet7!S912,FALSE,TRUE)
=IF(B913=Sheet7!A913,TRUE,FALSE)
=IF(B913=Sheet7!A913,TRUE,FALSE)
=IF(B913=Sheet7!A913,TRUE,FALSE)</f>
        <v>1</v>
      </c>
      <c r="O913" t="s">
        <v>32</v>
      </c>
    </row>
    <row r="914" spans="1:15" x14ac:dyDescent="0.25">
      <c r="A914">
        <v>2023</v>
      </c>
      <c r="B914" t="s">
        <v>105</v>
      </c>
      <c r="C914" t="s">
        <v>38</v>
      </c>
      <c r="D914" t="s">
        <v>35</v>
      </c>
      <c r="E914">
        <v>65000</v>
      </c>
      <c r="F914">
        <v>79976</v>
      </c>
      <c r="G914" t="s">
        <v>61</v>
      </c>
      <c r="H914" t="s">
        <v>24</v>
      </c>
      <c r="I914" t="s">
        <v>17</v>
      </c>
      <c r="J914" t="s">
        <v>29</v>
      </c>
      <c r="K914" t="s">
        <v>106</v>
      </c>
      <c r="L914" t="s">
        <v>19</v>
      </c>
      <c r="M914">
        <f t="shared" si="14"/>
        <v>48999.666666666664</v>
      </c>
      <c r="N914" t="b">
        <f>IF(O914=Sheet7!S913,FALSE,TRUE)
=IF(B914=Sheet7!A914,TRUE,FALSE)
=IF(B914=Sheet7!A914,TRUE,FALSE)
=IF(B914=Sheet7!A914,TRUE,FALSE)</f>
        <v>1</v>
      </c>
      <c r="O914" t="s">
        <v>105</v>
      </c>
    </row>
    <row r="915" spans="1:15" x14ac:dyDescent="0.25">
      <c r="A915">
        <v>2023</v>
      </c>
      <c r="B915" t="s">
        <v>67</v>
      </c>
      <c r="C915" t="s">
        <v>44</v>
      </c>
      <c r="D915" t="s">
        <v>22</v>
      </c>
      <c r="E915">
        <v>115600</v>
      </c>
      <c r="F915">
        <v>115600</v>
      </c>
      <c r="G915" t="s">
        <v>23</v>
      </c>
      <c r="H915" t="s">
        <v>24</v>
      </c>
      <c r="I915" t="s">
        <v>17</v>
      </c>
      <c r="J915" t="s">
        <v>25</v>
      </c>
      <c r="K915" t="s">
        <v>23</v>
      </c>
      <c r="L915" t="s">
        <v>26</v>
      </c>
      <c r="M915">
        <f t="shared" si="14"/>
        <v>77741</v>
      </c>
      <c r="N915" t="b">
        <f>IF(O915=Sheet7!S914,FALSE,TRUE)
=IF(B915=Sheet7!A915,TRUE,FALSE)
=IF(B915=Sheet7!A915,TRUE,FALSE)
=IF(B915=Sheet7!A915,TRUE,FALSE)</f>
        <v>1</v>
      </c>
      <c r="O915" t="s">
        <v>67</v>
      </c>
    </row>
    <row r="916" spans="1:15" x14ac:dyDescent="0.25">
      <c r="A916">
        <v>2023</v>
      </c>
      <c r="B916" t="s">
        <v>67</v>
      </c>
      <c r="C916" t="s">
        <v>44</v>
      </c>
      <c r="D916" t="s">
        <v>22</v>
      </c>
      <c r="E916">
        <v>79700</v>
      </c>
      <c r="F916">
        <v>79700</v>
      </c>
      <c r="G916" t="s">
        <v>23</v>
      </c>
      <c r="H916" t="s">
        <v>24</v>
      </c>
      <c r="I916" t="s">
        <v>17</v>
      </c>
      <c r="J916" t="s">
        <v>25</v>
      </c>
      <c r="K916" t="s">
        <v>23</v>
      </c>
      <c r="L916" t="s">
        <v>26</v>
      </c>
      <c r="M916">
        <f t="shared" si="14"/>
        <v>53807.666666666664</v>
      </c>
      <c r="N916" t="b">
        <f>IF(O916=Sheet7!S915,FALSE,TRUE)
=IF(B916=Sheet7!A916,TRUE,FALSE)
=IF(B916=Sheet7!A916,TRUE,FALSE)
=IF(B916=Sheet7!A916,TRUE,FALSE)</f>
        <v>1</v>
      </c>
      <c r="O916" t="s">
        <v>67</v>
      </c>
    </row>
    <row r="917" spans="1:15" x14ac:dyDescent="0.25">
      <c r="A917">
        <v>2023</v>
      </c>
      <c r="B917" t="s">
        <v>42</v>
      </c>
      <c r="C917" t="s">
        <v>28</v>
      </c>
      <c r="D917" t="s">
        <v>22</v>
      </c>
      <c r="E917">
        <v>281700</v>
      </c>
      <c r="F917">
        <v>281700</v>
      </c>
      <c r="G917" t="s">
        <v>23</v>
      </c>
      <c r="H917" t="s">
        <v>39</v>
      </c>
      <c r="I917" t="s">
        <v>17</v>
      </c>
      <c r="J917" t="s">
        <v>25</v>
      </c>
      <c r="K917" t="s">
        <v>23</v>
      </c>
      <c r="L917" t="s">
        <v>26</v>
      </c>
      <c r="M917">
        <f t="shared" si="14"/>
        <v>188474.33333333334</v>
      </c>
      <c r="N917" t="b">
        <f>IF(O917=Sheet7!S916,FALSE,TRUE)
=IF(B917=Sheet7!A917,TRUE,FALSE)
=IF(B917=Sheet7!A917,TRUE,FALSE)
=IF(B917=Sheet7!A917,TRUE,FALSE)</f>
        <v>1</v>
      </c>
      <c r="O917" t="s">
        <v>42</v>
      </c>
    </row>
    <row r="918" spans="1:15" x14ac:dyDescent="0.25">
      <c r="A918">
        <v>2023</v>
      </c>
      <c r="B918" t="s">
        <v>42</v>
      </c>
      <c r="C918" t="s">
        <v>28</v>
      </c>
      <c r="D918" t="s">
        <v>22</v>
      </c>
      <c r="E918">
        <v>141100</v>
      </c>
      <c r="F918">
        <v>141100</v>
      </c>
      <c r="G918" t="s">
        <v>23</v>
      </c>
      <c r="H918" t="s">
        <v>39</v>
      </c>
      <c r="I918" t="s">
        <v>17</v>
      </c>
      <c r="J918" t="s">
        <v>25</v>
      </c>
      <c r="K918" t="s">
        <v>23</v>
      </c>
      <c r="L918" t="s">
        <v>26</v>
      </c>
      <c r="M918">
        <f t="shared" si="14"/>
        <v>94741</v>
      </c>
      <c r="N918" t="b">
        <f>IF(O918=Sheet7!S917,FALSE,TRUE)
=IF(B918=Sheet7!A918,TRUE,FALSE)
=IF(B918=Sheet7!A918,TRUE,FALSE)
=IF(B918=Sheet7!A918,TRUE,FALSE)</f>
        <v>1</v>
      </c>
      <c r="O918" t="s">
        <v>42</v>
      </c>
    </row>
    <row r="919" spans="1:15" x14ac:dyDescent="0.25">
      <c r="A919">
        <v>2023</v>
      </c>
      <c r="B919" t="s">
        <v>85</v>
      </c>
      <c r="C919" t="s">
        <v>77</v>
      </c>
      <c r="D919" t="s">
        <v>22</v>
      </c>
      <c r="E919">
        <v>173100</v>
      </c>
      <c r="F919">
        <v>173100</v>
      </c>
      <c r="G919" t="s">
        <v>23</v>
      </c>
      <c r="H919" t="s">
        <v>24</v>
      </c>
      <c r="I919" t="s">
        <v>17</v>
      </c>
      <c r="J919" t="s">
        <v>25</v>
      </c>
      <c r="K919" t="s">
        <v>23</v>
      </c>
      <c r="L919" t="s">
        <v>26</v>
      </c>
      <c r="M919">
        <f t="shared" si="14"/>
        <v>116074.33333333333</v>
      </c>
      <c r="N919" t="b">
        <f>IF(O919=Sheet7!S918,FALSE,TRUE)
=IF(B919=Sheet7!A919,TRUE,FALSE)
=IF(B919=Sheet7!A919,TRUE,FALSE)
=IF(B919=Sheet7!A919,TRUE,FALSE)</f>
        <v>1</v>
      </c>
      <c r="O919" t="s">
        <v>85</v>
      </c>
    </row>
    <row r="920" spans="1:15" x14ac:dyDescent="0.25">
      <c r="A920">
        <v>2023</v>
      </c>
      <c r="B920" t="s">
        <v>85</v>
      </c>
      <c r="C920" t="s">
        <v>77</v>
      </c>
      <c r="D920" t="s">
        <v>22</v>
      </c>
      <c r="E920">
        <v>86900</v>
      </c>
      <c r="F920">
        <v>86900</v>
      </c>
      <c r="G920" t="s">
        <v>23</v>
      </c>
      <c r="H920" t="s">
        <v>24</v>
      </c>
      <c r="I920" t="s">
        <v>17</v>
      </c>
      <c r="J920" t="s">
        <v>25</v>
      </c>
      <c r="K920" t="s">
        <v>23</v>
      </c>
      <c r="L920" t="s">
        <v>26</v>
      </c>
      <c r="M920">
        <f t="shared" si="14"/>
        <v>58607.666666666664</v>
      </c>
      <c r="N920" t="b">
        <f>IF(O920=Sheet7!S919,FALSE,TRUE)
=IF(B920=Sheet7!A920,TRUE,FALSE)
=IF(B920=Sheet7!A920,TRUE,FALSE)
=IF(B920=Sheet7!A920,TRUE,FALSE)</f>
        <v>1</v>
      </c>
      <c r="O920" t="s">
        <v>85</v>
      </c>
    </row>
    <row r="921" spans="1:15" x14ac:dyDescent="0.25">
      <c r="A921">
        <v>2023</v>
      </c>
      <c r="B921" t="s">
        <v>34</v>
      </c>
      <c r="C921" t="s">
        <v>31</v>
      </c>
      <c r="D921" t="s">
        <v>22</v>
      </c>
      <c r="E921">
        <v>258700</v>
      </c>
      <c r="F921">
        <v>258700</v>
      </c>
      <c r="G921" t="s">
        <v>23</v>
      </c>
      <c r="H921" t="s">
        <v>16</v>
      </c>
      <c r="I921" t="s">
        <v>17</v>
      </c>
      <c r="J921" t="s">
        <v>25</v>
      </c>
      <c r="K921" t="s">
        <v>23</v>
      </c>
      <c r="L921" t="s">
        <v>26</v>
      </c>
      <c r="M921">
        <f t="shared" si="14"/>
        <v>173141</v>
      </c>
      <c r="N921" t="b">
        <f>IF(O921=Sheet7!S920,FALSE,TRUE)
=IF(B921=Sheet7!A921,TRUE,FALSE)
=IF(B921=Sheet7!A921,TRUE,FALSE)
=IF(B921=Sheet7!A921,TRUE,FALSE)</f>
        <v>1</v>
      </c>
      <c r="O921" t="s">
        <v>34</v>
      </c>
    </row>
    <row r="922" spans="1:15" x14ac:dyDescent="0.25">
      <c r="A922">
        <v>2023</v>
      </c>
      <c r="B922" t="s">
        <v>34</v>
      </c>
      <c r="C922" t="s">
        <v>31</v>
      </c>
      <c r="D922" t="s">
        <v>22</v>
      </c>
      <c r="E922">
        <v>133800</v>
      </c>
      <c r="F922">
        <v>133800</v>
      </c>
      <c r="G922" t="s">
        <v>23</v>
      </c>
      <c r="H922" t="s">
        <v>16</v>
      </c>
      <c r="I922" t="s">
        <v>17</v>
      </c>
      <c r="J922" t="s">
        <v>25</v>
      </c>
      <c r="K922" t="s">
        <v>23</v>
      </c>
      <c r="L922" t="s">
        <v>26</v>
      </c>
      <c r="M922">
        <f t="shared" si="14"/>
        <v>89874.333333333328</v>
      </c>
      <c r="N922" t="b">
        <f>IF(O922=Sheet7!S921,FALSE,TRUE)
=IF(B922=Sheet7!A922,TRUE,FALSE)
=IF(B922=Sheet7!A922,TRUE,FALSE)
=IF(B922=Sheet7!A922,TRUE,FALSE)</f>
        <v>1</v>
      </c>
      <c r="O922" t="s">
        <v>34</v>
      </c>
    </row>
    <row r="923" spans="1:15" x14ac:dyDescent="0.25">
      <c r="A923">
        <v>2023</v>
      </c>
      <c r="B923" t="s">
        <v>34</v>
      </c>
      <c r="C923" t="s">
        <v>31</v>
      </c>
      <c r="D923" t="s">
        <v>22</v>
      </c>
      <c r="E923">
        <v>225300</v>
      </c>
      <c r="F923">
        <v>225300</v>
      </c>
      <c r="G923" t="s">
        <v>23</v>
      </c>
      <c r="H923" t="s">
        <v>16</v>
      </c>
      <c r="I923" t="s">
        <v>17</v>
      </c>
      <c r="J923" t="s">
        <v>25</v>
      </c>
      <c r="K923" t="s">
        <v>23</v>
      </c>
      <c r="L923" t="s">
        <v>26</v>
      </c>
      <c r="M923">
        <f t="shared" si="14"/>
        <v>150874.33333333334</v>
      </c>
      <c r="N923" t="b">
        <f>IF(O923=Sheet7!S922,FALSE,TRUE)
=IF(B923=Sheet7!A923,TRUE,FALSE)
=IF(B923=Sheet7!A923,TRUE,FALSE)
=IF(B923=Sheet7!A923,TRUE,FALSE)</f>
        <v>1</v>
      </c>
      <c r="O923" t="s">
        <v>34</v>
      </c>
    </row>
    <row r="924" spans="1:15" x14ac:dyDescent="0.25">
      <c r="A924">
        <v>2023</v>
      </c>
      <c r="B924" t="s">
        <v>34</v>
      </c>
      <c r="C924" t="s">
        <v>31</v>
      </c>
      <c r="D924" t="s">
        <v>22</v>
      </c>
      <c r="E924">
        <v>197400</v>
      </c>
      <c r="F924">
        <v>197400</v>
      </c>
      <c r="G924" t="s">
        <v>23</v>
      </c>
      <c r="H924" t="s">
        <v>16</v>
      </c>
      <c r="I924" t="s">
        <v>17</v>
      </c>
      <c r="J924" t="s">
        <v>25</v>
      </c>
      <c r="K924" t="s">
        <v>23</v>
      </c>
      <c r="L924" t="s">
        <v>26</v>
      </c>
      <c r="M924">
        <f t="shared" si="14"/>
        <v>132274.33333333334</v>
      </c>
      <c r="N924" t="b">
        <f>IF(O924=Sheet7!S923,FALSE,TRUE)
=IF(B924=Sheet7!A924,TRUE,FALSE)
=IF(B924=Sheet7!A924,TRUE,FALSE)
=IF(B924=Sheet7!A924,TRUE,FALSE)</f>
        <v>1</v>
      </c>
      <c r="O924" t="s">
        <v>34</v>
      </c>
    </row>
    <row r="925" spans="1:15" x14ac:dyDescent="0.25">
      <c r="A925">
        <v>2023</v>
      </c>
      <c r="B925" t="s">
        <v>37</v>
      </c>
      <c r="C925" t="s">
        <v>38</v>
      </c>
      <c r="D925" t="s">
        <v>22</v>
      </c>
      <c r="E925">
        <v>157000</v>
      </c>
      <c r="F925">
        <v>157000</v>
      </c>
      <c r="G925" t="s">
        <v>23</v>
      </c>
      <c r="H925" t="s">
        <v>24</v>
      </c>
      <c r="I925" t="s">
        <v>17</v>
      </c>
      <c r="J925" t="s">
        <v>29</v>
      </c>
      <c r="K925" t="s">
        <v>23</v>
      </c>
      <c r="L925" t="s">
        <v>26</v>
      </c>
      <c r="M925">
        <f t="shared" si="14"/>
        <v>105341</v>
      </c>
      <c r="N925" t="b">
        <f>IF(O925=Sheet7!S924,FALSE,TRUE)
=IF(B925=Sheet7!A925,TRUE,FALSE)
=IF(B925=Sheet7!A925,TRUE,FALSE)
=IF(B925=Sheet7!A925,TRUE,FALSE)</f>
        <v>1</v>
      </c>
      <c r="O925" t="s">
        <v>37</v>
      </c>
    </row>
    <row r="926" spans="1:15" x14ac:dyDescent="0.25">
      <c r="A926">
        <v>2023</v>
      </c>
      <c r="B926" t="s">
        <v>37</v>
      </c>
      <c r="C926" t="s">
        <v>38</v>
      </c>
      <c r="D926" t="s">
        <v>22</v>
      </c>
      <c r="E926">
        <v>125000</v>
      </c>
      <c r="F926">
        <v>125000</v>
      </c>
      <c r="G926" t="s">
        <v>23</v>
      </c>
      <c r="H926" t="s">
        <v>24</v>
      </c>
      <c r="I926" t="s">
        <v>17</v>
      </c>
      <c r="J926" t="s">
        <v>29</v>
      </c>
      <c r="K926" t="s">
        <v>23</v>
      </c>
      <c r="L926" t="s">
        <v>26</v>
      </c>
      <c r="M926">
        <f t="shared" si="14"/>
        <v>84007.666666666672</v>
      </c>
      <c r="N926" t="b">
        <f>IF(O926=Sheet7!S925,FALSE,TRUE)
=IF(B926=Sheet7!A926,TRUE,FALSE)
=IF(B926=Sheet7!A926,TRUE,FALSE)
=IF(B926=Sheet7!A926,TRUE,FALSE)</f>
        <v>1</v>
      </c>
      <c r="O926" t="s">
        <v>37</v>
      </c>
    </row>
    <row r="927" spans="1:15" x14ac:dyDescent="0.25">
      <c r="A927">
        <v>2023</v>
      </c>
      <c r="B927" t="s">
        <v>27</v>
      </c>
      <c r="C927" t="s">
        <v>28</v>
      </c>
      <c r="D927" t="s">
        <v>22</v>
      </c>
      <c r="E927">
        <v>208000</v>
      </c>
      <c r="F927">
        <v>208000</v>
      </c>
      <c r="G927" t="s">
        <v>23</v>
      </c>
      <c r="H927" t="s">
        <v>24</v>
      </c>
      <c r="I927" t="s">
        <v>17</v>
      </c>
      <c r="J927" t="s">
        <v>25</v>
      </c>
      <c r="K927" t="s">
        <v>23</v>
      </c>
      <c r="L927" t="s">
        <v>26</v>
      </c>
      <c r="M927">
        <f t="shared" si="14"/>
        <v>139341</v>
      </c>
      <c r="N927" t="b">
        <f>IF(O927=Sheet7!S926,FALSE,TRUE)
=IF(B927=Sheet7!A927,TRUE,FALSE)
=IF(B927=Sheet7!A927,TRUE,FALSE)
=IF(B927=Sheet7!A927,TRUE,FALSE)</f>
        <v>1</v>
      </c>
      <c r="O927" t="s">
        <v>27</v>
      </c>
    </row>
    <row r="928" spans="1:15" x14ac:dyDescent="0.25">
      <c r="A928">
        <v>2023</v>
      </c>
      <c r="B928" t="s">
        <v>27</v>
      </c>
      <c r="C928" t="s">
        <v>28</v>
      </c>
      <c r="D928" t="s">
        <v>22</v>
      </c>
      <c r="E928">
        <v>134000</v>
      </c>
      <c r="F928">
        <v>134000</v>
      </c>
      <c r="G928" t="s">
        <v>23</v>
      </c>
      <c r="H928" t="s">
        <v>24</v>
      </c>
      <c r="I928" t="s">
        <v>17</v>
      </c>
      <c r="J928" t="s">
        <v>25</v>
      </c>
      <c r="K928" t="s">
        <v>23</v>
      </c>
      <c r="L928" t="s">
        <v>26</v>
      </c>
      <c r="M928">
        <f t="shared" si="14"/>
        <v>90007.666666666672</v>
      </c>
      <c r="N928" t="b">
        <f>IF(O928=Sheet7!S927,FALSE,TRUE)
=IF(B928=Sheet7!A928,TRUE,FALSE)
=IF(B928=Sheet7!A928,TRUE,FALSE)
=IF(B928=Sheet7!A928,TRUE,FALSE)</f>
        <v>1</v>
      </c>
      <c r="O928" t="s">
        <v>27</v>
      </c>
    </row>
    <row r="929" spans="1:15" x14ac:dyDescent="0.25">
      <c r="A929">
        <v>2023</v>
      </c>
      <c r="B929" t="s">
        <v>32</v>
      </c>
      <c r="C929" t="s">
        <v>13</v>
      </c>
      <c r="D929" t="s">
        <v>22</v>
      </c>
      <c r="E929">
        <v>140000</v>
      </c>
      <c r="F929">
        <v>140000</v>
      </c>
      <c r="G929" t="s">
        <v>23</v>
      </c>
      <c r="H929" t="s">
        <v>16</v>
      </c>
      <c r="I929" t="s">
        <v>17</v>
      </c>
      <c r="J929" t="s">
        <v>25</v>
      </c>
      <c r="K929" t="s">
        <v>23</v>
      </c>
      <c r="L929" t="s">
        <v>26</v>
      </c>
      <c r="M929">
        <f t="shared" si="14"/>
        <v>94007.666666666672</v>
      </c>
      <c r="N929" t="b">
        <f>IF(O929=Sheet7!S928,FALSE,TRUE)
=IF(B929=Sheet7!A929,TRUE,FALSE)
=IF(B929=Sheet7!A929,TRUE,FALSE)
=IF(B929=Sheet7!A929,TRUE,FALSE)</f>
        <v>1</v>
      </c>
      <c r="O929" t="s">
        <v>32</v>
      </c>
    </row>
    <row r="930" spans="1:15" x14ac:dyDescent="0.25">
      <c r="A930">
        <v>2023</v>
      </c>
      <c r="B930" t="s">
        <v>32</v>
      </c>
      <c r="C930" t="s">
        <v>13</v>
      </c>
      <c r="D930" t="s">
        <v>22</v>
      </c>
      <c r="E930">
        <v>65000</v>
      </c>
      <c r="F930">
        <v>65000</v>
      </c>
      <c r="G930" t="s">
        <v>23</v>
      </c>
      <c r="H930" t="s">
        <v>16</v>
      </c>
      <c r="I930" t="s">
        <v>17</v>
      </c>
      <c r="J930" t="s">
        <v>25</v>
      </c>
      <c r="K930" t="s">
        <v>23</v>
      </c>
      <c r="L930" t="s">
        <v>26</v>
      </c>
      <c r="M930">
        <f t="shared" si="14"/>
        <v>44007.666666666664</v>
      </c>
      <c r="N930" t="b">
        <f>IF(O930=Sheet7!S929,FALSE,TRUE)
=IF(B930=Sheet7!A930,TRUE,FALSE)
=IF(B930=Sheet7!A930,TRUE,FALSE)
=IF(B930=Sheet7!A930,TRUE,FALSE)</f>
        <v>1</v>
      </c>
      <c r="O930" t="s">
        <v>32</v>
      </c>
    </row>
    <row r="931" spans="1:15" x14ac:dyDescent="0.25">
      <c r="A931">
        <v>2023</v>
      </c>
      <c r="B931" t="s">
        <v>27</v>
      </c>
      <c r="C931" t="s">
        <v>28</v>
      </c>
      <c r="D931" t="s">
        <v>22</v>
      </c>
      <c r="E931">
        <v>188200</v>
      </c>
      <c r="F931">
        <v>188200</v>
      </c>
      <c r="G931" t="s">
        <v>23</v>
      </c>
      <c r="H931" t="s">
        <v>24</v>
      </c>
      <c r="I931" t="s">
        <v>17</v>
      </c>
      <c r="J931" t="s">
        <v>25</v>
      </c>
      <c r="K931" t="s">
        <v>23</v>
      </c>
      <c r="L931" t="s">
        <v>26</v>
      </c>
      <c r="M931">
        <f t="shared" si="14"/>
        <v>126141</v>
      </c>
      <c r="N931" t="b">
        <f>IF(O931=Sheet7!S930,FALSE,TRUE)
=IF(B931=Sheet7!A931,TRUE,FALSE)
=IF(B931=Sheet7!A931,TRUE,FALSE)
=IF(B931=Sheet7!A931,TRUE,FALSE)</f>
        <v>1</v>
      </c>
      <c r="O931" t="s">
        <v>27</v>
      </c>
    </row>
    <row r="932" spans="1:15" x14ac:dyDescent="0.25">
      <c r="A932">
        <v>2023</v>
      </c>
      <c r="B932" t="s">
        <v>32</v>
      </c>
      <c r="C932" t="s">
        <v>13</v>
      </c>
      <c r="D932" t="s">
        <v>35</v>
      </c>
      <c r="E932">
        <v>40000</v>
      </c>
      <c r="F932">
        <v>49216</v>
      </c>
      <c r="G932" t="s">
        <v>36</v>
      </c>
      <c r="H932" t="s">
        <v>16</v>
      </c>
      <c r="I932" t="s">
        <v>17</v>
      </c>
      <c r="J932" t="s">
        <v>25</v>
      </c>
      <c r="K932" t="s">
        <v>36</v>
      </c>
      <c r="L932" t="s">
        <v>26</v>
      </c>
      <c r="M932">
        <f t="shared" si="14"/>
        <v>30413</v>
      </c>
      <c r="N932" t="b">
        <f>IF(O932=Sheet7!S931,FALSE,TRUE)
=IF(B932=Sheet7!A932,TRUE,FALSE)
=IF(B932=Sheet7!A932,TRUE,FALSE)
=IF(B932=Sheet7!A932,TRUE,FALSE)</f>
        <v>1</v>
      </c>
      <c r="O932" t="s">
        <v>32</v>
      </c>
    </row>
    <row r="933" spans="1:15" x14ac:dyDescent="0.25">
      <c r="A933">
        <v>2023</v>
      </c>
      <c r="B933" t="s">
        <v>32</v>
      </c>
      <c r="C933" t="s">
        <v>13</v>
      </c>
      <c r="D933" t="s">
        <v>22</v>
      </c>
      <c r="E933">
        <v>110000</v>
      </c>
      <c r="F933">
        <v>110000</v>
      </c>
      <c r="G933" t="s">
        <v>23</v>
      </c>
      <c r="H933" t="s">
        <v>16</v>
      </c>
      <c r="I933" t="s">
        <v>17</v>
      </c>
      <c r="J933" t="s">
        <v>25</v>
      </c>
      <c r="K933" t="s">
        <v>23</v>
      </c>
      <c r="L933" t="s">
        <v>26</v>
      </c>
      <c r="M933">
        <f t="shared" si="14"/>
        <v>74007.666666666672</v>
      </c>
      <c r="N933" t="b">
        <f>IF(O933=Sheet7!S932,FALSE,TRUE)
=IF(B933=Sheet7!A933,TRUE,FALSE)
=IF(B933=Sheet7!A933,TRUE,FALSE)
=IF(B933=Sheet7!A933,TRUE,FALSE)</f>
        <v>1</v>
      </c>
      <c r="O933" t="s">
        <v>32</v>
      </c>
    </row>
    <row r="934" spans="1:15" x14ac:dyDescent="0.25">
      <c r="A934">
        <v>2023</v>
      </c>
      <c r="B934" t="s">
        <v>32</v>
      </c>
      <c r="C934" t="s">
        <v>13</v>
      </c>
      <c r="D934" t="s">
        <v>22</v>
      </c>
      <c r="E934">
        <v>73400</v>
      </c>
      <c r="F934">
        <v>73400</v>
      </c>
      <c r="G934" t="s">
        <v>23</v>
      </c>
      <c r="H934" t="s">
        <v>16</v>
      </c>
      <c r="I934" t="s">
        <v>17</v>
      </c>
      <c r="J934" t="s">
        <v>25</v>
      </c>
      <c r="K934" t="s">
        <v>23</v>
      </c>
      <c r="L934" t="s">
        <v>26</v>
      </c>
      <c r="M934">
        <f t="shared" si="14"/>
        <v>49607.666666666664</v>
      </c>
      <c r="N934" t="b">
        <f>IF(O934=Sheet7!S933,FALSE,TRUE)
=IF(B934=Sheet7!A934,TRUE,FALSE)
=IF(B934=Sheet7!A934,TRUE,FALSE)
=IF(B934=Sheet7!A934,TRUE,FALSE)</f>
        <v>1</v>
      </c>
      <c r="O934" t="s">
        <v>32</v>
      </c>
    </row>
    <row r="935" spans="1:15" x14ac:dyDescent="0.25">
      <c r="A935">
        <v>2023</v>
      </c>
      <c r="B935" t="s">
        <v>32</v>
      </c>
      <c r="C935" t="s">
        <v>13</v>
      </c>
      <c r="D935" t="s">
        <v>22</v>
      </c>
      <c r="E935">
        <v>183414</v>
      </c>
      <c r="F935">
        <v>183414</v>
      </c>
      <c r="G935" t="s">
        <v>23</v>
      </c>
      <c r="H935" t="s">
        <v>24</v>
      </c>
      <c r="I935" t="s">
        <v>17</v>
      </c>
      <c r="J935" t="s">
        <v>25</v>
      </c>
      <c r="K935" t="s">
        <v>23</v>
      </c>
      <c r="L935" t="s">
        <v>26</v>
      </c>
      <c r="M935">
        <f t="shared" si="14"/>
        <v>122950.33333333333</v>
      </c>
      <c r="N935" t="b">
        <f>IF(O935=Sheet7!S934,FALSE,TRUE)
=IF(B935=Sheet7!A935,TRUE,FALSE)
=IF(B935=Sheet7!A935,TRUE,FALSE)
=IF(B935=Sheet7!A935,TRUE,FALSE)</f>
        <v>1</v>
      </c>
      <c r="O935" t="s">
        <v>32</v>
      </c>
    </row>
    <row r="936" spans="1:15" x14ac:dyDescent="0.25">
      <c r="A936">
        <v>2023</v>
      </c>
      <c r="B936" t="s">
        <v>32</v>
      </c>
      <c r="C936" t="s">
        <v>13</v>
      </c>
      <c r="D936" t="s">
        <v>22</v>
      </c>
      <c r="E936">
        <v>97200</v>
      </c>
      <c r="F936">
        <v>97200</v>
      </c>
      <c r="G936" t="s">
        <v>23</v>
      </c>
      <c r="H936" t="s">
        <v>24</v>
      </c>
      <c r="I936" t="s">
        <v>17</v>
      </c>
      <c r="J936" t="s">
        <v>25</v>
      </c>
      <c r="K936" t="s">
        <v>23</v>
      </c>
      <c r="L936" t="s">
        <v>26</v>
      </c>
      <c r="M936">
        <f t="shared" si="14"/>
        <v>65474.333333333336</v>
      </c>
      <c r="N936" t="b">
        <f>IF(O936=Sheet7!S935,FALSE,TRUE)
=IF(B936=Sheet7!A936,TRUE,FALSE)
=IF(B936=Sheet7!A936,TRUE,FALSE)
=IF(B936=Sheet7!A936,TRUE,FALSE)</f>
        <v>1</v>
      </c>
      <c r="O936" t="s">
        <v>32</v>
      </c>
    </row>
    <row r="937" spans="1:15" x14ac:dyDescent="0.25">
      <c r="A937">
        <v>2023</v>
      </c>
      <c r="B937" t="s">
        <v>34</v>
      </c>
      <c r="C937" t="s">
        <v>31</v>
      </c>
      <c r="D937" t="s">
        <v>22</v>
      </c>
      <c r="E937">
        <v>299000</v>
      </c>
      <c r="F937">
        <v>299000</v>
      </c>
      <c r="G937" t="s">
        <v>23</v>
      </c>
      <c r="H937" t="s">
        <v>24</v>
      </c>
      <c r="I937" t="s">
        <v>17</v>
      </c>
      <c r="J937" t="s">
        <v>25</v>
      </c>
      <c r="K937" t="s">
        <v>23</v>
      </c>
      <c r="L937" t="s">
        <v>26</v>
      </c>
      <c r="M937">
        <f t="shared" si="14"/>
        <v>200007.66666666666</v>
      </c>
      <c r="N937" t="b">
        <f>IF(O937=Sheet7!S936,FALSE,TRUE)
=IF(B937=Sheet7!A937,TRUE,FALSE)
=IF(B937=Sheet7!A937,TRUE,FALSE)
=IF(B937=Sheet7!A937,TRUE,FALSE)</f>
        <v>1</v>
      </c>
      <c r="O937" t="s">
        <v>34</v>
      </c>
    </row>
    <row r="938" spans="1:15" x14ac:dyDescent="0.25">
      <c r="A938">
        <v>2023</v>
      </c>
      <c r="B938" t="s">
        <v>34</v>
      </c>
      <c r="C938" t="s">
        <v>31</v>
      </c>
      <c r="D938" t="s">
        <v>22</v>
      </c>
      <c r="E938">
        <v>187000</v>
      </c>
      <c r="F938">
        <v>187000</v>
      </c>
      <c r="G938" t="s">
        <v>23</v>
      </c>
      <c r="H938" t="s">
        <v>24</v>
      </c>
      <c r="I938" t="s">
        <v>17</v>
      </c>
      <c r="J938" t="s">
        <v>25</v>
      </c>
      <c r="K938" t="s">
        <v>23</v>
      </c>
      <c r="L938" t="s">
        <v>26</v>
      </c>
      <c r="M938">
        <f t="shared" si="14"/>
        <v>125341</v>
      </c>
      <c r="N938" t="b">
        <f>IF(O938=Sheet7!S937,FALSE,TRUE)
=IF(B938=Sheet7!A938,TRUE,FALSE)
=IF(B938=Sheet7!A938,TRUE,FALSE)
=IF(B938=Sheet7!A938,TRUE,FALSE)</f>
        <v>1</v>
      </c>
      <c r="O938" t="s">
        <v>34</v>
      </c>
    </row>
    <row r="939" spans="1:15" x14ac:dyDescent="0.25">
      <c r="A939">
        <v>2023</v>
      </c>
      <c r="B939" t="s">
        <v>34</v>
      </c>
      <c r="C939" t="s">
        <v>31</v>
      </c>
      <c r="D939" t="s">
        <v>22</v>
      </c>
      <c r="E939">
        <v>66000</v>
      </c>
      <c r="F939">
        <v>66000</v>
      </c>
      <c r="G939" t="s">
        <v>23</v>
      </c>
      <c r="H939" t="s">
        <v>24</v>
      </c>
      <c r="I939" t="s">
        <v>17</v>
      </c>
      <c r="J939" t="s">
        <v>25</v>
      </c>
      <c r="K939" t="s">
        <v>23</v>
      </c>
      <c r="L939" t="s">
        <v>26</v>
      </c>
      <c r="M939">
        <f t="shared" si="14"/>
        <v>44674.333333333336</v>
      </c>
      <c r="N939" t="b">
        <f>IF(O939=Sheet7!S938,FALSE,TRUE)
=IF(B939=Sheet7!A939,TRUE,FALSE)
=IF(B939=Sheet7!A939,TRUE,FALSE)
=IF(B939=Sheet7!A939,TRUE,FALSE)</f>
        <v>1</v>
      </c>
      <c r="O939" t="s">
        <v>34</v>
      </c>
    </row>
    <row r="940" spans="1:15" x14ac:dyDescent="0.25">
      <c r="A940">
        <v>2023</v>
      </c>
      <c r="B940" t="s">
        <v>34</v>
      </c>
      <c r="C940" t="s">
        <v>31</v>
      </c>
      <c r="D940" t="s">
        <v>22</v>
      </c>
      <c r="E940">
        <v>140000</v>
      </c>
      <c r="F940">
        <v>140000</v>
      </c>
      <c r="G940" t="s">
        <v>23</v>
      </c>
      <c r="H940" t="s">
        <v>24</v>
      </c>
      <c r="I940" t="s">
        <v>17</v>
      </c>
      <c r="J940" t="s">
        <v>29</v>
      </c>
      <c r="K940" t="s">
        <v>23</v>
      </c>
      <c r="L940" t="s">
        <v>26</v>
      </c>
      <c r="M940">
        <f t="shared" si="14"/>
        <v>94007.666666666672</v>
      </c>
      <c r="N940" t="b">
        <f>IF(O940=Sheet7!S939,FALSE,TRUE)
=IF(B940=Sheet7!A940,TRUE,FALSE)
=IF(B940=Sheet7!A940,TRUE,FALSE)
=IF(B940=Sheet7!A940,TRUE,FALSE)</f>
        <v>1</v>
      </c>
      <c r="O940" t="s">
        <v>34</v>
      </c>
    </row>
    <row r="941" spans="1:15" x14ac:dyDescent="0.25">
      <c r="A941">
        <v>2023</v>
      </c>
      <c r="B941" t="s">
        <v>32</v>
      </c>
      <c r="C941" t="s">
        <v>13</v>
      </c>
      <c r="D941" t="s">
        <v>22</v>
      </c>
      <c r="E941">
        <v>170200</v>
      </c>
      <c r="F941">
        <v>170200</v>
      </c>
      <c r="G941" t="s">
        <v>23</v>
      </c>
      <c r="H941" t="s">
        <v>16</v>
      </c>
      <c r="I941" t="s">
        <v>17</v>
      </c>
      <c r="J941" t="s">
        <v>25</v>
      </c>
      <c r="K941" t="s">
        <v>23</v>
      </c>
      <c r="L941" t="s">
        <v>26</v>
      </c>
      <c r="M941">
        <f t="shared" si="14"/>
        <v>114141</v>
      </c>
      <c r="N941" t="b">
        <f>IF(O941=Sheet7!S940,FALSE,TRUE)
=IF(B941=Sheet7!A941,TRUE,FALSE)
=IF(B941=Sheet7!A941,TRUE,FALSE)
=IF(B941=Sheet7!A941,TRUE,FALSE)</f>
        <v>1</v>
      </c>
      <c r="O941" t="s">
        <v>32</v>
      </c>
    </row>
    <row r="942" spans="1:15" x14ac:dyDescent="0.25">
      <c r="A942">
        <v>2023</v>
      </c>
      <c r="B942" t="s">
        <v>32</v>
      </c>
      <c r="C942" t="s">
        <v>13</v>
      </c>
      <c r="D942" t="s">
        <v>22</v>
      </c>
      <c r="E942">
        <v>83900</v>
      </c>
      <c r="F942">
        <v>83900</v>
      </c>
      <c r="G942" t="s">
        <v>23</v>
      </c>
      <c r="H942" t="s">
        <v>16</v>
      </c>
      <c r="I942" t="s">
        <v>17</v>
      </c>
      <c r="J942" t="s">
        <v>25</v>
      </c>
      <c r="K942" t="s">
        <v>23</v>
      </c>
      <c r="L942" t="s">
        <v>26</v>
      </c>
      <c r="M942">
        <f t="shared" si="14"/>
        <v>56607.666666666664</v>
      </c>
      <c r="N942" t="b">
        <f>IF(O942=Sheet7!S941,FALSE,TRUE)
=IF(B942=Sheet7!A942,TRUE,FALSE)
=IF(B942=Sheet7!A942,TRUE,FALSE)
=IF(B942=Sheet7!A942,TRUE,FALSE)</f>
        <v>1</v>
      </c>
      <c r="O942" t="s">
        <v>32</v>
      </c>
    </row>
    <row r="943" spans="1:15" x14ac:dyDescent="0.25">
      <c r="A943">
        <v>2023</v>
      </c>
      <c r="B943" t="s">
        <v>32</v>
      </c>
      <c r="C943" t="s">
        <v>13</v>
      </c>
      <c r="D943" t="s">
        <v>22</v>
      </c>
      <c r="E943">
        <v>101570</v>
      </c>
      <c r="F943">
        <v>101570</v>
      </c>
      <c r="G943" t="s">
        <v>23</v>
      </c>
      <c r="H943" t="s">
        <v>24</v>
      </c>
      <c r="I943" t="s">
        <v>17</v>
      </c>
      <c r="J943" t="s">
        <v>29</v>
      </c>
      <c r="K943" t="s">
        <v>23</v>
      </c>
      <c r="L943" t="s">
        <v>26</v>
      </c>
      <c r="M943">
        <f t="shared" si="14"/>
        <v>68387.666666666672</v>
      </c>
      <c r="N943" t="b">
        <f>IF(O943=Sheet7!S942,FALSE,TRUE)
=IF(B943=Sheet7!A943,TRUE,FALSE)
=IF(B943=Sheet7!A943,TRUE,FALSE)
=IF(B943=Sheet7!A943,TRUE,FALSE)</f>
        <v>1</v>
      </c>
      <c r="O943" t="s">
        <v>32</v>
      </c>
    </row>
    <row r="944" spans="1:15" x14ac:dyDescent="0.25">
      <c r="A944">
        <v>2023</v>
      </c>
      <c r="B944" t="s">
        <v>37</v>
      </c>
      <c r="C944" t="s">
        <v>38</v>
      </c>
      <c r="D944" t="s">
        <v>22</v>
      </c>
      <c r="E944">
        <v>177000</v>
      </c>
      <c r="F944">
        <v>177000</v>
      </c>
      <c r="G944" t="s">
        <v>23</v>
      </c>
      <c r="H944" t="s">
        <v>24</v>
      </c>
      <c r="I944" t="s">
        <v>17</v>
      </c>
      <c r="J944" t="s">
        <v>29</v>
      </c>
      <c r="K944" t="s">
        <v>23</v>
      </c>
      <c r="L944" t="s">
        <v>26</v>
      </c>
      <c r="M944">
        <f t="shared" si="14"/>
        <v>118674.33333333333</v>
      </c>
      <c r="N944" t="b">
        <f>IF(O944=Sheet7!S943,FALSE,TRUE)
=IF(B944=Sheet7!A944,TRUE,FALSE)
=IF(B944=Sheet7!A944,TRUE,FALSE)
=IF(B944=Sheet7!A944,TRUE,FALSE)</f>
        <v>1</v>
      </c>
      <c r="O944" t="s">
        <v>37</v>
      </c>
    </row>
    <row r="945" spans="1:15" x14ac:dyDescent="0.25">
      <c r="A945">
        <v>2023</v>
      </c>
      <c r="B945" t="s">
        <v>37</v>
      </c>
      <c r="C945" t="s">
        <v>38</v>
      </c>
      <c r="D945" t="s">
        <v>22</v>
      </c>
      <c r="E945">
        <v>118000</v>
      </c>
      <c r="F945">
        <v>118000</v>
      </c>
      <c r="G945" t="s">
        <v>23</v>
      </c>
      <c r="H945" t="s">
        <v>24</v>
      </c>
      <c r="I945" t="s">
        <v>17</v>
      </c>
      <c r="J945" t="s">
        <v>29</v>
      </c>
      <c r="K945" t="s">
        <v>23</v>
      </c>
      <c r="L945" t="s">
        <v>26</v>
      </c>
      <c r="M945">
        <f t="shared" si="14"/>
        <v>79341</v>
      </c>
      <c r="N945" t="b">
        <f>IF(O945=Sheet7!S944,FALSE,TRUE)
=IF(B945=Sheet7!A945,TRUE,FALSE)
=IF(B945=Sheet7!A945,TRUE,FALSE)
=IF(B945=Sheet7!A945,TRUE,FALSE)</f>
        <v>1</v>
      </c>
      <c r="O945" t="s">
        <v>37</v>
      </c>
    </row>
    <row r="946" spans="1:15" x14ac:dyDescent="0.25">
      <c r="A946">
        <v>2023</v>
      </c>
      <c r="B946" t="s">
        <v>34</v>
      </c>
      <c r="C946" t="s">
        <v>31</v>
      </c>
      <c r="D946" t="s">
        <v>22</v>
      </c>
      <c r="E946">
        <v>234500</v>
      </c>
      <c r="F946">
        <v>234500</v>
      </c>
      <c r="G946" t="s">
        <v>23</v>
      </c>
      <c r="H946" t="s">
        <v>24</v>
      </c>
      <c r="I946" t="s">
        <v>17</v>
      </c>
      <c r="J946" t="s">
        <v>25</v>
      </c>
      <c r="K946" t="s">
        <v>23</v>
      </c>
      <c r="L946" t="s">
        <v>26</v>
      </c>
      <c r="M946">
        <f t="shared" si="14"/>
        <v>157007.66666666666</v>
      </c>
      <c r="N946" t="b">
        <f>IF(O946=Sheet7!S945,FALSE,TRUE)
=IF(B946=Sheet7!A946,TRUE,FALSE)
=IF(B946=Sheet7!A946,TRUE,FALSE)
=IF(B946=Sheet7!A946,TRUE,FALSE)</f>
        <v>1</v>
      </c>
      <c r="O946" t="s">
        <v>34</v>
      </c>
    </row>
    <row r="947" spans="1:15" x14ac:dyDescent="0.25">
      <c r="A947">
        <v>2023</v>
      </c>
      <c r="B947" t="s">
        <v>34</v>
      </c>
      <c r="C947" t="s">
        <v>31</v>
      </c>
      <c r="D947" t="s">
        <v>22</v>
      </c>
      <c r="E947">
        <v>127000</v>
      </c>
      <c r="F947">
        <v>127000</v>
      </c>
      <c r="G947" t="s">
        <v>23</v>
      </c>
      <c r="H947" t="s">
        <v>24</v>
      </c>
      <c r="I947" t="s">
        <v>17</v>
      </c>
      <c r="J947" t="s">
        <v>25</v>
      </c>
      <c r="K947" t="s">
        <v>23</v>
      </c>
      <c r="L947" t="s">
        <v>26</v>
      </c>
      <c r="M947">
        <f t="shared" si="14"/>
        <v>85341</v>
      </c>
      <c r="N947" t="b">
        <f>IF(O947=Sheet7!S946,FALSE,TRUE)
=IF(B947=Sheet7!A947,TRUE,FALSE)
=IF(B947=Sheet7!A947,TRUE,FALSE)
=IF(B947=Sheet7!A947,TRUE,FALSE)</f>
        <v>1</v>
      </c>
      <c r="O947" t="s">
        <v>34</v>
      </c>
    </row>
    <row r="948" spans="1:15" x14ac:dyDescent="0.25">
      <c r="A948">
        <v>2023</v>
      </c>
      <c r="B948" t="s">
        <v>72</v>
      </c>
      <c r="C948" t="s">
        <v>31</v>
      </c>
      <c r="D948" t="s">
        <v>107</v>
      </c>
      <c r="E948">
        <v>170000</v>
      </c>
      <c r="F948">
        <v>114979</v>
      </c>
      <c r="G948" t="s">
        <v>108</v>
      </c>
      <c r="H948" t="s">
        <v>24</v>
      </c>
      <c r="I948" t="s">
        <v>17</v>
      </c>
      <c r="J948" t="s">
        <v>29</v>
      </c>
      <c r="K948" t="s">
        <v>108</v>
      </c>
      <c r="L948" t="s">
        <v>19</v>
      </c>
      <c r="M948">
        <f t="shared" si="14"/>
        <v>95667.333333333328</v>
      </c>
      <c r="N948" t="b">
        <f>IF(O948=Sheet7!S947,FALSE,TRUE)
=IF(B948=Sheet7!A948,TRUE,FALSE)
=IF(B948=Sheet7!A948,TRUE,FALSE)
=IF(B948=Sheet7!A948,TRUE,FALSE)</f>
        <v>1</v>
      </c>
      <c r="O948" t="s">
        <v>72</v>
      </c>
    </row>
    <row r="949" spans="1:15" x14ac:dyDescent="0.25">
      <c r="A949">
        <v>2023</v>
      </c>
      <c r="B949" t="s">
        <v>27</v>
      </c>
      <c r="C949" t="s">
        <v>28</v>
      </c>
      <c r="D949" t="s">
        <v>22</v>
      </c>
      <c r="E949">
        <v>287500</v>
      </c>
      <c r="F949">
        <v>287500</v>
      </c>
      <c r="G949" t="s">
        <v>23</v>
      </c>
      <c r="H949" t="s">
        <v>24</v>
      </c>
      <c r="I949" t="s">
        <v>17</v>
      </c>
      <c r="J949" t="s">
        <v>25</v>
      </c>
      <c r="K949" t="s">
        <v>23</v>
      </c>
      <c r="L949" t="s">
        <v>26</v>
      </c>
      <c r="M949">
        <f t="shared" si="14"/>
        <v>192341</v>
      </c>
      <c r="N949" t="b">
        <f>IF(O949=Sheet7!S948,FALSE,TRUE)
=IF(B949=Sheet7!A949,TRUE,FALSE)
=IF(B949=Sheet7!A949,TRUE,FALSE)
=IF(B949=Sheet7!A949,TRUE,FALSE)</f>
        <v>1</v>
      </c>
      <c r="O949" t="s">
        <v>27</v>
      </c>
    </row>
    <row r="950" spans="1:15" x14ac:dyDescent="0.25">
      <c r="A950">
        <v>2023</v>
      </c>
      <c r="B950" t="s">
        <v>27</v>
      </c>
      <c r="C950" t="s">
        <v>28</v>
      </c>
      <c r="D950" t="s">
        <v>22</v>
      </c>
      <c r="E950">
        <v>168000</v>
      </c>
      <c r="F950">
        <v>168000</v>
      </c>
      <c r="G950" t="s">
        <v>23</v>
      </c>
      <c r="H950" t="s">
        <v>24</v>
      </c>
      <c r="I950" t="s">
        <v>17</v>
      </c>
      <c r="J950" t="s">
        <v>25</v>
      </c>
      <c r="K950" t="s">
        <v>23</v>
      </c>
      <c r="L950" t="s">
        <v>26</v>
      </c>
      <c r="M950">
        <f t="shared" si="14"/>
        <v>112674.33333333333</v>
      </c>
      <c r="N950" t="b">
        <f>IF(O950=Sheet7!S949,FALSE,TRUE)
=IF(B950=Sheet7!A950,TRUE,FALSE)
=IF(B950=Sheet7!A950,TRUE,FALSE)
=IF(B950=Sheet7!A950,TRUE,FALSE)</f>
        <v>1</v>
      </c>
      <c r="O950" t="s">
        <v>27</v>
      </c>
    </row>
    <row r="951" spans="1:15" x14ac:dyDescent="0.25">
      <c r="A951">
        <v>2023</v>
      </c>
      <c r="B951" t="s">
        <v>32</v>
      </c>
      <c r="C951" t="s">
        <v>13</v>
      </c>
      <c r="D951" t="s">
        <v>22</v>
      </c>
      <c r="E951">
        <v>155000</v>
      </c>
      <c r="F951">
        <v>155000</v>
      </c>
      <c r="G951" t="s">
        <v>23</v>
      </c>
      <c r="H951" t="s">
        <v>24</v>
      </c>
      <c r="I951" t="s">
        <v>17</v>
      </c>
      <c r="J951" t="s">
        <v>25</v>
      </c>
      <c r="K951" t="s">
        <v>23</v>
      </c>
      <c r="L951" t="s">
        <v>26</v>
      </c>
      <c r="M951">
        <f t="shared" si="14"/>
        <v>104007.66666666667</v>
      </c>
      <c r="N951" t="b">
        <f>IF(O951=Sheet7!S950,FALSE,TRUE)
=IF(B951=Sheet7!A951,TRUE,FALSE)
=IF(B951=Sheet7!A951,TRUE,FALSE)
=IF(B951=Sheet7!A951,TRUE,FALSE)</f>
        <v>1</v>
      </c>
      <c r="O951" t="s">
        <v>32</v>
      </c>
    </row>
    <row r="952" spans="1:15" x14ac:dyDescent="0.25">
      <c r="A952">
        <v>2023</v>
      </c>
      <c r="B952" t="s">
        <v>27</v>
      </c>
      <c r="C952" t="s">
        <v>28</v>
      </c>
      <c r="D952" t="s">
        <v>22</v>
      </c>
      <c r="E952">
        <v>153000</v>
      </c>
      <c r="F952">
        <v>153000</v>
      </c>
      <c r="G952" t="s">
        <v>23</v>
      </c>
      <c r="H952" t="s">
        <v>24</v>
      </c>
      <c r="I952" t="s">
        <v>17</v>
      </c>
      <c r="J952" t="s">
        <v>25</v>
      </c>
      <c r="K952" t="s">
        <v>23</v>
      </c>
      <c r="L952" t="s">
        <v>26</v>
      </c>
      <c r="M952">
        <f t="shared" si="14"/>
        <v>102674.33333333333</v>
      </c>
      <c r="N952" t="b">
        <f>IF(O952=Sheet7!S951,FALSE,TRUE)
=IF(B952=Sheet7!A952,TRUE,FALSE)
=IF(B952=Sheet7!A952,TRUE,FALSE)
=IF(B952=Sheet7!A952,TRUE,FALSE)</f>
        <v>1</v>
      </c>
      <c r="O952" t="s">
        <v>27</v>
      </c>
    </row>
    <row r="953" spans="1:15" x14ac:dyDescent="0.25">
      <c r="A953">
        <v>2023</v>
      </c>
      <c r="B953" t="s">
        <v>27</v>
      </c>
      <c r="C953" t="s">
        <v>28</v>
      </c>
      <c r="D953" t="s">
        <v>22</v>
      </c>
      <c r="E953">
        <v>136000</v>
      </c>
      <c r="F953">
        <v>136000</v>
      </c>
      <c r="G953" t="s">
        <v>23</v>
      </c>
      <c r="H953" t="s">
        <v>24</v>
      </c>
      <c r="I953" t="s">
        <v>17</v>
      </c>
      <c r="J953" t="s">
        <v>25</v>
      </c>
      <c r="K953" t="s">
        <v>23</v>
      </c>
      <c r="L953" t="s">
        <v>26</v>
      </c>
      <c r="M953">
        <f t="shared" si="14"/>
        <v>91341</v>
      </c>
      <c r="N953" t="b">
        <f>IF(O953=Sheet7!S952,FALSE,TRUE)
=IF(B953=Sheet7!A953,TRUE,FALSE)
=IF(B953=Sheet7!A953,TRUE,FALSE)
=IF(B953=Sheet7!A953,TRUE,FALSE)</f>
        <v>1</v>
      </c>
      <c r="O953" t="s">
        <v>27</v>
      </c>
    </row>
    <row r="954" spans="1:15" x14ac:dyDescent="0.25">
      <c r="A954">
        <v>2023</v>
      </c>
      <c r="B954" t="s">
        <v>34</v>
      </c>
      <c r="C954" t="s">
        <v>31</v>
      </c>
      <c r="D954" t="s">
        <v>22</v>
      </c>
      <c r="E954">
        <v>254000</v>
      </c>
      <c r="F954">
        <v>254000</v>
      </c>
      <c r="G954" t="s">
        <v>23</v>
      </c>
      <c r="H954" t="s">
        <v>24</v>
      </c>
      <c r="I954" t="s">
        <v>17</v>
      </c>
      <c r="J954" t="s">
        <v>25</v>
      </c>
      <c r="K954" t="s">
        <v>23</v>
      </c>
      <c r="L954" t="s">
        <v>26</v>
      </c>
      <c r="M954">
        <f t="shared" si="14"/>
        <v>170007.66666666666</v>
      </c>
      <c r="N954" t="b">
        <f>IF(O954=Sheet7!S953,FALSE,TRUE)
=IF(B954=Sheet7!A954,TRUE,FALSE)
=IF(B954=Sheet7!A954,TRUE,FALSE)
=IF(B954=Sheet7!A954,TRUE,FALSE)</f>
        <v>1</v>
      </c>
      <c r="O954" t="s">
        <v>34</v>
      </c>
    </row>
    <row r="955" spans="1:15" x14ac:dyDescent="0.25">
      <c r="A955">
        <v>2023</v>
      </c>
      <c r="B955" t="s">
        <v>32</v>
      </c>
      <c r="C955" t="s">
        <v>13</v>
      </c>
      <c r="D955" t="s">
        <v>22</v>
      </c>
      <c r="E955">
        <v>214500</v>
      </c>
      <c r="F955">
        <v>214500</v>
      </c>
      <c r="G955" t="s">
        <v>23</v>
      </c>
      <c r="H955" t="s">
        <v>24</v>
      </c>
      <c r="I955" t="s">
        <v>17</v>
      </c>
      <c r="J955" t="s">
        <v>25</v>
      </c>
      <c r="K955" t="s">
        <v>23</v>
      </c>
      <c r="L955" t="s">
        <v>26</v>
      </c>
      <c r="M955">
        <f t="shared" si="14"/>
        <v>143674.33333333334</v>
      </c>
      <c r="N955" t="b">
        <f>IF(O955=Sheet7!S954,FALSE,TRUE)
=IF(B955=Sheet7!A955,TRUE,FALSE)
=IF(B955=Sheet7!A955,TRUE,FALSE)
=IF(B955=Sheet7!A955,TRUE,FALSE)</f>
        <v>1</v>
      </c>
      <c r="O955" t="s">
        <v>32</v>
      </c>
    </row>
    <row r="956" spans="1:15" x14ac:dyDescent="0.25">
      <c r="A956">
        <v>2023</v>
      </c>
      <c r="B956" t="s">
        <v>32</v>
      </c>
      <c r="C956" t="s">
        <v>13</v>
      </c>
      <c r="D956" t="s">
        <v>22</v>
      </c>
      <c r="E956">
        <v>134500</v>
      </c>
      <c r="F956">
        <v>134500</v>
      </c>
      <c r="G956" t="s">
        <v>23</v>
      </c>
      <c r="H956" t="s">
        <v>24</v>
      </c>
      <c r="I956" t="s">
        <v>17</v>
      </c>
      <c r="J956" t="s">
        <v>25</v>
      </c>
      <c r="K956" t="s">
        <v>23</v>
      </c>
      <c r="L956" t="s">
        <v>26</v>
      </c>
      <c r="M956">
        <f t="shared" si="14"/>
        <v>90341</v>
      </c>
      <c r="N956" t="b">
        <f>IF(O956=Sheet7!S955,FALSE,TRUE)
=IF(B956=Sheet7!A956,TRUE,FALSE)
=IF(B956=Sheet7!A956,TRUE,FALSE)
=IF(B956=Sheet7!A956,TRUE,FALSE)</f>
        <v>1</v>
      </c>
      <c r="O956" t="s">
        <v>32</v>
      </c>
    </row>
    <row r="957" spans="1:15" x14ac:dyDescent="0.25">
      <c r="A957">
        <v>2023</v>
      </c>
      <c r="B957" t="s">
        <v>27</v>
      </c>
      <c r="C957" t="s">
        <v>28</v>
      </c>
      <c r="D957" t="s">
        <v>22</v>
      </c>
      <c r="E957">
        <v>136000</v>
      </c>
      <c r="F957">
        <v>136000</v>
      </c>
      <c r="G957" t="s">
        <v>23</v>
      </c>
      <c r="H957" t="s">
        <v>24</v>
      </c>
      <c r="I957" t="s">
        <v>17</v>
      </c>
      <c r="J957" t="s">
        <v>29</v>
      </c>
      <c r="K957" t="s">
        <v>23</v>
      </c>
      <c r="L957" t="s">
        <v>26</v>
      </c>
      <c r="M957">
        <f t="shared" si="14"/>
        <v>91341</v>
      </c>
      <c r="N957" t="b">
        <f>IF(O957=Sheet7!S956,FALSE,TRUE)
=IF(B957=Sheet7!A957,TRUE,FALSE)
=IF(B957=Sheet7!A957,TRUE,FALSE)
=IF(B957=Sheet7!A957,TRUE,FALSE)</f>
        <v>1</v>
      </c>
      <c r="O957" t="s">
        <v>27</v>
      </c>
    </row>
    <row r="958" spans="1:15" x14ac:dyDescent="0.25">
      <c r="A958">
        <v>2023</v>
      </c>
      <c r="B958" t="s">
        <v>27</v>
      </c>
      <c r="C958" t="s">
        <v>28</v>
      </c>
      <c r="D958" t="s">
        <v>22</v>
      </c>
      <c r="E958">
        <v>104000</v>
      </c>
      <c r="F958">
        <v>104000</v>
      </c>
      <c r="G958" t="s">
        <v>23</v>
      </c>
      <c r="H958" t="s">
        <v>24</v>
      </c>
      <c r="I958" t="s">
        <v>17</v>
      </c>
      <c r="J958" t="s">
        <v>29</v>
      </c>
      <c r="K958" t="s">
        <v>23</v>
      </c>
      <c r="L958" t="s">
        <v>26</v>
      </c>
      <c r="M958">
        <f t="shared" si="14"/>
        <v>70007.666666666672</v>
      </c>
      <c r="N958" t="b">
        <f>IF(O958=Sheet7!S957,FALSE,TRUE)
=IF(B958=Sheet7!A958,TRUE,FALSE)
=IF(B958=Sheet7!A958,TRUE,FALSE)
=IF(B958=Sheet7!A958,TRUE,FALSE)</f>
        <v>1</v>
      </c>
      <c r="O958" t="s">
        <v>27</v>
      </c>
    </row>
    <row r="959" spans="1:15" x14ac:dyDescent="0.25">
      <c r="A959">
        <v>2023</v>
      </c>
      <c r="B959" t="s">
        <v>27</v>
      </c>
      <c r="C959" t="s">
        <v>28</v>
      </c>
      <c r="D959" t="s">
        <v>22</v>
      </c>
      <c r="E959">
        <v>143000</v>
      </c>
      <c r="F959">
        <v>143000</v>
      </c>
      <c r="G959" t="s">
        <v>23</v>
      </c>
      <c r="H959" t="s">
        <v>16</v>
      </c>
      <c r="I959" t="s">
        <v>17</v>
      </c>
      <c r="J959" t="s">
        <v>29</v>
      </c>
      <c r="K959" t="s">
        <v>23</v>
      </c>
      <c r="L959" t="s">
        <v>26</v>
      </c>
      <c r="M959">
        <f t="shared" si="14"/>
        <v>96007.666666666672</v>
      </c>
      <c r="N959" t="b">
        <f>IF(O959=Sheet7!S958,FALSE,TRUE)
=IF(B959=Sheet7!A959,TRUE,FALSE)
=IF(B959=Sheet7!A959,TRUE,FALSE)
=IF(B959=Sheet7!A959,TRUE,FALSE)</f>
        <v>1</v>
      </c>
      <c r="O959" t="s">
        <v>27</v>
      </c>
    </row>
    <row r="960" spans="1:15" x14ac:dyDescent="0.25">
      <c r="A960">
        <v>2023</v>
      </c>
      <c r="B960" t="s">
        <v>27</v>
      </c>
      <c r="C960" t="s">
        <v>28</v>
      </c>
      <c r="D960" t="s">
        <v>22</v>
      </c>
      <c r="E960">
        <v>117000</v>
      </c>
      <c r="F960">
        <v>117000</v>
      </c>
      <c r="G960" t="s">
        <v>23</v>
      </c>
      <c r="H960" t="s">
        <v>16</v>
      </c>
      <c r="I960" t="s">
        <v>17</v>
      </c>
      <c r="J960" t="s">
        <v>29</v>
      </c>
      <c r="K960" t="s">
        <v>23</v>
      </c>
      <c r="L960" t="s">
        <v>26</v>
      </c>
      <c r="M960">
        <f t="shared" si="14"/>
        <v>78674.333333333328</v>
      </c>
      <c r="N960" t="b">
        <f>IF(O960=Sheet7!S959,FALSE,TRUE)
=IF(B960=Sheet7!A960,TRUE,FALSE)
=IF(B960=Sheet7!A960,TRUE,FALSE)
=IF(B960=Sheet7!A960,TRUE,FALSE)</f>
        <v>1</v>
      </c>
      <c r="O960" t="s">
        <v>27</v>
      </c>
    </row>
    <row r="961" spans="1:15" x14ac:dyDescent="0.25">
      <c r="A961">
        <v>2023</v>
      </c>
      <c r="B961" t="s">
        <v>27</v>
      </c>
      <c r="C961" t="s">
        <v>28</v>
      </c>
      <c r="D961" t="s">
        <v>22</v>
      </c>
      <c r="E961">
        <v>110000</v>
      </c>
      <c r="F961">
        <v>110000</v>
      </c>
      <c r="G961" t="s">
        <v>23</v>
      </c>
      <c r="H961" t="s">
        <v>24</v>
      </c>
      <c r="I961" t="s">
        <v>17</v>
      </c>
      <c r="J961" t="s">
        <v>29</v>
      </c>
      <c r="K961" t="s">
        <v>23</v>
      </c>
      <c r="L961" t="s">
        <v>26</v>
      </c>
      <c r="M961">
        <f t="shared" si="14"/>
        <v>74007.666666666672</v>
      </c>
      <c r="N961" t="b">
        <f>IF(O961=Sheet7!S960,FALSE,TRUE)
=IF(B961=Sheet7!A961,TRUE,FALSE)
=IF(B961=Sheet7!A961,TRUE,FALSE)
=IF(B961=Sheet7!A961,TRUE,FALSE)</f>
        <v>1</v>
      </c>
      <c r="O961" t="s">
        <v>27</v>
      </c>
    </row>
    <row r="962" spans="1:15" x14ac:dyDescent="0.25">
      <c r="A962">
        <v>2023</v>
      </c>
      <c r="B962" t="s">
        <v>27</v>
      </c>
      <c r="C962" t="s">
        <v>28</v>
      </c>
      <c r="D962" t="s">
        <v>35</v>
      </c>
      <c r="E962">
        <v>60000</v>
      </c>
      <c r="F962">
        <v>73824</v>
      </c>
      <c r="G962" t="s">
        <v>36</v>
      </c>
      <c r="H962" t="s">
        <v>16</v>
      </c>
      <c r="I962" t="s">
        <v>17</v>
      </c>
      <c r="J962" t="s">
        <v>25</v>
      </c>
      <c r="K962" t="s">
        <v>36</v>
      </c>
      <c r="L962" t="s">
        <v>26</v>
      </c>
      <c r="M962">
        <f t="shared" ref="M962:M1025" si="15">AVERAGE(A962:L962)</f>
        <v>45282.333333333336</v>
      </c>
      <c r="N962" t="b">
        <f>IF(O962=Sheet7!S961,FALSE,TRUE)
=IF(B962=Sheet7!A962,TRUE,FALSE)
=IF(B962=Sheet7!A962,TRUE,FALSE)
=IF(B962=Sheet7!A962,TRUE,FALSE)</f>
        <v>1</v>
      </c>
      <c r="O962" t="s">
        <v>27</v>
      </c>
    </row>
    <row r="963" spans="1:15" x14ac:dyDescent="0.25">
      <c r="A963">
        <v>2023</v>
      </c>
      <c r="B963" t="s">
        <v>27</v>
      </c>
      <c r="C963" t="s">
        <v>28</v>
      </c>
      <c r="D963" t="s">
        <v>35</v>
      </c>
      <c r="E963">
        <v>45000</v>
      </c>
      <c r="F963">
        <v>55368</v>
      </c>
      <c r="G963" t="s">
        <v>36</v>
      </c>
      <c r="H963" t="s">
        <v>16</v>
      </c>
      <c r="I963" t="s">
        <v>17</v>
      </c>
      <c r="J963" t="s">
        <v>25</v>
      </c>
      <c r="K963" t="s">
        <v>36</v>
      </c>
      <c r="L963" t="s">
        <v>26</v>
      </c>
      <c r="M963">
        <f t="shared" si="15"/>
        <v>34130.333333333336</v>
      </c>
      <c r="N963" t="b">
        <f>IF(O963=Sheet7!S962,FALSE,TRUE)
=IF(B963=Sheet7!A963,TRUE,FALSE)
=IF(B963=Sheet7!A963,TRUE,FALSE)
=IF(B963=Sheet7!A963,TRUE,FALSE)</f>
        <v>1</v>
      </c>
      <c r="O963" t="s">
        <v>27</v>
      </c>
    </row>
    <row r="964" spans="1:15" x14ac:dyDescent="0.25">
      <c r="A964">
        <v>2023</v>
      </c>
      <c r="B964" t="s">
        <v>48</v>
      </c>
      <c r="C964" t="s">
        <v>28</v>
      </c>
      <c r="D964" t="s">
        <v>22</v>
      </c>
      <c r="E964">
        <v>370000</v>
      </c>
      <c r="F964">
        <v>370000</v>
      </c>
      <c r="G964" t="s">
        <v>23</v>
      </c>
      <c r="H964" t="s">
        <v>24</v>
      </c>
      <c r="I964" t="s">
        <v>17</v>
      </c>
      <c r="J964" t="s">
        <v>25</v>
      </c>
      <c r="K964" t="s">
        <v>23</v>
      </c>
      <c r="L964" t="s">
        <v>26</v>
      </c>
      <c r="M964">
        <f t="shared" si="15"/>
        <v>247341</v>
      </c>
      <c r="N964" t="b">
        <f>IF(O964=Sheet7!S963,FALSE,TRUE)
=IF(B964=Sheet7!A964,TRUE,FALSE)
=IF(B964=Sheet7!A964,TRUE,FALSE)
=IF(B964=Sheet7!A964,TRUE,FALSE)</f>
        <v>1</v>
      </c>
      <c r="O964" t="s">
        <v>48</v>
      </c>
    </row>
    <row r="965" spans="1:15" x14ac:dyDescent="0.25">
      <c r="A965">
        <v>2023</v>
      </c>
      <c r="B965" t="s">
        <v>48</v>
      </c>
      <c r="C965" t="s">
        <v>28</v>
      </c>
      <c r="D965" t="s">
        <v>22</v>
      </c>
      <c r="E965">
        <v>200000</v>
      </c>
      <c r="F965">
        <v>200000</v>
      </c>
      <c r="G965" t="s">
        <v>23</v>
      </c>
      <c r="H965" t="s">
        <v>24</v>
      </c>
      <c r="I965" t="s">
        <v>17</v>
      </c>
      <c r="J965" t="s">
        <v>25</v>
      </c>
      <c r="K965" t="s">
        <v>23</v>
      </c>
      <c r="L965" t="s">
        <v>26</v>
      </c>
      <c r="M965">
        <f t="shared" si="15"/>
        <v>134007.66666666666</v>
      </c>
      <c r="N965" t="b">
        <f>IF(O965=Sheet7!S964,FALSE,TRUE)
=IF(B965=Sheet7!A965,TRUE,FALSE)
=IF(B965=Sheet7!A965,TRUE,FALSE)
=IF(B965=Sheet7!A965,TRUE,FALSE)</f>
        <v>1</v>
      </c>
      <c r="O965" t="s">
        <v>48</v>
      </c>
    </row>
    <row r="966" spans="1:15" x14ac:dyDescent="0.25">
      <c r="A966">
        <v>2023</v>
      </c>
      <c r="B966" t="s">
        <v>27</v>
      </c>
      <c r="C966" t="s">
        <v>28</v>
      </c>
      <c r="D966" t="s">
        <v>22</v>
      </c>
      <c r="E966">
        <v>275300</v>
      </c>
      <c r="F966">
        <v>275300</v>
      </c>
      <c r="G966" t="s">
        <v>23</v>
      </c>
      <c r="H966" t="s">
        <v>24</v>
      </c>
      <c r="I966" t="s">
        <v>17</v>
      </c>
      <c r="J966" t="s">
        <v>29</v>
      </c>
      <c r="K966" t="s">
        <v>23</v>
      </c>
      <c r="L966" t="s">
        <v>26</v>
      </c>
      <c r="M966">
        <f t="shared" si="15"/>
        <v>184207.66666666666</v>
      </c>
      <c r="N966" t="b">
        <f>IF(O966=Sheet7!S965,FALSE,TRUE)
=IF(B966=Sheet7!A966,TRUE,FALSE)
=IF(B966=Sheet7!A966,TRUE,FALSE)
=IF(B966=Sheet7!A966,TRUE,FALSE)</f>
        <v>1</v>
      </c>
      <c r="O966" t="s">
        <v>27</v>
      </c>
    </row>
    <row r="967" spans="1:15" x14ac:dyDescent="0.25">
      <c r="A967">
        <v>2023</v>
      </c>
      <c r="B967" t="s">
        <v>27</v>
      </c>
      <c r="C967" t="s">
        <v>28</v>
      </c>
      <c r="D967" t="s">
        <v>22</v>
      </c>
      <c r="E967">
        <v>183500</v>
      </c>
      <c r="F967">
        <v>183500</v>
      </c>
      <c r="G967" t="s">
        <v>23</v>
      </c>
      <c r="H967" t="s">
        <v>24</v>
      </c>
      <c r="I967" t="s">
        <v>17</v>
      </c>
      <c r="J967" t="s">
        <v>29</v>
      </c>
      <c r="K967" t="s">
        <v>23</v>
      </c>
      <c r="L967" t="s">
        <v>26</v>
      </c>
      <c r="M967">
        <f t="shared" si="15"/>
        <v>123007.66666666667</v>
      </c>
      <c r="N967" t="b">
        <f>IF(O967=Sheet7!S966,FALSE,TRUE)
=IF(B967=Sheet7!A967,TRUE,FALSE)
=IF(B967=Sheet7!A967,TRUE,FALSE)
=IF(B967=Sheet7!A967,TRUE,FALSE)</f>
        <v>1</v>
      </c>
      <c r="O967" t="s">
        <v>27</v>
      </c>
    </row>
    <row r="968" spans="1:15" x14ac:dyDescent="0.25">
      <c r="A968">
        <v>2023</v>
      </c>
      <c r="B968" t="s">
        <v>42</v>
      </c>
      <c r="C968" t="s">
        <v>28</v>
      </c>
      <c r="D968" t="s">
        <v>22</v>
      </c>
      <c r="E968">
        <v>230000</v>
      </c>
      <c r="F968">
        <v>230000</v>
      </c>
      <c r="G968" t="s">
        <v>23</v>
      </c>
      <c r="H968" t="s">
        <v>24</v>
      </c>
      <c r="I968" t="s">
        <v>17</v>
      </c>
      <c r="J968" t="s">
        <v>29</v>
      </c>
      <c r="K968" t="s">
        <v>23</v>
      </c>
      <c r="L968" t="s">
        <v>26</v>
      </c>
      <c r="M968">
        <f t="shared" si="15"/>
        <v>154007.66666666666</v>
      </c>
      <c r="N968" t="b">
        <f>IF(O968=Sheet7!S967,FALSE,TRUE)
=IF(B968=Sheet7!A968,TRUE,FALSE)
=IF(B968=Sheet7!A968,TRUE,FALSE)
=IF(B968=Sheet7!A968,TRUE,FALSE)</f>
        <v>1</v>
      </c>
      <c r="O968" t="s">
        <v>42</v>
      </c>
    </row>
    <row r="969" spans="1:15" x14ac:dyDescent="0.25">
      <c r="A969">
        <v>2023</v>
      </c>
      <c r="B969" t="s">
        <v>42</v>
      </c>
      <c r="C969" t="s">
        <v>28</v>
      </c>
      <c r="D969" t="s">
        <v>22</v>
      </c>
      <c r="E969">
        <v>196000</v>
      </c>
      <c r="F969">
        <v>196000</v>
      </c>
      <c r="G969" t="s">
        <v>23</v>
      </c>
      <c r="H969" t="s">
        <v>24</v>
      </c>
      <c r="I969" t="s">
        <v>17</v>
      </c>
      <c r="J969" t="s">
        <v>29</v>
      </c>
      <c r="K969" t="s">
        <v>23</v>
      </c>
      <c r="L969" t="s">
        <v>26</v>
      </c>
      <c r="M969">
        <f t="shared" si="15"/>
        <v>131341</v>
      </c>
      <c r="N969" t="b">
        <f>IF(O969=Sheet7!S968,FALSE,TRUE)
=IF(B969=Sheet7!A969,TRUE,FALSE)
=IF(B969=Sheet7!A969,TRUE,FALSE)
=IF(B969=Sheet7!A969,TRUE,FALSE)</f>
        <v>1</v>
      </c>
      <c r="O969" t="s">
        <v>42</v>
      </c>
    </row>
    <row r="970" spans="1:15" x14ac:dyDescent="0.25">
      <c r="A970">
        <v>2023</v>
      </c>
      <c r="B970" t="s">
        <v>34</v>
      </c>
      <c r="C970" t="s">
        <v>31</v>
      </c>
      <c r="D970" t="s">
        <v>22</v>
      </c>
      <c r="E970">
        <v>253000</v>
      </c>
      <c r="F970">
        <v>253000</v>
      </c>
      <c r="G970" t="s">
        <v>23</v>
      </c>
      <c r="H970" t="s">
        <v>24</v>
      </c>
      <c r="I970" t="s">
        <v>17</v>
      </c>
      <c r="J970" t="s">
        <v>29</v>
      </c>
      <c r="K970" t="s">
        <v>23</v>
      </c>
      <c r="L970" t="s">
        <v>26</v>
      </c>
      <c r="M970">
        <f t="shared" si="15"/>
        <v>169341</v>
      </c>
      <c r="N970" t="b">
        <f>IF(O970=Sheet7!S969,FALSE,TRUE)
=IF(B970=Sheet7!A970,TRUE,FALSE)
=IF(B970=Sheet7!A970,TRUE,FALSE)
=IF(B970=Sheet7!A970,TRUE,FALSE)</f>
        <v>1</v>
      </c>
      <c r="O970" t="s">
        <v>34</v>
      </c>
    </row>
    <row r="971" spans="1:15" x14ac:dyDescent="0.25">
      <c r="A971">
        <v>2023</v>
      </c>
      <c r="B971" t="s">
        <v>34</v>
      </c>
      <c r="C971" t="s">
        <v>31</v>
      </c>
      <c r="D971" t="s">
        <v>22</v>
      </c>
      <c r="E971">
        <v>172040</v>
      </c>
      <c r="F971">
        <v>172040</v>
      </c>
      <c r="G971" t="s">
        <v>23</v>
      </c>
      <c r="H971" t="s">
        <v>24</v>
      </c>
      <c r="I971" t="s">
        <v>17</v>
      </c>
      <c r="J971" t="s">
        <v>29</v>
      </c>
      <c r="K971" t="s">
        <v>23</v>
      </c>
      <c r="L971" t="s">
        <v>26</v>
      </c>
      <c r="M971">
        <f t="shared" si="15"/>
        <v>115367.66666666667</v>
      </c>
      <c r="N971" t="b">
        <f>IF(O971=Sheet7!S970,FALSE,TRUE)
=IF(B971=Sheet7!A971,TRUE,FALSE)
=IF(B971=Sheet7!A971,TRUE,FALSE)
=IF(B971=Sheet7!A971,TRUE,FALSE)</f>
        <v>1</v>
      </c>
      <c r="O971" t="s">
        <v>34</v>
      </c>
    </row>
    <row r="972" spans="1:15" x14ac:dyDescent="0.25">
      <c r="A972">
        <v>2023</v>
      </c>
      <c r="B972" t="s">
        <v>32</v>
      </c>
      <c r="C972" t="s">
        <v>13</v>
      </c>
      <c r="D972" t="s">
        <v>22</v>
      </c>
      <c r="E972">
        <v>234000</v>
      </c>
      <c r="F972">
        <v>234000</v>
      </c>
      <c r="G972" t="s">
        <v>23</v>
      </c>
      <c r="H972" t="s">
        <v>24</v>
      </c>
      <c r="I972" t="s">
        <v>17</v>
      </c>
      <c r="J972" t="s">
        <v>29</v>
      </c>
      <c r="K972" t="s">
        <v>23</v>
      </c>
      <c r="L972" t="s">
        <v>26</v>
      </c>
      <c r="M972">
        <f t="shared" si="15"/>
        <v>156674.33333333334</v>
      </c>
      <c r="N972" t="b">
        <f>IF(O972=Sheet7!S971,FALSE,TRUE)
=IF(B972=Sheet7!A972,TRUE,FALSE)
=IF(B972=Sheet7!A972,TRUE,FALSE)
=IF(B972=Sheet7!A972,TRUE,FALSE)</f>
        <v>1</v>
      </c>
      <c r="O972" t="s">
        <v>32</v>
      </c>
    </row>
    <row r="973" spans="1:15" x14ac:dyDescent="0.25">
      <c r="A973">
        <v>2023</v>
      </c>
      <c r="B973" t="s">
        <v>32</v>
      </c>
      <c r="C973" t="s">
        <v>13</v>
      </c>
      <c r="D973" t="s">
        <v>22</v>
      </c>
      <c r="E973">
        <v>178000</v>
      </c>
      <c r="F973">
        <v>178000</v>
      </c>
      <c r="G973" t="s">
        <v>23</v>
      </c>
      <c r="H973" t="s">
        <v>24</v>
      </c>
      <c r="I973" t="s">
        <v>17</v>
      </c>
      <c r="J973" t="s">
        <v>29</v>
      </c>
      <c r="K973" t="s">
        <v>23</v>
      </c>
      <c r="L973" t="s">
        <v>26</v>
      </c>
      <c r="M973">
        <f t="shared" si="15"/>
        <v>119341</v>
      </c>
      <c r="N973" t="b">
        <f>IF(O973=Sheet7!S972,FALSE,TRUE)
=IF(B973=Sheet7!A973,TRUE,FALSE)
=IF(B973=Sheet7!A973,TRUE,FALSE)
=IF(B973=Sheet7!A973,TRUE,FALSE)</f>
        <v>1</v>
      </c>
      <c r="O973" t="s">
        <v>32</v>
      </c>
    </row>
    <row r="974" spans="1:15" x14ac:dyDescent="0.25">
      <c r="A974">
        <v>2023</v>
      </c>
      <c r="B974" t="s">
        <v>27</v>
      </c>
      <c r="C974" t="s">
        <v>28</v>
      </c>
      <c r="D974" t="s">
        <v>22</v>
      </c>
      <c r="E974">
        <v>164000</v>
      </c>
      <c r="F974">
        <v>164000</v>
      </c>
      <c r="G974" t="s">
        <v>23</v>
      </c>
      <c r="H974" t="s">
        <v>24</v>
      </c>
      <c r="I974" t="s">
        <v>17</v>
      </c>
      <c r="J974" t="s">
        <v>29</v>
      </c>
      <c r="K974" t="s">
        <v>23</v>
      </c>
      <c r="L974" t="s">
        <v>26</v>
      </c>
      <c r="M974">
        <f t="shared" si="15"/>
        <v>110007.66666666667</v>
      </c>
      <c r="N974" t="b">
        <f>IF(O974=Sheet7!S973,FALSE,TRUE)
=IF(B974=Sheet7!A974,TRUE,FALSE)
=IF(B974=Sheet7!A974,TRUE,FALSE)
=IF(B974=Sheet7!A974,TRUE,FALSE)</f>
        <v>1</v>
      </c>
      <c r="O974" t="s">
        <v>27</v>
      </c>
    </row>
    <row r="975" spans="1:15" x14ac:dyDescent="0.25">
      <c r="A975">
        <v>2023</v>
      </c>
      <c r="B975" t="s">
        <v>101</v>
      </c>
      <c r="C975" t="s">
        <v>44</v>
      </c>
      <c r="D975" t="s">
        <v>22</v>
      </c>
      <c r="E975">
        <v>109238</v>
      </c>
      <c r="F975">
        <v>109238</v>
      </c>
      <c r="G975" t="s">
        <v>23</v>
      </c>
      <c r="H975" t="s">
        <v>16</v>
      </c>
      <c r="I975" t="s">
        <v>17</v>
      </c>
      <c r="J975" t="s">
        <v>25</v>
      </c>
      <c r="K975" t="s">
        <v>23</v>
      </c>
      <c r="L975" t="s">
        <v>26</v>
      </c>
      <c r="M975">
        <f t="shared" si="15"/>
        <v>73499.666666666672</v>
      </c>
      <c r="N975" t="b">
        <f>IF(O975=Sheet7!S974,FALSE,TRUE)
=IF(B975=Sheet7!A975,TRUE,FALSE)
=IF(B975=Sheet7!A975,TRUE,FALSE)
=IF(B975=Sheet7!A975,TRUE,FALSE)</f>
        <v>1</v>
      </c>
      <c r="O975" t="s">
        <v>101</v>
      </c>
    </row>
    <row r="976" spans="1:15" x14ac:dyDescent="0.25">
      <c r="A976">
        <v>2023</v>
      </c>
      <c r="B976" t="s">
        <v>101</v>
      </c>
      <c r="C976" t="s">
        <v>44</v>
      </c>
      <c r="D976" t="s">
        <v>22</v>
      </c>
      <c r="E976">
        <v>68274</v>
      </c>
      <c r="F976">
        <v>68274</v>
      </c>
      <c r="G976" t="s">
        <v>23</v>
      </c>
      <c r="H976" t="s">
        <v>16</v>
      </c>
      <c r="I976" t="s">
        <v>17</v>
      </c>
      <c r="J976" t="s">
        <v>25</v>
      </c>
      <c r="K976" t="s">
        <v>23</v>
      </c>
      <c r="L976" t="s">
        <v>26</v>
      </c>
      <c r="M976">
        <f t="shared" si="15"/>
        <v>46190.333333333336</v>
      </c>
      <c r="N976" t="b">
        <f>IF(O976=Sheet7!S975,FALSE,TRUE)
=IF(B976=Sheet7!A976,TRUE,FALSE)
=IF(B976=Sheet7!A976,TRUE,FALSE)
=IF(B976=Sheet7!A976,TRUE,FALSE)</f>
        <v>1</v>
      </c>
      <c r="O976" t="s">
        <v>101</v>
      </c>
    </row>
    <row r="977" spans="1:15" x14ac:dyDescent="0.25">
      <c r="A977">
        <v>2023</v>
      </c>
      <c r="B977" t="s">
        <v>32</v>
      </c>
      <c r="C977" t="s">
        <v>13</v>
      </c>
      <c r="D977" t="s">
        <v>14</v>
      </c>
      <c r="E977">
        <v>53000</v>
      </c>
      <c r="F977">
        <v>57223</v>
      </c>
      <c r="G977" t="s">
        <v>69</v>
      </c>
      <c r="H977" t="s">
        <v>16</v>
      </c>
      <c r="I977" t="s">
        <v>17</v>
      </c>
      <c r="J977" t="s">
        <v>29</v>
      </c>
      <c r="K977" t="s">
        <v>69</v>
      </c>
      <c r="L977" t="s">
        <v>26</v>
      </c>
      <c r="M977">
        <f t="shared" si="15"/>
        <v>37415.333333333336</v>
      </c>
      <c r="N977" t="b">
        <f>IF(O977=Sheet7!S976,FALSE,TRUE)
=IF(B977=Sheet7!A977,TRUE,FALSE)
=IF(B977=Sheet7!A977,TRUE,FALSE)
=IF(B977=Sheet7!A977,TRUE,FALSE)</f>
        <v>1</v>
      </c>
      <c r="O977" t="s">
        <v>32</v>
      </c>
    </row>
    <row r="978" spans="1:15" x14ac:dyDescent="0.25">
      <c r="A978">
        <v>2023</v>
      </c>
      <c r="B978" t="s">
        <v>32</v>
      </c>
      <c r="C978" t="s">
        <v>13</v>
      </c>
      <c r="D978" t="s">
        <v>14</v>
      </c>
      <c r="E978">
        <v>48000</v>
      </c>
      <c r="F978">
        <v>51824</v>
      </c>
      <c r="G978" t="s">
        <v>69</v>
      </c>
      <c r="H978" t="s">
        <v>16</v>
      </c>
      <c r="I978" t="s">
        <v>17</v>
      </c>
      <c r="J978" t="s">
        <v>29</v>
      </c>
      <c r="K978" t="s">
        <v>69</v>
      </c>
      <c r="L978" t="s">
        <v>26</v>
      </c>
      <c r="M978">
        <f t="shared" si="15"/>
        <v>33949</v>
      </c>
      <c r="N978" t="b">
        <f>IF(O978=Sheet7!S977,FALSE,TRUE)
=IF(B978=Sheet7!A978,TRUE,FALSE)
=IF(B978=Sheet7!A978,TRUE,FALSE)
=IF(B978=Sheet7!A978,TRUE,FALSE)</f>
        <v>1</v>
      </c>
      <c r="O978" t="s">
        <v>32</v>
      </c>
    </row>
    <row r="979" spans="1:15" x14ac:dyDescent="0.25">
      <c r="A979">
        <v>2023</v>
      </c>
      <c r="B979" t="s">
        <v>37</v>
      </c>
      <c r="C979" t="s">
        <v>38</v>
      </c>
      <c r="D979" t="s">
        <v>22</v>
      </c>
      <c r="E979">
        <v>80800</v>
      </c>
      <c r="F979">
        <v>80800</v>
      </c>
      <c r="G979" t="s">
        <v>23</v>
      </c>
      <c r="H979" t="s">
        <v>39</v>
      </c>
      <c r="I979" t="s">
        <v>17</v>
      </c>
      <c r="J979" t="s">
        <v>25</v>
      </c>
      <c r="K979" t="s">
        <v>23</v>
      </c>
      <c r="L979" t="s">
        <v>26</v>
      </c>
      <c r="M979">
        <f t="shared" si="15"/>
        <v>54541</v>
      </c>
      <c r="N979" t="b">
        <f>IF(O979=Sheet7!S978,FALSE,TRUE)
=IF(B979=Sheet7!A979,TRUE,FALSE)
=IF(B979=Sheet7!A979,TRUE,FALSE)
=IF(B979=Sheet7!A979,TRUE,FALSE)</f>
        <v>1</v>
      </c>
      <c r="O979" t="s">
        <v>37</v>
      </c>
    </row>
    <row r="980" spans="1:15" x14ac:dyDescent="0.25">
      <c r="A980">
        <v>2023</v>
      </c>
      <c r="B980" t="s">
        <v>37</v>
      </c>
      <c r="C980" t="s">
        <v>38</v>
      </c>
      <c r="D980" t="s">
        <v>22</v>
      </c>
      <c r="E980">
        <v>53800</v>
      </c>
      <c r="F980">
        <v>53800</v>
      </c>
      <c r="G980" t="s">
        <v>23</v>
      </c>
      <c r="H980" t="s">
        <v>39</v>
      </c>
      <c r="I980" t="s">
        <v>17</v>
      </c>
      <c r="J980" t="s">
        <v>25</v>
      </c>
      <c r="K980" t="s">
        <v>23</v>
      </c>
      <c r="L980" t="s">
        <v>26</v>
      </c>
      <c r="M980">
        <f t="shared" si="15"/>
        <v>36541</v>
      </c>
      <c r="N980" t="b">
        <f>IF(O980=Sheet7!S979,FALSE,TRUE)
=IF(B980=Sheet7!A980,TRUE,FALSE)
=IF(B980=Sheet7!A980,TRUE,FALSE)
=IF(B980=Sheet7!A980,TRUE,FALSE)</f>
        <v>1</v>
      </c>
      <c r="O980" t="s">
        <v>37</v>
      </c>
    </row>
    <row r="981" spans="1:15" x14ac:dyDescent="0.25">
      <c r="A981">
        <v>2023</v>
      </c>
      <c r="B981" t="s">
        <v>32</v>
      </c>
      <c r="C981" t="s">
        <v>13</v>
      </c>
      <c r="D981" t="s">
        <v>22</v>
      </c>
      <c r="E981">
        <v>258900</v>
      </c>
      <c r="F981">
        <v>258900</v>
      </c>
      <c r="G981" t="s">
        <v>23</v>
      </c>
      <c r="H981" t="s">
        <v>24</v>
      </c>
      <c r="I981" t="s">
        <v>17</v>
      </c>
      <c r="J981" t="s">
        <v>29</v>
      </c>
      <c r="K981" t="s">
        <v>23</v>
      </c>
      <c r="L981" t="s">
        <v>26</v>
      </c>
      <c r="M981">
        <f t="shared" si="15"/>
        <v>173274.33333333334</v>
      </c>
      <c r="N981" t="b">
        <f>IF(O981=Sheet7!S980,FALSE,TRUE)
=IF(B981=Sheet7!A981,TRUE,FALSE)
=IF(B981=Sheet7!A981,TRUE,FALSE)
=IF(B981=Sheet7!A981,TRUE,FALSE)</f>
        <v>1</v>
      </c>
      <c r="O981" t="s">
        <v>32</v>
      </c>
    </row>
    <row r="982" spans="1:15" x14ac:dyDescent="0.25">
      <c r="A982">
        <v>2023</v>
      </c>
      <c r="B982" t="s">
        <v>32</v>
      </c>
      <c r="C982" t="s">
        <v>13</v>
      </c>
      <c r="D982" t="s">
        <v>22</v>
      </c>
      <c r="E982">
        <v>176080</v>
      </c>
      <c r="F982">
        <v>176080</v>
      </c>
      <c r="G982" t="s">
        <v>23</v>
      </c>
      <c r="H982" t="s">
        <v>24</v>
      </c>
      <c r="I982" t="s">
        <v>17</v>
      </c>
      <c r="J982" t="s">
        <v>29</v>
      </c>
      <c r="K982" t="s">
        <v>23</v>
      </c>
      <c r="L982" t="s">
        <v>26</v>
      </c>
      <c r="M982">
        <f t="shared" si="15"/>
        <v>118061</v>
      </c>
      <c r="N982" t="b">
        <f>IF(O982=Sheet7!S981,FALSE,TRUE)
=IF(B982=Sheet7!A982,TRUE,FALSE)
=IF(B982=Sheet7!A982,TRUE,FALSE)
=IF(B982=Sheet7!A982,TRUE,FALSE)</f>
        <v>1</v>
      </c>
      <c r="O982" t="s">
        <v>32</v>
      </c>
    </row>
    <row r="983" spans="1:15" x14ac:dyDescent="0.25">
      <c r="A983">
        <v>2023</v>
      </c>
      <c r="B983" t="s">
        <v>67</v>
      </c>
      <c r="C983" t="s">
        <v>44</v>
      </c>
      <c r="D983" t="s">
        <v>22</v>
      </c>
      <c r="E983">
        <v>120000</v>
      </c>
      <c r="F983">
        <v>120000</v>
      </c>
      <c r="G983" t="s">
        <v>23</v>
      </c>
      <c r="H983" t="s">
        <v>16</v>
      </c>
      <c r="I983" t="s">
        <v>17</v>
      </c>
      <c r="J983" t="s">
        <v>29</v>
      </c>
      <c r="K983" t="s">
        <v>23</v>
      </c>
      <c r="L983" t="s">
        <v>26</v>
      </c>
      <c r="M983">
        <f t="shared" si="15"/>
        <v>80674.333333333328</v>
      </c>
      <c r="N983" t="b">
        <f>IF(O983=Sheet7!S982,FALSE,TRUE)
=IF(B983=Sheet7!A983,TRUE,FALSE)
=IF(B983=Sheet7!A983,TRUE,FALSE)
=IF(B983=Sheet7!A983,TRUE,FALSE)</f>
        <v>1</v>
      </c>
      <c r="O983" t="s">
        <v>67</v>
      </c>
    </row>
    <row r="984" spans="1:15" x14ac:dyDescent="0.25">
      <c r="A984">
        <v>2023</v>
      </c>
      <c r="B984" t="s">
        <v>67</v>
      </c>
      <c r="C984" t="s">
        <v>44</v>
      </c>
      <c r="D984" t="s">
        <v>22</v>
      </c>
      <c r="E984">
        <v>110000</v>
      </c>
      <c r="F984">
        <v>110000</v>
      </c>
      <c r="G984" t="s">
        <v>23</v>
      </c>
      <c r="H984" t="s">
        <v>16</v>
      </c>
      <c r="I984" t="s">
        <v>17</v>
      </c>
      <c r="J984" t="s">
        <v>29</v>
      </c>
      <c r="K984" t="s">
        <v>23</v>
      </c>
      <c r="L984" t="s">
        <v>26</v>
      </c>
      <c r="M984">
        <f t="shared" si="15"/>
        <v>74007.666666666672</v>
      </c>
      <c r="N984" t="b">
        <f>IF(O984=Sheet7!S983,FALSE,TRUE)
=IF(B984=Sheet7!A984,TRUE,FALSE)
=IF(B984=Sheet7!A984,TRUE,FALSE)
=IF(B984=Sheet7!A984,TRUE,FALSE)</f>
        <v>1</v>
      </c>
      <c r="O984" t="s">
        <v>67</v>
      </c>
    </row>
    <row r="985" spans="1:15" x14ac:dyDescent="0.25">
      <c r="A985">
        <v>2023</v>
      </c>
      <c r="B985" t="s">
        <v>34</v>
      </c>
      <c r="C985" t="s">
        <v>31</v>
      </c>
      <c r="D985" t="s">
        <v>22</v>
      </c>
      <c r="E985">
        <v>309000</v>
      </c>
      <c r="F985">
        <v>309000</v>
      </c>
      <c r="G985" t="s">
        <v>23</v>
      </c>
      <c r="H985" t="s">
        <v>24</v>
      </c>
      <c r="I985" t="s">
        <v>17</v>
      </c>
      <c r="J985" t="s">
        <v>25</v>
      </c>
      <c r="K985" t="s">
        <v>23</v>
      </c>
      <c r="L985" t="s">
        <v>26</v>
      </c>
      <c r="M985">
        <f t="shared" si="15"/>
        <v>206674.33333333334</v>
      </c>
      <c r="N985" t="b">
        <f>IF(O985=Sheet7!S984,FALSE,TRUE)
=IF(B985=Sheet7!A985,TRUE,FALSE)
=IF(B985=Sheet7!A985,TRUE,FALSE)
=IF(B985=Sheet7!A985,TRUE,FALSE)</f>
        <v>1</v>
      </c>
      <c r="O985" t="s">
        <v>34</v>
      </c>
    </row>
    <row r="986" spans="1:15" x14ac:dyDescent="0.25">
      <c r="A986">
        <v>2023</v>
      </c>
      <c r="B986" t="s">
        <v>51</v>
      </c>
      <c r="C986" t="s">
        <v>52</v>
      </c>
      <c r="D986" t="s">
        <v>22</v>
      </c>
      <c r="E986">
        <v>65000</v>
      </c>
      <c r="F986">
        <v>65000</v>
      </c>
      <c r="G986" t="s">
        <v>23</v>
      </c>
      <c r="H986" t="s">
        <v>16</v>
      </c>
      <c r="I986" t="s">
        <v>17</v>
      </c>
      <c r="J986" t="s">
        <v>29</v>
      </c>
      <c r="K986" t="s">
        <v>23</v>
      </c>
      <c r="L986" t="s">
        <v>26</v>
      </c>
      <c r="M986">
        <f t="shared" si="15"/>
        <v>44007.666666666664</v>
      </c>
      <c r="N986" t="b">
        <f>IF(O986=Sheet7!S985,FALSE,TRUE)
=IF(B986=Sheet7!A986,TRUE,FALSE)
=IF(B986=Sheet7!A986,TRUE,FALSE)
=IF(B986=Sheet7!A986,TRUE,FALSE)</f>
        <v>1</v>
      </c>
      <c r="O986" t="s">
        <v>51</v>
      </c>
    </row>
    <row r="987" spans="1:15" x14ac:dyDescent="0.25">
      <c r="A987">
        <v>2023</v>
      </c>
      <c r="B987" t="s">
        <v>51</v>
      </c>
      <c r="C987" t="s">
        <v>52</v>
      </c>
      <c r="D987" t="s">
        <v>22</v>
      </c>
      <c r="E987">
        <v>60000</v>
      </c>
      <c r="F987">
        <v>60000</v>
      </c>
      <c r="G987" t="s">
        <v>23</v>
      </c>
      <c r="H987" t="s">
        <v>16</v>
      </c>
      <c r="I987" t="s">
        <v>17</v>
      </c>
      <c r="J987" t="s">
        <v>29</v>
      </c>
      <c r="K987" t="s">
        <v>23</v>
      </c>
      <c r="L987" t="s">
        <v>26</v>
      </c>
      <c r="M987">
        <f t="shared" si="15"/>
        <v>40674.333333333336</v>
      </c>
      <c r="N987" t="b">
        <f>IF(O987=Sheet7!S986,FALSE,TRUE)
=IF(B987=Sheet7!A987,TRUE,FALSE)
=IF(B987=Sheet7!A987,TRUE,FALSE)
=IF(B987=Sheet7!A987,TRUE,FALSE)</f>
        <v>1</v>
      </c>
      <c r="O987" t="s">
        <v>51</v>
      </c>
    </row>
    <row r="988" spans="1:15" x14ac:dyDescent="0.25">
      <c r="A988">
        <v>2023</v>
      </c>
      <c r="B988" t="s">
        <v>32</v>
      </c>
      <c r="C988" t="s">
        <v>13</v>
      </c>
      <c r="D988" t="s">
        <v>22</v>
      </c>
      <c r="E988">
        <v>132100</v>
      </c>
      <c r="F988">
        <v>132100</v>
      </c>
      <c r="G988" t="s">
        <v>23</v>
      </c>
      <c r="H988" t="s">
        <v>24</v>
      </c>
      <c r="I988" t="s">
        <v>17</v>
      </c>
      <c r="J988" t="s">
        <v>25</v>
      </c>
      <c r="K988" t="s">
        <v>23</v>
      </c>
      <c r="L988" t="s">
        <v>26</v>
      </c>
      <c r="M988">
        <f t="shared" si="15"/>
        <v>88741</v>
      </c>
      <c r="N988" t="b">
        <f>IF(O988=Sheet7!S987,FALSE,TRUE)
=IF(B988=Sheet7!A988,TRUE,FALSE)
=IF(B988=Sheet7!A988,TRUE,FALSE)
=IF(B988=Sheet7!A988,TRUE,FALSE)</f>
        <v>1</v>
      </c>
      <c r="O988" t="s">
        <v>32</v>
      </c>
    </row>
    <row r="989" spans="1:15" x14ac:dyDescent="0.25">
      <c r="A989">
        <v>2023</v>
      </c>
      <c r="B989" t="s">
        <v>32</v>
      </c>
      <c r="C989" t="s">
        <v>13</v>
      </c>
      <c r="D989" t="s">
        <v>22</v>
      </c>
      <c r="E989">
        <v>68400</v>
      </c>
      <c r="F989">
        <v>68400</v>
      </c>
      <c r="G989" t="s">
        <v>23</v>
      </c>
      <c r="H989" t="s">
        <v>24</v>
      </c>
      <c r="I989" t="s">
        <v>17</v>
      </c>
      <c r="J989" t="s">
        <v>25</v>
      </c>
      <c r="K989" t="s">
        <v>23</v>
      </c>
      <c r="L989" t="s">
        <v>26</v>
      </c>
      <c r="M989">
        <f t="shared" si="15"/>
        <v>46274.333333333336</v>
      </c>
      <c r="N989" t="b">
        <f>IF(O989=Sheet7!S988,FALSE,TRUE)
=IF(B989=Sheet7!A989,TRUE,FALSE)
=IF(B989=Sheet7!A989,TRUE,FALSE)
=IF(B989=Sheet7!A989,TRUE,FALSE)</f>
        <v>1</v>
      </c>
      <c r="O989" t="s">
        <v>32</v>
      </c>
    </row>
    <row r="990" spans="1:15" x14ac:dyDescent="0.25">
      <c r="A990">
        <v>2023</v>
      </c>
      <c r="B990" t="s">
        <v>45</v>
      </c>
      <c r="C990" t="s">
        <v>44</v>
      </c>
      <c r="D990" t="s">
        <v>22</v>
      </c>
      <c r="E990">
        <v>160000</v>
      </c>
      <c r="F990">
        <v>160000</v>
      </c>
      <c r="G990" t="s">
        <v>23</v>
      </c>
      <c r="H990" t="s">
        <v>24</v>
      </c>
      <c r="I990" t="s">
        <v>17</v>
      </c>
      <c r="J990" t="s">
        <v>29</v>
      </c>
      <c r="K990" t="s">
        <v>23</v>
      </c>
      <c r="L990" t="s">
        <v>26</v>
      </c>
      <c r="M990">
        <f t="shared" si="15"/>
        <v>107341</v>
      </c>
      <c r="N990" t="b">
        <f>IF(O990=Sheet7!S989,FALSE,TRUE)
=IF(B990=Sheet7!A990,TRUE,FALSE)
=IF(B990=Sheet7!A990,TRUE,FALSE)
=IF(B990=Sheet7!A990,TRUE,FALSE)</f>
        <v>1</v>
      </c>
      <c r="O990" t="s">
        <v>45</v>
      </c>
    </row>
    <row r="991" spans="1:15" x14ac:dyDescent="0.25">
      <c r="A991">
        <v>2023</v>
      </c>
      <c r="B991" t="s">
        <v>45</v>
      </c>
      <c r="C991" t="s">
        <v>44</v>
      </c>
      <c r="D991" t="s">
        <v>22</v>
      </c>
      <c r="E991">
        <v>140000</v>
      </c>
      <c r="F991">
        <v>140000</v>
      </c>
      <c r="G991" t="s">
        <v>23</v>
      </c>
      <c r="H991" t="s">
        <v>24</v>
      </c>
      <c r="I991" t="s">
        <v>17</v>
      </c>
      <c r="J991" t="s">
        <v>29</v>
      </c>
      <c r="K991" t="s">
        <v>23</v>
      </c>
      <c r="L991" t="s">
        <v>26</v>
      </c>
      <c r="M991">
        <f t="shared" si="15"/>
        <v>94007.666666666672</v>
      </c>
      <c r="N991" t="b">
        <f>IF(O991=Sheet7!S990,FALSE,TRUE)
=IF(B991=Sheet7!A991,TRUE,FALSE)
=IF(B991=Sheet7!A991,TRUE,FALSE)
=IF(B991=Sheet7!A991,TRUE,FALSE)</f>
        <v>1</v>
      </c>
      <c r="O991" t="s">
        <v>45</v>
      </c>
    </row>
    <row r="992" spans="1:15" x14ac:dyDescent="0.25">
      <c r="A992">
        <v>2023</v>
      </c>
      <c r="B992" t="s">
        <v>37</v>
      </c>
      <c r="C992" t="s">
        <v>38</v>
      </c>
      <c r="D992" t="s">
        <v>22</v>
      </c>
      <c r="E992">
        <v>62500</v>
      </c>
      <c r="F992">
        <v>62500</v>
      </c>
      <c r="G992" t="s">
        <v>23</v>
      </c>
      <c r="H992" t="s">
        <v>16</v>
      </c>
      <c r="I992" t="s">
        <v>17</v>
      </c>
      <c r="J992" t="s">
        <v>29</v>
      </c>
      <c r="K992" t="s">
        <v>23</v>
      </c>
      <c r="L992" t="s">
        <v>26</v>
      </c>
      <c r="M992">
        <f t="shared" si="15"/>
        <v>42341</v>
      </c>
      <c r="N992" t="b">
        <f>IF(O992=Sheet7!S991,FALSE,TRUE)
=IF(B992=Sheet7!A992,TRUE,FALSE)
=IF(B992=Sheet7!A992,TRUE,FALSE)
=IF(B992=Sheet7!A992,TRUE,FALSE)</f>
        <v>1</v>
      </c>
      <c r="O992" t="s">
        <v>37</v>
      </c>
    </row>
    <row r="993" spans="1:15" x14ac:dyDescent="0.25">
      <c r="A993">
        <v>2023</v>
      </c>
      <c r="B993" t="s">
        <v>37</v>
      </c>
      <c r="C993" t="s">
        <v>38</v>
      </c>
      <c r="D993" t="s">
        <v>22</v>
      </c>
      <c r="E993">
        <v>142000</v>
      </c>
      <c r="F993">
        <v>142000</v>
      </c>
      <c r="G993" t="s">
        <v>23</v>
      </c>
      <c r="H993" t="s">
        <v>24</v>
      </c>
      <c r="I993" t="s">
        <v>17</v>
      </c>
      <c r="J993" t="s">
        <v>25</v>
      </c>
      <c r="K993" t="s">
        <v>23</v>
      </c>
      <c r="L993" t="s">
        <v>26</v>
      </c>
      <c r="M993">
        <f t="shared" si="15"/>
        <v>95341</v>
      </c>
      <c r="N993" t="b">
        <f>IF(O993=Sheet7!S992,FALSE,TRUE)
=IF(B993=Sheet7!A993,TRUE,FALSE)
=IF(B993=Sheet7!A993,TRUE,FALSE)
=IF(B993=Sheet7!A993,TRUE,FALSE)</f>
        <v>1</v>
      </c>
      <c r="O993" t="s">
        <v>37</v>
      </c>
    </row>
    <row r="994" spans="1:15" x14ac:dyDescent="0.25">
      <c r="A994">
        <v>2023</v>
      </c>
      <c r="B994" t="s">
        <v>37</v>
      </c>
      <c r="C994" t="s">
        <v>38</v>
      </c>
      <c r="D994" t="s">
        <v>22</v>
      </c>
      <c r="E994">
        <v>128000</v>
      </c>
      <c r="F994">
        <v>128000</v>
      </c>
      <c r="G994" t="s">
        <v>23</v>
      </c>
      <c r="H994" t="s">
        <v>24</v>
      </c>
      <c r="I994" t="s">
        <v>17</v>
      </c>
      <c r="J994" t="s">
        <v>25</v>
      </c>
      <c r="K994" t="s">
        <v>23</v>
      </c>
      <c r="L994" t="s">
        <v>26</v>
      </c>
      <c r="M994">
        <f t="shared" si="15"/>
        <v>86007.666666666672</v>
      </c>
      <c r="N994" t="b">
        <f>IF(O994=Sheet7!S993,FALSE,TRUE)
=IF(B994=Sheet7!A994,TRUE,FALSE)
=IF(B994=Sheet7!A994,TRUE,FALSE)
=IF(B994=Sheet7!A994,TRUE,FALSE)</f>
        <v>1</v>
      </c>
      <c r="O994" t="s">
        <v>37</v>
      </c>
    </row>
    <row r="995" spans="1:15" x14ac:dyDescent="0.25">
      <c r="A995">
        <v>2023</v>
      </c>
      <c r="B995" t="s">
        <v>27</v>
      </c>
      <c r="C995" t="s">
        <v>28</v>
      </c>
      <c r="D995" t="s">
        <v>22</v>
      </c>
      <c r="E995">
        <v>155000</v>
      </c>
      <c r="F995">
        <v>155000</v>
      </c>
      <c r="G995" t="s">
        <v>23</v>
      </c>
      <c r="H995" t="s">
        <v>24</v>
      </c>
      <c r="I995" t="s">
        <v>17</v>
      </c>
      <c r="J995" t="s">
        <v>25</v>
      </c>
      <c r="K995" t="s">
        <v>23</v>
      </c>
      <c r="L995" t="s">
        <v>26</v>
      </c>
      <c r="M995">
        <f t="shared" si="15"/>
        <v>104007.66666666667</v>
      </c>
      <c r="N995" t="b">
        <f>IF(O995=Sheet7!S994,FALSE,TRUE)
=IF(B995=Sheet7!A995,TRUE,FALSE)
=IF(B995=Sheet7!A995,TRUE,FALSE)
=IF(B995=Sheet7!A995,TRUE,FALSE)</f>
        <v>1</v>
      </c>
      <c r="O995" t="s">
        <v>27</v>
      </c>
    </row>
    <row r="996" spans="1:15" x14ac:dyDescent="0.25">
      <c r="A996">
        <v>2023</v>
      </c>
      <c r="B996" t="s">
        <v>27</v>
      </c>
      <c r="C996" t="s">
        <v>28</v>
      </c>
      <c r="D996" t="s">
        <v>22</v>
      </c>
      <c r="E996">
        <v>139500</v>
      </c>
      <c r="F996">
        <v>139500</v>
      </c>
      <c r="G996" t="s">
        <v>23</v>
      </c>
      <c r="H996" t="s">
        <v>24</v>
      </c>
      <c r="I996" t="s">
        <v>17</v>
      </c>
      <c r="J996" t="s">
        <v>25</v>
      </c>
      <c r="K996" t="s">
        <v>23</v>
      </c>
      <c r="L996" t="s">
        <v>26</v>
      </c>
      <c r="M996">
        <f t="shared" si="15"/>
        <v>93674.333333333328</v>
      </c>
      <c r="N996" t="b">
        <f>IF(O996=Sheet7!S995,FALSE,TRUE)
=IF(B996=Sheet7!A996,TRUE,FALSE)
=IF(B996=Sheet7!A996,TRUE,FALSE)
=IF(B996=Sheet7!A996,TRUE,FALSE)</f>
        <v>1</v>
      </c>
      <c r="O996" t="s">
        <v>27</v>
      </c>
    </row>
    <row r="997" spans="1:15" x14ac:dyDescent="0.25">
      <c r="A997">
        <v>2023</v>
      </c>
      <c r="B997" t="s">
        <v>34</v>
      </c>
      <c r="C997" t="s">
        <v>31</v>
      </c>
      <c r="D997" t="s">
        <v>22</v>
      </c>
      <c r="E997">
        <v>221000</v>
      </c>
      <c r="F997">
        <v>221000</v>
      </c>
      <c r="G997" t="s">
        <v>23</v>
      </c>
      <c r="H997" t="s">
        <v>24</v>
      </c>
      <c r="I997" t="s">
        <v>17</v>
      </c>
      <c r="J997" t="s">
        <v>25</v>
      </c>
      <c r="K997" t="s">
        <v>23</v>
      </c>
      <c r="L997" t="s">
        <v>26</v>
      </c>
      <c r="M997">
        <f t="shared" si="15"/>
        <v>148007.66666666666</v>
      </c>
      <c r="N997" t="b">
        <f>IF(O997=Sheet7!S996,FALSE,TRUE)
=IF(B997=Sheet7!A997,TRUE,FALSE)
=IF(B997=Sheet7!A997,TRUE,FALSE)
=IF(B997=Sheet7!A997,TRUE,FALSE)</f>
        <v>1</v>
      </c>
      <c r="O997" t="s">
        <v>34</v>
      </c>
    </row>
    <row r="998" spans="1:15" x14ac:dyDescent="0.25">
      <c r="A998">
        <v>2023</v>
      </c>
      <c r="B998" t="s">
        <v>34</v>
      </c>
      <c r="C998" t="s">
        <v>31</v>
      </c>
      <c r="D998" t="s">
        <v>22</v>
      </c>
      <c r="E998">
        <v>129000</v>
      </c>
      <c r="F998">
        <v>129000</v>
      </c>
      <c r="G998" t="s">
        <v>23</v>
      </c>
      <c r="H998" t="s">
        <v>24</v>
      </c>
      <c r="I998" t="s">
        <v>17</v>
      </c>
      <c r="J998" t="s">
        <v>25</v>
      </c>
      <c r="K998" t="s">
        <v>23</v>
      </c>
      <c r="L998" t="s">
        <v>26</v>
      </c>
      <c r="M998">
        <f t="shared" si="15"/>
        <v>86674.333333333328</v>
      </c>
      <c r="N998" t="b">
        <f>IF(O998=Sheet7!S997,FALSE,TRUE)
=IF(B998=Sheet7!A998,TRUE,FALSE)
=IF(B998=Sheet7!A998,TRUE,FALSE)
=IF(B998=Sheet7!A998,TRUE,FALSE)</f>
        <v>1</v>
      </c>
      <c r="O998" t="s">
        <v>34</v>
      </c>
    </row>
    <row r="999" spans="1:15" x14ac:dyDescent="0.25">
      <c r="A999">
        <v>2023</v>
      </c>
      <c r="B999" t="s">
        <v>32</v>
      </c>
      <c r="C999" t="s">
        <v>13</v>
      </c>
      <c r="D999" t="s">
        <v>22</v>
      </c>
      <c r="E999">
        <v>259000</v>
      </c>
      <c r="F999">
        <v>259000</v>
      </c>
      <c r="G999" t="s">
        <v>23</v>
      </c>
      <c r="H999" t="s">
        <v>24</v>
      </c>
      <c r="I999" t="s">
        <v>17</v>
      </c>
      <c r="J999" t="s">
        <v>25</v>
      </c>
      <c r="K999" t="s">
        <v>23</v>
      </c>
      <c r="L999" t="s">
        <v>26</v>
      </c>
      <c r="M999">
        <f t="shared" si="15"/>
        <v>173341</v>
      </c>
      <c r="N999" t="b">
        <f>IF(O999=Sheet7!S998,FALSE,TRUE)
=IF(B999=Sheet7!A999,TRUE,FALSE)
=IF(B999=Sheet7!A999,TRUE,FALSE)
=IF(B999=Sheet7!A999,TRUE,FALSE)</f>
        <v>1</v>
      </c>
      <c r="O999" t="s">
        <v>32</v>
      </c>
    </row>
    <row r="1000" spans="1:15" x14ac:dyDescent="0.25">
      <c r="A1000">
        <v>2023</v>
      </c>
      <c r="B1000" t="s">
        <v>32</v>
      </c>
      <c r="C1000" t="s">
        <v>13</v>
      </c>
      <c r="D1000" t="s">
        <v>22</v>
      </c>
      <c r="E1000">
        <v>138750</v>
      </c>
      <c r="F1000">
        <v>138750</v>
      </c>
      <c r="G1000" t="s">
        <v>23</v>
      </c>
      <c r="H1000" t="s">
        <v>24</v>
      </c>
      <c r="I1000" t="s">
        <v>17</v>
      </c>
      <c r="J1000" t="s">
        <v>25</v>
      </c>
      <c r="K1000" t="s">
        <v>23</v>
      </c>
      <c r="L1000" t="s">
        <v>26</v>
      </c>
      <c r="M1000">
        <f t="shared" si="15"/>
        <v>93174.333333333328</v>
      </c>
      <c r="N1000" t="b">
        <f>IF(O1000=Sheet7!S999,FALSE,TRUE)
=IF(B1000=Sheet7!A1000,TRUE,FALSE)
=IF(B1000=Sheet7!A1000,TRUE,FALSE)
=IF(B1000=Sheet7!A1000,TRUE,FALSE)</f>
        <v>1</v>
      </c>
      <c r="O1000" t="s">
        <v>32</v>
      </c>
    </row>
    <row r="1001" spans="1:15" x14ac:dyDescent="0.25">
      <c r="A1001">
        <v>2023</v>
      </c>
      <c r="B1001" t="s">
        <v>27</v>
      </c>
      <c r="C1001" t="s">
        <v>28</v>
      </c>
      <c r="D1001" t="s">
        <v>22</v>
      </c>
      <c r="E1001">
        <v>100000</v>
      </c>
      <c r="F1001">
        <v>100000</v>
      </c>
      <c r="G1001" t="s">
        <v>23</v>
      </c>
      <c r="H1001" t="s">
        <v>24</v>
      </c>
      <c r="I1001" t="s">
        <v>17</v>
      </c>
      <c r="J1001" t="s">
        <v>25</v>
      </c>
      <c r="K1001" t="s">
        <v>23</v>
      </c>
      <c r="L1001" t="s">
        <v>26</v>
      </c>
      <c r="M1001">
        <f t="shared" si="15"/>
        <v>67341</v>
      </c>
      <c r="N1001" t="b">
        <f>IF(O1001=Sheet7!S1000,FALSE,TRUE)
=IF(B1001=Sheet7!A1001,TRUE,FALSE)
=IF(B1001=Sheet7!A1001,TRUE,FALSE)
=IF(B1001=Sheet7!A1001,TRUE,FALSE)</f>
        <v>1</v>
      </c>
      <c r="O1001" t="s">
        <v>27</v>
      </c>
    </row>
    <row r="1002" spans="1:15" x14ac:dyDescent="0.25">
      <c r="A1002">
        <v>2023</v>
      </c>
      <c r="B1002" t="s">
        <v>48</v>
      </c>
      <c r="C1002" t="s">
        <v>28</v>
      </c>
      <c r="D1002" t="s">
        <v>22</v>
      </c>
      <c r="E1002">
        <v>155000</v>
      </c>
      <c r="F1002">
        <v>155000</v>
      </c>
      <c r="G1002" t="s">
        <v>23</v>
      </c>
      <c r="H1002" t="s">
        <v>24</v>
      </c>
      <c r="I1002" t="s">
        <v>17</v>
      </c>
      <c r="J1002" t="s">
        <v>25</v>
      </c>
      <c r="K1002" t="s">
        <v>23</v>
      </c>
      <c r="L1002" t="s">
        <v>26</v>
      </c>
      <c r="M1002">
        <f t="shared" si="15"/>
        <v>104007.66666666667</v>
      </c>
      <c r="N1002" t="b">
        <f>IF(O1002=Sheet7!S1001,FALSE,TRUE)
=IF(B1002=Sheet7!A1002,TRUE,FALSE)
=IF(B1002=Sheet7!A1002,TRUE,FALSE)
=IF(B1002=Sheet7!A1002,TRUE,FALSE)</f>
        <v>1</v>
      </c>
      <c r="O1002" t="s">
        <v>48</v>
      </c>
    </row>
    <row r="1003" spans="1:15" x14ac:dyDescent="0.25">
      <c r="A1003">
        <v>2023</v>
      </c>
      <c r="B1003" t="s">
        <v>48</v>
      </c>
      <c r="C1003" t="s">
        <v>28</v>
      </c>
      <c r="D1003" t="s">
        <v>22</v>
      </c>
      <c r="E1003">
        <v>130000</v>
      </c>
      <c r="F1003">
        <v>130000</v>
      </c>
      <c r="G1003" t="s">
        <v>23</v>
      </c>
      <c r="H1003" t="s">
        <v>24</v>
      </c>
      <c r="I1003" t="s">
        <v>17</v>
      </c>
      <c r="J1003" t="s">
        <v>25</v>
      </c>
      <c r="K1003" t="s">
        <v>23</v>
      </c>
      <c r="L1003" t="s">
        <v>26</v>
      </c>
      <c r="M1003">
        <f t="shared" si="15"/>
        <v>87341</v>
      </c>
      <c r="N1003" t="b">
        <f>IF(O1003=Sheet7!S1002,FALSE,TRUE)
=IF(B1003=Sheet7!A1003,TRUE,FALSE)
=IF(B1003=Sheet7!A1003,TRUE,FALSE)
=IF(B1003=Sheet7!A1003,TRUE,FALSE)</f>
        <v>1</v>
      </c>
      <c r="O1003" t="s">
        <v>48</v>
      </c>
    </row>
    <row r="1004" spans="1:15" x14ac:dyDescent="0.25">
      <c r="A1004">
        <v>2023</v>
      </c>
      <c r="B1004" t="s">
        <v>42</v>
      </c>
      <c r="C1004" t="s">
        <v>28</v>
      </c>
      <c r="D1004" t="s">
        <v>22</v>
      </c>
      <c r="E1004">
        <v>215000</v>
      </c>
      <c r="F1004">
        <v>215000</v>
      </c>
      <c r="G1004" t="s">
        <v>23</v>
      </c>
      <c r="H1004" t="s">
        <v>24</v>
      </c>
      <c r="I1004" t="s">
        <v>17</v>
      </c>
      <c r="J1004" t="s">
        <v>25</v>
      </c>
      <c r="K1004" t="s">
        <v>23</v>
      </c>
      <c r="L1004" t="s">
        <v>26</v>
      </c>
      <c r="M1004">
        <f t="shared" si="15"/>
        <v>144007.66666666666</v>
      </c>
      <c r="N1004" t="b">
        <f>IF(O1004=Sheet7!S1003,FALSE,TRUE)
=IF(B1004=Sheet7!A1004,TRUE,FALSE)
=IF(B1004=Sheet7!A1004,TRUE,FALSE)
=IF(B1004=Sheet7!A1004,TRUE,FALSE)</f>
        <v>1</v>
      </c>
      <c r="O1004" t="s">
        <v>42</v>
      </c>
    </row>
    <row r="1005" spans="1:15" x14ac:dyDescent="0.25">
      <c r="A1005">
        <v>2023</v>
      </c>
      <c r="B1005" t="s">
        <v>42</v>
      </c>
      <c r="C1005" t="s">
        <v>28</v>
      </c>
      <c r="D1005" t="s">
        <v>22</v>
      </c>
      <c r="E1005">
        <v>182750</v>
      </c>
      <c r="F1005">
        <v>182750</v>
      </c>
      <c r="G1005" t="s">
        <v>23</v>
      </c>
      <c r="H1005" t="s">
        <v>24</v>
      </c>
      <c r="I1005" t="s">
        <v>17</v>
      </c>
      <c r="J1005" t="s">
        <v>25</v>
      </c>
      <c r="K1005" t="s">
        <v>23</v>
      </c>
      <c r="L1005" t="s">
        <v>26</v>
      </c>
      <c r="M1005">
        <f t="shared" si="15"/>
        <v>122507.66666666667</v>
      </c>
      <c r="N1005" t="b">
        <f>IF(O1005=Sheet7!S1004,FALSE,TRUE)
=IF(B1005=Sheet7!A1005,TRUE,FALSE)
=IF(B1005=Sheet7!A1005,TRUE,FALSE)
=IF(B1005=Sheet7!A1005,TRUE,FALSE)</f>
        <v>1</v>
      </c>
      <c r="O1005" t="s">
        <v>42</v>
      </c>
    </row>
    <row r="1006" spans="1:15" x14ac:dyDescent="0.25">
      <c r="A1006">
        <v>2023</v>
      </c>
      <c r="B1006" t="s">
        <v>27</v>
      </c>
      <c r="C1006" t="s">
        <v>28</v>
      </c>
      <c r="D1006" t="s">
        <v>22</v>
      </c>
      <c r="E1006">
        <v>207000</v>
      </c>
      <c r="F1006">
        <v>207000</v>
      </c>
      <c r="G1006" t="s">
        <v>23</v>
      </c>
      <c r="H1006" t="s">
        <v>24</v>
      </c>
      <c r="I1006" t="s">
        <v>17</v>
      </c>
      <c r="J1006" t="s">
        <v>29</v>
      </c>
      <c r="K1006" t="s">
        <v>23</v>
      </c>
      <c r="L1006" t="s">
        <v>26</v>
      </c>
      <c r="M1006">
        <f t="shared" si="15"/>
        <v>138674.33333333334</v>
      </c>
      <c r="N1006" t="b">
        <f>IF(O1006=Sheet7!S1005,FALSE,TRUE)
=IF(B1006=Sheet7!A1006,TRUE,FALSE)
=IF(B1006=Sheet7!A1006,TRUE,FALSE)
=IF(B1006=Sheet7!A1006,TRUE,FALSE)</f>
        <v>1</v>
      </c>
      <c r="O1006" t="s">
        <v>27</v>
      </c>
    </row>
    <row r="1007" spans="1:15" x14ac:dyDescent="0.25">
      <c r="A1007">
        <v>2023</v>
      </c>
      <c r="B1007" t="s">
        <v>27</v>
      </c>
      <c r="C1007" t="s">
        <v>28</v>
      </c>
      <c r="D1007" t="s">
        <v>22</v>
      </c>
      <c r="E1007">
        <v>141000</v>
      </c>
      <c r="F1007">
        <v>141000</v>
      </c>
      <c r="G1007" t="s">
        <v>23</v>
      </c>
      <c r="H1007" t="s">
        <v>24</v>
      </c>
      <c r="I1007" t="s">
        <v>17</v>
      </c>
      <c r="J1007" t="s">
        <v>29</v>
      </c>
      <c r="K1007" t="s">
        <v>23</v>
      </c>
      <c r="L1007" t="s">
        <v>26</v>
      </c>
      <c r="M1007">
        <f t="shared" si="15"/>
        <v>94674.333333333328</v>
      </c>
      <c r="N1007" t="b">
        <f>IF(O1007=Sheet7!S1006,FALSE,TRUE)
=IF(B1007=Sheet7!A1007,TRUE,FALSE)
=IF(B1007=Sheet7!A1007,TRUE,FALSE)
=IF(B1007=Sheet7!A1007,TRUE,FALSE)</f>
        <v>1</v>
      </c>
      <c r="O1007" t="s">
        <v>27</v>
      </c>
    </row>
    <row r="1008" spans="1:15" x14ac:dyDescent="0.25">
      <c r="A1008">
        <v>2023</v>
      </c>
      <c r="B1008" t="s">
        <v>27</v>
      </c>
      <c r="C1008" t="s">
        <v>28</v>
      </c>
      <c r="D1008" t="s">
        <v>22</v>
      </c>
      <c r="E1008">
        <v>90000</v>
      </c>
      <c r="F1008">
        <v>90000</v>
      </c>
      <c r="G1008" t="s">
        <v>23</v>
      </c>
      <c r="H1008" t="s">
        <v>16</v>
      </c>
      <c r="I1008" t="s">
        <v>17</v>
      </c>
      <c r="J1008" t="s">
        <v>25</v>
      </c>
      <c r="K1008" t="s">
        <v>23</v>
      </c>
      <c r="L1008" t="s">
        <v>26</v>
      </c>
      <c r="M1008">
        <f t="shared" si="15"/>
        <v>60674.333333333336</v>
      </c>
      <c r="N1008" t="b">
        <f>IF(O1008=Sheet7!S1007,FALSE,TRUE)
=IF(B1008=Sheet7!A1008,TRUE,FALSE)
=IF(B1008=Sheet7!A1008,TRUE,FALSE)
=IF(B1008=Sheet7!A1008,TRUE,FALSE)</f>
        <v>1</v>
      </c>
      <c r="O1008" t="s">
        <v>27</v>
      </c>
    </row>
    <row r="1009" spans="1:15" x14ac:dyDescent="0.25">
      <c r="A1009">
        <v>2023</v>
      </c>
      <c r="B1009" t="s">
        <v>34</v>
      </c>
      <c r="C1009" t="s">
        <v>31</v>
      </c>
      <c r="D1009" t="s">
        <v>22</v>
      </c>
      <c r="E1009">
        <v>36000</v>
      </c>
      <c r="F1009">
        <v>36000</v>
      </c>
      <c r="G1009" t="s">
        <v>109</v>
      </c>
      <c r="H1009" t="s">
        <v>39</v>
      </c>
      <c r="I1009" t="s">
        <v>17</v>
      </c>
      <c r="J1009" t="s">
        <v>29</v>
      </c>
      <c r="K1009" t="s">
        <v>23</v>
      </c>
      <c r="L1009" t="s">
        <v>26</v>
      </c>
      <c r="M1009">
        <f t="shared" si="15"/>
        <v>24674.333333333332</v>
      </c>
      <c r="N1009" t="b">
        <f>IF(O1009=Sheet7!S1008,FALSE,TRUE)
=IF(B1009=Sheet7!A1009,TRUE,FALSE)
=IF(B1009=Sheet7!A1009,TRUE,FALSE)
=IF(B1009=Sheet7!A1009,TRUE,FALSE)</f>
        <v>1</v>
      </c>
      <c r="O1009" t="s">
        <v>34</v>
      </c>
    </row>
    <row r="1010" spans="1:15" x14ac:dyDescent="0.25">
      <c r="A1010">
        <v>2023</v>
      </c>
      <c r="B1010" t="s">
        <v>48</v>
      </c>
      <c r="C1010" t="s">
        <v>28</v>
      </c>
      <c r="D1010" t="s">
        <v>22</v>
      </c>
      <c r="E1010">
        <v>300000</v>
      </c>
      <c r="F1010">
        <v>300000</v>
      </c>
      <c r="G1010" t="s">
        <v>23</v>
      </c>
      <c r="H1010" t="s">
        <v>16</v>
      </c>
      <c r="I1010" t="s">
        <v>17</v>
      </c>
      <c r="J1010" t="s">
        <v>25</v>
      </c>
      <c r="K1010" t="s">
        <v>23</v>
      </c>
      <c r="L1010" t="s">
        <v>26</v>
      </c>
      <c r="M1010">
        <f t="shared" si="15"/>
        <v>200674.33333333334</v>
      </c>
      <c r="N1010" t="b">
        <f>IF(O1010=Sheet7!S1009,FALSE,TRUE)
=IF(B1010=Sheet7!A1010,TRUE,FALSE)
=IF(B1010=Sheet7!A1010,TRUE,FALSE)
=IF(B1010=Sheet7!A1010,TRUE,FALSE)</f>
        <v>1</v>
      </c>
      <c r="O1010" t="s">
        <v>48</v>
      </c>
    </row>
    <row r="1011" spans="1:15" x14ac:dyDescent="0.25">
      <c r="A1011">
        <v>2023</v>
      </c>
      <c r="B1011" t="s">
        <v>37</v>
      </c>
      <c r="C1011" t="s">
        <v>38</v>
      </c>
      <c r="D1011" t="s">
        <v>22</v>
      </c>
      <c r="E1011">
        <v>116700</v>
      </c>
      <c r="F1011">
        <v>116700</v>
      </c>
      <c r="G1011" t="s">
        <v>23</v>
      </c>
      <c r="H1011" t="s">
        <v>16</v>
      </c>
      <c r="I1011" t="s">
        <v>17</v>
      </c>
      <c r="J1011" t="s">
        <v>25</v>
      </c>
      <c r="K1011" t="s">
        <v>23</v>
      </c>
      <c r="L1011" t="s">
        <v>26</v>
      </c>
      <c r="M1011">
        <f t="shared" si="15"/>
        <v>78474.333333333328</v>
      </c>
      <c r="N1011" t="b">
        <f>IF(O1011=Sheet7!S1010,FALSE,TRUE)
=IF(B1011=Sheet7!A1011,TRUE,FALSE)
=IF(B1011=Sheet7!A1011,TRUE,FALSE)
=IF(B1011=Sheet7!A1011,TRUE,FALSE)</f>
        <v>1</v>
      </c>
      <c r="O1011" t="s">
        <v>37</v>
      </c>
    </row>
    <row r="1012" spans="1:15" x14ac:dyDescent="0.25">
      <c r="A1012">
        <v>2023</v>
      </c>
      <c r="B1012" t="s">
        <v>37</v>
      </c>
      <c r="C1012" t="s">
        <v>38</v>
      </c>
      <c r="D1012" t="s">
        <v>22</v>
      </c>
      <c r="E1012">
        <v>93400</v>
      </c>
      <c r="F1012">
        <v>93400</v>
      </c>
      <c r="G1012" t="s">
        <v>23</v>
      </c>
      <c r="H1012" t="s">
        <v>16</v>
      </c>
      <c r="I1012" t="s">
        <v>17</v>
      </c>
      <c r="J1012" t="s">
        <v>25</v>
      </c>
      <c r="K1012" t="s">
        <v>23</v>
      </c>
      <c r="L1012" t="s">
        <v>26</v>
      </c>
      <c r="M1012">
        <f t="shared" si="15"/>
        <v>62941</v>
      </c>
      <c r="N1012" t="b">
        <f>IF(O1012=Sheet7!S1011,FALSE,TRUE)
=IF(B1012=Sheet7!A1012,TRUE,FALSE)
=IF(B1012=Sheet7!A1012,TRUE,FALSE)
=IF(B1012=Sheet7!A1012,TRUE,FALSE)</f>
        <v>1</v>
      </c>
      <c r="O1012" t="s">
        <v>37</v>
      </c>
    </row>
    <row r="1013" spans="1:15" x14ac:dyDescent="0.25">
      <c r="A1013">
        <v>2023</v>
      </c>
      <c r="B1013" t="s">
        <v>37</v>
      </c>
      <c r="C1013" t="s">
        <v>38</v>
      </c>
      <c r="D1013" t="s">
        <v>22</v>
      </c>
      <c r="E1013">
        <v>80000</v>
      </c>
      <c r="F1013">
        <v>80000</v>
      </c>
      <c r="G1013" t="s">
        <v>23</v>
      </c>
      <c r="H1013" t="s">
        <v>39</v>
      </c>
      <c r="I1013" t="s">
        <v>17</v>
      </c>
      <c r="J1013" t="s">
        <v>25</v>
      </c>
      <c r="K1013" t="s">
        <v>23</v>
      </c>
      <c r="L1013" t="s">
        <v>26</v>
      </c>
      <c r="M1013">
        <f t="shared" si="15"/>
        <v>54007.666666666664</v>
      </c>
      <c r="N1013" t="b">
        <f>IF(O1013=Sheet7!S1012,FALSE,TRUE)
=IF(B1013=Sheet7!A1013,TRUE,FALSE)
=IF(B1013=Sheet7!A1013,TRUE,FALSE)
=IF(B1013=Sheet7!A1013,TRUE,FALSE)</f>
        <v>1</v>
      </c>
      <c r="O1013" t="s">
        <v>37</v>
      </c>
    </row>
    <row r="1014" spans="1:15" x14ac:dyDescent="0.25">
      <c r="A1014">
        <v>2023</v>
      </c>
      <c r="B1014" t="s">
        <v>37</v>
      </c>
      <c r="C1014" t="s">
        <v>38</v>
      </c>
      <c r="D1014" t="s">
        <v>22</v>
      </c>
      <c r="E1014">
        <v>50000</v>
      </c>
      <c r="F1014">
        <v>50000</v>
      </c>
      <c r="G1014" t="s">
        <v>23</v>
      </c>
      <c r="H1014" t="s">
        <v>39</v>
      </c>
      <c r="I1014" t="s">
        <v>17</v>
      </c>
      <c r="J1014" t="s">
        <v>25</v>
      </c>
      <c r="K1014" t="s">
        <v>23</v>
      </c>
      <c r="L1014" t="s">
        <v>26</v>
      </c>
      <c r="M1014">
        <f t="shared" si="15"/>
        <v>34007.666666666664</v>
      </c>
      <c r="N1014" t="b">
        <f>IF(O1014=Sheet7!S1013,FALSE,TRUE)
=IF(B1014=Sheet7!A1014,TRUE,FALSE)
=IF(B1014=Sheet7!A1014,TRUE,FALSE)
=IF(B1014=Sheet7!A1014,TRUE,FALSE)</f>
        <v>1</v>
      </c>
      <c r="O1014" t="s">
        <v>37</v>
      </c>
    </row>
    <row r="1015" spans="1:15" x14ac:dyDescent="0.25">
      <c r="A1015">
        <v>2023</v>
      </c>
      <c r="B1015" t="s">
        <v>42</v>
      </c>
      <c r="C1015" t="s">
        <v>28</v>
      </c>
      <c r="D1015" t="s">
        <v>22</v>
      </c>
      <c r="E1015">
        <v>179000</v>
      </c>
      <c r="F1015">
        <v>179000</v>
      </c>
      <c r="G1015" t="s">
        <v>23</v>
      </c>
      <c r="H1015" t="s">
        <v>16</v>
      </c>
      <c r="I1015" t="s">
        <v>17</v>
      </c>
      <c r="J1015" t="s">
        <v>25</v>
      </c>
      <c r="K1015" t="s">
        <v>23</v>
      </c>
      <c r="L1015" t="s">
        <v>26</v>
      </c>
      <c r="M1015">
        <f t="shared" si="15"/>
        <v>120007.66666666667</v>
      </c>
      <c r="N1015" t="b">
        <f>IF(O1015=Sheet7!S1014,FALSE,TRUE)
=IF(B1015=Sheet7!A1015,TRUE,FALSE)
=IF(B1015=Sheet7!A1015,TRUE,FALSE)
=IF(B1015=Sheet7!A1015,TRUE,FALSE)</f>
        <v>1</v>
      </c>
      <c r="O1015" t="s">
        <v>42</v>
      </c>
    </row>
    <row r="1016" spans="1:15" x14ac:dyDescent="0.25">
      <c r="A1016">
        <v>2023</v>
      </c>
      <c r="B1016" t="s">
        <v>42</v>
      </c>
      <c r="C1016" t="s">
        <v>28</v>
      </c>
      <c r="D1016" t="s">
        <v>22</v>
      </c>
      <c r="E1016">
        <v>176490</v>
      </c>
      <c r="F1016">
        <v>176490</v>
      </c>
      <c r="G1016" t="s">
        <v>23</v>
      </c>
      <c r="H1016" t="s">
        <v>16</v>
      </c>
      <c r="I1016" t="s">
        <v>17</v>
      </c>
      <c r="J1016" t="s">
        <v>25</v>
      </c>
      <c r="K1016" t="s">
        <v>23</v>
      </c>
      <c r="L1016" t="s">
        <v>26</v>
      </c>
      <c r="M1016">
        <f t="shared" si="15"/>
        <v>118334.33333333333</v>
      </c>
      <c r="N1016" t="b">
        <f>IF(O1016=Sheet7!S1015,FALSE,TRUE)
=IF(B1016=Sheet7!A1016,TRUE,FALSE)
=IF(B1016=Sheet7!A1016,TRUE,FALSE)
=IF(B1016=Sheet7!A1016,TRUE,FALSE)</f>
        <v>1</v>
      </c>
      <c r="O1016" t="s">
        <v>42</v>
      </c>
    </row>
    <row r="1017" spans="1:15" x14ac:dyDescent="0.25">
      <c r="A1017">
        <v>2023</v>
      </c>
      <c r="B1017" t="s">
        <v>27</v>
      </c>
      <c r="C1017" t="s">
        <v>28</v>
      </c>
      <c r="D1017" t="s">
        <v>22</v>
      </c>
      <c r="E1017">
        <v>195000</v>
      </c>
      <c r="F1017">
        <v>195000</v>
      </c>
      <c r="G1017" t="s">
        <v>23</v>
      </c>
      <c r="H1017" t="s">
        <v>24</v>
      </c>
      <c r="I1017" t="s">
        <v>17</v>
      </c>
      <c r="J1017" t="s">
        <v>25</v>
      </c>
      <c r="K1017" t="s">
        <v>23</v>
      </c>
      <c r="L1017" t="s">
        <v>26</v>
      </c>
      <c r="M1017">
        <f t="shared" si="15"/>
        <v>130674.33333333333</v>
      </c>
      <c r="N1017" t="b">
        <f>IF(O1017=Sheet7!S1016,FALSE,TRUE)
=IF(B1017=Sheet7!A1017,TRUE,FALSE)
=IF(B1017=Sheet7!A1017,TRUE,FALSE)
=IF(B1017=Sheet7!A1017,TRUE,FALSE)</f>
        <v>1</v>
      </c>
      <c r="O1017" t="s">
        <v>27</v>
      </c>
    </row>
    <row r="1018" spans="1:15" x14ac:dyDescent="0.25">
      <c r="A1018">
        <v>2023</v>
      </c>
      <c r="B1018" t="s">
        <v>27</v>
      </c>
      <c r="C1018" t="s">
        <v>28</v>
      </c>
      <c r="D1018" t="s">
        <v>22</v>
      </c>
      <c r="E1018">
        <v>143750</v>
      </c>
      <c r="F1018">
        <v>143750</v>
      </c>
      <c r="G1018" t="s">
        <v>23</v>
      </c>
      <c r="H1018" t="s">
        <v>24</v>
      </c>
      <c r="I1018" t="s">
        <v>17</v>
      </c>
      <c r="J1018" t="s">
        <v>25</v>
      </c>
      <c r="K1018" t="s">
        <v>23</v>
      </c>
      <c r="L1018" t="s">
        <v>26</v>
      </c>
      <c r="M1018">
        <f t="shared" si="15"/>
        <v>96507.666666666672</v>
      </c>
      <c r="N1018" t="b">
        <f>IF(O1018=Sheet7!S1017,FALSE,TRUE)
=IF(B1018=Sheet7!A1018,TRUE,FALSE)
=IF(B1018=Sheet7!A1018,TRUE,FALSE)
=IF(B1018=Sheet7!A1018,TRUE,FALSE)</f>
        <v>1</v>
      </c>
      <c r="O1018" t="s">
        <v>27</v>
      </c>
    </row>
    <row r="1019" spans="1:15" x14ac:dyDescent="0.25">
      <c r="A1019">
        <v>2023</v>
      </c>
      <c r="B1019" t="s">
        <v>27</v>
      </c>
      <c r="C1019" t="s">
        <v>28</v>
      </c>
      <c r="D1019" t="s">
        <v>22</v>
      </c>
      <c r="E1019">
        <v>180000</v>
      </c>
      <c r="F1019">
        <v>180000</v>
      </c>
      <c r="G1019" t="s">
        <v>23</v>
      </c>
      <c r="H1019" t="s">
        <v>16</v>
      </c>
      <c r="I1019" t="s">
        <v>17</v>
      </c>
      <c r="J1019" t="s">
        <v>25</v>
      </c>
      <c r="K1019" t="s">
        <v>23</v>
      </c>
      <c r="L1019" t="s">
        <v>26</v>
      </c>
      <c r="M1019">
        <f t="shared" si="15"/>
        <v>120674.33333333333</v>
      </c>
      <c r="N1019" t="b">
        <f>IF(O1019=Sheet7!S1018,FALSE,TRUE)
=IF(B1019=Sheet7!A1019,TRUE,FALSE)
=IF(B1019=Sheet7!A1019,TRUE,FALSE)
=IF(B1019=Sheet7!A1019,TRUE,FALSE)</f>
        <v>1</v>
      </c>
      <c r="O1019" t="s">
        <v>27</v>
      </c>
    </row>
    <row r="1020" spans="1:15" x14ac:dyDescent="0.25">
      <c r="A1020">
        <v>2023</v>
      </c>
      <c r="B1020" t="s">
        <v>27</v>
      </c>
      <c r="C1020" t="s">
        <v>28</v>
      </c>
      <c r="D1020" t="s">
        <v>22</v>
      </c>
      <c r="E1020">
        <v>162000</v>
      </c>
      <c r="F1020">
        <v>162000</v>
      </c>
      <c r="G1020" t="s">
        <v>23</v>
      </c>
      <c r="H1020" t="s">
        <v>16</v>
      </c>
      <c r="I1020" t="s">
        <v>17</v>
      </c>
      <c r="J1020" t="s">
        <v>25</v>
      </c>
      <c r="K1020" t="s">
        <v>23</v>
      </c>
      <c r="L1020" t="s">
        <v>26</v>
      </c>
      <c r="M1020">
        <f t="shared" si="15"/>
        <v>108674.33333333333</v>
      </c>
      <c r="N1020" t="b">
        <f>IF(O1020=Sheet7!S1019,FALSE,TRUE)
=IF(B1020=Sheet7!A1020,TRUE,FALSE)
=IF(B1020=Sheet7!A1020,TRUE,FALSE)
=IF(B1020=Sheet7!A1020,TRUE,FALSE)</f>
        <v>1</v>
      </c>
      <c r="O1020" t="s">
        <v>27</v>
      </c>
    </row>
    <row r="1021" spans="1:15" x14ac:dyDescent="0.25">
      <c r="A1021">
        <v>2023</v>
      </c>
      <c r="B1021" t="s">
        <v>27</v>
      </c>
      <c r="C1021" t="s">
        <v>28</v>
      </c>
      <c r="D1021" t="s">
        <v>22</v>
      </c>
      <c r="E1021">
        <v>199000</v>
      </c>
      <c r="F1021">
        <v>199000</v>
      </c>
      <c r="G1021" t="s">
        <v>23</v>
      </c>
      <c r="H1021" t="s">
        <v>24</v>
      </c>
      <c r="I1021" t="s">
        <v>17</v>
      </c>
      <c r="J1021" t="s">
        <v>25</v>
      </c>
      <c r="K1021" t="s">
        <v>23</v>
      </c>
      <c r="L1021" t="s">
        <v>26</v>
      </c>
      <c r="M1021">
        <f t="shared" si="15"/>
        <v>133341</v>
      </c>
      <c r="N1021" t="b">
        <f>IF(O1021=Sheet7!S1020,FALSE,TRUE)
=IF(B1021=Sheet7!A1021,TRUE,FALSE)
=IF(B1021=Sheet7!A1021,TRUE,FALSE)
=IF(B1021=Sheet7!A1021,TRUE,FALSE)</f>
        <v>1</v>
      </c>
      <c r="O1021" t="s">
        <v>27</v>
      </c>
    </row>
    <row r="1022" spans="1:15" x14ac:dyDescent="0.25">
      <c r="A1022">
        <v>2023</v>
      </c>
      <c r="B1022" t="s">
        <v>27</v>
      </c>
      <c r="C1022" t="s">
        <v>28</v>
      </c>
      <c r="D1022" t="s">
        <v>22</v>
      </c>
      <c r="E1022">
        <v>196760</v>
      </c>
      <c r="F1022">
        <v>196760</v>
      </c>
      <c r="G1022" t="s">
        <v>23</v>
      </c>
      <c r="H1022" t="s">
        <v>24</v>
      </c>
      <c r="I1022" t="s">
        <v>17</v>
      </c>
      <c r="J1022" t="s">
        <v>25</v>
      </c>
      <c r="K1022" t="s">
        <v>23</v>
      </c>
      <c r="L1022" t="s">
        <v>26</v>
      </c>
      <c r="M1022">
        <f t="shared" si="15"/>
        <v>131847.66666666666</v>
      </c>
      <c r="N1022" t="b">
        <f>IF(O1022=Sheet7!S1021,FALSE,TRUE)
=IF(B1022=Sheet7!A1022,TRUE,FALSE)
=IF(B1022=Sheet7!A1022,TRUE,FALSE)
=IF(B1022=Sheet7!A1022,TRUE,FALSE)</f>
        <v>1</v>
      </c>
      <c r="O1022" t="s">
        <v>27</v>
      </c>
    </row>
    <row r="1023" spans="1:15" x14ac:dyDescent="0.25">
      <c r="A1023">
        <v>2023</v>
      </c>
      <c r="B1023" t="s">
        <v>34</v>
      </c>
      <c r="C1023" t="s">
        <v>31</v>
      </c>
      <c r="D1023" t="s">
        <v>22</v>
      </c>
      <c r="E1023">
        <v>90000</v>
      </c>
      <c r="F1023">
        <v>90000</v>
      </c>
      <c r="G1023" t="s">
        <v>110</v>
      </c>
      <c r="H1023" t="s">
        <v>24</v>
      </c>
      <c r="I1023" t="s">
        <v>17</v>
      </c>
      <c r="J1023" t="s">
        <v>25</v>
      </c>
      <c r="K1023" t="s">
        <v>110</v>
      </c>
      <c r="L1023" t="s">
        <v>26</v>
      </c>
      <c r="M1023">
        <f t="shared" si="15"/>
        <v>60674.333333333336</v>
      </c>
      <c r="N1023" t="b">
        <f>IF(O1023=Sheet7!S1022,FALSE,TRUE)
=IF(B1023=Sheet7!A1023,TRUE,FALSE)
=IF(B1023=Sheet7!A1023,TRUE,FALSE)
=IF(B1023=Sheet7!A1023,TRUE,FALSE)</f>
        <v>1</v>
      </c>
      <c r="O1023" t="s">
        <v>34</v>
      </c>
    </row>
    <row r="1024" spans="1:15" x14ac:dyDescent="0.25">
      <c r="A1024">
        <v>2023</v>
      </c>
      <c r="B1024" t="s">
        <v>34</v>
      </c>
      <c r="C1024" t="s">
        <v>31</v>
      </c>
      <c r="D1024" t="s">
        <v>22</v>
      </c>
      <c r="E1024">
        <v>70000</v>
      </c>
      <c r="F1024">
        <v>70000</v>
      </c>
      <c r="G1024" t="s">
        <v>110</v>
      </c>
      <c r="H1024" t="s">
        <v>24</v>
      </c>
      <c r="I1024" t="s">
        <v>17</v>
      </c>
      <c r="J1024" t="s">
        <v>25</v>
      </c>
      <c r="K1024" t="s">
        <v>110</v>
      </c>
      <c r="L1024" t="s">
        <v>26</v>
      </c>
      <c r="M1024">
        <f t="shared" si="15"/>
        <v>47341</v>
      </c>
      <c r="N1024" t="b">
        <f>IF(O1024=Sheet7!S1023,FALSE,TRUE)
=IF(B1024=Sheet7!A1024,TRUE,FALSE)
=IF(B1024=Sheet7!A1024,TRUE,FALSE)
=IF(B1024=Sheet7!A1024,TRUE,FALSE)</f>
        <v>1</v>
      </c>
      <c r="O1024" t="s">
        <v>34</v>
      </c>
    </row>
    <row r="1025" spans="1:15" x14ac:dyDescent="0.25">
      <c r="A1025">
        <v>2023</v>
      </c>
      <c r="B1025" t="s">
        <v>72</v>
      </c>
      <c r="C1025" t="s">
        <v>31</v>
      </c>
      <c r="D1025" t="s">
        <v>22</v>
      </c>
      <c r="E1025">
        <v>324000</v>
      </c>
      <c r="F1025">
        <v>324000</v>
      </c>
      <c r="G1025" t="s">
        <v>23</v>
      </c>
      <c r="H1025" t="s">
        <v>24</v>
      </c>
      <c r="I1025" t="s">
        <v>17</v>
      </c>
      <c r="J1025" t="s">
        <v>25</v>
      </c>
      <c r="K1025" t="s">
        <v>23</v>
      </c>
      <c r="L1025" t="s">
        <v>26</v>
      </c>
      <c r="M1025">
        <f t="shared" si="15"/>
        <v>216674.33333333334</v>
      </c>
      <c r="N1025" t="b">
        <f>IF(O1025=Sheet7!S1024,FALSE,TRUE)
=IF(B1025=Sheet7!A1025,TRUE,FALSE)
=IF(B1025=Sheet7!A1025,TRUE,FALSE)
=IF(B1025=Sheet7!A1025,TRUE,FALSE)</f>
        <v>1</v>
      </c>
      <c r="O1025" t="s">
        <v>72</v>
      </c>
    </row>
    <row r="1026" spans="1:15" x14ac:dyDescent="0.25">
      <c r="A1026">
        <v>2023</v>
      </c>
      <c r="B1026" t="s">
        <v>72</v>
      </c>
      <c r="C1026" t="s">
        <v>31</v>
      </c>
      <c r="D1026" t="s">
        <v>22</v>
      </c>
      <c r="E1026">
        <v>159000</v>
      </c>
      <c r="F1026">
        <v>159000</v>
      </c>
      <c r="G1026" t="s">
        <v>23</v>
      </c>
      <c r="H1026" t="s">
        <v>24</v>
      </c>
      <c r="I1026" t="s">
        <v>17</v>
      </c>
      <c r="J1026" t="s">
        <v>25</v>
      </c>
      <c r="K1026" t="s">
        <v>23</v>
      </c>
      <c r="L1026" t="s">
        <v>26</v>
      </c>
      <c r="M1026">
        <f t="shared" ref="M1026:M1089" si="16">AVERAGE(A1026:L1026)</f>
        <v>106674.33333333333</v>
      </c>
      <c r="N1026" t="b">
        <f>IF(O1026=Sheet7!S1025,FALSE,TRUE)
=IF(B1026=Sheet7!A1026,TRUE,FALSE)
=IF(B1026=Sheet7!A1026,TRUE,FALSE)
=IF(B1026=Sheet7!A1026,TRUE,FALSE)</f>
        <v>1</v>
      </c>
      <c r="O1026" t="s">
        <v>72</v>
      </c>
    </row>
    <row r="1027" spans="1:15" x14ac:dyDescent="0.25">
      <c r="A1027">
        <v>2023</v>
      </c>
      <c r="B1027" t="s">
        <v>32</v>
      </c>
      <c r="C1027" t="s">
        <v>13</v>
      </c>
      <c r="D1027" t="s">
        <v>22</v>
      </c>
      <c r="E1027">
        <v>222000</v>
      </c>
      <c r="F1027">
        <v>222000</v>
      </c>
      <c r="G1027" t="s">
        <v>23</v>
      </c>
      <c r="H1027" t="s">
        <v>24</v>
      </c>
      <c r="I1027" t="s">
        <v>17</v>
      </c>
      <c r="J1027" t="s">
        <v>25</v>
      </c>
      <c r="K1027" t="s">
        <v>23</v>
      </c>
      <c r="L1027" t="s">
        <v>26</v>
      </c>
      <c r="M1027">
        <f t="shared" si="16"/>
        <v>148674.33333333334</v>
      </c>
      <c r="N1027" t="b">
        <f>IF(O1027=Sheet7!S1026,FALSE,TRUE)
=IF(B1027=Sheet7!A1027,TRUE,FALSE)
=IF(B1027=Sheet7!A1027,TRUE,FALSE)
=IF(B1027=Sheet7!A1027,TRUE,FALSE)</f>
        <v>1</v>
      </c>
      <c r="O1027" t="s">
        <v>32</v>
      </c>
    </row>
    <row r="1028" spans="1:15" x14ac:dyDescent="0.25">
      <c r="A1028">
        <v>2023</v>
      </c>
      <c r="B1028" t="s">
        <v>68</v>
      </c>
      <c r="C1028" t="s">
        <v>31</v>
      </c>
      <c r="D1028" t="s">
        <v>22</v>
      </c>
      <c r="E1028">
        <v>50000</v>
      </c>
      <c r="F1028">
        <v>50000</v>
      </c>
      <c r="G1028" t="s">
        <v>87</v>
      </c>
      <c r="H1028" t="s">
        <v>39</v>
      </c>
      <c r="I1028" t="s">
        <v>17</v>
      </c>
      <c r="J1028" t="s">
        <v>29</v>
      </c>
      <c r="K1028" t="s">
        <v>87</v>
      </c>
      <c r="L1028" t="s">
        <v>26</v>
      </c>
      <c r="M1028">
        <f t="shared" si="16"/>
        <v>34007.666666666664</v>
      </c>
      <c r="N1028" t="b">
        <f>IF(O1028=Sheet7!S1027,FALSE,TRUE)
=IF(B1028=Sheet7!A1028,TRUE,FALSE)
=IF(B1028=Sheet7!A1028,TRUE,FALSE)
=IF(B1028=Sheet7!A1028,TRUE,FALSE)</f>
        <v>1</v>
      </c>
      <c r="O1028" t="s">
        <v>68</v>
      </c>
    </row>
    <row r="1029" spans="1:15" x14ac:dyDescent="0.25">
      <c r="A1029">
        <v>2023</v>
      </c>
      <c r="B1029" t="s">
        <v>34</v>
      </c>
      <c r="C1029" t="s">
        <v>31</v>
      </c>
      <c r="D1029" t="s">
        <v>14</v>
      </c>
      <c r="E1029">
        <v>65000</v>
      </c>
      <c r="F1029">
        <v>70179</v>
      </c>
      <c r="G1029" t="s">
        <v>111</v>
      </c>
      <c r="H1029" t="s">
        <v>24</v>
      </c>
      <c r="I1029" t="s">
        <v>17</v>
      </c>
      <c r="J1029" t="s">
        <v>29</v>
      </c>
      <c r="K1029" t="s">
        <v>23</v>
      </c>
      <c r="L1029" t="s">
        <v>19</v>
      </c>
      <c r="M1029">
        <f t="shared" si="16"/>
        <v>45734</v>
      </c>
      <c r="N1029" t="b">
        <f>IF(O1029=Sheet7!S1028,FALSE,TRUE)
=IF(B1029=Sheet7!A1029,TRUE,FALSE)
=IF(B1029=Sheet7!A1029,TRUE,FALSE)
=IF(B1029=Sheet7!A1029,TRUE,FALSE)</f>
        <v>1</v>
      </c>
      <c r="O1029" t="s">
        <v>34</v>
      </c>
    </row>
    <row r="1030" spans="1:15" x14ac:dyDescent="0.25">
      <c r="A1030">
        <v>2023</v>
      </c>
      <c r="B1030" t="s">
        <v>43</v>
      </c>
      <c r="C1030" t="s">
        <v>44</v>
      </c>
      <c r="D1030" t="s">
        <v>22</v>
      </c>
      <c r="E1030">
        <v>110000</v>
      </c>
      <c r="F1030">
        <v>110000</v>
      </c>
      <c r="G1030" t="s">
        <v>23</v>
      </c>
      <c r="H1030" t="s">
        <v>16</v>
      </c>
      <c r="I1030" t="s">
        <v>17</v>
      </c>
      <c r="J1030" t="s">
        <v>25</v>
      </c>
      <c r="K1030" t="s">
        <v>23</v>
      </c>
      <c r="L1030" t="s">
        <v>26</v>
      </c>
      <c r="M1030">
        <f t="shared" si="16"/>
        <v>74007.666666666672</v>
      </c>
      <c r="N1030" t="b">
        <f>IF(O1030=Sheet7!S1029,FALSE,TRUE)
=IF(B1030=Sheet7!A1030,TRUE,FALSE)
=IF(B1030=Sheet7!A1030,TRUE,FALSE)
=IF(B1030=Sheet7!A1030,TRUE,FALSE)</f>
        <v>1</v>
      </c>
      <c r="O1030" t="s">
        <v>43</v>
      </c>
    </row>
    <row r="1031" spans="1:15" x14ac:dyDescent="0.25">
      <c r="A1031">
        <v>2023</v>
      </c>
      <c r="B1031" t="s">
        <v>43</v>
      </c>
      <c r="C1031" t="s">
        <v>44</v>
      </c>
      <c r="D1031" t="s">
        <v>22</v>
      </c>
      <c r="E1031">
        <v>75000</v>
      </c>
      <c r="F1031">
        <v>75000</v>
      </c>
      <c r="G1031" t="s">
        <v>23</v>
      </c>
      <c r="H1031" t="s">
        <v>16</v>
      </c>
      <c r="I1031" t="s">
        <v>17</v>
      </c>
      <c r="J1031" t="s">
        <v>25</v>
      </c>
      <c r="K1031" t="s">
        <v>23</v>
      </c>
      <c r="L1031" t="s">
        <v>26</v>
      </c>
      <c r="M1031">
        <f t="shared" si="16"/>
        <v>50674.333333333336</v>
      </c>
      <c r="N1031" t="b">
        <f>IF(O1031=Sheet7!S1030,FALSE,TRUE)
=IF(B1031=Sheet7!A1031,TRUE,FALSE)
=IF(B1031=Sheet7!A1031,TRUE,FALSE)
=IF(B1031=Sheet7!A1031,TRUE,FALSE)</f>
        <v>1</v>
      </c>
      <c r="O1031" t="s">
        <v>43</v>
      </c>
    </row>
    <row r="1032" spans="1:15" x14ac:dyDescent="0.25">
      <c r="A1032">
        <v>2023</v>
      </c>
      <c r="B1032" t="s">
        <v>37</v>
      </c>
      <c r="C1032" t="s">
        <v>38</v>
      </c>
      <c r="D1032" t="s">
        <v>14</v>
      </c>
      <c r="E1032">
        <v>43000</v>
      </c>
      <c r="F1032">
        <v>46426</v>
      </c>
      <c r="G1032" t="s">
        <v>112</v>
      </c>
      <c r="H1032" t="s">
        <v>16</v>
      </c>
      <c r="I1032" t="s">
        <v>17</v>
      </c>
      <c r="J1032" t="s">
        <v>25</v>
      </c>
      <c r="K1032" t="s">
        <v>112</v>
      </c>
      <c r="L1032" t="s">
        <v>26</v>
      </c>
      <c r="M1032">
        <f t="shared" si="16"/>
        <v>30483</v>
      </c>
      <c r="N1032" t="b">
        <f>IF(O1032=Sheet7!S1031,FALSE,TRUE)
=IF(B1032=Sheet7!A1032,TRUE,FALSE)
=IF(B1032=Sheet7!A1032,TRUE,FALSE)
=IF(B1032=Sheet7!A1032,TRUE,FALSE)</f>
        <v>1</v>
      </c>
      <c r="O1032" t="s">
        <v>37</v>
      </c>
    </row>
    <row r="1033" spans="1:15" x14ac:dyDescent="0.25">
      <c r="A1033">
        <v>2023</v>
      </c>
      <c r="B1033" t="s">
        <v>37</v>
      </c>
      <c r="C1033" t="s">
        <v>38</v>
      </c>
      <c r="D1033" t="s">
        <v>14</v>
      </c>
      <c r="E1033">
        <v>36000</v>
      </c>
      <c r="F1033">
        <v>38868</v>
      </c>
      <c r="G1033" t="s">
        <v>112</v>
      </c>
      <c r="H1033" t="s">
        <v>16</v>
      </c>
      <c r="I1033" t="s">
        <v>17</v>
      </c>
      <c r="J1033" t="s">
        <v>25</v>
      </c>
      <c r="K1033" t="s">
        <v>112</v>
      </c>
      <c r="L1033" t="s">
        <v>26</v>
      </c>
      <c r="M1033">
        <f t="shared" si="16"/>
        <v>25630.333333333332</v>
      </c>
      <c r="N1033" t="b">
        <f>IF(O1033=Sheet7!S1032,FALSE,TRUE)
=IF(B1033=Sheet7!A1033,TRUE,FALSE)
=IF(B1033=Sheet7!A1033,TRUE,FALSE)
=IF(B1033=Sheet7!A1033,TRUE,FALSE)</f>
        <v>1</v>
      </c>
      <c r="O1033" t="s">
        <v>37</v>
      </c>
    </row>
    <row r="1034" spans="1:15" x14ac:dyDescent="0.25">
      <c r="A1034">
        <v>2023</v>
      </c>
      <c r="B1034" t="s">
        <v>34</v>
      </c>
      <c r="C1034" t="s">
        <v>31</v>
      </c>
      <c r="D1034" t="s">
        <v>22</v>
      </c>
      <c r="E1034">
        <v>80000</v>
      </c>
      <c r="F1034">
        <v>80000</v>
      </c>
      <c r="G1034" t="s">
        <v>23</v>
      </c>
      <c r="H1034" t="s">
        <v>24</v>
      </c>
      <c r="I1034" t="s">
        <v>17</v>
      </c>
      <c r="J1034" t="s">
        <v>25</v>
      </c>
      <c r="K1034" t="s">
        <v>23</v>
      </c>
      <c r="L1034" t="s">
        <v>26</v>
      </c>
      <c r="M1034">
        <f t="shared" si="16"/>
        <v>54007.666666666664</v>
      </c>
      <c r="N1034" t="b">
        <f>IF(O1034=Sheet7!S1033,FALSE,TRUE)
=IF(B1034=Sheet7!A1034,TRUE,FALSE)
=IF(B1034=Sheet7!A1034,TRUE,FALSE)
=IF(B1034=Sheet7!A1034,TRUE,FALSE)</f>
        <v>1</v>
      </c>
      <c r="O1034" t="s">
        <v>34</v>
      </c>
    </row>
    <row r="1035" spans="1:15" x14ac:dyDescent="0.25">
      <c r="A1035">
        <v>2023</v>
      </c>
      <c r="B1035" t="s">
        <v>46</v>
      </c>
      <c r="C1035" t="s">
        <v>28</v>
      </c>
      <c r="D1035" t="s">
        <v>22</v>
      </c>
      <c r="E1035">
        <v>150000</v>
      </c>
      <c r="F1035">
        <v>150000</v>
      </c>
      <c r="G1035" t="s">
        <v>23</v>
      </c>
      <c r="H1035" t="s">
        <v>16</v>
      </c>
      <c r="I1035" t="s">
        <v>17</v>
      </c>
      <c r="J1035" t="s">
        <v>25</v>
      </c>
      <c r="K1035" t="s">
        <v>23</v>
      </c>
      <c r="L1035" t="s">
        <v>26</v>
      </c>
      <c r="M1035">
        <f t="shared" si="16"/>
        <v>100674.33333333333</v>
      </c>
      <c r="N1035" t="b">
        <f>IF(O1035=Sheet7!S1034,FALSE,TRUE)
=IF(B1035=Sheet7!A1035,TRUE,FALSE)
=IF(B1035=Sheet7!A1035,TRUE,FALSE)
=IF(B1035=Sheet7!A1035,TRUE,FALSE)</f>
        <v>1</v>
      </c>
      <c r="O1035" t="s">
        <v>46</v>
      </c>
    </row>
    <row r="1036" spans="1:15" x14ac:dyDescent="0.25">
      <c r="A1036">
        <v>2023</v>
      </c>
      <c r="B1036" t="s">
        <v>46</v>
      </c>
      <c r="C1036" t="s">
        <v>28</v>
      </c>
      <c r="D1036" t="s">
        <v>22</v>
      </c>
      <c r="E1036">
        <v>130000</v>
      </c>
      <c r="F1036">
        <v>130000</v>
      </c>
      <c r="G1036" t="s">
        <v>23</v>
      </c>
      <c r="H1036" t="s">
        <v>16</v>
      </c>
      <c r="I1036" t="s">
        <v>17</v>
      </c>
      <c r="J1036" t="s">
        <v>25</v>
      </c>
      <c r="K1036" t="s">
        <v>23</v>
      </c>
      <c r="L1036" t="s">
        <v>26</v>
      </c>
      <c r="M1036">
        <f t="shared" si="16"/>
        <v>87341</v>
      </c>
      <c r="N1036" t="b">
        <f>IF(O1036=Sheet7!S1035,FALSE,TRUE)
=IF(B1036=Sheet7!A1036,TRUE,FALSE)
=IF(B1036=Sheet7!A1036,TRUE,FALSE)
=IF(B1036=Sheet7!A1036,TRUE,FALSE)</f>
        <v>1</v>
      </c>
      <c r="O1036" t="s">
        <v>46</v>
      </c>
    </row>
    <row r="1037" spans="1:15" x14ac:dyDescent="0.25">
      <c r="A1037">
        <v>2023</v>
      </c>
      <c r="B1037" t="s">
        <v>37</v>
      </c>
      <c r="C1037" t="s">
        <v>38</v>
      </c>
      <c r="D1037" t="s">
        <v>22</v>
      </c>
      <c r="E1037">
        <v>126500</v>
      </c>
      <c r="F1037">
        <v>126500</v>
      </c>
      <c r="G1037" t="s">
        <v>23</v>
      </c>
      <c r="H1037" t="s">
        <v>24</v>
      </c>
      <c r="I1037" t="s">
        <v>17</v>
      </c>
      <c r="J1037" t="s">
        <v>29</v>
      </c>
      <c r="K1037" t="s">
        <v>23</v>
      </c>
      <c r="L1037" t="s">
        <v>26</v>
      </c>
      <c r="M1037">
        <f t="shared" si="16"/>
        <v>85007.666666666672</v>
      </c>
      <c r="N1037" t="b">
        <f>IF(O1037=Sheet7!S1036,FALSE,TRUE)
=IF(B1037=Sheet7!A1037,TRUE,FALSE)
=IF(B1037=Sheet7!A1037,TRUE,FALSE)
=IF(B1037=Sheet7!A1037,TRUE,FALSE)</f>
        <v>1</v>
      </c>
      <c r="O1037" t="s">
        <v>37</v>
      </c>
    </row>
    <row r="1038" spans="1:15" x14ac:dyDescent="0.25">
      <c r="A1038">
        <v>2023</v>
      </c>
      <c r="B1038" t="s">
        <v>37</v>
      </c>
      <c r="C1038" t="s">
        <v>38</v>
      </c>
      <c r="D1038" t="s">
        <v>22</v>
      </c>
      <c r="E1038">
        <v>78000</v>
      </c>
      <c r="F1038">
        <v>78000</v>
      </c>
      <c r="G1038" t="s">
        <v>23</v>
      </c>
      <c r="H1038" t="s">
        <v>24</v>
      </c>
      <c r="I1038" t="s">
        <v>17</v>
      </c>
      <c r="J1038" t="s">
        <v>29</v>
      </c>
      <c r="K1038" t="s">
        <v>23</v>
      </c>
      <c r="L1038" t="s">
        <v>26</v>
      </c>
      <c r="M1038">
        <f t="shared" si="16"/>
        <v>52674.333333333336</v>
      </c>
      <c r="N1038" t="b">
        <f>IF(O1038=Sheet7!S1037,FALSE,TRUE)
=IF(B1038=Sheet7!A1038,TRUE,FALSE)
=IF(B1038=Sheet7!A1038,TRUE,FALSE)
=IF(B1038=Sheet7!A1038,TRUE,FALSE)</f>
        <v>1</v>
      </c>
      <c r="O1038" t="s">
        <v>37</v>
      </c>
    </row>
    <row r="1039" spans="1:15" x14ac:dyDescent="0.25">
      <c r="A1039">
        <v>2023</v>
      </c>
      <c r="B1039" t="s">
        <v>96</v>
      </c>
      <c r="C1039" t="s">
        <v>41</v>
      </c>
      <c r="D1039" t="s">
        <v>22</v>
      </c>
      <c r="E1039">
        <v>250000</v>
      </c>
      <c r="F1039">
        <v>250000</v>
      </c>
      <c r="G1039" t="s">
        <v>23</v>
      </c>
      <c r="H1039" t="s">
        <v>33</v>
      </c>
      <c r="I1039" t="s">
        <v>17</v>
      </c>
      <c r="J1039" t="s">
        <v>25</v>
      </c>
      <c r="K1039" t="s">
        <v>23</v>
      </c>
      <c r="L1039" t="s">
        <v>26</v>
      </c>
      <c r="M1039">
        <f t="shared" si="16"/>
        <v>167341</v>
      </c>
      <c r="N1039" t="b">
        <f>IF(O1039=Sheet7!S1038,FALSE,TRUE)
=IF(B1039=Sheet7!A1039,TRUE,FALSE)
=IF(B1039=Sheet7!A1039,TRUE,FALSE)
=IF(B1039=Sheet7!A1039,TRUE,FALSE)</f>
        <v>1</v>
      </c>
      <c r="O1039" t="s">
        <v>96</v>
      </c>
    </row>
    <row r="1040" spans="1:15" x14ac:dyDescent="0.25">
      <c r="A1040">
        <v>2023</v>
      </c>
      <c r="B1040" t="s">
        <v>96</v>
      </c>
      <c r="C1040" t="s">
        <v>41</v>
      </c>
      <c r="D1040" t="s">
        <v>22</v>
      </c>
      <c r="E1040">
        <v>222000</v>
      </c>
      <c r="F1040">
        <v>222000</v>
      </c>
      <c r="G1040" t="s">
        <v>23</v>
      </c>
      <c r="H1040" t="s">
        <v>33</v>
      </c>
      <c r="I1040" t="s">
        <v>17</v>
      </c>
      <c r="J1040" t="s">
        <v>25</v>
      </c>
      <c r="K1040" t="s">
        <v>23</v>
      </c>
      <c r="L1040" t="s">
        <v>26</v>
      </c>
      <c r="M1040">
        <f t="shared" si="16"/>
        <v>148674.33333333334</v>
      </c>
      <c r="N1040" t="b">
        <f>IF(O1040=Sheet7!S1039,FALSE,TRUE)
=IF(B1040=Sheet7!A1040,TRUE,FALSE)
=IF(B1040=Sheet7!A1040,TRUE,FALSE)
=IF(B1040=Sheet7!A1040,TRUE,FALSE)</f>
        <v>1</v>
      </c>
      <c r="O1040" t="s">
        <v>96</v>
      </c>
    </row>
    <row r="1041" spans="1:15" x14ac:dyDescent="0.25">
      <c r="A1041">
        <v>2023</v>
      </c>
      <c r="B1041" t="s">
        <v>37</v>
      </c>
      <c r="C1041" t="s">
        <v>38</v>
      </c>
      <c r="D1041" t="s">
        <v>22</v>
      </c>
      <c r="E1041">
        <v>120000</v>
      </c>
      <c r="F1041">
        <v>120000</v>
      </c>
      <c r="G1041" t="s">
        <v>23</v>
      </c>
      <c r="H1041" t="s">
        <v>24</v>
      </c>
      <c r="I1041" t="s">
        <v>17</v>
      </c>
      <c r="J1041" t="s">
        <v>29</v>
      </c>
      <c r="K1041" t="s">
        <v>23</v>
      </c>
      <c r="L1041" t="s">
        <v>26</v>
      </c>
      <c r="M1041">
        <f t="shared" si="16"/>
        <v>80674.333333333328</v>
      </c>
      <c r="N1041" t="b">
        <f>IF(O1041=Sheet7!S1040,FALSE,TRUE)
=IF(B1041=Sheet7!A1041,TRUE,FALSE)
=IF(B1041=Sheet7!A1041,TRUE,FALSE)
=IF(B1041=Sheet7!A1041,TRUE,FALSE)</f>
        <v>1</v>
      </c>
      <c r="O1041" t="s">
        <v>37</v>
      </c>
    </row>
    <row r="1042" spans="1:15" x14ac:dyDescent="0.25">
      <c r="A1042">
        <v>2023</v>
      </c>
      <c r="B1042" t="s">
        <v>113</v>
      </c>
      <c r="C1042" t="s">
        <v>28</v>
      </c>
      <c r="D1042" t="s">
        <v>22</v>
      </c>
      <c r="E1042">
        <v>204500</v>
      </c>
      <c r="F1042">
        <v>204500</v>
      </c>
      <c r="G1042" t="s">
        <v>23</v>
      </c>
      <c r="H1042" t="s">
        <v>16</v>
      </c>
      <c r="I1042" t="s">
        <v>17</v>
      </c>
      <c r="J1042" t="s">
        <v>25</v>
      </c>
      <c r="K1042" t="s">
        <v>23</v>
      </c>
      <c r="L1042" t="s">
        <v>26</v>
      </c>
      <c r="M1042">
        <f t="shared" si="16"/>
        <v>137007.66666666666</v>
      </c>
      <c r="N1042" t="b">
        <f>IF(O1042=Sheet7!S1041,FALSE,TRUE)
=IF(B1042=Sheet7!A1042,TRUE,FALSE)
=IF(B1042=Sheet7!A1042,TRUE,FALSE)
=IF(B1042=Sheet7!A1042,TRUE,FALSE)</f>
        <v>1</v>
      </c>
      <c r="O1042" t="s">
        <v>113</v>
      </c>
    </row>
    <row r="1043" spans="1:15" x14ac:dyDescent="0.25">
      <c r="A1043">
        <v>2023</v>
      </c>
      <c r="B1043" t="s">
        <v>113</v>
      </c>
      <c r="C1043" t="s">
        <v>28</v>
      </c>
      <c r="D1043" t="s">
        <v>22</v>
      </c>
      <c r="E1043">
        <v>142200</v>
      </c>
      <c r="F1043">
        <v>142200</v>
      </c>
      <c r="G1043" t="s">
        <v>23</v>
      </c>
      <c r="H1043" t="s">
        <v>16</v>
      </c>
      <c r="I1043" t="s">
        <v>17</v>
      </c>
      <c r="J1043" t="s">
        <v>25</v>
      </c>
      <c r="K1043" t="s">
        <v>23</v>
      </c>
      <c r="L1043" t="s">
        <v>26</v>
      </c>
      <c r="M1043">
        <f t="shared" si="16"/>
        <v>95474.333333333328</v>
      </c>
      <c r="N1043" t="b">
        <f>IF(O1043=Sheet7!S1042,FALSE,TRUE)
=IF(B1043=Sheet7!A1043,TRUE,FALSE)
=IF(B1043=Sheet7!A1043,TRUE,FALSE)
=IF(B1043=Sheet7!A1043,TRUE,FALSE)</f>
        <v>1</v>
      </c>
      <c r="O1043" t="s">
        <v>113</v>
      </c>
    </row>
    <row r="1044" spans="1:15" x14ac:dyDescent="0.25">
      <c r="A1044">
        <v>2023</v>
      </c>
      <c r="B1044" t="s">
        <v>27</v>
      </c>
      <c r="C1044" t="s">
        <v>28</v>
      </c>
      <c r="D1044" t="s">
        <v>22</v>
      </c>
      <c r="E1044">
        <v>297000</v>
      </c>
      <c r="F1044">
        <v>297000</v>
      </c>
      <c r="G1044" t="s">
        <v>23</v>
      </c>
      <c r="H1044" t="s">
        <v>24</v>
      </c>
      <c r="I1044" t="s">
        <v>17</v>
      </c>
      <c r="J1044" t="s">
        <v>25</v>
      </c>
      <c r="K1044" t="s">
        <v>23</v>
      </c>
      <c r="L1044" t="s">
        <v>26</v>
      </c>
      <c r="M1044">
        <f t="shared" si="16"/>
        <v>198674.33333333334</v>
      </c>
      <c r="N1044" t="b">
        <f>IF(O1044=Sheet7!S1043,FALSE,TRUE)
=IF(B1044=Sheet7!A1044,TRUE,FALSE)
=IF(B1044=Sheet7!A1044,TRUE,FALSE)
=IF(B1044=Sheet7!A1044,TRUE,FALSE)</f>
        <v>1</v>
      </c>
      <c r="O1044" t="s">
        <v>27</v>
      </c>
    </row>
    <row r="1045" spans="1:15" x14ac:dyDescent="0.25">
      <c r="A1045">
        <v>2023</v>
      </c>
      <c r="B1045" t="s">
        <v>27</v>
      </c>
      <c r="C1045" t="s">
        <v>28</v>
      </c>
      <c r="D1045" t="s">
        <v>22</v>
      </c>
      <c r="E1045">
        <v>138000</v>
      </c>
      <c r="F1045">
        <v>138000</v>
      </c>
      <c r="G1045" t="s">
        <v>23</v>
      </c>
      <c r="H1045" t="s">
        <v>24</v>
      </c>
      <c r="I1045" t="s">
        <v>17</v>
      </c>
      <c r="J1045" t="s">
        <v>25</v>
      </c>
      <c r="K1045" t="s">
        <v>23</v>
      </c>
      <c r="L1045" t="s">
        <v>26</v>
      </c>
      <c r="M1045">
        <f t="shared" si="16"/>
        <v>92674.333333333328</v>
      </c>
      <c r="N1045" t="b">
        <f>IF(O1045=Sheet7!S1044,FALSE,TRUE)
=IF(B1045=Sheet7!A1045,TRUE,FALSE)
=IF(B1045=Sheet7!A1045,TRUE,FALSE)
=IF(B1045=Sheet7!A1045,TRUE,FALSE)</f>
        <v>1</v>
      </c>
      <c r="O1045" t="s">
        <v>27</v>
      </c>
    </row>
    <row r="1046" spans="1:15" x14ac:dyDescent="0.25">
      <c r="A1046">
        <v>2023</v>
      </c>
      <c r="B1046" t="s">
        <v>37</v>
      </c>
      <c r="C1046" t="s">
        <v>38</v>
      </c>
      <c r="D1046" t="s">
        <v>22</v>
      </c>
      <c r="E1046">
        <v>147600</v>
      </c>
      <c r="F1046">
        <v>147600</v>
      </c>
      <c r="G1046" t="s">
        <v>23</v>
      </c>
      <c r="H1046" t="s">
        <v>16</v>
      </c>
      <c r="I1046" t="s">
        <v>17</v>
      </c>
      <c r="J1046" t="s">
        <v>25</v>
      </c>
      <c r="K1046" t="s">
        <v>23</v>
      </c>
      <c r="L1046" t="s">
        <v>26</v>
      </c>
      <c r="M1046">
        <f t="shared" si="16"/>
        <v>99074.333333333328</v>
      </c>
      <c r="N1046" t="b">
        <f>IF(O1046=Sheet7!S1045,FALSE,TRUE)
=IF(B1046=Sheet7!A1046,TRUE,FALSE)
=IF(B1046=Sheet7!A1046,TRUE,FALSE)
=IF(B1046=Sheet7!A1046,TRUE,FALSE)</f>
        <v>1</v>
      </c>
      <c r="O1046" t="s">
        <v>37</v>
      </c>
    </row>
    <row r="1047" spans="1:15" x14ac:dyDescent="0.25">
      <c r="A1047">
        <v>2023</v>
      </c>
      <c r="B1047" t="s">
        <v>37</v>
      </c>
      <c r="C1047" t="s">
        <v>38</v>
      </c>
      <c r="D1047" t="s">
        <v>22</v>
      </c>
      <c r="E1047">
        <v>106300</v>
      </c>
      <c r="F1047">
        <v>106300</v>
      </c>
      <c r="G1047" t="s">
        <v>23</v>
      </c>
      <c r="H1047" t="s">
        <v>16</v>
      </c>
      <c r="I1047" t="s">
        <v>17</v>
      </c>
      <c r="J1047" t="s">
        <v>25</v>
      </c>
      <c r="K1047" t="s">
        <v>23</v>
      </c>
      <c r="L1047" t="s">
        <v>26</v>
      </c>
      <c r="M1047">
        <f t="shared" si="16"/>
        <v>71541</v>
      </c>
      <c r="N1047" t="b">
        <f>IF(O1047=Sheet7!S1046,FALSE,TRUE)
=IF(B1047=Sheet7!A1047,TRUE,FALSE)
=IF(B1047=Sheet7!A1047,TRUE,FALSE)
=IF(B1047=Sheet7!A1047,TRUE,FALSE)</f>
        <v>1</v>
      </c>
      <c r="O1047" t="s">
        <v>37</v>
      </c>
    </row>
    <row r="1048" spans="1:15" x14ac:dyDescent="0.25">
      <c r="A1048">
        <v>2023</v>
      </c>
      <c r="B1048" t="s">
        <v>37</v>
      </c>
      <c r="C1048" t="s">
        <v>38</v>
      </c>
      <c r="D1048" t="s">
        <v>35</v>
      </c>
      <c r="E1048">
        <v>83376</v>
      </c>
      <c r="F1048">
        <v>102586</v>
      </c>
      <c r="G1048" t="s">
        <v>36</v>
      </c>
      <c r="H1048" t="s">
        <v>24</v>
      </c>
      <c r="I1048" t="s">
        <v>17</v>
      </c>
      <c r="J1048" t="s">
        <v>25</v>
      </c>
      <c r="K1048" t="s">
        <v>36</v>
      </c>
      <c r="L1048" t="s">
        <v>26</v>
      </c>
      <c r="M1048">
        <f t="shared" si="16"/>
        <v>62661.666666666664</v>
      </c>
      <c r="N1048" t="b">
        <f>IF(O1048=Sheet7!S1047,FALSE,TRUE)
=IF(B1048=Sheet7!A1048,TRUE,FALSE)
=IF(B1048=Sheet7!A1048,TRUE,FALSE)
=IF(B1048=Sheet7!A1048,TRUE,FALSE)</f>
        <v>1</v>
      </c>
      <c r="O1048" t="s">
        <v>37</v>
      </c>
    </row>
    <row r="1049" spans="1:15" x14ac:dyDescent="0.25">
      <c r="A1049">
        <v>2023</v>
      </c>
      <c r="B1049" t="s">
        <v>37</v>
      </c>
      <c r="C1049" t="s">
        <v>38</v>
      </c>
      <c r="D1049" t="s">
        <v>35</v>
      </c>
      <c r="E1049">
        <v>65004</v>
      </c>
      <c r="F1049">
        <v>79981</v>
      </c>
      <c r="G1049" t="s">
        <v>36</v>
      </c>
      <c r="H1049" t="s">
        <v>24</v>
      </c>
      <c r="I1049" t="s">
        <v>17</v>
      </c>
      <c r="J1049" t="s">
        <v>25</v>
      </c>
      <c r="K1049" t="s">
        <v>36</v>
      </c>
      <c r="L1049" t="s">
        <v>26</v>
      </c>
      <c r="M1049">
        <f t="shared" si="16"/>
        <v>49002.666666666664</v>
      </c>
      <c r="N1049" t="b">
        <f>IF(O1049=Sheet7!S1048,FALSE,TRUE)
=IF(B1049=Sheet7!A1049,TRUE,FALSE)
=IF(B1049=Sheet7!A1049,TRUE,FALSE)
=IF(B1049=Sheet7!A1049,TRUE,FALSE)</f>
        <v>1</v>
      </c>
      <c r="O1049" t="s">
        <v>37</v>
      </c>
    </row>
    <row r="1050" spans="1:15" x14ac:dyDescent="0.25">
      <c r="A1050">
        <v>2023</v>
      </c>
      <c r="B1050" t="s">
        <v>66</v>
      </c>
      <c r="C1050" t="s">
        <v>28</v>
      </c>
      <c r="D1050" t="s">
        <v>22</v>
      </c>
      <c r="E1050">
        <v>131250</v>
      </c>
      <c r="F1050">
        <v>131250</v>
      </c>
      <c r="G1050" t="s">
        <v>23</v>
      </c>
      <c r="H1050" t="s">
        <v>24</v>
      </c>
      <c r="I1050" t="s">
        <v>17</v>
      </c>
      <c r="J1050" t="s">
        <v>25</v>
      </c>
      <c r="K1050" t="s">
        <v>23</v>
      </c>
      <c r="L1050" t="s">
        <v>26</v>
      </c>
      <c r="M1050">
        <f t="shared" si="16"/>
        <v>88174.333333333328</v>
      </c>
      <c r="N1050" t="b">
        <f>IF(O1050=Sheet7!S1049,FALSE,TRUE)
=IF(B1050=Sheet7!A1050,TRUE,FALSE)
=IF(B1050=Sheet7!A1050,TRUE,FALSE)
=IF(B1050=Sheet7!A1050,TRUE,FALSE)</f>
        <v>1</v>
      </c>
      <c r="O1050" t="s">
        <v>66</v>
      </c>
    </row>
    <row r="1051" spans="1:15" x14ac:dyDescent="0.25">
      <c r="A1051">
        <v>2023</v>
      </c>
      <c r="B1051" t="s">
        <v>66</v>
      </c>
      <c r="C1051" t="s">
        <v>28</v>
      </c>
      <c r="D1051" t="s">
        <v>22</v>
      </c>
      <c r="E1051">
        <v>128100</v>
      </c>
      <c r="F1051">
        <v>128100</v>
      </c>
      <c r="G1051" t="s">
        <v>23</v>
      </c>
      <c r="H1051" t="s">
        <v>24</v>
      </c>
      <c r="I1051" t="s">
        <v>17</v>
      </c>
      <c r="J1051" t="s">
        <v>25</v>
      </c>
      <c r="K1051" t="s">
        <v>23</v>
      </c>
      <c r="L1051" t="s">
        <v>26</v>
      </c>
      <c r="M1051">
        <f t="shared" si="16"/>
        <v>86074.333333333328</v>
      </c>
      <c r="N1051" t="b">
        <f>IF(O1051=Sheet7!S1050,FALSE,TRUE)
=IF(B1051=Sheet7!A1051,TRUE,FALSE)
=IF(B1051=Sheet7!A1051,TRUE,FALSE)
=IF(B1051=Sheet7!A1051,TRUE,FALSE)</f>
        <v>1</v>
      </c>
      <c r="O1051" t="s">
        <v>66</v>
      </c>
    </row>
    <row r="1052" spans="1:15" x14ac:dyDescent="0.25">
      <c r="A1052">
        <v>2023</v>
      </c>
      <c r="B1052" t="s">
        <v>32</v>
      </c>
      <c r="C1052" t="s">
        <v>13</v>
      </c>
      <c r="D1052" t="s">
        <v>22</v>
      </c>
      <c r="E1052">
        <v>174500</v>
      </c>
      <c r="F1052">
        <v>174500</v>
      </c>
      <c r="G1052" t="s">
        <v>23</v>
      </c>
      <c r="H1052" t="s">
        <v>33</v>
      </c>
      <c r="I1052" t="s">
        <v>17</v>
      </c>
      <c r="J1052" t="s">
        <v>29</v>
      </c>
      <c r="K1052" t="s">
        <v>23</v>
      </c>
      <c r="L1052" t="s">
        <v>26</v>
      </c>
      <c r="M1052">
        <f t="shared" si="16"/>
        <v>117007.66666666667</v>
      </c>
      <c r="N1052" t="b">
        <f>IF(O1052=Sheet7!S1051,FALSE,TRUE)
=IF(B1052=Sheet7!A1052,TRUE,FALSE)
=IF(B1052=Sheet7!A1052,TRUE,FALSE)
=IF(B1052=Sheet7!A1052,TRUE,FALSE)</f>
        <v>1</v>
      </c>
      <c r="O1052" t="s">
        <v>32</v>
      </c>
    </row>
    <row r="1053" spans="1:15" x14ac:dyDescent="0.25">
      <c r="A1053">
        <v>2023</v>
      </c>
      <c r="B1053" t="s">
        <v>32</v>
      </c>
      <c r="C1053" t="s">
        <v>13</v>
      </c>
      <c r="D1053" t="s">
        <v>22</v>
      </c>
      <c r="E1053">
        <v>113000</v>
      </c>
      <c r="F1053">
        <v>113000</v>
      </c>
      <c r="G1053" t="s">
        <v>23</v>
      </c>
      <c r="H1053" t="s">
        <v>33</v>
      </c>
      <c r="I1053" t="s">
        <v>17</v>
      </c>
      <c r="J1053" t="s">
        <v>29</v>
      </c>
      <c r="K1053" t="s">
        <v>23</v>
      </c>
      <c r="L1053" t="s">
        <v>26</v>
      </c>
      <c r="M1053">
        <f t="shared" si="16"/>
        <v>76007.666666666672</v>
      </c>
      <c r="N1053" t="b">
        <f>IF(O1053=Sheet7!S1052,FALSE,TRUE)
=IF(B1053=Sheet7!A1053,TRUE,FALSE)
=IF(B1053=Sheet7!A1053,TRUE,FALSE)
=IF(B1053=Sheet7!A1053,TRUE,FALSE)</f>
        <v>1</v>
      </c>
      <c r="O1053" t="s">
        <v>32</v>
      </c>
    </row>
    <row r="1054" spans="1:15" x14ac:dyDescent="0.25">
      <c r="A1054">
        <v>2023</v>
      </c>
      <c r="B1054" t="s">
        <v>114</v>
      </c>
      <c r="C1054" t="s">
        <v>38</v>
      </c>
      <c r="D1054" t="s">
        <v>22</v>
      </c>
      <c r="E1054">
        <v>56500</v>
      </c>
      <c r="F1054">
        <v>56500</v>
      </c>
      <c r="G1054" t="s">
        <v>23</v>
      </c>
      <c r="H1054" t="s">
        <v>39</v>
      </c>
      <c r="I1054" t="s">
        <v>17</v>
      </c>
      <c r="J1054" t="s">
        <v>18</v>
      </c>
      <c r="K1054" t="s">
        <v>23</v>
      </c>
      <c r="L1054" t="s">
        <v>19</v>
      </c>
      <c r="M1054">
        <f t="shared" si="16"/>
        <v>38341</v>
      </c>
      <c r="N1054" t="b">
        <f>IF(O1054=Sheet7!S1053,FALSE,TRUE)
=IF(B1054=Sheet7!A1054,TRUE,FALSE)
=IF(B1054=Sheet7!A1054,TRUE,FALSE)
=IF(B1054=Sheet7!A1054,TRUE,FALSE)</f>
        <v>1</v>
      </c>
      <c r="O1054" t="s">
        <v>114</v>
      </c>
    </row>
    <row r="1055" spans="1:15" x14ac:dyDescent="0.25">
      <c r="A1055">
        <v>2023</v>
      </c>
      <c r="B1055" t="s">
        <v>55</v>
      </c>
      <c r="C1055" t="s">
        <v>31</v>
      </c>
      <c r="D1055" t="s">
        <v>14</v>
      </c>
      <c r="E1055">
        <v>36000</v>
      </c>
      <c r="F1055">
        <v>38868</v>
      </c>
      <c r="G1055" t="s">
        <v>115</v>
      </c>
      <c r="H1055" t="s">
        <v>24</v>
      </c>
      <c r="I1055" t="s">
        <v>17</v>
      </c>
      <c r="J1055" t="s">
        <v>25</v>
      </c>
      <c r="K1055" t="s">
        <v>115</v>
      </c>
      <c r="L1055" t="s">
        <v>26</v>
      </c>
      <c r="M1055">
        <f t="shared" si="16"/>
        <v>25630.333333333332</v>
      </c>
      <c r="N1055" t="b">
        <f>IF(O1055=Sheet7!S1054,FALSE,TRUE)
=IF(B1055=Sheet7!A1055,TRUE,FALSE)
=IF(B1055=Sheet7!A1055,TRUE,FALSE)
=IF(B1055=Sheet7!A1055,TRUE,FALSE)</f>
        <v>1</v>
      </c>
      <c r="O1055" t="s">
        <v>55</v>
      </c>
    </row>
    <row r="1056" spans="1:15" x14ac:dyDescent="0.25">
      <c r="A1056">
        <v>2023</v>
      </c>
      <c r="B1056" t="s">
        <v>27</v>
      </c>
      <c r="C1056" t="s">
        <v>28</v>
      </c>
      <c r="D1056" t="s">
        <v>22</v>
      </c>
      <c r="E1056">
        <v>227000</v>
      </c>
      <c r="F1056">
        <v>227000</v>
      </c>
      <c r="G1056" t="s">
        <v>23</v>
      </c>
      <c r="H1056" t="s">
        <v>24</v>
      </c>
      <c r="I1056" t="s">
        <v>17</v>
      </c>
      <c r="J1056" t="s">
        <v>29</v>
      </c>
      <c r="K1056" t="s">
        <v>23</v>
      </c>
      <c r="L1056" t="s">
        <v>26</v>
      </c>
      <c r="M1056">
        <f t="shared" si="16"/>
        <v>152007.66666666666</v>
      </c>
      <c r="N1056" t="b">
        <f>IF(O1056=Sheet7!S1055,FALSE,TRUE)
=IF(B1056=Sheet7!A1056,TRUE,FALSE)
=IF(B1056=Sheet7!A1056,TRUE,FALSE)
=IF(B1056=Sheet7!A1056,TRUE,FALSE)</f>
        <v>1</v>
      </c>
      <c r="O1056" t="s">
        <v>27</v>
      </c>
    </row>
    <row r="1057" spans="1:15" x14ac:dyDescent="0.25">
      <c r="A1057">
        <v>2023</v>
      </c>
      <c r="B1057" t="s">
        <v>27</v>
      </c>
      <c r="C1057" t="s">
        <v>28</v>
      </c>
      <c r="D1057" t="s">
        <v>22</v>
      </c>
      <c r="E1057">
        <v>185000</v>
      </c>
      <c r="F1057">
        <v>185000</v>
      </c>
      <c r="G1057" t="s">
        <v>23</v>
      </c>
      <c r="H1057" t="s">
        <v>24</v>
      </c>
      <c r="I1057" t="s">
        <v>17</v>
      </c>
      <c r="J1057" t="s">
        <v>29</v>
      </c>
      <c r="K1057" t="s">
        <v>23</v>
      </c>
      <c r="L1057" t="s">
        <v>26</v>
      </c>
      <c r="M1057">
        <f t="shared" si="16"/>
        <v>124007.66666666667</v>
      </c>
      <c r="N1057" t="b">
        <f>IF(O1057=Sheet7!S1056,FALSE,TRUE)
=IF(B1057=Sheet7!A1057,TRUE,FALSE)
=IF(B1057=Sheet7!A1057,TRUE,FALSE)
=IF(B1057=Sheet7!A1057,TRUE,FALSE)</f>
        <v>1</v>
      </c>
      <c r="O1057" t="s">
        <v>27</v>
      </c>
    </row>
    <row r="1058" spans="1:15" x14ac:dyDescent="0.25">
      <c r="A1058">
        <v>2023</v>
      </c>
      <c r="B1058" t="s">
        <v>34</v>
      </c>
      <c r="C1058" t="s">
        <v>31</v>
      </c>
      <c r="D1058" t="s">
        <v>22</v>
      </c>
      <c r="E1058">
        <v>230000</v>
      </c>
      <c r="F1058">
        <v>230000</v>
      </c>
      <c r="G1058" t="s">
        <v>23</v>
      </c>
      <c r="H1058" t="s">
        <v>16</v>
      </c>
      <c r="I1058" t="s">
        <v>17</v>
      </c>
      <c r="J1058" t="s">
        <v>25</v>
      </c>
      <c r="K1058" t="s">
        <v>23</v>
      </c>
      <c r="L1058" t="s">
        <v>26</v>
      </c>
      <c r="M1058">
        <f t="shared" si="16"/>
        <v>154007.66666666666</v>
      </c>
      <c r="N1058" t="b">
        <f>IF(O1058=Sheet7!S1057,FALSE,TRUE)
=IF(B1058=Sheet7!A1058,TRUE,FALSE)
=IF(B1058=Sheet7!A1058,TRUE,FALSE)
=IF(B1058=Sheet7!A1058,TRUE,FALSE)</f>
        <v>1</v>
      </c>
      <c r="O1058" t="s">
        <v>34</v>
      </c>
    </row>
    <row r="1059" spans="1:15" x14ac:dyDescent="0.25">
      <c r="A1059">
        <v>2023</v>
      </c>
      <c r="B1059" t="s">
        <v>34</v>
      </c>
      <c r="C1059" t="s">
        <v>31</v>
      </c>
      <c r="D1059" t="s">
        <v>22</v>
      </c>
      <c r="E1059">
        <v>160000</v>
      </c>
      <c r="F1059">
        <v>160000</v>
      </c>
      <c r="G1059" t="s">
        <v>23</v>
      </c>
      <c r="H1059" t="s">
        <v>16</v>
      </c>
      <c r="I1059" t="s">
        <v>17</v>
      </c>
      <c r="J1059" t="s">
        <v>25</v>
      </c>
      <c r="K1059" t="s">
        <v>23</v>
      </c>
      <c r="L1059" t="s">
        <v>26</v>
      </c>
      <c r="M1059">
        <f t="shared" si="16"/>
        <v>107341</v>
      </c>
      <c r="N1059" t="b">
        <f>IF(O1059=Sheet7!S1058,FALSE,TRUE)
=IF(B1059=Sheet7!A1059,TRUE,FALSE)
=IF(B1059=Sheet7!A1059,TRUE,FALSE)
=IF(B1059=Sheet7!A1059,TRUE,FALSE)</f>
        <v>1</v>
      </c>
      <c r="O1059" t="s">
        <v>34</v>
      </c>
    </row>
    <row r="1060" spans="1:15" x14ac:dyDescent="0.25">
      <c r="A1060">
        <v>2023</v>
      </c>
      <c r="B1060" t="s">
        <v>32</v>
      </c>
      <c r="C1060" t="s">
        <v>13</v>
      </c>
      <c r="D1060" t="s">
        <v>22</v>
      </c>
      <c r="E1060">
        <v>138300</v>
      </c>
      <c r="F1060">
        <v>138300</v>
      </c>
      <c r="G1060" t="s">
        <v>23</v>
      </c>
      <c r="H1060" t="s">
        <v>24</v>
      </c>
      <c r="I1060" t="s">
        <v>17</v>
      </c>
      <c r="J1060" t="s">
        <v>25</v>
      </c>
      <c r="K1060" t="s">
        <v>23</v>
      </c>
      <c r="L1060" t="s">
        <v>26</v>
      </c>
      <c r="M1060">
        <f t="shared" si="16"/>
        <v>92874.333333333328</v>
      </c>
      <c r="N1060" t="b">
        <f>IF(O1060=Sheet7!S1059,FALSE,TRUE)
=IF(B1060=Sheet7!A1060,TRUE,FALSE)
=IF(B1060=Sheet7!A1060,TRUE,FALSE)
=IF(B1060=Sheet7!A1060,TRUE,FALSE)</f>
        <v>1</v>
      </c>
      <c r="O1060" t="s">
        <v>32</v>
      </c>
    </row>
    <row r="1061" spans="1:15" x14ac:dyDescent="0.25">
      <c r="A1061">
        <v>2023</v>
      </c>
      <c r="B1061" t="s">
        <v>32</v>
      </c>
      <c r="C1061" t="s">
        <v>13</v>
      </c>
      <c r="D1061" t="s">
        <v>22</v>
      </c>
      <c r="E1061">
        <v>110700</v>
      </c>
      <c r="F1061">
        <v>110700</v>
      </c>
      <c r="G1061" t="s">
        <v>23</v>
      </c>
      <c r="H1061" t="s">
        <v>24</v>
      </c>
      <c r="I1061" t="s">
        <v>17</v>
      </c>
      <c r="J1061" t="s">
        <v>25</v>
      </c>
      <c r="K1061" t="s">
        <v>23</v>
      </c>
      <c r="L1061" t="s">
        <v>26</v>
      </c>
      <c r="M1061">
        <f t="shared" si="16"/>
        <v>74474.333333333328</v>
      </c>
      <c r="N1061" t="b">
        <f>IF(O1061=Sheet7!S1060,FALSE,TRUE)
=IF(B1061=Sheet7!A1061,TRUE,FALSE)
=IF(B1061=Sheet7!A1061,TRUE,FALSE)
=IF(B1061=Sheet7!A1061,TRUE,FALSE)</f>
        <v>1</v>
      </c>
      <c r="O1061" t="s">
        <v>32</v>
      </c>
    </row>
    <row r="1062" spans="1:15" x14ac:dyDescent="0.25">
      <c r="A1062">
        <v>2023</v>
      </c>
      <c r="B1062" t="s">
        <v>67</v>
      </c>
      <c r="C1062" t="s">
        <v>44</v>
      </c>
      <c r="D1062" t="s">
        <v>22</v>
      </c>
      <c r="E1062">
        <v>130000</v>
      </c>
      <c r="F1062">
        <v>130000</v>
      </c>
      <c r="G1062" t="s">
        <v>23</v>
      </c>
      <c r="H1062" t="s">
        <v>24</v>
      </c>
      <c r="I1062" t="s">
        <v>17</v>
      </c>
      <c r="J1062" t="s">
        <v>25</v>
      </c>
      <c r="K1062" t="s">
        <v>23</v>
      </c>
      <c r="L1062" t="s">
        <v>26</v>
      </c>
      <c r="M1062">
        <f t="shared" si="16"/>
        <v>87341</v>
      </c>
      <c r="N1062" t="b">
        <f>IF(O1062=Sheet7!S1061,FALSE,TRUE)
=IF(B1062=Sheet7!A1062,TRUE,FALSE)
=IF(B1062=Sheet7!A1062,TRUE,FALSE)
=IF(B1062=Sheet7!A1062,TRUE,FALSE)</f>
        <v>1</v>
      </c>
      <c r="O1062" t="s">
        <v>67</v>
      </c>
    </row>
    <row r="1063" spans="1:15" x14ac:dyDescent="0.25">
      <c r="A1063">
        <v>2023</v>
      </c>
      <c r="B1063" t="s">
        <v>67</v>
      </c>
      <c r="C1063" t="s">
        <v>44</v>
      </c>
      <c r="D1063" t="s">
        <v>22</v>
      </c>
      <c r="E1063">
        <v>80000</v>
      </c>
      <c r="F1063">
        <v>80000</v>
      </c>
      <c r="G1063" t="s">
        <v>23</v>
      </c>
      <c r="H1063" t="s">
        <v>24</v>
      </c>
      <c r="I1063" t="s">
        <v>17</v>
      </c>
      <c r="J1063" t="s">
        <v>25</v>
      </c>
      <c r="K1063" t="s">
        <v>23</v>
      </c>
      <c r="L1063" t="s">
        <v>26</v>
      </c>
      <c r="M1063">
        <f t="shared" si="16"/>
        <v>54007.666666666664</v>
      </c>
      <c r="N1063" t="b">
        <f>IF(O1063=Sheet7!S1062,FALSE,TRUE)
=IF(B1063=Sheet7!A1063,TRUE,FALSE)
=IF(B1063=Sheet7!A1063,TRUE,FALSE)
=IF(B1063=Sheet7!A1063,TRUE,FALSE)</f>
        <v>1</v>
      </c>
      <c r="O1063" t="s">
        <v>67</v>
      </c>
    </row>
    <row r="1064" spans="1:15" x14ac:dyDescent="0.25">
      <c r="A1064">
        <v>2023</v>
      </c>
      <c r="B1064" t="s">
        <v>32</v>
      </c>
      <c r="C1064" t="s">
        <v>13</v>
      </c>
      <c r="D1064" t="s">
        <v>22</v>
      </c>
      <c r="E1064">
        <v>212175</v>
      </c>
      <c r="F1064">
        <v>212175</v>
      </c>
      <c r="G1064" t="s">
        <v>23</v>
      </c>
      <c r="H1064" t="s">
        <v>24</v>
      </c>
      <c r="I1064" t="s">
        <v>17</v>
      </c>
      <c r="J1064" t="s">
        <v>29</v>
      </c>
      <c r="K1064" t="s">
        <v>23</v>
      </c>
      <c r="L1064" t="s">
        <v>26</v>
      </c>
      <c r="M1064">
        <f t="shared" si="16"/>
        <v>142124.33333333334</v>
      </c>
      <c r="N1064" t="b">
        <f>IF(O1064=Sheet7!S1063,FALSE,TRUE)
=IF(B1064=Sheet7!A1064,TRUE,FALSE)
=IF(B1064=Sheet7!A1064,TRUE,FALSE)
=IF(B1064=Sheet7!A1064,TRUE,FALSE)</f>
        <v>1</v>
      </c>
      <c r="O1064" t="s">
        <v>32</v>
      </c>
    </row>
    <row r="1065" spans="1:15" x14ac:dyDescent="0.25">
      <c r="A1065">
        <v>2023</v>
      </c>
      <c r="B1065" t="s">
        <v>32</v>
      </c>
      <c r="C1065" t="s">
        <v>13</v>
      </c>
      <c r="D1065" t="s">
        <v>22</v>
      </c>
      <c r="E1065">
        <v>156000</v>
      </c>
      <c r="F1065">
        <v>156000</v>
      </c>
      <c r="G1065" t="s">
        <v>23</v>
      </c>
      <c r="H1065" t="s">
        <v>24</v>
      </c>
      <c r="I1065" t="s">
        <v>17</v>
      </c>
      <c r="J1065" t="s">
        <v>29</v>
      </c>
      <c r="K1065" t="s">
        <v>23</v>
      </c>
      <c r="L1065" t="s">
        <v>26</v>
      </c>
      <c r="M1065">
        <f t="shared" si="16"/>
        <v>104674.33333333333</v>
      </c>
      <c r="N1065" t="b">
        <f>IF(O1065=Sheet7!S1064,FALSE,TRUE)
=IF(B1065=Sheet7!A1065,TRUE,FALSE)
=IF(B1065=Sheet7!A1065,TRUE,FALSE)
=IF(B1065=Sheet7!A1065,TRUE,FALSE)</f>
        <v>1</v>
      </c>
      <c r="O1065" t="s">
        <v>32</v>
      </c>
    </row>
    <row r="1066" spans="1:15" x14ac:dyDescent="0.25">
      <c r="A1066">
        <v>2023</v>
      </c>
      <c r="B1066" t="s">
        <v>37</v>
      </c>
      <c r="C1066" t="s">
        <v>38</v>
      </c>
      <c r="D1066" t="s">
        <v>22</v>
      </c>
      <c r="E1066">
        <v>111151</v>
      </c>
      <c r="F1066">
        <v>111151</v>
      </c>
      <c r="G1066" t="s">
        <v>23</v>
      </c>
      <c r="H1066" t="s">
        <v>16</v>
      </c>
      <c r="I1066" t="s">
        <v>17</v>
      </c>
      <c r="J1066" t="s">
        <v>29</v>
      </c>
      <c r="K1066" t="s">
        <v>23</v>
      </c>
      <c r="L1066" t="s">
        <v>26</v>
      </c>
      <c r="M1066">
        <f t="shared" si="16"/>
        <v>74775</v>
      </c>
      <c r="N1066" t="b">
        <f>IF(O1066=Sheet7!S1065,FALSE,TRUE)
=IF(B1066=Sheet7!A1066,TRUE,FALSE)
=IF(B1066=Sheet7!A1066,TRUE,FALSE)
=IF(B1066=Sheet7!A1066,TRUE,FALSE)</f>
        <v>1</v>
      </c>
      <c r="O1066" t="s">
        <v>37</v>
      </c>
    </row>
    <row r="1067" spans="1:15" x14ac:dyDescent="0.25">
      <c r="A1067">
        <v>2023</v>
      </c>
      <c r="B1067" t="s">
        <v>37</v>
      </c>
      <c r="C1067" t="s">
        <v>38</v>
      </c>
      <c r="D1067" t="s">
        <v>22</v>
      </c>
      <c r="E1067">
        <v>66691</v>
      </c>
      <c r="F1067">
        <v>66691</v>
      </c>
      <c r="G1067" t="s">
        <v>23</v>
      </c>
      <c r="H1067" t="s">
        <v>16</v>
      </c>
      <c r="I1067" t="s">
        <v>17</v>
      </c>
      <c r="J1067" t="s">
        <v>29</v>
      </c>
      <c r="K1067" t="s">
        <v>23</v>
      </c>
      <c r="L1067" t="s">
        <v>26</v>
      </c>
      <c r="M1067">
        <f t="shared" si="16"/>
        <v>45135</v>
      </c>
      <c r="N1067" t="b">
        <f>IF(O1067=Sheet7!S1066,FALSE,TRUE)
=IF(B1067=Sheet7!A1067,TRUE,FALSE)
=IF(B1067=Sheet7!A1067,TRUE,FALSE)
=IF(B1067=Sheet7!A1067,TRUE,FALSE)</f>
        <v>1</v>
      </c>
      <c r="O1067" t="s">
        <v>37</v>
      </c>
    </row>
    <row r="1068" spans="1:15" x14ac:dyDescent="0.25">
      <c r="A1068">
        <v>2023</v>
      </c>
      <c r="B1068" t="s">
        <v>27</v>
      </c>
      <c r="C1068" t="s">
        <v>28</v>
      </c>
      <c r="D1068" t="s">
        <v>22</v>
      </c>
      <c r="E1068">
        <v>190000</v>
      </c>
      <c r="F1068">
        <v>190000</v>
      </c>
      <c r="G1068" t="s">
        <v>23</v>
      </c>
      <c r="H1068" t="s">
        <v>24</v>
      </c>
      <c r="I1068" t="s">
        <v>17</v>
      </c>
      <c r="J1068" t="s">
        <v>25</v>
      </c>
      <c r="K1068" t="s">
        <v>23</v>
      </c>
      <c r="L1068" t="s">
        <v>26</v>
      </c>
      <c r="M1068">
        <f t="shared" si="16"/>
        <v>127341</v>
      </c>
      <c r="N1068" t="b">
        <f>IF(O1068=Sheet7!S1067,FALSE,TRUE)
=IF(B1068=Sheet7!A1068,TRUE,FALSE)
=IF(B1068=Sheet7!A1068,TRUE,FALSE)
=IF(B1068=Sheet7!A1068,TRUE,FALSE)</f>
        <v>1</v>
      </c>
      <c r="O1068" t="s">
        <v>27</v>
      </c>
    </row>
    <row r="1069" spans="1:15" x14ac:dyDescent="0.25">
      <c r="A1069">
        <v>2023</v>
      </c>
      <c r="B1069" t="s">
        <v>27</v>
      </c>
      <c r="C1069" t="s">
        <v>28</v>
      </c>
      <c r="D1069" t="s">
        <v>22</v>
      </c>
      <c r="E1069">
        <v>138700</v>
      </c>
      <c r="F1069">
        <v>138700</v>
      </c>
      <c r="G1069" t="s">
        <v>23</v>
      </c>
      <c r="H1069" t="s">
        <v>24</v>
      </c>
      <c r="I1069" t="s">
        <v>17</v>
      </c>
      <c r="J1069" t="s">
        <v>25</v>
      </c>
      <c r="K1069" t="s">
        <v>23</v>
      </c>
      <c r="L1069" t="s">
        <v>26</v>
      </c>
      <c r="M1069">
        <f t="shared" si="16"/>
        <v>93141</v>
      </c>
      <c r="N1069" t="b">
        <f>IF(O1069=Sheet7!S1068,FALSE,TRUE)
=IF(B1069=Sheet7!A1069,TRUE,FALSE)
=IF(B1069=Sheet7!A1069,TRUE,FALSE)
=IF(B1069=Sheet7!A1069,TRUE,FALSE)</f>
        <v>1</v>
      </c>
      <c r="O1069" t="s">
        <v>27</v>
      </c>
    </row>
    <row r="1070" spans="1:15" x14ac:dyDescent="0.25">
      <c r="A1070">
        <v>2023</v>
      </c>
      <c r="B1070" t="s">
        <v>37</v>
      </c>
      <c r="C1070" t="s">
        <v>38</v>
      </c>
      <c r="D1070" t="s">
        <v>22</v>
      </c>
      <c r="E1070">
        <v>95040</v>
      </c>
      <c r="F1070">
        <v>95040</v>
      </c>
      <c r="G1070" t="s">
        <v>23</v>
      </c>
      <c r="H1070" t="s">
        <v>24</v>
      </c>
      <c r="I1070" t="s">
        <v>17</v>
      </c>
      <c r="J1070" t="s">
        <v>29</v>
      </c>
      <c r="K1070" t="s">
        <v>23</v>
      </c>
      <c r="L1070" t="s">
        <v>26</v>
      </c>
      <c r="M1070">
        <f t="shared" si="16"/>
        <v>64034.333333333336</v>
      </c>
      <c r="N1070" t="b">
        <f>IF(O1070=Sheet7!S1069,FALSE,TRUE)
=IF(B1070=Sheet7!A1070,TRUE,FALSE)
=IF(B1070=Sheet7!A1070,TRUE,FALSE)
=IF(B1070=Sheet7!A1070,TRUE,FALSE)</f>
        <v>1</v>
      </c>
      <c r="O1070" t="s">
        <v>37</v>
      </c>
    </row>
    <row r="1071" spans="1:15" x14ac:dyDescent="0.25">
      <c r="A1071">
        <v>2023</v>
      </c>
      <c r="B1071" t="s">
        <v>37</v>
      </c>
      <c r="C1071" t="s">
        <v>38</v>
      </c>
      <c r="D1071" t="s">
        <v>22</v>
      </c>
      <c r="E1071">
        <v>59400</v>
      </c>
      <c r="F1071">
        <v>59400</v>
      </c>
      <c r="G1071" t="s">
        <v>23</v>
      </c>
      <c r="H1071" t="s">
        <v>24</v>
      </c>
      <c r="I1071" t="s">
        <v>17</v>
      </c>
      <c r="J1071" t="s">
        <v>29</v>
      </c>
      <c r="K1071" t="s">
        <v>23</v>
      </c>
      <c r="L1071" t="s">
        <v>26</v>
      </c>
      <c r="M1071">
        <f t="shared" si="16"/>
        <v>40274.333333333336</v>
      </c>
      <c r="N1071" t="b">
        <f>IF(O1071=Sheet7!S1070,FALSE,TRUE)
=IF(B1071=Sheet7!A1071,TRUE,FALSE)
=IF(B1071=Sheet7!A1071,TRUE,FALSE)
=IF(B1071=Sheet7!A1071,TRUE,FALSE)</f>
        <v>1</v>
      </c>
      <c r="O1071" t="s">
        <v>37</v>
      </c>
    </row>
    <row r="1072" spans="1:15" x14ac:dyDescent="0.25">
      <c r="A1072">
        <v>2023</v>
      </c>
      <c r="B1072" t="s">
        <v>34</v>
      </c>
      <c r="C1072" t="s">
        <v>31</v>
      </c>
      <c r="D1072" t="s">
        <v>22</v>
      </c>
      <c r="E1072">
        <v>197802</v>
      </c>
      <c r="F1072">
        <v>197802</v>
      </c>
      <c r="G1072" t="s">
        <v>23</v>
      </c>
      <c r="H1072" t="s">
        <v>24</v>
      </c>
      <c r="I1072" t="s">
        <v>17</v>
      </c>
      <c r="J1072" t="s">
        <v>29</v>
      </c>
      <c r="K1072" t="s">
        <v>23</v>
      </c>
      <c r="L1072" t="s">
        <v>26</v>
      </c>
      <c r="M1072">
        <f t="shared" si="16"/>
        <v>132542.33333333334</v>
      </c>
      <c r="N1072" t="b">
        <f>IF(O1072=Sheet7!S1071,FALSE,TRUE)
=IF(B1072=Sheet7!A1072,TRUE,FALSE)
=IF(B1072=Sheet7!A1072,TRUE,FALSE)
=IF(B1072=Sheet7!A1072,TRUE,FALSE)</f>
        <v>1</v>
      </c>
      <c r="O1072" t="s">
        <v>34</v>
      </c>
    </row>
    <row r="1073" spans="1:15" x14ac:dyDescent="0.25">
      <c r="A1073">
        <v>2023</v>
      </c>
      <c r="B1073" t="s">
        <v>34</v>
      </c>
      <c r="C1073" t="s">
        <v>31</v>
      </c>
      <c r="D1073" t="s">
        <v>22</v>
      </c>
      <c r="E1073">
        <v>156453</v>
      </c>
      <c r="F1073">
        <v>156453</v>
      </c>
      <c r="G1073" t="s">
        <v>23</v>
      </c>
      <c r="H1073" t="s">
        <v>24</v>
      </c>
      <c r="I1073" t="s">
        <v>17</v>
      </c>
      <c r="J1073" t="s">
        <v>29</v>
      </c>
      <c r="K1073" t="s">
        <v>23</v>
      </c>
      <c r="L1073" t="s">
        <v>26</v>
      </c>
      <c r="M1073">
        <f t="shared" si="16"/>
        <v>104976.33333333333</v>
      </c>
      <c r="N1073" t="b">
        <f>IF(O1073=Sheet7!S1072,FALSE,TRUE)
=IF(B1073=Sheet7!A1073,TRUE,FALSE)
=IF(B1073=Sheet7!A1073,TRUE,FALSE)
=IF(B1073=Sheet7!A1073,TRUE,FALSE)</f>
        <v>1</v>
      </c>
      <c r="O1073" t="s">
        <v>34</v>
      </c>
    </row>
    <row r="1074" spans="1:15" x14ac:dyDescent="0.25">
      <c r="A1074">
        <v>2023</v>
      </c>
      <c r="B1074" t="s">
        <v>27</v>
      </c>
      <c r="C1074" t="s">
        <v>28</v>
      </c>
      <c r="D1074" t="s">
        <v>22</v>
      </c>
      <c r="E1074">
        <v>308000</v>
      </c>
      <c r="F1074">
        <v>308000</v>
      </c>
      <c r="G1074" t="s">
        <v>23</v>
      </c>
      <c r="H1074" t="s">
        <v>24</v>
      </c>
      <c r="I1074" t="s">
        <v>17</v>
      </c>
      <c r="J1074" t="s">
        <v>25</v>
      </c>
      <c r="K1074" t="s">
        <v>23</v>
      </c>
      <c r="L1074" t="s">
        <v>26</v>
      </c>
      <c r="M1074">
        <f t="shared" si="16"/>
        <v>206007.66666666666</v>
      </c>
      <c r="N1074" t="b">
        <f>IF(O1074=Sheet7!S1073,FALSE,TRUE)
=IF(B1074=Sheet7!A1074,TRUE,FALSE)
=IF(B1074=Sheet7!A1074,TRUE,FALSE)
=IF(B1074=Sheet7!A1074,TRUE,FALSE)</f>
        <v>1</v>
      </c>
      <c r="O1074" t="s">
        <v>27</v>
      </c>
    </row>
    <row r="1075" spans="1:15" x14ac:dyDescent="0.25">
      <c r="A1075">
        <v>2023</v>
      </c>
      <c r="B1075" t="s">
        <v>27</v>
      </c>
      <c r="C1075" t="s">
        <v>28</v>
      </c>
      <c r="D1075" t="s">
        <v>22</v>
      </c>
      <c r="E1075">
        <v>144000</v>
      </c>
      <c r="F1075">
        <v>144000</v>
      </c>
      <c r="G1075" t="s">
        <v>23</v>
      </c>
      <c r="H1075" t="s">
        <v>24</v>
      </c>
      <c r="I1075" t="s">
        <v>17</v>
      </c>
      <c r="J1075" t="s">
        <v>25</v>
      </c>
      <c r="K1075" t="s">
        <v>23</v>
      </c>
      <c r="L1075" t="s">
        <v>26</v>
      </c>
      <c r="M1075">
        <f t="shared" si="16"/>
        <v>96674.333333333328</v>
      </c>
      <c r="N1075" t="b">
        <f>IF(O1075=Sheet7!S1074,FALSE,TRUE)
=IF(B1075=Sheet7!A1075,TRUE,FALSE)
=IF(B1075=Sheet7!A1075,TRUE,FALSE)
=IF(B1075=Sheet7!A1075,TRUE,FALSE)</f>
        <v>1</v>
      </c>
      <c r="O1075" t="s">
        <v>27</v>
      </c>
    </row>
    <row r="1076" spans="1:15" x14ac:dyDescent="0.25">
      <c r="A1076">
        <v>2023</v>
      </c>
      <c r="B1076" t="s">
        <v>51</v>
      </c>
      <c r="C1076" t="s">
        <v>52</v>
      </c>
      <c r="D1076" t="s">
        <v>22</v>
      </c>
      <c r="E1076">
        <v>172000</v>
      </c>
      <c r="F1076">
        <v>172000</v>
      </c>
      <c r="G1076" t="s">
        <v>23</v>
      </c>
      <c r="H1076" t="s">
        <v>24</v>
      </c>
      <c r="I1076" t="s">
        <v>17</v>
      </c>
      <c r="J1076" t="s">
        <v>25</v>
      </c>
      <c r="K1076" t="s">
        <v>23</v>
      </c>
      <c r="L1076" t="s">
        <v>26</v>
      </c>
      <c r="M1076">
        <f t="shared" si="16"/>
        <v>115341</v>
      </c>
      <c r="N1076" t="b">
        <f>IF(O1076=Sheet7!S1075,FALSE,TRUE)
=IF(B1076=Sheet7!A1076,TRUE,FALSE)
=IF(B1076=Sheet7!A1076,TRUE,FALSE)
=IF(B1076=Sheet7!A1076,TRUE,FALSE)</f>
        <v>1</v>
      </c>
      <c r="O1076" t="s">
        <v>51</v>
      </c>
    </row>
    <row r="1077" spans="1:15" x14ac:dyDescent="0.25">
      <c r="A1077">
        <v>2023</v>
      </c>
      <c r="B1077" t="s">
        <v>51</v>
      </c>
      <c r="C1077" t="s">
        <v>52</v>
      </c>
      <c r="D1077" t="s">
        <v>22</v>
      </c>
      <c r="E1077">
        <v>140000</v>
      </c>
      <c r="F1077">
        <v>140000</v>
      </c>
      <c r="G1077" t="s">
        <v>23</v>
      </c>
      <c r="H1077" t="s">
        <v>24</v>
      </c>
      <c r="I1077" t="s">
        <v>17</v>
      </c>
      <c r="J1077" t="s">
        <v>25</v>
      </c>
      <c r="K1077" t="s">
        <v>23</v>
      </c>
      <c r="L1077" t="s">
        <v>26</v>
      </c>
      <c r="M1077">
        <f t="shared" si="16"/>
        <v>94007.666666666672</v>
      </c>
      <c r="N1077" t="b">
        <f>IF(O1077=Sheet7!S1076,FALSE,TRUE)
=IF(B1077=Sheet7!A1077,TRUE,FALSE)
=IF(B1077=Sheet7!A1077,TRUE,FALSE)
=IF(B1077=Sheet7!A1077,TRUE,FALSE)</f>
        <v>1</v>
      </c>
      <c r="O1077" t="s">
        <v>51</v>
      </c>
    </row>
    <row r="1078" spans="1:15" x14ac:dyDescent="0.25">
      <c r="A1078">
        <v>2023</v>
      </c>
      <c r="B1078" t="s">
        <v>32</v>
      </c>
      <c r="C1078" t="s">
        <v>13</v>
      </c>
      <c r="D1078" t="s">
        <v>35</v>
      </c>
      <c r="E1078">
        <v>73000</v>
      </c>
      <c r="F1078">
        <v>89819</v>
      </c>
      <c r="G1078" t="s">
        <v>36</v>
      </c>
      <c r="H1078" t="s">
        <v>16</v>
      </c>
      <c r="I1078" t="s">
        <v>17</v>
      </c>
      <c r="J1078" t="s">
        <v>25</v>
      </c>
      <c r="K1078" t="s">
        <v>36</v>
      </c>
      <c r="L1078" t="s">
        <v>26</v>
      </c>
      <c r="M1078">
        <f t="shared" si="16"/>
        <v>54947.333333333336</v>
      </c>
      <c r="N1078" t="b">
        <f>IF(O1078=Sheet7!S1077,FALSE,TRUE)
=IF(B1078=Sheet7!A1078,TRUE,FALSE)
=IF(B1078=Sheet7!A1078,TRUE,FALSE)
=IF(B1078=Sheet7!A1078,TRUE,FALSE)</f>
        <v>1</v>
      </c>
      <c r="O1078" t="s">
        <v>32</v>
      </c>
    </row>
    <row r="1079" spans="1:15" x14ac:dyDescent="0.25">
      <c r="A1079">
        <v>2023</v>
      </c>
      <c r="B1079" t="s">
        <v>32</v>
      </c>
      <c r="C1079" t="s">
        <v>13</v>
      </c>
      <c r="D1079" t="s">
        <v>35</v>
      </c>
      <c r="E1079">
        <v>59000</v>
      </c>
      <c r="F1079">
        <v>72593</v>
      </c>
      <c r="G1079" t="s">
        <v>36</v>
      </c>
      <c r="H1079" t="s">
        <v>16</v>
      </c>
      <c r="I1079" t="s">
        <v>17</v>
      </c>
      <c r="J1079" t="s">
        <v>25</v>
      </c>
      <c r="K1079" t="s">
        <v>36</v>
      </c>
      <c r="L1079" t="s">
        <v>26</v>
      </c>
      <c r="M1079">
        <f t="shared" si="16"/>
        <v>44538.666666666664</v>
      </c>
      <c r="N1079" t="b">
        <f>IF(O1079=Sheet7!S1078,FALSE,TRUE)
=IF(B1079=Sheet7!A1079,TRUE,FALSE)
=IF(B1079=Sheet7!A1079,TRUE,FALSE)
=IF(B1079=Sheet7!A1079,TRUE,FALSE)</f>
        <v>1</v>
      </c>
      <c r="O1079" t="s">
        <v>32</v>
      </c>
    </row>
    <row r="1080" spans="1:15" x14ac:dyDescent="0.25">
      <c r="A1080">
        <v>2023</v>
      </c>
      <c r="B1080" t="s">
        <v>32</v>
      </c>
      <c r="C1080" t="s">
        <v>13</v>
      </c>
      <c r="D1080" t="s">
        <v>22</v>
      </c>
      <c r="E1080">
        <v>122400</v>
      </c>
      <c r="F1080">
        <v>122400</v>
      </c>
      <c r="G1080" t="s">
        <v>23</v>
      </c>
      <c r="H1080" t="s">
        <v>24</v>
      </c>
      <c r="I1080" t="s">
        <v>17</v>
      </c>
      <c r="J1080" t="s">
        <v>29</v>
      </c>
      <c r="K1080" t="s">
        <v>23</v>
      </c>
      <c r="L1080" t="s">
        <v>26</v>
      </c>
      <c r="M1080">
        <f t="shared" si="16"/>
        <v>82274.333333333328</v>
      </c>
      <c r="N1080" t="b">
        <f>IF(O1080=Sheet7!S1079,FALSE,TRUE)
=IF(B1080=Sheet7!A1080,TRUE,FALSE)
=IF(B1080=Sheet7!A1080,TRUE,FALSE)
=IF(B1080=Sheet7!A1080,TRUE,FALSE)</f>
        <v>1</v>
      </c>
      <c r="O1080" t="s">
        <v>32</v>
      </c>
    </row>
    <row r="1081" spans="1:15" x14ac:dyDescent="0.25">
      <c r="A1081">
        <v>2023</v>
      </c>
      <c r="B1081" t="s">
        <v>47</v>
      </c>
      <c r="C1081" t="s">
        <v>28</v>
      </c>
      <c r="D1081" t="s">
        <v>22</v>
      </c>
      <c r="E1081">
        <v>80000</v>
      </c>
      <c r="F1081">
        <v>80000</v>
      </c>
      <c r="G1081" t="s">
        <v>23</v>
      </c>
      <c r="H1081" t="s">
        <v>16</v>
      </c>
      <c r="I1081" t="s">
        <v>17</v>
      </c>
      <c r="J1081" t="s">
        <v>25</v>
      </c>
      <c r="K1081" t="s">
        <v>23</v>
      </c>
      <c r="L1081" t="s">
        <v>26</v>
      </c>
      <c r="M1081">
        <f t="shared" si="16"/>
        <v>54007.666666666664</v>
      </c>
      <c r="N1081" t="b">
        <f>IF(O1081=Sheet7!S1080,FALSE,TRUE)
=IF(B1081=Sheet7!A1081,TRUE,FALSE)
=IF(B1081=Sheet7!A1081,TRUE,FALSE)
=IF(B1081=Sheet7!A1081,TRUE,FALSE)</f>
        <v>1</v>
      </c>
      <c r="O1081" t="s">
        <v>47</v>
      </c>
    </row>
    <row r="1082" spans="1:15" x14ac:dyDescent="0.25">
      <c r="A1082">
        <v>2023</v>
      </c>
      <c r="B1082" t="s">
        <v>47</v>
      </c>
      <c r="C1082" t="s">
        <v>28</v>
      </c>
      <c r="D1082" t="s">
        <v>22</v>
      </c>
      <c r="E1082">
        <v>70000</v>
      </c>
      <c r="F1082">
        <v>70000</v>
      </c>
      <c r="G1082" t="s">
        <v>23</v>
      </c>
      <c r="H1082" t="s">
        <v>16</v>
      </c>
      <c r="I1082" t="s">
        <v>17</v>
      </c>
      <c r="J1082" t="s">
        <v>25</v>
      </c>
      <c r="K1082" t="s">
        <v>23</v>
      </c>
      <c r="L1082" t="s">
        <v>26</v>
      </c>
      <c r="M1082">
        <f t="shared" si="16"/>
        <v>47341</v>
      </c>
      <c r="N1082" t="b">
        <f>IF(O1082=Sheet7!S1081,FALSE,TRUE)
=IF(B1082=Sheet7!A1082,TRUE,FALSE)
=IF(B1082=Sheet7!A1082,TRUE,FALSE)
=IF(B1082=Sheet7!A1082,TRUE,FALSE)</f>
        <v>1</v>
      </c>
      <c r="O1082" t="s">
        <v>47</v>
      </c>
    </row>
    <row r="1083" spans="1:15" x14ac:dyDescent="0.25">
      <c r="A1083">
        <v>2023</v>
      </c>
      <c r="B1083" t="s">
        <v>37</v>
      </c>
      <c r="C1083" t="s">
        <v>38</v>
      </c>
      <c r="D1083" t="s">
        <v>22</v>
      </c>
      <c r="E1083">
        <v>90000</v>
      </c>
      <c r="F1083">
        <v>90000</v>
      </c>
      <c r="G1083" t="s">
        <v>23</v>
      </c>
      <c r="H1083" t="s">
        <v>24</v>
      </c>
      <c r="I1083" t="s">
        <v>17</v>
      </c>
      <c r="J1083" t="s">
        <v>25</v>
      </c>
      <c r="K1083" t="s">
        <v>23</v>
      </c>
      <c r="L1083" t="s">
        <v>26</v>
      </c>
      <c r="M1083">
        <f t="shared" si="16"/>
        <v>60674.333333333336</v>
      </c>
      <c r="N1083" t="b">
        <f>IF(O1083=Sheet7!S1082,FALSE,TRUE)
=IF(B1083=Sheet7!A1083,TRUE,FALSE)
=IF(B1083=Sheet7!A1083,TRUE,FALSE)
=IF(B1083=Sheet7!A1083,TRUE,FALSE)</f>
        <v>1</v>
      </c>
      <c r="O1083" t="s">
        <v>37</v>
      </c>
    </row>
    <row r="1084" spans="1:15" x14ac:dyDescent="0.25">
      <c r="A1084">
        <v>2023</v>
      </c>
      <c r="B1084" t="s">
        <v>32</v>
      </c>
      <c r="C1084" t="s">
        <v>13</v>
      </c>
      <c r="D1084" t="s">
        <v>22</v>
      </c>
      <c r="E1084">
        <v>227500</v>
      </c>
      <c r="F1084">
        <v>227500</v>
      </c>
      <c r="G1084" t="s">
        <v>23</v>
      </c>
      <c r="H1084" t="s">
        <v>24</v>
      </c>
      <c r="I1084" t="s">
        <v>17</v>
      </c>
      <c r="J1084" t="s">
        <v>29</v>
      </c>
      <c r="K1084" t="s">
        <v>23</v>
      </c>
      <c r="L1084" t="s">
        <v>26</v>
      </c>
      <c r="M1084">
        <f t="shared" si="16"/>
        <v>152341</v>
      </c>
      <c r="N1084" t="b">
        <f>IF(O1084=Sheet7!S1083,FALSE,TRUE)
=IF(B1084=Sheet7!A1084,TRUE,FALSE)
=IF(B1084=Sheet7!A1084,TRUE,FALSE)
=IF(B1084=Sheet7!A1084,TRUE,FALSE)</f>
        <v>1</v>
      </c>
      <c r="O1084" t="s">
        <v>32</v>
      </c>
    </row>
    <row r="1085" spans="1:15" x14ac:dyDescent="0.25">
      <c r="A1085">
        <v>2023</v>
      </c>
      <c r="B1085" t="s">
        <v>32</v>
      </c>
      <c r="C1085" t="s">
        <v>13</v>
      </c>
      <c r="D1085" t="s">
        <v>22</v>
      </c>
      <c r="E1085">
        <v>147500</v>
      </c>
      <c r="F1085">
        <v>147500</v>
      </c>
      <c r="G1085" t="s">
        <v>23</v>
      </c>
      <c r="H1085" t="s">
        <v>24</v>
      </c>
      <c r="I1085" t="s">
        <v>17</v>
      </c>
      <c r="J1085" t="s">
        <v>29</v>
      </c>
      <c r="K1085" t="s">
        <v>23</v>
      </c>
      <c r="L1085" t="s">
        <v>26</v>
      </c>
      <c r="M1085">
        <f t="shared" si="16"/>
        <v>99007.666666666672</v>
      </c>
      <c r="N1085" t="b">
        <f>IF(O1085=Sheet7!S1084,FALSE,TRUE)
=IF(B1085=Sheet7!A1085,TRUE,FALSE)
=IF(B1085=Sheet7!A1085,TRUE,FALSE)
=IF(B1085=Sheet7!A1085,TRUE,FALSE)</f>
        <v>1</v>
      </c>
      <c r="O1085" t="s">
        <v>32</v>
      </c>
    </row>
    <row r="1086" spans="1:15" x14ac:dyDescent="0.25">
      <c r="A1086">
        <v>2023</v>
      </c>
      <c r="B1086" t="s">
        <v>34</v>
      </c>
      <c r="C1086" t="s">
        <v>31</v>
      </c>
      <c r="D1086" t="s">
        <v>22</v>
      </c>
      <c r="E1086">
        <v>150000</v>
      </c>
      <c r="F1086">
        <v>150000</v>
      </c>
      <c r="G1086" t="s">
        <v>23</v>
      </c>
      <c r="H1086" t="s">
        <v>16</v>
      </c>
      <c r="I1086" t="s">
        <v>17</v>
      </c>
      <c r="J1086" t="s">
        <v>29</v>
      </c>
      <c r="K1086" t="s">
        <v>23</v>
      </c>
      <c r="L1086" t="s">
        <v>26</v>
      </c>
      <c r="M1086">
        <f t="shared" si="16"/>
        <v>100674.33333333333</v>
      </c>
      <c r="N1086" t="b">
        <f>IF(O1086=Sheet7!S1085,FALSE,TRUE)
=IF(B1086=Sheet7!A1086,TRUE,FALSE)
=IF(B1086=Sheet7!A1086,TRUE,FALSE)
=IF(B1086=Sheet7!A1086,TRUE,FALSE)</f>
        <v>1</v>
      </c>
      <c r="O1086" t="s">
        <v>34</v>
      </c>
    </row>
    <row r="1087" spans="1:15" x14ac:dyDescent="0.25">
      <c r="A1087">
        <v>2023</v>
      </c>
      <c r="B1087" t="s">
        <v>34</v>
      </c>
      <c r="C1087" t="s">
        <v>31</v>
      </c>
      <c r="D1087" t="s">
        <v>22</v>
      </c>
      <c r="E1087">
        <v>50000</v>
      </c>
      <c r="F1087">
        <v>50000</v>
      </c>
      <c r="G1087" t="s">
        <v>23</v>
      </c>
      <c r="H1087" t="s">
        <v>16</v>
      </c>
      <c r="I1087" t="s">
        <v>17</v>
      </c>
      <c r="J1087" t="s">
        <v>29</v>
      </c>
      <c r="K1087" t="s">
        <v>23</v>
      </c>
      <c r="L1087" t="s">
        <v>26</v>
      </c>
      <c r="M1087">
        <f t="shared" si="16"/>
        <v>34007.666666666664</v>
      </c>
      <c r="N1087" t="b">
        <f>IF(O1087=Sheet7!S1086,FALSE,TRUE)
=IF(B1087=Sheet7!A1087,TRUE,FALSE)
=IF(B1087=Sheet7!A1087,TRUE,FALSE)
=IF(B1087=Sheet7!A1087,TRUE,FALSE)</f>
        <v>1</v>
      </c>
      <c r="O1087" t="s">
        <v>34</v>
      </c>
    </row>
    <row r="1088" spans="1:15" x14ac:dyDescent="0.25">
      <c r="A1088">
        <v>2023</v>
      </c>
      <c r="B1088" t="s">
        <v>32</v>
      </c>
      <c r="C1088" t="s">
        <v>13</v>
      </c>
      <c r="D1088" t="s">
        <v>35</v>
      </c>
      <c r="E1088">
        <v>60000</v>
      </c>
      <c r="F1088">
        <v>73824</v>
      </c>
      <c r="G1088" t="s">
        <v>36</v>
      </c>
      <c r="H1088" t="s">
        <v>16</v>
      </c>
      <c r="I1088" t="s">
        <v>17</v>
      </c>
      <c r="J1088" t="s">
        <v>25</v>
      </c>
      <c r="K1088" t="s">
        <v>36</v>
      </c>
      <c r="L1088" t="s">
        <v>26</v>
      </c>
      <c r="M1088">
        <f t="shared" si="16"/>
        <v>45282.333333333336</v>
      </c>
      <c r="N1088" t="b">
        <f>IF(O1088=Sheet7!S1087,FALSE,TRUE)
=IF(B1088=Sheet7!A1088,TRUE,FALSE)
=IF(B1088=Sheet7!A1088,TRUE,FALSE)
=IF(B1088=Sheet7!A1088,TRUE,FALSE)</f>
        <v>1</v>
      </c>
      <c r="O1088" t="s">
        <v>32</v>
      </c>
    </row>
    <row r="1089" spans="1:15" x14ac:dyDescent="0.25">
      <c r="A1089">
        <v>2023</v>
      </c>
      <c r="B1089" t="s">
        <v>32</v>
      </c>
      <c r="C1089" t="s">
        <v>13</v>
      </c>
      <c r="D1089" t="s">
        <v>35</v>
      </c>
      <c r="E1089">
        <v>45000</v>
      </c>
      <c r="F1089">
        <v>55368</v>
      </c>
      <c r="G1089" t="s">
        <v>36</v>
      </c>
      <c r="H1089" t="s">
        <v>16</v>
      </c>
      <c r="I1089" t="s">
        <v>17</v>
      </c>
      <c r="J1089" t="s">
        <v>25</v>
      </c>
      <c r="K1089" t="s">
        <v>36</v>
      </c>
      <c r="L1089" t="s">
        <v>26</v>
      </c>
      <c r="M1089">
        <f t="shared" si="16"/>
        <v>34130.333333333336</v>
      </c>
      <c r="N1089" t="b">
        <f>IF(O1089=Sheet7!S1088,FALSE,TRUE)
=IF(B1089=Sheet7!A1089,TRUE,FALSE)
=IF(B1089=Sheet7!A1089,TRUE,FALSE)
=IF(B1089=Sheet7!A1089,TRUE,FALSE)</f>
        <v>1</v>
      </c>
      <c r="O1089" t="s">
        <v>32</v>
      </c>
    </row>
    <row r="1090" spans="1:15" x14ac:dyDescent="0.25">
      <c r="A1090">
        <v>2023</v>
      </c>
      <c r="B1090" t="s">
        <v>50</v>
      </c>
      <c r="C1090" t="s">
        <v>28</v>
      </c>
      <c r="D1090" t="s">
        <v>22</v>
      </c>
      <c r="E1090">
        <v>220000</v>
      </c>
      <c r="F1090">
        <v>220000</v>
      </c>
      <c r="G1090" t="s">
        <v>23</v>
      </c>
      <c r="H1090" t="s">
        <v>24</v>
      </c>
      <c r="I1090" t="s">
        <v>17</v>
      </c>
      <c r="J1090" t="s">
        <v>29</v>
      </c>
      <c r="K1090" t="s">
        <v>23</v>
      </c>
      <c r="L1090" t="s">
        <v>26</v>
      </c>
      <c r="M1090">
        <f t="shared" ref="M1090:M1153" si="17">AVERAGE(A1090:L1090)</f>
        <v>147341</v>
      </c>
      <c r="N1090" t="b">
        <f>IF(O1090=Sheet7!S1089,FALSE,TRUE)
=IF(B1090=Sheet7!A1090,TRUE,FALSE)
=IF(B1090=Sheet7!A1090,TRUE,FALSE)
=IF(B1090=Sheet7!A1090,TRUE,FALSE)</f>
        <v>1</v>
      </c>
      <c r="O1090" t="s">
        <v>50</v>
      </c>
    </row>
    <row r="1091" spans="1:15" x14ac:dyDescent="0.25">
      <c r="A1091">
        <v>2023</v>
      </c>
      <c r="B1091" t="s">
        <v>50</v>
      </c>
      <c r="C1091" t="s">
        <v>28</v>
      </c>
      <c r="D1091" t="s">
        <v>22</v>
      </c>
      <c r="E1091">
        <v>180000</v>
      </c>
      <c r="F1091">
        <v>180000</v>
      </c>
      <c r="G1091" t="s">
        <v>23</v>
      </c>
      <c r="H1091" t="s">
        <v>24</v>
      </c>
      <c r="I1091" t="s">
        <v>17</v>
      </c>
      <c r="J1091" t="s">
        <v>29</v>
      </c>
      <c r="K1091" t="s">
        <v>23</v>
      </c>
      <c r="L1091" t="s">
        <v>26</v>
      </c>
      <c r="M1091">
        <f t="shared" si="17"/>
        <v>120674.33333333333</v>
      </c>
      <c r="N1091" t="b">
        <f>IF(O1091=Sheet7!S1090,FALSE,TRUE)
=IF(B1091=Sheet7!A1091,TRUE,FALSE)
=IF(B1091=Sheet7!A1091,TRUE,FALSE)
=IF(B1091=Sheet7!A1091,TRUE,FALSE)</f>
        <v>1</v>
      </c>
      <c r="O1091" t="s">
        <v>50</v>
      </c>
    </row>
    <row r="1092" spans="1:15" x14ac:dyDescent="0.25">
      <c r="A1092">
        <v>2023</v>
      </c>
      <c r="B1092" t="s">
        <v>34</v>
      </c>
      <c r="C1092" t="s">
        <v>31</v>
      </c>
      <c r="D1092" t="s">
        <v>22</v>
      </c>
      <c r="E1092">
        <v>331640</v>
      </c>
      <c r="F1092">
        <v>331640</v>
      </c>
      <c r="G1092" t="s">
        <v>23</v>
      </c>
      <c r="H1092" t="s">
        <v>24</v>
      </c>
      <c r="I1092" t="s">
        <v>17</v>
      </c>
      <c r="J1092" t="s">
        <v>25</v>
      </c>
      <c r="K1092" t="s">
        <v>23</v>
      </c>
      <c r="L1092" t="s">
        <v>26</v>
      </c>
      <c r="M1092">
        <f t="shared" si="17"/>
        <v>221767.66666666666</v>
      </c>
      <c r="N1092" t="b">
        <f>IF(O1092=Sheet7!S1091,FALSE,TRUE)
=IF(B1092=Sheet7!A1092,TRUE,FALSE)
=IF(B1092=Sheet7!A1092,TRUE,FALSE)
=IF(B1092=Sheet7!A1092,TRUE,FALSE)</f>
        <v>1</v>
      </c>
      <c r="O1092" t="s">
        <v>34</v>
      </c>
    </row>
    <row r="1093" spans="1:15" x14ac:dyDescent="0.25">
      <c r="A1093">
        <v>2023</v>
      </c>
      <c r="B1093" t="s">
        <v>34</v>
      </c>
      <c r="C1093" t="s">
        <v>31</v>
      </c>
      <c r="D1093" t="s">
        <v>22</v>
      </c>
      <c r="E1093">
        <v>267720</v>
      </c>
      <c r="F1093">
        <v>267720</v>
      </c>
      <c r="G1093" t="s">
        <v>23</v>
      </c>
      <c r="H1093" t="s">
        <v>24</v>
      </c>
      <c r="I1093" t="s">
        <v>17</v>
      </c>
      <c r="J1093" t="s">
        <v>25</v>
      </c>
      <c r="K1093" t="s">
        <v>23</v>
      </c>
      <c r="L1093" t="s">
        <v>26</v>
      </c>
      <c r="M1093">
        <f t="shared" si="17"/>
        <v>179154.33333333334</v>
      </c>
      <c r="N1093" t="b">
        <f>IF(O1093=Sheet7!S1092,FALSE,TRUE)
=IF(B1093=Sheet7!A1093,TRUE,FALSE)
=IF(B1093=Sheet7!A1093,TRUE,FALSE)
=IF(B1093=Sheet7!A1093,TRUE,FALSE)</f>
        <v>1</v>
      </c>
      <c r="O1093" t="s">
        <v>34</v>
      </c>
    </row>
    <row r="1094" spans="1:15" x14ac:dyDescent="0.25">
      <c r="A1094">
        <v>2023</v>
      </c>
      <c r="B1094" t="s">
        <v>32</v>
      </c>
      <c r="C1094" t="s">
        <v>13</v>
      </c>
      <c r="D1094" t="s">
        <v>22</v>
      </c>
      <c r="E1094">
        <v>190000</v>
      </c>
      <c r="F1094">
        <v>190000</v>
      </c>
      <c r="G1094" t="s">
        <v>23</v>
      </c>
      <c r="H1094" t="s">
        <v>16</v>
      </c>
      <c r="I1094" t="s">
        <v>17</v>
      </c>
      <c r="J1094" t="s">
        <v>29</v>
      </c>
      <c r="K1094" t="s">
        <v>23</v>
      </c>
      <c r="L1094" t="s">
        <v>26</v>
      </c>
      <c r="M1094">
        <f t="shared" si="17"/>
        <v>127341</v>
      </c>
      <c r="N1094" t="b">
        <f>IF(O1094=Sheet7!S1093,FALSE,TRUE)
=IF(B1094=Sheet7!A1094,TRUE,FALSE)
=IF(B1094=Sheet7!A1094,TRUE,FALSE)
=IF(B1094=Sheet7!A1094,TRUE,FALSE)</f>
        <v>1</v>
      </c>
      <c r="O1094" t="s">
        <v>32</v>
      </c>
    </row>
    <row r="1095" spans="1:15" x14ac:dyDescent="0.25">
      <c r="A1095">
        <v>2023</v>
      </c>
      <c r="B1095" t="s">
        <v>32</v>
      </c>
      <c r="C1095" t="s">
        <v>13</v>
      </c>
      <c r="D1095" t="s">
        <v>22</v>
      </c>
      <c r="E1095">
        <v>130000</v>
      </c>
      <c r="F1095">
        <v>130000</v>
      </c>
      <c r="G1095" t="s">
        <v>23</v>
      </c>
      <c r="H1095" t="s">
        <v>16</v>
      </c>
      <c r="I1095" t="s">
        <v>17</v>
      </c>
      <c r="J1095" t="s">
        <v>29</v>
      </c>
      <c r="K1095" t="s">
        <v>23</v>
      </c>
      <c r="L1095" t="s">
        <v>26</v>
      </c>
      <c r="M1095">
        <f t="shared" si="17"/>
        <v>87341</v>
      </c>
      <c r="N1095" t="b">
        <f>IF(O1095=Sheet7!S1094,FALSE,TRUE)
=IF(B1095=Sheet7!A1095,TRUE,FALSE)
=IF(B1095=Sheet7!A1095,TRUE,FALSE)
=IF(B1095=Sheet7!A1095,TRUE,FALSE)</f>
        <v>1</v>
      </c>
      <c r="O1095" t="s">
        <v>32</v>
      </c>
    </row>
    <row r="1096" spans="1:15" x14ac:dyDescent="0.25">
      <c r="A1096">
        <v>2023</v>
      </c>
      <c r="B1096" t="s">
        <v>32</v>
      </c>
      <c r="C1096" t="s">
        <v>13</v>
      </c>
      <c r="D1096" t="s">
        <v>22</v>
      </c>
      <c r="E1096">
        <v>150000</v>
      </c>
      <c r="F1096">
        <v>150000</v>
      </c>
      <c r="G1096" t="s">
        <v>23</v>
      </c>
      <c r="H1096" t="s">
        <v>16</v>
      </c>
      <c r="I1096" t="s">
        <v>17</v>
      </c>
      <c r="J1096" t="s">
        <v>29</v>
      </c>
      <c r="K1096" t="s">
        <v>23</v>
      </c>
      <c r="L1096" t="s">
        <v>26</v>
      </c>
      <c r="M1096">
        <f t="shared" si="17"/>
        <v>100674.33333333333</v>
      </c>
      <c r="N1096" t="b">
        <f>IF(O1096=Sheet7!S1095,FALSE,TRUE)
=IF(B1096=Sheet7!A1096,TRUE,FALSE)
=IF(B1096=Sheet7!A1096,TRUE,FALSE)
=IF(B1096=Sheet7!A1096,TRUE,FALSE)</f>
        <v>1</v>
      </c>
      <c r="O1096" t="s">
        <v>32</v>
      </c>
    </row>
    <row r="1097" spans="1:15" x14ac:dyDescent="0.25">
      <c r="A1097">
        <v>2023</v>
      </c>
      <c r="B1097" t="s">
        <v>32</v>
      </c>
      <c r="C1097" t="s">
        <v>13</v>
      </c>
      <c r="D1097" t="s">
        <v>22</v>
      </c>
      <c r="E1097">
        <v>50000</v>
      </c>
      <c r="F1097">
        <v>50000</v>
      </c>
      <c r="G1097" t="s">
        <v>23</v>
      </c>
      <c r="H1097" t="s">
        <v>16</v>
      </c>
      <c r="I1097" t="s">
        <v>17</v>
      </c>
      <c r="J1097" t="s">
        <v>29</v>
      </c>
      <c r="K1097" t="s">
        <v>23</v>
      </c>
      <c r="L1097" t="s">
        <v>26</v>
      </c>
      <c r="M1097">
        <f t="shared" si="17"/>
        <v>34007.666666666664</v>
      </c>
      <c r="N1097" t="b">
        <f>IF(O1097=Sheet7!S1096,FALSE,TRUE)
=IF(B1097=Sheet7!A1097,TRUE,FALSE)
=IF(B1097=Sheet7!A1097,TRUE,FALSE)
=IF(B1097=Sheet7!A1097,TRUE,FALSE)</f>
        <v>1</v>
      </c>
      <c r="O1097" t="s">
        <v>32</v>
      </c>
    </row>
    <row r="1098" spans="1:15" x14ac:dyDescent="0.25">
      <c r="A1098">
        <v>2023</v>
      </c>
      <c r="B1098" t="s">
        <v>40</v>
      </c>
      <c r="C1098" t="s">
        <v>41</v>
      </c>
      <c r="D1098" t="s">
        <v>22</v>
      </c>
      <c r="E1098">
        <v>172200</v>
      </c>
      <c r="F1098">
        <v>172200</v>
      </c>
      <c r="G1098" t="s">
        <v>23</v>
      </c>
      <c r="H1098" t="s">
        <v>16</v>
      </c>
      <c r="I1098" t="s">
        <v>17</v>
      </c>
      <c r="J1098" t="s">
        <v>29</v>
      </c>
      <c r="K1098" t="s">
        <v>23</v>
      </c>
      <c r="L1098" t="s">
        <v>26</v>
      </c>
      <c r="M1098">
        <f t="shared" si="17"/>
        <v>115474.33333333333</v>
      </c>
      <c r="N1098" t="b">
        <f>IF(O1098=Sheet7!S1097,FALSE,TRUE)
=IF(B1098=Sheet7!A1098,TRUE,FALSE)
=IF(B1098=Sheet7!A1098,TRUE,FALSE)
=IF(B1098=Sheet7!A1098,TRUE,FALSE)</f>
        <v>1</v>
      </c>
      <c r="O1098" t="s">
        <v>40</v>
      </c>
    </row>
    <row r="1099" spans="1:15" x14ac:dyDescent="0.25">
      <c r="A1099">
        <v>2023</v>
      </c>
      <c r="B1099" t="s">
        <v>40</v>
      </c>
      <c r="C1099" t="s">
        <v>41</v>
      </c>
      <c r="D1099" t="s">
        <v>22</v>
      </c>
      <c r="E1099">
        <v>131200</v>
      </c>
      <c r="F1099">
        <v>131200</v>
      </c>
      <c r="G1099" t="s">
        <v>23</v>
      </c>
      <c r="H1099" t="s">
        <v>16</v>
      </c>
      <c r="I1099" t="s">
        <v>17</v>
      </c>
      <c r="J1099" t="s">
        <v>29</v>
      </c>
      <c r="K1099" t="s">
        <v>23</v>
      </c>
      <c r="L1099" t="s">
        <v>26</v>
      </c>
      <c r="M1099">
        <f t="shared" si="17"/>
        <v>88141</v>
      </c>
      <c r="N1099" t="b">
        <f>IF(O1099=Sheet7!S1098,FALSE,TRUE)
=IF(B1099=Sheet7!A1099,TRUE,FALSE)
=IF(B1099=Sheet7!A1099,TRUE,FALSE)
=IF(B1099=Sheet7!A1099,TRUE,FALSE)</f>
        <v>1</v>
      </c>
      <c r="O1099" t="s">
        <v>40</v>
      </c>
    </row>
    <row r="1100" spans="1:15" x14ac:dyDescent="0.25">
      <c r="A1100">
        <v>2023</v>
      </c>
      <c r="B1100" t="s">
        <v>116</v>
      </c>
      <c r="C1100" t="s">
        <v>77</v>
      </c>
      <c r="D1100" t="s">
        <v>22</v>
      </c>
      <c r="E1100">
        <v>250000</v>
      </c>
      <c r="F1100">
        <v>250000</v>
      </c>
      <c r="G1100" t="s">
        <v>23</v>
      </c>
      <c r="H1100" t="s">
        <v>24</v>
      </c>
      <c r="I1100" t="s">
        <v>17</v>
      </c>
      <c r="J1100" t="s">
        <v>29</v>
      </c>
      <c r="K1100" t="s">
        <v>23</v>
      </c>
      <c r="L1100" t="s">
        <v>26</v>
      </c>
      <c r="M1100">
        <f t="shared" si="17"/>
        <v>167341</v>
      </c>
      <c r="N1100" t="b">
        <f>IF(O1100=Sheet7!S1099,FALSE,TRUE)
=IF(B1100=Sheet7!A1100,TRUE,FALSE)
=IF(B1100=Sheet7!A1100,TRUE,FALSE)
=IF(B1100=Sheet7!A1100,TRUE,FALSE)</f>
        <v>1</v>
      </c>
      <c r="O1100" t="s">
        <v>116</v>
      </c>
    </row>
    <row r="1101" spans="1:15" x14ac:dyDescent="0.25">
      <c r="A1101">
        <v>2023</v>
      </c>
      <c r="B1101" t="s">
        <v>116</v>
      </c>
      <c r="C1101" t="s">
        <v>77</v>
      </c>
      <c r="D1101" t="s">
        <v>22</v>
      </c>
      <c r="E1101">
        <v>100000</v>
      </c>
      <c r="F1101">
        <v>100000</v>
      </c>
      <c r="G1101" t="s">
        <v>23</v>
      </c>
      <c r="H1101" t="s">
        <v>24</v>
      </c>
      <c r="I1101" t="s">
        <v>17</v>
      </c>
      <c r="J1101" t="s">
        <v>29</v>
      </c>
      <c r="K1101" t="s">
        <v>23</v>
      </c>
      <c r="L1101" t="s">
        <v>26</v>
      </c>
      <c r="M1101">
        <f t="shared" si="17"/>
        <v>67341</v>
      </c>
      <c r="N1101" t="b">
        <f>IF(O1101=Sheet7!S1100,FALSE,TRUE)
=IF(B1101=Sheet7!A1101,TRUE,FALSE)
=IF(B1101=Sheet7!A1101,TRUE,FALSE)
=IF(B1101=Sheet7!A1101,TRUE,FALSE)</f>
        <v>1</v>
      </c>
      <c r="O1101" t="s">
        <v>116</v>
      </c>
    </row>
    <row r="1102" spans="1:15" x14ac:dyDescent="0.25">
      <c r="A1102">
        <v>2023</v>
      </c>
      <c r="B1102" t="s">
        <v>32</v>
      </c>
      <c r="C1102" t="s">
        <v>13</v>
      </c>
      <c r="D1102" t="s">
        <v>22</v>
      </c>
      <c r="E1102">
        <v>165000</v>
      </c>
      <c r="F1102">
        <v>165000</v>
      </c>
      <c r="G1102" t="s">
        <v>23</v>
      </c>
      <c r="H1102" t="s">
        <v>24</v>
      </c>
      <c r="I1102" t="s">
        <v>17</v>
      </c>
      <c r="J1102" t="s">
        <v>29</v>
      </c>
      <c r="K1102" t="s">
        <v>23</v>
      </c>
      <c r="L1102" t="s">
        <v>26</v>
      </c>
      <c r="M1102">
        <f t="shared" si="17"/>
        <v>110674.33333333333</v>
      </c>
      <c r="N1102" t="b">
        <f>IF(O1102=Sheet7!S1101,FALSE,TRUE)
=IF(B1102=Sheet7!A1102,TRUE,FALSE)
=IF(B1102=Sheet7!A1102,TRUE,FALSE)
=IF(B1102=Sheet7!A1102,TRUE,FALSE)</f>
        <v>1</v>
      </c>
      <c r="O1102" t="s">
        <v>32</v>
      </c>
    </row>
    <row r="1103" spans="1:15" x14ac:dyDescent="0.25">
      <c r="A1103">
        <v>2023</v>
      </c>
      <c r="B1103" t="s">
        <v>37</v>
      </c>
      <c r="C1103" t="s">
        <v>38</v>
      </c>
      <c r="D1103" t="s">
        <v>22</v>
      </c>
      <c r="E1103">
        <v>155000</v>
      </c>
      <c r="F1103">
        <v>155000</v>
      </c>
      <c r="G1103" t="s">
        <v>23</v>
      </c>
      <c r="H1103" t="s">
        <v>24</v>
      </c>
      <c r="I1103" t="s">
        <v>17</v>
      </c>
      <c r="J1103" t="s">
        <v>25</v>
      </c>
      <c r="K1103" t="s">
        <v>23</v>
      </c>
      <c r="L1103" t="s">
        <v>26</v>
      </c>
      <c r="M1103">
        <f t="shared" si="17"/>
        <v>104007.66666666667</v>
      </c>
      <c r="N1103" t="b">
        <f>IF(O1103=Sheet7!S1102,FALSE,TRUE)
=IF(B1103=Sheet7!A1103,TRUE,FALSE)
=IF(B1103=Sheet7!A1103,TRUE,FALSE)
=IF(B1103=Sheet7!A1103,TRUE,FALSE)</f>
        <v>1</v>
      </c>
      <c r="O1103" t="s">
        <v>37</v>
      </c>
    </row>
    <row r="1104" spans="1:15" x14ac:dyDescent="0.25">
      <c r="A1104">
        <v>2023</v>
      </c>
      <c r="B1104" t="s">
        <v>37</v>
      </c>
      <c r="C1104" t="s">
        <v>38</v>
      </c>
      <c r="D1104" t="s">
        <v>22</v>
      </c>
      <c r="E1104">
        <v>280000</v>
      </c>
      <c r="F1104">
        <v>280000</v>
      </c>
      <c r="G1104" t="s">
        <v>23</v>
      </c>
      <c r="H1104" t="s">
        <v>24</v>
      </c>
      <c r="I1104" t="s">
        <v>17</v>
      </c>
      <c r="J1104" t="s">
        <v>25</v>
      </c>
      <c r="K1104" t="s">
        <v>23</v>
      </c>
      <c r="L1104" t="s">
        <v>26</v>
      </c>
      <c r="M1104">
        <f t="shared" si="17"/>
        <v>187341</v>
      </c>
      <c r="N1104" t="b">
        <f>IF(O1104=Sheet7!S1103,FALSE,TRUE)
=IF(B1104=Sheet7!A1104,TRUE,FALSE)
=IF(B1104=Sheet7!A1104,TRUE,FALSE)
=IF(B1104=Sheet7!A1104,TRUE,FALSE)</f>
        <v>1</v>
      </c>
      <c r="O1104" t="s">
        <v>37</v>
      </c>
    </row>
    <row r="1105" spans="1:15" x14ac:dyDescent="0.25">
      <c r="A1105">
        <v>2023</v>
      </c>
      <c r="B1105" t="s">
        <v>37</v>
      </c>
      <c r="C1105" t="s">
        <v>38</v>
      </c>
      <c r="D1105" t="s">
        <v>22</v>
      </c>
      <c r="E1105">
        <v>200000</v>
      </c>
      <c r="F1105">
        <v>200000</v>
      </c>
      <c r="G1105" t="s">
        <v>23</v>
      </c>
      <c r="H1105" t="s">
        <v>24</v>
      </c>
      <c r="I1105" t="s">
        <v>17</v>
      </c>
      <c r="J1105" t="s">
        <v>25</v>
      </c>
      <c r="K1105" t="s">
        <v>23</v>
      </c>
      <c r="L1105" t="s">
        <v>26</v>
      </c>
      <c r="M1105">
        <f t="shared" si="17"/>
        <v>134007.66666666666</v>
      </c>
      <c r="N1105" t="b">
        <f>IF(O1105=Sheet7!S1104,FALSE,TRUE)
=IF(B1105=Sheet7!A1105,TRUE,FALSE)
=IF(B1105=Sheet7!A1105,TRUE,FALSE)
=IF(B1105=Sheet7!A1105,TRUE,FALSE)</f>
        <v>1</v>
      </c>
      <c r="O1105" t="s">
        <v>37</v>
      </c>
    </row>
    <row r="1106" spans="1:15" x14ac:dyDescent="0.25">
      <c r="A1106">
        <v>2023</v>
      </c>
      <c r="B1106" t="s">
        <v>71</v>
      </c>
      <c r="C1106" t="s">
        <v>41</v>
      </c>
      <c r="D1106" t="s">
        <v>35</v>
      </c>
      <c r="E1106">
        <v>60000</v>
      </c>
      <c r="F1106">
        <v>73824</v>
      </c>
      <c r="G1106" t="s">
        <v>36</v>
      </c>
      <c r="H1106" t="s">
        <v>16</v>
      </c>
      <c r="I1106" t="s">
        <v>17</v>
      </c>
      <c r="J1106" t="s">
        <v>25</v>
      </c>
      <c r="K1106" t="s">
        <v>36</v>
      </c>
      <c r="L1106" t="s">
        <v>26</v>
      </c>
      <c r="M1106">
        <f t="shared" si="17"/>
        <v>45282.333333333336</v>
      </c>
      <c r="N1106" t="b">
        <f>IF(O1106=Sheet7!S1105,FALSE,TRUE)
=IF(B1106=Sheet7!A1106,TRUE,FALSE)
=IF(B1106=Sheet7!A1106,TRUE,FALSE)
=IF(B1106=Sheet7!A1106,TRUE,FALSE)</f>
        <v>1</v>
      </c>
      <c r="O1106" t="s">
        <v>71</v>
      </c>
    </row>
    <row r="1107" spans="1:15" x14ac:dyDescent="0.25">
      <c r="A1107">
        <v>2023</v>
      </c>
      <c r="B1107" t="s">
        <v>71</v>
      </c>
      <c r="C1107" t="s">
        <v>41</v>
      </c>
      <c r="D1107" t="s">
        <v>35</v>
      </c>
      <c r="E1107">
        <v>55000</v>
      </c>
      <c r="F1107">
        <v>67672</v>
      </c>
      <c r="G1107" t="s">
        <v>36</v>
      </c>
      <c r="H1107" t="s">
        <v>16</v>
      </c>
      <c r="I1107" t="s">
        <v>17</v>
      </c>
      <c r="J1107" t="s">
        <v>25</v>
      </c>
      <c r="K1107" t="s">
        <v>36</v>
      </c>
      <c r="L1107" t="s">
        <v>26</v>
      </c>
      <c r="M1107">
        <f t="shared" si="17"/>
        <v>41565</v>
      </c>
      <c r="N1107" t="b">
        <f>IF(O1107=Sheet7!S1106,FALSE,TRUE)
=IF(B1107=Sheet7!A1107,TRUE,FALSE)
=IF(B1107=Sheet7!A1107,TRUE,FALSE)
=IF(B1107=Sheet7!A1107,TRUE,FALSE)</f>
        <v>1</v>
      </c>
      <c r="O1107" t="s">
        <v>71</v>
      </c>
    </row>
    <row r="1108" spans="1:15" x14ac:dyDescent="0.25">
      <c r="A1108">
        <v>2023</v>
      </c>
      <c r="B1108" t="s">
        <v>27</v>
      </c>
      <c r="C1108" t="s">
        <v>28</v>
      </c>
      <c r="D1108" t="s">
        <v>22</v>
      </c>
      <c r="E1108">
        <v>290000</v>
      </c>
      <c r="F1108">
        <v>290000</v>
      </c>
      <c r="G1108" t="s">
        <v>23</v>
      </c>
      <c r="H1108" t="s">
        <v>24</v>
      </c>
      <c r="I1108" t="s">
        <v>17</v>
      </c>
      <c r="J1108" t="s">
        <v>25</v>
      </c>
      <c r="K1108" t="s">
        <v>23</v>
      </c>
      <c r="L1108" t="s">
        <v>26</v>
      </c>
      <c r="M1108">
        <f t="shared" si="17"/>
        <v>194007.66666666666</v>
      </c>
      <c r="N1108" t="b">
        <f>IF(O1108=Sheet7!S1107,FALSE,TRUE)
=IF(B1108=Sheet7!A1108,TRUE,FALSE)
=IF(B1108=Sheet7!A1108,TRUE,FALSE)
=IF(B1108=Sheet7!A1108,TRUE,FALSE)</f>
        <v>1</v>
      </c>
      <c r="O1108" t="s">
        <v>27</v>
      </c>
    </row>
    <row r="1109" spans="1:15" x14ac:dyDescent="0.25">
      <c r="A1109">
        <v>2023</v>
      </c>
      <c r="B1109" t="s">
        <v>27</v>
      </c>
      <c r="C1109" t="s">
        <v>28</v>
      </c>
      <c r="D1109" t="s">
        <v>22</v>
      </c>
      <c r="E1109">
        <v>173200</v>
      </c>
      <c r="F1109">
        <v>173200</v>
      </c>
      <c r="G1109" t="s">
        <v>23</v>
      </c>
      <c r="H1109" t="s">
        <v>24</v>
      </c>
      <c r="I1109" t="s">
        <v>17</v>
      </c>
      <c r="J1109" t="s">
        <v>25</v>
      </c>
      <c r="K1109" t="s">
        <v>23</v>
      </c>
      <c r="L1109" t="s">
        <v>26</v>
      </c>
      <c r="M1109">
        <f t="shared" si="17"/>
        <v>116141</v>
      </c>
      <c r="N1109" t="b">
        <f>IF(O1109=Sheet7!S1108,FALSE,TRUE)
=IF(B1109=Sheet7!A1109,TRUE,FALSE)
=IF(B1109=Sheet7!A1109,TRUE,FALSE)
=IF(B1109=Sheet7!A1109,TRUE,FALSE)</f>
        <v>1</v>
      </c>
      <c r="O1109" t="s">
        <v>27</v>
      </c>
    </row>
    <row r="1110" spans="1:15" x14ac:dyDescent="0.25">
      <c r="A1110">
        <v>2023</v>
      </c>
      <c r="B1110" t="s">
        <v>27</v>
      </c>
      <c r="C1110" t="s">
        <v>28</v>
      </c>
      <c r="D1110" t="s">
        <v>22</v>
      </c>
      <c r="E1110">
        <v>235000</v>
      </c>
      <c r="F1110">
        <v>235000</v>
      </c>
      <c r="G1110" t="s">
        <v>23</v>
      </c>
      <c r="H1110" t="s">
        <v>24</v>
      </c>
      <c r="I1110" t="s">
        <v>17</v>
      </c>
      <c r="J1110" t="s">
        <v>29</v>
      </c>
      <c r="K1110" t="s">
        <v>23</v>
      </c>
      <c r="L1110" t="s">
        <v>26</v>
      </c>
      <c r="M1110">
        <f t="shared" si="17"/>
        <v>157341</v>
      </c>
      <c r="N1110" t="b">
        <f>IF(O1110=Sheet7!S1109,FALSE,TRUE)
=IF(B1110=Sheet7!A1110,TRUE,FALSE)
=IF(B1110=Sheet7!A1110,TRUE,FALSE)
=IF(B1110=Sheet7!A1110,TRUE,FALSE)</f>
        <v>1</v>
      </c>
      <c r="O1110" t="s">
        <v>27</v>
      </c>
    </row>
    <row r="1111" spans="1:15" x14ac:dyDescent="0.25">
      <c r="A1111">
        <v>2023</v>
      </c>
      <c r="B1111" t="s">
        <v>27</v>
      </c>
      <c r="C1111" t="s">
        <v>28</v>
      </c>
      <c r="D1111" t="s">
        <v>22</v>
      </c>
      <c r="E1111">
        <v>204000</v>
      </c>
      <c r="F1111">
        <v>204000</v>
      </c>
      <c r="G1111" t="s">
        <v>23</v>
      </c>
      <c r="H1111" t="s">
        <v>24</v>
      </c>
      <c r="I1111" t="s">
        <v>17</v>
      </c>
      <c r="J1111" t="s">
        <v>29</v>
      </c>
      <c r="K1111" t="s">
        <v>23</v>
      </c>
      <c r="L1111" t="s">
        <v>26</v>
      </c>
      <c r="M1111">
        <f t="shared" si="17"/>
        <v>136674.33333333334</v>
      </c>
      <c r="N1111" t="b">
        <f>IF(O1111=Sheet7!S1110,FALSE,TRUE)
=IF(B1111=Sheet7!A1111,TRUE,FALSE)
=IF(B1111=Sheet7!A1111,TRUE,FALSE)
=IF(B1111=Sheet7!A1111,TRUE,FALSE)</f>
        <v>1</v>
      </c>
      <c r="O1111" t="s">
        <v>27</v>
      </c>
    </row>
    <row r="1112" spans="1:15" x14ac:dyDescent="0.25">
      <c r="A1112">
        <v>2023</v>
      </c>
      <c r="B1112" t="s">
        <v>54</v>
      </c>
      <c r="C1112" t="s">
        <v>31</v>
      </c>
      <c r="D1112" t="s">
        <v>22</v>
      </c>
      <c r="E1112">
        <v>300000</v>
      </c>
      <c r="F1112">
        <v>300000</v>
      </c>
      <c r="G1112" t="s">
        <v>23</v>
      </c>
      <c r="H1112" t="s">
        <v>24</v>
      </c>
      <c r="I1112" t="s">
        <v>17</v>
      </c>
      <c r="J1112" t="s">
        <v>25</v>
      </c>
      <c r="K1112" t="s">
        <v>23</v>
      </c>
      <c r="L1112" t="s">
        <v>26</v>
      </c>
      <c r="M1112">
        <f t="shared" si="17"/>
        <v>200674.33333333334</v>
      </c>
      <c r="N1112" t="b">
        <f>IF(O1112=Sheet7!S1111,FALSE,TRUE)
=IF(B1112=Sheet7!A1112,TRUE,FALSE)
=IF(B1112=Sheet7!A1112,TRUE,FALSE)
=IF(B1112=Sheet7!A1112,TRUE,FALSE)</f>
        <v>1</v>
      </c>
      <c r="O1112" t="s">
        <v>54</v>
      </c>
    </row>
    <row r="1113" spans="1:15" x14ac:dyDescent="0.25">
      <c r="A1113">
        <v>2023</v>
      </c>
      <c r="B1113" t="s">
        <v>54</v>
      </c>
      <c r="C1113" t="s">
        <v>31</v>
      </c>
      <c r="D1113" t="s">
        <v>22</v>
      </c>
      <c r="E1113">
        <v>222000</v>
      </c>
      <c r="F1113">
        <v>222000</v>
      </c>
      <c r="G1113" t="s">
        <v>23</v>
      </c>
      <c r="H1113" t="s">
        <v>24</v>
      </c>
      <c r="I1113" t="s">
        <v>17</v>
      </c>
      <c r="J1113" t="s">
        <v>25</v>
      </c>
      <c r="K1113" t="s">
        <v>23</v>
      </c>
      <c r="L1113" t="s">
        <v>26</v>
      </c>
      <c r="M1113">
        <f t="shared" si="17"/>
        <v>148674.33333333334</v>
      </c>
      <c r="N1113" t="b">
        <f>IF(O1113=Sheet7!S1112,FALSE,TRUE)
=IF(B1113=Sheet7!A1113,TRUE,FALSE)
=IF(B1113=Sheet7!A1113,TRUE,FALSE)
=IF(B1113=Sheet7!A1113,TRUE,FALSE)</f>
        <v>1</v>
      </c>
      <c r="O1113" t="s">
        <v>54</v>
      </c>
    </row>
    <row r="1114" spans="1:15" x14ac:dyDescent="0.25">
      <c r="A1114">
        <v>2023</v>
      </c>
      <c r="B1114" t="s">
        <v>27</v>
      </c>
      <c r="C1114" t="s">
        <v>28</v>
      </c>
      <c r="D1114" t="s">
        <v>22</v>
      </c>
      <c r="E1114">
        <v>155000</v>
      </c>
      <c r="F1114">
        <v>155000</v>
      </c>
      <c r="G1114" t="s">
        <v>49</v>
      </c>
      <c r="H1114" t="s">
        <v>24</v>
      </c>
      <c r="I1114" t="s">
        <v>17</v>
      </c>
      <c r="J1114" t="s">
        <v>25</v>
      </c>
      <c r="K1114" t="s">
        <v>49</v>
      </c>
      <c r="L1114" t="s">
        <v>26</v>
      </c>
      <c r="M1114">
        <f t="shared" si="17"/>
        <v>104007.66666666667</v>
      </c>
      <c r="N1114" t="b">
        <f>IF(O1114=Sheet7!S1113,FALSE,TRUE)
=IF(B1114=Sheet7!A1114,TRUE,FALSE)
=IF(B1114=Sheet7!A1114,TRUE,FALSE)
=IF(B1114=Sheet7!A1114,TRUE,FALSE)</f>
        <v>1</v>
      </c>
      <c r="O1114" t="s">
        <v>27</v>
      </c>
    </row>
    <row r="1115" spans="1:15" x14ac:dyDescent="0.25">
      <c r="A1115">
        <v>2023</v>
      </c>
      <c r="B1115" t="s">
        <v>27</v>
      </c>
      <c r="C1115" t="s">
        <v>28</v>
      </c>
      <c r="D1115" t="s">
        <v>22</v>
      </c>
      <c r="E1115">
        <v>105000</v>
      </c>
      <c r="F1115">
        <v>105000</v>
      </c>
      <c r="G1115" t="s">
        <v>49</v>
      </c>
      <c r="H1115" t="s">
        <v>24</v>
      </c>
      <c r="I1115" t="s">
        <v>17</v>
      </c>
      <c r="J1115" t="s">
        <v>25</v>
      </c>
      <c r="K1115" t="s">
        <v>49</v>
      </c>
      <c r="L1115" t="s">
        <v>26</v>
      </c>
      <c r="M1115">
        <f t="shared" si="17"/>
        <v>70674.333333333328</v>
      </c>
      <c r="N1115" t="b">
        <f>IF(O1115=Sheet7!S1114,FALSE,TRUE)
=IF(B1115=Sheet7!A1115,TRUE,FALSE)
=IF(B1115=Sheet7!A1115,TRUE,FALSE)
=IF(B1115=Sheet7!A1115,TRUE,FALSE)</f>
        <v>1</v>
      </c>
      <c r="O1115" t="s">
        <v>27</v>
      </c>
    </row>
    <row r="1116" spans="1:15" x14ac:dyDescent="0.25">
      <c r="A1116">
        <v>2023</v>
      </c>
      <c r="B1116" t="s">
        <v>34</v>
      </c>
      <c r="C1116" t="s">
        <v>31</v>
      </c>
      <c r="D1116" t="s">
        <v>22</v>
      </c>
      <c r="E1116">
        <v>287500</v>
      </c>
      <c r="F1116">
        <v>287500</v>
      </c>
      <c r="G1116" t="s">
        <v>23</v>
      </c>
      <c r="H1116" t="s">
        <v>24</v>
      </c>
      <c r="I1116" t="s">
        <v>17</v>
      </c>
      <c r="J1116" t="s">
        <v>25</v>
      </c>
      <c r="K1116" t="s">
        <v>23</v>
      </c>
      <c r="L1116" t="s">
        <v>26</v>
      </c>
      <c r="M1116">
        <f t="shared" si="17"/>
        <v>192341</v>
      </c>
      <c r="N1116" t="b">
        <f>IF(O1116=Sheet7!S1115,FALSE,TRUE)
=IF(B1116=Sheet7!A1116,TRUE,FALSE)
=IF(B1116=Sheet7!A1116,TRUE,FALSE)
=IF(B1116=Sheet7!A1116,TRUE,FALSE)</f>
        <v>1</v>
      </c>
      <c r="O1116" t="s">
        <v>34</v>
      </c>
    </row>
    <row r="1117" spans="1:15" x14ac:dyDescent="0.25">
      <c r="A1117">
        <v>2023</v>
      </c>
      <c r="B1117" t="s">
        <v>34</v>
      </c>
      <c r="C1117" t="s">
        <v>31</v>
      </c>
      <c r="D1117" t="s">
        <v>22</v>
      </c>
      <c r="E1117">
        <v>212500</v>
      </c>
      <c r="F1117">
        <v>212500</v>
      </c>
      <c r="G1117" t="s">
        <v>23</v>
      </c>
      <c r="H1117" t="s">
        <v>24</v>
      </c>
      <c r="I1117" t="s">
        <v>17</v>
      </c>
      <c r="J1117" t="s">
        <v>25</v>
      </c>
      <c r="K1117" t="s">
        <v>23</v>
      </c>
      <c r="L1117" t="s">
        <v>26</v>
      </c>
      <c r="M1117">
        <f t="shared" si="17"/>
        <v>142341</v>
      </c>
      <c r="N1117" t="b">
        <f>IF(O1117=Sheet7!S1116,FALSE,TRUE)
=IF(B1117=Sheet7!A1117,TRUE,FALSE)
=IF(B1117=Sheet7!A1117,TRUE,FALSE)
=IF(B1117=Sheet7!A1117,TRUE,FALSE)</f>
        <v>1</v>
      </c>
      <c r="O1117" t="s">
        <v>34</v>
      </c>
    </row>
    <row r="1118" spans="1:15" x14ac:dyDescent="0.25">
      <c r="A1118">
        <v>2023</v>
      </c>
      <c r="B1118" t="s">
        <v>34</v>
      </c>
      <c r="C1118" t="s">
        <v>31</v>
      </c>
      <c r="D1118" t="s">
        <v>22</v>
      </c>
      <c r="E1118">
        <v>190027</v>
      </c>
      <c r="F1118">
        <v>190027</v>
      </c>
      <c r="G1118" t="s">
        <v>23</v>
      </c>
      <c r="H1118" t="s">
        <v>24</v>
      </c>
      <c r="I1118" t="s">
        <v>17</v>
      </c>
      <c r="J1118" t="s">
        <v>25</v>
      </c>
      <c r="K1118" t="s">
        <v>23</v>
      </c>
      <c r="L1118" t="s">
        <v>26</v>
      </c>
      <c r="M1118">
        <f t="shared" si="17"/>
        <v>127359</v>
      </c>
      <c r="N1118" t="b">
        <f>IF(O1118=Sheet7!S1117,FALSE,TRUE)
=IF(B1118=Sheet7!A1118,TRUE,FALSE)
=IF(B1118=Sheet7!A1118,TRUE,FALSE)
=IF(B1118=Sheet7!A1118,TRUE,FALSE)</f>
        <v>1</v>
      </c>
      <c r="O1118" t="s">
        <v>34</v>
      </c>
    </row>
    <row r="1119" spans="1:15" x14ac:dyDescent="0.25">
      <c r="A1119">
        <v>2023</v>
      </c>
      <c r="B1119" t="s">
        <v>34</v>
      </c>
      <c r="C1119" t="s">
        <v>31</v>
      </c>
      <c r="D1119" t="s">
        <v>22</v>
      </c>
      <c r="E1119">
        <v>152022</v>
      </c>
      <c r="F1119">
        <v>152022</v>
      </c>
      <c r="G1119" t="s">
        <v>23</v>
      </c>
      <c r="H1119" t="s">
        <v>24</v>
      </c>
      <c r="I1119" t="s">
        <v>17</v>
      </c>
      <c r="J1119" t="s">
        <v>25</v>
      </c>
      <c r="K1119" t="s">
        <v>23</v>
      </c>
      <c r="L1119" t="s">
        <v>26</v>
      </c>
      <c r="M1119">
        <f t="shared" si="17"/>
        <v>102022.33333333333</v>
      </c>
      <c r="N1119" t="b">
        <f>IF(O1119=Sheet7!S1118,FALSE,TRUE)
=IF(B1119=Sheet7!A1119,TRUE,FALSE)
=IF(B1119=Sheet7!A1119,TRUE,FALSE)
=IF(B1119=Sheet7!A1119,TRUE,FALSE)</f>
        <v>1</v>
      </c>
      <c r="O1119" t="s">
        <v>34</v>
      </c>
    </row>
    <row r="1120" spans="1:15" x14ac:dyDescent="0.25">
      <c r="A1120">
        <v>2023</v>
      </c>
      <c r="B1120" t="s">
        <v>27</v>
      </c>
      <c r="C1120" t="s">
        <v>28</v>
      </c>
      <c r="D1120" t="s">
        <v>14</v>
      </c>
      <c r="E1120">
        <v>18000</v>
      </c>
      <c r="F1120">
        <v>19434</v>
      </c>
      <c r="G1120" t="s">
        <v>117</v>
      </c>
      <c r="H1120" t="s">
        <v>39</v>
      </c>
      <c r="I1120" t="s">
        <v>17</v>
      </c>
      <c r="J1120" t="s">
        <v>29</v>
      </c>
      <c r="K1120" t="s">
        <v>117</v>
      </c>
      <c r="L1120" t="s">
        <v>19</v>
      </c>
      <c r="M1120">
        <f t="shared" si="17"/>
        <v>13152.333333333334</v>
      </c>
      <c r="N1120" t="b">
        <f>IF(O1120=Sheet7!S1119,FALSE,TRUE)
=IF(B1120=Sheet7!A1120,TRUE,FALSE)
=IF(B1120=Sheet7!A1120,TRUE,FALSE)
=IF(B1120=Sheet7!A1120,TRUE,FALSE)</f>
        <v>1</v>
      </c>
      <c r="O1120" t="s">
        <v>27</v>
      </c>
    </row>
    <row r="1121" spans="1:15" x14ac:dyDescent="0.25">
      <c r="A1121">
        <v>2023</v>
      </c>
      <c r="B1121" t="s">
        <v>32</v>
      </c>
      <c r="C1121" t="s">
        <v>13</v>
      </c>
      <c r="D1121" t="s">
        <v>22</v>
      </c>
      <c r="E1121">
        <v>131000</v>
      </c>
      <c r="F1121">
        <v>131000</v>
      </c>
      <c r="G1121" t="s">
        <v>110</v>
      </c>
      <c r="H1121" t="s">
        <v>16</v>
      </c>
      <c r="I1121" t="s">
        <v>17</v>
      </c>
      <c r="J1121" t="s">
        <v>25</v>
      </c>
      <c r="K1121" t="s">
        <v>110</v>
      </c>
      <c r="L1121" t="s">
        <v>26</v>
      </c>
      <c r="M1121">
        <f t="shared" si="17"/>
        <v>88007.666666666672</v>
      </c>
      <c r="N1121" t="b">
        <f>IF(O1121=Sheet7!S1120,FALSE,TRUE)
=IF(B1121=Sheet7!A1121,TRUE,FALSE)
=IF(B1121=Sheet7!A1121,TRUE,FALSE)
=IF(B1121=Sheet7!A1121,TRUE,FALSE)</f>
        <v>1</v>
      </c>
      <c r="O1121" t="s">
        <v>32</v>
      </c>
    </row>
    <row r="1122" spans="1:15" x14ac:dyDescent="0.25">
      <c r="A1122">
        <v>2023</v>
      </c>
      <c r="B1122" t="s">
        <v>32</v>
      </c>
      <c r="C1122" t="s">
        <v>13</v>
      </c>
      <c r="D1122" t="s">
        <v>22</v>
      </c>
      <c r="E1122">
        <v>88000</v>
      </c>
      <c r="F1122">
        <v>88000</v>
      </c>
      <c r="G1122" t="s">
        <v>110</v>
      </c>
      <c r="H1122" t="s">
        <v>16</v>
      </c>
      <c r="I1122" t="s">
        <v>17</v>
      </c>
      <c r="J1122" t="s">
        <v>25</v>
      </c>
      <c r="K1122" t="s">
        <v>110</v>
      </c>
      <c r="L1122" t="s">
        <v>26</v>
      </c>
      <c r="M1122">
        <f t="shared" si="17"/>
        <v>59341</v>
      </c>
      <c r="N1122" t="b">
        <f>IF(O1122=Sheet7!S1121,FALSE,TRUE)
=IF(B1122=Sheet7!A1122,TRUE,FALSE)
=IF(B1122=Sheet7!A1122,TRUE,FALSE)
=IF(B1122=Sheet7!A1122,TRUE,FALSE)</f>
        <v>1</v>
      </c>
      <c r="O1122" t="s">
        <v>32</v>
      </c>
    </row>
    <row r="1123" spans="1:15" x14ac:dyDescent="0.25">
      <c r="A1123">
        <v>2023</v>
      </c>
      <c r="B1123" t="s">
        <v>34</v>
      </c>
      <c r="C1123" t="s">
        <v>31</v>
      </c>
      <c r="D1123" t="s">
        <v>22</v>
      </c>
      <c r="E1123">
        <v>198000</v>
      </c>
      <c r="F1123">
        <v>198000</v>
      </c>
      <c r="G1123" t="s">
        <v>23</v>
      </c>
      <c r="H1123" t="s">
        <v>24</v>
      </c>
      <c r="I1123" t="s">
        <v>17</v>
      </c>
      <c r="J1123" t="s">
        <v>29</v>
      </c>
      <c r="K1123" t="s">
        <v>23</v>
      </c>
      <c r="L1123" t="s">
        <v>26</v>
      </c>
      <c r="M1123">
        <f t="shared" si="17"/>
        <v>132674.33333333334</v>
      </c>
      <c r="N1123" t="b">
        <f>IF(O1123=Sheet7!S1122,FALSE,TRUE)
=IF(B1123=Sheet7!A1123,TRUE,FALSE)
=IF(B1123=Sheet7!A1123,TRUE,FALSE)
=IF(B1123=Sheet7!A1123,TRUE,FALSE)</f>
        <v>1</v>
      </c>
      <c r="O1123" t="s">
        <v>34</v>
      </c>
    </row>
    <row r="1124" spans="1:15" x14ac:dyDescent="0.25">
      <c r="A1124">
        <v>2023</v>
      </c>
      <c r="B1124" t="s">
        <v>34</v>
      </c>
      <c r="C1124" t="s">
        <v>31</v>
      </c>
      <c r="D1124" t="s">
        <v>22</v>
      </c>
      <c r="E1124">
        <v>132000</v>
      </c>
      <c r="F1124">
        <v>132000</v>
      </c>
      <c r="G1124" t="s">
        <v>23</v>
      </c>
      <c r="H1124" t="s">
        <v>24</v>
      </c>
      <c r="I1124" t="s">
        <v>17</v>
      </c>
      <c r="J1124" t="s">
        <v>29</v>
      </c>
      <c r="K1124" t="s">
        <v>23</v>
      </c>
      <c r="L1124" t="s">
        <v>26</v>
      </c>
      <c r="M1124">
        <f t="shared" si="17"/>
        <v>88674.333333333328</v>
      </c>
      <c r="N1124" t="b">
        <f>IF(O1124=Sheet7!S1123,FALSE,TRUE)
=IF(B1124=Sheet7!A1124,TRUE,FALSE)
=IF(B1124=Sheet7!A1124,TRUE,FALSE)
=IF(B1124=Sheet7!A1124,TRUE,FALSE)</f>
        <v>1</v>
      </c>
      <c r="O1124" t="s">
        <v>34</v>
      </c>
    </row>
    <row r="1125" spans="1:15" x14ac:dyDescent="0.25">
      <c r="A1125">
        <v>2023</v>
      </c>
      <c r="B1125" t="s">
        <v>45</v>
      </c>
      <c r="C1125" t="s">
        <v>44</v>
      </c>
      <c r="D1125" t="s">
        <v>22</v>
      </c>
      <c r="E1125">
        <v>125000</v>
      </c>
      <c r="F1125">
        <v>125000</v>
      </c>
      <c r="G1125" t="s">
        <v>23</v>
      </c>
      <c r="H1125" t="s">
        <v>24</v>
      </c>
      <c r="I1125" t="s">
        <v>17</v>
      </c>
      <c r="J1125" t="s">
        <v>29</v>
      </c>
      <c r="K1125" t="s">
        <v>23</v>
      </c>
      <c r="L1125" t="s">
        <v>26</v>
      </c>
      <c r="M1125">
        <f t="shared" si="17"/>
        <v>84007.666666666672</v>
      </c>
      <c r="N1125" t="b">
        <f>IF(O1125=Sheet7!S1124,FALSE,TRUE)
=IF(B1125=Sheet7!A1125,TRUE,FALSE)
=IF(B1125=Sheet7!A1125,TRUE,FALSE)
=IF(B1125=Sheet7!A1125,TRUE,FALSE)</f>
        <v>1</v>
      </c>
      <c r="O1125" t="s">
        <v>45</v>
      </c>
    </row>
    <row r="1126" spans="1:15" x14ac:dyDescent="0.25">
      <c r="A1126">
        <v>2023</v>
      </c>
      <c r="B1126" t="s">
        <v>45</v>
      </c>
      <c r="C1126" t="s">
        <v>44</v>
      </c>
      <c r="D1126" t="s">
        <v>22</v>
      </c>
      <c r="E1126">
        <v>115000</v>
      </c>
      <c r="F1126">
        <v>115000</v>
      </c>
      <c r="G1126" t="s">
        <v>23</v>
      </c>
      <c r="H1126" t="s">
        <v>24</v>
      </c>
      <c r="I1126" t="s">
        <v>17</v>
      </c>
      <c r="J1126" t="s">
        <v>29</v>
      </c>
      <c r="K1126" t="s">
        <v>23</v>
      </c>
      <c r="L1126" t="s">
        <v>26</v>
      </c>
      <c r="M1126">
        <f t="shared" si="17"/>
        <v>77341</v>
      </c>
      <c r="N1126" t="b">
        <f>IF(O1126=Sheet7!S1125,FALSE,TRUE)
=IF(B1126=Sheet7!A1126,TRUE,FALSE)
=IF(B1126=Sheet7!A1126,TRUE,FALSE)
=IF(B1126=Sheet7!A1126,TRUE,FALSE)</f>
        <v>1</v>
      </c>
      <c r="O1126" t="s">
        <v>45</v>
      </c>
    </row>
    <row r="1127" spans="1:15" x14ac:dyDescent="0.25">
      <c r="A1127">
        <v>2023</v>
      </c>
      <c r="B1127" t="s">
        <v>71</v>
      </c>
      <c r="C1127" t="s">
        <v>41</v>
      </c>
      <c r="D1127" t="s">
        <v>22</v>
      </c>
      <c r="E1127">
        <v>145000</v>
      </c>
      <c r="F1127">
        <v>145000</v>
      </c>
      <c r="G1127" t="s">
        <v>23</v>
      </c>
      <c r="H1127" t="s">
        <v>24</v>
      </c>
      <c r="I1127" t="s">
        <v>17</v>
      </c>
      <c r="J1127" t="s">
        <v>25</v>
      </c>
      <c r="K1127" t="s">
        <v>23</v>
      </c>
      <c r="L1127" t="s">
        <v>26</v>
      </c>
      <c r="M1127">
        <f t="shared" si="17"/>
        <v>97341</v>
      </c>
      <c r="N1127" t="b">
        <f>IF(O1127=Sheet7!S1126,FALSE,TRUE)
=IF(B1127=Sheet7!A1127,TRUE,FALSE)
=IF(B1127=Sheet7!A1127,TRUE,FALSE)
=IF(B1127=Sheet7!A1127,TRUE,FALSE)</f>
        <v>1</v>
      </c>
      <c r="O1127" t="s">
        <v>71</v>
      </c>
    </row>
    <row r="1128" spans="1:15" x14ac:dyDescent="0.25">
      <c r="A1128">
        <v>2023</v>
      </c>
      <c r="B1128" t="s">
        <v>71</v>
      </c>
      <c r="C1128" t="s">
        <v>41</v>
      </c>
      <c r="D1128" t="s">
        <v>22</v>
      </c>
      <c r="E1128">
        <v>130000</v>
      </c>
      <c r="F1128">
        <v>130000</v>
      </c>
      <c r="G1128" t="s">
        <v>23</v>
      </c>
      <c r="H1128" t="s">
        <v>24</v>
      </c>
      <c r="I1128" t="s">
        <v>17</v>
      </c>
      <c r="J1128" t="s">
        <v>25</v>
      </c>
      <c r="K1128" t="s">
        <v>23</v>
      </c>
      <c r="L1128" t="s">
        <v>26</v>
      </c>
      <c r="M1128">
        <f t="shared" si="17"/>
        <v>87341</v>
      </c>
      <c r="N1128" t="b">
        <f>IF(O1128=Sheet7!S1127,FALSE,TRUE)
=IF(B1128=Sheet7!A1128,TRUE,FALSE)
=IF(B1128=Sheet7!A1128,TRUE,FALSE)
=IF(B1128=Sheet7!A1128,TRUE,FALSE)</f>
        <v>1</v>
      </c>
      <c r="O1128" t="s">
        <v>71</v>
      </c>
    </row>
    <row r="1129" spans="1:15" x14ac:dyDescent="0.25">
      <c r="A1129">
        <v>2023</v>
      </c>
      <c r="B1129" t="s">
        <v>34</v>
      </c>
      <c r="C1129" t="s">
        <v>31</v>
      </c>
      <c r="D1129" t="s">
        <v>22</v>
      </c>
      <c r="E1129">
        <v>170700</v>
      </c>
      <c r="F1129">
        <v>170700</v>
      </c>
      <c r="G1129" t="s">
        <v>23</v>
      </c>
      <c r="H1129" t="s">
        <v>24</v>
      </c>
      <c r="I1129" t="s">
        <v>17</v>
      </c>
      <c r="J1129" t="s">
        <v>25</v>
      </c>
      <c r="K1129" t="s">
        <v>23</v>
      </c>
      <c r="L1129" t="s">
        <v>26</v>
      </c>
      <c r="M1129">
        <f t="shared" si="17"/>
        <v>114474.33333333333</v>
      </c>
      <c r="N1129" t="b">
        <f>IF(O1129=Sheet7!S1128,FALSE,TRUE)
=IF(B1129=Sheet7!A1129,TRUE,FALSE)
=IF(B1129=Sheet7!A1129,TRUE,FALSE)
=IF(B1129=Sheet7!A1129,TRUE,FALSE)</f>
        <v>1</v>
      </c>
      <c r="O1129" t="s">
        <v>34</v>
      </c>
    </row>
    <row r="1130" spans="1:15" x14ac:dyDescent="0.25">
      <c r="A1130">
        <v>2023</v>
      </c>
      <c r="B1130" t="s">
        <v>34</v>
      </c>
      <c r="C1130" t="s">
        <v>31</v>
      </c>
      <c r="D1130" t="s">
        <v>22</v>
      </c>
      <c r="E1130">
        <v>113900</v>
      </c>
      <c r="F1130">
        <v>113900</v>
      </c>
      <c r="G1130" t="s">
        <v>23</v>
      </c>
      <c r="H1130" t="s">
        <v>24</v>
      </c>
      <c r="I1130" t="s">
        <v>17</v>
      </c>
      <c r="J1130" t="s">
        <v>25</v>
      </c>
      <c r="K1130" t="s">
        <v>23</v>
      </c>
      <c r="L1130" t="s">
        <v>26</v>
      </c>
      <c r="M1130">
        <f t="shared" si="17"/>
        <v>76607.666666666672</v>
      </c>
      <c r="N1130" t="b">
        <f>IF(O1130=Sheet7!S1129,FALSE,TRUE)
=IF(B1130=Sheet7!A1130,TRUE,FALSE)
=IF(B1130=Sheet7!A1130,TRUE,FALSE)
=IF(B1130=Sheet7!A1130,TRUE,FALSE)</f>
        <v>1</v>
      </c>
      <c r="O1130" t="s">
        <v>34</v>
      </c>
    </row>
    <row r="1131" spans="1:15" x14ac:dyDescent="0.25">
      <c r="A1131">
        <v>2023</v>
      </c>
      <c r="B1131" t="s">
        <v>32</v>
      </c>
      <c r="C1131" t="s">
        <v>13</v>
      </c>
      <c r="D1131" t="s">
        <v>22</v>
      </c>
      <c r="E1131">
        <v>185000</v>
      </c>
      <c r="F1131">
        <v>185000</v>
      </c>
      <c r="G1131" t="s">
        <v>23</v>
      </c>
      <c r="H1131" t="s">
        <v>24</v>
      </c>
      <c r="I1131" t="s">
        <v>17</v>
      </c>
      <c r="J1131" t="s">
        <v>25</v>
      </c>
      <c r="K1131" t="s">
        <v>23</v>
      </c>
      <c r="L1131" t="s">
        <v>19</v>
      </c>
      <c r="M1131">
        <f t="shared" si="17"/>
        <v>124007.66666666667</v>
      </c>
      <c r="N1131" t="b">
        <f>IF(O1131=Sheet7!S1130,FALSE,TRUE)
=IF(B1131=Sheet7!A1131,TRUE,FALSE)
=IF(B1131=Sheet7!A1131,TRUE,FALSE)
=IF(B1131=Sheet7!A1131,TRUE,FALSE)</f>
        <v>1</v>
      </c>
      <c r="O1131" t="s">
        <v>32</v>
      </c>
    </row>
    <row r="1132" spans="1:15" x14ac:dyDescent="0.25">
      <c r="A1132">
        <v>2023</v>
      </c>
      <c r="B1132" t="s">
        <v>32</v>
      </c>
      <c r="C1132" t="s">
        <v>13</v>
      </c>
      <c r="D1132" t="s">
        <v>22</v>
      </c>
      <c r="E1132">
        <v>81000</v>
      </c>
      <c r="F1132">
        <v>81000</v>
      </c>
      <c r="G1132" t="s">
        <v>23</v>
      </c>
      <c r="H1132" t="s">
        <v>24</v>
      </c>
      <c r="I1132" t="s">
        <v>17</v>
      </c>
      <c r="J1132" t="s">
        <v>25</v>
      </c>
      <c r="K1132" t="s">
        <v>23</v>
      </c>
      <c r="L1132" t="s">
        <v>19</v>
      </c>
      <c r="M1132">
        <f t="shared" si="17"/>
        <v>54674.333333333336</v>
      </c>
      <c r="N1132" t="b">
        <f>IF(O1132=Sheet7!S1131,FALSE,TRUE)
=IF(B1132=Sheet7!A1132,TRUE,FALSE)
=IF(B1132=Sheet7!A1132,TRUE,FALSE)
=IF(B1132=Sheet7!A1132,TRUE,FALSE)</f>
        <v>1</v>
      </c>
      <c r="O1132" t="s">
        <v>32</v>
      </c>
    </row>
    <row r="1133" spans="1:15" x14ac:dyDescent="0.25">
      <c r="A1133">
        <v>2023</v>
      </c>
      <c r="B1133" t="s">
        <v>27</v>
      </c>
      <c r="C1133" t="s">
        <v>28</v>
      </c>
      <c r="D1133" t="s">
        <v>22</v>
      </c>
      <c r="E1133">
        <v>123000</v>
      </c>
      <c r="F1133">
        <v>123000</v>
      </c>
      <c r="G1133" t="s">
        <v>23</v>
      </c>
      <c r="H1133" t="s">
        <v>24</v>
      </c>
      <c r="I1133" t="s">
        <v>17</v>
      </c>
      <c r="J1133" t="s">
        <v>25</v>
      </c>
      <c r="K1133" t="s">
        <v>23</v>
      </c>
      <c r="L1133" t="s">
        <v>26</v>
      </c>
      <c r="M1133">
        <f t="shared" si="17"/>
        <v>82674.333333333328</v>
      </c>
      <c r="N1133" t="b">
        <f>IF(O1133=Sheet7!S1132,FALSE,TRUE)
=IF(B1133=Sheet7!A1133,TRUE,FALSE)
=IF(B1133=Sheet7!A1133,TRUE,FALSE)
=IF(B1133=Sheet7!A1133,TRUE,FALSE)</f>
        <v>1</v>
      </c>
      <c r="O1133" t="s">
        <v>27</v>
      </c>
    </row>
    <row r="1134" spans="1:15" x14ac:dyDescent="0.25">
      <c r="A1134">
        <v>2023</v>
      </c>
      <c r="B1134" t="s">
        <v>71</v>
      </c>
      <c r="C1134" t="s">
        <v>41</v>
      </c>
      <c r="D1134" t="s">
        <v>22</v>
      </c>
      <c r="E1134">
        <v>80000</v>
      </c>
      <c r="F1134">
        <v>80000</v>
      </c>
      <c r="G1134" t="s">
        <v>23</v>
      </c>
      <c r="H1134" t="s">
        <v>33</v>
      </c>
      <c r="I1134" t="s">
        <v>17</v>
      </c>
      <c r="J1134" t="s">
        <v>25</v>
      </c>
      <c r="K1134" t="s">
        <v>23</v>
      </c>
      <c r="L1134" t="s">
        <v>26</v>
      </c>
      <c r="M1134">
        <f t="shared" si="17"/>
        <v>54007.666666666664</v>
      </c>
      <c r="N1134" t="b">
        <f>IF(O1134=Sheet7!S1133,FALSE,TRUE)
=IF(B1134=Sheet7!A1134,TRUE,FALSE)
=IF(B1134=Sheet7!A1134,TRUE,FALSE)
=IF(B1134=Sheet7!A1134,TRUE,FALSE)</f>
        <v>1</v>
      </c>
      <c r="O1134" t="s">
        <v>71</v>
      </c>
    </row>
    <row r="1135" spans="1:15" x14ac:dyDescent="0.25">
      <c r="A1135">
        <v>2023</v>
      </c>
      <c r="B1135" t="s">
        <v>71</v>
      </c>
      <c r="C1135" t="s">
        <v>41</v>
      </c>
      <c r="D1135" t="s">
        <v>22</v>
      </c>
      <c r="E1135">
        <v>75000</v>
      </c>
      <c r="F1135">
        <v>75000</v>
      </c>
      <c r="G1135" t="s">
        <v>23</v>
      </c>
      <c r="H1135" t="s">
        <v>33</v>
      </c>
      <c r="I1135" t="s">
        <v>17</v>
      </c>
      <c r="J1135" t="s">
        <v>25</v>
      </c>
      <c r="K1135" t="s">
        <v>23</v>
      </c>
      <c r="L1135" t="s">
        <v>26</v>
      </c>
      <c r="M1135">
        <f t="shared" si="17"/>
        <v>50674.333333333336</v>
      </c>
      <c r="N1135" t="b">
        <f>IF(O1135=Sheet7!S1134,FALSE,TRUE)
=IF(B1135=Sheet7!A1135,TRUE,FALSE)
=IF(B1135=Sheet7!A1135,TRUE,FALSE)
=IF(B1135=Sheet7!A1135,TRUE,FALSE)</f>
        <v>1</v>
      </c>
      <c r="O1135" t="s">
        <v>71</v>
      </c>
    </row>
    <row r="1136" spans="1:15" x14ac:dyDescent="0.25">
      <c r="A1136">
        <v>2023</v>
      </c>
      <c r="B1136" t="s">
        <v>37</v>
      </c>
      <c r="C1136" t="s">
        <v>38</v>
      </c>
      <c r="D1136" t="s">
        <v>22</v>
      </c>
      <c r="E1136">
        <v>53000</v>
      </c>
      <c r="F1136">
        <v>53000</v>
      </c>
      <c r="G1136" t="s">
        <v>23</v>
      </c>
      <c r="H1136" t="s">
        <v>16</v>
      </c>
      <c r="I1136" t="s">
        <v>17</v>
      </c>
      <c r="J1136" t="s">
        <v>29</v>
      </c>
      <c r="K1136" t="s">
        <v>23</v>
      </c>
      <c r="L1136" t="s">
        <v>26</v>
      </c>
      <c r="M1136">
        <f t="shared" si="17"/>
        <v>36007.666666666664</v>
      </c>
      <c r="N1136" t="b">
        <f>IF(O1136=Sheet7!S1135,FALSE,TRUE)
=IF(B1136=Sheet7!A1136,TRUE,FALSE)
=IF(B1136=Sheet7!A1136,TRUE,FALSE)
=IF(B1136=Sheet7!A1136,TRUE,FALSE)</f>
        <v>1</v>
      </c>
      <c r="O1136" t="s">
        <v>37</v>
      </c>
    </row>
    <row r="1137" spans="1:15" x14ac:dyDescent="0.25">
      <c r="A1137">
        <v>2023</v>
      </c>
      <c r="B1137" t="s">
        <v>37</v>
      </c>
      <c r="C1137" t="s">
        <v>38</v>
      </c>
      <c r="D1137" t="s">
        <v>22</v>
      </c>
      <c r="E1137">
        <v>48000</v>
      </c>
      <c r="F1137">
        <v>48000</v>
      </c>
      <c r="G1137" t="s">
        <v>23</v>
      </c>
      <c r="H1137" t="s">
        <v>16</v>
      </c>
      <c r="I1137" t="s">
        <v>17</v>
      </c>
      <c r="J1137" t="s">
        <v>29</v>
      </c>
      <c r="K1137" t="s">
        <v>23</v>
      </c>
      <c r="L1137" t="s">
        <v>26</v>
      </c>
      <c r="M1137">
        <f t="shared" si="17"/>
        <v>32674.333333333332</v>
      </c>
      <c r="N1137" t="b">
        <f>IF(O1137=Sheet7!S1136,FALSE,TRUE)
=IF(B1137=Sheet7!A1137,TRUE,FALSE)
=IF(B1137=Sheet7!A1137,TRUE,FALSE)
=IF(B1137=Sheet7!A1137,TRUE,FALSE)</f>
        <v>1</v>
      </c>
      <c r="O1137" t="s">
        <v>37</v>
      </c>
    </row>
    <row r="1138" spans="1:15" x14ac:dyDescent="0.25">
      <c r="A1138">
        <v>2023</v>
      </c>
      <c r="B1138" t="s">
        <v>40</v>
      </c>
      <c r="C1138" t="s">
        <v>41</v>
      </c>
      <c r="D1138" t="s">
        <v>35</v>
      </c>
      <c r="E1138">
        <v>300000</v>
      </c>
      <c r="F1138">
        <v>369120</v>
      </c>
      <c r="G1138" t="s">
        <v>36</v>
      </c>
      <c r="H1138" t="s">
        <v>16</v>
      </c>
      <c r="I1138" t="s">
        <v>17</v>
      </c>
      <c r="J1138" t="s">
        <v>25</v>
      </c>
      <c r="K1138" t="s">
        <v>36</v>
      </c>
      <c r="L1138" t="s">
        <v>26</v>
      </c>
      <c r="M1138">
        <f t="shared" si="17"/>
        <v>223714.33333333334</v>
      </c>
      <c r="N1138" t="b">
        <f>IF(O1138=Sheet7!S1137,FALSE,TRUE)
=IF(B1138=Sheet7!A1138,TRUE,FALSE)
=IF(B1138=Sheet7!A1138,TRUE,FALSE)
=IF(B1138=Sheet7!A1138,TRUE,FALSE)</f>
        <v>1</v>
      </c>
      <c r="O1138" t="s">
        <v>40</v>
      </c>
    </row>
    <row r="1139" spans="1:15" x14ac:dyDescent="0.25">
      <c r="A1139">
        <v>2023</v>
      </c>
      <c r="B1139" t="s">
        <v>40</v>
      </c>
      <c r="C1139" t="s">
        <v>41</v>
      </c>
      <c r="D1139" t="s">
        <v>35</v>
      </c>
      <c r="E1139">
        <v>60000</v>
      </c>
      <c r="F1139">
        <v>73824</v>
      </c>
      <c r="G1139" t="s">
        <v>36</v>
      </c>
      <c r="H1139" t="s">
        <v>16</v>
      </c>
      <c r="I1139" t="s">
        <v>17</v>
      </c>
      <c r="J1139" t="s">
        <v>25</v>
      </c>
      <c r="K1139" t="s">
        <v>36</v>
      </c>
      <c r="L1139" t="s">
        <v>26</v>
      </c>
      <c r="M1139">
        <f t="shared" si="17"/>
        <v>45282.333333333336</v>
      </c>
      <c r="N1139" t="b">
        <f>IF(O1139=Sheet7!S1138,FALSE,TRUE)
=IF(B1139=Sheet7!A1139,TRUE,FALSE)
=IF(B1139=Sheet7!A1139,TRUE,FALSE)
=IF(B1139=Sheet7!A1139,TRUE,FALSE)</f>
        <v>1</v>
      </c>
      <c r="O1139" t="s">
        <v>40</v>
      </c>
    </row>
    <row r="1140" spans="1:15" x14ac:dyDescent="0.25">
      <c r="A1140">
        <v>2023</v>
      </c>
      <c r="B1140" t="s">
        <v>27</v>
      </c>
      <c r="C1140" t="s">
        <v>28</v>
      </c>
      <c r="D1140" t="s">
        <v>22</v>
      </c>
      <c r="E1140">
        <v>125000</v>
      </c>
      <c r="F1140">
        <v>125000</v>
      </c>
      <c r="G1140" t="s">
        <v>23</v>
      </c>
      <c r="H1140" t="s">
        <v>16</v>
      </c>
      <c r="I1140" t="s">
        <v>17</v>
      </c>
      <c r="J1140" t="s">
        <v>25</v>
      </c>
      <c r="K1140" t="s">
        <v>23</v>
      </c>
      <c r="L1140" t="s">
        <v>26</v>
      </c>
      <c r="M1140">
        <f t="shared" si="17"/>
        <v>84007.666666666672</v>
      </c>
      <c r="N1140" t="b">
        <f>IF(O1140=Sheet7!S1139,FALSE,TRUE)
=IF(B1140=Sheet7!A1140,TRUE,FALSE)
=IF(B1140=Sheet7!A1140,TRUE,FALSE)
=IF(B1140=Sheet7!A1140,TRUE,FALSE)</f>
        <v>1</v>
      </c>
      <c r="O1140" t="s">
        <v>27</v>
      </c>
    </row>
    <row r="1141" spans="1:15" x14ac:dyDescent="0.25">
      <c r="A1141">
        <v>2023</v>
      </c>
      <c r="B1141" t="s">
        <v>32</v>
      </c>
      <c r="C1141" t="s">
        <v>13</v>
      </c>
      <c r="D1141" t="s">
        <v>22</v>
      </c>
      <c r="E1141">
        <v>190000</v>
      </c>
      <c r="F1141">
        <v>190000</v>
      </c>
      <c r="G1141" t="s">
        <v>23</v>
      </c>
      <c r="H1141" t="s">
        <v>24</v>
      </c>
      <c r="I1141" t="s">
        <v>17</v>
      </c>
      <c r="J1141" t="s">
        <v>25</v>
      </c>
      <c r="K1141" t="s">
        <v>23</v>
      </c>
      <c r="L1141" t="s">
        <v>26</v>
      </c>
      <c r="M1141">
        <f t="shared" si="17"/>
        <v>127341</v>
      </c>
      <c r="N1141" t="b">
        <f>IF(O1141=Sheet7!S1140,FALSE,TRUE)
=IF(B1141=Sheet7!A1141,TRUE,FALSE)
=IF(B1141=Sheet7!A1141,TRUE,FALSE)
=IF(B1141=Sheet7!A1141,TRUE,FALSE)</f>
        <v>1</v>
      </c>
      <c r="O1141" t="s">
        <v>32</v>
      </c>
    </row>
    <row r="1142" spans="1:15" x14ac:dyDescent="0.25">
      <c r="A1142">
        <v>2023</v>
      </c>
      <c r="B1142" t="s">
        <v>32</v>
      </c>
      <c r="C1142" t="s">
        <v>13</v>
      </c>
      <c r="D1142" t="s">
        <v>22</v>
      </c>
      <c r="E1142">
        <v>115000</v>
      </c>
      <c r="F1142">
        <v>115000</v>
      </c>
      <c r="G1142" t="s">
        <v>23</v>
      </c>
      <c r="H1142" t="s">
        <v>16</v>
      </c>
      <c r="I1142" t="s">
        <v>17</v>
      </c>
      <c r="J1142" t="s">
        <v>29</v>
      </c>
      <c r="K1142" t="s">
        <v>23</v>
      </c>
      <c r="L1142" t="s">
        <v>26</v>
      </c>
      <c r="M1142">
        <f t="shared" si="17"/>
        <v>77341</v>
      </c>
      <c r="N1142" t="b">
        <f>IF(O1142=Sheet7!S1141,FALSE,TRUE)
=IF(B1142=Sheet7!A1142,TRUE,FALSE)
=IF(B1142=Sheet7!A1142,TRUE,FALSE)
=IF(B1142=Sheet7!A1142,TRUE,FALSE)</f>
        <v>1</v>
      </c>
      <c r="O1142" t="s">
        <v>32</v>
      </c>
    </row>
    <row r="1143" spans="1:15" x14ac:dyDescent="0.25">
      <c r="A1143">
        <v>2023</v>
      </c>
      <c r="B1143" t="s">
        <v>118</v>
      </c>
      <c r="C1143" t="s">
        <v>31</v>
      </c>
      <c r="D1143" t="s">
        <v>22</v>
      </c>
      <c r="E1143">
        <v>194000</v>
      </c>
      <c r="F1143">
        <v>194000</v>
      </c>
      <c r="G1143" t="s">
        <v>23</v>
      </c>
      <c r="H1143" t="s">
        <v>24</v>
      </c>
      <c r="I1143" t="s">
        <v>17</v>
      </c>
      <c r="J1143" t="s">
        <v>25</v>
      </c>
      <c r="K1143" t="s">
        <v>23</v>
      </c>
      <c r="L1143" t="s">
        <v>26</v>
      </c>
      <c r="M1143">
        <f t="shared" si="17"/>
        <v>130007.66666666667</v>
      </c>
      <c r="N1143" t="b">
        <f>IF(O1143=Sheet7!S1142,FALSE,TRUE)
=IF(B1143=Sheet7!A1143,TRUE,FALSE)
=IF(B1143=Sheet7!A1143,TRUE,FALSE)
=IF(B1143=Sheet7!A1143,TRUE,FALSE)</f>
        <v>1</v>
      </c>
      <c r="O1143" t="s">
        <v>118</v>
      </c>
    </row>
    <row r="1144" spans="1:15" x14ac:dyDescent="0.25">
      <c r="A1144">
        <v>2023</v>
      </c>
      <c r="B1144" t="s">
        <v>118</v>
      </c>
      <c r="C1144" t="s">
        <v>31</v>
      </c>
      <c r="D1144" t="s">
        <v>22</v>
      </c>
      <c r="E1144">
        <v>175000</v>
      </c>
      <c r="F1144">
        <v>175000</v>
      </c>
      <c r="G1144" t="s">
        <v>23</v>
      </c>
      <c r="H1144" t="s">
        <v>24</v>
      </c>
      <c r="I1144" t="s">
        <v>17</v>
      </c>
      <c r="J1144" t="s">
        <v>25</v>
      </c>
      <c r="K1144" t="s">
        <v>23</v>
      </c>
      <c r="L1144" t="s">
        <v>26</v>
      </c>
      <c r="M1144">
        <f t="shared" si="17"/>
        <v>117341</v>
      </c>
      <c r="N1144" t="b">
        <f>IF(O1144=Sheet7!S1143,FALSE,TRUE)
=IF(B1144=Sheet7!A1144,TRUE,FALSE)
=IF(B1144=Sheet7!A1144,TRUE,FALSE)
=IF(B1144=Sheet7!A1144,TRUE,FALSE)</f>
        <v>1</v>
      </c>
      <c r="O1144" t="s">
        <v>118</v>
      </c>
    </row>
    <row r="1145" spans="1:15" x14ac:dyDescent="0.25">
      <c r="A1145">
        <v>2023</v>
      </c>
      <c r="B1145" t="s">
        <v>37</v>
      </c>
      <c r="C1145" t="s">
        <v>38</v>
      </c>
      <c r="D1145" t="s">
        <v>22</v>
      </c>
      <c r="E1145">
        <v>185000</v>
      </c>
      <c r="F1145">
        <v>185000</v>
      </c>
      <c r="G1145" t="s">
        <v>23</v>
      </c>
      <c r="H1145" t="s">
        <v>24</v>
      </c>
      <c r="I1145" t="s">
        <v>17</v>
      </c>
      <c r="J1145" t="s">
        <v>25</v>
      </c>
      <c r="K1145" t="s">
        <v>23</v>
      </c>
      <c r="L1145" t="s">
        <v>26</v>
      </c>
      <c r="M1145">
        <f t="shared" si="17"/>
        <v>124007.66666666667</v>
      </c>
      <c r="N1145" t="b">
        <f>IF(O1145=Sheet7!S1144,FALSE,TRUE)
=IF(B1145=Sheet7!A1145,TRUE,FALSE)
=IF(B1145=Sheet7!A1145,TRUE,FALSE)
=IF(B1145=Sheet7!A1145,TRUE,FALSE)</f>
        <v>1</v>
      </c>
      <c r="O1145" t="s">
        <v>37</v>
      </c>
    </row>
    <row r="1146" spans="1:15" x14ac:dyDescent="0.25">
      <c r="A1146">
        <v>2023</v>
      </c>
      <c r="B1146" t="s">
        <v>37</v>
      </c>
      <c r="C1146" t="s">
        <v>38</v>
      </c>
      <c r="D1146" t="s">
        <v>22</v>
      </c>
      <c r="E1146">
        <v>160000</v>
      </c>
      <c r="F1146">
        <v>160000</v>
      </c>
      <c r="G1146" t="s">
        <v>23</v>
      </c>
      <c r="H1146" t="s">
        <v>24</v>
      </c>
      <c r="I1146" t="s">
        <v>17</v>
      </c>
      <c r="J1146" t="s">
        <v>25</v>
      </c>
      <c r="K1146" t="s">
        <v>23</v>
      </c>
      <c r="L1146" t="s">
        <v>26</v>
      </c>
      <c r="M1146">
        <f t="shared" si="17"/>
        <v>107341</v>
      </c>
      <c r="N1146" t="b">
        <f>IF(O1146=Sheet7!S1145,FALSE,TRUE)
=IF(B1146=Sheet7!A1146,TRUE,FALSE)
=IF(B1146=Sheet7!A1146,TRUE,FALSE)
=IF(B1146=Sheet7!A1146,TRUE,FALSE)</f>
        <v>1</v>
      </c>
      <c r="O1146" t="s">
        <v>37</v>
      </c>
    </row>
    <row r="1147" spans="1:15" x14ac:dyDescent="0.25">
      <c r="A1147">
        <v>2023</v>
      </c>
      <c r="B1147" t="s">
        <v>32</v>
      </c>
      <c r="C1147" t="s">
        <v>13</v>
      </c>
      <c r="D1147" t="s">
        <v>22</v>
      </c>
      <c r="E1147">
        <v>185000</v>
      </c>
      <c r="F1147">
        <v>185000</v>
      </c>
      <c r="G1147" t="s">
        <v>23</v>
      </c>
      <c r="H1147" t="s">
        <v>24</v>
      </c>
      <c r="I1147" t="s">
        <v>17</v>
      </c>
      <c r="J1147" t="s">
        <v>25</v>
      </c>
      <c r="K1147" t="s">
        <v>23</v>
      </c>
      <c r="L1147" t="s">
        <v>26</v>
      </c>
      <c r="M1147">
        <f t="shared" si="17"/>
        <v>124007.66666666667</v>
      </c>
      <c r="N1147" t="b">
        <f>IF(O1147=Sheet7!S1146,FALSE,TRUE)
=IF(B1147=Sheet7!A1147,TRUE,FALSE)
=IF(B1147=Sheet7!A1147,TRUE,FALSE)
=IF(B1147=Sheet7!A1147,TRUE,FALSE)</f>
        <v>1</v>
      </c>
      <c r="O1147" t="s">
        <v>32</v>
      </c>
    </row>
    <row r="1148" spans="1:15" x14ac:dyDescent="0.25">
      <c r="A1148">
        <v>2023</v>
      </c>
      <c r="B1148" t="s">
        <v>32</v>
      </c>
      <c r="C1148" t="s">
        <v>13</v>
      </c>
      <c r="D1148" t="s">
        <v>22</v>
      </c>
      <c r="E1148">
        <v>50000</v>
      </c>
      <c r="F1148">
        <v>50000</v>
      </c>
      <c r="G1148" t="s">
        <v>23</v>
      </c>
      <c r="H1148" t="s">
        <v>24</v>
      </c>
      <c r="I1148" t="s">
        <v>17</v>
      </c>
      <c r="J1148" t="s">
        <v>25</v>
      </c>
      <c r="K1148" t="s">
        <v>23</v>
      </c>
      <c r="L1148" t="s">
        <v>26</v>
      </c>
      <c r="M1148">
        <f t="shared" si="17"/>
        <v>34007.666666666664</v>
      </c>
      <c r="N1148" t="b">
        <f>IF(O1148=Sheet7!S1147,FALSE,TRUE)
=IF(B1148=Sheet7!A1148,TRUE,FALSE)
=IF(B1148=Sheet7!A1148,TRUE,FALSE)
=IF(B1148=Sheet7!A1148,TRUE,FALSE)</f>
        <v>1</v>
      </c>
      <c r="O1148" t="s">
        <v>32</v>
      </c>
    </row>
    <row r="1149" spans="1:15" x14ac:dyDescent="0.25">
      <c r="A1149">
        <v>2023</v>
      </c>
      <c r="B1149" t="s">
        <v>71</v>
      </c>
      <c r="C1149" t="s">
        <v>41</v>
      </c>
      <c r="D1149" t="s">
        <v>22</v>
      </c>
      <c r="E1149">
        <v>70000</v>
      </c>
      <c r="F1149">
        <v>70000</v>
      </c>
      <c r="G1149" t="s">
        <v>23</v>
      </c>
      <c r="H1149" t="s">
        <v>33</v>
      </c>
      <c r="I1149" t="s">
        <v>17</v>
      </c>
      <c r="J1149" t="s">
        <v>25</v>
      </c>
      <c r="K1149" t="s">
        <v>23</v>
      </c>
      <c r="L1149" t="s">
        <v>26</v>
      </c>
      <c r="M1149">
        <f t="shared" si="17"/>
        <v>47341</v>
      </c>
      <c r="N1149" t="b">
        <f>IF(O1149=Sheet7!S1148,FALSE,TRUE)
=IF(B1149=Sheet7!A1149,TRUE,FALSE)
=IF(B1149=Sheet7!A1149,TRUE,FALSE)
=IF(B1149=Sheet7!A1149,TRUE,FALSE)</f>
        <v>1</v>
      </c>
      <c r="O1149" t="s">
        <v>71</v>
      </c>
    </row>
    <row r="1150" spans="1:15" x14ac:dyDescent="0.25">
      <c r="A1150">
        <v>2023</v>
      </c>
      <c r="B1150" t="s">
        <v>32</v>
      </c>
      <c r="C1150" t="s">
        <v>13</v>
      </c>
      <c r="D1150" t="s">
        <v>22</v>
      </c>
      <c r="E1150">
        <v>130916</v>
      </c>
      <c r="F1150">
        <v>130916</v>
      </c>
      <c r="G1150" t="s">
        <v>23</v>
      </c>
      <c r="H1150" t="s">
        <v>39</v>
      </c>
      <c r="I1150" t="s">
        <v>17</v>
      </c>
      <c r="J1150" t="s">
        <v>25</v>
      </c>
      <c r="K1150" t="s">
        <v>23</v>
      </c>
      <c r="L1150" t="s">
        <v>26</v>
      </c>
      <c r="M1150">
        <f t="shared" si="17"/>
        <v>87951.666666666672</v>
      </c>
      <c r="N1150" t="b">
        <f>IF(O1150=Sheet7!S1149,FALSE,TRUE)
=IF(B1150=Sheet7!A1150,TRUE,FALSE)
=IF(B1150=Sheet7!A1150,TRUE,FALSE)
=IF(B1150=Sheet7!A1150,TRUE,FALSE)</f>
        <v>1</v>
      </c>
      <c r="O1150" t="s">
        <v>32</v>
      </c>
    </row>
    <row r="1151" spans="1:15" x14ac:dyDescent="0.25">
      <c r="A1151">
        <v>2023</v>
      </c>
      <c r="B1151" t="s">
        <v>32</v>
      </c>
      <c r="C1151" t="s">
        <v>13</v>
      </c>
      <c r="D1151" t="s">
        <v>22</v>
      </c>
      <c r="E1151">
        <v>120000</v>
      </c>
      <c r="F1151">
        <v>120000</v>
      </c>
      <c r="G1151" t="s">
        <v>23</v>
      </c>
      <c r="H1151" t="s">
        <v>39</v>
      </c>
      <c r="I1151" t="s">
        <v>17</v>
      </c>
      <c r="J1151" t="s">
        <v>25</v>
      </c>
      <c r="K1151" t="s">
        <v>23</v>
      </c>
      <c r="L1151" t="s">
        <v>26</v>
      </c>
      <c r="M1151">
        <f t="shared" si="17"/>
        <v>80674.333333333328</v>
      </c>
      <c r="N1151" t="b">
        <f>IF(O1151=Sheet7!S1150,FALSE,TRUE)
=IF(B1151=Sheet7!A1151,TRUE,FALSE)
=IF(B1151=Sheet7!A1151,TRUE,FALSE)
=IF(B1151=Sheet7!A1151,TRUE,FALSE)</f>
        <v>1</v>
      </c>
      <c r="O1151" t="s">
        <v>32</v>
      </c>
    </row>
    <row r="1152" spans="1:15" x14ac:dyDescent="0.25">
      <c r="A1152">
        <v>2023</v>
      </c>
      <c r="B1152" t="s">
        <v>27</v>
      </c>
      <c r="C1152" t="s">
        <v>28</v>
      </c>
      <c r="D1152" t="s">
        <v>22</v>
      </c>
      <c r="E1152">
        <v>160000</v>
      </c>
      <c r="F1152">
        <v>160000</v>
      </c>
      <c r="G1152" t="s">
        <v>23</v>
      </c>
      <c r="H1152" t="s">
        <v>24</v>
      </c>
      <c r="I1152" t="s">
        <v>17</v>
      </c>
      <c r="J1152" t="s">
        <v>29</v>
      </c>
      <c r="K1152" t="s">
        <v>23</v>
      </c>
      <c r="L1152" t="s">
        <v>26</v>
      </c>
      <c r="M1152">
        <f t="shared" si="17"/>
        <v>107341</v>
      </c>
      <c r="N1152" t="b">
        <f>IF(O1152=Sheet7!S1151,FALSE,TRUE)
=IF(B1152=Sheet7!A1152,TRUE,FALSE)
=IF(B1152=Sheet7!A1152,TRUE,FALSE)
=IF(B1152=Sheet7!A1152,TRUE,FALSE)</f>
        <v>1</v>
      </c>
      <c r="O1152" t="s">
        <v>27</v>
      </c>
    </row>
    <row r="1153" spans="1:15" x14ac:dyDescent="0.25">
      <c r="A1153">
        <v>2023</v>
      </c>
      <c r="B1153" t="s">
        <v>42</v>
      </c>
      <c r="C1153" t="s">
        <v>28</v>
      </c>
      <c r="D1153" t="s">
        <v>22</v>
      </c>
      <c r="E1153">
        <v>218213</v>
      </c>
      <c r="F1153">
        <v>218213</v>
      </c>
      <c r="G1153" t="s">
        <v>23</v>
      </c>
      <c r="H1153" t="s">
        <v>24</v>
      </c>
      <c r="I1153" t="s">
        <v>17</v>
      </c>
      <c r="J1153" t="s">
        <v>29</v>
      </c>
      <c r="K1153" t="s">
        <v>23</v>
      </c>
      <c r="L1153" t="s">
        <v>26</v>
      </c>
      <c r="M1153">
        <f t="shared" si="17"/>
        <v>146149.66666666666</v>
      </c>
      <c r="N1153" t="b">
        <f>IF(O1153=Sheet7!S1152,FALSE,TRUE)
=IF(B1153=Sheet7!A1153,TRUE,FALSE)
=IF(B1153=Sheet7!A1153,TRUE,FALSE)
=IF(B1153=Sheet7!A1153,TRUE,FALSE)</f>
        <v>1</v>
      </c>
      <c r="O1153" t="s">
        <v>42</v>
      </c>
    </row>
    <row r="1154" spans="1:15" x14ac:dyDescent="0.25">
      <c r="A1154">
        <v>2023</v>
      </c>
      <c r="B1154" t="s">
        <v>42</v>
      </c>
      <c r="C1154" t="s">
        <v>28</v>
      </c>
      <c r="D1154" t="s">
        <v>22</v>
      </c>
      <c r="E1154">
        <v>178538</v>
      </c>
      <c r="F1154">
        <v>178538</v>
      </c>
      <c r="G1154" t="s">
        <v>23</v>
      </c>
      <c r="H1154" t="s">
        <v>24</v>
      </c>
      <c r="I1154" t="s">
        <v>17</v>
      </c>
      <c r="J1154" t="s">
        <v>29</v>
      </c>
      <c r="K1154" t="s">
        <v>23</v>
      </c>
      <c r="L1154" t="s">
        <v>26</v>
      </c>
      <c r="M1154">
        <f t="shared" ref="M1154:M1217" si="18">AVERAGE(A1154:L1154)</f>
        <v>119699.66666666667</v>
      </c>
      <c r="N1154" t="b">
        <f>IF(O1154=Sheet7!S1153,FALSE,TRUE)
=IF(B1154=Sheet7!A1154,TRUE,FALSE)
=IF(B1154=Sheet7!A1154,TRUE,FALSE)
=IF(B1154=Sheet7!A1154,TRUE,FALSE)</f>
        <v>1</v>
      </c>
      <c r="O1154" t="s">
        <v>42</v>
      </c>
    </row>
    <row r="1155" spans="1:15" x14ac:dyDescent="0.25">
      <c r="A1155">
        <v>2023</v>
      </c>
      <c r="B1155" t="s">
        <v>27</v>
      </c>
      <c r="C1155" t="s">
        <v>28</v>
      </c>
      <c r="D1155" t="s">
        <v>22</v>
      </c>
      <c r="E1155">
        <v>316000</v>
      </c>
      <c r="F1155">
        <v>316000</v>
      </c>
      <c r="G1155" t="s">
        <v>23</v>
      </c>
      <c r="H1155" t="s">
        <v>24</v>
      </c>
      <c r="I1155" t="s">
        <v>17</v>
      </c>
      <c r="J1155" t="s">
        <v>25</v>
      </c>
      <c r="K1155" t="s">
        <v>23</v>
      </c>
      <c r="L1155" t="s">
        <v>26</v>
      </c>
      <c r="M1155">
        <f t="shared" si="18"/>
        <v>211341</v>
      </c>
      <c r="N1155" t="b">
        <f>IF(O1155=Sheet7!S1154,FALSE,TRUE)
=IF(B1155=Sheet7!A1155,TRUE,FALSE)
=IF(B1155=Sheet7!A1155,TRUE,FALSE)
=IF(B1155=Sheet7!A1155,TRUE,FALSE)</f>
        <v>1</v>
      </c>
      <c r="O1155" t="s">
        <v>27</v>
      </c>
    </row>
    <row r="1156" spans="1:15" x14ac:dyDescent="0.25">
      <c r="A1156">
        <v>2023</v>
      </c>
      <c r="B1156" t="s">
        <v>27</v>
      </c>
      <c r="C1156" t="s">
        <v>28</v>
      </c>
      <c r="D1156" t="s">
        <v>22</v>
      </c>
      <c r="E1156">
        <v>202000</v>
      </c>
      <c r="F1156">
        <v>202000</v>
      </c>
      <c r="G1156" t="s">
        <v>23</v>
      </c>
      <c r="H1156" t="s">
        <v>24</v>
      </c>
      <c r="I1156" t="s">
        <v>17</v>
      </c>
      <c r="J1156" t="s">
        <v>25</v>
      </c>
      <c r="K1156" t="s">
        <v>23</v>
      </c>
      <c r="L1156" t="s">
        <v>26</v>
      </c>
      <c r="M1156">
        <f t="shared" si="18"/>
        <v>135341</v>
      </c>
      <c r="N1156" t="b">
        <f>IF(O1156=Sheet7!S1155,FALSE,TRUE)
=IF(B1156=Sheet7!A1156,TRUE,FALSE)
=IF(B1156=Sheet7!A1156,TRUE,FALSE)
=IF(B1156=Sheet7!A1156,TRUE,FALSE)</f>
        <v>1</v>
      </c>
      <c r="O1156" t="s">
        <v>27</v>
      </c>
    </row>
    <row r="1157" spans="1:15" x14ac:dyDescent="0.25">
      <c r="A1157">
        <v>2023</v>
      </c>
      <c r="B1157" t="s">
        <v>27</v>
      </c>
      <c r="C1157" t="s">
        <v>28</v>
      </c>
      <c r="D1157" t="s">
        <v>22</v>
      </c>
      <c r="E1157">
        <v>189750</v>
      </c>
      <c r="F1157">
        <v>189750</v>
      </c>
      <c r="G1157" t="s">
        <v>23</v>
      </c>
      <c r="H1157" t="s">
        <v>24</v>
      </c>
      <c r="I1157" t="s">
        <v>17</v>
      </c>
      <c r="J1157" t="s">
        <v>29</v>
      </c>
      <c r="K1157" t="s">
        <v>23</v>
      </c>
      <c r="L1157" t="s">
        <v>26</v>
      </c>
      <c r="M1157">
        <f t="shared" si="18"/>
        <v>127174.33333333333</v>
      </c>
      <c r="N1157" t="b">
        <f>IF(O1157=Sheet7!S1156,FALSE,TRUE)
=IF(B1157=Sheet7!A1157,TRUE,FALSE)
=IF(B1157=Sheet7!A1157,TRUE,FALSE)
=IF(B1157=Sheet7!A1157,TRUE,FALSE)</f>
        <v>1</v>
      </c>
      <c r="O1157" t="s">
        <v>27</v>
      </c>
    </row>
    <row r="1158" spans="1:15" x14ac:dyDescent="0.25">
      <c r="A1158">
        <v>2023</v>
      </c>
      <c r="B1158" t="s">
        <v>27</v>
      </c>
      <c r="C1158" t="s">
        <v>28</v>
      </c>
      <c r="D1158" t="s">
        <v>22</v>
      </c>
      <c r="E1158">
        <v>119213</v>
      </c>
      <c r="F1158">
        <v>119213</v>
      </c>
      <c r="G1158" t="s">
        <v>23</v>
      </c>
      <c r="H1158" t="s">
        <v>24</v>
      </c>
      <c r="I1158" t="s">
        <v>17</v>
      </c>
      <c r="J1158" t="s">
        <v>29</v>
      </c>
      <c r="K1158" t="s">
        <v>23</v>
      </c>
      <c r="L1158" t="s">
        <v>26</v>
      </c>
      <c r="M1158">
        <f t="shared" si="18"/>
        <v>80149.666666666672</v>
      </c>
      <c r="N1158" t="b">
        <f>IF(O1158=Sheet7!S1157,FALSE,TRUE)
=IF(B1158=Sheet7!A1158,TRUE,FALSE)
=IF(B1158=Sheet7!A1158,TRUE,FALSE)
=IF(B1158=Sheet7!A1158,TRUE,FALSE)</f>
        <v>1</v>
      </c>
      <c r="O1158" t="s">
        <v>27</v>
      </c>
    </row>
    <row r="1159" spans="1:15" x14ac:dyDescent="0.25">
      <c r="A1159">
        <v>2023</v>
      </c>
      <c r="B1159" t="s">
        <v>40</v>
      </c>
      <c r="C1159" t="s">
        <v>41</v>
      </c>
      <c r="D1159" t="s">
        <v>22</v>
      </c>
      <c r="E1159">
        <v>162000</v>
      </c>
      <c r="F1159">
        <v>162000</v>
      </c>
      <c r="G1159" t="s">
        <v>23</v>
      </c>
      <c r="H1159" t="s">
        <v>24</v>
      </c>
      <c r="I1159" t="s">
        <v>17</v>
      </c>
      <c r="J1159" t="s">
        <v>25</v>
      </c>
      <c r="K1159" t="s">
        <v>23</v>
      </c>
      <c r="L1159" t="s">
        <v>26</v>
      </c>
      <c r="M1159">
        <f t="shared" si="18"/>
        <v>108674.33333333333</v>
      </c>
      <c r="N1159" t="b">
        <f>IF(O1159=Sheet7!S1158,FALSE,TRUE)
=IF(B1159=Sheet7!A1159,TRUE,FALSE)
=IF(B1159=Sheet7!A1159,TRUE,FALSE)
=IF(B1159=Sheet7!A1159,TRUE,FALSE)</f>
        <v>1</v>
      </c>
      <c r="O1159" t="s">
        <v>40</v>
      </c>
    </row>
    <row r="1160" spans="1:15" x14ac:dyDescent="0.25">
      <c r="A1160">
        <v>2023</v>
      </c>
      <c r="B1160" t="s">
        <v>40</v>
      </c>
      <c r="C1160" t="s">
        <v>41</v>
      </c>
      <c r="D1160" t="s">
        <v>22</v>
      </c>
      <c r="E1160">
        <v>130000</v>
      </c>
      <c r="F1160">
        <v>130000</v>
      </c>
      <c r="G1160" t="s">
        <v>23</v>
      </c>
      <c r="H1160" t="s">
        <v>24</v>
      </c>
      <c r="I1160" t="s">
        <v>17</v>
      </c>
      <c r="J1160" t="s">
        <v>25</v>
      </c>
      <c r="K1160" t="s">
        <v>23</v>
      </c>
      <c r="L1160" t="s">
        <v>26</v>
      </c>
      <c r="M1160">
        <f t="shared" si="18"/>
        <v>87341</v>
      </c>
      <c r="N1160" t="b">
        <f>IF(O1160=Sheet7!S1159,FALSE,TRUE)
=IF(B1160=Sheet7!A1160,TRUE,FALSE)
=IF(B1160=Sheet7!A1160,TRUE,FALSE)
=IF(B1160=Sheet7!A1160,TRUE,FALSE)</f>
        <v>1</v>
      </c>
      <c r="O1160" t="s">
        <v>40</v>
      </c>
    </row>
    <row r="1161" spans="1:15" x14ac:dyDescent="0.25">
      <c r="A1161">
        <v>2023</v>
      </c>
      <c r="B1161" t="s">
        <v>119</v>
      </c>
      <c r="C1161" t="s">
        <v>44</v>
      </c>
      <c r="D1161" t="s">
        <v>22</v>
      </c>
      <c r="E1161">
        <v>170200</v>
      </c>
      <c r="F1161">
        <v>170200</v>
      </c>
      <c r="G1161" t="s">
        <v>23</v>
      </c>
      <c r="H1161" t="s">
        <v>24</v>
      </c>
      <c r="I1161" t="s">
        <v>17</v>
      </c>
      <c r="J1161" t="s">
        <v>25</v>
      </c>
      <c r="K1161" t="s">
        <v>23</v>
      </c>
      <c r="L1161" t="s">
        <v>26</v>
      </c>
      <c r="M1161">
        <f t="shared" si="18"/>
        <v>114141</v>
      </c>
      <c r="N1161" t="b">
        <f>IF(O1161=Sheet7!S1160,FALSE,TRUE)
=IF(B1161=Sheet7!A1161,TRUE,FALSE)
=IF(B1161=Sheet7!A1161,TRUE,FALSE)
=IF(B1161=Sheet7!A1161,TRUE,FALSE)</f>
        <v>1</v>
      </c>
      <c r="O1161" t="s">
        <v>119</v>
      </c>
    </row>
    <row r="1162" spans="1:15" x14ac:dyDescent="0.25">
      <c r="A1162">
        <v>2023</v>
      </c>
      <c r="B1162" t="s">
        <v>119</v>
      </c>
      <c r="C1162" t="s">
        <v>44</v>
      </c>
      <c r="D1162" t="s">
        <v>22</v>
      </c>
      <c r="E1162">
        <v>83900</v>
      </c>
      <c r="F1162">
        <v>83900</v>
      </c>
      <c r="G1162" t="s">
        <v>23</v>
      </c>
      <c r="H1162" t="s">
        <v>24</v>
      </c>
      <c r="I1162" t="s">
        <v>17</v>
      </c>
      <c r="J1162" t="s">
        <v>25</v>
      </c>
      <c r="K1162" t="s">
        <v>23</v>
      </c>
      <c r="L1162" t="s">
        <v>26</v>
      </c>
      <c r="M1162">
        <f t="shared" si="18"/>
        <v>56607.666666666664</v>
      </c>
      <c r="N1162" t="b">
        <f>IF(O1162=Sheet7!S1161,FALSE,TRUE)
=IF(B1162=Sheet7!A1162,TRUE,FALSE)
=IF(B1162=Sheet7!A1162,TRUE,FALSE)
=IF(B1162=Sheet7!A1162,TRUE,FALSE)</f>
        <v>1</v>
      </c>
      <c r="O1162" t="s">
        <v>119</v>
      </c>
    </row>
    <row r="1163" spans="1:15" x14ac:dyDescent="0.25">
      <c r="A1163">
        <v>2023</v>
      </c>
      <c r="B1163" t="s">
        <v>34</v>
      </c>
      <c r="C1163" t="s">
        <v>31</v>
      </c>
      <c r="D1163" t="s">
        <v>22</v>
      </c>
      <c r="E1163">
        <v>250944</v>
      </c>
      <c r="F1163">
        <v>250944</v>
      </c>
      <c r="G1163" t="s">
        <v>23</v>
      </c>
      <c r="H1163" t="s">
        <v>24</v>
      </c>
      <c r="I1163" t="s">
        <v>17</v>
      </c>
      <c r="J1163" t="s">
        <v>29</v>
      </c>
      <c r="K1163" t="s">
        <v>23</v>
      </c>
      <c r="L1163" t="s">
        <v>26</v>
      </c>
      <c r="M1163">
        <f t="shared" si="18"/>
        <v>167970.33333333334</v>
      </c>
      <c r="N1163" t="b">
        <f>IF(O1163=Sheet7!S1162,FALSE,TRUE)
=IF(B1163=Sheet7!A1163,TRUE,FALSE)
=IF(B1163=Sheet7!A1163,TRUE,FALSE)
=IF(B1163=Sheet7!A1163,TRUE,FALSE)</f>
        <v>1</v>
      </c>
      <c r="O1163" t="s">
        <v>34</v>
      </c>
    </row>
    <row r="1164" spans="1:15" x14ac:dyDescent="0.25">
      <c r="A1164">
        <v>2023</v>
      </c>
      <c r="B1164" t="s">
        <v>34</v>
      </c>
      <c r="C1164" t="s">
        <v>31</v>
      </c>
      <c r="D1164" t="s">
        <v>22</v>
      </c>
      <c r="E1164">
        <v>205318</v>
      </c>
      <c r="F1164">
        <v>205318</v>
      </c>
      <c r="G1164" t="s">
        <v>23</v>
      </c>
      <c r="H1164" t="s">
        <v>24</v>
      </c>
      <c r="I1164" t="s">
        <v>17</v>
      </c>
      <c r="J1164" t="s">
        <v>29</v>
      </c>
      <c r="K1164" t="s">
        <v>23</v>
      </c>
      <c r="L1164" t="s">
        <v>26</v>
      </c>
      <c r="M1164">
        <f t="shared" si="18"/>
        <v>137553</v>
      </c>
      <c r="N1164" t="b">
        <f>IF(O1164=Sheet7!S1163,FALSE,TRUE)
=IF(B1164=Sheet7!A1164,TRUE,FALSE)
=IF(B1164=Sheet7!A1164,TRUE,FALSE)
=IF(B1164=Sheet7!A1164,TRUE,FALSE)</f>
        <v>1</v>
      </c>
      <c r="O1164" t="s">
        <v>34</v>
      </c>
    </row>
    <row r="1165" spans="1:15" x14ac:dyDescent="0.25">
      <c r="A1165">
        <v>2023</v>
      </c>
      <c r="B1165" t="s">
        <v>32</v>
      </c>
      <c r="C1165" t="s">
        <v>13</v>
      </c>
      <c r="D1165" t="s">
        <v>22</v>
      </c>
      <c r="E1165">
        <v>125000</v>
      </c>
      <c r="F1165">
        <v>125000</v>
      </c>
      <c r="G1165" t="s">
        <v>23</v>
      </c>
      <c r="H1165" t="s">
        <v>24</v>
      </c>
      <c r="I1165" t="s">
        <v>17</v>
      </c>
      <c r="J1165" t="s">
        <v>25</v>
      </c>
      <c r="K1165" t="s">
        <v>23</v>
      </c>
      <c r="L1165" t="s">
        <v>26</v>
      </c>
      <c r="M1165">
        <f t="shared" si="18"/>
        <v>84007.666666666672</v>
      </c>
      <c r="N1165" t="b">
        <f>IF(O1165=Sheet7!S1164,FALSE,TRUE)
=IF(B1165=Sheet7!A1165,TRUE,FALSE)
=IF(B1165=Sheet7!A1165,TRUE,FALSE)
=IF(B1165=Sheet7!A1165,TRUE,FALSE)</f>
        <v>1</v>
      </c>
      <c r="O1165" t="s">
        <v>32</v>
      </c>
    </row>
    <row r="1166" spans="1:15" x14ac:dyDescent="0.25">
      <c r="A1166">
        <v>2023</v>
      </c>
      <c r="B1166" t="s">
        <v>27</v>
      </c>
      <c r="C1166" t="s">
        <v>28</v>
      </c>
      <c r="D1166" t="s">
        <v>22</v>
      </c>
      <c r="E1166">
        <v>135000</v>
      </c>
      <c r="F1166">
        <v>135000</v>
      </c>
      <c r="G1166" t="s">
        <v>23</v>
      </c>
      <c r="H1166" t="s">
        <v>24</v>
      </c>
      <c r="I1166" t="s">
        <v>17</v>
      </c>
      <c r="J1166" t="s">
        <v>25</v>
      </c>
      <c r="K1166" t="s">
        <v>23</v>
      </c>
      <c r="L1166" t="s">
        <v>26</v>
      </c>
      <c r="M1166">
        <f t="shared" si="18"/>
        <v>90674.333333333328</v>
      </c>
      <c r="N1166" t="b">
        <f>IF(O1166=Sheet7!S1165,FALSE,TRUE)
=IF(B1166=Sheet7!A1166,TRUE,FALSE)
=IF(B1166=Sheet7!A1166,TRUE,FALSE)
=IF(B1166=Sheet7!A1166,TRUE,FALSE)</f>
        <v>1</v>
      </c>
      <c r="O1166" t="s">
        <v>27</v>
      </c>
    </row>
    <row r="1167" spans="1:15" x14ac:dyDescent="0.25">
      <c r="A1167">
        <v>2023</v>
      </c>
      <c r="B1167" t="s">
        <v>27</v>
      </c>
      <c r="C1167" t="s">
        <v>28</v>
      </c>
      <c r="D1167" t="s">
        <v>22</v>
      </c>
      <c r="E1167">
        <v>114000</v>
      </c>
      <c r="F1167">
        <v>114000</v>
      </c>
      <c r="G1167" t="s">
        <v>23</v>
      </c>
      <c r="H1167" t="s">
        <v>24</v>
      </c>
      <c r="I1167" t="s">
        <v>17</v>
      </c>
      <c r="J1167" t="s">
        <v>25</v>
      </c>
      <c r="K1167" t="s">
        <v>23</v>
      </c>
      <c r="L1167" t="s">
        <v>26</v>
      </c>
      <c r="M1167">
        <f t="shared" si="18"/>
        <v>76674.333333333328</v>
      </c>
      <c r="N1167" t="b">
        <f>IF(O1167=Sheet7!S1166,FALSE,TRUE)
=IF(B1167=Sheet7!A1167,TRUE,FALSE)
=IF(B1167=Sheet7!A1167,TRUE,FALSE)
=IF(B1167=Sheet7!A1167,TRUE,FALSE)</f>
        <v>1</v>
      </c>
      <c r="O1167" t="s">
        <v>27</v>
      </c>
    </row>
    <row r="1168" spans="1:15" x14ac:dyDescent="0.25">
      <c r="A1168">
        <v>2023</v>
      </c>
      <c r="B1168" t="s">
        <v>27</v>
      </c>
      <c r="C1168" t="s">
        <v>28</v>
      </c>
      <c r="D1168" t="s">
        <v>22</v>
      </c>
      <c r="E1168">
        <v>218213</v>
      </c>
      <c r="F1168">
        <v>218213</v>
      </c>
      <c r="G1168" t="s">
        <v>23</v>
      </c>
      <c r="H1168" t="s">
        <v>24</v>
      </c>
      <c r="I1168" t="s">
        <v>17</v>
      </c>
      <c r="J1168" t="s">
        <v>29</v>
      </c>
      <c r="K1168" t="s">
        <v>23</v>
      </c>
      <c r="L1168" t="s">
        <v>26</v>
      </c>
      <c r="M1168">
        <f t="shared" si="18"/>
        <v>146149.66666666666</v>
      </c>
      <c r="N1168" t="b">
        <f>IF(O1168=Sheet7!S1167,FALSE,TRUE)
=IF(B1168=Sheet7!A1168,TRUE,FALSE)
=IF(B1168=Sheet7!A1168,TRUE,FALSE)
=IF(B1168=Sheet7!A1168,TRUE,FALSE)</f>
        <v>1</v>
      </c>
      <c r="O1168" t="s">
        <v>27</v>
      </c>
    </row>
    <row r="1169" spans="1:15" x14ac:dyDescent="0.25">
      <c r="A1169">
        <v>2023</v>
      </c>
      <c r="B1169" t="s">
        <v>27</v>
      </c>
      <c r="C1169" t="s">
        <v>28</v>
      </c>
      <c r="D1169" t="s">
        <v>22</v>
      </c>
      <c r="E1169">
        <v>178538</v>
      </c>
      <c r="F1169">
        <v>178538</v>
      </c>
      <c r="G1169" t="s">
        <v>23</v>
      </c>
      <c r="H1169" t="s">
        <v>24</v>
      </c>
      <c r="I1169" t="s">
        <v>17</v>
      </c>
      <c r="J1169" t="s">
        <v>29</v>
      </c>
      <c r="K1169" t="s">
        <v>23</v>
      </c>
      <c r="L1169" t="s">
        <v>26</v>
      </c>
      <c r="M1169">
        <f t="shared" si="18"/>
        <v>119699.66666666667</v>
      </c>
      <c r="N1169" t="b">
        <f>IF(O1169=Sheet7!S1168,FALSE,TRUE)
=IF(B1169=Sheet7!A1169,TRUE,FALSE)
=IF(B1169=Sheet7!A1169,TRUE,FALSE)
=IF(B1169=Sheet7!A1169,TRUE,FALSE)</f>
        <v>1</v>
      </c>
      <c r="O1169" t="s">
        <v>27</v>
      </c>
    </row>
    <row r="1170" spans="1:15" x14ac:dyDescent="0.25">
      <c r="A1170">
        <v>2023</v>
      </c>
      <c r="B1170" t="s">
        <v>46</v>
      </c>
      <c r="C1170" t="s">
        <v>28</v>
      </c>
      <c r="D1170" t="s">
        <v>22</v>
      </c>
      <c r="E1170">
        <v>240000</v>
      </c>
      <c r="F1170">
        <v>240000</v>
      </c>
      <c r="G1170" t="s">
        <v>23</v>
      </c>
      <c r="H1170" t="s">
        <v>24</v>
      </c>
      <c r="I1170" t="s">
        <v>17</v>
      </c>
      <c r="J1170" t="s">
        <v>25</v>
      </c>
      <c r="K1170" t="s">
        <v>23</v>
      </c>
      <c r="L1170" t="s">
        <v>26</v>
      </c>
      <c r="M1170">
        <f t="shared" si="18"/>
        <v>160674.33333333334</v>
      </c>
      <c r="N1170" t="b">
        <f>IF(O1170=Sheet7!S1169,FALSE,TRUE)
=IF(B1170=Sheet7!A1170,TRUE,FALSE)
=IF(B1170=Sheet7!A1170,TRUE,FALSE)
=IF(B1170=Sheet7!A1170,TRUE,FALSE)</f>
        <v>1</v>
      </c>
      <c r="O1170" t="s">
        <v>46</v>
      </c>
    </row>
    <row r="1171" spans="1:15" x14ac:dyDescent="0.25">
      <c r="A1171">
        <v>2023</v>
      </c>
      <c r="B1171" t="s">
        <v>46</v>
      </c>
      <c r="C1171" t="s">
        <v>28</v>
      </c>
      <c r="D1171" t="s">
        <v>22</v>
      </c>
      <c r="E1171">
        <v>163200</v>
      </c>
      <c r="F1171">
        <v>163200</v>
      </c>
      <c r="G1171" t="s">
        <v>23</v>
      </c>
      <c r="H1171" t="s">
        <v>24</v>
      </c>
      <c r="I1171" t="s">
        <v>17</v>
      </c>
      <c r="J1171" t="s">
        <v>25</v>
      </c>
      <c r="K1171" t="s">
        <v>23</v>
      </c>
      <c r="L1171" t="s">
        <v>26</v>
      </c>
      <c r="M1171">
        <f t="shared" si="18"/>
        <v>109474.33333333333</v>
      </c>
      <c r="N1171" t="b">
        <f>IF(O1171=Sheet7!S1170,FALSE,TRUE)
=IF(B1171=Sheet7!A1171,TRUE,FALSE)
=IF(B1171=Sheet7!A1171,TRUE,FALSE)
=IF(B1171=Sheet7!A1171,TRUE,FALSE)</f>
        <v>1</v>
      </c>
      <c r="O1171" t="s">
        <v>46</v>
      </c>
    </row>
    <row r="1172" spans="1:15" x14ac:dyDescent="0.25">
      <c r="A1172">
        <v>2023</v>
      </c>
      <c r="B1172" t="s">
        <v>34</v>
      </c>
      <c r="C1172" t="s">
        <v>31</v>
      </c>
      <c r="D1172" t="s">
        <v>22</v>
      </c>
      <c r="E1172">
        <v>258800</v>
      </c>
      <c r="F1172">
        <v>258800</v>
      </c>
      <c r="G1172" t="s">
        <v>23</v>
      </c>
      <c r="H1172" t="s">
        <v>24</v>
      </c>
      <c r="I1172" t="s">
        <v>17</v>
      </c>
      <c r="J1172" t="s">
        <v>25</v>
      </c>
      <c r="K1172" t="s">
        <v>23</v>
      </c>
      <c r="L1172" t="s">
        <v>26</v>
      </c>
      <c r="M1172">
        <f t="shared" si="18"/>
        <v>173207.66666666666</v>
      </c>
      <c r="N1172" t="b">
        <f>IF(O1172=Sheet7!S1171,FALSE,TRUE)
=IF(B1172=Sheet7!A1172,TRUE,FALSE)
=IF(B1172=Sheet7!A1172,TRUE,FALSE)
=IF(B1172=Sheet7!A1172,TRUE,FALSE)</f>
        <v>1</v>
      </c>
      <c r="O1172" t="s">
        <v>34</v>
      </c>
    </row>
    <row r="1173" spans="1:15" x14ac:dyDescent="0.25">
      <c r="A1173">
        <v>2023</v>
      </c>
      <c r="B1173" t="s">
        <v>34</v>
      </c>
      <c r="C1173" t="s">
        <v>31</v>
      </c>
      <c r="D1173" t="s">
        <v>22</v>
      </c>
      <c r="E1173">
        <v>199200</v>
      </c>
      <c r="F1173">
        <v>199200</v>
      </c>
      <c r="G1173" t="s">
        <v>23</v>
      </c>
      <c r="H1173" t="s">
        <v>24</v>
      </c>
      <c r="I1173" t="s">
        <v>17</v>
      </c>
      <c r="J1173" t="s">
        <v>25</v>
      </c>
      <c r="K1173" t="s">
        <v>23</v>
      </c>
      <c r="L1173" t="s">
        <v>26</v>
      </c>
      <c r="M1173">
        <f t="shared" si="18"/>
        <v>133474.33333333334</v>
      </c>
      <c r="N1173" t="b">
        <f>IF(O1173=Sheet7!S1172,FALSE,TRUE)
=IF(B1173=Sheet7!A1173,TRUE,FALSE)
=IF(B1173=Sheet7!A1173,TRUE,FALSE)
=IF(B1173=Sheet7!A1173,TRUE,FALSE)</f>
        <v>1</v>
      </c>
      <c r="O1173" t="s">
        <v>34</v>
      </c>
    </row>
    <row r="1174" spans="1:15" x14ac:dyDescent="0.25">
      <c r="A1174">
        <v>2023</v>
      </c>
      <c r="B1174" t="s">
        <v>27</v>
      </c>
      <c r="C1174" t="s">
        <v>28</v>
      </c>
      <c r="D1174" t="s">
        <v>22</v>
      </c>
      <c r="E1174">
        <v>215625</v>
      </c>
      <c r="F1174">
        <v>215625</v>
      </c>
      <c r="G1174" t="s">
        <v>23</v>
      </c>
      <c r="H1174" t="s">
        <v>24</v>
      </c>
      <c r="I1174" t="s">
        <v>17</v>
      </c>
      <c r="J1174" t="s">
        <v>29</v>
      </c>
      <c r="K1174" t="s">
        <v>23</v>
      </c>
      <c r="L1174" t="s">
        <v>26</v>
      </c>
      <c r="M1174">
        <f t="shared" si="18"/>
        <v>144424.33333333334</v>
      </c>
      <c r="N1174" t="b">
        <f>IF(O1174=Sheet7!S1173,FALSE,TRUE)
=IF(B1174=Sheet7!A1174,TRUE,FALSE)
=IF(B1174=Sheet7!A1174,TRUE,FALSE)
=IF(B1174=Sheet7!A1174,TRUE,FALSE)</f>
        <v>1</v>
      </c>
      <c r="O1174" t="s">
        <v>27</v>
      </c>
    </row>
    <row r="1175" spans="1:15" x14ac:dyDescent="0.25">
      <c r="A1175">
        <v>2023</v>
      </c>
      <c r="B1175" t="s">
        <v>27</v>
      </c>
      <c r="C1175" t="s">
        <v>28</v>
      </c>
      <c r="D1175" t="s">
        <v>22</v>
      </c>
      <c r="E1175">
        <v>159375</v>
      </c>
      <c r="F1175">
        <v>159375</v>
      </c>
      <c r="G1175" t="s">
        <v>23</v>
      </c>
      <c r="H1175" t="s">
        <v>24</v>
      </c>
      <c r="I1175" t="s">
        <v>17</v>
      </c>
      <c r="J1175" t="s">
        <v>29</v>
      </c>
      <c r="K1175" t="s">
        <v>23</v>
      </c>
      <c r="L1175" t="s">
        <v>26</v>
      </c>
      <c r="M1175">
        <f t="shared" si="18"/>
        <v>106924.33333333333</v>
      </c>
      <c r="N1175" t="b">
        <f>IF(O1175=Sheet7!S1174,FALSE,TRUE)
=IF(B1175=Sheet7!A1175,TRUE,FALSE)
=IF(B1175=Sheet7!A1175,TRUE,FALSE)
=IF(B1175=Sheet7!A1175,TRUE,FALSE)</f>
        <v>1</v>
      </c>
      <c r="O1175" t="s">
        <v>27</v>
      </c>
    </row>
    <row r="1176" spans="1:15" x14ac:dyDescent="0.25">
      <c r="A1176">
        <v>2023</v>
      </c>
      <c r="B1176" t="s">
        <v>48</v>
      </c>
      <c r="C1176" t="s">
        <v>28</v>
      </c>
      <c r="D1176" t="s">
        <v>22</v>
      </c>
      <c r="E1176">
        <v>203000</v>
      </c>
      <c r="F1176">
        <v>203000</v>
      </c>
      <c r="G1176" t="s">
        <v>23</v>
      </c>
      <c r="H1176" t="s">
        <v>24</v>
      </c>
      <c r="I1176" t="s">
        <v>17</v>
      </c>
      <c r="J1176" t="s">
        <v>25</v>
      </c>
      <c r="K1176" t="s">
        <v>23</v>
      </c>
      <c r="L1176" t="s">
        <v>26</v>
      </c>
      <c r="M1176">
        <f t="shared" si="18"/>
        <v>136007.66666666666</v>
      </c>
      <c r="N1176" t="b">
        <f>IF(O1176=Sheet7!S1175,FALSE,TRUE)
=IF(B1176=Sheet7!A1176,TRUE,FALSE)
=IF(B1176=Sheet7!A1176,TRUE,FALSE)
=IF(B1176=Sheet7!A1176,TRUE,FALSE)</f>
        <v>1</v>
      </c>
      <c r="O1176" t="s">
        <v>48</v>
      </c>
    </row>
    <row r="1177" spans="1:15" x14ac:dyDescent="0.25">
      <c r="A1177">
        <v>2023</v>
      </c>
      <c r="B1177" t="s">
        <v>48</v>
      </c>
      <c r="C1177" t="s">
        <v>28</v>
      </c>
      <c r="D1177" t="s">
        <v>22</v>
      </c>
      <c r="E1177">
        <v>133000</v>
      </c>
      <c r="F1177">
        <v>133000</v>
      </c>
      <c r="G1177" t="s">
        <v>23</v>
      </c>
      <c r="H1177" t="s">
        <v>24</v>
      </c>
      <c r="I1177" t="s">
        <v>17</v>
      </c>
      <c r="J1177" t="s">
        <v>25</v>
      </c>
      <c r="K1177" t="s">
        <v>23</v>
      </c>
      <c r="L1177" t="s">
        <v>26</v>
      </c>
      <c r="M1177">
        <f t="shared" si="18"/>
        <v>89341</v>
      </c>
      <c r="N1177" t="b">
        <f>IF(O1177=Sheet7!S1176,FALSE,TRUE)
=IF(B1177=Sheet7!A1177,TRUE,FALSE)
=IF(B1177=Sheet7!A1177,TRUE,FALSE)
=IF(B1177=Sheet7!A1177,TRUE,FALSE)</f>
        <v>1</v>
      </c>
      <c r="O1177" t="s">
        <v>48</v>
      </c>
    </row>
    <row r="1178" spans="1:15" x14ac:dyDescent="0.25">
      <c r="A1178">
        <v>2023</v>
      </c>
      <c r="B1178" t="s">
        <v>99</v>
      </c>
      <c r="C1178" t="s">
        <v>28</v>
      </c>
      <c r="D1178" t="s">
        <v>22</v>
      </c>
      <c r="E1178">
        <v>272400</v>
      </c>
      <c r="F1178">
        <v>272400</v>
      </c>
      <c r="G1178" t="s">
        <v>23</v>
      </c>
      <c r="H1178" t="s">
        <v>24</v>
      </c>
      <c r="I1178" t="s">
        <v>17</v>
      </c>
      <c r="J1178" t="s">
        <v>25</v>
      </c>
      <c r="K1178" t="s">
        <v>23</v>
      </c>
      <c r="L1178" t="s">
        <v>19</v>
      </c>
      <c r="M1178">
        <f t="shared" si="18"/>
        <v>182274.33333333334</v>
      </c>
      <c r="N1178" t="b">
        <f>IF(O1178=Sheet7!S1177,FALSE,TRUE)
=IF(B1178=Sheet7!A1178,TRUE,FALSE)
=IF(B1178=Sheet7!A1178,TRUE,FALSE)
=IF(B1178=Sheet7!A1178,TRUE,FALSE)</f>
        <v>1</v>
      </c>
      <c r="O1178" t="s">
        <v>99</v>
      </c>
    </row>
    <row r="1179" spans="1:15" x14ac:dyDescent="0.25">
      <c r="A1179">
        <v>2023</v>
      </c>
      <c r="B1179" t="s">
        <v>99</v>
      </c>
      <c r="C1179" t="s">
        <v>28</v>
      </c>
      <c r="D1179" t="s">
        <v>22</v>
      </c>
      <c r="E1179">
        <v>140100</v>
      </c>
      <c r="F1179">
        <v>140100</v>
      </c>
      <c r="G1179" t="s">
        <v>23</v>
      </c>
      <c r="H1179" t="s">
        <v>24</v>
      </c>
      <c r="I1179" t="s">
        <v>17</v>
      </c>
      <c r="J1179" t="s">
        <v>25</v>
      </c>
      <c r="K1179" t="s">
        <v>23</v>
      </c>
      <c r="L1179" t="s">
        <v>19</v>
      </c>
      <c r="M1179">
        <f t="shared" si="18"/>
        <v>94074.333333333328</v>
      </c>
      <c r="N1179" t="b">
        <f>IF(O1179=Sheet7!S1178,FALSE,TRUE)
=IF(B1179=Sheet7!A1179,TRUE,FALSE)
=IF(B1179=Sheet7!A1179,TRUE,FALSE)
=IF(B1179=Sheet7!A1179,TRUE,FALSE)</f>
        <v>1</v>
      </c>
      <c r="O1179" t="s">
        <v>99</v>
      </c>
    </row>
    <row r="1180" spans="1:15" x14ac:dyDescent="0.25">
      <c r="A1180">
        <v>2023</v>
      </c>
      <c r="B1180" t="s">
        <v>32</v>
      </c>
      <c r="C1180" t="s">
        <v>13</v>
      </c>
      <c r="D1180" t="s">
        <v>22</v>
      </c>
      <c r="E1180">
        <v>282000</v>
      </c>
      <c r="F1180">
        <v>282000</v>
      </c>
      <c r="G1180" t="s">
        <v>23</v>
      </c>
      <c r="H1180" t="s">
        <v>24</v>
      </c>
      <c r="I1180" t="s">
        <v>17</v>
      </c>
      <c r="J1180" t="s">
        <v>25</v>
      </c>
      <c r="K1180" t="s">
        <v>23</v>
      </c>
      <c r="L1180" t="s">
        <v>26</v>
      </c>
      <c r="M1180">
        <f t="shared" si="18"/>
        <v>188674.33333333334</v>
      </c>
      <c r="N1180" t="b">
        <f>IF(O1180=Sheet7!S1179,FALSE,TRUE)
=IF(B1180=Sheet7!A1180,TRUE,FALSE)
=IF(B1180=Sheet7!A1180,TRUE,FALSE)
=IF(B1180=Sheet7!A1180,TRUE,FALSE)</f>
        <v>1</v>
      </c>
      <c r="O1180" t="s">
        <v>32</v>
      </c>
    </row>
    <row r="1181" spans="1:15" x14ac:dyDescent="0.25">
      <c r="A1181">
        <v>2023</v>
      </c>
      <c r="B1181" t="s">
        <v>32</v>
      </c>
      <c r="C1181" t="s">
        <v>13</v>
      </c>
      <c r="D1181" t="s">
        <v>22</v>
      </c>
      <c r="E1181">
        <v>208000</v>
      </c>
      <c r="F1181">
        <v>208000</v>
      </c>
      <c r="G1181" t="s">
        <v>23</v>
      </c>
      <c r="H1181" t="s">
        <v>24</v>
      </c>
      <c r="I1181" t="s">
        <v>17</v>
      </c>
      <c r="J1181" t="s">
        <v>25</v>
      </c>
      <c r="K1181" t="s">
        <v>23</v>
      </c>
      <c r="L1181" t="s">
        <v>26</v>
      </c>
      <c r="M1181">
        <f t="shared" si="18"/>
        <v>139341</v>
      </c>
      <c r="N1181" t="b">
        <f>IF(O1181=Sheet7!S1180,FALSE,TRUE)
=IF(B1181=Sheet7!A1181,TRUE,FALSE)
=IF(B1181=Sheet7!A1181,TRUE,FALSE)
=IF(B1181=Sheet7!A1181,TRUE,FALSE)</f>
        <v>1</v>
      </c>
      <c r="O1181" t="s">
        <v>32</v>
      </c>
    </row>
    <row r="1182" spans="1:15" x14ac:dyDescent="0.25">
      <c r="A1182">
        <v>2023</v>
      </c>
      <c r="B1182" t="s">
        <v>37</v>
      </c>
      <c r="C1182" t="s">
        <v>38</v>
      </c>
      <c r="D1182" t="s">
        <v>22</v>
      </c>
      <c r="E1182">
        <v>93919</v>
      </c>
      <c r="F1182">
        <v>93919</v>
      </c>
      <c r="G1182" t="s">
        <v>23</v>
      </c>
      <c r="H1182" t="s">
        <v>24</v>
      </c>
      <c r="I1182" t="s">
        <v>17</v>
      </c>
      <c r="J1182" t="s">
        <v>29</v>
      </c>
      <c r="K1182" t="s">
        <v>23</v>
      </c>
      <c r="L1182" t="s">
        <v>26</v>
      </c>
      <c r="M1182">
        <f t="shared" si="18"/>
        <v>63287</v>
      </c>
      <c r="N1182" t="b">
        <f>IF(O1182=Sheet7!S1181,FALSE,TRUE)
=IF(B1182=Sheet7!A1182,TRUE,FALSE)
=IF(B1182=Sheet7!A1182,TRUE,FALSE)
=IF(B1182=Sheet7!A1182,TRUE,FALSE)</f>
        <v>1</v>
      </c>
      <c r="O1182" t="s">
        <v>37</v>
      </c>
    </row>
    <row r="1183" spans="1:15" x14ac:dyDescent="0.25">
      <c r="A1183">
        <v>2023</v>
      </c>
      <c r="B1183" t="s">
        <v>37</v>
      </c>
      <c r="C1183" t="s">
        <v>38</v>
      </c>
      <c r="D1183" t="s">
        <v>22</v>
      </c>
      <c r="E1183">
        <v>51962</v>
      </c>
      <c r="F1183">
        <v>51962</v>
      </c>
      <c r="G1183" t="s">
        <v>23</v>
      </c>
      <c r="H1183" t="s">
        <v>24</v>
      </c>
      <c r="I1183" t="s">
        <v>17</v>
      </c>
      <c r="J1183" t="s">
        <v>29</v>
      </c>
      <c r="K1183" t="s">
        <v>23</v>
      </c>
      <c r="L1183" t="s">
        <v>26</v>
      </c>
      <c r="M1183">
        <f t="shared" si="18"/>
        <v>35315.666666666664</v>
      </c>
      <c r="N1183" t="b">
        <f>IF(O1183=Sheet7!S1182,FALSE,TRUE)
=IF(B1183=Sheet7!A1183,TRUE,FALSE)
=IF(B1183=Sheet7!A1183,TRUE,FALSE)
=IF(B1183=Sheet7!A1183,TRUE,FALSE)</f>
        <v>1</v>
      </c>
      <c r="O1183" t="s">
        <v>37</v>
      </c>
    </row>
    <row r="1184" spans="1:15" x14ac:dyDescent="0.25">
      <c r="A1184">
        <v>2023</v>
      </c>
      <c r="B1184" t="s">
        <v>27</v>
      </c>
      <c r="C1184" t="s">
        <v>28</v>
      </c>
      <c r="D1184" t="s">
        <v>22</v>
      </c>
      <c r="E1184">
        <v>211000</v>
      </c>
      <c r="F1184">
        <v>211000</v>
      </c>
      <c r="G1184" t="s">
        <v>23</v>
      </c>
      <c r="H1184" t="s">
        <v>24</v>
      </c>
      <c r="I1184" t="s">
        <v>17</v>
      </c>
      <c r="J1184" t="s">
        <v>29</v>
      </c>
      <c r="K1184" t="s">
        <v>23</v>
      </c>
      <c r="L1184" t="s">
        <v>26</v>
      </c>
      <c r="M1184">
        <f t="shared" si="18"/>
        <v>141341</v>
      </c>
      <c r="N1184" t="b">
        <f>IF(O1184=Sheet7!S1183,FALSE,TRUE)
=IF(B1184=Sheet7!A1184,TRUE,FALSE)
=IF(B1184=Sheet7!A1184,TRUE,FALSE)
=IF(B1184=Sheet7!A1184,TRUE,FALSE)</f>
        <v>1</v>
      </c>
      <c r="O1184" t="s">
        <v>27</v>
      </c>
    </row>
    <row r="1185" spans="1:15" x14ac:dyDescent="0.25">
      <c r="A1185">
        <v>2023</v>
      </c>
      <c r="B1185" t="s">
        <v>75</v>
      </c>
      <c r="C1185" t="s">
        <v>44</v>
      </c>
      <c r="D1185" t="s">
        <v>22</v>
      </c>
      <c r="E1185">
        <v>118800</v>
      </c>
      <c r="F1185">
        <v>118800</v>
      </c>
      <c r="G1185" t="s">
        <v>23</v>
      </c>
      <c r="H1185" t="s">
        <v>24</v>
      </c>
      <c r="I1185" t="s">
        <v>17</v>
      </c>
      <c r="J1185" t="s">
        <v>29</v>
      </c>
      <c r="K1185" t="s">
        <v>23</v>
      </c>
      <c r="L1185" t="s">
        <v>26</v>
      </c>
      <c r="M1185">
        <f t="shared" si="18"/>
        <v>79874.333333333328</v>
      </c>
      <c r="N1185" t="b">
        <f>IF(O1185=Sheet7!S1184,FALSE,TRUE)
=IF(B1185=Sheet7!A1185,TRUE,FALSE)
=IF(B1185=Sheet7!A1185,TRUE,FALSE)
=IF(B1185=Sheet7!A1185,TRUE,FALSE)</f>
        <v>1</v>
      </c>
      <c r="O1185" t="s">
        <v>75</v>
      </c>
    </row>
    <row r="1186" spans="1:15" x14ac:dyDescent="0.25">
      <c r="A1186">
        <v>2023</v>
      </c>
      <c r="B1186" t="s">
        <v>75</v>
      </c>
      <c r="C1186" t="s">
        <v>44</v>
      </c>
      <c r="D1186" t="s">
        <v>22</v>
      </c>
      <c r="E1186">
        <v>75000</v>
      </c>
      <c r="F1186">
        <v>75000</v>
      </c>
      <c r="G1186" t="s">
        <v>23</v>
      </c>
      <c r="H1186" t="s">
        <v>24</v>
      </c>
      <c r="I1186" t="s">
        <v>17</v>
      </c>
      <c r="J1186" t="s">
        <v>29</v>
      </c>
      <c r="K1186" t="s">
        <v>23</v>
      </c>
      <c r="L1186" t="s">
        <v>26</v>
      </c>
      <c r="M1186">
        <f t="shared" si="18"/>
        <v>50674.333333333336</v>
      </c>
      <c r="N1186" t="b">
        <f>IF(O1186=Sheet7!S1185,FALSE,TRUE)
=IF(B1186=Sheet7!A1186,TRUE,FALSE)
=IF(B1186=Sheet7!A1186,TRUE,FALSE)
=IF(B1186=Sheet7!A1186,TRUE,FALSE)</f>
        <v>1</v>
      </c>
      <c r="O1186" t="s">
        <v>75</v>
      </c>
    </row>
    <row r="1187" spans="1:15" x14ac:dyDescent="0.25">
      <c r="A1187">
        <v>2023</v>
      </c>
      <c r="B1187" t="s">
        <v>34</v>
      </c>
      <c r="C1187" t="s">
        <v>31</v>
      </c>
      <c r="D1187" t="s">
        <v>22</v>
      </c>
      <c r="E1187">
        <v>159350</v>
      </c>
      <c r="F1187">
        <v>159350</v>
      </c>
      <c r="G1187" t="s">
        <v>23</v>
      </c>
      <c r="H1187" t="s">
        <v>24</v>
      </c>
      <c r="I1187" t="s">
        <v>17</v>
      </c>
      <c r="J1187" t="s">
        <v>25</v>
      </c>
      <c r="K1187" t="s">
        <v>23</v>
      </c>
      <c r="L1187" t="s">
        <v>26</v>
      </c>
      <c r="M1187">
        <f t="shared" si="18"/>
        <v>106907.66666666667</v>
      </c>
      <c r="N1187" t="b">
        <f>IF(O1187=Sheet7!S1186,FALSE,TRUE)
=IF(B1187=Sheet7!A1187,TRUE,FALSE)
=IF(B1187=Sheet7!A1187,TRUE,FALSE)
=IF(B1187=Sheet7!A1187,TRUE,FALSE)</f>
        <v>1</v>
      </c>
      <c r="O1187" t="s">
        <v>34</v>
      </c>
    </row>
    <row r="1188" spans="1:15" x14ac:dyDescent="0.25">
      <c r="A1188">
        <v>2023</v>
      </c>
      <c r="B1188" t="s">
        <v>34</v>
      </c>
      <c r="C1188" t="s">
        <v>31</v>
      </c>
      <c r="D1188" t="s">
        <v>22</v>
      </c>
      <c r="E1188">
        <v>130100</v>
      </c>
      <c r="F1188">
        <v>130100</v>
      </c>
      <c r="G1188" t="s">
        <v>23</v>
      </c>
      <c r="H1188" t="s">
        <v>24</v>
      </c>
      <c r="I1188" t="s">
        <v>17</v>
      </c>
      <c r="J1188" t="s">
        <v>25</v>
      </c>
      <c r="K1188" t="s">
        <v>23</v>
      </c>
      <c r="L1188" t="s">
        <v>26</v>
      </c>
      <c r="M1188">
        <f t="shared" si="18"/>
        <v>87407.666666666672</v>
      </c>
      <c r="N1188" t="b">
        <f>IF(O1188=Sheet7!S1187,FALSE,TRUE)
=IF(B1188=Sheet7!A1188,TRUE,FALSE)
=IF(B1188=Sheet7!A1188,TRUE,FALSE)
=IF(B1188=Sheet7!A1188,TRUE,FALSE)</f>
        <v>1</v>
      </c>
      <c r="O1188" t="s">
        <v>34</v>
      </c>
    </row>
    <row r="1189" spans="1:15" x14ac:dyDescent="0.25">
      <c r="A1189">
        <v>2023</v>
      </c>
      <c r="B1189" t="s">
        <v>27</v>
      </c>
      <c r="C1189" t="s">
        <v>28</v>
      </c>
      <c r="D1189" t="s">
        <v>22</v>
      </c>
      <c r="E1189">
        <v>262000</v>
      </c>
      <c r="F1189">
        <v>262000</v>
      </c>
      <c r="G1189" t="s">
        <v>23</v>
      </c>
      <c r="H1189" t="s">
        <v>24</v>
      </c>
      <c r="I1189" t="s">
        <v>17</v>
      </c>
      <c r="J1189" t="s">
        <v>29</v>
      </c>
      <c r="K1189" t="s">
        <v>23</v>
      </c>
      <c r="L1189" t="s">
        <v>26</v>
      </c>
      <c r="M1189">
        <f t="shared" si="18"/>
        <v>175341</v>
      </c>
      <c r="N1189" t="b">
        <f>IF(O1189=Sheet7!S1188,FALSE,TRUE)
=IF(B1189=Sheet7!A1189,TRUE,FALSE)
=IF(B1189=Sheet7!A1189,TRUE,FALSE)
=IF(B1189=Sheet7!A1189,TRUE,FALSE)</f>
        <v>1</v>
      </c>
      <c r="O1189" t="s">
        <v>27</v>
      </c>
    </row>
    <row r="1190" spans="1:15" x14ac:dyDescent="0.25">
      <c r="A1190">
        <v>2023</v>
      </c>
      <c r="B1190" t="s">
        <v>27</v>
      </c>
      <c r="C1190" t="s">
        <v>28</v>
      </c>
      <c r="D1190" t="s">
        <v>22</v>
      </c>
      <c r="E1190">
        <v>245000</v>
      </c>
      <c r="F1190">
        <v>245000</v>
      </c>
      <c r="G1190" t="s">
        <v>23</v>
      </c>
      <c r="H1190" t="s">
        <v>24</v>
      </c>
      <c r="I1190" t="s">
        <v>17</v>
      </c>
      <c r="J1190" t="s">
        <v>29</v>
      </c>
      <c r="K1190" t="s">
        <v>23</v>
      </c>
      <c r="L1190" t="s">
        <v>26</v>
      </c>
      <c r="M1190">
        <f t="shared" si="18"/>
        <v>164007.66666666666</v>
      </c>
      <c r="N1190" t="b">
        <f>IF(O1190=Sheet7!S1189,FALSE,TRUE)
=IF(B1190=Sheet7!A1190,TRUE,FALSE)
=IF(B1190=Sheet7!A1190,TRUE,FALSE)
=IF(B1190=Sheet7!A1190,TRUE,FALSE)</f>
        <v>1</v>
      </c>
      <c r="O1190" t="s">
        <v>27</v>
      </c>
    </row>
    <row r="1191" spans="1:15" x14ac:dyDescent="0.25">
      <c r="A1191">
        <v>2023</v>
      </c>
      <c r="B1191" t="s">
        <v>40</v>
      </c>
      <c r="C1191" t="s">
        <v>41</v>
      </c>
      <c r="D1191" t="s">
        <v>22</v>
      </c>
      <c r="E1191">
        <v>205218</v>
      </c>
      <c r="F1191">
        <v>205218</v>
      </c>
      <c r="G1191" t="s">
        <v>23</v>
      </c>
      <c r="H1191" t="s">
        <v>24</v>
      </c>
      <c r="I1191" t="s">
        <v>17</v>
      </c>
      <c r="J1191" t="s">
        <v>25</v>
      </c>
      <c r="K1191" t="s">
        <v>23</v>
      </c>
      <c r="L1191" t="s">
        <v>26</v>
      </c>
      <c r="M1191">
        <f t="shared" si="18"/>
        <v>137486.33333333334</v>
      </c>
      <c r="N1191" t="b">
        <f>IF(O1191=Sheet7!S1190,FALSE,TRUE)
=IF(B1191=Sheet7!A1191,TRUE,FALSE)
=IF(B1191=Sheet7!A1191,TRUE,FALSE)
=IF(B1191=Sheet7!A1191,TRUE,FALSE)</f>
        <v>1</v>
      </c>
      <c r="O1191" t="s">
        <v>40</v>
      </c>
    </row>
    <row r="1192" spans="1:15" x14ac:dyDescent="0.25">
      <c r="A1192">
        <v>2023</v>
      </c>
      <c r="B1192" t="s">
        <v>40</v>
      </c>
      <c r="C1192" t="s">
        <v>41</v>
      </c>
      <c r="D1192" t="s">
        <v>22</v>
      </c>
      <c r="E1192">
        <v>136743</v>
      </c>
      <c r="F1192">
        <v>136743</v>
      </c>
      <c r="G1192" t="s">
        <v>23</v>
      </c>
      <c r="H1192" t="s">
        <v>24</v>
      </c>
      <c r="I1192" t="s">
        <v>17</v>
      </c>
      <c r="J1192" t="s">
        <v>25</v>
      </c>
      <c r="K1192" t="s">
        <v>23</v>
      </c>
      <c r="L1192" t="s">
        <v>26</v>
      </c>
      <c r="M1192">
        <f t="shared" si="18"/>
        <v>91836.333333333328</v>
      </c>
      <c r="N1192" t="b">
        <f>IF(O1192=Sheet7!S1191,FALSE,TRUE)
=IF(B1192=Sheet7!A1192,TRUE,FALSE)
=IF(B1192=Sheet7!A1192,TRUE,FALSE)
=IF(B1192=Sheet7!A1192,TRUE,FALSE)</f>
        <v>1</v>
      </c>
      <c r="O1192" t="s">
        <v>40</v>
      </c>
    </row>
    <row r="1193" spans="1:15" x14ac:dyDescent="0.25">
      <c r="A1193">
        <v>2023</v>
      </c>
      <c r="B1193" t="s">
        <v>47</v>
      </c>
      <c r="C1193" t="s">
        <v>28</v>
      </c>
      <c r="D1193" t="s">
        <v>22</v>
      </c>
      <c r="E1193">
        <v>185000</v>
      </c>
      <c r="F1193">
        <v>185000</v>
      </c>
      <c r="G1193" t="s">
        <v>23</v>
      </c>
      <c r="H1193" t="s">
        <v>24</v>
      </c>
      <c r="I1193" t="s">
        <v>17</v>
      </c>
      <c r="J1193" t="s">
        <v>25</v>
      </c>
      <c r="K1193" t="s">
        <v>23</v>
      </c>
      <c r="L1193" t="s">
        <v>19</v>
      </c>
      <c r="M1193">
        <f t="shared" si="18"/>
        <v>124007.66666666667</v>
      </c>
      <c r="N1193" t="b">
        <f>IF(O1193=Sheet7!S1192,FALSE,TRUE)
=IF(B1193=Sheet7!A1193,TRUE,FALSE)
=IF(B1193=Sheet7!A1193,TRUE,FALSE)
=IF(B1193=Sheet7!A1193,TRUE,FALSE)</f>
        <v>1</v>
      </c>
      <c r="O1193" t="s">
        <v>47</v>
      </c>
    </row>
    <row r="1194" spans="1:15" x14ac:dyDescent="0.25">
      <c r="A1194">
        <v>2023</v>
      </c>
      <c r="B1194" t="s">
        <v>47</v>
      </c>
      <c r="C1194" t="s">
        <v>28</v>
      </c>
      <c r="D1194" t="s">
        <v>22</v>
      </c>
      <c r="E1194">
        <v>94600</v>
      </c>
      <c r="F1194">
        <v>94600</v>
      </c>
      <c r="G1194" t="s">
        <v>23</v>
      </c>
      <c r="H1194" t="s">
        <v>24</v>
      </c>
      <c r="I1194" t="s">
        <v>17</v>
      </c>
      <c r="J1194" t="s">
        <v>25</v>
      </c>
      <c r="K1194" t="s">
        <v>23</v>
      </c>
      <c r="L1194" t="s">
        <v>19</v>
      </c>
      <c r="M1194">
        <f t="shared" si="18"/>
        <v>63741</v>
      </c>
      <c r="N1194" t="b">
        <f>IF(O1194=Sheet7!S1193,FALSE,TRUE)
=IF(B1194=Sheet7!A1194,TRUE,FALSE)
=IF(B1194=Sheet7!A1194,TRUE,FALSE)
=IF(B1194=Sheet7!A1194,TRUE,FALSE)</f>
        <v>1</v>
      </c>
      <c r="O1194" t="s">
        <v>47</v>
      </c>
    </row>
    <row r="1195" spans="1:15" x14ac:dyDescent="0.25">
      <c r="A1195">
        <v>2023</v>
      </c>
      <c r="B1195" t="s">
        <v>47</v>
      </c>
      <c r="C1195" t="s">
        <v>28</v>
      </c>
      <c r="D1195" t="s">
        <v>22</v>
      </c>
      <c r="E1195">
        <v>160000</v>
      </c>
      <c r="F1195">
        <v>160000</v>
      </c>
      <c r="G1195" t="s">
        <v>23</v>
      </c>
      <c r="H1195" t="s">
        <v>24</v>
      </c>
      <c r="I1195" t="s">
        <v>17</v>
      </c>
      <c r="J1195" t="s">
        <v>25</v>
      </c>
      <c r="K1195" t="s">
        <v>23</v>
      </c>
      <c r="L1195" t="s">
        <v>26</v>
      </c>
      <c r="M1195">
        <f t="shared" si="18"/>
        <v>107341</v>
      </c>
      <c r="N1195" t="b">
        <f>IF(O1195=Sheet7!S1194,FALSE,TRUE)
=IF(B1195=Sheet7!A1195,TRUE,FALSE)
=IF(B1195=Sheet7!A1195,TRUE,FALSE)
=IF(B1195=Sheet7!A1195,TRUE,FALSE)</f>
        <v>1</v>
      </c>
      <c r="O1195" t="s">
        <v>47</v>
      </c>
    </row>
    <row r="1196" spans="1:15" x14ac:dyDescent="0.25">
      <c r="A1196">
        <v>2023</v>
      </c>
      <c r="B1196" t="s">
        <v>47</v>
      </c>
      <c r="C1196" t="s">
        <v>28</v>
      </c>
      <c r="D1196" t="s">
        <v>22</v>
      </c>
      <c r="E1196">
        <v>107000</v>
      </c>
      <c r="F1196">
        <v>107000</v>
      </c>
      <c r="G1196" t="s">
        <v>23</v>
      </c>
      <c r="H1196" t="s">
        <v>24</v>
      </c>
      <c r="I1196" t="s">
        <v>17</v>
      </c>
      <c r="J1196" t="s">
        <v>25</v>
      </c>
      <c r="K1196" t="s">
        <v>23</v>
      </c>
      <c r="L1196" t="s">
        <v>26</v>
      </c>
      <c r="M1196">
        <f t="shared" si="18"/>
        <v>72007.666666666672</v>
      </c>
      <c r="N1196" t="b">
        <f>IF(O1196=Sheet7!S1195,FALSE,TRUE)
=IF(B1196=Sheet7!A1196,TRUE,FALSE)
=IF(B1196=Sheet7!A1196,TRUE,FALSE)
=IF(B1196=Sheet7!A1196,TRUE,FALSE)</f>
        <v>1</v>
      </c>
      <c r="O1196" t="s">
        <v>47</v>
      </c>
    </row>
    <row r="1197" spans="1:15" x14ac:dyDescent="0.25">
      <c r="A1197">
        <v>2023</v>
      </c>
      <c r="B1197" t="s">
        <v>34</v>
      </c>
      <c r="C1197" t="s">
        <v>31</v>
      </c>
      <c r="D1197" t="s">
        <v>22</v>
      </c>
      <c r="E1197">
        <v>264400</v>
      </c>
      <c r="F1197">
        <v>264400</v>
      </c>
      <c r="G1197" t="s">
        <v>23</v>
      </c>
      <c r="H1197" t="s">
        <v>24</v>
      </c>
      <c r="I1197" t="s">
        <v>17</v>
      </c>
      <c r="J1197" t="s">
        <v>29</v>
      </c>
      <c r="K1197" t="s">
        <v>23</v>
      </c>
      <c r="L1197" t="s">
        <v>26</v>
      </c>
      <c r="M1197">
        <f t="shared" si="18"/>
        <v>176941</v>
      </c>
      <c r="N1197" t="b">
        <f>IF(O1197=Sheet7!S1196,FALSE,TRUE)
=IF(B1197=Sheet7!A1197,TRUE,FALSE)
=IF(B1197=Sheet7!A1197,TRUE,FALSE)
=IF(B1197=Sheet7!A1197,TRUE,FALSE)</f>
        <v>1</v>
      </c>
      <c r="O1197" t="s">
        <v>34</v>
      </c>
    </row>
    <row r="1198" spans="1:15" x14ac:dyDescent="0.25">
      <c r="A1198">
        <v>2023</v>
      </c>
      <c r="B1198" t="s">
        <v>34</v>
      </c>
      <c r="C1198" t="s">
        <v>31</v>
      </c>
      <c r="D1198" t="s">
        <v>22</v>
      </c>
      <c r="E1198">
        <v>176300</v>
      </c>
      <c r="F1198">
        <v>176300</v>
      </c>
      <c r="G1198" t="s">
        <v>23</v>
      </c>
      <c r="H1198" t="s">
        <v>24</v>
      </c>
      <c r="I1198" t="s">
        <v>17</v>
      </c>
      <c r="J1198" t="s">
        <v>29</v>
      </c>
      <c r="K1198" t="s">
        <v>23</v>
      </c>
      <c r="L1198" t="s">
        <v>26</v>
      </c>
      <c r="M1198">
        <f t="shared" si="18"/>
        <v>118207.66666666667</v>
      </c>
      <c r="N1198" t="b">
        <f>IF(O1198=Sheet7!S1197,FALSE,TRUE)
=IF(B1198=Sheet7!A1198,TRUE,FALSE)
=IF(B1198=Sheet7!A1198,TRUE,FALSE)
=IF(B1198=Sheet7!A1198,TRUE,FALSE)</f>
        <v>1</v>
      </c>
      <c r="O1198" t="s">
        <v>34</v>
      </c>
    </row>
    <row r="1199" spans="1:15" x14ac:dyDescent="0.25">
      <c r="A1199">
        <v>2023</v>
      </c>
      <c r="B1199" t="s">
        <v>46</v>
      </c>
      <c r="C1199" t="s">
        <v>28</v>
      </c>
      <c r="D1199" t="s">
        <v>22</v>
      </c>
      <c r="E1199">
        <v>275000</v>
      </c>
      <c r="F1199">
        <v>275000</v>
      </c>
      <c r="G1199" t="s">
        <v>23</v>
      </c>
      <c r="H1199" t="s">
        <v>24</v>
      </c>
      <c r="I1199" t="s">
        <v>17</v>
      </c>
      <c r="J1199" t="s">
        <v>25</v>
      </c>
      <c r="K1199" t="s">
        <v>23</v>
      </c>
      <c r="L1199" t="s">
        <v>26</v>
      </c>
      <c r="M1199">
        <f t="shared" si="18"/>
        <v>184007.66666666666</v>
      </c>
      <c r="N1199" t="b">
        <f>IF(O1199=Sheet7!S1198,FALSE,TRUE)
=IF(B1199=Sheet7!A1199,TRUE,FALSE)
=IF(B1199=Sheet7!A1199,TRUE,FALSE)
=IF(B1199=Sheet7!A1199,TRUE,FALSE)</f>
        <v>1</v>
      </c>
      <c r="O1199" t="s">
        <v>46</v>
      </c>
    </row>
    <row r="1200" spans="1:15" x14ac:dyDescent="0.25">
      <c r="A1200">
        <v>2023</v>
      </c>
      <c r="B1200" t="s">
        <v>46</v>
      </c>
      <c r="C1200" t="s">
        <v>28</v>
      </c>
      <c r="D1200" t="s">
        <v>22</v>
      </c>
      <c r="E1200">
        <v>175000</v>
      </c>
      <c r="F1200">
        <v>175000</v>
      </c>
      <c r="G1200" t="s">
        <v>23</v>
      </c>
      <c r="H1200" t="s">
        <v>24</v>
      </c>
      <c r="I1200" t="s">
        <v>17</v>
      </c>
      <c r="J1200" t="s">
        <v>25</v>
      </c>
      <c r="K1200" t="s">
        <v>23</v>
      </c>
      <c r="L1200" t="s">
        <v>26</v>
      </c>
      <c r="M1200">
        <f t="shared" si="18"/>
        <v>117341</v>
      </c>
      <c r="N1200" t="b">
        <f>IF(O1200=Sheet7!S1199,FALSE,TRUE)
=IF(B1200=Sheet7!A1200,TRUE,FALSE)
=IF(B1200=Sheet7!A1200,TRUE,FALSE)
=IF(B1200=Sheet7!A1200,TRUE,FALSE)</f>
        <v>1</v>
      </c>
      <c r="O1200" t="s">
        <v>46</v>
      </c>
    </row>
    <row r="1201" spans="1:15" x14ac:dyDescent="0.25">
      <c r="A1201">
        <v>2023</v>
      </c>
      <c r="B1201" t="s">
        <v>72</v>
      </c>
      <c r="C1201" t="s">
        <v>31</v>
      </c>
      <c r="D1201" t="s">
        <v>22</v>
      </c>
      <c r="E1201">
        <v>76000</v>
      </c>
      <c r="F1201">
        <v>76000</v>
      </c>
      <c r="G1201" t="s">
        <v>23</v>
      </c>
      <c r="H1201" t="s">
        <v>39</v>
      </c>
      <c r="I1201" t="s">
        <v>17</v>
      </c>
      <c r="J1201" t="s">
        <v>25</v>
      </c>
      <c r="K1201" t="s">
        <v>23</v>
      </c>
      <c r="L1201" t="s">
        <v>19</v>
      </c>
      <c r="M1201">
        <f t="shared" si="18"/>
        <v>51341</v>
      </c>
      <c r="N1201" t="b">
        <f>IF(O1201=Sheet7!S1200,FALSE,TRUE)
=IF(B1201=Sheet7!A1201,TRUE,FALSE)
=IF(B1201=Sheet7!A1201,TRUE,FALSE)
=IF(B1201=Sheet7!A1201,TRUE,FALSE)</f>
        <v>1</v>
      </c>
      <c r="O1201" t="s">
        <v>72</v>
      </c>
    </row>
    <row r="1202" spans="1:15" x14ac:dyDescent="0.25">
      <c r="A1202">
        <v>2023</v>
      </c>
      <c r="B1202" t="s">
        <v>120</v>
      </c>
      <c r="C1202" t="s">
        <v>38</v>
      </c>
      <c r="D1202" t="s">
        <v>14</v>
      </c>
      <c r="E1202">
        <v>50000</v>
      </c>
      <c r="F1202">
        <v>53984</v>
      </c>
      <c r="G1202" t="s">
        <v>91</v>
      </c>
      <c r="H1202" t="s">
        <v>16</v>
      </c>
      <c r="I1202" t="s">
        <v>17</v>
      </c>
      <c r="J1202" t="s">
        <v>29</v>
      </c>
      <c r="K1202" t="s">
        <v>91</v>
      </c>
      <c r="L1202" t="s">
        <v>26</v>
      </c>
      <c r="M1202">
        <f t="shared" si="18"/>
        <v>35335.666666666664</v>
      </c>
      <c r="N1202" t="b">
        <f>IF(O1202=Sheet7!S1201,FALSE,TRUE)
=IF(B1202=Sheet7!A1202,TRUE,FALSE)
=IF(B1202=Sheet7!A1202,TRUE,FALSE)
=IF(B1202=Sheet7!A1202,TRUE,FALSE)</f>
        <v>1</v>
      </c>
      <c r="O1202" t="s">
        <v>120</v>
      </c>
    </row>
    <row r="1203" spans="1:15" x14ac:dyDescent="0.25">
      <c r="A1203">
        <v>2023</v>
      </c>
      <c r="B1203" t="s">
        <v>120</v>
      </c>
      <c r="C1203" t="s">
        <v>38</v>
      </c>
      <c r="D1203" t="s">
        <v>14</v>
      </c>
      <c r="E1203">
        <v>40000</v>
      </c>
      <c r="F1203">
        <v>43187</v>
      </c>
      <c r="G1203" t="s">
        <v>91</v>
      </c>
      <c r="H1203" t="s">
        <v>16</v>
      </c>
      <c r="I1203" t="s">
        <v>17</v>
      </c>
      <c r="J1203" t="s">
        <v>29</v>
      </c>
      <c r="K1203" t="s">
        <v>91</v>
      </c>
      <c r="L1203" t="s">
        <v>26</v>
      </c>
      <c r="M1203">
        <f t="shared" si="18"/>
        <v>28403.333333333332</v>
      </c>
      <c r="N1203" t="b">
        <f>IF(O1203=Sheet7!S1202,FALSE,TRUE)
=IF(B1203=Sheet7!A1203,TRUE,FALSE)
=IF(B1203=Sheet7!A1203,TRUE,FALSE)
=IF(B1203=Sheet7!A1203,TRUE,FALSE)</f>
        <v>1</v>
      </c>
      <c r="O1203" t="s">
        <v>120</v>
      </c>
    </row>
    <row r="1204" spans="1:15" x14ac:dyDescent="0.25">
      <c r="A1204">
        <v>2023</v>
      </c>
      <c r="B1204" t="s">
        <v>67</v>
      </c>
      <c r="C1204" t="s">
        <v>44</v>
      </c>
      <c r="D1204" t="s">
        <v>22</v>
      </c>
      <c r="E1204">
        <v>150000</v>
      </c>
      <c r="F1204">
        <v>150000</v>
      </c>
      <c r="G1204" t="s">
        <v>23</v>
      </c>
      <c r="H1204" t="s">
        <v>16</v>
      </c>
      <c r="I1204" t="s">
        <v>17</v>
      </c>
      <c r="J1204" t="s">
        <v>25</v>
      </c>
      <c r="K1204" t="s">
        <v>23</v>
      </c>
      <c r="L1204" t="s">
        <v>26</v>
      </c>
      <c r="M1204">
        <f t="shared" si="18"/>
        <v>100674.33333333333</v>
      </c>
      <c r="N1204" t="b">
        <f>IF(O1204=Sheet7!S1203,FALSE,TRUE)
=IF(B1204=Sheet7!A1204,TRUE,FALSE)
=IF(B1204=Sheet7!A1204,TRUE,FALSE)
=IF(B1204=Sheet7!A1204,TRUE,FALSE)</f>
        <v>1</v>
      </c>
      <c r="O1204" t="s">
        <v>67</v>
      </c>
    </row>
    <row r="1205" spans="1:15" x14ac:dyDescent="0.25">
      <c r="A1205">
        <v>2023</v>
      </c>
      <c r="B1205" t="s">
        <v>67</v>
      </c>
      <c r="C1205" t="s">
        <v>44</v>
      </c>
      <c r="D1205" t="s">
        <v>22</v>
      </c>
      <c r="E1205">
        <v>125000</v>
      </c>
      <c r="F1205">
        <v>125000</v>
      </c>
      <c r="G1205" t="s">
        <v>23</v>
      </c>
      <c r="H1205" t="s">
        <v>16</v>
      </c>
      <c r="I1205" t="s">
        <v>17</v>
      </c>
      <c r="J1205" t="s">
        <v>25</v>
      </c>
      <c r="K1205" t="s">
        <v>23</v>
      </c>
      <c r="L1205" t="s">
        <v>26</v>
      </c>
      <c r="M1205">
        <f t="shared" si="18"/>
        <v>84007.666666666672</v>
      </c>
      <c r="N1205" t="b">
        <f>IF(O1205=Sheet7!S1204,FALSE,TRUE)
=IF(B1205=Sheet7!A1205,TRUE,FALSE)
=IF(B1205=Sheet7!A1205,TRUE,FALSE)
=IF(B1205=Sheet7!A1205,TRUE,FALSE)</f>
        <v>1</v>
      </c>
      <c r="O1205" t="s">
        <v>67</v>
      </c>
    </row>
    <row r="1206" spans="1:15" x14ac:dyDescent="0.25">
      <c r="A1206">
        <v>2023</v>
      </c>
      <c r="B1206" t="s">
        <v>27</v>
      </c>
      <c r="C1206" t="s">
        <v>28</v>
      </c>
      <c r="D1206" t="s">
        <v>22</v>
      </c>
      <c r="E1206">
        <v>210000</v>
      </c>
      <c r="F1206">
        <v>210000</v>
      </c>
      <c r="G1206" t="s">
        <v>23</v>
      </c>
      <c r="H1206" t="s">
        <v>24</v>
      </c>
      <c r="I1206" t="s">
        <v>17</v>
      </c>
      <c r="J1206" t="s">
        <v>29</v>
      </c>
      <c r="K1206" t="s">
        <v>23</v>
      </c>
      <c r="L1206" t="s">
        <v>26</v>
      </c>
      <c r="M1206">
        <f t="shared" si="18"/>
        <v>140674.33333333334</v>
      </c>
      <c r="N1206" t="b">
        <f>IF(O1206=Sheet7!S1205,FALSE,TRUE)
=IF(B1206=Sheet7!A1206,TRUE,FALSE)
=IF(B1206=Sheet7!A1206,TRUE,FALSE)
=IF(B1206=Sheet7!A1206,TRUE,FALSE)</f>
        <v>1</v>
      </c>
      <c r="O1206" t="s">
        <v>27</v>
      </c>
    </row>
    <row r="1207" spans="1:15" x14ac:dyDescent="0.25">
      <c r="A1207">
        <v>2023</v>
      </c>
      <c r="B1207" t="s">
        <v>32</v>
      </c>
      <c r="C1207" t="s">
        <v>13</v>
      </c>
      <c r="D1207" t="s">
        <v>22</v>
      </c>
      <c r="E1207">
        <v>210000</v>
      </c>
      <c r="F1207">
        <v>210000</v>
      </c>
      <c r="G1207" t="s">
        <v>23</v>
      </c>
      <c r="H1207" t="s">
        <v>24</v>
      </c>
      <c r="I1207" t="s">
        <v>17</v>
      </c>
      <c r="J1207" t="s">
        <v>25</v>
      </c>
      <c r="K1207" t="s">
        <v>23</v>
      </c>
      <c r="L1207" t="s">
        <v>26</v>
      </c>
      <c r="M1207">
        <f t="shared" si="18"/>
        <v>140674.33333333334</v>
      </c>
      <c r="N1207" t="b">
        <f>IF(O1207=Sheet7!S1206,FALSE,TRUE)
=IF(B1207=Sheet7!A1207,TRUE,FALSE)
=IF(B1207=Sheet7!A1207,TRUE,FALSE)
=IF(B1207=Sheet7!A1207,TRUE,FALSE)</f>
        <v>1</v>
      </c>
      <c r="O1207" t="s">
        <v>32</v>
      </c>
    </row>
    <row r="1208" spans="1:15" x14ac:dyDescent="0.25">
      <c r="A1208">
        <v>2023</v>
      </c>
      <c r="B1208" t="s">
        <v>27</v>
      </c>
      <c r="C1208" t="s">
        <v>28</v>
      </c>
      <c r="D1208" t="s">
        <v>22</v>
      </c>
      <c r="E1208">
        <v>169500</v>
      </c>
      <c r="F1208">
        <v>169500</v>
      </c>
      <c r="G1208" t="s">
        <v>23</v>
      </c>
      <c r="H1208" t="s">
        <v>24</v>
      </c>
      <c r="I1208" t="s">
        <v>17</v>
      </c>
      <c r="J1208" t="s">
        <v>29</v>
      </c>
      <c r="K1208" t="s">
        <v>23</v>
      </c>
      <c r="L1208" t="s">
        <v>26</v>
      </c>
      <c r="M1208">
        <f t="shared" si="18"/>
        <v>113674.33333333333</v>
      </c>
      <c r="N1208" t="b">
        <f>IF(O1208=Sheet7!S1207,FALSE,TRUE)
=IF(B1208=Sheet7!A1208,TRUE,FALSE)
=IF(B1208=Sheet7!A1208,TRUE,FALSE)
=IF(B1208=Sheet7!A1208,TRUE,FALSE)</f>
        <v>1</v>
      </c>
      <c r="O1208" t="s">
        <v>27</v>
      </c>
    </row>
    <row r="1209" spans="1:15" x14ac:dyDescent="0.25">
      <c r="A1209">
        <v>2023</v>
      </c>
      <c r="B1209" t="s">
        <v>27</v>
      </c>
      <c r="C1209" t="s">
        <v>28</v>
      </c>
      <c r="D1209" t="s">
        <v>22</v>
      </c>
      <c r="E1209">
        <v>138000</v>
      </c>
      <c r="F1209">
        <v>138000</v>
      </c>
      <c r="G1209" t="s">
        <v>23</v>
      </c>
      <c r="H1209" t="s">
        <v>24</v>
      </c>
      <c r="I1209" t="s">
        <v>17</v>
      </c>
      <c r="J1209" t="s">
        <v>29</v>
      </c>
      <c r="K1209" t="s">
        <v>23</v>
      </c>
      <c r="L1209" t="s">
        <v>26</v>
      </c>
      <c r="M1209">
        <f t="shared" si="18"/>
        <v>92674.333333333328</v>
      </c>
      <c r="N1209" t="b">
        <f>IF(O1209=Sheet7!S1208,FALSE,TRUE)
=IF(B1209=Sheet7!A1209,TRUE,FALSE)
=IF(B1209=Sheet7!A1209,TRUE,FALSE)
=IF(B1209=Sheet7!A1209,TRUE,FALSE)</f>
        <v>1</v>
      </c>
      <c r="O1209" t="s">
        <v>27</v>
      </c>
    </row>
    <row r="1210" spans="1:15" x14ac:dyDescent="0.25">
      <c r="A1210">
        <v>2023</v>
      </c>
      <c r="B1210" t="s">
        <v>55</v>
      </c>
      <c r="C1210" t="s">
        <v>31</v>
      </c>
      <c r="D1210" t="s">
        <v>22</v>
      </c>
      <c r="E1210">
        <v>180000</v>
      </c>
      <c r="F1210">
        <v>180000</v>
      </c>
      <c r="G1210" t="s">
        <v>23</v>
      </c>
      <c r="H1210" t="s">
        <v>16</v>
      </c>
      <c r="I1210" t="s">
        <v>17</v>
      </c>
      <c r="J1210" t="s">
        <v>25</v>
      </c>
      <c r="K1210" t="s">
        <v>23</v>
      </c>
      <c r="L1210" t="s">
        <v>26</v>
      </c>
      <c r="M1210">
        <f t="shared" si="18"/>
        <v>120674.33333333333</v>
      </c>
      <c r="N1210" t="b">
        <f>IF(O1210=Sheet7!S1209,FALSE,TRUE)
=IF(B1210=Sheet7!A1210,TRUE,FALSE)
=IF(B1210=Sheet7!A1210,TRUE,FALSE)
=IF(B1210=Sheet7!A1210,TRUE,FALSE)</f>
        <v>1</v>
      </c>
      <c r="O1210" t="s">
        <v>55</v>
      </c>
    </row>
    <row r="1211" spans="1:15" x14ac:dyDescent="0.25">
      <c r="A1211">
        <v>2023</v>
      </c>
      <c r="B1211" t="s">
        <v>55</v>
      </c>
      <c r="C1211" t="s">
        <v>31</v>
      </c>
      <c r="D1211" t="s">
        <v>22</v>
      </c>
      <c r="E1211">
        <v>120000</v>
      </c>
      <c r="F1211">
        <v>120000</v>
      </c>
      <c r="G1211" t="s">
        <v>23</v>
      </c>
      <c r="H1211" t="s">
        <v>16</v>
      </c>
      <c r="I1211" t="s">
        <v>17</v>
      </c>
      <c r="J1211" t="s">
        <v>25</v>
      </c>
      <c r="K1211" t="s">
        <v>23</v>
      </c>
      <c r="L1211" t="s">
        <v>26</v>
      </c>
      <c r="M1211">
        <f t="shared" si="18"/>
        <v>80674.333333333328</v>
      </c>
      <c r="N1211" t="b">
        <f>IF(O1211=Sheet7!S1210,FALSE,TRUE)
=IF(B1211=Sheet7!A1211,TRUE,FALSE)
=IF(B1211=Sheet7!A1211,TRUE,FALSE)
=IF(B1211=Sheet7!A1211,TRUE,FALSE)</f>
        <v>1</v>
      </c>
      <c r="O1211" t="s">
        <v>55</v>
      </c>
    </row>
    <row r="1212" spans="1:15" x14ac:dyDescent="0.25">
      <c r="A1212">
        <v>2023</v>
      </c>
      <c r="B1212" t="s">
        <v>99</v>
      </c>
      <c r="C1212" t="s">
        <v>28</v>
      </c>
      <c r="D1212" t="s">
        <v>22</v>
      </c>
      <c r="E1212">
        <v>297300</v>
      </c>
      <c r="F1212">
        <v>297300</v>
      </c>
      <c r="G1212" t="s">
        <v>23</v>
      </c>
      <c r="H1212" t="s">
        <v>24</v>
      </c>
      <c r="I1212" t="s">
        <v>17</v>
      </c>
      <c r="J1212" t="s">
        <v>29</v>
      </c>
      <c r="K1212" t="s">
        <v>23</v>
      </c>
      <c r="L1212" t="s">
        <v>26</v>
      </c>
      <c r="M1212">
        <f t="shared" si="18"/>
        <v>198874.33333333334</v>
      </c>
      <c r="N1212" t="b">
        <f>IF(O1212=Sheet7!S1211,FALSE,TRUE)
=IF(B1212=Sheet7!A1212,TRUE,FALSE)
=IF(B1212=Sheet7!A1212,TRUE,FALSE)
=IF(B1212=Sheet7!A1212,TRUE,FALSE)</f>
        <v>1</v>
      </c>
      <c r="O1212" t="s">
        <v>99</v>
      </c>
    </row>
    <row r="1213" spans="1:15" x14ac:dyDescent="0.25">
      <c r="A1213">
        <v>2023</v>
      </c>
      <c r="B1213" t="s">
        <v>99</v>
      </c>
      <c r="C1213" t="s">
        <v>28</v>
      </c>
      <c r="D1213" t="s">
        <v>22</v>
      </c>
      <c r="E1213">
        <v>198200</v>
      </c>
      <c r="F1213">
        <v>198200</v>
      </c>
      <c r="G1213" t="s">
        <v>23</v>
      </c>
      <c r="H1213" t="s">
        <v>24</v>
      </c>
      <c r="I1213" t="s">
        <v>17</v>
      </c>
      <c r="J1213" t="s">
        <v>29</v>
      </c>
      <c r="K1213" t="s">
        <v>23</v>
      </c>
      <c r="L1213" t="s">
        <v>26</v>
      </c>
      <c r="M1213">
        <f t="shared" si="18"/>
        <v>132807.66666666666</v>
      </c>
      <c r="N1213" t="b">
        <f>IF(O1213=Sheet7!S1212,FALSE,TRUE)
=IF(B1213=Sheet7!A1213,TRUE,FALSE)
=IF(B1213=Sheet7!A1213,TRUE,FALSE)
=IF(B1213=Sheet7!A1213,TRUE,FALSE)</f>
        <v>1</v>
      </c>
      <c r="O1213" t="s">
        <v>99</v>
      </c>
    </row>
    <row r="1214" spans="1:15" x14ac:dyDescent="0.25">
      <c r="A1214">
        <v>2023</v>
      </c>
      <c r="B1214" t="s">
        <v>27</v>
      </c>
      <c r="C1214" t="s">
        <v>28</v>
      </c>
      <c r="D1214" t="s">
        <v>22</v>
      </c>
      <c r="E1214">
        <v>204500</v>
      </c>
      <c r="F1214">
        <v>204500</v>
      </c>
      <c r="G1214" t="s">
        <v>23</v>
      </c>
      <c r="H1214" t="s">
        <v>24</v>
      </c>
      <c r="I1214" t="s">
        <v>17</v>
      </c>
      <c r="J1214" t="s">
        <v>25</v>
      </c>
      <c r="K1214" t="s">
        <v>23</v>
      </c>
      <c r="L1214" t="s">
        <v>26</v>
      </c>
      <c r="M1214">
        <f t="shared" si="18"/>
        <v>137007.66666666666</v>
      </c>
      <c r="N1214" t="b">
        <f>IF(O1214=Sheet7!S1213,FALSE,TRUE)
=IF(B1214=Sheet7!A1214,TRUE,FALSE)
=IF(B1214=Sheet7!A1214,TRUE,FALSE)
=IF(B1214=Sheet7!A1214,TRUE,FALSE)</f>
        <v>1</v>
      </c>
      <c r="O1214" t="s">
        <v>27</v>
      </c>
    </row>
    <row r="1215" spans="1:15" x14ac:dyDescent="0.25">
      <c r="A1215">
        <v>2023</v>
      </c>
      <c r="B1215" t="s">
        <v>27</v>
      </c>
      <c r="C1215" t="s">
        <v>28</v>
      </c>
      <c r="D1215" t="s">
        <v>22</v>
      </c>
      <c r="E1215">
        <v>138900</v>
      </c>
      <c r="F1215">
        <v>138900</v>
      </c>
      <c r="G1215" t="s">
        <v>23</v>
      </c>
      <c r="H1215" t="s">
        <v>24</v>
      </c>
      <c r="I1215" t="s">
        <v>17</v>
      </c>
      <c r="J1215" t="s">
        <v>25</v>
      </c>
      <c r="K1215" t="s">
        <v>23</v>
      </c>
      <c r="L1215" t="s">
        <v>26</v>
      </c>
      <c r="M1215">
        <f t="shared" si="18"/>
        <v>93274.333333333328</v>
      </c>
      <c r="N1215" t="b">
        <f>IF(O1215=Sheet7!S1214,FALSE,TRUE)
=IF(B1215=Sheet7!A1215,TRUE,FALSE)
=IF(B1215=Sheet7!A1215,TRUE,FALSE)
=IF(B1215=Sheet7!A1215,TRUE,FALSE)</f>
        <v>1</v>
      </c>
      <c r="O1215" t="s">
        <v>27</v>
      </c>
    </row>
    <row r="1216" spans="1:15" x14ac:dyDescent="0.25">
      <c r="A1216">
        <v>2023</v>
      </c>
      <c r="B1216" t="s">
        <v>71</v>
      </c>
      <c r="C1216" t="s">
        <v>41</v>
      </c>
      <c r="D1216" t="s">
        <v>22</v>
      </c>
      <c r="E1216">
        <v>110400</v>
      </c>
      <c r="F1216">
        <v>110400</v>
      </c>
      <c r="G1216" t="s">
        <v>23</v>
      </c>
      <c r="H1216" t="s">
        <v>24</v>
      </c>
      <c r="I1216" t="s">
        <v>17</v>
      </c>
      <c r="J1216" t="s">
        <v>25</v>
      </c>
      <c r="K1216" t="s">
        <v>23</v>
      </c>
      <c r="L1216" t="s">
        <v>26</v>
      </c>
      <c r="M1216">
        <f t="shared" si="18"/>
        <v>74274.333333333328</v>
      </c>
      <c r="N1216" t="b">
        <f>IF(O1216=Sheet7!S1215,FALSE,TRUE)
=IF(B1216=Sheet7!A1216,TRUE,FALSE)
=IF(B1216=Sheet7!A1216,TRUE,FALSE)
=IF(B1216=Sheet7!A1216,TRUE,FALSE)</f>
        <v>1</v>
      </c>
      <c r="O1216" t="s">
        <v>71</v>
      </c>
    </row>
    <row r="1217" spans="1:15" x14ac:dyDescent="0.25">
      <c r="A1217">
        <v>2023</v>
      </c>
      <c r="B1217" t="s">
        <v>71</v>
      </c>
      <c r="C1217" t="s">
        <v>41</v>
      </c>
      <c r="D1217" t="s">
        <v>22</v>
      </c>
      <c r="E1217">
        <v>68000</v>
      </c>
      <c r="F1217">
        <v>68000</v>
      </c>
      <c r="G1217" t="s">
        <v>23</v>
      </c>
      <c r="H1217" t="s">
        <v>24</v>
      </c>
      <c r="I1217" t="s">
        <v>17</v>
      </c>
      <c r="J1217" t="s">
        <v>25</v>
      </c>
      <c r="K1217" t="s">
        <v>23</v>
      </c>
      <c r="L1217" t="s">
        <v>26</v>
      </c>
      <c r="M1217">
        <f t="shared" si="18"/>
        <v>46007.666666666664</v>
      </c>
      <c r="N1217" t="b">
        <f>IF(O1217=Sheet7!S1216,FALSE,TRUE)
=IF(B1217=Sheet7!A1217,TRUE,FALSE)
=IF(B1217=Sheet7!A1217,TRUE,FALSE)
=IF(B1217=Sheet7!A1217,TRUE,FALSE)</f>
        <v>1</v>
      </c>
      <c r="O1217" t="s">
        <v>71</v>
      </c>
    </row>
    <row r="1218" spans="1:15" x14ac:dyDescent="0.25">
      <c r="A1218">
        <v>2023</v>
      </c>
      <c r="B1218" t="s">
        <v>27</v>
      </c>
      <c r="C1218" t="s">
        <v>28</v>
      </c>
      <c r="D1218" t="s">
        <v>22</v>
      </c>
      <c r="E1218">
        <v>260600</v>
      </c>
      <c r="F1218">
        <v>260600</v>
      </c>
      <c r="G1218" t="s">
        <v>23</v>
      </c>
      <c r="H1218" t="s">
        <v>16</v>
      </c>
      <c r="I1218" t="s">
        <v>17</v>
      </c>
      <c r="J1218" t="s">
        <v>25</v>
      </c>
      <c r="K1218" t="s">
        <v>23</v>
      </c>
      <c r="L1218" t="s">
        <v>26</v>
      </c>
      <c r="M1218">
        <f t="shared" ref="M1218:M1281" si="19">AVERAGE(A1218:L1218)</f>
        <v>174407.66666666666</v>
      </c>
      <c r="N1218" t="b">
        <f>IF(O1218=Sheet7!S1217,FALSE,TRUE)
=IF(B1218=Sheet7!A1218,TRUE,FALSE)
=IF(B1218=Sheet7!A1218,TRUE,FALSE)
=IF(B1218=Sheet7!A1218,TRUE,FALSE)</f>
        <v>1</v>
      </c>
      <c r="O1218" t="s">
        <v>27</v>
      </c>
    </row>
    <row r="1219" spans="1:15" x14ac:dyDescent="0.25">
      <c r="A1219">
        <v>2023</v>
      </c>
      <c r="B1219" t="s">
        <v>92</v>
      </c>
      <c r="C1219" t="s">
        <v>77</v>
      </c>
      <c r="D1219" t="s">
        <v>22</v>
      </c>
      <c r="E1219">
        <v>63750</v>
      </c>
      <c r="F1219">
        <v>63750</v>
      </c>
      <c r="G1219" t="s">
        <v>23</v>
      </c>
      <c r="H1219" t="s">
        <v>39</v>
      </c>
      <c r="I1219" t="s">
        <v>17</v>
      </c>
      <c r="J1219" t="s">
        <v>29</v>
      </c>
      <c r="K1219" t="s">
        <v>23</v>
      </c>
      <c r="L1219" t="s">
        <v>26</v>
      </c>
      <c r="M1219">
        <f t="shared" si="19"/>
        <v>43174.333333333336</v>
      </c>
      <c r="N1219" t="b">
        <f>IF(O1219=Sheet7!S1218,FALSE,TRUE)
=IF(B1219=Sheet7!A1219,TRUE,FALSE)
=IF(B1219=Sheet7!A1219,TRUE,FALSE)
=IF(B1219=Sheet7!A1219,TRUE,FALSE)</f>
        <v>1</v>
      </c>
      <c r="O1219" t="s">
        <v>92</v>
      </c>
    </row>
    <row r="1220" spans="1:15" x14ac:dyDescent="0.25">
      <c r="A1220">
        <v>2023</v>
      </c>
      <c r="B1220" t="s">
        <v>92</v>
      </c>
      <c r="C1220" t="s">
        <v>77</v>
      </c>
      <c r="D1220" t="s">
        <v>22</v>
      </c>
      <c r="E1220">
        <v>46400</v>
      </c>
      <c r="F1220">
        <v>46400</v>
      </c>
      <c r="G1220" t="s">
        <v>23</v>
      </c>
      <c r="H1220" t="s">
        <v>39</v>
      </c>
      <c r="I1220" t="s">
        <v>17</v>
      </c>
      <c r="J1220" t="s">
        <v>29</v>
      </c>
      <c r="K1220" t="s">
        <v>23</v>
      </c>
      <c r="L1220" t="s">
        <v>26</v>
      </c>
      <c r="M1220">
        <f t="shared" si="19"/>
        <v>31607.666666666668</v>
      </c>
      <c r="N1220" t="b">
        <f>IF(O1220=Sheet7!S1219,FALSE,TRUE)
=IF(B1220=Sheet7!A1220,TRUE,FALSE)
=IF(B1220=Sheet7!A1220,TRUE,FALSE)
=IF(B1220=Sheet7!A1220,TRUE,FALSE)</f>
        <v>1</v>
      </c>
      <c r="O1220" t="s">
        <v>92</v>
      </c>
    </row>
    <row r="1221" spans="1:15" x14ac:dyDescent="0.25">
      <c r="A1221">
        <v>2023</v>
      </c>
      <c r="B1221" t="s">
        <v>27</v>
      </c>
      <c r="C1221" t="s">
        <v>28</v>
      </c>
      <c r="D1221" t="s">
        <v>22</v>
      </c>
      <c r="E1221">
        <v>214872</v>
      </c>
      <c r="F1221">
        <v>214872</v>
      </c>
      <c r="G1221" t="s">
        <v>23</v>
      </c>
      <c r="H1221" t="s">
        <v>24</v>
      </c>
      <c r="I1221" t="s">
        <v>17</v>
      </c>
      <c r="J1221" t="s">
        <v>29</v>
      </c>
      <c r="K1221" t="s">
        <v>23</v>
      </c>
      <c r="L1221" t="s">
        <v>26</v>
      </c>
      <c r="M1221">
        <f t="shared" si="19"/>
        <v>143922.33333333334</v>
      </c>
      <c r="N1221" t="b">
        <f>IF(O1221=Sheet7!S1220,FALSE,TRUE)
=IF(B1221=Sheet7!A1221,TRUE,FALSE)
=IF(B1221=Sheet7!A1221,TRUE,FALSE)
=IF(B1221=Sheet7!A1221,TRUE,FALSE)</f>
        <v>1</v>
      </c>
      <c r="O1221" t="s">
        <v>27</v>
      </c>
    </row>
    <row r="1222" spans="1:15" x14ac:dyDescent="0.25">
      <c r="A1222">
        <v>2023</v>
      </c>
      <c r="B1222" t="s">
        <v>27</v>
      </c>
      <c r="C1222" t="s">
        <v>28</v>
      </c>
      <c r="D1222" t="s">
        <v>22</v>
      </c>
      <c r="E1222">
        <v>186846</v>
      </c>
      <c r="F1222">
        <v>186846</v>
      </c>
      <c r="G1222" t="s">
        <v>23</v>
      </c>
      <c r="H1222" t="s">
        <v>24</v>
      </c>
      <c r="I1222" t="s">
        <v>17</v>
      </c>
      <c r="J1222" t="s">
        <v>29</v>
      </c>
      <c r="K1222" t="s">
        <v>23</v>
      </c>
      <c r="L1222" t="s">
        <v>26</v>
      </c>
      <c r="M1222">
        <f t="shared" si="19"/>
        <v>125238.33333333333</v>
      </c>
      <c r="N1222" t="b">
        <f>IF(O1222=Sheet7!S1221,FALSE,TRUE)
=IF(B1222=Sheet7!A1222,TRUE,FALSE)
=IF(B1222=Sheet7!A1222,TRUE,FALSE)
=IF(B1222=Sheet7!A1222,TRUE,FALSE)</f>
        <v>1</v>
      </c>
      <c r="O1222" t="s">
        <v>27</v>
      </c>
    </row>
    <row r="1223" spans="1:15" x14ac:dyDescent="0.25">
      <c r="A1223">
        <v>2023</v>
      </c>
      <c r="B1223" t="s">
        <v>37</v>
      </c>
      <c r="C1223" t="s">
        <v>38</v>
      </c>
      <c r="D1223" t="s">
        <v>22</v>
      </c>
      <c r="E1223">
        <v>95000</v>
      </c>
      <c r="F1223">
        <v>95000</v>
      </c>
      <c r="G1223" t="s">
        <v>23</v>
      </c>
      <c r="H1223" t="s">
        <v>16</v>
      </c>
      <c r="I1223" t="s">
        <v>17</v>
      </c>
      <c r="J1223" t="s">
        <v>25</v>
      </c>
      <c r="K1223" t="s">
        <v>23</v>
      </c>
      <c r="L1223" t="s">
        <v>26</v>
      </c>
      <c r="M1223">
        <f t="shared" si="19"/>
        <v>64007.666666666664</v>
      </c>
      <c r="N1223" t="b">
        <f>IF(O1223=Sheet7!S1222,FALSE,TRUE)
=IF(B1223=Sheet7!A1223,TRUE,FALSE)
=IF(B1223=Sheet7!A1223,TRUE,FALSE)
=IF(B1223=Sheet7!A1223,TRUE,FALSE)</f>
        <v>1</v>
      </c>
      <c r="O1223" t="s">
        <v>37</v>
      </c>
    </row>
    <row r="1224" spans="1:15" x14ac:dyDescent="0.25">
      <c r="A1224">
        <v>2023</v>
      </c>
      <c r="B1224" t="s">
        <v>37</v>
      </c>
      <c r="C1224" t="s">
        <v>38</v>
      </c>
      <c r="D1224" t="s">
        <v>22</v>
      </c>
      <c r="E1224">
        <v>70600</v>
      </c>
      <c r="F1224">
        <v>70600</v>
      </c>
      <c r="G1224" t="s">
        <v>23</v>
      </c>
      <c r="H1224" t="s">
        <v>16</v>
      </c>
      <c r="I1224" t="s">
        <v>17</v>
      </c>
      <c r="J1224" t="s">
        <v>25</v>
      </c>
      <c r="K1224" t="s">
        <v>23</v>
      </c>
      <c r="L1224" t="s">
        <v>26</v>
      </c>
      <c r="M1224">
        <f t="shared" si="19"/>
        <v>47741</v>
      </c>
      <c r="N1224" t="b">
        <f>IF(O1224=Sheet7!S1223,FALSE,TRUE)
=IF(B1224=Sheet7!A1224,TRUE,FALSE)
=IF(B1224=Sheet7!A1224,TRUE,FALSE)
=IF(B1224=Sheet7!A1224,TRUE,FALSE)</f>
        <v>1</v>
      </c>
      <c r="O1224" t="s">
        <v>37</v>
      </c>
    </row>
    <row r="1225" spans="1:15" x14ac:dyDescent="0.25">
      <c r="A1225">
        <v>2023</v>
      </c>
      <c r="B1225" t="s">
        <v>37</v>
      </c>
      <c r="C1225" t="s">
        <v>38</v>
      </c>
      <c r="D1225" t="s">
        <v>22</v>
      </c>
      <c r="E1225">
        <v>149500</v>
      </c>
      <c r="F1225">
        <v>149500</v>
      </c>
      <c r="G1225" t="s">
        <v>23</v>
      </c>
      <c r="H1225" t="s">
        <v>16</v>
      </c>
      <c r="I1225" t="s">
        <v>17</v>
      </c>
      <c r="J1225" t="s">
        <v>29</v>
      </c>
      <c r="K1225" t="s">
        <v>23</v>
      </c>
      <c r="L1225" t="s">
        <v>26</v>
      </c>
      <c r="M1225">
        <f t="shared" si="19"/>
        <v>100341</v>
      </c>
      <c r="N1225" t="b">
        <f>IF(O1225=Sheet7!S1224,FALSE,TRUE)
=IF(B1225=Sheet7!A1225,TRUE,FALSE)
=IF(B1225=Sheet7!A1225,TRUE,FALSE)
=IF(B1225=Sheet7!A1225,TRUE,FALSE)</f>
        <v>1</v>
      </c>
      <c r="O1225" t="s">
        <v>37</v>
      </c>
    </row>
    <row r="1226" spans="1:15" x14ac:dyDescent="0.25">
      <c r="A1226">
        <v>2023</v>
      </c>
      <c r="B1226" t="s">
        <v>37</v>
      </c>
      <c r="C1226" t="s">
        <v>38</v>
      </c>
      <c r="D1226" t="s">
        <v>22</v>
      </c>
      <c r="E1226">
        <v>127075</v>
      </c>
      <c r="F1226">
        <v>127075</v>
      </c>
      <c r="G1226" t="s">
        <v>23</v>
      </c>
      <c r="H1226" t="s">
        <v>16</v>
      </c>
      <c r="I1226" t="s">
        <v>17</v>
      </c>
      <c r="J1226" t="s">
        <v>29</v>
      </c>
      <c r="K1226" t="s">
        <v>23</v>
      </c>
      <c r="L1226" t="s">
        <v>26</v>
      </c>
      <c r="M1226">
        <f t="shared" si="19"/>
        <v>85391</v>
      </c>
      <c r="N1226" t="b">
        <f>IF(O1226=Sheet7!S1225,FALSE,TRUE)
=IF(B1226=Sheet7!A1226,TRUE,FALSE)
=IF(B1226=Sheet7!A1226,TRUE,FALSE)
=IF(B1226=Sheet7!A1226,TRUE,FALSE)</f>
        <v>1</v>
      </c>
      <c r="O1226" t="s">
        <v>37</v>
      </c>
    </row>
    <row r="1227" spans="1:15" x14ac:dyDescent="0.25">
      <c r="A1227">
        <v>2023</v>
      </c>
      <c r="B1227" t="s">
        <v>32</v>
      </c>
      <c r="C1227" t="s">
        <v>13</v>
      </c>
      <c r="D1227" t="s">
        <v>22</v>
      </c>
      <c r="E1227">
        <v>162000</v>
      </c>
      <c r="F1227">
        <v>162000</v>
      </c>
      <c r="G1227" t="s">
        <v>23</v>
      </c>
      <c r="H1227" t="s">
        <v>24</v>
      </c>
      <c r="I1227" t="s">
        <v>17</v>
      </c>
      <c r="J1227" t="s">
        <v>29</v>
      </c>
      <c r="K1227" t="s">
        <v>23</v>
      </c>
      <c r="L1227" t="s">
        <v>26</v>
      </c>
      <c r="M1227">
        <f t="shared" si="19"/>
        <v>108674.33333333333</v>
      </c>
      <c r="N1227" t="b">
        <f>IF(O1227=Sheet7!S1226,FALSE,TRUE)
=IF(B1227=Sheet7!A1227,TRUE,FALSE)
=IF(B1227=Sheet7!A1227,TRUE,FALSE)
=IF(B1227=Sheet7!A1227,TRUE,FALSE)</f>
        <v>1</v>
      </c>
      <c r="O1227" t="s">
        <v>32</v>
      </c>
    </row>
    <row r="1228" spans="1:15" x14ac:dyDescent="0.25">
      <c r="A1228">
        <v>2023</v>
      </c>
      <c r="B1228" t="s">
        <v>32</v>
      </c>
      <c r="C1228" t="s">
        <v>13</v>
      </c>
      <c r="D1228" t="s">
        <v>22</v>
      </c>
      <c r="E1228">
        <v>111000</v>
      </c>
      <c r="F1228">
        <v>111000</v>
      </c>
      <c r="G1228" t="s">
        <v>23</v>
      </c>
      <c r="H1228" t="s">
        <v>24</v>
      </c>
      <c r="I1228" t="s">
        <v>17</v>
      </c>
      <c r="J1228" t="s">
        <v>29</v>
      </c>
      <c r="K1228" t="s">
        <v>23</v>
      </c>
      <c r="L1228" t="s">
        <v>26</v>
      </c>
      <c r="M1228">
        <f t="shared" si="19"/>
        <v>74674.333333333328</v>
      </c>
      <c r="N1228" t="b">
        <f>IF(O1228=Sheet7!S1227,FALSE,TRUE)
=IF(B1228=Sheet7!A1228,TRUE,FALSE)
=IF(B1228=Sheet7!A1228,TRUE,FALSE)
=IF(B1228=Sheet7!A1228,TRUE,FALSE)</f>
        <v>1</v>
      </c>
      <c r="O1228" t="s">
        <v>32</v>
      </c>
    </row>
    <row r="1229" spans="1:15" x14ac:dyDescent="0.25">
      <c r="A1229">
        <v>2023</v>
      </c>
      <c r="B1229" t="s">
        <v>54</v>
      </c>
      <c r="C1229" t="s">
        <v>31</v>
      </c>
      <c r="D1229" t="s">
        <v>22</v>
      </c>
      <c r="E1229">
        <v>280000</v>
      </c>
      <c r="F1229">
        <v>280000</v>
      </c>
      <c r="G1229" t="s">
        <v>23</v>
      </c>
      <c r="H1229" t="s">
        <v>24</v>
      </c>
      <c r="I1229" t="s">
        <v>17</v>
      </c>
      <c r="J1229" t="s">
        <v>29</v>
      </c>
      <c r="K1229" t="s">
        <v>23</v>
      </c>
      <c r="L1229" t="s">
        <v>26</v>
      </c>
      <c r="M1229">
        <f t="shared" si="19"/>
        <v>187341</v>
      </c>
      <c r="N1229" t="b">
        <f>IF(O1229=Sheet7!S1228,FALSE,TRUE)
=IF(B1229=Sheet7!A1229,TRUE,FALSE)
=IF(B1229=Sheet7!A1229,TRUE,FALSE)
=IF(B1229=Sheet7!A1229,TRUE,FALSE)</f>
        <v>1</v>
      </c>
      <c r="O1229" t="s">
        <v>54</v>
      </c>
    </row>
    <row r="1230" spans="1:15" x14ac:dyDescent="0.25">
      <c r="A1230">
        <v>2023</v>
      </c>
      <c r="B1230" t="s">
        <v>54</v>
      </c>
      <c r="C1230" t="s">
        <v>31</v>
      </c>
      <c r="D1230" t="s">
        <v>22</v>
      </c>
      <c r="E1230">
        <v>182750</v>
      </c>
      <c r="F1230">
        <v>182750</v>
      </c>
      <c r="G1230" t="s">
        <v>23</v>
      </c>
      <c r="H1230" t="s">
        <v>24</v>
      </c>
      <c r="I1230" t="s">
        <v>17</v>
      </c>
      <c r="J1230" t="s">
        <v>29</v>
      </c>
      <c r="K1230" t="s">
        <v>23</v>
      </c>
      <c r="L1230" t="s">
        <v>26</v>
      </c>
      <c r="M1230">
        <f t="shared" si="19"/>
        <v>122507.66666666667</v>
      </c>
      <c r="N1230" t="b">
        <f>IF(O1230=Sheet7!S1229,FALSE,TRUE)
=IF(B1230=Sheet7!A1230,TRUE,FALSE)
=IF(B1230=Sheet7!A1230,TRUE,FALSE)
=IF(B1230=Sheet7!A1230,TRUE,FALSE)</f>
        <v>1</v>
      </c>
      <c r="O1230" t="s">
        <v>54</v>
      </c>
    </row>
    <row r="1231" spans="1:15" x14ac:dyDescent="0.25">
      <c r="A1231">
        <v>2023</v>
      </c>
      <c r="B1231" t="s">
        <v>48</v>
      </c>
      <c r="C1231" t="s">
        <v>28</v>
      </c>
      <c r="D1231" t="s">
        <v>22</v>
      </c>
      <c r="E1231">
        <v>196000</v>
      </c>
      <c r="F1231">
        <v>196000</v>
      </c>
      <c r="G1231" t="s">
        <v>23</v>
      </c>
      <c r="H1231" t="s">
        <v>24</v>
      </c>
      <c r="I1231" t="s">
        <v>17</v>
      </c>
      <c r="J1231" t="s">
        <v>25</v>
      </c>
      <c r="K1231" t="s">
        <v>23</v>
      </c>
      <c r="L1231" t="s">
        <v>26</v>
      </c>
      <c r="M1231">
        <f t="shared" si="19"/>
        <v>131341</v>
      </c>
      <c r="N1231" t="b">
        <f>IF(O1231=Sheet7!S1230,FALSE,TRUE)
=IF(B1231=Sheet7!A1231,TRUE,FALSE)
=IF(B1231=Sheet7!A1231,TRUE,FALSE)
=IF(B1231=Sheet7!A1231,TRUE,FALSE)</f>
        <v>1</v>
      </c>
      <c r="O1231" t="s">
        <v>48</v>
      </c>
    </row>
    <row r="1232" spans="1:15" x14ac:dyDescent="0.25">
      <c r="A1232">
        <v>2023</v>
      </c>
      <c r="B1232" t="s">
        <v>48</v>
      </c>
      <c r="C1232" t="s">
        <v>28</v>
      </c>
      <c r="D1232" t="s">
        <v>22</v>
      </c>
      <c r="E1232">
        <v>142600</v>
      </c>
      <c r="F1232">
        <v>142600</v>
      </c>
      <c r="G1232" t="s">
        <v>23</v>
      </c>
      <c r="H1232" t="s">
        <v>24</v>
      </c>
      <c r="I1232" t="s">
        <v>17</v>
      </c>
      <c r="J1232" t="s">
        <v>25</v>
      </c>
      <c r="K1232" t="s">
        <v>23</v>
      </c>
      <c r="L1232" t="s">
        <v>26</v>
      </c>
      <c r="M1232">
        <f t="shared" si="19"/>
        <v>95741</v>
      </c>
      <c r="N1232" t="b">
        <f>IF(O1232=Sheet7!S1231,FALSE,TRUE)
=IF(B1232=Sheet7!A1232,TRUE,FALSE)
=IF(B1232=Sheet7!A1232,TRUE,FALSE)
=IF(B1232=Sheet7!A1232,TRUE,FALSE)</f>
        <v>1</v>
      </c>
      <c r="O1232" t="s">
        <v>48</v>
      </c>
    </row>
    <row r="1233" spans="1:15" x14ac:dyDescent="0.25">
      <c r="A1233">
        <v>2023</v>
      </c>
      <c r="B1233" t="s">
        <v>20</v>
      </c>
      <c r="C1233" t="s">
        <v>21</v>
      </c>
      <c r="D1233" t="s">
        <v>22</v>
      </c>
      <c r="E1233">
        <v>193000</v>
      </c>
      <c r="F1233">
        <v>193000</v>
      </c>
      <c r="G1233" t="s">
        <v>23</v>
      </c>
      <c r="H1233" t="s">
        <v>24</v>
      </c>
      <c r="I1233" t="s">
        <v>17</v>
      </c>
      <c r="J1233" t="s">
        <v>29</v>
      </c>
      <c r="K1233" t="s">
        <v>23</v>
      </c>
      <c r="L1233" t="s">
        <v>26</v>
      </c>
      <c r="M1233">
        <f t="shared" si="19"/>
        <v>129341</v>
      </c>
      <c r="N1233" t="b">
        <f>IF(O1233=Sheet7!S1232,FALSE,TRUE)
=IF(B1233=Sheet7!A1233,TRUE,FALSE)
=IF(B1233=Sheet7!A1233,TRUE,FALSE)
=IF(B1233=Sheet7!A1233,TRUE,FALSE)</f>
        <v>1</v>
      </c>
      <c r="O1233" t="s">
        <v>20</v>
      </c>
    </row>
    <row r="1234" spans="1:15" x14ac:dyDescent="0.25">
      <c r="A1234">
        <v>2023</v>
      </c>
      <c r="B1234" t="s">
        <v>20</v>
      </c>
      <c r="C1234" t="s">
        <v>21</v>
      </c>
      <c r="D1234" t="s">
        <v>22</v>
      </c>
      <c r="E1234">
        <v>110000</v>
      </c>
      <c r="F1234">
        <v>110000</v>
      </c>
      <c r="G1234" t="s">
        <v>23</v>
      </c>
      <c r="H1234" t="s">
        <v>24</v>
      </c>
      <c r="I1234" t="s">
        <v>17</v>
      </c>
      <c r="J1234" t="s">
        <v>29</v>
      </c>
      <c r="K1234" t="s">
        <v>23</v>
      </c>
      <c r="L1234" t="s">
        <v>26</v>
      </c>
      <c r="M1234">
        <f t="shared" si="19"/>
        <v>74007.666666666672</v>
      </c>
      <c r="N1234" t="b">
        <f>IF(O1234=Sheet7!S1233,FALSE,TRUE)
=IF(B1234=Sheet7!A1234,TRUE,FALSE)
=IF(B1234=Sheet7!A1234,TRUE,FALSE)
=IF(B1234=Sheet7!A1234,TRUE,FALSE)</f>
        <v>1</v>
      </c>
      <c r="O1234" t="s">
        <v>20</v>
      </c>
    </row>
    <row r="1235" spans="1:15" x14ac:dyDescent="0.25">
      <c r="A1235">
        <v>2023</v>
      </c>
      <c r="B1235" t="s">
        <v>27</v>
      </c>
      <c r="C1235" t="s">
        <v>28</v>
      </c>
      <c r="D1235" t="s">
        <v>22</v>
      </c>
      <c r="E1235">
        <v>245000</v>
      </c>
      <c r="F1235">
        <v>245000</v>
      </c>
      <c r="G1235" t="s">
        <v>23</v>
      </c>
      <c r="H1235" t="s">
        <v>24</v>
      </c>
      <c r="I1235" t="s">
        <v>17</v>
      </c>
      <c r="J1235" t="s">
        <v>25</v>
      </c>
      <c r="K1235" t="s">
        <v>23</v>
      </c>
      <c r="L1235" t="s">
        <v>26</v>
      </c>
      <c r="M1235">
        <f t="shared" si="19"/>
        <v>164007.66666666666</v>
      </c>
      <c r="N1235" t="b">
        <f>IF(O1235=Sheet7!S1234,FALSE,TRUE)
=IF(B1235=Sheet7!A1235,TRUE,FALSE)
=IF(B1235=Sheet7!A1235,TRUE,FALSE)
=IF(B1235=Sheet7!A1235,TRUE,FALSE)</f>
        <v>1</v>
      </c>
      <c r="O1235" t="s">
        <v>27</v>
      </c>
    </row>
    <row r="1236" spans="1:15" x14ac:dyDescent="0.25">
      <c r="A1236">
        <v>2023</v>
      </c>
      <c r="B1236" t="s">
        <v>37</v>
      </c>
      <c r="C1236" t="s">
        <v>38</v>
      </c>
      <c r="D1236" t="s">
        <v>22</v>
      </c>
      <c r="E1236">
        <v>80000</v>
      </c>
      <c r="F1236">
        <v>80000</v>
      </c>
      <c r="G1236" t="s">
        <v>23</v>
      </c>
      <c r="H1236" t="s">
        <v>24</v>
      </c>
      <c r="I1236" t="s">
        <v>17</v>
      </c>
      <c r="J1236" t="s">
        <v>25</v>
      </c>
      <c r="K1236" t="s">
        <v>23</v>
      </c>
      <c r="L1236" t="s">
        <v>26</v>
      </c>
      <c r="M1236">
        <f t="shared" si="19"/>
        <v>54007.666666666664</v>
      </c>
      <c r="N1236" t="b">
        <f>IF(O1236=Sheet7!S1235,FALSE,TRUE)
=IF(B1236=Sheet7!A1236,TRUE,FALSE)
=IF(B1236=Sheet7!A1236,TRUE,FALSE)
=IF(B1236=Sheet7!A1236,TRUE,FALSE)</f>
        <v>1</v>
      </c>
      <c r="O1236" t="s">
        <v>37</v>
      </c>
    </row>
    <row r="1237" spans="1:15" x14ac:dyDescent="0.25">
      <c r="A1237">
        <v>2023</v>
      </c>
      <c r="B1237" t="s">
        <v>37</v>
      </c>
      <c r="C1237" t="s">
        <v>38</v>
      </c>
      <c r="D1237" t="s">
        <v>22</v>
      </c>
      <c r="E1237">
        <v>70000</v>
      </c>
      <c r="F1237">
        <v>70000</v>
      </c>
      <c r="G1237" t="s">
        <v>23</v>
      </c>
      <c r="H1237" t="s">
        <v>24</v>
      </c>
      <c r="I1237" t="s">
        <v>17</v>
      </c>
      <c r="J1237" t="s">
        <v>25</v>
      </c>
      <c r="K1237" t="s">
        <v>23</v>
      </c>
      <c r="L1237" t="s">
        <v>26</v>
      </c>
      <c r="M1237">
        <f t="shared" si="19"/>
        <v>47341</v>
      </c>
      <c r="N1237" t="b">
        <f>IF(O1237=Sheet7!S1236,FALSE,TRUE)
=IF(B1237=Sheet7!A1237,TRUE,FALSE)
=IF(B1237=Sheet7!A1237,TRUE,FALSE)
=IF(B1237=Sheet7!A1237,TRUE,FALSE)</f>
        <v>1</v>
      </c>
      <c r="O1237" t="s">
        <v>37</v>
      </c>
    </row>
    <row r="1238" spans="1:15" x14ac:dyDescent="0.25">
      <c r="A1238">
        <v>2023</v>
      </c>
      <c r="B1238" t="s">
        <v>32</v>
      </c>
      <c r="C1238" t="s">
        <v>13</v>
      </c>
      <c r="D1238" t="s">
        <v>22</v>
      </c>
      <c r="E1238">
        <v>250000</v>
      </c>
      <c r="F1238">
        <v>250000</v>
      </c>
      <c r="G1238" t="s">
        <v>23</v>
      </c>
      <c r="H1238" t="s">
        <v>33</v>
      </c>
      <c r="I1238" t="s">
        <v>17</v>
      </c>
      <c r="J1238" t="s">
        <v>25</v>
      </c>
      <c r="K1238" t="s">
        <v>23</v>
      </c>
      <c r="L1238" t="s">
        <v>26</v>
      </c>
      <c r="M1238">
        <f t="shared" si="19"/>
        <v>167341</v>
      </c>
      <c r="N1238" t="b">
        <f>IF(O1238=Sheet7!S1237,FALSE,TRUE)
=IF(B1238=Sheet7!A1238,TRUE,FALSE)
=IF(B1238=Sheet7!A1238,TRUE,FALSE)
=IF(B1238=Sheet7!A1238,TRUE,FALSE)</f>
        <v>1</v>
      </c>
      <c r="O1238" t="s">
        <v>32</v>
      </c>
    </row>
    <row r="1239" spans="1:15" x14ac:dyDescent="0.25">
      <c r="A1239">
        <v>2023</v>
      </c>
      <c r="B1239" t="s">
        <v>32</v>
      </c>
      <c r="C1239" t="s">
        <v>13</v>
      </c>
      <c r="D1239" t="s">
        <v>22</v>
      </c>
      <c r="E1239">
        <v>225000</v>
      </c>
      <c r="F1239">
        <v>225000</v>
      </c>
      <c r="G1239" t="s">
        <v>23</v>
      </c>
      <c r="H1239" t="s">
        <v>33</v>
      </c>
      <c r="I1239" t="s">
        <v>17</v>
      </c>
      <c r="J1239" t="s">
        <v>25</v>
      </c>
      <c r="K1239" t="s">
        <v>23</v>
      </c>
      <c r="L1239" t="s">
        <v>26</v>
      </c>
      <c r="M1239">
        <f t="shared" si="19"/>
        <v>150674.33333333334</v>
      </c>
      <c r="N1239" t="b">
        <f>IF(O1239=Sheet7!S1238,FALSE,TRUE)
=IF(B1239=Sheet7!A1239,TRUE,FALSE)
=IF(B1239=Sheet7!A1239,TRUE,FALSE)
=IF(B1239=Sheet7!A1239,TRUE,FALSE)</f>
        <v>1</v>
      </c>
      <c r="O1239" t="s">
        <v>32</v>
      </c>
    </row>
    <row r="1240" spans="1:15" x14ac:dyDescent="0.25">
      <c r="A1240">
        <v>2023</v>
      </c>
      <c r="B1240" t="s">
        <v>37</v>
      </c>
      <c r="C1240" t="s">
        <v>38</v>
      </c>
      <c r="D1240" t="s">
        <v>35</v>
      </c>
      <c r="E1240">
        <v>50000</v>
      </c>
      <c r="F1240">
        <v>61520</v>
      </c>
      <c r="G1240" t="s">
        <v>36</v>
      </c>
      <c r="H1240" t="s">
        <v>16</v>
      </c>
      <c r="I1240" t="s">
        <v>17</v>
      </c>
      <c r="J1240" t="s">
        <v>25</v>
      </c>
      <c r="K1240" t="s">
        <v>36</v>
      </c>
      <c r="L1240" t="s">
        <v>26</v>
      </c>
      <c r="M1240">
        <f t="shared" si="19"/>
        <v>37847.666666666664</v>
      </c>
      <c r="N1240" t="b">
        <f>IF(O1240=Sheet7!S1239,FALSE,TRUE)
=IF(B1240=Sheet7!A1240,TRUE,FALSE)
=IF(B1240=Sheet7!A1240,TRUE,FALSE)
=IF(B1240=Sheet7!A1240,TRUE,FALSE)</f>
        <v>1</v>
      </c>
      <c r="O1240" t="s">
        <v>37</v>
      </c>
    </row>
    <row r="1241" spans="1:15" x14ac:dyDescent="0.25">
      <c r="A1241">
        <v>2023</v>
      </c>
      <c r="B1241" t="s">
        <v>37</v>
      </c>
      <c r="C1241" t="s">
        <v>38</v>
      </c>
      <c r="D1241" t="s">
        <v>35</v>
      </c>
      <c r="E1241">
        <v>40000</v>
      </c>
      <c r="F1241">
        <v>49216</v>
      </c>
      <c r="G1241" t="s">
        <v>36</v>
      </c>
      <c r="H1241" t="s">
        <v>16</v>
      </c>
      <c r="I1241" t="s">
        <v>17</v>
      </c>
      <c r="J1241" t="s">
        <v>25</v>
      </c>
      <c r="K1241" t="s">
        <v>36</v>
      </c>
      <c r="L1241" t="s">
        <v>26</v>
      </c>
      <c r="M1241">
        <f t="shared" si="19"/>
        <v>30413</v>
      </c>
      <c r="N1241" t="b">
        <f>IF(O1241=Sheet7!S1240,FALSE,TRUE)
=IF(B1241=Sheet7!A1241,TRUE,FALSE)
=IF(B1241=Sheet7!A1241,TRUE,FALSE)
=IF(B1241=Sheet7!A1241,TRUE,FALSE)</f>
        <v>1</v>
      </c>
      <c r="O1241" t="s">
        <v>37</v>
      </c>
    </row>
    <row r="1242" spans="1:15" x14ac:dyDescent="0.25">
      <c r="A1242">
        <v>2023</v>
      </c>
      <c r="B1242" t="s">
        <v>32</v>
      </c>
      <c r="C1242" t="s">
        <v>13</v>
      </c>
      <c r="D1242" t="s">
        <v>22</v>
      </c>
      <c r="E1242">
        <v>205000</v>
      </c>
      <c r="F1242">
        <v>205000</v>
      </c>
      <c r="G1242" t="s">
        <v>23</v>
      </c>
      <c r="H1242" t="s">
        <v>24</v>
      </c>
      <c r="I1242" t="s">
        <v>17</v>
      </c>
      <c r="J1242" t="s">
        <v>25</v>
      </c>
      <c r="K1242" t="s">
        <v>23</v>
      </c>
      <c r="L1242" t="s">
        <v>26</v>
      </c>
      <c r="M1242">
        <f t="shared" si="19"/>
        <v>137341</v>
      </c>
      <c r="N1242" t="b">
        <f>IF(O1242=Sheet7!S1241,FALSE,TRUE)
=IF(B1242=Sheet7!A1242,TRUE,FALSE)
=IF(B1242=Sheet7!A1242,TRUE,FALSE)
=IF(B1242=Sheet7!A1242,TRUE,FALSE)</f>
        <v>1</v>
      </c>
      <c r="O1242" t="s">
        <v>32</v>
      </c>
    </row>
    <row r="1243" spans="1:15" x14ac:dyDescent="0.25">
      <c r="A1243">
        <v>2023</v>
      </c>
      <c r="B1243" t="s">
        <v>34</v>
      </c>
      <c r="C1243" t="s">
        <v>31</v>
      </c>
      <c r="D1243" t="s">
        <v>22</v>
      </c>
      <c r="E1243">
        <v>240000</v>
      </c>
      <c r="F1243">
        <v>240000</v>
      </c>
      <c r="G1243" t="s">
        <v>87</v>
      </c>
      <c r="H1243" t="s">
        <v>24</v>
      </c>
      <c r="I1243" t="s">
        <v>17</v>
      </c>
      <c r="J1243" t="s">
        <v>29</v>
      </c>
      <c r="K1243" t="s">
        <v>87</v>
      </c>
      <c r="L1243" t="s">
        <v>26</v>
      </c>
      <c r="M1243">
        <f t="shared" si="19"/>
        <v>160674.33333333334</v>
      </c>
      <c r="N1243" t="b">
        <f>IF(O1243=Sheet7!S1242,FALSE,TRUE)
=IF(B1243=Sheet7!A1243,TRUE,FALSE)
=IF(B1243=Sheet7!A1243,TRUE,FALSE)
=IF(B1243=Sheet7!A1243,TRUE,FALSE)</f>
        <v>1</v>
      </c>
      <c r="O1243" t="s">
        <v>34</v>
      </c>
    </row>
    <row r="1244" spans="1:15" x14ac:dyDescent="0.25">
      <c r="A1244">
        <v>2023</v>
      </c>
      <c r="B1244" t="s">
        <v>34</v>
      </c>
      <c r="C1244" t="s">
        <v>31</v>
      </c>
      <c r="D1244" t="s">
        <v>22</v>
      </c>
      <c r="E1244">
        <v>220000</v>
      </c>
      <c r="F1244">
        <v>220000</v>
      </c>
      <c r="G1244" t="s">
        <v>87</v>
      </c>
      <c r="H1244" t="s">
        <v>24</v>
      </c>
      <c r="I1244" t="s">
        <v>17</v>
      </c>
      <c r="J1244" t="s">
        <v>29</v>
      </c>
      <c r="K1244" t="s">
        <v>87</v>
      </c>
      <c r="L1244" t="s">
        <v>26</v>
      </c>
      <c r="M1244">
        <f t="shared" si="19"/>
        <v>147341</v>
      </c>
      <c r="N1244" t="b">
        <f>IF(O1244=Sheet7!S1243,FALSE,TRUE)
=IF(B1244=Sheet7!A1244,TRUE,FALSE)
=IF(B1244=Sheet7!A1244,TRUE,FALSE)
=IF(B1244=Sheet7!A1244,TRUE,FALSE)</f>
        <v>1</v>
      </c>
      <c r="O1244" t="s">
        <v>34</v>
      </c>
    </row>
    <row r="1245" spans="1:15" x14ac:dyDescent="0.25">
      <c r="A1245">
        <v>2023</v>
      </c>
      <c r="B1245" t="s">
        <v>34</v>
      </c>
      <c r="C1245" t="s">
        <v>31</v>
      </c>
      <c r="D1245" t="s">
        <v>22</v>
      </c>
      <c r="E1245">
        <v>297300</v>
      </c>
      <c r="F1245">
        <v>297300</v>
      </c>
      <c r="G1245" t="s">
        <v>23</v>
      </c>
      <c r="H1245" t="s">
        <v>24</v>
      </c>
      <c r="I1245" t="s">
        <v>17</v>
      </c>
      <c r="J1245" t="s">
        <v>29</v>
      </c>
      <c r="K1245" t="s">
        <v>23</v>
      </c>
      <c r="L1245" t="s">
        <v>26</v>
      </c>
      <c r="M1245">
        <f t="shared" si="19"/>
        <v>198874.33333333334</v>
      </c>
      <c r="N1245" t="b">
        <f>IF(O1245=Sheet7!S1244,FALSE,TRUE)
=IF(B1245=Sheet7!A1245,TRUE,FALSE)
=IF(B1245=Sheet7!A1245,TRUE,FALSE)
=IF(B1245=Sheet7!A1245,TRUE,FALSE)</f>
        <v>1</v>
      </c>
      <c r="O1245" t="s">
        <v>34</v>
      </c>
    </row>
    <row r="1246" spans="1:15" x14ac:dyDescent="0.25">
      <c r="A1246">
        <v>2023</v>
      </c>
      <c r="B1246" t="s">
        <v>34</v>
      </c>
      <c r="C1246" t="s">
        <v>31</v>
      </c>
      <c r="D1246" t="s">
        <v>22</v>
      </c>
      <c r="E1246">
        <v>198200</v>
      </c>
      <c r="F1246">
        <v>198200</v>
      </c>
      <c r="G1246" t="s">
        <v>23</v>
      </c>
      <c r="H1246" t="s">
        <v>24</v>
      </c>
      <c r="I1246" t="s">
        <v>17</v>
      </c>
      <c r="J1246" t="s">
        <v>29</v>
      </c>
      <c r="K1246" t="s">
        <v>23</v>
      </c>
      <c r="L1246" t="s">
        <v>26</v>
      </c>
      <c r="M1246">
        <f t="shared" si="19"/>
        <v>132807.66666666666</v>
      </c>
      <c r="N1246" t="b">
        <f>IF(O1246=Sheet7!S1245,FALSE,TRUE)
=IF(B1246=Sheet7!A1246,TRUE,FALSE)
=IF(B1246=Sheet7!A1246,TRUE,FALSE)
=IF(B1246=Sheet7!A1246,TRUE,FALSE)</f>
        <v>1</v>
      </c>
      <c r="O1246" t="s">
        <v>34</v>
      </c>
    </row>
    <row r="1247" spans="1:15" x14ac:dyDescent="0.25">
      <c r="A1247">
        <v>2023</v>
      </c>
      <c r="B1247" t="s">
        <v>34</v>
      </c>
      <c r="C1247" t="s">
        <v>31</v>
      </c>
      <c r="D1247" t="s">
        <v>22</v>
      </c>
      <c r="E1247">
        <v>156000</v>
      </c>
      <c r="F1247">
        <v>156000</v>
      </c>
      <c r="G1247" t="s">
        <v>23</v>
      </c>
      <c r="H1247" t="s">
        <v>24</v>
      </c>
      <c r="I1247" t="s">
        <v>17</v>
      </c>
      <c r="J1247" t="s">
        <v>29</v>
      </c>
      <c r="K1247" t="s">
        <v>23</v>
      </c>
      <c r="L1247" t="s">
        <v>26</v>
      </c>
      <c r="M1247">
        <f t="shared" si="19"/>
        <v>104674.33333333333</v>
      </c>
      <c r="N1247" t="b">
        <f>IF(O1247=Sheet7!S1246,FALSE,TRUE)
=IF(B1247=Sheet7!A1247,TRUE,FALSE)
=IF(B1247=Sheet7!A1247,TRUE,FALSE)
=IF(B1247=Sheet7!A1247,TRUE,FALSE)</f>
        <v>1</v>
      </c>
      <c r="O1247" t="s">
        <v>34</v>
      </c>
    </row>
    <row r="1248" spans="1:15" x14ac:dyDescent="0.25">
      <c r="A1248">
        <v>2023</v>
      </c>
      <c r="B1248" t="s">
        <v>93</v>
      </c>
      <c r="C1248" t="s">
        <v>28</v>
      </c>
      <c r="D1248" t="s">
        <v>22</v>
      </c>
      <c r="E1248">
        <v>196500</v>
      </c>
      <c r="F1248">
        <v>196500</v>
      </c>
      <c r="G1248" t="s">
        <v>23</v>
      </c>
      <c r="H1248" t="s">
        <v>24</v>
      </c>
      <c r="I1248" t="s">
        <v>17</v>
      </c>
      <c r="J1248" t="s">
        <v>25</v>
      </c>
      <c r="K1248" t="s">
        <v>23</v>
      </c>
      <c r="L1248" t="s">
        <v>26</v>
      </c>
      <c r="M1248">
        <f t="shared" si="19"/>
        <v>131674.33333333334</v>
      </c>
      <c r="N1248" t="b">
        <f>IF(O1248=Sheet7!S1247,FALSE,TRUE)
=IF(B1248=Sheet7!A1248,TRUE,FALSE)
=IF(B1248=Sheet7!A1248,TRUE,FALSE)
=IF(B1248=Sheet7!A1248,TRUE,FALSE)</f>
        <v>1</v>
      </c>
      <c r="O1248" t="s">
        <v>93</v>
      </c>
    </row>
    <row r="1249" spans="1:15" x14ac:dyDescent="0.25">
      <c r="A1249">
        <v>2023</v>
      </c>
      <c r="B1249" t="s">
        <v>93</v>
      </c>
      <c r="C1249" t="s">
        <v>28</v>
      </c>
      <c r="D1249" t="s">
        <v>22</v>
      </c>
      <c r="E1249">
        <v>97300</v>
      </c>
      <c r="F1249">
        <v>97300</v>
      </c>
      <c r="G1249" t="s">
        <v>23</v>
      </c>
      <c r="H1249" t="s">
        <v>24</v>
      </c>
      <c r="I1249" t="s">
        <v>17</v>
      </c>
      <c r="J1249" t="s">
        <v>25</v>
      </c>
      <c r="K1249" t="s">
        <v>23</v>
      </c>
      <c r="L1249" t="s">
        <v>26</v>
      </c>
      <c r="M1249">
        <f t="shared" si="19"/>
        <v>65541</v>
      </c>
      <c r="N1249" t="b">
        <f>IF(O1249=Sheet7!S1248,FALSE,TRUE)
=IF(B1249=Sheet7!A1249,TRUE,FALSE)
=IF(B1249=Sheet7!A1249,TRUE,FALSE)
=IF(B1249=Sheet7!A1249,TRUE,FALSE)</f>
        <v>1</v>
      </c>
      <c r="O1249" t="s">
        <v>93</v>
      </c>
    </row>
    <row r="1250" spans="1:15" x14ac:dyDescent="0.25">
      <c r="A1250">
        <v>2023</v>
      </c>
      <c r="B1250" t="s">
        <v>34</v>
      </c>
      <c r="C1250" t="s">
        <v>31</v>
      </c>
      <c r="D1250" t="s">
        <v>22</v>
      </c>
      <c r="E1250">
        <v>192000</v>
      </c>
      <c r="F1250">
        <v>192000</v>
      </c>
      <c r="G1250" t="s">
        <v>23</v>
      </c>
      <c r="H1250" t="s">
        <v>24</v>
      </c>
      <c r="I1250" t="s">
        <v>17</v>
      </c>
      <c r="J1250" t="s">
        <v>29</v>
      </c>
      <c r="K1250" t="s">
        <v>23</v>
      </c>
      <c r="L1250" t="s">
        <v>26</v>
      </c>
      <c r="M1250">
        <f t="shared" si="19"/>
        <v>128674.33333333333</v>
      </c>
      <c r="N1250" t="b">
        <f>IF(O1250=Sheet7!S1249,FALSE,TRUE)
=IF(B1250=Sheet7!A1250,TRUE,FALSE)
=IF(B1250=Sheet7!A1250,TRUE,FALSE)
=IF(B1250=Sheet7!A1250,TRUE,FALSE)</f>
        <v>1</v>
      </c>
      <c r="O1250" t="s">
        <v>34</v>
      </c>
    </row>
    <row r="1251" spans="1:15" x14ac:dyDescent="0.25">
      <c r="A1251">
        <v>2023</v>
      </c>
      <c r="B1251" t="s">
        <v>34</v>
      </c>
      <c r="C1251" t="s">
        <v>31</v>
      </c>
      <c r="D1251" t="s">
        <v>22</v>
      </c>
      <c r="E1251">
        <v>164000</v>
      </c>
      <c r="F1251">
        <v>164000</v>
      </c>
      <c r="G1251" t="s">
        <v>23</v>
      </c>
      <c r="H1251" t="s">
        <v>24</v>
      </c>
      <c r="I1251" t="s">
        <v>17</v>
      </c>
      <c r="J1251" t="s">
        <v>29</v>
      </c>
      <c r="K1251" t="s">
        <v>23</v>
      </c>
      <c r="L1251" t="s">
        <v>26</v>
      </c>
      <c r="M1251">
        <f t="shared" si="19"/>
        <v>110007.66666666667</v>
      </c>
      <c r="N1251" t="b">
        <f>IF(O1251=Sheet7!S1250,FALSE,TRUE)
=IF(B1251=Sheet7!A1251,TRUE,FALSE)
=IF(B1251=Sheet7!A1251,TRUE,FALSE)
=IF(B1251=Sheet7!A1251,TRUE,FALSE)</f>
        <v>1</v>
      </c>
      <c r="O1251" t="s">
        <v>34</v>
      </c>
    </row>
    <row r="1252" spans="1:15" x14ac:dyDescent="0.25">
      <c r="A1252">
        <v>2023</v>
      </c>
      <c r="B1252" t="s">
        <v>34</v>
      </c>
      <c r="C1252" t="s">
        <v>31</v>
      </c>
      <c r="D1252" t="s">
        <v>22</v>
      </c>
      <c r="E1252">
        <v>227700</v>
      </c>
      <c r="F1252">
        <v>227700</v>
      </c>
      <c r="G1252" t="s">
        <v>23</v>
      </c>
      <c r="H1252" t="s">
        <v>24</v>
      </c>
      <c r="I1252" t="s">
        <v>17</v>
      </c>
      <c r="J1252" t="s">
        <v>29</v>
      </c>
      <c r="K1252" t="s">
        <v>23</v>
      </c>
      <c r="L1252" t="s">
        <v>26</v>
      </c>
      <c r="M1252">
        <f t="shared" si="19"/>
        <v>152474.33333333334</v>
      </c>
      <c r="N1252" t="b">
        <f>IF(O1252=Sheet7!S1251,FALSE,TRUE)
=IF(B1252=Sheet7!A1252,TRUE,FALSE)
=IF(B1252=Sheet7!A1252,TRUE,FALSE)
=IF(B1252=Sheet7!A1252,TRUE,FALSE)</f>
        <v>1</v>
      </c>
      <c r="O1252" t="s">
        <v>34</v>
      </c>
    </row>
    <row r="1253" spans="1:15" x14ac:dyDescent="0.25">
      <c r="A1253">
        <v>2023</v>
      </c>
      <c r="B1253" t="s">
        <v>34</v>
      </c>
      <c r="C1253" t="s">
        <v>31</v>
      </c>
      <c r="D1253" t="s">
        <v>22</v>
      </c>
      <c r="E1253">
        <v>154836</v>
      </c>
      <c r="F1253">
        <v>154836</v>
      </c>
      <c r="G1253" t="s">
        <v>23</v>
      </c>
      <c r="H1253" t="s">
        <v>24</v>
      </c>
      <c r="I1253" t="s">
        <v>17</v>
      </c>
      <c r="J1253" t="s">
        <v>29</v>
      </c>
      <c r="K1253" t="s">
        <v>23</v>
      </c>
      <c r="L1253" t="s">
        <v>26</v>
      </c>
      <c r="M1253">
        <f t="shared" si="19"/>
        <v>103898.33333333333</v>
      </c>
      <c r="N1253" t="b">
        <f>IF(O1253=Sheet7!S1252,FALSE,TRUE)
=IF(B1253=Sheet7!A1253,TRUE,FALSE)
=IF(B1253=Sheet7!A1253,TRUE,FALSE)
=IF(B1253=Sheet7!A1253,TRUE,FALSE)</f>
        <v>1</v>
      </c>
      <c r="O1253" t="s">
        <v>34</v>
      </c>
    </row>
    <row r="1254" spans="1:15" x14ac:dyDescent="0.25">
      <c r="A1254">
        <v>2023</v>
      </c>
      <c r="B1254" t="s">
        <v>27</v>
      </c>
      <c r="C1254" t="s">
        <v>28</v>
      </c>
      <c r="D1254" t="s">
        <v>22</v>
      </c>
      <c r="E1254">
        <v>140000</v>
      </c>
      <c r="F1254">
        <v>140000</v>
      </c>
      <c r="G1254" t="s">
        <v>23</v>
      </c>
      <c r="H1254" t="s">
        <v>24</v>
      </c>
      <c r="I1254" t="s">
        <v>17</v>
      </c>
      <c r="J1254" t="s">
        <v>29</v>
      </c>
      <c r="K1254" t="s">
        <v>23</v>
      </c>
      <c r="L1254" t="s">
        <v>26</v>
      </c>
      <c r="M1254">
        <f t="shared" si="19"/>
        <v>94007.666666666672</v>
      </c>
      <c r="N1254" t="b">
        <f>IF(O1254=Sheet7!S1253,FALSE,TRUE)
=IF(B1254=Sheet7!A1254,TRUE,FALSE)
=IF(B1254=Sheet7!A1254,TRUE,FALSE)
=IF(B1254=Sheet7!A1254,TRUE,FALSE)</f>
        <v>1</v>
      </c>
      <c r="O1254" t="s">
        <v>27</v>
      </c>
    </row>
    <row r="1255" spans="1:15" x14ac:dyDescent="0.25">
      <c r="A1255">
        <v>2023</v>
      </c>
      <c r="B1255" t="s">
        <v>34</v>
      </c>
      <c r="C1255" t="s">
        <v>31</v>
      </c>
      <c r="D1255" t="s">
        <v>22</v>
      </c>
      <c r="E1255">
        <v>285000</v>
      </c>
      <c r="F1255">
        <v>285000</v>
      </c>
      <c r="G1255" t="s">
        <v>23</v>
      </c>
      <c r="H1255" t="s">
        <v>16</v>
      </c>
      <c r="I1255" t="s">
        <v>17</v>
      </c>
      <c r="J1255" t="s">
        <v>25</v>
      </c>
      <c r="K1255" t="s">
        <v>23</v>
      </c>
      <c r="L1255" t="s">
        <v>19</v>
      </c>
      <c r="M1255">
        <f t="shared" si="19"/>
        <v>190674.33333333334</v>
      </c>
      <c r="N1255" t="b">
        <f>IF(O1255=Sheet7!S1254,FALSE,TRUE)
=IF(B1255=Sheet7!A1255,TRUE,FALSE)
=IF(B1255=Sheet7!A1255,TRUE,FALSE)
=IF(B1255=Sheet7!A1255,TRUE,FALSE)</f>
        <v>1</v>
      </c>
      <c r="O1255" t="s">
        <v>34</v>
      </c>
    </row>
    <row r="1256" spans="1:15" x14ac:dyDescent="0.25">
      <c r="A1256">
        <v>2023</v>
      </c>
      <c r="B1256" t="s">
        <v>34</v>
      </c>
      <c r="C1256" t="s">
        <v>31</v>
      </c>
      <c r="D1256" t="s">
        <v>22</v>
      </c>
      <c r="E1256">
        <v>190000</v>
      </c>
      <c r="F1256">
        <v>190000</v>
      </c>
      <c r="G1256" t="s">
        <v>23</v>
      </c>
      <c r="H1256" t="s">
        <v>16</v>
      </c>
      <c r="I1256" t="s">
        <v>17</v>
      </c>
      <c r="J1256" t="s">
        <v>25</v>
      </c>
      <c r="K1256" t="s">
        <v>23</v>
      </c>
      <c r="L1256" t="s">
        <v>19</v>
      </c>
      <c r="M1256">
        <f t="shared" si="19"/>
        <v>127341</v>
      </c>
      <c r="N1256" t="b">
        <f>IF(O1256=Sheet7!S1255,FALSE,TRUE)
=IF(B1256=Sheet7!A1256,TRUE,FALSE)
=IF(B1256=Sheet7!A1256,TRUE,FALSE)
=IF(B1256=Sheet7!A1256,TRUE,FALSE)</f>
        <v>1</v>
      </c>
      <c r="O1256" t="s">
        <v>34</v>
      </c>
    </row>
    <row r="1257" spans="1:15" x14ac:dyDescent="0.25">
      <c r="A1257">
        <v>2023</v>
      </c>
      <c r="B1257" t="s">
        <v>46</v>
      </c>
      <c r="C1257" t="s">
        <v>28</v>
      </c>
      <c r="D1257" t="s">
        <v>22</v>
      </c>
      <c r="E1257">
        <v>405000</v>
      </c>
      <c r="F1257">
        <v>405000</v>
      </c>
      <c r="G1257" t="s">
        <v>23</v>
      </c>
      <c r="H1257" t="s">
        <v>16</v>
      </c>
      <c r="I1257" t="s">
        <v>17</v>
      </c>
      <c r="J1257" t="s">
        <v>25</v>
      </c>
      <c r="K1257" t="s">
        <v>23</v>
      </c>
      <c r="L1257" t="s">
        <v>19</v>
      </c>
      <c r="M1257">
        <f t="shared" si="19"/>
        <v>270674.33333333331</v>
      </c>
      <c r="N1257" t="b">
        <f>IF(O1257=Sheet7!S1256,FALSE,TRUE)
=IF(B1257=Sheet7!A1257,TRUE,FALSE)
=IF(B1257=Sheet7!A1257,TRUE,FALSE)
=IF(B1257=Sheet7!A1257,TRUE,FALSE)</f>
        <v>1</v>
      </c>
      <c r="O1257" t="s">
        <v>46</v>
      </c>
    </row>
    <row r="1258" spans="1:15" x14ac:dyDescent="0.25">
      <c r="A1258">
        <v>2023</v>
      </c>
      <c r="B1258" t="s">
        <v>46</v>
      </c>
      <c r="C1258" t="s">
        <v>28</v>
      </c>
      <c r="D1258" t="s">
        <v>22</v>
      </c>
      <c r="E1258">
        <v>270000</v>
      </c>
      <c r="F1258">
        <v>270000</v>
      </c>
      <c r="G1258" t="s">
        <v>23</v>
      </c>
      <c r="H1258" t="s">
        <v>16</v>
      </c>
      <c r="I1258" t="s">
        <v>17</v>
      </c>
      <c r="J1258" t="s">
        <v>25</v>
      </c>
      <c r="K1258" t="s">
        <v>23</v>
      </c>
      <c r="L1258" t="s">
        <v>19</v>
      </c>
      <c r="M1258">
        <f t="shared" si="19"/>
        <v>180674.33333333334</v>
      </c>
      <c r="N1258" t="b">
        <f>IF(O1258=Sheet7!S1257,FALSE,TRUE)
=IF(B1258=Sheet7!A1258,TRUE,FALSE)
=IF(B1258=Sheet7!A1258,TRUE,FALSE)
=IF(B1258=Sheet7!A1258,TRUE,FALSE)</f>
        <v>1</v>
      </c>
      <c r="O1258" t="s">
        <v>46</v>
      </c>
    </row>
    <row r="1259" spans="1:15" x14ac:dyDescent="0.25">
      <c r="A1259">
        <v>2023</v>
      </c>
      <c r="B1259" t="s">
        <v>32</v>
      </c>
      <c r="C1259" t="s">
        <v>13</v>
      </c>
      <c r="D1259" t="s">
        <v>22</v>
      </c>
      <c r="E1259">
        <v>214300</v>
      </c>
      <c r="F1259">
        <v>214300</v>
      </c>
      <c r="G1259" t="s">
        <v>23</v>
      </c>
      <c r="H1259" t="s">
        <v>16</v>
      </c>
      <c r="I1259" t="s">
        <v>17</v>
      </c>
      <c r="J1259" t="s">
        <v>25</v>
      </c>
      <c r="K1259" t="s">
        <v>23</v>
      </c>
      <c r="L1259" t="s">
        <v>26</v>
      </c>
      <c r="M1259">
        <f t="shared" si="19"/>
        <v>143541</v>
      </c>
      <c r="N1259" t="b">
        <f>IF(O1259=Sheet7!S1258,FALSE,TRUE)
=IF(B1259=Sheet7!A1259,TRUE,FALSE)
=IF(B1259=Sheet7!A1259,TRUE,FALSE)
=IF(B1259=Sheet7!A1259,TRUE,FALSE)</f>
        <v>1</v>
      </c>
      <c r="O1259" t="s">
        <v>32</v>
      </c>
    </row>
    <row r="1260" spans="1:15" x14ac:dyDescent="0.25">
      <c r="A1260">
        <v>2023</v>
      </c>
      <c r="B1260" t="s">
        <v>32</v>
      </c>
      <c r="C1260" t="s">
        <v>13</v>
      </c>
      <c r="D1260" t="s">
        <v>22</v>
      </c>
      <c r="E1260">
        <v>108500</v>
      </c>
      <c r="F1260">
        <v>108500</v>
      </c>
      <c r="G1260" t="s">
        <v>23</v>
      </c>
      <c r="H1260" t="s">
        <v>16</v>
      </c>
      <c r="I1260" t="s">
        <v>17</v>
      </c>
      <c r="J1260" t="s">
        <v>25</v>
      </c>
      <c r="K1260" t="s">
        <v>23</v>
      </c>
      <c r="L1260" t="s">
        <v>26</v>
      </c>
      <c r="M1260">
        <f t="shared" si="19"/>
        <v>73007.666666666672</v>
      </c>
      <c r="N1260" t="b">
        <f>IF(O1260=Sheet7!S1259,FALSE,TRUE)
=IF(B1260=Sheet7!A1260,TRUE,FALSE)
=IF(B1260=Sheet7!A1260,TRUE,FALSE)
=IF(B1260=Sheet7!A1260,TRUE,FALSE)</f>
        <v>1</v>
      </c>
      <c r="O1260" t="s">
        <v>32</v>
      </c>
    </row>
    <row r="1261" spans="1:15" x14ac:dyDescent="0.25">
      <c r="A1261">
        <v>2023</v>
      </c>
      <c r="B1261" t="s">
        <v>27</v>
      </c>
      <c r="C1261" t="s">
        <v>28</v>
      </c>
      <c r="D1261" t="s">
        <v>22</v>
      </c>
      <c r="E1261">
        <v>145000</v>
      </c>
      <c r="F1261">
        <v>145000</v>
      </c>
      <c r="G1261" t="s">
        <v>23</v>
      </c>
      <c r="H1261" t="s">
        <v>16</v>
      </c>
      <c r="I1261" t="s">
        <v>17</v>
      </c>
      <c r="J1261" t="s">
        <v>29</v>
      </c>
      <c r="K1261" t="s">
        <v>23</v>
      </c>
      <c r="L1261" t="s">
        <v>26</v>
      </c>
      <c r="M1261">
        <f t="shared" si="19"/>
        <v>97341</v>
      </c>
      <c r="N1261" t="b">
        <f>IF(O1261=Sheet7!S1260,FALSE,TRUE)
=IF(B1261=Sheet7!A1261,TRUE,FALSE)
=IF(B1261=Sheet7!A1261,TRUE,FALSE)
=IF(B1261=Sheet7!A1261,TRUE,FALSE)</f>
        <v>1</v>
      </c>
      <c r="O1261" t="s">
        <v>27</v>
      </c>
    </row>
    <row r="1262" spans="1:15" x14ac:dyDescent="0.25">
      <c r="A1262">
        <v>2023</v>
      </c>
      <c r="B1262" t="s">
        <v>27</v>
      </c>
      <c r="C1262" t="s">
        <v>28</v>
      </c>
      <c r="D1262" t="s">
        <v>22</v>
      </c>
      <c r="E1262">
        <v>115000</v>
      </c>
      <c r="F1262">
        <v>115000</v>
      </c>
      <c r="G1262" t="s">
        <v>23</v>
      </c>
      <c r="H1262" t="s">
        <v>16</v>
      </c>
      <c r="I1262" t="s">
        <v>17</v>
      </c>
      <c r="J1262" t="s">
        <v>29</v>
      </c>
      <c r="K1262" t="s">
        <v>23</v>
      </c>
      <c r="L1262" t="s">
        <v>26</v>
      </c>
      <c r="M1262">
        <f t="shared" si="19"/>
        <v>77341</v>
      </c>
      <c r="N1262" t="b">
        <f>IF(O1262=Sheet7!S1261,FALSE,TRUE)
=IF(B1262=Sheet7!A1262,TRUE,FALSE)
=IF(B1262=Sheet7!A1262,TRUE,FALSE)
=IF(B1262=Sheet7!A1262,TRUE,FALSE)</f>
        <v>1</v>
      </c>
      <c r="O1262" t="s">
        <v>27</v>
      </c>
    </row>
    <row r="1263" spans="1:15" x14ac:dyDescent="0.25">
      <c r="A1263">
        <v>2023</v>
      </c>
      <c r="B1263" t="s">
        <v>50</v>
      </c>
      <c r="C1263" t="s">
        <v>28</v>
      </c>
      <c r="D1263" t="s">
        <v>22</v>
      </c>
      <c r="E1263">
        <v>130000</v>
      </c>
      <c r="F1263">
        <v>130000</v>
      </c>
      <c r="G1263" t="s">
        <v>23</v>
      </c>
      <c r="H1263" t="s">
        <v>16</v>
      </c>
      <c r="I1263" t="s">
        <v>17</v>
      </c>
      <c r="J1263" t="s">
        <v>29</v>
      </c>
      <c r="K1263" t="s">
        <v>23</v>
      </c>
      <c r="L1263" t="s">
        <v>26</v>
      </c>
      <c r="M1263">
        <f t="shared" si="19"/>
        <v>87341</v>
      </c>
      <c r="N1263" t="b">
        <f>IF(O1263=Sheet7!S1262,FALSE,TRUE)
=IF(B1263=Sheet7!A1263,TRUE,FALSE)
=IF(B1263=Sheet7!A1263,TRUE,FALSE)
=IF(B1263=Sheet7!A1263,TRUE,FALSE)</f>
        <v>1</v>
      </c>
      <c r="O1263" t="s">
        <v>50</v>
      </c>
    </row>
    <row r="1264" spans="1:15" x14ac:dyDescent="0.25">
      <c r="A1264">
        <v>2023</v>
      </c>
      <c r="B1264" t="s">
        <v>50</v>
      </c>
      <c r="C1264" t="s">
        <v>28</v>
      </c>
      <c r="D1264" t="s">
        <v>22</v>
      </c>
      <c r="E1264">
        <v>113000</v>
      </c>
      <c r="F1264">
        <v>113000</v>
      </c>
      <c r="G1264" t="s">
        <v>23</v>
      </c>
      <c r="H1264" t="s">
        <v>16</v>
      </c>
      <c r="I1264" t="s">
        <v>17</v>
      </c>
      <c r="J1264" t="s">
        <v>29</v>
      </c>
      <c r="K1264" t="s">
        <v>23</v>
      </c>
      <c r="L1264" t="s">
        <v>26</v>
      </c>
      <c r="M1264">
        <f t="shared" si="19"/>
        <v>76007.666666666672</v>
      </c>
      <c r="N1264" t="b">
        <f>IF(O1264=Sheet7!S1263,FALSE,TRUE)
=IF(B1264=Sheet7!A1264,TRUE,FALSE)
=IF(B1264=Sheet7!A1264,TRUE,FALSE)
=IF(B1264=Sheet7!A1264,TRUE,FALSE)</f>
        <v>1</v>
      </c>
      <c r="O1264" t="s">
        <v>50</v>
      </c>
    </row>
    <row r="1265" spans="1:15" x14ac:dyDescent="0.25">
      <c r="A1265">
        <v>2023</v>
      </c>
      <c r="B1265" t="s">
        <v>27</v>
      </c>
      <c r="C1265" t="s">
        <v>28</v>
      </c>
      <c r="D1265" t="s">
        <v>22</v>
      </c>
      <c r="E1265">
        <v>194500</v>
      </c>
      <c r="F1265">
        <v>194500</v>
      </c>
      <c r="G1265" t="s">
        <v>23</v>
      </c>
      <c r="H1265" t="s">
        <v>24</v>
      </c>
      <c r="I1265" t="s">
        <v>17</v>
      </c>
      <c r="J1265" t="s">
        <v>25</v>
      </c>
      <c r="K1265" t="s">
        <v>23</v>
      </c>
      <c r="L1265" t="s">
        <v>26</v>
      </c>
      <c r="M1265">
        <f t="shared" si="19"/>
        <v>130341</v>
      </c>
      <c r="N1265" t="b">
        <f>IF(O1265=Sheet7!S1264,FALSE,TRUE)
=IF(B1265=Sheet7!A1265,TRUE,FALSE)
=IF(B1265=Sheet7!A1265,TRUE,FALSE)
=IF(B1265=Sheet7!A1265,TRUE,FALSE)</f>
        <v>1</v>
      </c>
      <c r="O1265" t="s">
        <v>27</v>
      </c>
    </row>
    <row r="1266" spans="1:15" x14ac:dyDescent="0.25">
      <c r="A1266">
        <v>2023</v>
      </c>
      <c r="B1266" t="s">
        <v>27</v>
      </c>
      <c r="C1266" t="s">
        <v>28</v>
      </c>
      <c r="D1266" t="s">
        <v>22</v>
      </c>
      <c r="E1266">
        <v>110250</v>
      </c>
      <c r="F1266">
        <v>110250</v>
      </c>
      <c r="G1266" t="s">
        <v>23</v>
      </c>
      <c r="H1266" t="s">
        <v>24</v>
      </c>
      <c r="I1266" t="s">
        <v>17</v>
      </c>
      <c r="J1266" t="s">
        <v>25</v>
      </c>
      <c r="K1266" t="s">
        <v>23</v>
      </c>
      <c r="L1266" t="s">
        <v>26</v>
      </c>
      <c r="M1266">
        <f t="shared" si="19"/>
        <v>74174.333333333328</v>
      </c>
      <c r="N1266" t="b">
        <f>IF(O1266=Sheet7!S1265,FALSE,TRUE)
=IF(B1266=Sheet7!A1266,TRUE,FALSE)
=IF(B1266=Sheet7!A1266,TRUE,FALSE)
=IF(B1266=Sheet7!A1266,TRUE,FALSE)</f>
        <v>1</v>
      </c>
      <c r="O1266" t="s">
        <v>27</v>
      </c>
    </row>
    <row r="1267" spans="1:15" x14ac:dyDescent="0.25">
      <c r="A1267">
        <v>2023</v>
      </c>
      <c r="B1267" t="s">
        <v>27</v>
      </c>
      <c r="C1267" t="s">
        <v>28</v>
      </c>
      <c r="D1267" t="s">
        <v>22</v>
      </c>
      <c r="E1267">
        <v>295000</v>
      </c>
      <c r="F1267">
        <v>295000</v>
      </c>
      <c r="G1267" t="s">
        <v>23</v>
      </c>
      <c r="H1267" t="s">
        <v>24</v>
      </c>
      <c r="I1267" t="s">
        <v>17</v>
      </c>
      <c r="J1267" t="s">
        <v>25</v>
      </c>
      <c r="K1267" t="s">
        <v>23</v>
      </c>
      <c r="L1267" t="s">
        <v>26</v>
      </c>
      <c r="M1267">
        <f t="shared" si="19"/>
        <v>197341</v>
      </c>
      <c r="N1267" t="b">
        <f>IF(O1267=Sheet7!S1266,FALSE,TRUE)
=IF(B1267=Sheet7!A1267,TRUE,FALSE)
=IF(B1267=Sheet7!A1267,TRUE,FALSE)
=IF(B1267=Sheet7!A1267,TRUE,FALSE)</f>
        <v>1</v>
      </c>
      <c r="O1267" t="s">
        <v>27</v>
      </c>
    </row>
    <row r="1268" spans="1:15" x14ac:dyDescent="0.25">
      <c r="A1268">
        <v>2023</v>
      </c>
      <c r="B1268" t="s">
        <v>27</v>
      </c>
      <c r="C1268" t="s">
        <v>28</v>
      </c>
      <c r="D1268" t="s">
        <v>22</v>
      </c>
      <c r="E1268">
        <v>177300</v>
      </c>
      <c r="F1268">
        <v>177300</v>
      </c>
      <c r="G1268" t="s">
        <v>23</v>
      </c>
      <c r="H1268" t="s">
        <v>24</v>
      </c>
      <c r="I1268" t="s">
        <v>17</v>
      </c>
      <c r="J1268" t="s">
        <v>25</v>
      </c>
      <c r="K1268" t="s">
        <v>23</v>
      </c>
      <c r="L1268" t="s">
        <v>26</v>
      </c>
      <c r="M1268">
        <f t="shared" si="19"/>
        <v>118874.33333333333</v>
      </c>
      <c r="N1268" t="b">
        <f>IF(O1268=Sheet7!S1267,FALSE,TRUE)
=IF(B1268=Sheet7!A1268,TRUE,FALSE)
=IF(B1268=Sheet7!A1268,TRUE,FALSE)
=IF(B1268=Sheet7!A1268,TRUE,FALSE)</f>
        <v>1</v>
      </c>
      <c r="O1268" t="s">
        <v>27</v>
      </c>
    </row>
    <row r="1269" spans="1:15" x14ac:dyDescent="0.25">
      <c r="A1269">
        <v>2023</v>
      </c>
      <c r="B1269" t="s">
        <v>37</v>
      </c>
      <c r="C1269" t="s">
        <v>38</v>
      </c>
      <c r="D1269" t="s">
        <v>35</v>
      </c>
      <c r="E1269">
        <v>45000</v>
      </c>
      <c r="F1269">
        <v>55368</v>
      </c>
      <c r="G1269" t="s">
        <v>36</v>
      </c>
      <c r="H1269" t="s">
        <v>16</v>
      </c>
      <c r="I1269" t="s">
        <v>17</v>
      </c>
      <c r="J1269" t="s">
        <v>29</v>
      </c>
      <c r="K1269" t="s">
        <v>36</v>
      </c>
      <c r="L1269" t="s">
        <v>26</v>
      </c>
      <c r="M1269">
        <f t="shared" si="19"/>
        <v>34130.333333333336</v>
      </c>
      <c r="N1269" t="b">
        <f>IF(O1269=Sheet7!S1268,FALSE,TRUE)
=IF(B1269=Sheet7!A1269,TRUE,FALSE)
=IF(B1269=Sheet7!A1269,TRUE,FALSE)
=IF(B1269=Sheet7!A1269,TRUE,FALSE)</f>
        <v>1</v>
      </c>
      <c r="O1269" t="s">
        <v>37</v>
      </c>
    </row>
    <row r="1270" spans="1:15" x14ac:dyDescent="0.25">
      <c r="A1270">
        <v>2023</v>
      </c>
      <c r="B1270" t="s">
        <v>37</v>
      </c>
      <c r="C1270" t="s">
        <v>38</v>
      </c>
      <c r="D1270" t="s">
        <v>35</v>
      </c>
      <c r="E1270">
        <v>36000</v>
      </c>
      <c r="F1270">
        <v>44294</v>
      </c>
      <c r="G1270" t="s">
        <v>36</v>
      </c>
      <c r="H1270" t="s">
        <v>16</v>
      </c>
      <c r="I1270" t="s">
        <v>17</v>
      </c>
      <c r="J1270" t="s">
        <v>29</v>
      </c>
      <c r="K1270" t="s">
        <v>36</v>
      </c>
      <c r="L1270" t="s">
        <v>26</v>
      </c>
      <c r="M1270">
        <f t="shared" si="19"/>
        <v>27439</v>
      </c>
      <c r="N1270" t="b">
        <f>IF(O1270=Sheet7!S1269,FALSE,TRUE)
=IF(B1270=Sheet7!A1270,TRUE,FALSE)
=IF(B1270=Sheet7!A1270,TRUE,FALSE)
=IF(B1270=Sheet7!A1270,TRUE,FALSE)</f>
        <v>1</v>
      </c>
      <c r="O1270" t="s">
        <v>37</v>
      </c>
    </row>
    <row r="1271" spans="1:15" x14ac:dyDescent="0.25">
      <c r="A1271">
        <v>2023</v>
      </c>
      <c r="B1271" t="s">
        <v>42</v>
      </c>
      <c r="C1271" t="s">
        <v>28</v>
      </c>
      <c r="D1271" t="s">
        <v>22</v>
      </c>
      <c r="E1271">
        <v>192000</v>
      </c>
      <c r="F1271">
        <v>192000</v>
      </c>
      <c r="G1271" t="s">
        <v>23</v>
      </c>
      <c r="H1271" t="s">
        <v>24</v>
      </c>
      <c r="I1271" t="s">
        <v>17</v>
      </c>
      <c r="J1271" t="s">
        <v>29</v>
      </c>
      <c r="K1271" t="s">
        <v>23</v>
      </c>
      <c r="L1271" t="s">
        <v>26</v>
      </c>
      <c r="M1271">
        <f t="shared" si="19"/>
        <v>128674.33333333333</v>
      </c>
      <c r="N1271" t="b">
        <f>IF(O1271=Sheet7!S1270,FALSE,TRUE)
=IF(B1271=Sheet7!A1271,TRUE,FALSE)
=IF(B1271=Sheet7!A1271,TRUE,FALSE)
=IF(B1271=Sheet7!A1271,TRUE,FALSE)</f>
        <v>1</v>
      </c>
      <c r="O1271" t="s">
        <v>42</v>
      </c>
    </row>
    <row r="1272" spans="1:15" x14ac:dyDescent="0.25">
      <c r="A1272">
        <v>2023</v>
      </c>
      <c r="B1272" t="s">
        <v>42</v>
      </c>
      <c r="C1272" t="s">
        <v>28</v>
      </c>
      <c r="D1272" t="s">
        <v>22</v>
      </c>
      <c r="E1272">
        <v>164000</v>
      </c>
      <c r="F1272">
        <v>164000</v>
      </c>
      <c r="G1272" t="s">
        <v>23</v>
      </c>
      <c r="H1272" t="s">
        <v>24</v>
      </c>
      <c r="I1272" t="s">
        <v>17</v>
      </c>
      <c r="J1272" t="s">
        <v>29</v>
      </c>
      <c r="K1272" t="s">
        <v>23</v>
      </c>
      <c r="L1272" t="s">
        <v>26</v>
      </c>
      <c r="M1272">
        <f t="shared" si="19"/>
        <v>110007.66666666667</v>
      </c>
      <c r="N1272" t="b">
        <f>IF(O1272=Sheet7!S1271,FALSE,TRUE)
=IF(B1272=Sheet7!A1272,TRUE,FALSE)
=IF(B1272=Sheet7!A1272,TRUE,FALSE)
=IF(B1272=Sheet7!A1272,TRUE,FALSE)</f>
        <v>1</v>
      </c>
      <c r="O1272" t="s">
        <v>42</v>
      </c>
    </row>
    <row r="1273" spans="1:15" x14ac:dyDescent="0.25">
      <c r="A1273">
        <v>2023</v>
      </c>
      <c r="B1273" t="s">
        <v>32</v>
      </c>
      <c r="C1273" t="s">
        <v>13</v>
      </c>
      <c r="D1273" t="s">
        <v>22</v>
      </c>
      <c r="E1273">
        <v>220000</v>
      </c>
      <c r="F1273">
        <v>220000</v>
      </c>
      <c r="G1273" t="s">
        <v>23</v>
      </c>
      <c r="H1273" t="s">
        <v>39</v>
      </c>
      <c r="I1273" t="s">
        <v>17</v>
      </c>
      <c r="J1273" t="s">
        <v>25</v>
      </c>
      <c r="K1273" t="s">
        <v>23</v>
      </c>
      <c r="L1273" t="s">
        <v>26</v>
      </c>
      <c r="M1273">
        <f t="shared" si="19"/>
        <v>147341</v>
      </c>
      <c r="N1273" t="b">
        <f>IF(O1273=Sheet7!S1272,FALSE,TRUE)
=IF(B1273=Sheet7!A1273,TRUE,FALSE)
=IF(B1273=Sheet7!A1273,TRUE,FALSE)
=IF(B1273=Sheet7!A1273,TRUE,FALSE)</f>
        <v>1</v>
      </c>
      <c r="O1273" t="s">
        <v>32</v>
      </c>
    </row>
    <row r="1274" spans="1:15" x14ac:dyDescent="0.25">
      <c r="A1274">
        <v>2023</v>
      </c>
      <c r="B1274" t="s">
        <v>32</v>
      </c>
      <c r="C1274" t="s">
        <v>13</v>
      </c>
      <c r="D1274" t="s">
        <v>22</v>
      </c>
      <c r="E1274">
        <v>187000</v>
      </c>
      <c r="F1274">
        <v>187000</v>
      </c>
      <c r="G1274" t="s">
        <v>23</v>
      </c>
      <c r="H1274" t="s">
        <v>39</v>
      </c>
      <c r="I1274" t="s">
        <v>17</v>
      </c>
      <c r="J1274" t="s">
        <v>25</v>
      </c>
      <c r="K1274" t="s">
        <v>23</v>
      </c>
      <c r="L1274" t="s">
        <v>26</v>
      </c>
      <c r="M1274">
        <f t="shared" si="19"/>
        <v>125341</v>
      </c>
      <c r="N1274" t="b">
        <f>IF(O1274=Sheet7!S1273,FALSE,TRUE)
=IF(B1274=Sheet7!A1274,TRUE,FALSE)
=IF(B1274=Sheet7!A1274,TRUE,FALSE)
=IF(B1274=Sheet7!A1274,TRUE,FALSE)</f>
        <v>1</v>
      </c>
      <c r="O1274" t="s">
        <v>32</v>
      </c>
    </row>
    <row r="1275" spans="1:15" x14ac:dyDescent="0.25">
      <c r="A1275">
        <v>2023</v>
      </c>
      <c r="B1275" t="s">
        <v>104</v>
      </c>
      <c r="C1275" t="s">
        <v>28</v>
      </c>
      <c r="D1275" t="s">
        <v>22</v>
      </c>
      <c r="E1275">
        <v>353200</v>
      </c>
      <c r="F1275">
        <v>353200</v>
      </c>
      <c r="G1275" t="s">
        <v>23</v>
      </c>
      <c r="H1275" t="s">
        <v>33</v>
      </c>
      <c r="I1275" t="s">
        <v>17</v>
      </c>
      <c r="J1275" t="s">
        <v>25</v>
      </c>
      <c r="K1275" t="s">
        <v>23</v>
      </c>
      <c r="L1275" t="s">
        <v>26</v>
      </c>
      <c r="M1275">
        <f t="shared" si="19"/>
        <v>236141</v>
      </c>
      <c r="N1275" t="b">
        <f>IF(O1275=Sheet7!S1274,FALSE,TRUE)
=IF(B1275=Sheet7!A1275,TRUE,FALSE)
=IF(B1275=Sheet7!A1275,TRUE,FALSE)
=IF(B1275=Sheet7!A1275,TRUE,FALSE)</f>
        <v>1</v>
      </c>
      <c r="O1275" t="s">
        <v>104</v>
      </c>
    </row>
    <row r="1276" spans="1:15" x14ac:dyDescent="0.25">
      <c r="A1276">
        <v>2023</v>
      </c>
      <c r="B1276" t="s">
        <v>104</v>
      </c>
      <c r="C1276" t="s">
        <v>28</v>
      </c>
      <c r="D1276" t="s">
        <v>22</v>
      </c>
      <c r="E1276">
        <v>249300</v>
      </c>
      <c r="F1276">
        <v>249300</v>
      </c>
      <c r="G1276" t="s">
        <v>23</v>
      </c>
      <c r="H1276" t="s">
        <v>33</v>
      </c>
      <c r="I1276" t="s">
        <v>17</v>
      </c>
      <c r="J1276" t="s">
        <v>25</v>
      </c>
      <c r="K1276" t="s">
        <v>23</v>
      </c>
      <c r="L1276" t="s">
        <v>26</v>
      </c>
      <c r="M1276">
        <f t="shared" si="19"/>
        <v>166874.33333333334</v>
      </c>
      <c r="N1276" t="b">
        <f>IF(O1276=Sheet7!S1275,FALSE,TRUE)
=IF(B1276=Sheet7!A1276,TRUE,FALSE)
=IF(B1276=Sheet7!A1276,TRUE,FALSE)
=IF(B1276=Sheet7!A1276,TRUE,FALSE)</f>
        <v>1</v>
      </c>
      <c r="O1276" t="s">
        <v>104</v>
      </c>
    </row>
    <row r="1277" spans="1:15" x14ac:dyDescent="0.25">
      <c r="A1277">
        <v>2023</v>
      </c>
      <c r="B1277" t="s">
        <v>37</v>
      </c>
      <c r="C1277" t="s">
        <v>38</v>
      </c>
      <c r="D1277" t="s">
        <v>22</v>
      </c>
      <c r="E1277">
        <v>85000</v>
      </c>
      <c r="F1277">
        <v>85000</v>
      </c>
      <c r="G1277" t="s">
        <v>23</v>
      </c>
      <c r="H1277" t="s">
        <v>24</v>
      </c>
      <c r="I1277" t="s">
        <v>17</v>
      </c>
      <c r="J1277" t="s">
        <v>25</v>
      </c>
      <c r="K1277" t="s">
        <v>23</v>
      </c>
      <c r="L1277" t="s">
        <v>26</v>
      </c>
      <c r="M1277">
        <f t="shared" si="19"/>
        <v>57341</v>
      </c>
      <c r="N1277" t="b">
        <f>IF(O1277=Sheet7!S1276,FALSE,TRUE)
=IF(B1277=Sheet7!A1277,TRUE,FALSE)
=IF(B1277=Sheet7!A1277,TRUE,FALSE)
=IF(B1277=Sheet7!A1277,TRUE,FALSE)</f>
        <v>1</v>
      </c>
      <c r="O1277" t="s">
        <v>37</v>
      </c>
    </row>
    <row r="1278" spans="1:15" x14ac:dyDescent="0.25">
      <c r="A1278">
        <v>2023</v>
      </c>
      <c r="B1278" t="s">
        <v>37</v>
      </c>
      <c r="C1278" t="s">
        <v>38</v>
      </c>
      <c r="D1278" t="s">
        <v>22</v>
      </c>
      <c r="E1278">
        <v>79000</v>
      </c>
      <c r="F1278">
        <v>79000</v>
      </c>
      <c r="G1278" t="s">
        <v>23</v>
      </c>
      <c r="H1278" t="s">
        <v>24</v>
      </c>
      <c r="I1278" t="s">
        <v>17</v>
      </c>
      <c r="J1278" t="s">
        <v>25</v>
      </c>
      <c r="K1278" t="s">
        <v>23</v>
      </c>
      <c r="L1278" t="s">
        <v>26</v>
      </c>
      <c r="M1278">
        <f t="shared" si="19"/>
        <v>53341</v>
      </c>
      <c r="N1278" t="b">
        <f>IF(O1278=Sheet7!S1277,FALSE,TRUE)
=IF(B1278=Sheet7!A1278,TRUE,FALSE)
=IF(B1278=Sheet7!A1278,TRUE,FALSE)
=IF(B1278=Sheet7!A1278,TRUE,FALSE)</f>
        <v>1</v>
      </c>
      <c r="O1278" t="s">
        <v>37</v>
      </c>
    </row>
    <row r="1279" spans="1:15" x14ac:dyDescent="0.25">
      <c r="A1279">
        <v>2023</v>
      </c>
      <c r="B1279" t="s">
        <v>32</v>
      </c>
      <c r="C1279" t="s">
        <v>13</v>
      </c>
      <c r="D1279" t="s">
        <v>22</v>
      </c>
      <c r="E1279">
        <v>131000</v>
      </c>
      <c r="F1279">
        <v>131000</v>
      </c>
      <c r="G1279" t="s">
        <v>23</v>
      </c>
      <c r="H1279" t="s">
        <v>24</v>
      </c>
      <c r="I1279" t="s">
        <v>17</v>
      </c>
      <c r="J1279" t="s">
        <v>25</v>
      </c>
      <c r="K1279" t="s">
        <v>23</v>
      </c>
      <c r="L1279" t="s">
        <v>26</v>
      </c>
      <c r="M1279">
        <f t="shared" si="19"/>
        <v>88007.666666666672</v>
      </c>
      <c r="N1279" t="b">
        <f>IF(O1279=Sheet7!S1278,FALSE,TRUE)
=IF(B1279=Sheet7!A1279,TRUE,FALSE)
=IF(B1279=Sheet7!A1279,TRUE,FALSE)
=IF(B1279=Sheet7!A1279,TRUE,FALSE)</f>
        <v>1</v>
      </c>
      <c r="O1279" t="s">
        <v>32</v>
      </c>
    </row>
    <row r="1280" spans="1:15" x14ac:dyDescent="0.25">
      <c r="A1280">
        <v>2023</v>
      </c>
      <c r="B1280" t="s">
        <v>42</v>
      </c>
      <c r="C1280" t="s">
        <v>28</v>
      </c>
      <c r="D1280" t="s">
        <v>22</v>
      </c>
      <c r="E1280">
        <v>220000</v>
      </c>
      <c r="F1280">
        <v>220000</v>
      </c>
      <c r="G1280" t="s">
        <v>23</v>
      </c>
      <c r="H1280" t="s">
        <v>24</v>
      </c>
      <c r="I1280" t="s">
        <v>17</v>
      </c>
      <c r="J1280" t="s">
        <v>29</v>
      </c>
      <c r="K1280" t="s">
        <v>23</v>
      </c>
      <c r="L1280" t="s">
        <v>26</v>
      </c>
      <c r="M1280">
        <f t="shared" si="19"/>
        <v>147341</v>
      </c>
      <c r="N1280" t="b">
        <f>IF(O1280=Sheet7!S1279,FALSE,TRUE)
=IF(B1280=Sheet7!A1280,TRUE,FALSE)
=IF(B1280=Sheet7!A1280,TRUE,FALSE)
=IF(B1280=Sheet7!A1280,TRUE,FALSE)</f>
        <v>1</v>
      </c>
      <c r="O1280" t="s">
        <v>42</v>
      </c>
    </row>
    <row r="1281" spans="1:15" x14ac:dyDescent="0.25">
      <c r="A1281">
        <v>2023</v>
      </c>
      <c r="B1281" t="s">
        <v>42</v>
      </c>
      <c r="C1281" t="s">
        <v>28</v>
      </c>
      <c r="D1281" t="s">
        <v>22</v>
      </c>
      <c r="E1281">
        <v>163000</v>
      </c>
      <c r="F1281">
        <v>163000</v>
      </c>
      <c r="G1281" t="s">
        <v>23</v>
      </c>
      <c r="H1281" t="s">
        <v>24</v>
      </c>
      <c r="I1281" t="s">
        <v>17</v>
      </c>
      <c r="J1281" t="s">
        <v>29</v>
      </c>
      <c r="K1281" t="s">
        <v>23</v>
      </c>
      <c r="L1281" t="s">
        <v>26</v>
      </c>
      <c r="M1281">
        <f t="shared" si="19"/>
        <v>109341</v>
      </c>
      <c r="N1281" t="b">
        <f>IF(O1281=Sheet7!S1280,FALSE,TRUE)
=IF(B1281=Sheet7!A1281,TRUE,FALSE)
=IF(B1281=Sheet7!A1281,TRUE,FALSE)
=IF(B1281=Sheet7!A1281,TRUE,FALSE)</f>
        <v>1</v>
      </c>
      <c r="O1281" t="s">
        <v>42</v>
      </c>
    </row>
    <row r="1282" spans="1:15" x14ac:dyDescent="0.25">
      <c r="A1282">
        <v>2023</v>
      </c>
      <c r="B1282" t="s">
        <v>27</v>
      </c>
      <c r="C1282" t="s">
        <v>28</v>
      </c>
      <c r="D1282" t="s">
        <v>22</v>
      </c>
      <c r="E1282">
        <v>107400</v>
      </c>
      <c r="F1282">
        <v>107400</v>
      </c>
      <c r="G1282" t="s">
        <v>23</v>
      </c>
      <c r="H1282" t="s">
        <v>24</v>
      </c>
      <c r="I1282" t="s">
        <v>17</v>
      </c>
      <c r="J1282" t="s">
        <v>25</v>
      </c>
      <c r="K1282" t="s">
        <v>23</v>
      </c>
      <c r="L1282" t="s">
        <v>26</v>
      </c>
      <c r="M1282">
        <f t="shared" ref="M1282:M1345" si="20">AVERAGE(A1282:L1282)</f>
        <v>72274.333333333328</v>
      </c>
      <c r="N1282" t="b">
        <f>IF(O1282=Sheet7!S1281,FALSE,TRUE)
=IF(B1282=Sheet7!A1282,TRUE,FALSE)
=IF(B1282=Sheet7!A1282,TRUE,FALSE)
=IF(B1282=Sheet7!A1282,TRUE,FALSE)</f>
        <v>1</v>
      </c>
      <c r="O1282" t="s">
        <v>27</v>
      </c>
    </row>
    <row r="1283" spans="1:15" x14ac:dyDescent="0.25">
      <c r="A1283">
        <v>2023</v>
      </c>
      <c r="B1283" t="s">
        <v>27</v>
      </c>
      <c r="C1283" t="s">
        <v>28</v>
      </c>
      <c r="D1283" t="s">
        <v>22</v>
      </c>
      <c r="E1283">
        <v>101500</v>
      </c>
      <c r="F1283">
        <v>101500</v>
      </c>
      <c r="G1283" t="s">
        <v>23</v>
      </c>
      <c r="H1283" t="s">
        <v>24</v>
      </c>
      <c r="I1283" t="s">
        <v>17</v>
      </c>
      <c r="J1283" t="s">
        <v>25</v>
      </c>
      <c r="K1283" t="s">
        <v>23</v>
      </c>
      <c r="L1283" t="s">
        <v>26</v>
      </c>
      <c r="M1283">
        <f t="shared" si="20"/>
        <v>68341</v>
      </c>
      <c r="N1283" t="b">
        <f>IF(O1283=Sheet7!S1282,FALSE,TRUE)
=IF(B1283=Sheet7!A1283,TRUE,FALSE)
=IF(B1283=Sheet7!A1283,TRUE,FALSE)
=IF(B1283=Sheet7!A1283,TRUE,FALSE)</f>
        <v>1</v>
      </c>
      <c r="O1283" t="s">
        <v>27</v>
      </c>
    </row>
    <row r="1284" spans="1:15" x14ac:dyDescent="0.25">
      <c r="A1284">
        <v>2023</v>
      </c>
      <c r="B1284" t="s">
        <v>32</v>
      </c>
      <c r="C1284" t="s">
        <v>13</v>
      </c>
      <c r="D1284" t="s">
        <v>14</v>
      </c>
      <c r="E1284">
        <v>75000</v>
      </c>
      <c r="F1284">
        <v>80976</v>
      </c>
      <c r="G1284" t="s">
        <v>69</v>
      </c>
      <c r="H1284" t="s">
        <v>16</v>
      </c>
      <c r="I1284" t="s">
        <v>17</v>
      </c>
      <c r="J1284" t="s">
        <v>18</v>
      </c>
      <c r="K1284" t="s">
        <v>69</v>
      </c>
      <c r="L1284" t="s">
        <v>26</v>
      </c>
      <c r="M1284">
        <f t="shared" si="20"/>
        <v>52666.333333333336</v>
      </c>
      <c r="N1284" t="b">
        <f>IF(O1284=Sheet7!S1283,FALSE,TRUE)
=IF(B1284=Sheet7!A1284,TRUE,FALSE)
=IF(B1284=Sheet7!A1284,TRUE,FALSE)
=IF(B1284=Sheet7!A1284,TRUE,FALSE)</f>
        <v>1</v>
      </c>
      <c r="O1284" t="s">
        <v>32</v>
      </c>
    </row>
    <row r="1285" spans="1:15" x14ac:dyDescent="0.25">
      <c r="A1285">
        <v>2023</v>
      </c>
      <c r="B1285" t="s">
        <v>46</v>
      </c>
      <c r="C1285" t="s">
        <v>28</v>
      </c>
      <c r="D1285" t="s">
        <v>22</v>
      </c>
      <c r="E1285">
        <v>300000</v>
      </c>
      <c r="F1285">
        <v>300000</v>
      </c>
      <c r="G1285" t="s">
        <v>23</v>
      </c>
      <c r="H1285" t="s">
        <v>16</v>
      </c>
      <c r="I1285" t="s">
        <v>17</v>
      </c>
      <c r="J1285" t="s">
        <v>25</v>
      </c>
      <c r="K1285" t="s">
        <v>23</v>
      </c>
      <c r="L1285" t="s">
        <v>26</v>
      </c>
      <c r="M1285">
        <f t="shared" si="20"/>
        <v>200674.33333333334</v>
      </c>
      <c r="N1285" t="b">
        <f>IF(O1285=Sheet7!S1284,FALSE,TRUE)
=IF(B1285=Sheet7!A1285,TRUE,FALSE)
=IF(B1285=Sheet7!A1285,TRUE,FALSE)
=IF(B1285=Sheet7!A1285,TRUE,FALSE)</f>
        <v>1</v>
      </c>
      <c r="O1285" t="s">
        <v>46</v>
      </c>
    </row>
    <row r="1286" spans="1:15" x14ac:dyDescent="0.25">
      <c r="A1286">
        <v>2023</v>
      </c>
      <c r="B1286" t="s">
        <v>46</v>
      </c>
      <c r="C1286" t="s">
        <v>28</v>
      </c>
      <c r="D1286" t="s">
        <v>22</v>
      </c>
      <c r="E1286">
        <v>100000</v>
      </c>
      <c r="F1286">
        <v>100000</v>
      </c>
      <c r="G1286" t="s">
        <v>23</v>
      </c>
      <c r="H1286" t="s">
        <v>16</v>
      </c>
      <c r="I1286" t="s">
        <v>17</v>
      </c>
      <c r="J1286" t="s">
        <v>25</v>
      </c>
      <c r="K1286" t="s">
        <v>23</v>
      </c>
      <c r="L1286" t="s">
        <v>26</v>
      </c>
      <c r="M1286">
        <f t="shared" si="20"/>
        <v>67341</v>
      </c>
      <c r="N1286" t="b">
        <f>IF(O1286=Sheet7!S1285,FALSE,TRUE)
=IF(B1286=Sheet7!A1286,TRUE,FALSE)
=IF(B1286=Sheet7!A1286,TRUE,FALSE)
=IF(B1286=Sheet7!A1286,TRUE,FALSE)</f>
        <v>1</v>
      </c>
      <c r="O1286" t="s">
        <v>46</v>
      </c>
    </row>
    <row r="1287" spans="1:15" x14ac:dyDescent="0.25">
      <c r="A1287">
        <v>2023</v>
      </c>
      <c r="B1287" t="s">
        <v>20</v>
      </c>
      <c r="C1287" t="s">
        <v>21</v>
      </c>
      <c r="D1287" t="s">
        <v>22</v>
      </c>
      <c r="E1287">
        <v>175000</v>
      </c>
      <c r="F1287">
        <v>175000</v>
      </c>
      <c r="G1287" t="s">
        <v>23</v>
      </c>
      <c r="H1287" t="s">
        <v>24</v>
      </c>
      <c r="I1287" t="s">
        <v>17</v>
      </c>
      <c r="J1287" t="s">
        <v>29</v>
      </c>
      <c r="K1287" t="s">
        <v>23</v>
      </c>
      <c r="L1287" t="s">
        <v>26</v>
      </c>
      <c r="M1287">
        <f t="shared" si="20"/>
        <v>117341</v>
      </c>
      <c r="N1287" t="b">
        <f>IF(O1287=Sheet7!S1286,FALSE,TRUE)
=IF(B1287=Sheet7!A1287,TRUE,FALSE)
=IF(B1287=Sheet7!A1287,TRUE,FALSE)
=IF(B1287=Sheet7!A1287,TRUE,FALSE)</f>
        <v>1</v>
      </c>
      <c r="O1287" t="s">
        <v>20</v>
      </c>
    </row>
    <row r="1288" spans="1:15" x14ac:dyDescent="0.25">
      <c r="A1288">
        <v>2023</v>
      </c>
      <c r="B1288" t="s">
        <v>27</v>
      </c>
      <c r="C1288" t="s">
        <v>28</v>
      </c>
      <c r="D1288" t="s">
        <v>22</v>
      </c>
      <c r="E1288">
        <v>164000</v>
      </c>
      <c r="F1288">
        <v>164000</v>
      </c>
      <c r="G1288" t="s">
        <v>23</v>
      </c>
      <c r="H1288" t="s">
        <v>24</v>
      </c>
      <c r="I1288" t="s">
        <v>17</v>
      </c>
      <c r="J1288" t="s">
        <v>25</v>
      </c>
      <c r="K1288" t="s">
        <v>23</v>
      </c>
      <c r="L1288" t="s">
        <v>26</v>
      </c>
      <c r="M1288">
        <f t="shared" si="20"/>
        <v>110007.66666666667</v>
      </c>
      <c r="N1288" t="b">
        <f>IF(O1288=Sheet7!S1287,FALSE,TRUE)
=IF(B1288=Sheet7!A1288,TRUE,FALSE)
=IF(B1288=Sheet7!A1288,TRUE,FALSE)
=IF(B1288=Sheet7!A1288,TRUE,FALSE)</f>
        <v>1</v>
      </c>
      <c r="O1288" t="s">
        <v>27</v>
      </c>
    </row>
    <row r="1289" spans="1:15" x14ac:dyDescent="0.25">
      <c r="A1289">
        <v>2023</v>
      </c>
      <c r="B1289" t="s">
        <v>27</v>
      </c>
      <c r="C1289" t="s">
        <v>28</v>
      </c>
      <c r="D1289" t="s">
        <v>22</v>
      </c>
      <c r="E1289">
        <v>211000</v>
      </c>
      <c r="F1289">
        <v>211000</v>
      </c>
      <c r="G1289" t="s">
        <v>23</v>
      </c>
      <c r="H1289" t="s">
        <v>24</v>
      </c>
      <c r="I1289" t="s">
        <v>17</v>
      </c>
      <c r="J1289" t="s">
        <v>25</v>
      </c>
      <c r="K1289" t="s">
        <v>23</v>
      </c>
      <c r="L1289" t="s">
        <v>26</v>
      </c>
      <c r="M1289">
        <f t="shared" si="20"/>
        <v>141341</v>
      </c>
      <c r="N1289" t="b">
        <f>IF(O1289=Sheet7!S1288,FALSE,TRUE)
=IF(B1289=Sheet7!A1289,TRUE,FALSE)
=IF(B1289=Sheet7!A1289,TRUE,FALSE)
=IF(B1289=Sheet7!A1289,TRUE,FALSE)</f>
        <v>1</v>
      </c>
      <c r="O1289" t="s">
        <v>27</v>
      </c>
    </row>
    <row r="1290" spans="1:15" x14ac:dyDescent="0.25">
      <c r="A1290">
        <v>2023</v>
      </c>
      <c r="B1290" t="s">
        <v>34</v>
      </c>
      <c r="C1290" t="s">
        <v>31</v>
      </c>
      <c r="D1290" t="s">
        <v>22</v>
      </c>
      <c r="E1290">
        <v>276000</v>
      </c>
      <c r="F1290">
        <v>276000</v>
      </c>
      <c r="G1290" t="s">
        <v>23</v>
      </c>
      <c r="H1290" t="s">
        <v>24</v>
      </c>
      <c r="I1290" t="s">
        <v>17</v>
      </c>
      <c r="J1290" t="s">
        <v>25</v>
      </c>
      <c r="K1290" t="s">
        <v>23</v>
      </c>
      <c r="L1290" t="s">
        <v>26</v>
      </c>
      <c r="M1290">
        <f t="shared" si="20"/>
        <v>184674.33333333334</v>
      </c>
      <c r="N1290" t="b">
        <f>IF(O1290=Sheet7!S1289,FALSE,TRUE)
=IF(B1290=Sheet7!A1290,TRUE,FALSE)
=IF(B1290=Sheet7!A1290,TRUE,FALSE)
=IF(B1290=Sheet7!A1290,TRUE,FALSE)</f>
        <v>1</v>
      </c>
      <c r="O1290" t="s">
        <v>34</v>
      </c>
    </row>
    <row r="1291" spans="1:15" x14ac:dyDescent="0.25">
      <c r="A1291">
        <v>2023</v>
      </c>
      <c r="B1291" t="s">
        <v>34</v>
      </c>
      <c r="C1291" t="s">
        <v>31</v>
      </c>
      <c r="D1291" t="s">
        <v>22</v>
      </c>
      <c r="E1291">
        <v>184000</v>
      </c>
      <c r="F1291">
        <v>184000</v>
      </c>
      <c r="G1291" t="s">
        <v>23</v>
      </c>
      <c r="H1291" t="s">
        <v>24</v>
      </c>
      <c r="I1291" t="s">
        <v>17</v>
      </c>
      <c r="J1291" t="s">
        <v>25</v>
      </c>
      <c r="K1291" t="s">
        <v>23</v>
      </c>
      <c r="L1291" t="s">
        <v>26</v>
      </c>
      <c r="M1291">
        <f t="shared" si="20"/>
        <v>123341</v>
      </c>
      <c r="N1291" t="b">
        <f>IF(O1291=Sheet7!S1290,FALSE,TRUE)
=IF(B1291=Sheet7!A1291,TRUE,FALSE)
=IF(B1291=Sheet7!A1291,TRUE,FALSE)
=IF(B1291=Sheet7!A1291,TRUE,FALSE)</f>
        <v>1</v>
      </c>
      <c r="O1291" t="s">
        <v>34</v>
      </c>
    </row>
    <row r="1292" spans="1:15" x14ac:dyDescent="0.25">
      <c r="A1292">
        <v>2023</v>
      </c>
      <c r="B1292" t="s">
        <v>37</v>
      </c>
      <c r="C1292" t="s">
        <v>38</v>
      </c>
      <c r="D1292" t="s">
        <v>22</v>
      </c>
      <c r="E1292">
        <v>115000</v>
      </c>
      <c r="F1292">
        <v>115000</v>
      </c>
      <c r="G1292" t="s">
        <v>23</v>
      </c>
      <c r="H1292" t="s">
        <v>16</v>
      </c>
      <c r="I1292" t="s">
        <v>17</v>
      </c>
      <c r="J1292" t="s">
        <v>29</v>
      </c>
      <c r="K1292" t="s">
        <v>23</v>
      </c>
      <c r="L1292" t="s">
        <v>26</v>
      </c>
      <c r="M1292">
        <f t="shared" si="20"/>
        <v>77341</v>
      </c>
      <c r="N1292" t="b">
        <f>IF(O1292=Sheet7!S1291,FALSE,TRUE)
=IF(B1292=Sheet7!A1292,TRUE,FALSE)
=IF(B1292=Sheet7!A1292,TRUE,FALSE)
=IF(B1292=Sheet7!A1292,TRUE,FALSE)</f>
        <v>1</v>
      </c>
      <c r="O1292" t="s">
        <v>37</v>
      </c>
    </row>
    <row r="1293" spans="1:15" x14ac:dyDescent="0.25">
      <c r="A1293">
        <v>2023</v>
      </c>
      <c r="B1293" t="s">
        <v>37</v>
      </c>
      <c r="C1293" t="s">
        <v>38</v>
      </c>
      <c r="D1293" t="s">
        <v>22</v>
      </c>
      <c r="E1293">
        <v>167000</v>
      </c>
      <c r="F1293">
        <v>167000</v>
      </c>
      <c r="G1293" t="s">
        <v>23</v>
      </c>
      <c r="H1293" t="s">
        <v>24</v>
      </c>
      <c r="I1293" t="s">
        <v>17</v>
      </c>
      <c r="J1293" t="s">
        <v>25</v>
      </c>
      <c r="K1293" t="s">
        <v>23</v>
      </c>
      <c r="L1293" t="s">
        <v>26</v>
      </c>
      <c r="M1293">
        <f t="shared" si="20"/>
        <v>112007.66666666667</v>
      </c>
      <c r="N1293" t="b">
        <f>IF(O1293=Sheet7!S1292,FALSE,TRUE)
=IF(B1293=Sheet7!A1293,TRUE,FALSE)
=IF(B1293=Sheet7!A1293,TRUE,FALSE)
=IF(B1293=Sheet7!A1293,TRUE,FALSE)</f>
        <v>1</v>
      </c>
      <c r="O1293" t="s">
        <v>37</v>
      </c>
    </row>
    <row r="1294" spans="1:15" x14ac:dyDescent="0.25">
      <c r="A1294">
        <v>2023</v>
      </c>
      <c r="B1294" t="s">
        <v>32</v>
      </c>
      <c r="C1294" t="s">
        <v>13</v>
      </c>
      <c r="D1294" t="s">
        <v>22</v>
      </c>
      <c r="E1294">
        <v>144000</v>
      </c>
      <c r="F1294">
        <v>144000</v>
      </c>
      <c r="G1294" t="s">
        <v>23</v>
      </c>
      <c r="H1294" t="s">
        <v>24</v>
      </c>
      <c r="I1294" t="s">
        <v>17</v>
      </c>
      <c r="J1294" t="s">
        <v>25</v>
      </c>
      <c r="K1294" t="s">
        <v>23</v>
      </c>
      <c r="L1294" t="s">
        <v>26</v>
      </c>
      <c r="M1294">
        <f t="shared" si="20"/>
        <v>96674.333333333328</v>
      </c>
      <c r="N1294" t="b">
        <f>IF(O1294=Sheet7!S1293,FALSE,TRUE)
=IF(B1294=Sheet7!A1294,TRUE,FALSE)
=IF(B1294=Sheet7!A1294,TRUE,FALSE)
=IF(B1294=Sheet7!A1294,TRUE,FALSE)</f>
        <v>1</v>
      </c>
      <c r="O1294" t="s">
        <v>32</v>
      </c>
    </row>
    <row r="1295" spans="1:15" x14ac:dyDescent="0.25">
      <c r="A1295">
        <v>2023</v>
      </c>
      <c r="B1295" t="s">
        <v>32</v>
      </c>
      <c r="C1295" t="s">
        <v>13</v>
      </c>
      <c r="D1295" t="s">
        <v>22</v>
      </c>
      <c r="E1295">
        <v>96000</v>
      </c>
      <c r="F1295">
        <v>96000</v>
      </c>
      <c r="G1295" t="s">
        <v>23</v>
      </c>
      <c r="H1295" t="s">
        <v>24</v>
      </c>
      <c r="I1295" t="s">
        <v>17</v>
      </c>
      <c r="J1295" t="s">
        <v>25</v>
      </c>
      <c r="K1295" t="s">
        <v>23</v>
      </c>
      <c r="L1295" t="s">
        <v>26</v>
      </c>
      <c r="M1295">
        <f t="shared" si="20"/>
        <v>64674.333333333336</v>
      </c>
      <c r="N1295" t="b">
        <f>IF(O1295=Sheet7!S1294,FALSE,TRUE)
=IF(B1295=Sheet7!A1295,TRUE,FALSE)
=IF(B1295=Sheet7!A1295,TRUE,FALSE)
=IF(B1295=Sheet7!A1295,TRUE,FALSE)</f>
        <v>1</v>
      </c>
      <c r="O1295" t="s">
        <v>32</v>
      </c>
    </row>
    <row r="1296" spans="1:15" x14ac:dyDescent="0.25">
      <c r="A1296">
        <v>2023</v>
      </c>
      <c r="B1296" t="s">
        <v>40</v>
      </c>
      <c r="C1296" t="s">
        <v>41</v>
      </c>
      <c r="D1296" t="s">
        <v>22</v>
      </c>
      <c r="E1296">
        <v>145000</v>
      </c>
      <c r="F1296">
        <v>145000</v>
      </c>
      <c r="G1296" t="s">
        <v>23</v>
      </c>
      <c r="H1296" t="s">
        <v>24</v>
      </c>
      <c r="I1296" t="s">
        <v>17</v>
      </c>
      <c r="J1296" t="s">
        <v>29</v>
      </c>
      <c r="K1296" t="s">
        <v>23</v>
      </c>
      <c r="L1296" t="s">
        <v>26</v>
      </c>
      <c r="M1296">
        <f t="shared" si="20"/>
        <v>97341</v>
      </c>
      <c r="N1296" t="b">
        <f>IF(O1296=Sheet7!S1295,FALSE,TRUE)
=IF(B1296=Sheet7!A1296,TRUE,FALSE)
=IF(B1296=Sheet7!A1296,TRUE,FALSE)
=IF(B1296=Sheet7!A1296,TRUE,FALSE)</f>
        <v>1</v>
      </c>
      <c r="O1296" t="s">
        <v>40</v>
      </c>
    </row>
    <row r="1297" spans="1:15" x14ac:dyDescent="0.25">
      <c r="A1297">
        <v>2023</v>
      </c>
      <c r="B1297" t="s">
        <v>40</v>
      </c>
      <c r="C1297" t="s">
        <v>41</v>
      </c>
      <c r="D1297" t="s">
        <v>22</v>
      </c>
      <c r="E1297">
        <v>116000</v>
      </c>
      <c r="F1297">
        <v>116000</v>
      </c>
      <c r="G1297" t="s">
        <v>23</v>
      </c>
      <c r="H1297" t="s">
        <v>24</v>
      </c>
      <c r="I1297" t="s">
        <v>17</v>
      </c>
      <c r="J1297" t="s">
        <v>29</v>
      </c>
      <c r="K1297" t="s">
        <v>23</v>
      </c>
      <c r="L1297" t="s">
        <v>26</v>
      </c>
      <c r="M1297">
        <f t="shared" si="20"/>
        <v>78007.666666666672</v>
      </c>
      <c r="N1297" t="b">
        <f>IF(O1297=Sheet7!S1296,FALSE,TRUE)
=IF(B1297=Sheet7!A1297,TRUE,FALSE)
=IF(B1297=Sheet7!A1297,TRUE,FALSE)
=IF(B1297=Sheet7!A1297,TRUE,FALSE)</f>
        <v>1</v>
      </c>
      <c r="O1297" t="s">
        <v>40</v>
      </c>
    </row>
    <row r="1298" spans="1:15" x14ac:dyDescent="0.25">
      <c r="A1298">
        <v>2023</v>
      </c>
      <c r="B1298" t="s">
        <v>27</v>
      </c>
      <c r="C1298" t="s">
        <v>28</v>
      </c>
      <c r="D1298" t="s">
        <v>22</v>
      </c>
      <c r="E1298">
        <v>161000</v>
      </c>
      <c r="F1298">
        <v>161000</v>
      </c>
      <c r="G1298" t="s">
        <v>23</v>
      </c>
      <c r="H1298" t="s">
        <v>24</v>
      </c>
      <c r="I1298" t="s">
        <v>17</v>
      </c>
      <c r="J1298" t="s">
        <v>25</v>
      </c>
      <c r="K1298" t="s">
        <v>23</v>
      </c>
      <c r="L1298" t="s">
        <v>26</v>
      </c>
      <c r="M1298">
        <f t="shared" si="20"/>
        <v>108007.66666666667</v>
      </c>
      <c r="N1298" t="b">
        <f>IF(O1298=Sheet7!S1297,FALSE,TRUE)
=IF(B1298=Sheet7!A1298,TRUE,FALSE)
=IF(B1298=Sheet7!A1298,TRUE,FALSE)
=IF(B1298=Sheet7!A1298,TRUE,FALSE)</f>
        <v>1</v>
      </c>
      <c r="O1298" t="s">
        <v>27</v>
      </c>
    </row>
    <row r="1299" spans="1:15" x14ac:dyDescent="0.25">
      <c r="A1299">
        <v>2023</v>
      </c>
      <c r="B1299" t="s">
        <v>27</v>
      </c>
      <c r="C1299" t="s">
        <v>28</v>
      </c>
      <c r="D1299" t="s">
        <v>22</v>
      </c>
      <c r="E1299">
        <v>116300</v>
      </c>
      <c r="F1299">
        <v>116300</v>
      </c>
      <c r="G1299" t="s">
        <v>23</v>
      </c>
      <c r="H1299" t="s">
        <v>24</v>
      </c>
      <c r="I1299" t="s">
        <v>17</v>
      </c>
      <c r="J1299" t="s">
        <v>25</v>
      </c>
      <c r="K1299" t="s">
        <v>23</v>
      </c>
      <c r="L1299" t="s">
        <v>26</v>
      </c>
      <c r="M1299">
        <f t="shared" si="20"/>
        <v>78207.666666666672</v>
      </c>
      <c r="N1299" t="b">
        <f>IF(O1299=Sheet7!S1298,FALSE,TRUE)
=IF(B1299=Sheet7!A1299,TRUE,FALSE)
=IF(B1299=Sheet7!A1299,TRUE,FALSE)
=IF(B1299=Sheet7!A1299,TRUE,FALSE)</f>
        <v>1</v>
      </c>
      <c r="O1299" t="s">
        <v>27</v>
      </c>
    </row>
    <row r="1300" spans="1:15" x14ac:dyDescent="0.25">
      <c r="A1300">
        <v>2023</v>
      </c>
      <c r="B1300" t="s">
        <v>37</v>
      </c>
      <c r="C1300" t="s">
        <v>38</v>
      </c>
      <c r="D1300" t="s">
        <v>22</v>
      </c>
      <c r="E1300">
        <v>140000</v>
      </c>
      <c r="F1300">
        <v>140000</v>
      </c>
      <c r="G1300" t="s">
        <v>23</v>
      </c>
      <c r="H1300" t="s">
        <v>24</v>
      </c>
      <c r="I1300" t="s">
        <v>17</v>
      </c>
      <c r="J1300" t="s">
        <v>25</v>
      </c>
      <c r="K1300" t="s">
        <v>23</v>
      </c>
      <c r="L1300" t="s">
        <v>26</v>
      </c>
      <c r="M1300">
        <f t="shared" si="20"/>
        <v>94007.666666666672</v>
      </c>
      <c r="N1300" t="b">
        <f>IF(O1300=Sheet7!S1299,FALSE,TRUE)
=IF(B1300=Sheet7!A1300,TRUE,FALSE)
=IF(B1300=Sheet7!A1300,TRUE,FALSE)
=IF(B1300=Sheet7!A1300,TRUE,FALSE)</f>
        <v>1</v>
      </c>
      <c r="O1300" t="s">
        <v>37</v>
      </c>
    </row>
    <row r="1301" spans="1:15" x14ac:dyDescent="0.25">
      <c r="A1301">
        <v>2023</v>
      </c>
      <c r="B1301" t="s">
        <v>37</v>
      </c>
      <c r="C1301" t="s">
        <v>38</v>
      </c>
      <c r="D1301" t="s">
        <v>22</v>
      </c>
      <c r="E1301">
        <v>125000</v>
      </c>
      <c r="F1301">
        <v>125000</v>
      </c>
      <c r="G1301" t="s">
        <v>23</v>
      </c>
      <c r="H1301" t="s">
        <v>24</v>
      </c>
      <c r="I1301" t="s">
        <v>17</v>
      </c>
      <c r="J1301" t="s">
        <v>25</v>
      </c>
      <c r="K1301" t="s">
        <v>23</v>
      </c>
      <c r="L1301" t="s">
        <v>26</v>
      </c>
      <c r="M1301">
        <f t="shared" si="20"/>
        <v>84007.666666666672</v>
      </c>
      <c r="N1301" t="b">
        <f>IF(O1301=Sheet7!S1300,FALSE,TRUE)
=IF(B1301=Sheet7!A1301,TRUE,FALSE)
=IF(B1301=Sheet7!A1301,TRUE,FALSE)
=IF(B1301=Sheet7!A1301,TRUE,FALSE)</f>
        <v>1</v>
      </c>
      <c r="O1301" t="s">
        <v>37</v>
      </c>
    </row>
    <row r="1302" spans="1:15" x14ac:dyDescent="0.25">
      <c r="A1302">
        <v>2023</v>
      </c>
      <c r="B1302" t="s">
        <v>20</v>
      </c>
      <c r="C1302" t="s">
        <v>21</v>
      </c>
      <c r="D1302" t="s">
        <v>22</v>
      </c>
      <c r="E1302">
        <v>175564</v>
      </c>
      <c r="F1302">
        <v>175564</v>
      </c>
      <c r="G1302" t="s">
        <v>23</v>
      </c>
      <c r="H1302" t="s">
        <v>24</v>
      </c>
      <c r="I1302" t="s">
        <v>17</v>
      </c>
      <c r="J1302" t="s">
        <v>29</v>
      </c>
      <c r="K1302" t="s">
        <v>23</v>
      </c>
      <c r="L1302" t="s">
        <v>26</v>
      </c>
      <c r="M1302">
        <f t="shared" si="20"/>
        <v>117717</v>
      </c>
      <c r="N1302" t="b">
        <f>IF(O1302=Sheet7!S1301,FALSE,TRUE)
=IF(B1302=Sheet7!A1302,TRUE,FALSE)
=IF(B1302=Sheet7!A1302,TRUE,FALSE)
=IF(B1302=Sheet7!A1302,TRUE,FALSE)</f>
        <v>1</v>
      </c>
      <c r="O1302" t="s">
        <v>20</v>
      </c>
    </row>
    <row r="1303" spans="1:15" x14ac:dyDescent="0.25">
      <c r="A1303">
        <v>2023</v>
      </c>
      <c r="B1303" t="s">
        <v>20</v>
      </c>
      <c r="C1303" t="s">
        <v>21</v>
      </c>
      <c r="D1303" t="s">
        <v>22</v>
      </c>
      <c r="E1303">
        <v>144854</v>
      </c>
      <c r="F1303">
        <v>144854</v>
      </c>
      <c r="G1303" t="s">
        <v>23</v>
      </c>
      <c r="H1303" t="s">
        <v>24</v>
      </c>
      <c r="I1303" t="s">
        <v>17</v>
      </c>
      <c r="J1303" t="s">
        <v>29</v>
      </c>
      <c r="K1303" t="s">
        <v>23</v>
      </c>
      <c r="L1303" t="s">
        <v>26</v>
      </c>
      <c r="M1303">
        <f t="shared" si="20"/>
        <v>97243.666666666672</v>
      </c>
      <c r="N1303" t="b">
        <f>IF(O1303=Sheet7!S1302,FALSE,TRUE)
=IF(B1303=Sheet7!A1303,TRUE,FALSE)
=IF(B1303=Sheet7!A1303,TRUE,FALSE)
=IF(B1303=Sheet7!A1303,TRUE,FALSE)</f>
        <v>1</v>
      </c>
      <c r="O1303" t="s">
        <v>20</v>
      </c>
    </row>
    <row r="1304" spans="1:15" x14ac:dyDescent="0.25">
      <c r="A1304">
        <v>2023</v>
      </c>
      <c r="B1304" t="s">
        <v>34</v>
      </c>
      <c r="C1304" t="s">
        <v>31</v>
      </c>
      <c r="D1304" t="s">
        <v>22</v>
      </c>
      <c r="E1304">
        <v>225000</v>
      </c>
      <c r="F1304">
        <v>225000</v>
      </c>
      <c r="G1304" t="s">
        <v>23</v>
      </c>
      <c r="H1304" t="s">
        <v>24</v>
      </c>
      <c r="I1304" t="s">
        <v>17</v>
      </c>
      <c r="J1304" t="s">
        <v>25</v>
      </c>
      <c r="K1304" t="s">
        <v>23</v>
      </c>
      <c r="L1304" t="s">
        <v>26</v>
      </c>
      <c r="M1304">
        <f t="shared" si="20"/>
        <v>150674.33333333334</v>
      </c>
      <c r="N1304" t="b">
        <f>IF(O1304=Sheet7!S1303,FALSE,TRUE)
=IF(B1304=Sheet7!A1304,TRUE,FALSE)
=IF(B1304=Sheet7!A1304,TRUE,FALSE)
=IF(B1304=Sheet7!A1304,TRUE,FALSE)</f>
        <v>1</v>
      </c>
      <c r="O1304" t="s">
        <v>34</v>
      </c>
    </row>
    <row r="1305" spans="1:15" x14ac:dyDescent="0.25">
      <c r="A1305">
        <v>2023</v>
      </c>
      <c r="B1305" t="s">
        <v>34</v>
      </c>
      <c r="C1305" t="s">
        <v>31</v>
      </c>
      <c r="D1305" t="s">
        <v>22</v>
      </c>
      <c r="E1305">
        <v>166000</v>
      </c>
      <c r="F1305">
        <v>166000</v>
      </c>
      <c r="G1305" t="s">
        <v>23</v>
      </c>
      <c r="H1305" t="s">
        <v>24</v>
      </c>
      <c r="I1305" t="s">
        <v>17</v>
      </c>
      <c r="J1305" t="s">
        <v>25</v>
      </c>
      <c r="K1305" t="s">
        <v>23</v>
      </c>
      <c r="L1305" t="s">
        <v>26</v>
      </c>
      <c r="M1305">
        <f t="shared" si="20"/>
        <v>111341</v>
      </c>
      <c r="N1305" t="b">
        <f>IF(O1305=Sheet7!S1304,FALSE,TRUE)
=IF(B1305=Sheet7!A1305,TRUE,FALSE)
=IF(B1305=Sheet7!A1305,TRUE,FALSE)
=IF(B1305=Sheet7!A1305,TRUE,FALSE)</f>
        <v>1</v>
      </c>
      <c r="O1305" t="s">
        <v>34</v>
      </c>
    </row>
    <row r="1306" spans="1:15" x14ac:dyDescent="0.25">
      <c r="A1306">
        <v>2023</v>
      </c>
      <c r="B1306" t="s">
        <v>40</v>
      </c>
      <c r="C1306" t="s">
        <v>41</v>
      </c>
      <c r="D1306" t="s">
        <v>22</v>
      </c>
      <c r="E1306">
        <v>190000</v>
      </c>
      <c r="F1306">
        <v>190000</v>
      </c>
      <c r="G1306" t="s">
        <v>23</v>
      </c>
      <c r="H1306" t="s">
        <v>24</v>
      </c>
      <c r="I1306" t="s">
        <v>17</v>
      </c>
      <c r="J1306" t="s">
        <v>25</v>
      </c>
      <c r="K1306" t="s">
        <v>23</v>
      </c>
      <c r="L1306" t="s">
        <v>26</v>
      </c>
      <c r="M1306">
        <f t="shared" si="20"/>
        <v>127341</v>
      </c>
      <c r="N1306" t="b">
        <f>IF(O1306=Sheet7!S1305,FALSE,TRUE)
=IF(B1306=Sheet7!A1306,TRUE,FALSE)
=IF(B1306=Sheet7!A1306,TRUE,FALSE)
=IF(B1306=Sheet7!A1306,TRUE,FALSE)</f>
        <v>1</v>
      </c>
      <c r="O1306" t="s">
        <v>40</v>
      </c>
    </row>
    <row r="1307" spans="1:15" x14ac:dyDescent="0.25">
      <c r="A1307">
        <v>2023</v>
      </c>
      <c r="B1307" t="s">
        <v>40</v>
      </c>
      <c r="C1307" t="s">
        <v>41</v>
      </c>
      <c r="D1307" t="s">
        <v>22</v>
      </c>
      <c r="E1307">
        <v>150000</v>
      </c>
      <c r="F1307">
        <v>150000</v>
      </c>
      <c r="G1307" t="s">
        <v>23</v>
      </c>
      <c r="H1307" t="s">
        <v>24</v>
      </c>
      <c r="I1307" t="s">
        <v>17</v>
      </c>
      <c r="J1307" t="s">
        <v>25</v>
      </c>
      <c r="K1307" t="s">
        <v>23</v>
      </c>
      <c r="L1307" t="s">
        <v>26</v>
      </c>
      <c r="M1307">
        <f t="shared" si="20"/>
        <v>100674.33333333333</v>
      </c>
      <c r="N1307" t="b">
        <f>IF(O1307=Sheet7!S1306,FALSE,TRUE)
=IF(B1307=Sheet7!A1307,TRUE,FALSE)
=IF(B1307=Sheet7!A1307,TRUE,FALSE)
=IF(B1307=Sheet7!A1307,TRUE,FALSE)</f>
        <v>1</v>
      </c>
      <c r="O1307" t="s">
        <v>40</v>
      </c>
    </row>
    <row r="1308" spans="1:15" x14ac:dyDescent="0.25">
      <c r="A1308">
        <v>2023</v>
      </c>
      <c r="B1308" t="s">
        <v>27</v>
      </c>
      <c r="C1308" t="s">
        <v>28</v>
      </c>
      <c r="D1308" t="s">
        <v>22</v>
      </c>
      <c r="E1308">
        <v>151300</v>
      </c>
      <c r="F1308">
        <v>151300</v>
      </c>
      <c r="G1308" t="s">
        <v>23</v>
      </c>
      <c r="H1308" t="s">
        <v>24</v>
      </c>
      <c r="I1308" t="s">
        <v>17</v>
      </c>
      <c r="J1308" t="s">
        <v>29</v>
      </c>
      <c r="K1308" t="s">
        <v>23</v>
      </c>
      <c r="L1308" t="s">
        <v>26</v>
      </c>
      <c r="M1308">
        <f t="shared" si="20"/>
        <v>101541</v>
      </c>
      <c r="N1308" t="b">
        <f>IF(O1308=Sheet7!S1307,FALSE,TRUE)
=IF(B1308=Sheet7!A1308,TRUE,FALSE)
=IF(B1308=Sheet7!A1308,TRUE,FALSE)
=IF(B1308=Sheet7!A1308,TRUE,FALSE)</f>
        <v>1</v>
      </c>
      <c r="O1308" t="s">
        <v>27</v>
      </c>
    </row>
    <row r="1309" spans="1:15" x14ac:dyDescent="0.25">
      <c r="A1309">
        <v>2023</v>
      </c>
      <c r="B1309" t="s">
        <v>27</v>
      </c>
      <c r="C1309" t="s">
        <v>28</v>
      </c>
      <c r="D1309" t="s">
        <v>22</v>
      </c>
      <c r="E1309">
        <v>126100</v>
      </c>
      <c r="F1309">
        <v>126100</v>
      </c>
      <c r="G1309" t="s">
        <v>23</v>
      </c>
      <c r="H1309" t="s">
        <v>24</v>
      </c>
      <c r="I1309" t="s">
        <v>17</v>
      </c>
      <c r="J1309" t="s">
        <v>29</v>
      </c>
      <c r="K1309" t="s">
        <v>23</v>
      </c>
      <c r="L1309" t="s">
        <v>26</v>
      </c>
      <c r="M1309">
        <f t="shared" si="20"/>
        <v>84741</v>
      </c>
      <c r="N1309" t="b">
        <f>IF(O1309=Sheet7!S1308,FALSE,TRUE)
=IF(B1309=Sheet7!A1309,TRUE,FALSE)
=IF(B1309=Sheet7!A1309,TRUE,FALSE)
=IF(B1309=Sheet7!A1309,TRUE,FALSE)</f>
        <v>1</v>
      </c>
      <c r="O1309" t="s">
        <v>27</v>
      </c>
    </row>
    <row r="1310" spans="1:15" x14ac:dyDescent="0.25">
      <c r="A1310">
        <v>2023</v>
      </c>
      <c r="B1310" t="s">
        <v>48</v>
      </c>
      <c r="C1310" t="s">
        <v>28</v>
      </c>
      <c r="D1310" t="s">
        <v>22</v>
      </c>
      <c r="E1310">
        <v>190000</v>
      </c>
      <c r="F1310">
        <v>190000</v>
      </c>
      <c r="G1310" t="s">
        <v>23</v>
      </c>
      <c r="H1310" t="s">
        <v>24</v>
      </c>
      <c r="I1310" t="s">
        <v>17</v>
      </c>
      <c r="J1310" t="s">
        <v>25</v>
      </c>
      <c r="K1310" t="s">
        <v>23</v>
      </c>
      <c r="L1310" t="s">
        <v>26</v>
      </c>
      <c r="M1310">
        <f t="shared" si="20"/>
        <v>127341</v>
      </c>
      <c r="N1310" t="b">
        <f>IF(O1310=Sheet7!S1309,FALSE,TRUE)
=IF(B1310=Sheet7!A1310,TRUE,FALSE)
=IF(B1310=Sheet7!A1310,TRUE,FALSE)
=IF(B1310=Sheet7!A1310,TRUE,FALSE)</f>
        <v>1</v>
      </c>
      <c r="O1310" t="s">
        <v>48</v>
      </c>
    </row>
    <row r="1311" spans="1:15" x14ac:dyDescent="0.25">
      <c r="A1311">
        <v>2023</v>
      </c>
      <c r="B1311" t="s">
        <v>48</v>
      </c>
      <c r="C1311" t="s">
        <v>28</v>
      </c>
      <c r="D1311" t="s">
        <v>22</v>
      </c>
      <c r="E1311">
        <v>152000</v>
      </c>
      <c r="F1311">
        <v>152000</v>
      </c>
      <c r="G1311" t="s">
        <v>23</v>
      </c>
      <c r="H1311" t="s">
        <v>24</v>
      </c>
      <c r="I1311" t="s">
        <v>17</v>
      </c>
      <c r="J1311" t="s">
        <v>25</v>
      </c>
      <c r="K1311" t="s">
        <v>23</v>
      </c>
      <c r="L1311" t="s">
        <v>26</v>
      </c>
      <c r="M1311">
        <f t="shared" si="20"/>
        <v>102007.66666666667</v>
      </c>
      <c r="N1311" t="b">
        <f>IF(O1311=Sheet7!S1310,FALSE,TRUE)
=IF(B1311=Sheet7!A1311,TRUE,FALSE)
=IF(B1311=Sheet7!A1311,TRUE,FALSE)
=IF(B1311=Sheet7!A1311,TRUE,FALSE)</f>
        <v>1</v>
      </c>
      <c r="O1311" t="s">
        <v>48</v>
      </c>
    </row>
    <row r="1312" spans="1:15" x14ac:dyDescent="0.25">
      <c r="A1312">
        <v>2023</v>
      </c>
      <c r="B1312" t="s">
        <v>34</v>
      </c>
      <c r="C1312" t="s">
        <v>31</v>
      </c>
      <c r="D1312" t="s">
        <v>22</v>
      </c>
      <c r="E1312">
        <v>190000</v>
      </c>
      <c r="F1312">
        <v>190000</v>
      </c>
      <c r="G1312" t="s">
        <v>23</v>
      </c>
      <c r="H1312" t="s">
        <v>24</v>
      </c>
      <c r="I1312" t="s">
        <v>17</v>
      </c>
      <c r="J1312" t="s">
        <v>25</v>
      </c>
      <c r="K1312" t="s">
        <v>23</v>
      </c>
      <c r="L1312" t="s">
        <v>26</v>
      </c>
      <c r="M1312">
        <f t="shared" si="20"/>
        <v>127341</v>
      </c>
      <c r="N1312" t="b">
        <f>IF(O1312=Sheet7!S1311,FALSE,TRUE)
=IF(B1312=Sheet7!A1312,TRUE,FALSE)
=IF(B1312=Sheet7!A1312,TRUE,FALSE)
=IF(B1312=Sheet7!A1312,TRUE,FALSE)</f>
        <v>1</v>
      </c>
      <c r="O1312" t="s">
        <v>34</v>
      </c>
    </row>
    <row r="1313" spans="1:15" x14ac:dyDescent="0.25">
      <c r="A1313">
        <v>2023</v>
      </c>
      <c r="B1313" t="s">
        <v>34</v>
      </c>
      <c r="C1313" t="s">
        <v>31</v>
      </c>
      <c r="D1313" t="s">
        <v>22</v>
      </c>
      <c r="E1313">
        <v>150000</v>
      </c>
      <c r="F1313">
        <v>150000</v>
      </c>
      <c r="G1313" t="s">
        <v>23</v>
      </c>
      <c r="H1313" t="s">
        <v>24</v>
      </c>
      <c r="I1313" t="s">
        <v>17</v>
      </c>
      <c r="J1313" t="s">
        <v>25</v>
      </c>
      <c r="K1313" t="s">
        <v>23</v>
      </c>
      <c r="L1313" t="s">
        <v>26</v>
      </c>
      <c r="M1313">
        <f t="shared" si="20"/>
        <v>100674.33333333333</v>
      </c>
      <c r="N1313" t="b">
        <f>IF(O1313=Sheet7!S1312,FALSE,TRUE)
=IF(B1313=Sheet7!A1313,TRUE,FALSE)
=IF(B1313=Sheet7!A1313,TRUE,FALSE)
=IF(B1313=Sheet7!A1313,TRUE,FALSE)</f>
        <v>1</v>
      </c>
      <c r="O1313" t="s">
        <v>34</v>
      </c>
    </row>
    <row r="1314" spans="1:15" x14ac:dyDescent="0.25">
      <c r="A1314">
        <v>2023</v>
      </c>
      <c r="B1314" t="s">
        <v>37</v>
      </c>
      <c r="C1314" t="s">
        <v>38</v>
      </c>
      <c r="D1314" t="s">
        <v>22</v>
      </c>
      <c r="E1314">
        <v>180000</v>
      </c>
      <c r="F1314">
        <v>180000</v>
      </c>
      <c r="G1314" t="s">
        <v>23</v>
      </c>
      <c r="H1314" t="s">
        <v>33</v>
      </c>
      <c r="I1314" t="s">
        <v>17</v>
      </c>
      <c r="J1314" t="s">
        <v>29</v>
      </c>
      <c r="K1314" t="s">
        <v>23</v>
      </c>
      <c r="L1314" t="s">
        <v>26</v>
      </c>
      <c r="M1314">
        <f t="shared" si="20"/>
        <v>120674.33333333333</v>
      </c>
      <c r="N1314" t="b">
        <f>IF(O1314=Sheet7!S1313,FALSE,TRUE)
=IF(B1314=Sheet7!A1314,TRUE,FALSE)
=IF(B1314=Sheet7!A1314,TRUE,FALSE)
=IF(B1314=Sheet7!A1314,TRUE,FALSE)</f>
        <v>1</v>
      </c>
      <c r="O1314" t="s">
        <v>37</v>
      </c>
    </row>
    <row r="1315" spans="1:15" x14ac:dyDescent="0.25">
      <c r="A1315">
        <v>2023</v>
      </c>
      <c r="B1315" t="s">
        <v>37</v>
      </c>
      <c r="C1315" t="s">
        <v>38</v>
      </c>
      <c r="D1315" t="s">
        <v>22</v>
      </c>
      <c r="E1315">
        <v>125000</v>
      </c>
      <c r="F1315">
        <v>125000</v>
      </c>
      <c r="G1315" t="s">
        <v>23</v>
      </c>
      <c r="H1315" t="s">
        <v>33</v>
      </c>
      <c r="I1315" t="s">
        <v>17</v>
      </c>
      <c r="J1315" t="s">
        <v>29</v>
      </c>
      <c r="K1315" t="s">
        <v>23</v>
      </c>
      <c r="L1315" t="s">
        <v>26</v>
      </c>
      <c r="M1315">
        <f t="shared" si="20"/>
        <v>84007.666666666672</v>
      </c>
      <c r="N1315" t="b">
        <f>IF(O1315=Sheet7!S1314,FALSE,TRUE)
=IF(B1315=Sheet7!A1315,TRUE,FALSE)
=IF(B1315=Sheet7!A1315,TRUE,FALSE)
=IF(B1315=Sheet7!A1315,TRUE,FALSE)</f>
        <v>1</v>
      </c>
      <c r="O1315" t="s">
        <v>37</v>
      </c>
    </row>
    <row r="1316" spans="1:15" x14ac:dyDescent="0.25">
      <c r="A1316">
        <v>2023</v>
      </c>
      <c r="B1316" t="s">
        <v>67</v>
      </c>
      <c r="C1316" t="s">
        <v>44</v>
      </c>
      <c r="D1316" t="s">
        <v>22</v>
      </c>
      <c r="E1316">
        <v>113000</v>
      </c>
      <c r="F1316">
        <v>113000</v>
      </c>
      <c r="G1316" t="s">
        <v>23</v>
      </c>
      <c r="H1316" t="s">
        <v>24</v>
      </c>
      <c r="I1316" t="s">
        <v>17</v>
      </c>
      <c r="J1316" t="s">
        <v>25</v>
      </c>
      <c r="K1316" t="s">
        <v>23</v>
      </c>
      <c r="L1316" t="s">
        <v>26</v>
      </c>
      <c r="M1316">
        <f t="shared" si="20"/>
        <v>76007.666666666672</v>
      </c>
      <c r="N1316" t="b">
        <f>IF(O1316=Sheet7!S1315,FALSE,TRUE)
=IF(B1316=Sheet7!A1316,TRUE,FALSE)
=IF(B1316=Sheet7!A1316,TRUE,FALSE)
=IF(B1316=Sheet7!A1316,TRUE,FALSE)</f>
        <v>1</v>
      </c>
      <c r="O1316" t="s">
        <v>67</v>
      </c>
    </row>
    <row r="1317" spans="1:15" x14ac:dyDescent="0.25">
      <c r="A1317">
        <v>2023</v>
      </c>
      <c r="B1317" t="s">
        <v>67</v>
      </c>
      <c r="C1317" t="s">
        <v>44</v>
      </c>
      <c r="D1317" t="s">
        <v>22</v>
      </c>
      <c r="E1317">
        <v>90400</v>
      </c>
      <c r="F1317">
        <v>90400</v>
      </c>
      <c r="G1317" t="s">
        <v>23</v>
      </c>
      <c r="H1317" t="s">
        <v>24</v>
      </c>
      <c r="I1317" t="s">
        <v>17</v>
      </c>
      <c r="J1317" t="s">
        <v>25</v>
      </c>
      <c r="K1317" t="s">
        <v>23</v>
      </c>
      <c r="L1317" t="s">
        <v>26</v>
      </c>
      <c r="M1317">
        <f t="shared" si="20"/>
        <v>60941</v>
      </c>
      <c r="N1317" t="b">
        <f>IF(O1317=Sheet7!S1316,FALSE,TRUE)
=IF(B1317=Sheet7!A1317,TRUE,FALSE)
=IF(B1317=Sheet7!A1317,TRUE,FALSE)
=IF(B1317=Sheet7!A1317,TRUE,FALSE)</f>
        <v>1</v>
      </c>
      <c r="O1317" t="s">
        <v>67</v>
      </c>
    </row>
    <row r="1318" spans="1:15" x14ac:dyDescent="0.25">
      <c r="A1318">
        <v>2023</v>
      </c>
      <c r="B1318" t="s">
        <v>45</v>
      </c>
      <c r="C1318" t="s">
        <v>44</v>
      </c>
      <c r="D1318" t="s">
        <v>22</v>
      </c>
      <c r="E1318">
        <v>204300</v>
      </c>
      <c r="F1318">
        <v>204300</v>
      </c>
      <c r="G1318" t="s">
        <v>23</v>
      </c>
      <c r="H1318" t="s">
        <v>24</v>
      </c>
      <c r="I1318" t="s">
        <v>17</v>
      </c>
      <c r="J1318" t="s">
        <v>25</v>
      </c>
      <c r="K1318" t="s">
        <v>23</v>
      </c>
      <c r="L1318" t="s">
        <v>26</v>
      </c>
      <c r="M1318">
        <f t="shared" si="20"/>
        <v>136874.33333333334</v>
      </c>
      <c r="N1318" t="b">
        <f>IF(O1318=Sheet7!S1317,FALSE,TRUE)
=IF(B1318=Sheet7!A1318,TRUE,FALSE)
=IF(B1318=Sheet7!A1318,TRUE,FALSE)
=IF(B1318=Sheet7!A1318,TRUE,FALSE)</f>
        <v>1</v>
      </c>
      <c r="O1318" t="s">
        <v>45</v>
      </c>
    </row>
    <row r="1319" spans="1:15" x14ac:dyDescent="0.25">
      <c r="A1319">
        <v>2023</v>
      </c>
      <c r="B1319" t="s">
        <v>45</v>
      </c>
      <c r="C1319" t="s">
        <v>44</v>
      </c>
      <c r="D1319" t="s">
        <v>22</v>
      </c>
      <c r="E1319">
        <v>139000</v>
      </c>
      <c r="F1319">
        <v>139000</v>
      </c>
      <c r="G1319" t="s">
        <v>23</v>
      </c>
      <c r="H1319" t="s">
        <v>24</v>
      </c>
      <c r="I1319" t="s">
        <v>17</v>
      </c>
      <c r="J1319" t="s">
        <v>25</v>
      </c>
      <c r="K1319" t="s">
        <v>23</v>
      </c>
      <c r="L1319" t="s">
        <v>26</v>
      </c>
      <c r="M1319">
        <f t="shared" si="20"/>
        <v>93341</v>
      </c>
      <c r="N1319" t="b">
        <f>IF(O1319=Sheet7!S1318,FALSE,TRUE)
=IF(B1319=Sheet7!A1319,TRUE,FALSE)
=IF(B1319=Sheet7!A1319,TRUE,FALSE)
=IF(B1319=Sheet7!A1319,TRUE,FALSE)</f>
        <v>1</v>
      </c>
      <c r="O1319" t="s">
        <v>45</v>
      </c>
    </row>
    <row r="1320" spans="1:15" x14ac:dyDescent="0.25">
      <c r="A1320">
        <v>2023</v>
      </c>
      <c r="B1320" t="s">
        <v>32</v>
      </c>
      <c r="C1320" t="s">
        <v>13</v>
      </c>
      <c r="D1320" t="s">
        <v>22</v>
      </c>
      <c r="E1320">
        <v>124000</v>
      </c>
      <c r="F1320">
        <v>124000</v>
      </c>
      <c r="G1320" t="s">
        <v>23</v>
      </c>
      <c r="H1320" t="s">
        <v>24</v>
      </c>
      <c r="I1320" t="s">
        <v>17</v>
      </c>
      <c r="J1320" t="s">
        <v>25</v>
      </c>
      <c r="K1320" t="s">
        <v>23</v>
      </c>
      <c r="L1320" t="s">
        <v>26</v>
      </c>
      <c r="M1320">
        <f t="shared" si="20"/>
        <v>83341</v>
      </c>
      <c r="N1320" t="b">
        <f>IF(O1320=Sheet7!S1319,FALSE,TRUE)
=IF(B1320=Sheet7!A1320,TRUE,FALSE)
=IF(B1320=Sheet7!A1320,TRUE,FALSE)
=IF(B1320=Sheet7!A1320,TRUE,FALSE)</f>
        <v>1</v>
      </c>
      <c r="O1320" t="s">
        <v>32</v>
      </c>
    </row>
    <row r="1321" spans="1:15" x14ac:dyDescent="0.25">
      <c r="A1321">
        <v>2023</v>
      </c>
      <c r="B1321" t="s">
        <v>46</v>
      </c>
      <c r="C1321" t="s">
        <v>28</v>
      </c>
      <c r="D1321" t="s">
        <v>22</v>
      </c>
      <c r="E1321">
        <v>157000</v>
      </c>
      <c r="F1321">
        <v>157000</v>
      </c>
      <c r="G1321" t="s">
        <v>23</v>
      </c>
      <c r="H1321" t="s">
        <v>24</v>
      </c>
      <c r="I1321" t="s">
        <v>17</v>
      </c>
      <c r="J1321" t="s">
        <v>25</v>
      </c>
      <c r="K1321" t="s">
        <v>23</v>
      </c>
      <c r="L1321" t="s">
        <v>26</v>
      </c>
      <c r="M1321">
        <f t="shared" si="20"/>
        <v>105341</v>
      </c>
      <c r="N1321" t="b">
        <f>IF(O1321=Sheet7!S1320,FALSE,TRUE)
=IF(B1321=Sheet7!A1321,TRUE,FALSE)
=IF(B1321=Sheet7!A1321,TRUE,FALSE)
=IF(B1321=Sheet7!A1321,TRUE,FALSE)</f>
        <v>1</v>
      </c>
      <c r="O1321" t="s">
        <v>46</v>
      </c>
    </row>
    <row r="1322" spans="1:15" x14ac:dyDescent="0.25">
      <c r="A1322">
        <v>2023</v>
      </c>
      <c r="B1322" t="s">
        <v>34</v>
      </c>
      <c r="C1322" t="s">
        <v>31</v>
      </c>
      <c r="D1322" t="s">
        <v>22</v>
      </c>
      <c r="E1322">
        <v>212800</v>
      </c>
      <c r="F1322">
        <v>212800</v>
      </c>
      <c r="G1322" t="s">
        <v>23</v>
      </c>
      <c r="H1322" t="s">
        <v>24</v>
      </c>
      <c r="I1322" t="s">
        <v>17</v>
      </c>
      <c r="J1322" t="s">
        <v>25</v>
      </c>
      <c r="K1322" t="s">
        <v>23</v>
      </c>
      <c r="L1322" t="s">
        <v>19</v>
      </c>
      <c r="M1322">
        <f t="shared" si="20"/>
        <v>142541</v>
      </c>
      <c r="N1322" t="b">
        <f>IF(O1322=Sheet7!S1321,FALSE,TRUE)
=IF(B1322=Sheet7!A1322,TRUE,FALSE)
=IF(B1322=Sheet7!A1322,TRUE,FALSE)
=IF(B1322=Sheet7!A1322,TRUE,FALSE)</f>
        <v>1</v>
      </c>
      <c r="O1322" t="s">
        <v>34</v>
      </c>
    </row>
    <row r="1323" spans="1:15" x14ac:dyDescent="0.25">
      <c r="A1323">
        <v>2023</v>
      </c>
      <c r="B1323" t="s">
        <v>34</v>
      </c>
      <c r="C1323" t="s">
        <v>31</v>
      </c>
      <c r="D1323" t="s">
        <v>22</v>
      </c>
      <c r="E1323">
        <v>111600</v>
      </c>
      <c r="F1323">
        <v>111600</v>
      </c>
      <c r="G1323" t="s">
        <v>23</v>
      </c>
      <c r="H1323" t="s">
        <v>24</v>
      </c>
      <c r="I1323" t="s">
        <v>17</v>
      </c>
      <c r="J1323" t="s">
        <v>25</v>
      </c>
      <c r="K1323" t="s">
        <v>23</v>
      </c>
      <c r="L1323" t="s">
        <v>19</v>
      </c>
      <c r="M1323">
        <f t="shared" si="20"/>
        <v>75074.333333333328</v>
      </c>
      <c r="N1323" t="b">
        <f>IF(O1323=Sheet7!S1322,FALSE,TRUE)
=IF(B1323=Sheet7!A1323,TRUE,FALSE)
=IF(B1323=Sheet7!A1323,TRUE,FALSE)
=IF(B1323=Sheet7!A1323,TRUE,FALSE)</f>
        <v>1</v>
      </c>
      <c r="O1323" t="s">
        <v>34</v>
      </c>
    </row>
    <row r="1324" spans="1:15" x14ac:dyDescent="0.25">
      <c r="A1324">
        <v>2023</v>
      </c>
      <c r="B1324" t="s">
        <v>20</v>
      </c>
      <c r="C1324" t="s">
        <v>21</v>
      </c>
      <c r="D1324" t="s">
        <v>22</v>
      </c>
      <c r="E1324">
        <v>183000</v>
      </c>
      <c r="F1324">
        <v>183000</v>
      </c>
      <c r="G1324" t="s">
        <v>23</v>
      </c>
      <c r="H1324" t="s">
        <v>24</v>
      </c>
      <c r="I1324" t="s">
        <v>17</v>
      </c>
      <c r="J1324" t="s">
        <v>25</v>
      </c>
      <c r="K1324" t="s">
        <v>23</v>
      </c>
      <c r="L1324" t="s">
        <v>26</v>
      </c>
      <c r="M1324">
        <f t="shared" si="20"/>
        <v>122674.33333333333</v>
      </c>
      <c r="N1324" t="b">
        <f>IF(O1324=Sheet7!S1323,FALSE,TRUE)
=IF(B1324=Sheet7!A1324,TRUE,FALSE)
=IF(B1324=Sheet7!A1324,TRUE,FALSE)
=IF(B1324=Sheet7!A1324,TRUE,FALSE)</f>
        <v>1</v>
      </c>
      <c r="O1324" t="s">
        <v>20</v>
      </c>
    </row>
    <row r="1325" spans="1:15" x14ac:dyDescent="0.25">
      <c r="A1325">
        <v>2023</v>
      </c>
      <c r="B1325" t="s">
        <v>20</v>
      </c>
      <c r="C1325" t="s">
        <v>21</v>
      </c>
      <c r="D1325" t="s">
        <v>22</v>
      </c>
      <c r="E1325">
        <v>147000</v>
      </c>
      <c r="F1325">
        <v>147000</v>
      </c>
      <c r="G1325" t="s">
        <v>23</v>
      </c>
      <c r="H1325" t="s">
        <v>24</v>
      </c>
      <c r="I1325" t="s">
        <v>17</v>
      </c>
      <c r="J1325" t="s">
        <v>25</v>
      </c>
      <c r="K1325" t="s">
        <v>23</v>
      </c>
      <c r="L1325" t="s">
        <v>26</v>
      </c>
      <c r="M1325">
        <f t="shared" si="20"/>
        <v>98674.333333333328</v>
      </c>
      <c r="N1325" t="b">
        <f>IF(O1325=Sheet7!S1324,FALSE,TRUE)
=IF(B1325=Sheet7!A1325,TRUE,FALSE)
=IF(B1325=Sheet7!A1325,TRUE,FALSE)
=IF(B1325=Sheet7!A1325,TRUE,FALSE)</f>
        <v>1</v>
      </c>
      <c r="O1325" t="s">
        <v>20</v>
      </c>
    </row>
    <row r="1326" spans="1:15" x14ac:dyDescent="0.25">
      <c r="A1326">
        <v>2023</v>
      </c>
      <c r="B1326" t="s">
        <v>32</v>
      </c>
      <c r="C1326" t="s">
        <v>13</v>
      </c>
      <c r="D1326" t="s">
        <v>22</v>
      </c>
      <c r="E1326">
        <v>169000</v>
      </c>
      <c r="F1326">
        <v>169000</v>
      </c>
      <c r="G1326" t="s">
        <v>23</v>
      </c>
      <c r="H1326" t="s">
        <v>24</v>
      </c>
      <c r="I1326" t="s">
        <v>17</v>
      </c>
      <c r="J1326" t="s">
        <v>25</v>
      </c>
      <c r="K1326" t="s">
        <v>23</v>
      </c>
      <c r="L1326" t="s">
        <v>26</v>
      </c>
      <c r="M1326">
        <f t="shared" si="20"/>
        <v>113341</v>
      </c>
      <c r="N1326" t="b">
        <f>IF(O1326=Sheet7!S1325,FALSE,TRUE)
=IF(B1326=Sheet7!A1326,TRUE,FALSE)
=IF(B1326=Sheet7!A1326,TRUE,FALSE)
=IF(B1326=Sheet7!A1326,TRUE,FALSE)</f>
        <v>1</v>
      </c>
      <c r="O1326" t="s">
        <v>32</v>
      </c>
    </row>
    <row r="1327" spans="1:15" x14ac:dyDescent="0.25">
      <c r="A1327">
        <v>2023</v>
      </c>
      <c r="B1327" t="s">
        <v>32</v>
      </c>
      <c r="C1327" t="s">
        <v>13</v>
      </c>
      <c r="D1327" t="s">
        <v>22</v>
      </c>
      <c r="E1327">
        <v>91000</v>
      </c>
      <c r="F1327">
        <v>91000</v>
      </c>
      <c r="G1327" t="s">
        <v>23</v>
      </c>
      <c r="H1327" t="s">
        <v>24</v>
      </c>
      <c r="I1327" t="s">
        <v>17</v>
      </c>
      <c r="J1327" t="s">
        <v>25</v>
      </c>
      <c r="K1327" t="s">
        <v>23</v>
      </c>
      <c r="L1327" t="s">
        <v>26</v>
      </c>
      <c r="M1327">
        <f t="shared" si="20"/>
        <v>61341</v>
      </c>
      <c r="N1327" t="b">
        <f>IF(O1327=Sheet7!S1326,FALSE,TRUE)
=IF(B1327=Sheet7!A1327,TRUE,FALSE)
=IF(B1327=Sheet7!A1327,TRUE,FALSE)
=IF(B1327=Sheet7!A1327,TRUE,FALSE)</f>
        <v>1</v>
      </c>
      <c r="O1327" t="s">
        <v>32</v>
      </c>
    </row>
    <row r="1328" spans="1:15" x14ac:dyDescent="0.25">
      <c r="A1328">
        <v>2023</v>
      </c>
      <c r="B1328" t="s">
        <v>20</v>
      </c>
      <c r="C1328" t="s">
        <v>21</v>
      </c>
      <c r="D1328" t="s">
        <v>22</v>
      </c>
      <c r="E1328">
        <v>210000</v>
      </c>
      <c r="F1328">
        <v>210000</v>
      </c>
      <c r="G1328" t="s">
        <v>23</v>
      </c>
      <c r="H1328" t="s">
        <v>24</v>
      </c>
      <c r="I1328" t="s">
        <v>17</v>
      </c>
      <c r="J1328" t="s">
        <v>25</v>
      </c>
      <c r="K1328" t="s">
        <v>23</v>
      </c>
      <c r="L1328" t="s">
        <v>26</v>
      </c>
      <c r="M1328">
        <f t="shared" si="20"/>
        <v>140674.33333333334</v>
      </c>
      <c r="N1328" t="b">
        <f>IF(O1328=Sheet7!S1327,FALSE,TRUE)
=IF(B1328=Sheet7!A1328,TRUE,FALSE)
=IF(B1328=Sheet7!A1328,TRUE,FALSE)
=IF(B1328=Sheet7!A1328,TRUE,FALSE)</f>
        <v>1</v>
      </c>
      <c r="O1328" t="s">
        <v>20</v>
      </c>
    </row>
    <row r="1329" spans="1:15" x14ac:dyDescent="0.25">
      <c r="A1329">
        <v>2023</v>
      </c>
      <c r="B1329" t="s">
        <v>20</v>
      </c>
      <c r="C1329" t="s">
        <v>21</v>
      </c>
      <c r="D1329" t="s">
        <v>22</v>
      </c>
      <c r="E1329">
        <v>160000</v>
      </c>
      <c r="F1329">
        <v>160000</v>
      </c>
      <c r="G1329" t="s">
        <v>23</v>
      </c>
      <c r="H1329" t="s">
        <v>24</v>
      </c>
      <c r="I1329" t="s">
        <v>17</v>
      </c>
      <c r="J1329" t="s">
        <v>25</v>
      </c>
      <c r="K1329" t="s">
        <v>23</v>
      </c>
      <c r="L1329" t="s">
        <v>26</v>
      </c>
      <c r="M1329">
        <f t="shared" si="20"/>
        <v>107341</v>
      </c>
      <c r="N1329" t="b">
        <f>IF(O1329=Sheet7!S1328,FALSE,TRUE)
=IF(B1329=Sheet7!A1329,TRUE,FALSE)
=IF(B1329=Sheet7!A1329,TRUE,FALSE)
=IF(B1329=Sheet7!A1329,TRUE,FALSE)</f>
        <v>1</v>
      </c>
      <c r="O1329" t="s">
        <v>20</v>
      </c>
    </row>
    <row r="1330" spans="1:15" x14ac:dyDescent="0.25">
      <c r="A1330">
        <v>2023</v>
      </c>
      <c r="B1330" t="s">
        <v>37</v>
      </c>
      <c r="C1330" t="s">
        <v>38</v>
      </c>
      <c r="D1330" t="s">
        <v>22</v>
      </c>
      <c r="E1330">
        <v>70900</v>
      </c>
      <c r="F1330">
        <v>70900</v>
      </c>
      <c r="G1330" t="s">
        <v>23</v>
      </c>
      <c r="H1330" t="s">
        <v>16</v>
      </c>
      <c r="I1330" t="s">
        <v>17</v>
      </c>
      <c r="J1330" t="s">
        <v>25</v>
      </c>
      <c r="K1330" t="s">
        <v>23</v>
      </c>
      <c r="L1330" t="s">
        <v>26</v>
      </c>
      <c r="M1330">
        <f t="shared" si="20"/>
        <v>47941</v>
      </c>
      <c r="N1330" t="b">
        <f>IF(O1330=Sheet7!S1329,FALSE,TRUE)
=IF(B1330=Sheet7!A1330,TRUE,FALSE)
=IF(B1330=Sheet7!A1330,TRUE,FALSE)
=IF(B1330=Sheet7!A1330,TRUE,FALSE)</f>
        <v>1</v>
      </c>
      <c r="O1330" t="s">
        <v>37</v>
      </c>
    </row>
    <row r="1331" spans="1:15" x14ac:dyDescent="0.25">
      <c r="A1331">
        <v>2023</v>
      </c>
      <c r="B1331" t="s">
        <v>20</v>
      </c>
      <c r="C1331" t="s">
        <v>21</v>
      </c>
      <c r="D1331" t="s">
        <v>22</v>
      </c>
      <c r="E1331">
        <v>193000</v>
      </c>
      <c r="F1331">
        <v>193000</v>
      </c>
      <c r="G1331" t="s">
        <v>23</v>
      </c>
      <c r="H1331" t="s">
        <v>24</v>
      </c>
      <c r="I1331" t="s">
        <v>17</v>
      </c>
      <c r="J1331" t="s">
        <v>25</v>
      </c>
      <c r="K1331" t="s">
        <v>23</v>
      </c>
      <c r="L1331" t="s">
        <v>26</v>
      </c>
      <c r="M1331">
        <f t="shared" si="20"/>
        <v>129341</v>
      </c>
      <c r="N1331" t="b">
        <f>IF(O1331=Sheet7!S1330,FALSE,TRUE)
=IF(B1331=Sheet7!A1331,TRUE,FALSE)
=IF(B1331=Sheet7!A1331,TRUE,FALSE)
=IF(B1331=Sheet7!A1331,TRUE,FALSE)</f>
        <v>1</v>
      </c>
      <c r="O1331" t="s">
        <v>20</v>
      </c>
    </row>
    <row r="1332" spans="1:15" x14ac:dyDescent="0.25">
      <c r="A1332">
        <v>2023</v>
      </c>
      <c r="B1332" t="s">
        <v>20</v>
      </c>
      <c r="C1332" t="s">
        <v>21</v>
      </c>
      <c r="D1332" t="s">
        <v>22</v>
      </c>
      <c r="E1332">
        <v>128000</v>
      </c>
      <c r="F1332">
        <v>128000</v>
      </c>
      <c r="G1332" t="s">
        <v>23</v>
      </c>
      <c r="H1332" t="s">
        <v>24</v>
      </c>
      <c r="I1332" t="s">
        <v>17</v>
      </c>
      <c r="J1332" t="s">
        <v>25</v>
      </c>
      <c r="K1332" t="s">
        <v>23</v>
      </c>
      <c r="L1332" t="s">
        <v>26</v>
      </c>
      <c r="M1332">
        <f t="shared" si="20"/>
        <v>86007.666666666672</v>
      </c>
      <c r="N1332" t="b">
        <f>IF(O1332=Sheet7!S1331,FALSE,TRUE)
=IF(B1332=Sheet7!A1332,TRUE,FALSE)
=IF(B1332=Sheet7!A1332,TRUE,FALSE)
=IF(B1332=Sheet7!A1332,TRUE,FALSE)</f>
        <v>1</v>
      </c>
      <c r="O1332" t="s">
        <v>20</v>
      </c>
    </row>
    <row r="1333" spans="1:15" x14ac:dyDescent="0.25">
      <c r="A1333">
        <v>2023</v>
      </c>
      <c r="B1333" t="s">
        <v>32</v>
      </c>
      <c r="C1333" t="s">
        <v>13</v>
      </c>
      <c r="D1333" t="s">
        <v>22</v>
      </c>
      <c r="E1333">
        <v>275000</v>
      </c>
      <c r="F1333">
        <v>275000</v>
      </c>
      <c r="G1333" t="s">
        <v>49</v>
      </c>
      <c r="H1333" t="s">
        <v>16</v>
      </c>
      <c r="I1333" t="s">
        <v>17</v>
      </c>
      <c r="J1333" t="s">
        <v>25</v>
      </c>
      <c r="K1333" t="s">
        <v>49</v>
      </c>
      <c r="L1333" t="s">
        <v>26</v>
      </c>
      <c r="M1333">
        <f t="shared" si="20"/>
        <v>184007.66666666666</v>
      </c>
      <c r="N1333" t="b">
        <f>IF(O1333=Sheet7!S1332,FALSE,TRUE)
=IF(B1333=Sheet7!A1333,TRUE,FALSE)
=IF(B1333=Sheet7!A1333,TRUE,FALSE)
=IF(B1333=Sheet7!A1333,TRUE,FALSE)</f>
        <v>1</v>
      </c>
      <c r="O1333" t="s">
        <v>32</v>
      </c>
    </row>
    <row r="1334" spans="1:15" x14ac:dyDescent="0.25">
      <c r="A1334">
        <v>2023</v>
      </c>
      <c r="B1334" t="s">
        <v>32</v>
      </c>
      <c r="C1334" t="s">
        <v>13</v>
      </c>
      <c r="D1334" t="s">
        <v>22</v>
      </c>
      <c r="E1334">
        <v>243000</v>
      </c>
      <c r="F1334">
        <v>243000</v>
      </c>
      <c r="G1334" t="s">
        <v>49</v>
      </c>
      <c r="H1334" t="s">
        <v>16</v>
      </c>
      <c r="I1334" t="s">
        <v>17</v>
      </c>
      <c r="J1334" t="s">
        <v>25</v>
      </c>
      <c r="K1334" t="s">
        <v>49</v>
      </c>
      <c r="L1334" t="s">
        <v>26</v>
      </c>
      <c r="M1334">
        <f t="shared" si="20"/>
        <v>162674.33333333334</v>
      </c>
      <c r="N1334" t="b">
        <f>IF(O1334=Sheet7!S1333,FALSE,TRUE)
=IF(B1334=Sheet7!A1334,TRUE,FALSE)
=IF(B1334=Sheet7!A1334,TRUE,FALSE)
=IF(B1334=Sheet7!A1334,TRUE,FALSE)</f>
        <v>1</v>
      </c>
      <c r="O1334" t="s">
        <v>32</v>
      </c>
    </row>
    <row r="1335" spans="1:15" x14ac:dyDescent="0.25">
      <c r="A1335">
        <v>2023</v>
      </c>
      <c r="B1335" t="s">
        <v>32</v>
      </c>
      <c r="C1335" t="s">
        <v>13</v>
      </c>
      <c r="D1335" t="s">
        <v>22</v>
      </c>
      <c r="E1335">
        <v>174500</v>
      </c>
      <c r="F1335">
        <v>174500</v>
      </c>
      <c r="G1335" t="s">
        <v>23</v>
      </c>
      <c r="H1335" t="s">
        <v>33</v>
      </c>
      <c r="I1335" t="s">
        <v>17</v>
      </c>
      <c r="J1335" t="s">
        <v>25</v>
      </c>
      <c r="K1335" t="s">
        <v>23</v>
      </c>
      <c r="L1335" t="s">
        <v>26</v>
      </c>
      <c r="M1335">
        <f t="shared" si="20"/>
        <v>117007.66666666667</v>
      </c>
      <c r="N1335" t="b">
        <f>IF(O1335=Sheet7!S1334,FALSE,TRUE)
=IF(B1335=Sheet7!A1335,TRUE,FALSE)
=IF(B1335=Sheet7!A1335,TRUE,FALSE)
=IF(B1335=Sheet7!A1335,TRUE,FALSE)</f>
        <v>1</v>
      </c>
      <c r="O1335" t="s">
        <v>32</v>
      </c>
    </row>
    <row r="1336" spans="1:15" x14ac:dyDescent="0.25">
      <c r="A1336">
        <v>2023</v>
      </c>
      <c r="B1336" t="s">
        <v>32</v>
      </c>
      <c r="C1336" t="s">
        <v>13</v>
      </c>
      <c r="D1336" t="s">
        <v>22</v>
      </c>
      <c r="E1336">
        <v>113000</v>
      </c>
      <c r="F1336">
        <v>113000</v>
      </c>
      <c r="G1336" t="s">
        <v>23</v>
      </c>
      <c r="H1336" t="s">
        <v>33</v>
      </c>
      <c r="I1336" t="s">
        <v>17</v>
      </c>
      <c r="J1336" t="s">
        <v>25</v>
      </c>
      <c r="K1336" t="s">
        <v>23</v>
      </c>
      <c r="L1336" t="s">
        <v>26</v>
      </c>
      <c r="M1336">
        <f t="shared" si="20"/>
        <v>76007.666666666672</v>
      </c>
      <c r="N1336" t="b">
        <f>IF(O1336=Sheet7!S1335,FALSE,TRUE)
=IF(B1336=Sheet7!A1336,TRUE,FALSE)
=IF(B1336=Sheet7!A1336,TRUE,FALSE)
=IF(B1336=Sheet7!A1336,TRUE,FALSE)</f>
        <v>1</v>
      </c>
      <c r="O1336" t="s">
        <v>32</v>
      </c>
    </row>
    <row r="1337" spans="1:15" x14ac:dyDescent="0.25">
      <c r="A1337">
        <v>2023</v>
      </c>
      <c r="B1337" t="s">
        <v>37</v>
      </c>
      <c r="C1337" t="s">
        <v>38</v>
      </c>
      <c r="D1337" t="s">
        <v>22</v>
      </c>
      <c r="E1337">
        <v>80000</v>
      </c>
      <c r="F1337">
        <v>80000</v>
      </c>
      <c r="G1337" t="s">
        <v>23</v>
      </c>
      <c r="H1337" t="s">
        <v>24</v>
      </c>
      <c r="I1337" t="s">
        <v>17</v>
      </c>
      <c r="J1337" t="s">
        <v>29</v>
      </c>
      <c r="K1337" t="s">
        <v>23</v>
      </c>
      <c r="L1337" t="s">
        <v>26</v>
      </c>
      <c r="M1337">
        <f t="shared" si="20"/>
        <v>54007.666666666664</v>
      </c>
      <c r="N1337" t="b">
        <f>IF(O1337=Sheet7!S1336,FALSE,TRUE)
=IF(B1337=Sheet7!A1337,TRUE,FALSE)
=IF(B1337=Sheet7!A1337,TRUE,FALSE)
=IF(B1337=Sheet7!A1337,TRUE,FALSE)</f>
        <v>1</v>
      </c>
      <c r="O1337" t="s">
        <v>37</v>
      </c>
    </row>
    <row r="1338" spans="1:15" x14ac:dyDescent="0.25">
      <c r="A1338">
        <v>2023</v>
      </c>
      <c r="B1338" t="s">
        <v>32</v>
      </c>
      <c r="C1338" t="s">
        <v>13</v>
      </c>
      <c r="D1338" t="s">
        <v>22</v>
      </c>
      <c r="E1338">
        <v>145000</v>
      </c>
      <c r="F1338">
        <v>145000</v>
      </c>
      <c r="G1338" t="s">
        <v>23</v>
      </c>
      <c r="H1338" t="s">
        <v>24</v>
      </c>
      <c r="I1338" t="s">
        <v>17</v>
      </c>
      <c r="J1338" t="s">
        <v>29</v>
      </c>
      <c r="K1338" t="s">
        <v>23</v>
      </c>
      <c r="L1338" t="s">
        <v>26</v>
      </c>
      <c r="M1338">
        <f t="shared" si="20"/>
        <v>97341</v>
      </c>
      <c r="N1338" t="b">
        <f>IF(O1338=Sheet7!S1337,FALSE,TRUE)
=IF(B1338=Sheet7!A1338,TRUE,FALSE)
=IF(B1338=Sheet7!A1338,TRUE,FALSE)
=IF(B1338=Sheet7!A1338,TRUE,FALSE)</f>
        <v>1</v>
      </c>
      <c r="O1338" t="s">
        <v>32</v>
      </c>
    </row>
    <row r="1339" spans="1:15" x14ac:dyDescent="0.25">
      <c r="A1339">
        <v>2023</v>
      </c>
      <c r="B1339" t="s">
        <v>32</v>
      </c>
      <c r="C1339" t="s">
        <v>13</v>
      </c>
      <c r="D1339" t="s">
        <v>22</v>
      </c>
      <c r="E1339">
        <v>115000</v>
      </c>
      <c r="F1339">
        <v>115000</v>
      </c>
      <c r="G1339" t="s">
        <v>23</v>
      </c>
      <c r="H1339" t="s">
        <v>24</v>
      </c>
      <c r="I1339" t="s">
        <v>17</v>
      </c>
      <c r="J1339" t="s">
        <v>29</v>
      </c>
      <c r="K1339" t="s">
        <v>23</v>
      </c>
      <c r="L1339" t="s">
        <v>26</v>
      </c>
      <c r="M1339">
        <f t="shared" si="20"/>
        <v>77341</v>
      </c>
      <c r="N1339" t="b">
        <f>IF(O1339=Sheet7!S1338,FALSE,TRUE)
=IF(B1339=Sheet7!A1339,TRUE,FALSE)
=IF(B1339=Sheet7!A1339,TRUE,FALSE)
=IF(B1339=Sheet7!A1339,TRUE,FALSE)</f>
        <v>1</v>
      </c>
      <c r="O1339" t="s">
        <v>32</v>
      </c>
    </row>
    <row r="1340" spans="1:15" x14ac:dyDescent="0.25">
      <c r="A1340">
        <v>2023</v>
      </c>
      <c r="B1340" t="s">
        <v>27</v>
      </c>
      <c r="C1340" t="s">
        <v>28</v>
      </c>
      <c r="D1340" t="s">
        <v>22</v>
      </c>
      <c r="E1340">
        <v>202000</v>
      </c>
      <c r="F1340">
        <v>202000</v>
      </c>
      <c r="G1340" t="s">
        <v>23</v>
      </c>
      <c r="H1340" t="s">
        <v>24</v>
      </c>
      <c r="I1340" t="s">
        <v>17</v>
      </c>
      <c r="J1340" t="s">
        <v>29</v>
      </c>
      <c r="K1340" t="s">
        <v>23</v>
      </c>
      <c r="L1340" t="s">
        <v>26</v>
      </c>
      <c r="M1340">
        <f t="shared" si="20"/>
        <v>135341</v>
      </c>
      <c r="N1340" t="b">
        <f>IF(O1340=Sheet7!S1339,FALSE,TRUE)
=IF(B1340=Sheet7!A1340,TRUE,FALSE)
=IF(B1340=Sheet7!A1340,TRUE,FALSE)
=IF(B1340=Sheet7!A1340,TRUE,FALSE)</f>
        <v>1</v>
      </c>
      <c r="O1340" t="s">
        <v>27</v>
      </c>
    </row>
    <row r="1341" spans="1:15" x14ac:dyDescent="0.25">
      <c r="A1341">
        <v>2023</v>
      </c>
      <c r="B1341" t="s">
        <v>27</v>
      </c>
      <c r="C1341" t="s">
        <v>28</v>
      </c>
      <c r="D1341" t="s">
        <v>60</v>
      </c>
      <c r="E1341">
        <v>130000</v>
      </c>
      <c r="F1341">
        <v>96313</v>
      </c>
      <c r="G1341" t="s">
        <v>49</v>
      </c>
      <c r="H1341" t="s">
        <v>16</v>
      </c>
      <c r="I1341" t="s">
        <v>17</v>
      </c>
      <c r="J1341" t="s">
        <v>29</v>
      </c>
      <c r="K1341" t="s">
        <v>49</v>
      </c>
      <c r="L1341" t="s">
        <v>64</v>
      </c>
      <c r="M1341">
        <f t="shared" si="20"/>
        <v>76112</v>
      </c>
      <c r="N1341" t="b">
        <f>IF(O1341=Sheet7!S1340,FALSE,TRUE)
=IF(B1341=Sheet7!A1341,TRUE,FALSE)
=IF(B1341=Sheet7!A1341,TRUE,FALSE)
=IF(B1341=Sheet7!A1341,TRUE,FALSE)</f>
        <v>1</v>
      </c>
      <c r="O1341" t="s">
        <v>27</v>
      </c>
    </row>
    <row r="1342" spans="1:15" x14ac:dyDescent="0.25">
      <c r="A1342">
        <v>2023</v>
      </c>
      <c r="B1342" t="s">
        <v>34</v>
      </c>
      <c r="C1342" t="s">
        <v>31</v>
      </c>
      <c r="D1342" t="s">
        <v>22</v>
      </c>
      <c r="E1342">
        <v>250000</v>
      </c>
      <c r="F1342">
        <v>250000</v>
      </c>
      <c r="G1342" t="s">
        <v>23</v>
      </c>
      <c r="H1342" t="s">
        <v>24</v>
      </c>
      <c r="I1342" t="s">
        <v>17</v>
      </c>
      <c r="J1342" t="s">
        <v>25</v>
      </c>
      <c r="K1342" t="s">
        <v>23</v>
      </c>
      <c r="L1342" t="s">
        <v>26</v>
      </c>
      <c r="M1342">
        <f t="shared" si="20"/>
        <v>167341</v>
      </c>
      <c r="N1342" t="b">
        <f>IF(O1342=Sheet7!S1341,FALSE,TRUE)
=IF(B1342=Sheet7!A1342,TRUE,FALSE)
=IF(B1342=Sheet7!A1342,TRUE,FALSE)
=IF(B1342=Sheet7!A1342,TRUE,FALSE)</f>
        <v>1</v>
      </c>
      <c r="O1342" t="s">
        <v>34</v>
      </c>
    </row>
    <row r="1343" spans="1:15" x14ac:dyDescent="0.25">
      <c r="A1343">
        <v>2023</v>
      </c>
      <c r="B1343" t="s">
        <v>37</v>
      </c>
      <c r="C1343" t="s">
        <v>38</v>
      </c>
      <c r="D1343" t="s">
        <v>14</v>
      </c>
      <c r="E1343">
        <v>45000</v>
      </c>
      <c r="F1343">
        <v>48585</v>
      </c>
      <c r="G1343" t="s">
        <v>91</v>
      </c>
      <c r="H1343" t="s">
        <v>16</v>
      </c>
      <c r="I1343" t="s">
        <v>17</v>
      </c>
      <c r="J1343" t="s">
        <v>29</v>
      </c>
      <c r="K1343" t="s">
        <v>91</v>
      </c>
      <c r="L1343" t="s">
        <v>26</v>
      </c>
      <c r="M1343">
        <f t="shared" si="20"/>
        <v>31869.333333333332</v>
      </c>
      <c r="N1343" t="b">
        <f>IF(O1343=Sheet7!S1342,FALSE,TRUE)
=IF(B1343=Sheet7!A1343,TRUE,FALSE)
=IF(B1343=Sheet7!A1343,TRUE,FALSE)
=IF(B1343=Sheet7!A1343,TRUE,FALSE)</f>
        <v>1</v>
      </c>
      <c r="O1343" t="s">
        <v>37</v>
      </c>
    </row>
    <row r="1344" spans="1:15" x14ac:dyDescent="0.25">
      <c r="A1344">
        <v>2023</v>
      </c>
      <c r="B1344" t="s">
        <v>37</v>
      </c>
      <c r="C1344" t="s">
        <v>38</v>
      </c>
      <c r="D1344" t="s">
        <v>14</v>
      </c>
      <c r="E1344">
        <v>40000</v>
      </c>
      <c r="F1344">
        <v>43187</v>
      </c>
      <c r="G1344" t="s">
        <v>91</v>
      </c>
      <c r="H1344" t="s">
        <v>16</v>
      </c>
      <c r="I1344" t="s">
        <v>17</v>
      </c>
      <c r="J1344" t="s">
        <v>29</v>
      </c>
      <c r="K1344" t="s">
        <v>91</v>
      </c>
      <c r="L1344" t="s">
        <v>26</v>
      </c>
      <c r="M1344">
        <f t="shared" si="20"/>
        <v>28403.333333333332</v>
      </c>
      <c r="N1344" t="b">
        <f>IF(O1344=Sheet7!S1343,FALSE,TRUE)
=IF(B1344=Sheet7!A1344,TRUE,FALSE)
=IF(B1344=Sheet7!A1344,TRUE,FALSE)
=IF(B1344=Sheet7!A1344,TRUE,FALSE)</f>
        <v>1</v>
      </c>
      <c r="O1344" t="s">
        <v>37</v>
      </c>
    </row>
    <row r="1345" spans="1:15" x14ac:dyDescent="0.25">
      <c r="A1345">
        <v>2023</v>
      </c>
      <c r="B1345" t="s">
        <v>99</v>
      </c>
      <c r="C1345" t="s">
        <v>28</v>
      </c>
      <c r="D1345" t="s">
        <v>22</v>
      </c>
      <c r="E1345">
        <v>204000</v>
      </c>
      <c r="F1345">
        <v>204000</v>
      </c>
      <c r="G1345" t="s">
        <v>23</v>
      </c>
      <c r="H1345" t="s">
        <v>24</v>
      </c>
      <c r="I1345" t="s">
        <v>17</v>
      </c>
      <c r="J1345" t="s">
        <v>29</v>
      </c>
      <c r="K1345" t="s">
        <v>23</v>
      </c>
      <c r="L1345" t="s">
        <v>26</v>
      </c>
      <c r="M1345">
        <f t="shared" si="20"/>
        <v>136674.33333333334</v>
      </c>
      <c r="N1345" t="b">
        <f>IF(O1345=Sheet7!S1344,FALSE,TRUE)
=IF(B1345=Sheet7!A1345,TRUE,FALSE)
=IF(B1345=Sheet7!A1345,TRUE,FALSE)
=IF(B1345=Sheet7!A1345,TRUE,FALSE)</f>
        <v>1</v>
      </c>
      <c r="O1345" t="s">
        <v>99</v>
      </c>
    </row>
    <row r="1346" spans="1:15" x14ac:dyDescent="0.25">
      <c r="A1346">
        <v>2023</v>
      </c>
      <c r="B1346" t="s">
        <v>99</v>
      </c>
      <c r="C1346" t="s">
        <v>28</v>
      </c>
      <c r="D1346" t="s">
        <v>22</v>
      </c>
      <c r="E1346">
        <v>127500</v>
      </c>
      <c r="F1346">
        <v>127500</v>
      </c>
      <c r="G1346" t="s">
        <v>23</v>
      </c>
      <c r="H1346" t="s">
        <v>24</v>
      </c>
      <c r="I1346" t="s">
        <v>17</v>
      </c>
      <c r="J1346" t="s">
        <v>29</v>
      </c>
      <c r="K1346" t="s">
        <v>23</v>
      </c>
      <c r="L1346" t="s">
        <v>26</v>
      </c>
      <c r="M1346">
        <f t="shared" ref="M1346:M1409" si="21">AVERAGE(A1346:L1346)</f>
        <v>85674.333333333328</v>
      </c>
      <c r="N1346" t="b">
        <f>IF(O1346=Sheet7!S1345,FALSE,TRUE)
=IF(B1346=Sheet7!A1346,TRUE,FALSE)
=IF(B1346=Sheet7!A1346,TRUE,FALSE)
=IF(B1346=Sheet7!A1346,TRUE,FALSE)</f>
        <v>1</v>
      </c>
      <c r="O1346" t="s">
        <v>99</v>
      </c>
    </row>
    <row r="1347" spans="1:15" x14ac:dyDescent="0.25">
      <c r="A1347">
        <v>2023</v>
      </c>
      <c r="B1347" t="s">
        <v>37</v>
      </c>
      <c r="C1347" t="s">
        <v>38</v>
      </c>
      <c r="D1347" t="s">
        <v>22</v>
      </c>
      <c r="E1347">
        <v>145500</v>
      </c>
      <c r="F1347">
        <v>145500</v>
      </c>
      <c r="G1347" t="s">
        <v>23</v>
      </c>
      <c r="H1347" t="s">
        <v>24</v>
      </c>
      <c r="I1347" t="s">
        <v>17</v>
      </c>
      <c r="J1347" t="s">
        <v>25</v>
      </c>
      <c r="K1347" t="s">
        <v>23</v>
      </c>
      <c r="L1347" t="s">
        <v>26</v>
      </c>
      <c r="M1347">
        <f t="shared" si="21"/>
        <v>97674.333333333328</v>
      </c>
      <c r="N1347" t="b">
        <f>IF(O1347=Sheet7!S1346,FALSE,TRUE)
=IF(B1347=Sheet7!A1347,TRUE,FALSE)
=IF(B1347=Sheet7!A1347,TRUE,FALSE)
=IF(B1347=Sheet7!A1347,TRUE,FALSE)</f>
        <v>1</v>
      </c>
      <c r="O1347" t="s">
        <v>37</v>
      </c>
    </row>
    <row r="1348" spans="1:15" x14ac:dyDescent="0.25">
      <c r="A1348">
        <v>2023</v>
      </c>
      <c r="B1348" t="s">
        <v>37</v>
      </c>
      <c r="C1348" t="s">
        <v>38</v>
      </c>
      <c r="D1348" t="s">
        <v>22</v>
      </c>
      <c r="E1348">
        <v>108000</v>
      </c>
      <c r="F1348">
        <v>108000</v>
      </c>
      <c r="G1348" t="s">
        <v>23</v>
      </c>
      <c r="H1348" t="s">
        <v>24</v>
      </c>
      <c r="I1348" t="s">
        <v>17</v>
      </c>
      <c r="J1348" t="s">
        <v>25</v>
      </c>
      <c r="K1348" t="s">
        <v>23</v>
      </c>
      <c r="L1348" t="s">
        <v>26</v>
      </c>
      <c r="M1348">
        <f t="shared" si="21"/>
        <v>72674.333333333328</v>
      </c>
      <c r="N1348" t="b">
        <f>IF(O1348=Sheet7!S1347,FALSE,TRUE)
=IF(B1348=Sheet7!A1348,TRUE,FALSE)
=IF(B1348=Sheet7!A1348,TRUE,FALSE)
=IF(B1348=Sheet7!A1348,TRUE,FALSE)</f>
        <v>1</v>
      </c>
      <c r="O1348" t="s">
        <v>37</v>
      </c>
    </row>
    <row r="1349" spans="1:15" x14ac:dyDescent="0.25">
      <c r="A1349">
        <v>2023</v>
      </c>
      <c r="B1349" t="s">
        <v>32</v>
      </c>
      <c r="C1349" t="s">
        <v>13</v>
      </c>
      <c r="D1349" t="s">
        <v>22</v>
      </c>
      <c r="E1349">
        <v>206000</v>
      </c>
      <c r="F1349">
        <v>206000</v>
      </c>
      <c r="G1349" t="s">
        <v>23</v>
      </c>
      <c r="H1349" t="s">
        <v>24</v>
      </c>
      <c r="I1349" t="s">
        <v>17</v>
      </c>
      <c r="J1349" t="s">
        <v>29</v>
      </c>
      <c r="K1349" t="s">
        <v>23</v>
      </c>
      <c r="L1349" t="s">
        <v>26</v>
      </c>
      <c r="M1349">
        <f t="shared" si="21"/>
        <v>138007.66666666666</v>
      </c>
      <c r="N1349" t="b">
        <f>IF(O1349=Sheet7!S1348,FALSE,TRUE)
=IF(B1349=Sheet7!A1349,TRUE,FALSE)
=IF(B1349=Sheet7!A1349,TRUE,FALSE)
=IF(B1349=Sheet7!A1349,TRUE,FALSE)</f>
        <v>1</v>
      </c>
      <c r="O1349" t="s">
        <v>32</v>
      </c>
    </row>
    <row r="1350" spans="1:15" x14ac:dyDescent="0.25">
      <c r="A1350">
        <v>2023</v>
      </c>
      <c r="B1350" t="s">
        <v>32</v>
      </c>
      <c r="C1350" t="s">
        <v>13</v>
      </c>
      <c r="D1350" t="s">
        <v>22</v>
      </c>
      <c r="E1350">
        <v>175100</v>
      </c>
      <c r="F1350">
        <v>175100</v>
      </c>
      <c r="G1350" t="s">
        <v>23</v>
      </c>
      <c r="H1350" t="s">
        <v>24</v>
      </c>
      <c r="I1350" t="s">
        <v>17</v>
      </c>
      <c r="J1350" t="s">
        <v>29</v>
      </c>
      <c r="K1350" t="s">
        <v>23</v>
      </c>
      <c r="L1350" t="s">
        <v>26</v>
      </c>
      <c r="M1350">
        <f t="shared" si="21"/>
        <v>117407.66666666667</v>
      </c>
      <c r="N1350" t="b">
        <f>IF(O1350=Sheet7!S1349,FALSE,TRUE)
=IF(B1350=Sheet7!A1350,TRUE,FALSE)
=IF(B1350=Sheet7!A1350,TRUE,FALSE)
=IF(B1350=Sheet7!A1350,TRUE,FALSE)</f>
        <v>1</v>
      </c>
      <c r="O1350" t="s">
        <v>32</v>
      </c>
    </row>
    <row r="1351" spans="1:15" x14ac:dyDescent="0.25">
      <c r="A1351">
        <v>2023</v>
      </c>
      <c r="B1351" t="s">
        <v>37</v>
      </c>
      <c r="C1351" t="s">
        <v>38</v>
      </c>
      <c r="D1351" t="s">
        <v>22</v>
      </c>
      <c r="E1351">
        <v>122500</v>
      </c>
      <c r="F1351">
        <v>122500</v>
      </c>
      <c r="G1351" t="s">
        <v>23</v>
      </c>
      <c r="H1351" t="s">
        <v>24</v>
      </c>
      <c r="I1351" t="s">
        <v>17</v>
      </c>
      <c r="J1351" t="s">
        <v>29</v>
      </c>
      <c r="K1351" t="s">
        <v>23</v>
      </c>
      <c r="L1351" t="s">
        <v>26</v>
      </c>
      <c r="M1351">
        <f t="shared" si="21"/>
        <v>82341</v>
      </c>
      <c r="N1351" t="b">
        <f>IF(O1351=Sheet7!S1350,FALSE,TRUE)
=IF(B1351=Sheet7!A1351,TRUE,FALSE)
=IF(B1351=Sheet7!A1351,TRUE,FALSE)
=IF(B1351=Sheet7!A1351,TRUE,FALSE)</f>
        <v>1</v>
      </c>
      <c r="O1351" t="s">
        <v>37</v>
      </c>
    </row>
    <row r="1352" spans="1:15" x14ac:dyDescent="0.25">
      <c r="A1352">
        <v>2023</v>
      </c>
      <c r="B1352" t="s">
        <v>37</v>
      </c>
      <c r="C1352" t="s">
        <v>38</v>
      </c>
      <c r="D1352" t="s">
        <v>22</v>
      </c>
      <c r="E1352">
        <v>82500</v>
      </c>
      <c r="F1352">
        <v>82500</v>
      </c>
      <c r="G1352" t="s">
        <v>23</v>
      </c>
      <c r="H1352" t="s">
        <v>24</v>
      </c>
      <c r="I1352" t="s">
        <v>17</v>
      </c>
      <c r="J1352" t="s">
        <v>29</v>
      </c>
      <c r="K1352" t="s">
        <v>23</v>
      </c>
      <c r="L1352" t="s">
        <v>26</v>
      </c>
      <c r="M1352">
        <f t="shared" si="21"/>
        <v>55674.333333333336</v>
      </c>
      <c r="N1352" t="b">
        <f>IF(O1352=Sheet7!S1351,FALSE,TRUE)
=IF(B1352=Sheet7!A1352,TRUE,FALSE)
=IF(B1352=Sheet7!A1352,TRUE,FALSE)
=IF(B1352=Sheet7!A1352,TRUE,FALSE)</f>
        <v>1</v>
      </c>
      <c r="O1352" t="s">
        <v>37</v>
      </c>
    </row>
    <row r="1353" spans="1:15" x14ac:dyDescent="0.25">
      <c r="A1353">
        <v>2023</v>
      </c>
      <c r="B1353" t="s">
        <v>37</v>
      </c>
      <c r="C1353" t="s">
        <v>38</v>
      </c>
      <c r="D1353" t="s">
        <v>22</v>
      </c>
      <c r="E1353">
        <v>95000</v>
      </c>
      <c r="F1353">
        <v>95000</v>
      </c>
      <c r="G1353" t="s">
        <v>23</v>
      </c>
      <c r="H1353" t="s">
        <v>24</v>
      </c>
      <c r="I1353" t="s">
        <v>17</v>
      </c>
      <c r="J1353" t="s">
        <v>25</v>
      </c>
      <c r="K1353" t="s">
        <v>23</v>
      </c>
      <c r="L1353" t="s">
        <v>26</v>
      </c>
      <c r="M1353">
        <f t="shared" si="21"/>
        <v>64007.666666666664</v>
      </c>
      <c r="N1353" t="b">
        <f>IF(O1353=Sheet7!S1352,FALSE,TRUE)
=IF(B1353=Sheet7!A1353,TRUE,FALSE)
=IF(B1353=Sheet7!A1353,TRUE,FALSE)
=IF(B1353=Sheet7!A1353,TRUE,FALSE)</f>
        <v>1</v>
      </c>
      <c r="O1353" t="s">
        <v>37</v>
      </c>
    </row>
    <row r="1354" spans="1:15" x14ac:dyDescent="0.25">
      <c r="A1354">
        <v>2023</v>
      </c>
      <c r="B1354" t="s">
        <v>37</v>
      </c>
      <c r="C1354" t="s">
        <v>38</v>
      </c>
      <c r="D1354" t="s">
        <v>22</v>
      </c>
      <c r="E1354">
        <v>130000</v>
      </c>
      <c r="F1354">
        <v>130000</v>
      </c>
      <c r="G1354" t="s">
        <v>23</v>
      </c>
      <c r="H1354" t="s">
        <v>16</v>
      </c>
      <c r="I1354" t="s">
        <v>17</v>
      </c>
      <c r="J1354" t="s">
        <v>25</v>
      </c>
      <c r="K1354" t="s">
        <v>23</v>
      </c>
      <c r="L1354" t="s">
        <v>26</v>
      </c>
      <c r="M1354">
        <f t="shared" si="21"/>
        <v>87341</v>
      </c>
      <c r="N1354" t="b">
        <f>IF(O1354=Sheet7!S1353,FALSE,TRUE)
=IF(B1354=Sheet7!A1354,TRUE,FALSE)
=IF(B1354=Sheet7!A1354,TRUE,FALSE)
=IF(B1354=Sheet7!A1354,TRUE,FALSE)</f>
        <v>1</v>
      </c>
      <c r="O1354" t="s">
        <v>37</v>
      </c>
    </row>
    <row r="1355" spans="1:15" x14ac:dyDescent="0.25">
      <c r="A1355">
        <v>2023</v>
      </c>
      <c r="B1355" t="s">
        <v>104</v>
      </c>
      <c r="C1355" t="s">
        <v>28</v>
      </c>
      <c r="D1355" t="s">
        <v>22</v>
      </c>
      <c r="E1355">
        <v>217000</v>
      </c>
      <c r="F1355">
        <v>217000</v>
      </c>
      <c r="G1355" t="s">
        <v>23</v>
      </c>
      <c r="H1355" t="s">
        <v>16</v>
      </c>
      <c r="I1355" t="s">
        <v>17</v>
      </c>
      <c r="J1355" t="s">
        <v>25</v>
      </c>
      <c r="K1355" t="s">
        <v>23</v>
      </c>
      <c r="L1355" t="s">
        <v>26</v>
      </c>
      <c r="M1355">
        <f t="shared" si="21"/>
        <v>145341</v>
      </c>
      <c r="N1355" t="b">
        <f>IF(O1355=Sheet7!S1354,FALSE,TRUE)
=IF(B1355=Sheet7!A1355,TRUE,FALSE)
=IF(B1355=Sheet7!A1355,TRUE,FALSE)
=IF(B1355=Sheet7!A1355,TRUE,FALSE)</f>
        <v>1</v>
      </c>
      <c r="O1355" t="s">
        <v>104</v>
      </c>
    </row>
    <row r="1356" spans="1:15" x14ac:dyDescent="0.25">
      <c r="A1356">
        <v>2023</v>
      </c>
      <c r="B1356" t="s">
        <v>104</v>
      </c>
      <c r="C1356" t="s">
        <v>28</v>
      </c>
      <c r="D1356" t="s">
        <v>22</v>
      </c>
      <c r="E1356">
        <v>192000</v>
      </c>
      <c r="F1356">
        <v>192000</v>
      </c>
      <c r="G1356" t="s">
        <v>23</v>
      </c>
      <c r="H1356" t="s">
        <v>16</v>
      </c>
      <c r="I1356" t="s">
        <v>17</v>
      </c>
      <c r="J1356" t="s">
        <v>25</v>
      </c>
      <c r="K1356" t="s">
        <v>23</v>
      </c>
      <c r="L1356" t="s">
        <v>26</v>
      </c>
      <c r="M1356">
        <f t="shared" si="21"/>
        <v>128674.33333333333</v>
      </c>
      <c r="N1356" t="b">
        <f>IF(O1356=Sheet7!S1355,FALSE,TRUE)
=IF(B1356=Sheet7!A1356,TRUE,FALSE)
=IF(B1356=Sheet7!A1356,TRUE,FALSE)
=IF(B1356=Sheet7!A1356,TRUE,FALSE)</f>
        <v>1</v>
      </c>
      <c r="O1356" t="s">
        <v>104</v>
      </c>
    </row>
    <row r="1357" spans="1:15" x14ac:dyDescent="0.25">
      <c r="A1357">
        <v>2023</v>
      </c>
      <c r="B1357" t="s">
        <v>85</v>
      </c>
      <c r="C1357" t="s">
        <v>77</v>
      </c>
      <c r="D1357" t="s">
        <v>22</v>
      </c>
      <c r="E1357">
        <v>90000</v>
      </c>
      <c r="F1357">
        <v>90000</v>
      </c>
      <c r="G1357" t="s">
        <v>23</v>
      </c>
      <c r="H1357" t="s">
        <v>24</v>
      </c>
      <c r="I1357" t="s">
        <v>17</v>
      </c>
      <c r="J1357" t="s">
        <v>25</v>
      </c>
      <c r="K1357" t="s">
        <v>23</v>
      </c>
      <c r="L1357" t="s">
        <v>26</v>
      </c>
      <c r="M1357">
        <f t="shared" si="21"/>
        <v>60674.333333333336</v>
      </c>
      <c r="N1357" t="b">
        <f>IF(O1357=Sheet7!S1356,FALSE,TRUE)
=IF(B1357=Sheet7!A1357,TRUE,FALSE)
=IF(B1357=Sheet7!A1357,TRUE,FALSE)
=IF(B1357=Sheet7!A1357,TRUE,FALSE)</f>
        <v>1</v>
      </c>
      <c r="O1357" t="s">
        <v>85</v>
      </c>
    </row>
    <row r="1358" spans="1:15" x14ac:dyDescent="0.25">
      <c r="A1358">
        <v>2023</v>
      </c>
      <c r="B1358" t="s">
        <v>85</v>
      </c>
      <c r="C1358" t="s">
        <v>77</v>
      </c>
      <c r="D1358" t="s">
        <v>22</v>
      </c>
      <c r="E1358">
        <v>60000</v>
      </c>
      <c r="F1358">
        <v>60000</v>
      </c>
      <c r="G1358" t="s">
        <v>23</v>
      </c>
      <c r="H1358" t="s">
        <v>24</v>
      </c>
      <c r="I1358" t="s">
        <v>17</v>
      </c>
      <c r="J1358" t="s">
        <v>25</v>
      </c>
      <c r="K1358" t="s">
        <v>23</v>
      </c>
      <c r="L1358" t="s">
        <v>26</v>
      </c>
      <c r="M1358">
        <f t="shared" si="21"/>
        <v>40674.333333333336</v>
      </c>
      <c r="N1358" t="b">
        <f>IF(O1358=Sheet7!S1357,FALSE,TRUE)
=IF(B1358=Sheet7!A1358,TRUE,FALSE)
=IF(B1358=Sheet7!A1358,TRUE,FALSE)
=IF(B1358=Sheet7!A1358,TRUE,FALSE)</f>
        <v>1</v>
      </c>
      <c r="O1358" t="s">
        <v>85</v>
      </c>
    </row>
    <row r="1359" spans="1:15" x14ac:dyDescent="0.25">
      <c r="A1359">
        <v>2023</v>
      </c>
      <c r="B1359" t="s">
        <v>55</v>
      </c>
      <c r="C1359" t="s">
        <v>31</v>
      </c>
      <c r="D1359" t="s">
        <v>22</v>
      </c>
      <c r="E1359">
        <v>350000</v>
      </c>
      <c r="F1359">
        <v>350000</v>
      </c>
      <c r="G1359" t="s">
        <v>23</v>
      </c>
      <c r="H1359" t="s">
        <v>24</v>
      </c>
      <c r="I1359" t="s">
        <v>17</v>
      </c>
      <c r="J1359" t="s">
        <v>25</v>
      </c>
      <c r="K1359" t="s">
        <v>23</v>
      </c>
      <c r="L1359" t="s">
        <v>26</v>
      </c>
      <c r="M1359">
        <f t="shared" si="21"/>
        <v>234007.66666666666</v>
      </c>
      <c r="N1359" t="b">
        <f>IF(O1359=Sheet7!S1358,FALSE,TRUE)
=IF(B1359=Sheet7!A1359,TRUE,FALSE)
=IF(B1359=Sheet7!A1359,TRUE,FALSE)
=IF(B1359=Sheet7!A1359,TRUE,FALSE)</f>
        <v>1</v>
      </c>
      <c r="O1359" t="s">
        <v>55</v>
      </c>
    </row>
    <row r="1360" spans="1:15" x14ac:dyDescent="0.25">
      <c r="A1360">
        <v>2023</v>
      </c>
      <c r="B1360" t="s">
        <v>55</v>
      </c>
      <c r="C1360" t="s">
        <v>31</v>
      </c>
      <c r="D1360" t="s">
        <v>22</v>
      </c>
      <c r="E1360">
        <v>168000</v>
      </c>
      <c r="F1360">
        <v>168000</v>
      </c>
      <c r="G1360" t="s">
        <v>23</v>
      </c>
      <c r="H1360" t="s">
        <v>24</v>
      </c>
      <c r="I1360" t="s">
        <v>17</v>
      </c>
      <c r="J1360" t="s">
        <v>25</v>
      </c>
      <c r="K1360" t="s">
        <v>23</v>
      </c>
      <c r="L1360" t="s">
        <v>26</v>
      </c>
      <c r="M1360">
        <f t="shared" si="21"/>
        <v>112674.33333333333</v>
      </c>
      <c r="N1360" t="b">
        <f>IF(O1360=Sheet7!S1359,FALSE,TRUE)
=IF(B1360=Sheet7!A1360,TRUE,FALSE)
=IF(B1360=Sheet7!A1360,TRUE,FALSE)
=IF(B1360=Sheet7!A1360,TRUE,FALSE)</f>
        <v>1</v>
      </c>
      <c r="O1360" t="s">
        <v>55</v>
      </c>
    </row>
    <row r="1361" spans="1:15" x14ac:dyDescent="0.25">
      <c r="A1361">
        <v>2023</v>
      </c>
      <c r="B1361" t="s">
        <v>99</v>
      </c>
      <c r="C1361" t="s">
        <v>28</v>
      </c>
      <c r="D1361" t="s">
        <v>22</v>
      </c>
      <c r="E1361">
        <v>234900</v>
      </c>
      <c r="F1361">
        <v>234900</v>
      </c>
      <c r="G1361" t="s">
        <v>23</v>
      </c>
      <c r="H1361" t="s">
        <v>24</v>
      </c>
      <c r="I1361" t="s">
        <v>17</v>
      </c>
      <c r="J1361" t="s">
        <v>25</v>
      </c>
      <c r="K1361" t="s">
        <v>23</v>
      </c>
      <c r="L1361" t="s">
        <v>26</v>
      </c>
      <c r="M1361">
        <f t="shared" si="21"/>
        <v>157274.33333333334</v>
      </c>
      <c r="N1361" t="b">
        <f>IF(O1361=Sheet7!S1360,FALSE,TRUE)
=IF(B1361=Sheet7!A1361,TRUE,FALSE)
=IF(B1361=Sheet7!A1361,TRUE,FALSE)
=IF(B1361=Sheet7!A1361,TRUE,FALSE)</f>
        <v>1</v>
      </c>
      <c r="O1361" t="s">
        <v>99</v>
      </c>
    </row>
    <row r="1362" spans="1:15" x14ac:dyDescent="0.25">
      <c r="A1362">
        <v>2023</v>
      </c>
      <c r="B1362" t="s">
        <v>99</v>
      </c>
      <c r="C1362" t="s">
        <v>28</v>
      </c>
      <c r="D1362" t="s">
        <v>22</v>
      </c>
      <c r="E1362">
        <v>113500</v>
      </c>
      <c r="F1362">
        <v>113500</v>
      </c>
      <c r="G1362" t="s">
        <v>23</v>
      </c>
      <c r="H1362" t="s">
        <v>24</v>
      </c>
      <c r="I1362" t="s">
        <v>17</v>
      </c>
      <c r="J1362" t="s">
        <v>25</v>
      </c>
      <c r="K1362" t="s">
        <v>23</v>
      </c>
      <c r="L1362" t="s">
        <v>26</v>
      </c>
      <c r="M1362">
        <f t="shared" si="21"/>
        <v>76341</v>
      </c>
      <c r="N1362" t="b">
        <f>IF(O1362=Sheet7!S1361,FALSE,TRUE)
=IF(B1362=Sheet7!A1362,TRUE,FALSE)
=IF(B1362=Sheet7!A1362,TRUE,FALSE)
=IF(B1362=Sheet7!A1362,TRUE,FALSE)</f>
        <v>1</v>
      </c>
      <c r="O1362" t="s">
        <v>99</v>
      </c>
    </row>
    <row r="1363" spans="1:15" x14ac:dyDescent="0.25">
      <c r="A1363">
        <v>2023</v>
      </c>
      <c r="B1363" t="s">
        <v>32</v>
      </c>
      <c r="C1363" t="s">
        <v>13</v>
      </c>
      <c r="D1363" t="s">
        <v>22</v>
      </c>
      <c r="E1363">
        <v>385000</v>
      </c>
      <c r="F1363">
        <v>385000</v>
      </c>
      <c r="G1363" t="s">
        <v>23</v>
      </c>
      <c r="H1363" t="s">
        <v>24</v>
      </c>
      <c r="I1363" t="s">
        <v>17</v>
      </c>
      <c r="J1363" t="s">
        <v>25</v>
      </c>
      <c r="K1363" t="s">
        <v>23</v>
      </c>
      <c r="L1363" t="s">
        <v>26</v>
      </c>
      <c r="M1363">
        <f t="shared" si="21"/>
        <v>257341</v>
      </c>
      <c r="N1363" t="b">
        <f>IF(O1363=Sheet7!S1362,FALSE,TRUE)
=IF(B1363=Sheet7!A1363,TRUE,FALSE)
=IF(B1363=Sheet7!A1363,TRUE,FALSE)
=IF(B1363=Sheet7!A1363,TRUE,FALSE)</f>
        <v>1</v>
      </c>
      <c r="O1363" t="s">
        <v>32</v>
      </c>
    </row>
    <row r="1364" spans="1:15" x14ac:dyDescent="0.25">
      <c r="A1364">
        <v>2023</v>
      </c>
      <c r="B1364" t="s">
        <v>32</v>
      </c>
      <c r="C1364" t="s">
        <v>13</v>
      </c>
      <c r="D1364" t="s">
        <v>22</v>
      </c>
      <c r="E1364">
        <v>245000</v>
      </c>
      <c r="F1364">
        <v>245000</v>
      </c>
      <c r="G1364" t="s">
        <v>23</v>
      </c>
      <c r="H1364" t="s">
        <v>24</v>
      </c>
      <c r="I1364" t="s">
        <v>17</v>
      </c>
      <c r="J1364" t="s">
        <v>25</v>
      </c>
      <c r="K1364" t="s">
        <v>23</v>
      </c>
      <c r="L1364" t="s">
        <v>26</v>
      </c>
      <c r="M1364">
        <f t="shared" si="21"/>
        <v>164007.66666666666</v>
      </c>
      <c r="N1364" t="b">
        <f>IF(O1364=Sheet7!S1363,FALSE,TRUE)
=IF(B1364=Sheet7!A1364,TRUE,FALSE)
=IF(B1364=Sheet7!A1364,TRUE,FALSE)
=IF(B1364=Sheet7!A1364,TRUE,FALSE)</f>
        <v>1</v>
      </c>
      <c r="O1364" t="s">
        <v>32</v>
      </c>
    </row>
    <row r="1365" spans="1:15" x14ac:dyDescent="0.25">
      <c r="A1365">
        <v>2023</v>
      </c>
      <c r="B1365" t="s">
        <v>32</v>
      </c>
      <c r="C1365" t="s">
        <v>13</v>
      </c>
      <c r="D1365" t="s">
        <v>22</v>
      </c>
      <c r="E1365">
        <v>255000</v>
      </c>
      <c r="F1365">
        <v>255000</v>
      </c>
      <c r="G1365" t="s">
        <v>23</v>
      </c>
      <c r="H1365" t="s">
        <v>24</v>
      </c>
      <c r="I1365" t="s">
        <v>17</v>
      </c>
      <c r="J1365" t="s">
        <v>25</v>
      </c>
      <c r="K1365" t="s">
        <v>23</v>
      </c>
      <c r="L1365" t="s">
        <v>26</v>
      </c>
      <c r="M1365">
        <f t="shared" si="21"/>
        <v>170674.33333333334</v>
      </c>
      <c r="N1365" t="b">
        <f>IF(O1365=Sheet7!S1364,FALSE,TRUE)
=IF(B1365=Sheet7!A1365,TRUE,FALSE)
=IF(B1365=Sheet7!A1365,TRUE,FALSE)
=IF(B1365=Sheet7!A1365,TRUE,FALSE)</f>
        <v>1</v>
      </c>
      <c r="O1365" t="s">
        <v>32</v>
      </c>
    </row>
    <row r="1366" spans="1:15" x14ac:dyDescent="0.25">
      <c r="A1366">
        <v>2023</v>
      </c>
      <c r="B1366" t="s">
        <v>121</v>
      </c>
      <c r="C1366" t="s">
        <v>44</v>
      </c>
      <c r="D1366" t="s">
        <v>22</v>
      </c>
      <c r="E1366">
        <v>170200</v>
      </c>
      <c r="F1366">
        <v>170200</v>
      </c>
      <c r="G1366" t="s">
        <v>23</v>
      </c>
      <c r="H1366" t="s">
        <v>24</v>
      </c>
      <c r="I1366" t="s">
        <v>17</v>
      </c>
      <c r="J1366" t="s">
        <v>25</v>
      </c>
      <c r="K1366" t="s">
        <v>23</v>
      </c>
      <c r="L1366" t="s">
        <v>26</v>
      </c>
      <c r="M1366">
        <f t="shared" si="21"/>
        <v>114141</v>
      </c>
      <c r="N1366" t="b">
        <f>IF(O1366=Sheet7!S1365,FALSE,TRUE)
=IF(B1366=Sheet7!A1366,TRUE,FALSE)
=IF(B1366=Sheet7!A1366,TRUE,FALSE)
=IF(B1366=Sheet7!A1366,TRUE,FALSE)</f>
        <v>1</v>
      </c>
      <c r="O1366" t="s">
        <v>121</v>
      </c>
    </row>
    <row r="1367" spans="1:15" x14ac:dyDescent="0.25">
      <c r="A1367">
        <v>2023</v>
      </c>
      <c r="B1367" t="s">
        <v>121</v>
      </c>
      <c r="C1367" t="s">
        <v>44</v>
      </c>
      <c r="D1367" t="s">
        <v>22</v>
      </c>
      <c r="E1367">
        <v>83900</v>
      </c>
      <c r="F1367">
        <v>83900</v>
      </c>
      <c r="G1367" t="s">
        <v>23</v>
      </c>
      <c r="H1367" t="s">
        <v>24</v>
      </c>
      <c r="I1367" t="s">
        <v>17</v>
      </c>
      <c r="J1367" t="s">
        <v>25</v>
      </c>
      <c r="K1367" t="s">
        <v>23</v>
      </c>
      <c r="L1367" t="s">
        <v>26</v>
      </c>
      <c r="M1367">
        <f t="shared" si="21"/>
        <v>56607.666666666664</v>
      </c>
      <c r="N1367" t="b">
        <f>IF(O1367=Sheet7!S1366,FALSE,TRUE)
=IF(B1367=Sheet7!A1367,TRUE,FALSE)
=IF(B1367=Sheet7!A1367,TRUE,FALSE)
=IF(B1367=Sheet7!A1367,TRUE,FALSE)</f>
        <v>1</v>
      </c>
      <c r="O1367" t="s">
        <v>121</v>
      </c>
    </row>
    <row r="1368" spans="1:15" x14ac:dyDescent="0.25">
      <c r="A1368">
        <v>2023</v>
      </c>
      <c r="B1368" t="s">
        <v>32</v>
      </c>
      <c r="C1368" t="s">
        <v>13</v>
      </c>
      <c r="D1368" t="s">
        <v>22</v>
      </c>
      <c r="E1368">
        <v>202500</v>
      </c>
      <c r="F1368">
        <v>202500</v>
      </c>
      <c r="G1368" t="s">
        <v>23</v>
      </c>
      <c r="H1368" t="s">
        <v>24</v>
      </c>
      <c r="I1368" t="s">
        <v>17</v>
      </c>
      <c r="J1368" t="s">
        <v>25</v>
      </c>
      <c r="K1368" t="s">
        <v>23</v>
      </c>
      <c r="L1368" t="s">
        <v>26</v>
      </c>
      <c r="M1368">
        <f t="shared" si="21"/>
        <v>135674.33333333334</v>
      </c>
      <c r="N1368" t="b">
        <f>IF(O1368=Sheet7!S1367,FALSE,TRUE)
=IF(B1368=Sheet7!A1368,TRUE,FALSE)
=IF(B1368=Sheet7!A1368,TRUE,FALSE)
=IF(B1368=Sheet7!A1368,TRUE,FALSE)</f>
        <v>1</v>
      </c>
      <c r="O1368" t="s">
        <v>32</v>
      </c>
    </row>
    <row r="1369" spans="1:15" x14ac:dyDescent="0.25">
      <c r="A1369">
        <v>2023</v>
      </c>
      <c r="B1369" t="s">
        <v>32</v>
      </c>
      <c r="C1369" t="s">
        <v>13</v>
      </c>
      <c r="D1369" t="s">
        <v>22</v>
      </c>
      <c r="E1369">
        <v>177500</v>
      </c>
      <c r="F1369">
        <v>177500</v>
      </c>
      <c r="G1369" t="s">
        <v>23</v>
      </c>
      <c r="H1369" t="s">
        <v>24</v>
      </c>
      <c r="I1369" t="s">
        <v>17</v>
      </c>
      <c r="J1369" t="s">
        <v>25</v>
      </c>
      <c r="K1369" t="s">
        <v>23</v>
      </c>
      <c r="L1369" t="s">
        <v>26</v>
      </c>
      <c r="M1369">
        <f t="shared" si="21"/>
        <v>119007.66666666667</v>
      </c>
      <c r="N1369" t="b">
        <f>IF(O1369=Sheet7!S1368,FALSE,TRUE)
=IF(B1369=Sheet7!A1369,TRUE,FALSE)
=IF(B1369=Sheet7!A1369,TRUE,FALSE)
=IF(B1369=Sheet7!A1369,TRUE,FALSE)</f>
        <v>1</v>
      </c>
      <c r="O1369" t="s">
        <v>32</v>
      </c>
    </row>
    <row r="1370" spans="1:15" x14ac:dyDescent="0.25">
      <c r="A1370">
        <v>2023</v>
      </c>
      <c r="B1370" t="s">
        <v>32</v>
      </c>
      <c r="C1370" t="s">
        <v>13</v>
      </c>
      <c r="D1370" t="s">
        <v>22</v>
      </c>
      <c r="E1370">
        <v>150000</v>
      </c>
      <c r="F1370">
        <v>150000</v>
      </c>
      <c r="G1370" t="s">
        <v>23</v>
      </c>
      <c r="H1370" t="s">
        <v>24</v>
      </c>
      <c r="I1370" t="s">
        <v>17</v>
      </c>
      <c r="J1370" t="s">
        <v>25</v>
      </c>
      <c r="K1370" t="s">
        <v>23</v>
      </c>
      <c r="L1370" t="s">
        <v>26</v>
      </c>
      <c r="M1370">
        <f t="shared" si="21"/>
        <v>100674.33333333333</v>
      </c>
      <c r="N1370" t="b">
        <f>IF(O1370=Sheet7!S1369,FALSE,TRUE)
=IF(B1370=Sheet7!A1370,TRUE,FALSE)
=IF(B1370=Sheet7!A1370,TRUE,FALSE)
=IF(B1370=Sheet7!A1370,TRUE,FALSE)</f>
        <v>1</v>
      </c>
      <c r="O1370" t="s">
        <v>32</v>
      </c>
    </row>
    <row r="1371" spans="1:15" x14ac:dyDescent="0.25">
      <c r="A1371">
        <v>2023</v>
      </c>
      <c r="B1371" t="s">
        <v>62</v>
      </c>
      <c r="C1371" t="s">
        <v>21</v>
      </c>
      <c r="D1371" t="s">
        <v>22</v>
      </c>
      <c r="E1371">
        <v>155000</v>
      </c>
      <c r="F1371">
        <v>155000</v>
      </c>
      <c r="G1371" t="s">
        <v>23</v>
      </c>
      <c r="H1371" t="s">
        <v>24</v>
      </c>
      <c r="I1371" t="s">
        <v>17</v>
      </c>
      <c r="J1371" t="s">
        <v>29</v>
      </c>
      <c r="K1371" t="s">
        <v>23</v>
      </c>
      <c r="L1371" t="s">
        <v>19</v>
      </c>
      <c r="M1371">
        <f t="shared" si="21"/>
        <v>104007.66666666667</v>
      </c>
      <c r="N1371" t="b">
        <f>IF(O1371=Sheet7!S1370,FALSE,TRUE)
=IF(B1371=Sheet7!A1371,TRUE,FALSE)
=IF(B1371=Sheet7!A1371,TRUE,FALSE)
=IF(B1371=Sheet7!A1371,TRUE,FALSE)</f>
        <v>1</v>
      </c>
      <c r="O1371" t="s">
        <v>62</v>
      </c>
    </row>
    <row r="1372" spans="1:15" x14ac:dyDescent="0.25">
      <c r="A1372">
        <v>2023</v>
      </c>
      <c r="B1372" t="s">
        <v>62</v>
      </c>
      <c r="C1372" t="s">
        <v>21</v>
      </c>
      <c r="D1372" t="s">
        <v>22</v>
      </c>
      <c r="E1372">
        <v>130000</v>
      </c>
      <c r="F1372">
        <v>130000</v>
      </c>
      <c r="G1372" t="s">
        <v>23</v>
      </c>
      <c r="H1372" t="s">
        <v>24</v>
      </c>
      <c r="I1372" t="s">
        <v>17</v>
      </c>
      <c r="J1372" t="s">
        <v>29</v>
      </c>
      <c r="K1372" t="s">
        <v>23</v>
      </c>
      <c r="L1372" t="s">
        <v>19</v>
      </c>
      <c r="M1372">
        <f t="shared" si="21"/>
        <v>87341</v>
      </c>
      <c r="N1372" t="b">
        <f>IF(O1372=Sheet7!S1371,FALSE,TRUE)
=IF(B1372=Sheet7!A1372,TRUE,FALSE)
=IF(B1372=Sheet7!A1372,TRUE,FALSE)
=IF(B1372=Sheet7!A1372,TRUE,FALSE)</f>
        <v>1</v>
      </c>
      <c r="O1372" t="s">
        <v>62</v>
      </c>
    </row>
    <row r="1373" spans="1:15" x14ac:dyDescent="0.25">
      <c r="A1373">
        <v>2023</v>
      </c>
      <c r="B1373" t="s">
        <v>27</v>
      </c>
      <c r="C1373" t="s">
        <v>28</v>
      </c>
      <c r="D1373" t="s">
        <v>22</v>
      </c>
      <c r="E1373">
        <v>240000</v>
      </c>
      <c r="F1373">
        <v>240000</v>
      </c>
      <c r="G1373" t="s">
        <v>23</v>
      </c>
      <c r="H1373" t="s">
        <v>24</v>
      </c>
      <c r="I1373" t="s">
        <v>17</v>
      </c>
      <c r="J1373" t="s">
        <v>29</v>
      </c>
      <c r="K1373" t="s">
        <v>23</v>
      </c>
      <c r="L1373" t="s">
        <v>26</v>
      </c>
      <c r="M1373">
        <f t="shared" si="21"/>
        <v>160674.33333333334</v>
      </c>
      <c r="N1373" t="b">
        <f>IF(O1373=Sheet7!S1372,FALSE,TRUE)
=IF(B1373=Sheet7!A1373,TRUE,FALSE)
=IF(B1373=Sheet7!A1373,TRUE,FALSE)
=IF(B1373=Sheet7!A1373,TRUE,FALSE)</f>
        <v>1</v>
      </c>
      <c r="O1373" t="s">
        <v>27</v>
      </c>
    </row>
    <row r="1374" spans="1:15" x14ac:dyDescent="0.25">
      <c r="A1374">
        <v>2023</v>
      </c>
      <c r="B1374" t="s">
        <v>55</v>
      </c>
      <c r="C1374" t="s">
        <v>31</v>
      </c>
      <c r="D1374" t="s">
        <v>22</v>
      </c>
      <c r="E1374">
        <v>170200</v>
      </c>
      <c r="F1374">
        <v>170200</v>
      </c>
      <c r="G1374" t="s">
        <v>23</v>
      </c>
      <c r="H1374" t="s">
        <v>24</v>
      </c>
      <c r="I1374" t="s">
        <v>17</v>
      </c>
      <c r="J1374" t="s">
        <v>25</v>
      </c>
      <c r="K1374" t="s">
        <v>23</v>
      </c>
      <c r="L1374" t="s">
        <v>26</v>
      </c>
      <c r="M1374">
        <f t="shared" si="21"/>
        <v>114141</v>
      </c>
      <c r="N1374" t="b">
        <f>IF(O1374=Sheet7!S1373,FALSE,TRUE)
=IF(B1374=Sheet7!A1374,TRUE,FALSE)
=IF(B1374=Sheet7!A1374,TRUE,FALSE)
=IF(B1374=Sheet7!A1374,TRUE,FALSE)</f>
        <v>1</v>
      </c>
      <c r="O1374" t="s">
        <v>55</v>
      </c>
    </row>
    <row r="1375" spans="1:15" x14ac:dyDescent="0.25">
      <c r="A1375">
        <v>2023</v>
      </c>
      <c r="B1375" t="s">
        <v>55</v>
      </c>
      <c r="C1375" t="s">
        <v>31</v>
      </c>
      <c r="D1375" t="s">
        <v>22</v>
      </c>
      <c r="E1375">
        <v>83900</v>
      </c>
      <c r="F1375">
        <v>83900</v>
      </c>
      <c r="G1375" t="s">
        <v>23</v>
      </c>
      <c r="H1375" t="s">
        <v>24</v>
      </c>
      <c r="I1375" t="s">
        <v>17</v>
      </c>
      <c r="J1375" t="s">
        <v>25</v>
      </c>
      <c r="K1375" t="s">
        <v>23</v>
      </c>
      <c r="L1375" t="s">
        <v>26</v>
      </c>
      <c r="M1375">
        <f t="shared" si="21"/>
        <v>56607.666666666664</v>
      </c>
      <c r="N1375" t="b">
        <f>IF(O1375=Sheet7!S1374,FALSE,TRUE)
=IF(B1375=Sheet7!A1375,TRUE,FALSE)
=IF(B1375=Sheet7!A1375,TRUE,FALSE)
=IF(B1375=Sheet7!A1375,TRUE,FALSE)</f>
        <v>1</v>
      </c>
      <c r="O1375" t="s">
        <v>55</v>
      </c>
    </row>
    <row r="1376" spans="1:15" x14ac:dyDescent="0.25">
      <c r="A1376">
        <v>2023</v>
      </c>
      <c r="B1376" t="s">
        <v>46</v>
      </c>
      <c r="C1376" t="s">
        <v>28</v>
      </c>
      <c r="D1376" t="s">
        <v>22</v>
      </c>
      <c r="E1376">
        <v>300000</v>
      </c>
      <c r="F1376">
        <v>300000</v>
      </c>
      <c r="G1376" t="s">
        <v>23</v>
      </c>
      <c r="H1376" t="s">
        <v>24</v>
      </c>
      <c r="I1376" t="s">
        <v>17</v>
      </c>
      <c r="J1376" t="s">
        <v>25</v>
      </c>
      <c r="K1376" t="s">
        <v>23</v>
      </c>
      <c r="L1376" t="s">
        <v>26</v>
      </c>
      <c r="M1376">
        <f t="shared" si="21"/>
        <v>200674.33333333334</v>
      </c>
      <c r="N1376" t="b">
        <f>IF(O1376=Sheet7!S1375,FALSE,TRUE)
=IF(B1376=Sheet7!A1376,TRUE,FALSE)
=IF(B1376=Sheet7!A1376,TRUE,FALSE)
=IF(B1376=Sheet7!A1376,TRUE,FALSE)</f>
        <v>1</v>
      </c>
      <c r="O1376" t="s">
        <v>46</v>
      </c>
    </row>
    <row r="1377" spans="1:15" x14ac:dyDescent="0.25">
      <c r="A1377">
        <v>2023</v>
      </c>
      <c r="B1377" t="s">
        <v>46</v>
      </c>
      <c r="C1377" t="s">
        <v>28</v>
      </c>
      <c r="D1377" t="s">
        <v>22</v>
      </c>
      <c r="E1377">
        <v>150000</v>
      </c>
      <c r="F1377">
        <v>150000</v>
      </c>
      <c r="G1377" t="s">
        <v>23</v>
      </c>
      <c r="H1377" t="s">
        <v>24</v>
      </c>
      <c r="I1377" t="s">
        <v>17</v>
      </c>
      <c r="J1377" t="s">
        <v>25</v>
      </c>
      <c r="K1377" t="s">
        <v>23</v>
      </c>
      <c r="L1377" t="s">
        <v>26</v>
      </c>
      <c r="M1377">
        <f t="shared" si="21"/>
        <v>100674.33333333333</v>
      </c>
      <c r="N1377" t="b">
        <f>IF(O1377=Sheet7!S1376,FALSE,TRUE)
=IF(B1377=Sheet7!A1377,TRUE,FALSE)
=IF(B1377=Sheet7!A1377,TRUE,FALSE)
=IF(B1377=Sheet7!A1377,TRUE,FALSE)</f>
        <v>1</v>
      </c>
      <c r="O1377" t="s">
        <v>46</v>
      </c>
    </row>
    <row r="1378" spans="1:15" x14ac:dyDescent="0.25">
      <c r="A1378">
        <v>2023</v>
      </c>
      <c r="B1378" t="s">
        <v>72</v>
      </c>
      <c r="C1378" t="s">
        <v>31</v>
      </c>
      <c r="D1378" t="s">
        <v>22</v>
      </c>
      <c r="E1378">
        <v>300000</v>
      </c>
      <c r="F1378">
        <v>300000</v>
      </c>
      <c r="G1378" t="s">
        <v>23</v>
      </c>
      <c r="H1378" t="s">
        <v>24</v>
      </c>
      <c r="I1378" t="s">
        <v>17</v>
      </c>
      <c r="J1378" t="s">
        <v>25</v>
      </c>
      <c r="K1378" t="s">
        <v>23</v>
      </c>
      <c r="L1378" t="s">
        <v>26</v>
      </c>
      <c r="M1378">
        <f t="shared" si="21"/>
        <v>200674.33333333334</v>
      </c>
      <c r="N1378" t="b">
        <f>IF(O1378=Sheet7!S1377,FALSE,TRUE)
=IF(B1378=Sheet7!A1378,TRUE,FALSE)
=IF(B1378=Sheet7!A1378,TRUE,FALSE)
=IF(B1378=Sheet7!A1378,TRUE,FALSE)</f>
        <v>1</v>
      </c>
      <c r="O1378" t="s">
        <v>72</v>
      </c>
    </row>
    <row r="1379" spans="1:15" x14ac:dyDescent="0.25">
      <c r="A1379">
        <v>2023</v>
      </c>
      <c r="B1379" t="s">
        <v>72</v>
      </c>
      <c r="C1379" t="s">
        <v>31</v>
      </c>
      <c r="D1379" t="s">
        <v>22</v>
      </c>
      <c r="E1379">
        <v>150000</v>
      </c>
      <c r="F1379">
        <v>150000</v>
      </c>
      <c r="G1379" t="s">
        <v>23</v>
      </c>
      <c r="H1379" t="s">
        <v>24</v>
      </c>
      <c r="I1379" t="s">
        <v>17</v>
      </c>
      <c r="J1379" t="s">
        <v>25</v>
      </c>
      <c r="K1379" t="s">
        <v>23</v>
      </c>
      <c r="L1379" t="s">
        <v>26</v>
      </c>
      <c r="M1379">
        <f t="shared" si="21"/>
        <v>100674.33333333333</v>
      </c>
      <c r="N1379" t="b">
        <f>IF(O1379=Sheet7!S1378,FALSE,TRUE)
=IF(B1379=Sheet7!A1379,TRUE,FALSE)
=IF(B1379=Sheet7!A1379,TRUE,FALSE)
=IF(B1379=Sheet7!A1379,TRUE,FALSE)</f>
        <v>1</v>
      </c>
      <c r="O1379" t="s">
        <v>72</v>
      </c>
    </row>
    <row r="1380" spans="1:15" x14ac:dyDescent="0.25">
      <c r="A1380">
        <v>2023</v>
      </c>
      <c r="B1380" t="s">
        <v>32</v>
      </c>
      <c r="C1380" t="s">
        <v>13</v>
      </c>
      <c r="D1380" t="s">
        <v>22</v>
      </c>
      <c r="E1380">
        <v>213600</v>
      </c>
      <c r="F1380">
        <v>213600</v>
      </c>
      <c r="G1380" t="s">
        <v>23</v>
      </c>
      <c r="H1380" t="s">
        <v>24</v>
      </c>
      <c r="I1380" t="s">
        <v>17</v>
      </c>
      <c r="J1380" t="s">
        <v>25</v>
      </c>
      <c r="K1380" t="s">
        <v>23</v>
      </c>
      <c r="L1380" t="s">
        <v>26</v>
      </c>
      <c r="M1380">
        <f t="shared" si="21"/>
        <v>143074.33333333334</v>
      </c>
      <c r="N1380" t="b">
        <f>IF(O1380=Sheet7!S1379,FALSE,TRUE)
=IF(B1380=Sheet7!A1380,TRUE,FALSE)
=IF(B1380=Sheet7!A1380,TRUE,FALSE)
=IF(B1380=Sheet7!A1380,TRUE,FALSE)</f>
        <v>1</v>
      </c>
      <c r="O1380" t="s">
        <v>32</v>
      </c>
    </row>
    <row r="1381" spans="1:15" x14ac:dyDescent="0.25">
      <c r="A1381">
        <v>2023</v>
      </c>
      <c r="B1381" t="s">
        <v>32</v>
      </c>
      <c r="C1381" t="s">
        <v>13</v>
      </c>
      <c r="D1381" t="s">
        <v>22</v>
      </c>
      <c r="E1381">
        <v>103200</v>
      </c>
      <c r="F1381">
        <v>103200</v>
      </c>
      <c r="G1381" t="s">
        <v>23</v>
      </c>
      <c r="H1381" t="s">
        <v>24</v>
      </c>
      <c r="I1381" t="s">
        <v>17</v>
      </c>
      <c r="J1381" t="s">
        <v>25</v>
      </c>
      <c r="K1381" t="s">
        <v>23</v>
      </c>
      <c r="L1381" t="s">
        <v>26</v>
      </c>
      <c r="M1381">
        <f t="shared" si="21"/>
        <v>69474.333333333328</v>
      </c>
      <c r="N1381" t="b">
        <f>IF(O1381=Sheet7!S1380,FALSE,TRUE)
=IF(B1381=Sheet7!A1381,TRUE,FALSE)
=IF(B1381=Sheet7!A1381,TRUE,FALSE)
=IF(B1381=Sheet7!A1381,TRUE,FALSE)</f>
        <v>1</v>
      </c>
      <c r="O1381" t="s">
        <v>32</v>
      </c>
    </row>
    <row r="1382" spans="1:15" x14ac:dyDescent="0.25">
      <c r="A1382">
        <v>2023</v>
      </c>
      <c r="B1382" t="s">
        <v>27</v>
      </c>
      <c r="C1382" t="s">
        <v>28</v>
      </c>
      <c r="D1382" t="s">
        <v>22</v>
      </c>
      <c r="E1382">
        <v>230000</v>
      </c>
      <c r="F1382">
        <v>230000</v>
      </c>
      <c r="G1382" t="s">
        <v>49</v>
      </c>
      <c r="H1382" t="s">
        <v>24</v>
      </c>
      <c r="I1382" t="s">
        <v>17</v>
      </c>
      <c r="J1382" t="s">
        <v>29</v>
      </c>
      <c r="K1382" t="s">
        <v>49</v>
      </c>
      <c r="L1382" t="s">
        <v>26</v>
      </c>
      <c r="M1382">
        <f t="shared" si="21"/>
        <v>154007.66666666666</v>
      </c>
      <c r="N1382" t="b">
        <f>IF(O1382=Sheet7!S1381,FALSE,TRUE)
=IF(B1382=Sheet7!A1382,TRUE,FALSE)
=IF(B1382=Sheet7!A1382,TRUE,FALSE)
=IF(B1382=Sheet7!A1382,TRUE,FALSE)</f>
        <v>1</v>
      </c>
      <c r="O1382" t="s">
        <v>27</v>
      </c>
    </row>
    <row r="1383" spans="1:15" x14ac:dyDescent="0.25">
      <c r="A1383">
        <v>2023</v>
      </c>
      <c r="B1383" t="s">
        <v>27</v>
      </c>
      <c r="C1383" t="s">
        <v>28</v>
      </c>
      <c r="D1383" t="s">
        <v>22</v>
      </c>
      <c r="E1383">
        <v>153000</v>
      </c>
      <c r="F1383">
        <v>153000</v>
      </c>
      <c r="G1383" t="s">
        <v>49</v>
      </c>
      <c r="H1383" t="s">
        <v>24</v>
      </c>
      <c r="I1383" t="s">
        <v>17</v>
      </c>
      <c r="J1383" t="s">
        <v>29</v>
      </c>
      <c r="K1383" t="s">
        <v>49</v>
      </c>
      <c r="L1383" t="s">
        <v>26</v>
      </c>
      <c r="M1383">
        <f t="shared" si="21"/>
        <v>102674.33333333333</v>
      </c>
      <c r="N1383" t="b">
        <f>IF(O1383=Sheet7!S1382,FALSE,TRUE)
=IF(B1383=Sheet7!A1383,TRUE,FALSE)
=IF(B1383=Sheet7!A1383,TRUE,FALSE)
=IF(B1383=Sheet7!A1383,TRUE,FALSE)</f>
        <v>1</v>
      </c>
      <c r="O1383" t="s">
        <v>27</v>
      </c>
    </row>
    <row r="1384" spans="1:15" x14ac:dyDescent="0.25">
      <c r="A1384">
        <v>2023</v>
      </c>
      <c r="B1384" t="s">
        <v>27</v>
      </c>
      <c r="C1384" t="s">
        <v>28</v>
      </c>
      <c r="D1384" t="s">
        <v>22</v>
      </c>
      <c r="E1384">
        <v>127500</v>
      </c>
      <c r="F1384">
        <v>127500</v>
      </c>
      <c r="G1384" t="s">
        <v>23</v>
      </c>
      <c r="H1384" t="s">
        <v>24</v>
      </c>
      <c r="I1384" t="s">
        <v>17</v>
      </c>
      <c r="J1384" t="s">
        <v>29</v>
      </c>
      <c r="K1384" t="s">
        <v>23</v>
      </c>
      <c r="L1384" t="s">
        <v>26</v>
      </c>
      <c r="M1384">
        <f t="shared" si="21"/>
        <v>85674.333333333328</v>
      </c>
      <c r="N1384" t="b">
        <f>IF(O1384=Sheet7!S1383,FALSE,TRUE)
=IF(B1384=Sheet7!A1384,TRUE,FALSE)
=IF(B1384=Sheet7!A1384,TRUE,FALSE)
=IF(B1384=Sheet7!A1384,TRUE,FALSE)</f>
        <v>1</v>
      </c>
      <c r="O1384" t="s">
        <v>27</v>
      </c>
    </row>
    <row r="1385" spans="1:15" x14ac:dyDescent="0.25">
      <c r="A1385">
        <v>2023</v>
      </c>
      <c r="B1385" t="s">
        <v>27</v>
      </c>
      <c r="C1385" t="s">
        <v>28</v>
      </c>
      <c r="D1385" t="s">
        <v>22</v>
      </c>
      <c r="E1385">
        <v>250000</v>
      </c>
      <c r="F1385">
        <v>250000</v>
      </c>
      <c r="G1385" t="s">
        <v>23</v>
      </c>
      <c r="H1385" t="s">
        <v>16</v>
      </c>
      <c r="I1385" t="s">
        <v>17</v>
      </c>
      <c r="J1385" t="s">
        <v>25</v>
      </c>
      <c r="K1385" t="s">
        <v>23</v>
      </c>
      <c r="L1385" t="s">
        <v>26</v>
      </c>
      <c r="M1385">
        <f t="shared" si="21"/>
        <v>167341</v>
      </c>
      <c r="N1385" t="b">
        <f>IF(O1385=Sheet7!S1384,FALSE,TRUE)
=IF(B1385=Sheet7!A1385,TRUE,FALSE)
=IF(B1385=Sheet7!A1385,TRUE,FALSE)
=IF(B1385=Sheet7!A1385,TRUE,FALSE)</f>
        <v>1</v>
      </c>
      <c r="O1385" t="s">
        <v>27</v>
      </c>
    </row>
    <row r="1386" spans="1:15" x14ac:dyDescent="0.25">
      <c r="A1386">
        <v>2023</v>
      </c>
      <c r="B1386" t="s">
        <v>48</v>
      </c>
      <c r="C1386" t="s">
        <v>28</v>
      </c>
      <c r="D1386" t="s">
        <v>22</v>
      </c>
      <c r="E1386">
        <v>385000</v>
      </c>
      <c r="F1386">
        <v>385000</v>
      </c>
      <c r="G1386" t="s">
        <v>23</v>
      </c>
      <c r="H1386" t="s">
        <v>24</v>
      </c>
      <c r="I1386" t="s">
        <v>17</v>
      </c>
      <c r="J1386" t="s">
        <v>25</v>
      </c>
      <c r="K1386" t="s">
        <v>23</v>
      </c>
      <c r="L1386" t="s">
        <v>26</v>
      </c>
      <c r="M1386">
        <f t="shared" si="21"/>
        <v>257341</v>
      </c>
      <c r="N1386" t="b">
        <f>IF(O1386=Sheet7!S1385,FALSE,TRUE)
=IF(B1386=Sheet7!A1386,TRUE,FALSE)
=IF(B1386=Sheet7!A1386,TRUE,FALSE)
=IF(B1386=Sheet7!A1386,TRUE,FALSE)</f>
        <v>1</v>
      </c>
      <c r="O1386" t="s">
        <v>48</v>
      </c>
    </row>
    <row r="1387" spans="1:15" x14ac:dyDescent="0.25">
      <c r="A1387">
        <v>2023</v>
      </c>
      <c r="B1387" t="s">
        <v>48</v>
      </c>
      <c r="C1387" t="s">
        <v>28</v>
      </c>
      <c r="D1387" t="s">
        <v>22</v>
      </c>
      <c r="E1387">
        <v>310000</v>
      </c>
      <c r="F1387">
        <v>310000</v>
      </c>
      <c r="G1387" t="s">
        <v>23</v>
      </c>
      <c r="H1387" t="s">
        <v>24</v>
      </c>
      <c r="I1387" t="s">
        <v>17</v>
      </c>
      <c r="J1387" t="s">
        <v>25</v>
      </c>
      <c r="K1387" t="s">
        <v>23</v>
      </c>
      <c r="L1387" t="s">
        <v>26</v>
      </c>
      <c r="M1387">
        <f t="shared" si="21"/>
        <v>207341</v>
      </c>
      <c r="N1387" t="b">
        <f>IF(O1387=Sheet7!S1386,FALSE,TRUE)
=IF(B1387=Sheet7!A1387,TRUE,FALSE)
=IF(B1387=Sheet7!A1387,TRUE,FALSE)
=IF(B1387=Sheet7!A1387,TRUE,FALSE)</f>
        <v>1</v>
      </c>
      <c r="O1387" t="s">
        <v>48</v>
      </c>
    </row>
    <row r="1388" spans="1:15" x14ac:dyDescent="0.25">
      <c r="A1388">
        <v>2023</v>
      </c>
      <c r="B1388" t="s">
        <v>37</v>
      </c>
      <c r="C1388" t="s">
        <v>38</v>
      </c>
      <c r="D1388" t="s">
        <v>22</v>
      </c>
      <c r="E1388">
        <v>88000</v>
      </c>
      <c r="F1388">
        <v>88000</v>
      </c>
      <c r="G1388" t="s">
        <v>23</v>
      </c>
      <c r="H1388" t="s">
        <v>24</v>
      </c>
      <c r="I1388" t="s">
        <v>17</v>
      </c>
      <c r="J1388" t="s">
        <v>29</v>
      </c>
      <c r="K1388" t="s">
        <v>23</v>
      </c>
      <c r="L1388" t="s">
        <v>26</v>
      </c>
      <c r="M1388">
        <f t="shared" si="21"/>
        <v>59341</v>
      </c>
      <c r="N1388" t="b">
        <f>IF(O1388=Sheet7!S1387,FALSE,TRUE)
=IF(B1388=Sheet7!A1388,TRUE,FALSE)
=IF(B1388=Sheet7!A1388,TRUE,FALSE)
=IF(B1388=Sheet7!A1388,TRUE,FALSE)</f>
        <v>1</v>
      </c>
      <c r="O1388" t="s">
        <v>37</v>
      </c>
    </row>
    <row r="1389" spans="1:15" x14ac:dyDescent="0.25">
      <c r="A1389">
        <v>2023</v>
      </c>
      <c r="B1389" t="s">
        <v>34</v>
      </c>
      <c r="C1389" t="s">
        <v>31</v>
      </c>
      <c r="D1389" t="s">
        <v>22</v>
      </c>
      <c r="E1389">
        <v>158000</v>
      </c>
      <c r="F1389">
        <v>158000</v>
      </c>
      <c r="G1389" t="s">
        <v>23</v>
      </c>
      <c r="H1389" t="s">
        <v>24</v>
      </c>
      <c r="I1389" t="s">
        <v>17</v>
      </c>
      <c r="J1389" t="s">
        <v>29</v>
      </c>
      <c r="K1389" t="s">
        <v>23</v>
      </c>
      <c r="L1389" t="s">
        <v>26</v>
      </c>
      <c r="M1389">
        <f t="shared" si="21"/>
        <v>106007.66666666667</v>
      </c>
      <c r="N1389" t="b">
        <f>IF(O1389=Sheet7!S1388,FALSE,TRUE)
=IF(B1389=Sheet7!A1389,TRUE,FALSE)
=IF(B1389=Sheet7!A1389,TRUE,FALSE)
=IF(B1389=Sheet7!A1389,TRUE,FALSE)</f>
        <v>1</v>
      </c>
      <c r="O1389" t="s">
        <v>34</v>
      </c>
    </row>
    <row r="1390" spans="1:15" x14ac:dyDescent="0.25">
      <c r="A1390">
        <v>2023</v>
      </c>
      <c r="B1390" t="s">
        <v>34</v>
      </c>
      <c r="C1390" t="s">
        <v>31</v>
      </c>
      <c r="D1390" t="s">
        <v>22</v>
      </c>
      <c r="E1390">
        <v>108000</v>
      </c>
      <c r="F1390">
        <v>108000</v>
      </c>
      <c r="G1390" t="s">
        <v>23</v>
      </c>
      <c r="H1390" t="s">
        <v>24</v>
      </c>
      <c r="I1390" t="s">
        <v>17</v>
      </c>
      <c r="J1390" t="s">
        <v>29</v>
      </c>
      <c r="K1390" t="s">
        <v>23</v>
      </c>
      <c r="L1390" t="s">
        <v>26</v>
      </c>
      <c r="M1390">
        <f t="shared" si="21"/>
        <v>72674.333333333328</v>
      </c>
      <c r="N1390" t="b">
        <f>IF(O1390=Sheet7!S1389,FALSE,TRUE)
=IF(B1390=Sheet7!A1390,TRUE,FALSE)
=IF(B1390=Sheet7!A1390,TRUE,FALSE)
=IF(B1390=Sheet7!A1390,TRUE,FALSE)</f>
        <v>1</v>
      </c>
      <c r="O1390" t="s">
        <v>34</v>
      </c>
    </row>
    <row r="1391" spans="1:15" x14ac:dyDescent="0.25">
      <c r="A1391">
        <v>2023</v>
      </c>
      <c r="B1391" t="s">
        <v>32</v>
      </c>
      <c r="C1391" t="s">
        <v>13</v>
      </c>
      <c r="D1391" t="s">
        <v>22</v>
      </c>
      <c r="E1391">
        <v>310000</v>
      </c>
      <c r="F1391">
        <v>310000</v>
      </c>
      <c r="G1391" t="s">
        <v>23</v>
      </c>
      <c r="H1391" t="s">
        <v>24</v>
      </c>
      <c r="I1391" t="s">
        <v>17</v>
      </c>
      <c r="J1391" t="s">
        <v>25</v>
      </c>
      <c r="K1391" t="s">
        <v>23</v>
      </c>
      <c r="L1391" t="s">
        <v>26</v>
      </c>
      <c r="M1391">
        <f t="shared" si="21"/>
        <v>207341</v>
      </c>
      <c r="N1391" t="b">
        <f>IF(O1391=Sheet7!S1390,FALSE,TRUE)
=IF(B1391=Sheet7!A1391,TRUE,FALSE)
=IF(B1391=Sheet7!A1391,TRUE,FALSE)
=IF(B1391=Sheet7!A1391,TRUE,FALSE)</f>
        <v>1</v>
      </c>
      <c r="O1391" t="s">
        <v>32</v>
      </c>
    </row>
    <row r="1392" spans="1:15" x14ac:dyDescent="0.25">
      <c r="A1392">
        <v>2023</v>
      </c>
      <c r="B1392" t="s">
        <v>32</v>
      </c>
      <c r="C1392" t="s">
        <v>13</v>
      </c>
      <c r="D1392" t="s">
        <v>35</v>
      </c>
      <c r="E1392">
        <v>105000</v>
      </c>
      <c r="F1392">
        <v>129192</v>
      </c>
      <c r="G1392" t="s">
        <v>36</v>
      </c>
      <c r="H1392" t="s">
        <v>24</v>
      </c>
      <c r="I1392" t="s">
        <v>17</v>
      </c>
      <c r="J1392" t="s">
        <v>25</v>
      </c>
      <c r="K1392" t="s">
        <v>36</v>
      </c>
      <c r="L1392" t="s">
        <v>26</v>
      </c>
      <c r="M1392">
        <f t="shared" si="21"/>
        <v>78738.333333333328</v>
      </c>
      <c r="N1392" t="b">
        <f>IF(O1392=Sheet7!S1391,FALSE,TRUE)
=IF(B1392=Sheet7!A1392,TRUE,FALSE)
=IF(B1392=Sheet7!A1392,TRUE,FALSE)
=IF(B1392=Sheet7!A1392,TRUE,FALSE)</f>
        <v>1</v>
      </c>
      <c r="O1392" t="s">
        <v>32</v>
      </c>
    </row>
    <row r="1393" spans="1:15" x14ac:dyDescent="0.25">
      <c r="A1393">
        <v>2023</v>
      </c>
      <c r="B1393" t="s">
        <v>32</v>
      </c>
      <c r="C1393" t="s">
        <v>13</v>
      </c>
      <c r="D1393" t="s">
        <v>35</v>
      </c>
      <c r="E1393">
        <v>80000</v>
      </c>
      <c r="F1393">
        <v>98432</v>
      </c>
      <c r="G1393" t="s">
        <v>36</v>
      </c>
      <c r="H1393" t="s">
        <v>24</v>
      </c>
      <c r="I1393" t="s">
        <v>17</v>
      </c>
      <c r="J1393" t="s">
        <v>25</v>
      </c>
      <c r="K1393" t="s">
        <v>36</v>
      </c>
      <c r="L1393" t="s">
        <v>26</v>
      </c>
      <c r="M1393">
        <f t="shared" si="21"/>
        <v>60151.666666666664</v>
      </c>
      <c r="N1393" t="b">
        <f>IF(O1393=Sheet7!S1392,FALSE,TRUE)
=IF(B1393=Sheet7!A1393,TRUE,FALSE)
=IF(B1393=Sheet7!A1393,TRUE,FALSE)
=IF(B1393=Sheet7!A1393,TRUE,FALSE)</f>
        <v>1</v>
      </c>
      <c r="O1393" t="s">
        <v>32</v>
      </c>
    </row>
    <row r="1394" spans="1:15" x14ac:dyDescent="0.25">
      <c r="A1394">
        <v>2023</v>
      </c>
      <c r="B1394" t="s">
        <v>55</v>
      </c>
      <c r="C1394" t="s">
        <v>31</v>
      </c>
      <c r="D1394" t="s">
        <v>35</v>
      </c>
      <c r="E1394">
        <v>300000</v>
      </c>
      <c r="F1394">
        <v>369120</v>
      </c>
      <c r="G1394" t="s">
        <v>36</v>
      </c>
      <c r="H1394" t="s">
        <v>16</v>
      </c>
      <c r="I1394" t="s">
        <v>17</v>
      </c>
      <c r="J1394" t="s">
        <v>25</v>
      </c>
      <c r="K1394" t="s">
        <v>36</v>
      </c>
      <c r="L1394" t="s">
        <v>26</v>
      </c>
      <c r="M1394">
        <f t="shared" si="21"/>
        <v>223714.33333333334</v>
      </c>
      <c r="N1394" t="b">
        <f>IF(O1394=Sheet7!S1393,FALSE,TRUE)
=IF(B1394=Sheet7!A1394,TRUE,FALSE)
=IF(B1394=Sheet7!A1394,TRUE,FALSE)
=IF(B1394=Sheet7!A1394,TRUE,FALSE)</f>
        <v>1</v>
      </c>
      <c r="O1394" t="s">
        <v>55</v>
      </c>
    </row>
    <row r="1395" spans="1:15" x14ac:dyDescent="0.25">
      <c r="A1395">
        <v>2023</v>
      </c>
      <c r="B1395" t="s">
        <v>55</v>
      </c>
      <c r="C1395" t="s">
        <v>31</v>
      </c>
      <c r="D1395" t="s">
        <v>35</v>
      </c>
      <c r="E1395">
        <v>33063</v>
      </c>
      <c r="F1395">
        <v>40680</v>
      </c>
      <c r="G1395" t="s">
        <v>36</v>
      </c>
      <c r="H1395" t="s">
        <v>16</v>
      </c>
      <c r="I1395" t="s">
        <v>17</v>
      </c>
      <c r="J1395" t="s">
        <v>25</v>
      </c>
      <c r="K1395" t="s">
        <v>36</v>
      </c>
      <c r="L1395" t="s">
        <v>26</v>
      </c>
      <c r="M1395">
        <f t="shared" si="21"/>
        <v>25255.333333333332</v>
      </c>
      <c r="N1395" t="b">
        <f>IF(O1395=Sheet7!S1394,FALSE,TRUE)
=IF(B1395=Sheet7!A1395,TRUE,FALSE)
=IF(B1395=Sheet7!A1395,TRUE,FALSE)
=IF(B1395=Sheet7!A1395,TRUE,FALSE)</f>
        <v>1</v>
      </c>
      <c r="O1395" t="s">
        <v>55</v>
      </c>
    </row>
    <row r="1396" spans="1:15" x14ac:dyDescent="0.25">
      <c r="A1396">
        <v>2023</v>
      </c>
      <c r="B1396" t="s">
        <v>20</v>
      </c>
      <c r="C1396" t="s">
        <v>21</v>
      </c>
      <c r="D1396" t="s">
        <v>22</v>
      </c>
      <c r="E1396">
        <v>306000</v>
      </c>
      <c r="F1396">
        <v>306000</v>
      </c>
      <c r="G1396" t="s">
        <v>23</v>
      </c>
      <c r="H1396" t="s">
        <v>24</v>
      </c>
      <c r="I1396" t="s">
        <v>17</v>
      </c>
      <c r="J1396" t="s">
        <v>29</v>
      </c>
      <c r="K1396" t="s">
        <v>23</v>
      </c>
      <c r="L1396" t="s">
        <v>26</v>
      </c>
      <c r="M1396">
        <f t="shared" si="21"/>
        <v>204674.33333333334</v>
      </c>
      <c r="N1396" t="b">
        <f>IF(O1396=Sheet7!S1395,FALSE,TRUE)
=IF(B1396=Sheet7!A1396,TRUE,FALSE)
=IF(B1396=Sheet7!A1396,TRUE,FALSE)
=IF(B1396=Sheet7!A1396,TRUE,FALSE)</f>
        <v>1</v>
      </c>
      <c r="O1396" t="s">
        <v>20</v>
      </c>
    </row>
    <row r="1397" spans="1:15" x14ac:dyDescent="0.25">
      <c r="A1397">
        <v>2023</v>
      </c>
      <c r="B1397" t="s">
        <v>20</v>
      </c>
      <c r="C1397" t="s">
        <v>21</v>
      </c>
      <c r="D1397" t="s">
        <v>22</v>
      </c>
      <c r="E1397">
        <v>204000</v>
      </c>
      <c r="F1397">
        <v>204000</v>
      </c>
      <c r="G1397" t="s">
        <v>23</v>
      </c>
      <c r="H1397" t="s">
        <v>24</v>
      </c>
      <c r="I1397" t="s">
        <v>17</v>
      </c>
      <c r="J1397" t="s">
        <v>29</v>
      </c>
      <c r="K1397" t="s">
        <v>23</v>
      </c>
      <c r="L1397" t="s">
        <v>26</v>
      </c>
      <c r="M1397">
        <f t="shared" si="21"/>
        <v>136674.33333333334</v>
      </c>
      <c r="N1397" t="b">
        <f>IF(O1397=Sheet7!S1396,FALSE,TRUE)
=IF(B1397=Sheet7!A1397,TRUE,FALSE)
=IF(B1397=Sheet7!A1397,TRUE,FALSE)
=IF(B1397=Sheet7!A1397,TRUE,FALSE)</f>
        <v>1</v>
      </c>
      <c r="O1397" t="s">
        <v>20</v>
      </c>
    </row>
    <row r="1398" spans="1:15" x14ac:dyDescent="0.25">
      <c r="A1398">
        <v>2023</v>
      </c>
      <c r="B1398" t="s">
        <v>34</v>
      </c>
      <c r="C1398" t="s">
        <v>31</v>
      </c>
      <c r="D1398" t="s">
        <v>14</v>
      </c>
      <c r="E1398">
        <v>70000</v>
      </c>
      <c r="F1398">
        <v>75577</v>
      </c>
      <c r="G1398" t="s">
        <v>81</v>
      </c>
      <c r="H1398" t="s">
        <v>16</v>
      </c>
      <c r="I1398" t="s">
        <v>17</v>
      </c>
      <c r="J1398" t="s">
        <v>25</v>
      </c>
      <c r="K1398" t="s">
        <v>81</v>
      </c>
      <c r="L1398" t="s">
        <v>26</v>
      </c>
      <c r="M1398">
        <f t="shared" si="21"/>
        <v>49200</v>
      </c>
      <c r="N1398" t="b">
        <f>IF(O1398=Sheet7!S1397,FALSE,TRUE)
=IF(B1398=Sheet7!A1398,TRUE,FALSE)
=IF(B1398=Sheet7!A1398,TRUE,FALSE)
=IF(B1398=Sheet7!A1398,TRUE,FALSE)</f>
        <v>1</v>
      </c>
      <c r="O1398" t="s">
        <v>34</v>
      </c>
    </row>
    <row r="1399" spans="1:15" x14ac:dyDescent="0.25">
      <c r="A1399">
        <v>2023</v>
      </c>
      <c r="B1399" t="s">
        <v>32</v>
      </c>
      <c r="C1399" t="s">
        <v>13</v>
      </c>
      <c r="D1399" t="s">
        <v>22</v>
      </c>
      <c r="E1399">
        <v>18000</v>
      </c>
      <c r="F1399">
        <v>18000</v>
      </c>
      <c r="G1399" t="s">
        <v>122</v>
      </c>
      <c r="H1399" t="s">
        <v>39</v>
      </c>
      <c r="I1399" t="s">
        <v>17</v>
      </c>
      <c r="J1399" t="s">
        <v>18</v>
      </c>
      <c r="K1399" t="s">
        <v>122</v>
      </c>
      <c r="L1399" t="s">
        <v>26</v>
      </c>
      <c r="M1399">
        <f t="shared" si="21"/>
        <v>12674.333333333334</v>
      </c>
      <c r="N1399" t="b">
        <f>IF(O1399=Sheet7!S1398,FALSE,TRUE)
=IF(B1399=Sheet7!A1399,TRUE,FALSE)
=IF(B1399=Sheet7!A1399,TRUE,FALSE)
=IF(B1399=Sheet7!A1399,TRUE,FALSE)</f>
        <v>1</v>
      </c>
      <c r="O1399" t="s">
        <v>32</v>
      </c>
    </row>
    <row r="1400" spans="1:15" x14ac:dyDescent="0.25">
      <c r="A1400">
        <v>2023</v>
      </c>
      <c r="B1400" t="s">
        <v>37</v>
      </c>
      <c r="C1400" t="s">
        <v>38</v>
      </c>
      <c r="D1400" t="s">
        <v>35</v>
      </c>
      <c r="E1400">
        <v>300000</v>
      </c>
      <c r="F1400">
        <v>369120</v>
      </c>
      <c r="G1400" t="s">
        <v>36</v>
      </c>
      <c r="H1400" t="s">
        <v>16</v>
      </c>
      <c r="I1400" t="s">
        <v>17</v>
      </c>
      <c r="J1400" t="s">
        <v>25</v>
      </c>
      <c r="K1400" t="s">
        <v>36</v>
      </c>
      <c r="L1400" t="s">
        <v>26</v>
      </c>
      <c r="M1400">
        <f t="shared" si="21"/>
        <v>223714.33333333334</v>
      </c>
      <c r="N1400" t="b">
        <f>IF(O1400=Sheet7!S1399,FALSE,TRUE)
=IF(B1400=Sheet7!A1400,TRUE,FALSE)
=IF(B1400=Sheet7!A1400,TRUE,FALSE)
=IF(B1400=Sheet7!A1400,TRUE,FALSE)</f>
        <v>1</v>
      </c>
      <c r="O1400" t="s">
        <v>37</v>
      </c>
    </row>
    <row r="1401" spans="1:15" x14ac:dyDescent="0.25">
      <c r="A1401">
        <v>2023</v>
      </c>
      <c r="B1401" t="s">
        <v>74</v>
      </c>
      <c r="C1401" t="s">
        <v>41</v>
      </c>
      <c r="D1401" t="s">
        <v>22</v>
      </c>
      <c r="E1401">
        <v>270000</v>
      </c>
      <c r="F1401">
        <v>270000</v>
      </c>
      <c r="G1401" t="s">
        <v>23</v>
      </c>
      <c r="H1401" t="s">
        <v>33</v>
      </c>
      <c r="I1401" t="s">
        <v>17</v>
      </c>
      <c r="J1401" t="s">
        <v>29</v>
      </c>
      <c r="K1401" t="s">
        <v>23</v>
      </c>
      <c r="L1401" t="s">
        <v>26</v>
      </c>
      <c r="M1401">
        <f t="shared" si="21"/>
        <v>180674.33333333334</v>
      </c>
      <c r="N1401" t="b">
        <f>IF(O1401=Sheet7!S1400,FALSE,TRUE)
=IF(B1401=Sheet7!A1401,TRUE,FALSE)
=IF(B1401=Sheet7!A1401,TRUE,FALSE)
=IF(B1401=Sheet7!A1401,TRUE,FALSE)</f>
        <v>1</v>
      </c>
      <c r="O1401" t="s">
        <v>74</v>
      </c>
    </row>
    <row r="1402" spans="1:15" x14ac:dyDescent="0.25">
      <c r="A1402">
        <v>2023</v>
      </c>
      <c r="B1402" t="s">
        <v>74</v>
      </c>
      <c r="C1402" t="s">
        <v>41</v>
      </c>
      <c r="D1402" t="s">
        <v>22</v>
      </c>
      <c r="E1402">
        <v>200000</v>
      </c>
      <c r="F1402">
        <v>200000</v>
      </c>
      <c r="G1402" t="s">
        <v>23</v>
      </c>
      <c r="H1402" t="s">
        <v>33</v>
      </c>
      <c r="I1402" t="s">
        <v>17</v>
      </c>
      <c r="J1402" t="s">
        <v>29</v>
      </c>
      <c r="K1402" t="s">
        <v>23</v>
      </c>
      <c r="L1402" t="s">
        <v>26</v>
      </c>
      <c r="M1402">
        <f t="shared" si="21"/>
        <v>134007.66666666666</v>
      </c>
      <c r="N1402" t="b">
        <f>IF(O1402=Sheet7!S1401,FALSE,TRUE)
=IF(B1402=Sheet7!A1402,TRUE,FALSE)
=IF(B1402=Sheet7!A1402,TRUE,FALSE)
=IF(B1402=Sheet7!A1402,TRUE,FALSE)</f>
        <v>1</v>
      </c>
      <c r="O1402" t="s">
        <v>74</v>
      </c>
    </row>
    <row r="1403" spans="1:15" x14ac:dyDescent="0.25">
      <c r="A1403">
        <v>2023</v>
      </c>
      <c r="B1403" t="s">
        <v>27</v>
      </c>
      <c r="C1403" t="s">
        <v>28</v>
      </c>
      <c r="D1403" t="s">
        <v>22</v>
      </c>
      <c r="E1403">
        <v>204500</v>
      </c>
      <c r="F1403">
        <v>204500</v>
      </c>
      <c r="G1403" t="s">
        <v>23</v>
      </c>
      <c r="H1403" t="s">
        <v>16</v>
      </c>
      <c r="I1403" t="s">
        <v>17</v>
      </c>
      <c r="J1403" t="s">
        <v>25</v>
      </c>
      <c r="K1403" t="s">
        <v>23</v>
      </c>
      <c r="L1403" t="s">
        <v>26</v>
      </c>
      <c r="M1403">
        <f t="shared" si="21"/>
        <v>137007.66666666666</v>
      </c>
      <c r="N1403" t="b">
        <f>IF(O1403=Sheet7!S1402,FALSE,TRUE)
=IF(B1403=Sheet7!A1403,TRUE,FALSE)
=IF(B1403=Sheet7!A1403,TRUE,FALSE)
=IF(B1403=Sheet7!A1403,TRUE,FALSE)</f>
        <v>1</v>
      </c>
      <c r="O1403" t="s">
        <v>27</v>
      </c>
    </row>
    <row r="1404" spans="1:15" x14ac:dyDescent="0.25">
      <c r="A1404">
        <v>2023</v>
      </c>
      <c r="B1404" t="s">
        <v>27</v>
      </c>
      <c r="C1404" t="s">
        <v>28</v>
      </c>
      <c r="D1404" t="s">
        <v>22</v>
      </c>
      <c r="E1404">
        <v>142200</v>
      </c>
      <c r="F1404">
        <v>142200</v>
      </c>
      <c r="G1404" t="s">
        <v>23</v>
      </c>
      <c r="H1404" t="s">
        <v>16</v>
      </c>
      <c r="I1404" t="s">
        <v>17</v>
      </c>
      <c r="J1404" t="s">
        <v>25</v>
      </c>
      <c r="K1404" t="s">
        <v>23</v>
      </c>
      <c r="L1404" t="s">
        <v>26</v>
      </c>
      <c r="M1404">
        <f t="shared" si="21"/>
        <v>95474.333333333328</v>
      </c>
      <c r="N1404" t="b">
        <f>IF(O1404=Sheet7!S1403,FALSE,TRUE)
=IF(B1404=Sheet7!A1404,TRUE,FALSE)
=IF(B1404=Sheet7!A1404,TRUE,FALSE)
=IF(B1404=Sheet7!A1404,TRUE,FALSE)</f>
        <v>1</v>
      </c>
      <c r="O1404" t="s">
        <v>27</v>
      </c>
    </row>
    <row r="1405" spans="1:15" x14ac:dyDescent="0.25">
      <c r="A1405">
        <v>2023</v>
      </c>
      <c r="B1405" t="s">
        <v>37</v>
      </c>
      <c r="C1405" t="s">
        <v>38</v>
      </c>
      <c r="D1405" t="s">
        <v>35</v>
      </c>
      <c r="E1405">
        <v>75000</v>
      </c>
      <c r="F1405">
        <v>92280</v>
      </c>
      <c r="G1405" t="s">
        <v>36</v>
      </c>
      <c r="H1405" t="s">
        <v>16</v>
      </c>
      <c r="I1405" t="s">
        <v>17</v>
      </c>
      <c r="J1405" t="s">
        <v>25</v>
      </c>
      <c r="K1405" t="s">
        <v>36</v>
      </c>
      <c r="L1405" t="s">
        <v>26</v>
      </c>
      <c r="M1405">
        <f t="shared" si="21"/>
        <v>56434.333333333336</v>
      </c>
      <c r="N1405" t="b">
        <f>IF(O1405=Sheet7!S1404,FALSE,TRUE)
=IF(B1405=Sheet7!A1405,TRUE,FALSE)
=IF(B1405=Sheet7!A1405,TRUE,FALSE)
=IF(B1405=Sheet7!A1405,TRUE,FALSE)</f>
        <v>1</v>
      </c>
      <c r="O1405" t="s">
        <v>37</v>
      </c>
    </row>
    <row r="1406" spans="1:15" x14ac:dyDescent="0.25">
      <c r="A1406">
        <v>2023</v>
      </c>
      <c r="B1406" t="s">
        <v>32</v>
      </c>
      <c r="C1406" t="s">
        <v>13</v>
      </c>
      <c r="D1406" t="s">
        <v>22</v>
      </c>
      <c r="E1406">
        <v>188600</v>
      </c>
      <c r="F1406">
        <v>188600</v>
      </c>
      <c r="G1406" t="s">
        <v>23</v>
      </c>
      <c r="H1406" t="s">
        <v>24</v>
      </c>
      <c r="I1406" t="s">
        <v>17</v>
      </c>
      <c r="J1406" t="s">
        <v>25</v>
      </c>
      <c r="K1406" t="s">
        <v>23</v>
      </c>
      <c r="L1406" t="s">
        <v>26</v>
      </c>
      <c r="M1406">
        <f t="shared" si="21"/>
        <v>126407.66666666667</v>
      </c>
      <c r="N1406" t="b">
        <f>IF(O1406=Sheet7!S1405,FALSE,TRUE)
=IF(B1406=Sheet7!A1406,TRUE,FALSE)
=IF(B1406=Sheet7!A1406,TRUE,FALSE)
=IF(B1406=Sheet7!A1406,TRUE,FALSE)</f>
        <v>1</v>
      </c>
      <c r="O1406" t="s">
        <v>32</v>
      </c>
    </row>
    <row r="1407" spans="1:15" x14ac:dyDescent="0.25">
      <c r="A1407">
        <v>2023</v>
      </c>
      <c r="B1407" t="s">
        <v>32</v>
      </c>
      <c r="C1407" t="s">
        <v>13</v>
      </c>
      <c r="D1407" t="s">
        <v>22</v>
      </c>
      <c r="E1407">
        <v>111550</v>
      </c>
      <c r="F1407">
        <v>111550</v>
      </c>
      <c r="G1407" t="s">
        <v>23</v>
      </c>
      <c r="H1407" t="s">
        <v>24</v>
      </c>
      <c r="I1407" t="s">
        <v>17</v>
      </c>
      <c r="J1407" t="s">
        <v>25</v>
      </c>
      <c r="K1407" t="s">
        <v>23</v>
      </c>
      <c r="L1407" t="s">
        <v>26</v>
      </c>
      <c r="M1407">
        <f t="shared" si="21"/>
        <v>75041</v>
      </c>
      <c r="N1407" t="b">
        <f>IF(O1407=Sheet7!S1406,FALSE,TRUE)
=IF(B1407=Sheet7!A1407,TRUE,FALSE)
=IF(B1407=Sheet7!A1407,TRUE,FALSE)
=IF(B1407=Sheet7!A1407,TRUE,FALSE)</f>
        <v>1</v>
      </c>
      <c r="O1407" t="s">
        <v>32</v>
      </c>
    </row>
    <row r="1408" spans="1:15" x14ac:dyDescent="0.25">
      <c r="A1408">
        <v>2023</v>
      </c>
      <c r="B1408" t="s">
        <v>55</v>
      </c>
      <c r="C1408" t="s">
        <v>31</v>
      </c>
      <c r="D1408" t="s">
        <v>22</v>
      </c>
      <c r="E1408">
        <v>360000</v>
      </c>
      <c r="F1408">
        <v>360000</v>
      </c>
      <c r="G1408" t="s">
        <v>23</v>
      </c>
      <c r="H1408" t="s">
        <v>24</v>
      </c>
      <c r="I1408" t="s">
        <v>17</v>
      </c>
      <c r="J1408" t="s">
        <v>25</v>
      </c>
      <c r="K1408" t="s">
        <v>23</v>
      </c>
      <c r="L1408" t="s">
        <v>26</v>
      </c>
      <c r="M1408">
        <f t="shared" si="21"/>
        <v>240674.33333333334</v>
      </c>
      <c r="N1408" t="b">
        <f>IF(O1408=Sheet7!S1407,FALSE,TRUE)
=IF(B1408=Sheet7!A1408,TRUE,FALSE)
=IF(B1408=Sheet7!A1408,TRUE,FALSE)
=IF(B1408=Sheet7!A1408,TRUE,FALSE)</f>
        <v>1</v>
      </c>
      <c r="O1408" t="s">
        <v>55</v>
      </c>
    </row>
    <row r="1409" spans="1:15" x14ac:dyDescent="0.25">
      <c r="A1409">
        <v>2023</v>
      </c>
      <c r="B1409" t="s">
        <v>55</v>
      </c>
      <c r="C1409" t="s">
        <v>31</v>
      </c>
      <c r="D1409" t="s">
        <v>22</v>
      </c>
      <c r="E1409">
        <v>240000</v>
      </c>
      <c r="F1409">
        <v>240000</v>
      </c>
      <c r="G1409" t="s">
        <v>23</v>
      </c>
      <c r="H1409" t="s">
        <v>24</v>
      </c>
      <c r="I1409" t="s">
        <v>17</v>
      </c>
      <c r="J1409" t="s">
        <v>25</v>
      </c>
      <c r="K1409" t="s">
        <v>23</v>
      </c>
      <c r="L1409" t="s">
        <v>26</v>
      </c>
      <c r="M1409">
        <f t="shared" si="21"/>
        <v>160674.33333333334</v>
      </c>
      <c r="N1409" t="b">
        <f>IF(O1409=Sheet7!S1408,FALSE,TRUE)
=IF(B1409=Sheet7!A1409,TRUE,FALSE)
=IF(B1409=Sheet7!A1409,TRUE,FALSE)
=IF(B1409=Sheet7!A1409,TRUE,FALSE)</f>
        <v>1</v>
      </c>
      <c r="O1409" t="s">
        <v>55</v>
      </c>
    </row>
    <row r="1410" spans="1:15" x14ac:dyDescent="0.25">
      <c r="A1410">
        <v>2023</v>
      </c>
      <c r="B1410" t="s">
        <v>123</v>
      </c>
      <c r="C1410" t="s">
        <v>13</v>
      </c>
      <c r="D1410" t="s">
        <v>22</v>
      </c>
      <c r="E1410">
        <v>129100</v>
      </c>
      <c r="F1410">
        <v>129100</v>
      </c>
      <c r="G1410" t="s">
        <v>23</v>
      </c>
      <c r="H1410" t="s">
        <v>24</v>
      </c>
      <c r="I1410" t="s">
        <v>17</v>
      </c>
      <c r="J1410" t="s">
        <v>25</v>
      </c>
      <c r="K1410" t="s">
        <v>23</v>
      </c>
      <c r="L1410" t="s">
        <v>26</v>
      </c>
      <c r="M1410">
        <f t="shared" ref="M1410:M1473" si="22">AVERAGE(A1410:L1410)</f>
        <v>86741</v>
      </c>
      <c r="N1410" t="b">
        <f>IF(O1410=Sheet7!S1409,FALSE,TRUE)
=IF(B1410=Sheet7!A1410,TRUE,FALSE)
=IF(B1410=Sheet7!A1410,TRUE,FALSE)
=IF(B1410=Sheet7!A1410,TRUE,FALSE)</f>
        <v>1</v>
      </c>
      <c r="O1410" t="s">
        <v>123</v>
      </c>
    </row>
    <row r="1411" spans="1:15" x14ac:dyDescent="0.25">
      <c r="A1411">
        <v>2023</v>
      </c>
      <c r="B1411" t="s">
        <v>123</v>
      </c>
      <c r="C1411" t="s">
        <v>13</v>
      </c>
      <c r="D1411" t="s">
        <v>22</v>
      </c>
      <c r="E1411">
        <v>111400</v>
      </c>
      <c r="F1411">
        <v>111400</v>
      </c>
      <c r="G1411" t="s">
        <v>23</v>
      </c>
      <c r="H1411" t="s">
        <v>24</v>
      </c>
      <c r="I1411" t="s">
        <v>17</v>
      </c>
      <c r="J1411" t="s">
        <v>25</v>
      </c>
      <c r="K1411" t="s">
        <v>23</v>
      </c>
      <c r="L1411" t="s">
        <v>26</v>
      </c>
      <c r="M1411">
        <f t="shared" si="22"/>
        <v>74941</v>
      </c>
      <c r="N1411" t="b">
        <f>IF(O1411=Sheet7!S1410,FALSE,TRUE)
=IF(B1411=Sheet7!A1411,TRUE,FALSE)
=IF(B1411=Sheet7!A1411,TRUE,FALSE)
=IF(B1411=Sheet7!A1411,TRUE,FALSE)</f>
        <v>1</v>
      </c>
      <c r="O1411" t="s">
        <v>123</v>
      </c>
    </row>
    <row r="1412" spans="1:15" x14ac:dyDescent="0.25">
      <c r="A1412">
        <v>2023</v>
      </c>
      <c r="B1412" t="s">
        <v>37</v>
      </c>
      <c r="C1412" t="s">
        <v>38</v>
      </c>
      <c r="D1412" t="s">
        <v>22</v>
      </c>
      <c r="E1412">
        <v>135000</v>
      </c>
      <c r="F1412">
        <v>135000</v>
      </c>
      <c r="G1412" t="s">
        <v>23</v>
      </c>
      <c r="H1412" t="s">
        <v>24</v>
      </c>
      <c r="I1412" t="s">
        <v>17</v>
      </c>
      <c r="J1412" t="s">
        <v>29</v>
      </c>
      <c r="K1412" t="s">
        <v>23</v>
      </c>
      <c r="L1412" t="s">
        <v>26</v>
      </c>
      <c r="M1412">
        <f t="shared" si="22"/>
        <v>90674.333333333328</v>
      </c>
      <c r="N1412" t="b">
        <f>IF(O1412=Sheet7!S1411,FALSE,TRUE)
=IF(B1412=Sheet7!A1412,TRUE,FALSE)
=IF(B1412=Sheet7!A1412,TRUE,FALSE)
=IF(B1412=Sheet7!A1412,TRUE,FALSE)</f>
        <v>1</v>
      </c>
      <c r="O1412" t="s">
        <v>37</v>
      </c>
    </row>
    <row r="1413" spans="1:15" x14ac:dyDescent="0.25">
      <c r="A1413">
        <v>2023</v>
      </c>
      <c r="B1413" t="s">
        <v>34</v>
      </c>
      <c r="C1413" t="s">
        <v>31</v>
      </c>
      <c r="D1413" t="s">
        <v>22</v>
      </c>
      <c r="E1413">
        <v>242921</v>
      </c>
      <c r="F1413">
        <v>242921</v>
      </c>
      <c r="G1413" t="s">
        <v>23</v>
      </c>
      <c r="H1413" t="s">
        <v>24</v>
      </c>
      <c r="I1413" t="s">
        <v>17</v>
      </c>
      <c r="J1413" t="s">
        <v>25</v>
      </c>
      <c r="K1413" t="s">
        <v>23</v>
      </c>
      <c r="L1413" t="s">
        <v>26</v>
      </c>
      <c r="M1413">
        <f t="shared" si="22"/>
        <v>162621.66666666666</v>
      </c>
      <c r="N1413" t="b">
        <f>IF(O1413=Sheet7!S1412,FALSE,TRUE)
=IF(B1413=Sheet7!A1413,TRUE,FALSE)
=IF(B1413=Sheet7!A1413,TRUE,FALSE)
=IF(B1413=Sheet7!A1413,TRUE,FALSE)</f>
        <v>1</v>
      </c>
      <c r="O1413" t="s">
        <v>34</v>
      </c>
    </row>
    <row r="1414" spans="1:15" x14ac:dyDescent="0.25">
      <c r="A1414">
        <v>2023</v>
      </c>
      <c r="B1414" t="s">
        <v>34</v>
      </c>
      <c r="C1414" t="s">
        <v>31</v>
      </c>
      <c r="D1414" t="s">
        <v>22</v>
      </c>
      <c r="E1414">
        <v>170045</v>
      </c>
      <c r="F1414">
        <v>170045</v>
      </c>
      <c r="G1414" t="s">
        <v>23</v>
      </c>
      <c r="H1414" t="s">
        <v>24</v>
      </c>
      <c r="I1414" t="s">
        <v>17</v>
      </c>
      <c r="J1414" t="s">
        <v>25</v>
      </c>
      <c r="K1414" t="s">
        <v>23</v>
      </c>
      <c r="L1414" t="s">
        <v>26</v>
      </c>
      <c r="M1414">
        <f t="shared" si="22"/>
        <v>114037.66666666667</v>
      </c>
      <c r="N1414" t="b">
        <f>IF(O1414=Sheet7!S1413,FALSE,TRUE)
=IF(B1414=Sheet7!A1414,TRUE,FALSE)
=IF(B1414=Sheet7!A1414,TRUE,FALSE)
=IF(B1414=Sheet7!A1414,TRUE,FALSE)</f>
        <v>1</v>
      </c>
      <c r="O1414" t="s">
        <v>34</v>
      </c>
    </row>
    <row r="1415" spans="1:15" x14ac:dyDescent="0.25">
      <c r="A1415">
        <v>2023</v>
      </c>
      <c r="B1415" t="s">
        <v>20</v>
      </c>
      <c r="C1415" t="s">
        <v>21</v>
      </c>
      <c r="D1415" t="s">
        <v>22</v>
      </c>
      <c r="E1415">
        <v>175000</v>
      </c>
      <c r="F1415">
        <v>175000</v>
      </c>
      <c r="G1415" t="s">
        <v>23</v>
      </c>
      <c r="H1415" t="s">
        <v>24</v>
      </c>
      <c r="I1415" t="s">
        <v>17</v>
      </c>
      <c r="J1415" t="s">
        <v>25</v>
      </c>
      <c r="K1415" t="s">
        <v>23</v>
      </c>
      <c r="L1415" t="s">
        <v>26</v>
      </c>
      <c r="M1415">
        <f t="shared" si="22"/>
        <v>117341</v>
      </c>
      <c r="N1415" t="b">
        <f>IF(O1415=Sheet7!S1414,FALSE,TRUE)
=IF(B1415=Sheet7!A1415,TRUE,FALSE)
=IF(B1415=Sheet7!A1415,TRUE,FALSE)
=IF(B1415=Sheet7!A1415,TRUE,FALSE)</f>
        <v>1</v>
      </c>
      <c r="O1415" t="s">
        <v>20</v>
      </c>
    </row>
    <row r="1416" spans="1:15" x14ac:dyDescent="0.25">
      <c r="A1416">
        <v>2023</v>
      </c>
      <c r="B1416" t="s">
        <v>20</v>
      </c>
      <c r="C1416" t="s">
        <v>21</v>
      </c>
      <c r="D1416" t="s">
        <v>22</v>
      </c>
      <c r="E1416">
        <v>90000</v>
      </c>
      <c r="F1416">
        <v>90000</v>
      </c>
      <c r="G1416" t="s">
        <v>23</v>
      </c>
      <c r="H1416" t="s">
        <v>24</v>
      </c>
      <c r="I1416" t="s">
        <v>17</v>
      </c>
      <c r="J1416" t="s">
        <v>25</v>
      </c>
      <c r="K1416" t="s">
        <v>23</v>
      </c>
      <c r="L1416" t="s">
        <v>26</v>
      </c>
      <c r="M1416">
        <f t="shared" si="22"/>
        <v>60674.333333333336</v>
      </c>
      <c r="N1416" t="b">
        <f>IF(O1416=Sheet7!S1415,FALSE,TRUE)
=IF(B1416=Sheet7!A1416,TRUE,FALSE)
=IF(B1416=Sheet7!A1416,TRUE,FALSE)
=IF(B1416=Sheet7!A1416,TRUE,FALSE)</f>
        <v>1</v>
      </c>
      <c r="O1416" t="s">
        <v>20</v>
      </c>
    </row>
    <row r="1417" spans="1:15" x14ac:dyDescent="0.25">
      <c r="A1417">
        <v>2023</v>
      </c>
      <c r="B1417" t="s">
        <v>27</v>
      </c>
      <c r="C1417" t="s">
        <v>28</v>
      </c>
      <c r="D1417" t="s">
        <v>22</v>
      </c>
      <c r="E1417">
        <v>156450</v>
      </c>
      <c r="F1417">
        <v>156450</v>
      </c>
      <c r="G1417" t="s">
        <v>23</v>
      </c>
      <c r="H1417" t="s">
        <v>39</v>
      </c>
      <c r="I1417" t="s">
        <v>17</v>
      </c>
      <c r="J1417" t="s">
        <v>25</v>
      </c>
      <c r="K1417" t="s">
        <v>23</v>
      </c>
      <c r="L1417" t="s">
        <v>26</v>
      </c>
      <c r="M1417">
        <f t="shared" si="22"/>
        <v>104974.33333333333</v>
      </c>
      <c r="N1417" t="b">
        <f>IF(O1417=Sheet7!S1416,FALSE,TRUE)
=IF(B1417=Sheet7!A1417,TRUE,FALSE)
=IF(B1417=Sheet7!A1417,TRUE,FALSE)
=IF(B1417=Sheet7!A1417,TRUE,FALSE)</f>
        <v>1</v>
      </c>
      <c r="O1417" t="s">
        <v>27</v>
      </c>
    </row>
    <row r="1418" spans="1:15" x14ac:dyDescent="0.25">
      <c r="A1418">
        <v>2023</v>
      </c>
      <c r="B1418" t="s">
        <v>27</v>
      </c>
      <c r="C1418" t="s">
        <v>28</v>
      </c>
      <c r="D1418" t="s">
        <v>22</v>
      </c>
      <c r="E1418">
        <v>119200</v>
      </c>
      <c r="F1418">
        <v>119200</v>
      </c>
      <c r="G1418" t="s">
        <v>23</v>
      </c>
      <c r="H1418" t="s">
        <v>39</v>
      </c>
      <c r="I1418" t="s">
        <v>17</v>
      </c>
      <c r="J1418" t="s">
        <v>25</v>
      </c>
      <c r="K1418" t="s">
        <v>23</v>
      </c>
      <c r="L1418" t="s">
        <v>26</v>
      </c>
      <c r="M1418">
        <f t="shared" si="22"/>
        <v>80141</v>
      </c>
      <c r="N1418" t="b">
        <f>IF(O1418=Sheet7!S1417,FALSE,TRUE)
=IF(B1418=Sheet7!A1418,TRUE,FALSE)
=IF(B1418=Sheet7!A1418,TRUE,FALSE)
=IF(B1418=Sheet7!A1418,TRUE,FALSE)</f>
        <v>1</v>
      </c>
      <c r="O1418" t="s">
        <v>27</v>
      </c>
    </row>
    <row r="1419" spans="1:15" x14ac:dyDescent="0.25">
      <c r="A1419">
        <v>2023</v>
      </c>
      <c r="B1419" t="s">
        <v>27</v>
      </c>
      <c r="C1419" t="s">
        <v>28</v>
      </c>
      <c r="D1419" t="s">
        <v>22</v>
      </c>
      <c r="E1419">
        <v>154800</v>
      </c>
      <c r="F1419">
        <v>154800</v>
      </c>
      <c r="G1419" t="s">
        <v>23</v>
      </c>
      <c r="H1419" t="s">
        <v>16</v>
      </c>
      <c r="I1419" t="s">
        <v>17</v>
      </c>
      <c r="J1419" t="s">
        <v>25</v>
      </c>
      <c r="K1419" t="s">
        <v>23</v>
      </c>
      <c r="L1419" t="s">
        <v>26</v>
      </c>
      <c r="M1419">
        <f t="shared" si="22"/>
        <v>103874.33333333333</v>
      </c>
      <c r="N1419" t="b">
        <f>IF(O1419=Sheet7!S1418,FALSE,TRUE)
=IF(B1419=Sheet7!A1419,TRUE,FALSE)
=IF(B1419=Sheet7!A1419,TRUE,FALSE)
=IF(B1419=Sheet7!A1419,TRUE,FALSE)</f>
        <v>1</v>
      </c>
      <c r="O1419" t="s">
        <v>27</v>
      </c>
    </row>
    <row r="1420" spans="1:15" x14ac:dyDescent="0.25">
      <c r="A1420">
        <v>2023</v>
      </c>
      <c r="B1420" t="s">
        <v>27</v>
      </c>
      <c r="C1420" t="s">
        <v>28</v>
      </c>
      <c r="D1420" t="s">
        <v>22</v>
      </c>
      <c r="E1420">
        <v>76300</v>
      </c>
      <c r="F1420">
        <v>76300</v>
      </c>
      <c r="G1420" t="s">
        <v>23</v>
      </c>
      <c r="H1420" t="s">
        <v>16</v>
      </c>
      <c r="I1420" t="s">
        <v>17</v>
      </c>
      <c r="J1420" t="s">
        <v>25</v>
      </c>
      <c r="K1420" t="s">
        <v>23</v>
      </c>
      <c r="L1420" t="s">
        <v>26</v>
      </c>
      <c r="M1420">
        <f t="shared" si="22"/>
        <v>51541</v>
      </c>
      <c r="N1420" t="b">
        <f>IF(O1420=Sheet7!S1419,FALSE,TRUE)
=IF(B1420=Sheet7!A1420,TRUE,FALSE)
=IF(B1420=Sheet7!A1420,TRUE,FALSE)
=IF(B1420=Sheet7!A1420,TRUE,FALSE)</f>
        <v>1</v>
      </c>
      <c r="O1420" t="s">
        <v>27</v>
      </c>
    </row>
    <row r="1421" spans="1:15" x14ac:dyDescent="0.25">
      <c r="A1421">
        <v>2023</v>
      </c>
      <c r="B1421" t="s">
        <v>27</v>
      </c>
      <c r="C1421" t="s">
        <v>28</v>
      </c>
      <c r="D1421" t="s">
        <v>22</v>
      </c>
      <c r="E1421">
        <v>178600</v>
      </c>
      <c r="F1421">
        <v>178600</v>
      </c>
      <c r="G1421" t="s">
        <v>23</v>
      </c>
      <c r="H1421" t="s">
        <v>24</v>
      </c>
      <c r="I1421" t="s">
        <v>17</v>
      </c>
      <c r="J1421" t="s">
        <v>25</v>
      </c>
      <c r="K1421" t="s">
        <v>23</v>
      </c>
      <c r="L1421" t="s">
        <v>26</v>
      </c>
      <c r="M1421">
        <f t="shared" si="22"/>
        <v>119741</v>
      </c>
      <c r="N1421" t="b">
        <f>IF(O1421=Sheet7!S1420,FALSE,TRUE)
=IF(B1421=Sheet7!A1421,TRUE,FALSE)
=IF(B1421=Sheet7!A1421,TRUE,FALSE)
=IF(B1421=Sheet7!A1421,TRUE,FALSE)</f>
        <v>1</v>
      </c>
      <c r="O1421" t="s">
        <v>27</v>
      </c>
    </row>
    <row r="1422" spans="1:15" x14ac:dyDescent="0.25">
      <c r="A1422">
        <v>2023</v>
      </c>
      <c r="B1422" t="s">
        <v>27</v>
      </c>
      <c r="C1422" t="s">
        <v>28</v>
      </c>
      <c r="D1422" t="s">
        <v>22</v>
      </c>
      <c r="E1422">
        <v>88600</v>
      </c>
      <c r="F1422">
        <v>88600</v>
      </c>
      <c r="G1422" t="s">
        <v>23</v>
      </c>
      <c r="H1422" t="s">
        <v>24</v>
      </c>
      <c r="I1422" t="s">
        <v>17</v>
      </c>
      <c r="J1422" t="s">
        <v>25</v>
      </c>
      <c r="K1422" t="s">
        <v>23</v>
      </c>
      <c r="L1422" t="s">
        <v>26</v>
      </c>
      <c r="M1422">
        <f t="shared" si="22"/>
        <v>59741</v>
      </c>
      <c r="N1422" t="b">
        <f>IF(O1422=Sheet7!S1421,FALSE,TRUE)
=IF(B1422=Sheet7!A1422,TRUE,FALSE)
=IF(B1422=Sheet7!A1422,TRUE,FALSE)
=IF(B1422=Sheet7!A1422,TRUE,FALSE)</f>
        <v>1</v>
      </c>
      <c r="O1422" t="s">
        <v>27</v>
      </c>
    </row>
    <row r="1423" spans="1:15" x14ac:dyDescent="0.25">
      <c r="A1423">
        <v>2023</v>
      </c>
      <c r="B1423" t="s">
        <v>27</v>
      </c>
      <c r="C1423" t="s">
        <v>28</v>
      </c>
      <c r="D1423" t="s">
        <v>22</v>
      </c>
      <c r="E1423">
        <v>207345</v>
      </c>
      <c r="F1423">
        <v>207345</v>
      </c>
      <c r="G1423" t="s">
        <v>23</v>
      </c>
      <c r="H1423" t="s">
        <v>24</v>
      </c>
      <c r="I1423" t="s">
        <v>17</v>
      </c>
      <c r="J1423" t="s">
        <v>29</v>
      </c>
      <c r="K1423" t="s">
        <v>23</v>
      </c>
      <c r="L1423" t="s">
        <v>26</v>
      </c>
      <c r="M1423">
        <f t="shared" si="22"/>
        <v>138904.33333333334</v>
      </c>
      <c r="N1423" t="b">
        <f>IF(O1423=Sheet7!S1422,FALSE,TRUE)
=IF(B1423=Sheet7!A1423,TRUE,FALSE)
=IF(B1423=Sheet7!A1423,TRUE,FALSE)
=IF(B1423=Sheet7!A1423,TRUE,FALSE)</f>
        <v>1</v>
      </c>
      <c r="O1423" t="s">
        <v>27</v>
      </c>
    </row>
    <row r="1424" spans="1:15" x14ac:dyDescent="0.25">
      <c r="A1424">
        <v>2023</v>
      </c>
      <c r="B1424" t="s">
        <v>27</v>
      </c>
      <c r="C1424" t="s">
        <v>28</v>
      </c>
      <c r="D1424" t="s">
        <v>22</v>
      </c>
      <c r="E1424">
        <v>180300</v>
      </c>
      <c r="F1424">
        <v>180300</v>
      </c>
      <c r="G1424" t="s">
        <v>23</v>
      </c>
      <c r="H1424" t="s">
        <v>24</v>
      </c>
      <c r="I1424" t="s">
        <v>17</v>
      </c>
      <c r="J1424" t="s">
        <v>29</v>
      </c>
      <c r="K1424" t="s">
        <v>23</v>
      </c>
      <c r="L1424" t="s">
        <v>26</v>
      </c>
      <c r="M1424">
        <f t="shared" si="22"/>
        <v>120874.33333333333</v>
      </c>
      <c r="N1424" t="b">
        <f>IF(O1424=Sheet7!S1423,FALSE,TRUE)
=IF(B1424=Sheet7!A1424,TRUE,FALSE)
=IF(B1424=Sheet7!A1424,TRUE,FALSE)
=IF(B1424=Sheet7!A1424,TRUE,FALSE)</f>
        <v>1</v>
      </c>
      <c r="O1424" t="s">
        <v>27</v>
      </c>
    </row>
    <row r="1425" spans="1:15" x14ac:dyDescent="0.25">
      <c r="A1425">
        <v>2023</v>
      </c>
      <c r="B1425" t="s">
        <v>40</v>
      </c>
      <c r="C1425" t="s">
        <v>41</v>
      </c>
      <c r="D1425" t="s">
        <v>22</v>
      </c>
      <c r="E1425">
        <v>205000</v>
      </c>
      <c r="F1425">
        <v>205000</v>
      </c>
      <c r="G1425" t="s">
        <v>23</v>
      </c>
      <c r="H1425" t="s">
        <v>24</v>
      </c>
      <c r="I1425" t="s">
        <v>17</v>
      </c>
      <c r="J1425" t="s">
        <v>25</v>
      </c>
      <c r="K1425" t="s">
        <v>23</v>
      </c>
      <c r="L1425" t="s">
        <v>26</v>
      </c>
      <c r="M1425">
        <f t="shared" si="22"/>
        <v>137341</v>
      </c>
      <c r="N1425" t="b">
        <f>IF(O1425=Sheet7!S1424,FALSE,TRUE)
=IF(B1425=Sheet7!A1425,TRUE,FALSE)
=IF(B1425=Sheet7!A1425,TRUE,FALSE)
=IF(B1425=Sheet7!A1425,TRUE,FALSE)</f>
        <v>1</v>
      </c>
      <c r="O1425" t="s">
        <v>40</v>
      </c>
    </row>
    <row r="1426" spans="1:15" x14ac:dyDescent="0.25">
      <c r="A1426">
        <v>2023</v>
      </c>
      <c r="B1426" t="s">
        <v>40</v>
      </c>
      <c r="C1426" t="s">
        <v>41</v>
      </c>
      <c r="D1426" t="s">
        <v>22</v>
      </c>
      <c r="E1426">
        <v>167500</v>
      </c>
      <c r="F1426">
        <v>167500</v>
      </c>
      <c r="G1426" t="s">
        <v>23</v>
      </c>
      <c r="H1426" t="s">
        <v>24</v>
      </c>
      <c r="I1426" t="s">
        <v>17</v>
      </c>
      <c r="J1426" t="s">
        <v>25</v>
      </c>
      <c r="K1426" t="s">
        <v>23</v>
      </c>
      <c r="L1426" t="s">
        <v>26</v>
      </c>
      <c r="M1426">
        <f t="shared" si="22"/>
        <v>112341</v>
      </c>
      <c r="N1426" t="b">
        <f>IF(O1426=Sheet7!S1425,FALSE,TRUE)
=IF(B1426=Sheet7!A1426,TRUE,FALSE)
=IF(B1426=Sheet7!A1426,TRUE,FALSE)
=IF(B1426=Sheet7!A1426,TRUE,FALSE)</f>
        <v>1</v>
      </c>
      <c r="O1426" t="s">
        <v>40</v>
      </c>
    </row>
    <row r="1427" spans="1:15" x14ac:dyDescent="0.25">
      <c r="A1427">
        <v>2023</v>
      </c>
      <c r="B1427" t="s">
        <v>27</v>
      </c>
      <c r="C1427" t="s">
        <v>28</v>
      </c>
      <c r="D1427" t="s">
        <v>22</v>
      </c>
      <c r="E1427">
        <v>228045</v>
      </c>
      <c r="F1427">
        <v>228045</v>
      </c>
      <c r="G1427" t="s">
        <v>23</v>
      </c>
      <c r="H1427" t="s">
        <v>24</v>
      </c>
      <c r="I1427" t="s">
        <v>17</v>
      </c>
      <c r="J1427" t="s">
        <v>29</v>
      </c>
      <c r="K1427" t="s">
        <v>23</v>
      </c>
      <c r="L1427" t="s">
        <v>26</v>
      </c>
      <c r="M1427">
        <f t="shared" si="22"/>
        <v>152704.33333333334</v>
      </c>
      <c r="N1427" t="b">
        <f>IF(O1427=Sheet7!S1426,FALSE,TRUE)
=IF(B1427=Sheet7!A1427,TRUE,FALSE)
=IF(B1427=Sheet7!A1427,TRUE,FALSE)
=IF(B1427=Sheet7!A1427,TRUE,FALSE)</f>
        <v>1</v>
      </c>
      <c r="O1427" t="s">
        <v>27</v>
      </c>
    </row>
    <row r="1428" spans="1:15" x14ac:dyDescent="0.25">
      <c r="A1428">
        <v>2023</v>
      </c>
      <c r="B1428" t="s">
        <v>27</v>
      </c>
      <c r="C1428" t="s">
        <v>28</v>
      </c>
      <c r="D1428" t="s">
        <v>22</v>
      </c>
      <c r="E1428">
        <v>198300</v>
      </c>
      <c r="F1428">
        <v>198300</v>
      </c>
      <c r="G1428" t="s">
        <v>23</v>
      </c>
      <c r="H1428" t="s">
        <v>24</v>
      </c>
      <c r="I1428" t="s">
        <v>17</v>
      </c>
      <c r="J1428" t="s">
        <v>29</v>
      </c>
      <c r="K1428" t="s">
        <v>23</v>
      </c>
      <c r="L1428" t="s">
        <v>26</v>
      </c>
      <c r="M1428">
        <f t="shared" si="22"/>
        <v>132874.33333333334</v>
      </c>
      <c r="N1428" t="b">
        <f>IF(O1428=Sheet7!S1427,FALSE,TRUE)
=IF(B1428=Sheet7!A1428,TRUE,FALSE)
=IF(B1428=Sheet7!A1428,TRUE,FALSE)
=IF(B1428=Sheet7!A1428,TRUE,FALSE)</f>
        <v>1</v>
      </c>
      <c r="O1428" t="s">
        <v>27</v>
      </c>
    </row>
    <row r="1429" spans="1:15" x14ac:dyDescent="0.25">
      <c r="A1429">
        <v>2023</v>
      </c>
      <c r="B1429" t="s">
        <v>32</v>
      </c>
      <c r="C1429" t="s">
        <v>13</v>
      </c>
      <c r="D1429" t="s">
        <v>22</v>
      </c>
      <c r="E1429">
        <v>140000</v>
      </c>
      <c r="F1429">
        <v>140000</v>
      </c>
      <c r="G1429" t="s">
        <v>23</v>
      </c>
      <c r="H1429" t="s">
        <v>24</v>
      </c>
      <c r="I1429" t="s">
        <v>17</v>
      </c>
      <c r="J1429" t="s">
        <v>29</v>
      </c>
      <c r="K1429" t="s">
        <v>23</v>
      </c>
      <c r="L1429" t="s">
        <v>26</v>
      </c>
      <c r="M1429">
        <f t="shared" si="22"/>
        <v>94007.666666666672</v>
      </c>
      <c r="N1429" t="b">
        <f>IF(O1429=Sheet7!S1428,FALSE,TRUE)
=IF(B1429=Sheet7!A1429,TRUE,FALSE)
=IF(B1429=Sheet7!A1429,TRUE,FALSE)
=IF(B1429=Sheet7!A1429,TRUE,FALSE)</f>
        <v>1</v>
      </c>
      <c r="O1429" t="s">
        <v>32</v>
      </c>
    </row>
    <row r="1430" spans="1:15" x14ac:dyDescent="0.25">
      <c r="A1430">
        <v>2023</v>
      </c>
      <c r="B1430" t="s">
        <v>43</v>
      </c>
      <c r="C1430" t="s">
        <v>44</v>
      </c>
      <c r="D1430" t="s">
        <v>22</v>
      </c>
      <c r="E1430">
        <v>100000</v>
      </c>
      <c r="F1430">
        <v>100000</v>
      </c>
      <c r="G1430" t="s">
        <v>23</v>
      </c>
      <c r="H1430" t="s">
        <v>16</v>
      </c>
      <c r="I1430" t="s">
        <v>17</v>
      </c>
      <c r="J1430" t="s">
        <v>25</v>
      </c>
      <c r="K1430" t="s">
        <v>23</v>
      </c>
      <c r="L1430" t="s">
        <v>26</v>
      </c>
      <c r="M1430">
        <f t="shared" si="22"/>
        <v>67341</v>
      </c>
      <c r="N1430" t="b">
        <f>IF(O1430=Sheet7!S1429,FALSE,TRUE)
=IF(B1430=Sheet7!A1430,TRUE,FALSE)
=IF(B1430=Sheet7!A1430,TRUE,FALSE)
=IF(B1430=Sheet7!A1430,TRUE,FALSE)</f>
        <v>1</v>
      </c>
      <c r="O1430" t="s">
        <v>43</v>
      </c>
    </row>
    <row r="1431" spans="1:15" x14ac:dyDescent="0.25">
      <c r="A1431">
        <v>2023</v>
      </c>
      <c r="B1431" t="s">
        <v>27</v>
      </c>
      <c r="C1431" t="s">
        <v>28</v>
      </c>
      <c r="D1431" t="s">
        <v>14</v>
      </c>
      <c r="E1431">
        <v>72360</v>
      </c>
      <c r="F1431">
        <v>78125</v>
      </c>
      <c r="G1431" t="s">
        <v>124</v>
      </c>
      <c r="H1431" t="s">
        <v>16</v>
      </c>
      <c r="I1431" t="s">
        <v>17</v>
      </c>
      <c r="J1431" t="s">
        <v>25</v>
      </c>
      <c r="K1431" t="s">
        <v>124</v>
      </c>
      <c r="L1431" t="s">
        <v>26</v>
      </c>
      <c r="M1431">
        <f t="shared" si="22"/>
        <v>50836</v>
      </c>
      <c r="N1431" t="b">
        <f>IF(O1431=Sheet7!S1430,FALSE,TRUE)
=IF(B1431=Sheet7!A1431,TRUE,FALSE)
=IF(B1431=Sheet7!A1431,TRUE,FALSE)
=IF(B1431=Sheet7!A1431,TRUE,FALSE)</f>
        <v>1</v>
      </c>
      <c r="O1431" t="s">
        <v>27</v>
      </c>
    </row>
    <row r="1432" spans="1:15" x14ac:dyDescent="0.25">
      <c r="A1432">
        <v>2023</v>
      </c>
      <c r="B1432" t="s">
        <v>27</v>
      </c>
      <c r="C1432" t="s">
        <v>28</v>
      </c>
      <c r="D1432" t="s">
        <v>14</v>
      </c>
      <c r="E1432">
        <v>37440</v>
      </c>
      <c r="F1432">
        <v>40423</v>
      </c>
      <c r="G1432" t="s">
        <v>124</v>
      </c>
      <c r="H1432" t="s">
        <v>16</v>
      </c>
      <c r="I1432" t="s">
        <v>17</v>
      </c>
      <c r="J1432" t="s">
        <v>25</v>
      </c>
      <c r="K1432" t="s">
        <v>124</v>
      </c>
      <c r="L1432" t="s">
        <v>26</v>
      </c>
      <c r="M1432">
        <f t="shared" si="22"/>
        <v>26628.666666666668</v>
      </c>
      <c r="N1432" t="b">
        <f>IF(O1432=Sheet7!S1431,FALSE,TRUE)
=IF(B1432=Sheet7!A1432,TRUE,FALSE)
=IF(B1432=Sheet7!A1432,TRUE,FALSE)
=IF(B1432=Sheet7!A1432,TRUE,FALSE)</f>
        <v>1</v>
      </c>
      <c r="O1432" t="s">
        <v>27</v>
      </c>
    </row>
    <row r="1433" spans="1:15" x14ac:dyDescent="0.25">
      <c r="A1433">
        <v>2023</v>
      </c>
      <c r="B1433" t="s">
        <v>62</v>
      </c>
      <c r="C1433" t="s">
        <v>21</v>
      </c>
      <c r="D1433" t="s">
        <v>22</v>
      </c>
      <c r="E1433">
        <v>140000</v>
      </c>
      <c r="F1433">
        <v>140000</v>
      </c>
      <c r="G1433" t="s">
        <v>23</v>
      </c>
      <c r="H1433" t="s">
        <v>24</v>
      </c>
      <c r="I1433" t="s">
        <v>17</v>
      </c>
      <c r="J1433" t="s">
        <v>25</v>
      </c>
      <c r="K1433" t="s">
        <v>23</v>
      </c>
      <c r="L1433" t="s">
        <v>26</v>
      </c>
      <c r="M1433">
        <f t="shared" si="22"/>
        <v>94007.666666666672</v>
      </c>
      <c r="N1433" t="b">
        <f>IF(O1433=Sheet7!S1432,FALSE,TRUE)
=IF(B1433=Sheet7!A1433,TRUE,FALSE)
=IF(B1433=Sheet7!A1433,TRUE,FALSE)
=IF(B1433=Sheet7!A1433,TRUE,FALSE)</f>
        <v>1</v>
      </c>
      <c r="O1433" t="s">
        <v>62</v>
      </c>
    </row>
    <row r="1434" spans="1:15" x14ac:dyDescent="0.25">
      <c r="A1434">
        <v>2023</v>
      </c>
      <c r="B1434" t="s">
        <v>62</v>
      </c>
      <c r="C1434" t="s">
        <v>21</v>
      </c>
      <c r="D1434" t="s">
        <v>22</v>
      </c>
      <c r="E1434">
        <v>100000</v>
      </c>
      <c r="F1434">
        <v>100000</v>
      </c>
      <c r="G1434" t="s">
        <v>23</v>
      </c>
      <c r="H1434" t="s">
        <v>24</v>
      </c>
      <c r="I1434" t="s">
        <v>17</v>
      </c>
      <c r="J1434" t="s">
        <v>25</v>
      </c>
      <c r="K1434" t="s">
        <v>23</v>
      </c>
      <c r="L1434" t="s">
        <v>26</v>
      </c>
      <c r="M1434">
        <f t="shared" si="22"/>
        <v>67341</v>
      </c>
      <c r="N1434" t="b">
        <f>IF(O1434=Sheet7!S1433,FALSE,TRUE)
=IF(B1434=Sheet7!A1434,TRUE,FALSE)
=IF(B1434=Sheet7!A1434,TRUE,FALSE)
=IF(B1434=Sheet7!A1434,TRUE,FALSE)</f>
        <v>1</v>
      </c>
      <c r="O1434" t="s">
        <v>62</v>
      </c>
    </row>
    <row r="1435" spans="1:15" x14ac:dyDescent="0.25">
      <c r="A1435">
        <v>2023</v>
      </c>
      <c r="B1435" t="s">
        <v>125</v>
      </c>
      <c r="C1435" t="s">
        <v>41</v>
      </c>
      <c r="D1435" t="s">
        <v>22</v>
      </c>
      <c r="E1435">
        <v>125000</v>
      </c>
      <c r="F1435">
        <v>125000</v>
      </c>
      <c r="G1435" t="s">
        <v>23</v>
      </c>
      <c r="H1435" t="s">
        <v>16</v>
      </c>
      <c r="I1435" t="s">
        <v>17</v>
      </c>
      <c r="J1435" t="s">
        <v>25</v>
      </c>
      <c r="K1435" t="s">
        <v>23</v>
      </c>
      <c r="L1435" t="s">
        <v>26</v>
      </c>
      <c r="M1435">
        <f t="shared" si="22"/>
        <v>84007.666666666672</v>
      </c>
      <c r="N1435" t="b">
        <f>IF(O1435=Sheet7!S1434,FALSE,TRUE)
=IF(B1435=Sheet7!A1435,TRUE,FALSE)
=IF(B1435=Sheet7!A1435,TRUE,FALSE)
=IF(B1435=Sheet7!A1435,TRUE,FALSE)</f>
        <v>1</v>
      </c>
      <c r="O1435" t="s">
        <v>125</v>
      </c>
    </row>
    <row r="1436" spans="1:15" x14ac:dyDescent="0.25">
      <c r="A1436">
        <v>2023</v>
      </c>
      <c r="B1436" t="s">
        <v>125</v>
      </c>
      <c r="C1436" t="s">
        <v>41</v>
      </c>
      <c r="D1436" t="s">
        <v>22</v>
      </c>
      <c r="E1436">
        <v>120000</v>
      </c>
      <c r="F1436">
        <v>120000</v>
      </c>
      <c r="G1436" t="s">
        <v>23</v>
      </c>
      <c r="H1436" t="s">
        <v>16</v>
      </c>
      <c r="I1436" t="s">
        <v>17</v>
      </c>
      <c r="J1436" t="s">
        <v>25</v>
      </c>
      <c r="K1436" t="s">
        <v>23</v>
      </c>
      <c r="L1436" t="s">
        <v>26</v>
      </c>
      <c r="M1436">
        <f t="shared" si="22"/>
        <v>80674.333333333328</v>
      </c>
      <c r="N1436" t="b">
        <f>IF(O1436=Sheet7!S1435,FALSE,TRUE)
=IF(B1436=Sheet7!A1436,TRUE,FALSE)
=IF(B1436=Sheet7!A1436,TRUE,FALSE)
=IF(B1436=Sheet7!A1436,TRUE,FALSE)</f>
        <v>1</v>
      </c>
      <c r="O1436" t="s">
        <v>125</v>
      </c>
    </row>
    <row r="1437" spans="1:15" x14ac:dyDescent="0.25">
      <c r="A1437">
        <v>2023</v>
      </c>
      <c r="B1437" t="s">
        <v>67</v>
      </c>
      <c r="C1437" t="s">
        <v>44</v>
      </c>
      <c r="D1437" t="s">
        <v>22</v>
      </c>
      <c r="E1437">
        <v>127000</v>
      </c>
      <c r="F1437">
        <v>127000</v>
      </c>
      <c r="G1437" t="s">
        <v>23</v>
      </c>
      <c r="H1437" t="s">
        <v>24</v>
      </c>
      <c r="I1437" t="s">
        <v>17</v>
      </c>
      <c r="J1437" t="s">
        <v>25</v>
      </c>
      <c r="K1437" t="s">
        <v>23</v>
      </c>
      <c r="L1437" t="s">
        <v>26</v>
      </c>
      <c r="M1437">
        <f t="shared" si="22"/>
        <v>85341</v>
      </c>
      <c r="N1437" t="b">
        <f>IF(O1437=Sheet7!S1436,FALSE,TRUE)
=IF(B1437=Sheet7!A1437,TRUE,FALSE)
=IF(B1437=Sheet7!A1437,TRUE,FALSE)
=IF(B1437=Sheet7!A1437,TRUE,FALSE)</f>
        <v>1</v>
      </c>
      <c r="O1437" t="s">
        <v>67</v>
      </c>
    </row>
    <row r="1438" spans="1:15" x14ac:dyDescent="0.25">
      <c r="A1438">
        <v>2023</v>
      </c>
      <c r="B1438" t="s">
        <v>67</v>
      </c>
      <c r="C1438" t="s">
        <v>44</v>
      </c>
      <c r="D1438" t="s">
        <v>22</v>
      </c>
      <c r="E1438">
        <v>99000</v>
      </c>
      <c r="F1438">
        <v>99000</v>
      </c>
      <c r="G1438" t="s">
        <v>23</v>
      </c>
      <c r="H1438" t="s">
        <v>24</v>
      </c>
      <c r="I1438" t="s">
        <v>17</v>
      </c>
      <c r="J1438" t="s">
        <v>25</v>
      </c>
      <c r="K1438" t="s">
        <v>23</v>
      </c>
      <c r="L1438" t="s">
        <v>26</v>
      </c>
      <c r="M1438">
        <f t="shared" si="22"/>
        <v>66674.333333333328</v>
      </c>
      <c r="N1438" t="b">
        <f>IF(O1438=Sheet7!S1437,FALSE,TRUE)
=IF(B1438=Sheet7!A1438,TRUE,FALSE)
=IF(B1438=Sheet7!A1438,TRUE,FALSE)
=IF(B1438=Sheet7!A1438,TRUE,FALSE)</f>
        <v>1</v>
      </c>
      <c r="O1438" t="s">
        <v>67</v>
      </c>
    </row>
    <row r="1439" spans="1:15" x14ac:dyDescent="0.25">
      <c r="A1439">
        <v>2023</v>
      </c>
      <c r="B1439" t="s">
        <v>32</v>
      </c>
      <c r="C1439" t="s">
        <v>13</v>
      </c>
      <c r="D1439" t="s">
        <v>22</v>
      </c>
      <c r="E1439">
        <v>120000</v>
      </c>
      <c r="F1439">
        <v>120000</v>
      </c>
      <c r="G1439" t="s">
        <v>23</v>
      </c>
      <c r="H1439" t="s">
        <v>16</v>
      </c>
      <c r="I1439" t="s">
        <v>17</v>
      </c>
      <c r="J1439" t="s">
        <v>29</v>
      </c>
      <c r="K1439" t="s">
        <v>23</v>
      </c>
      <c r="L1439" t="s">
        <v>26</v>
      </c>
      <c r="M1439">
        <f t="shared" si="22"/>
        <v>80674.333333333328</v>
      </c>
      <c r="N1439" t="b">
        <f>IF(O1439=Sheet7!S1438,FALSE,TRUE)
=IF(B1439=Sheet7!A1439,TRUE,FALSE)
=IF(B1439=Sheet7!A1439,TRUE,FALSE)
=IF(B1439=Sheet7!A1439,TRUE,FALSE)</f>
        <v>1</v>
      </c>
      <c r="O1439" t="s">
        <v>32</v>
      </c>
    </row>
    <row r="1440" spans="1:15" x14ac:dyDescent="0.25">
      <c r="A1440">
        <v>2023</v>
      </c>
      <c r="B1440" t="s">
        <v>67</v>
      </c>
      <c r="C1440" t="s">
        <v>44</v>
      </c>
      <c r="D1440" t="s">
        <v>22</v>
      </c>
      <c r="E1440">
        <v>194500</v>
      </c>
      <c r="F1440">
        <v>194500</v>
      </c>
      <c r="G1440" t="s">
        <v>23</v>
      </c>
      <c r="H1440" t="s">
        <v>24</v>
      </c>
      <c r="I1440" t="s">
        <v>17</v>
      </c>
      <c r="J1440" t="s">
        <v>29</v>
      </c>
      <c r="K1440" t="s">
        <v>23</v>
      </c>
      <c r="L1440" t="s">
        <v>26</v>
      </c>
      <c r="M1440">
        <f t="shared" si="22"/>
        <v>130341</v>
      </c>
      <c r="N1440" t="b">
        <f>IF(O1440=Sheet7!S1439,FALSE,TRUE)
=IF(B1440=Sheet7!A1440,TRUE,FALSE)
=IF(B1440=Sheet7!A1440,TRUE,FALSE)
=IF(B1440=Sheet7!A1440,TRUE,FALSE)</f>
        <v>1</v>
      </c>
      <c r="O1440" t="s">
        <v>67</v>
      </c>
    </row>
    <row r="1441" spans="1:15" x14ac:dyDescent="0.25">
      <c r="A1441">
        <v>2023</v>
      </c>
      <c r="B1441" t="s">
        <v>67</v>
      </c>
      <c r="C1441" t="s">
        <v>44</v>
      </c>
      <c r="D1441" t="s">
        <v>22</v>
      </c>
      <c r="E1441">
        <v>132320</v>
      </c>
      <c r="F1441">
        <v>132320</v>
      </c>
      <c r="G1441" t="s">
        <v>23</v>
      </c>
      <c r="H1441" t="s">
        <v>24</v>
      </c>
      <c r="I1441" t="s">
        <v>17</v>
      </c>
      <c r="J1441" t="s">
        <v>29</v>
      </c>
      <c r="K1441" t="s">
        <v>23</v>
      </c>
      <c r="L1441" t="s">
        <v>26</v>
      </c>
      <c r="M1441">
        <f t="shared" si="22"/>
        <v>88887.666666666672</v>
      </c>
      <c r="N1441" t="b">
        <f>IF(O1441=Sheet7!S1440,FALSE,TRUE)
=IF(B1441=Sheet7!A1441,TRUE,FALSE)
=IF(B1441=Sheet7!A1441,TRUE,FALSE)
=IF(B1441=Sheet7!A1441,TRUE,FALSE)</f>
        <v>1</v>
      </c>
      <c r="O1441" t="s">
        <v>67</v>
      </c>
    </row>
    <row r="1442" spans="1:15" x14ac:dyDescent="0.25">
      <c r="A1442">
        <v>2023</v>
      </c>
      <c r="B1442" t="s">
        <v>37</v>
      </c>
      <c r="C1442" t="s">
        <v>38</v>
      </c>
      <c r="D1442" t="s">
        <v>22</v>
      </c>
      <c r="E1442">
        <v>223602</v>
      </c>
      <c r="F1442">
        <v>223602</v>
      </c>
      <c r="G1442" t="s">
        <v>23</v>
      </c>
      <c r="H1442" t="s">
        <v>24</v>
      </c>
      <c r="I1442" t="s">
        <v>17</v>
      </c>
      <c r="J1442" t="s">
        <v>25</v>
      </c>
      <c r="K1442" t="s">
        <v>23</v>
      </c>
      <c r="L1442" t="s">
        <v>26</v>
      </c>
      <c r="M1442">
        <f t="shared" si="22"/>
        <v>149742.33333333334</v>
      </c>
      <c r="N1442" t="b">
        <f>IF(O1442=Sheet7!S1441,FALSE,TRUE)
=IF(B1442=Sheet7!A1442,TRUE,FALSE)
=IF(B1442=Sheet7!A1442,TRUE,FALSE)
=IF(B1442=Sheet7!A1442,TRUE,FALSE)</f>
        <v>1</v>
      </c>
      <c r="O1442" t="s">
        <v>37</v>
      </c>
    </row>
    <row r="1443" spans="1:15" x14ac:dyDescent="0.25">
      <c r="A1443">
        <v>2023</v>
      </c>
      <c r="B1443" t="s">
        <v>37</v>
      </c>
      <c r="C1443" t="s">
        <v>38</v>
      </c>
      <c r="D1443" t="s">
        <v>22</v>
      </c>
      <c r="E1443">
        <v>143520</v>
      </c>
      <c r="F1443">
        <v>143520</v>
      </c>
      <c r="G1443" t="s">
        <v>23</v>
      </c>
      <c r="H1443" t="s">
        <v>24</v>
      </c>
      <c r="I1443" t="s">
        <v>17</v>
      </c>
      <c r="J1443" t="s">
        <v>25</v>
      </c>
      <c r="K1443" t="s">
        <v>23</v>
      </c>
      <c r="L1443" t="s">
        <v>26</v>
      </c>
      <c r="M1443">
        <f t="shared" si="22"/>
        <v>96354.333333333328</v>
      </c>
      <c r="N1443" t="b">
        <f>IF(O1443=Sheet7!S1442,FALSE,TRUE)
=IF(B1443=Sheet7!A1443,TRUE,FALSE)
=IF(B1443=Sheet7!A1443,TRUE,FALSE)
=IF(B1443=Sheet7!A1443,TRUE,FALSE)</f>
        <v>1</v>
      </c>
      <c r="O1443" t="s">
        <v>37</v>
      </c>
    </row>
    <row r="1444" spans="1:15" x14ac:dyDescent="0.25">
      <c r="A1444">
        <v>2023</v>
      </c>
      <c r="B1444" t="s">
        <v>54</v>
      </c>
      <c r="C1444" t="s">
        <v>31</v>
      </c>
      <c r="D1444" t="s">
        <v>22</v>
      </c>
      <c r="E1444">
        <v>180000</v>
      </c>
      <c r="F1444">
        <v>180000</v>
      </c>
      <c r="G1444" t="s">
        <v>23</v>
      </c>
      <c r="H1444" t="s">
        <v>24</v>
      </c>
      <c r="I1444" t="s">
        <v>17</v>
      </c>
      <c r="J1444" t="s">
        <v>25</v>
      </c>
      <c r="K1444" t="s">
        <v>23</v>
      </c>
      <c r="L1444" t="s">
        <v>26</v>
      </c>
      <c r="M1444">
        <f t="shared" si="22"/>
        <v>120674.33333333333</v>
      </c>
      <c r="N1444" t="b">
        <f>IF(O1444=Sheet7!S1443,FALSE,TRUE)
=IF(B1444=Sheet7!A1444,TRUE,FALSE)
=IF(B1444=Sheet7!A1444,TRUE,FALSE)
=IF(B1444=Sheet7!A1444,TRUE,FALSE)</f>
        <v>1</v>
      </c>
      <c r="O1444" t="s">
        <v>54</v>
      </c>
    </row>
    <row r="1445" spans="1:15" x14ac:dyDescent="0.25">
      <c r="A1445">
        <v>2023</v>
      </c>
      <c r="B1445" t="s">
        <v>54</v>
      </c>
      <c r="C1445" t="s">
        <v>31</v>
      </c>
      <c r="D1445" t="s">
        <v>22</v>
      </c>
      <c r="E1445">
        <v>140000</v>
      </c>
      <c r="F1445">
        <v>140000</v>
      </c>
      <c r="G1445" t="s">
        <v>23</v>
      </c>
      <c r="H1445" t="s">
        <v>24</v>
      </c>
      <c r="I1445" t="s">
        <v>17</v>
      </c>
      <c r="J1445" t="s">
        <v>25</v>
      </c>
      <c r="K1445" t="s">
        <v>23</v>
      </c>
      <c r="L1445" t="s">
        <v>26</v>
      </c>
      <c r="M1445">
        <f t="shared" si="22"/>
        <v>94007.666666666672</v>
      </c>
      <c r="N1445" t="b">
        <f>IF(O1445=Sheet7!S1444,FALSE,TRUE)
=IF(B1445=Sheet7!A1445,TRUE,FALSE)
=IF(B1445=Sheet7!A1445,TRUE,FALSE)
=IF(B1445=Sheet7!A1445,TRUE,FALSE)</f>
        <v>1</v>
      </c>
      <c r="O1445" t="s">
        <v>54</v>
      </c>
    </row>
    <row r="1446" spans="1:15" x14ac:dyDescent="0.25">
      <c r="A1446">
        <v>2023</v>
      </c>
      <c r="B1446" t="s">
        <v>32</v>
      </c>
      <c r="C1446" t="s">
        <v>13</v>
      </c>
      <c r="D1446" t="s">
        <v>35</v>
      </c>
      <c r="E1446">
        <v>99000</v>
      </c>
      <c r="F1446">
        <v>121809</v>
      </c>
      <c r="G1446" t="s">
        <v>36</v>
      </c>
      <c r="H1446" t="s">
        <v>24</v>
      </c>
      <c r="I1446" t="s">
        <v>17</v>
      </c>
      <c r="J1446" t="s">
        <v>29</v>
      </c>
      <c r="K1446" t="s">
        <v>36</v>
      </c>
      <c r="L1446" t="s">
        <v>26</v>
      </c>
      <c r="M1446">
        <f t="shared" si="22"/>
        <v>74277.333333333328</v>
      </c>
      <c r="N1446" t="b">
        <f>IF(O1446=Sheet7!S1445,FALSE,TRUE)
=IF(B1446=Sheet7!A1446,TRUE,FALSE)
=IF(B1446=Sheet7!A1446,TRUE,FALSE)
=IF(B1446=Sheet7!A1446,TRUE,FALSE)</f>
        <v>1</v>
      </c>
      <c r="O1446" t="s">
        <v>32</v>
      </c>
    </row>
    <row r="1447" spans="1:15" x14ac:dyDescent="0.25">
      <c r="A1447">
        <v>2023</v>
      </c>
      <c r="B1447" t="s">
        <v>32</v>
      </c>
      <c r="C1447" t="s">
        <v>13</v>
      </c>
      <c r="D1447" t="s">
        <v>35</v>
      </c>
      <c r="E1447">
        <v>68000</v>
      </c>
      <c r="F1447">
        <v>83667</v>
      </c>
      <c r="G1447" t="s">
        <v>36</v>
      </c>
      <c r="H1447" t="s">
        <v>24</v>
      </c>
      <c r="I1447" t="s">
        <v>17</v>
      </c>
      <c r="J1447" t="s">
        <v>29</v>
      </c>
      <c r="K1447" t="s">
        <v>36</v>
      </c>
      <c r="L1447" t="s">
        <v>26</v>
      </c>
      <c r="M1447">
        <f t="shared" si="22"/>
        <v>51230</v>
      </c>
      <c r="N1447" t="b">
        <f>IF(O1447=Sheet7!S1446,FALSE,TRUE)
=IF(B1447=Sheet7!A1447,TRUE,FALSE)
=IF(B1447=Sheet7!A1447,TRUE,FALSE)
=IF(B1447=Sheet7!A1447,TRUE,FALSE)</f>
        <v>1</v>
      </c>
      <c r="O1447" t="s">
        <v>32</v>
      </c>
    </row>
    <row r="1448" spans="1:15" x14ac:dyDescent="0.25">
      <c r="A1448">
        <v>2023</v>
      </c>
      <c r="B1448" t="s">
        <v>32</v>
      </c>
      <c r="C1448" t="s">
        <v>13</v>
      </c>
      <c r="D1448" t="s">
        <v>22</v>
      </c>
      <c r="E1448">
        <v>140000</v>
      </c>
      <c r="F1448">
        <v>140000</v>
      </c>
      <c r="G1448" t="s">
        <v>23</v>
      </c>
      <c r="H1448" t="s">
        <v>16</v>
      </c>
      <c r="I1448" t="s">
        <v>17</v>
      </c>
      <c r="J1448" t="s">
        <v>29</v>
      </c>
      <c r="K1448" t="s">
        <v>23</v>
      </c>
      <c r="L1448" t="s">
        <v>26</v>
      </c>
      <c r="M1448">
        <f t="shared" si="22"/>
        <v>94007.666666666672</v>
      </c>
      <c r="N1448" t="b">
        <f>IF(O1448=Sheet7!S1447,FALSE,TRUE)
=IF(B1448=Sheet7!A1448,TRUE,FALSE)
=IF(B1448=Sheet7!A1448,TRUE,FALSE)
=IF(B1448=Sheet7!A1448,TRUE,FALSE)</f>
        <v>1</v>
      </c>
      <c r="O1448" t="s">
        <v>32</v>
      </c>
    </row>
    <row r="1449" spans="1:15" x14ac:dyDescent="0.25">
      <c r="A1449">
        <v>2023</v>
      </c>
      <c r="B1449" t="s">
        <v>32</v>
      </c>
      <c r="C1449" t="s">
        <v>13</v>
      </c>
      <c r="D1449" t="s">
        <v>22</v>
      </c>
      <c r="E1449">
        <v>154000</v>
      </c>
      <c r="F1449">
        <v>154000</v>
      </c>
      <c r="G1449" t="s">
        <v>23</v>
      </c>
      <c r="H1449" t="s">
        <v>24</v>
      </c>
      <c r="I1449" t="s">
        <v>17</v>
      </c>
      <c r="J1449" t="s">
        <v>25</v>
      </c>
      <c r="K1449" t="s">
        <v>23</v>
      </c>
      <c r="L1449" t="s">
        <v>26</v>
      </c>
      <c r="M1449">
        <f t="shared" si="22"/>
        <v>103341</v>
      </c>
      <c r="N1449" t="b">
        <f>IF(O1449=Sheet7!S1448,FALSE,TRUE)
=IF(B1449=Sheet7!A1449,TRUE,FALSE)
=IF(B1449=Sheet7!A1449,TRUE,FALSE)
=IF(B1449=Sheet7!A1449,TRUE,FALSE)</f>
        <v>1</v>
      </c>
      <c r="O1449" t="s">
        <v>32</v>
      </c>
    </row>
    <row r="1450" spans="1:15" x14ac:dyDescent="0.25">
      <c r="A1450">
        <v>2023</v>
      </c>
      <c r="B1450" t="s">
        <v>32</v>
      </c>
      <c r="C1450" t="s">
        <v>13</v>
      </c>
      <c r="D1450" t="s">
        <v>22</v>
      </c>
      <c r="E1450">
        <v>103000</v>
      </c>
      <c r="F1450">
        <v>103000</v>
      </c>
      <c r="G1450" t="s">
        <v>23</v>
      </c>
      <c r="H1450" t="s">
        <v>24</v>
      </c>
      <c r="I1450" t="s">
        <v>17</v>
      </c>
      <c r="J1450" t="s">
        <v>25</v>
      </c>
      <c r="K1450" t="s">
        <v>23</v>
      </c>
      <c r="L1450" t="s">
        <v>26</v>
      </c>
      <c r="M1450">
        <f t="shared" si="22"/>
        <v>69341</v>
      </c>
      <c r="N1450" t="b">
        <f>IF(O1450=Sheet7!S1449,FALSE,TRUE)
=IF(B1450=Sheet7!A1450,TRUE,FALSE)
=IF(B1450=Sheet7!A1450,TRUE,FALSE)
=IF(B1450=Sheet7!A1450,TRUE,FALSE)</f>
        <v>1</v>
      </c>
      <c r="O1450" t="s">
        <v>32</v>
      </c>
    </row>
    <row r="1451" spans="1:15" x14ac:dyDescent="0.25">
      <c r="A1451">
        <v>2023</v>
      </c>
      <c r="B1451" t="s">
        <v>37</v>
      </c>
      <c r="C1451" t="s">
        <v>38</v>
      </c>
      <c r="D1451" t="s">
        <v>22</v>
      </c>
      <c r="E1451">
        <v>90000</v>
      </c>
      <c r="F1451">
        <v>90000</v>
      </c>
      <c r="G1451" t="s">
        <v>23</v>
      </c>
      <c r="H1451" t="s">
        <v>24</v>
      </c>
      <c r="I1451" t="s">
        <v>17</v>
      </c>
      <c r="J1451" t="s">
        <v>29</v>
      </c>
      <c r="K1451" t="s">
        <v>23</v>
      </c>
      <c r="L1451" t="s">
        <v>26</v>
      </c>
      <c r="M1451">
        <f t="shared" si="22"/>
        <v>60674.333333333336</v>
      </c>
      <c r="N1451" t="b">
        <f>IF(O1451=Sheet7!S1450,FALSE,TRUE)
=IF(B1451=Sheet7!A1451,TRUE,FALSE)
=IF(B1451=Sheet7!A1451,TRUE,FALSE)
=IF(B1451=Sheet7!A1451,TRUE,FALSE)</f>
        <v>1</v>
      </c>
      <c r="O1451" t="s">
        <v>37</v>
      </c>
    </row>
    <row r="1452" spans="1:15" x14ac:dyDescent="0.25">
      <c r="A1452">
        <v>2023</v>
      </c>
      <c r="B1452" t="s">
        <v>71</v>
      </c>
      <c r="C1452" t="s">
        <v>41</v>
      </c>
      <c r="D1452" t="s">
        <v>22</v>
      </c>
      <c r="E1452">
        <v>140000</v>
      </c>
      <c r="F1452">
        <v>140000</v>
      </c>
      <c r="G1452" t="s">
        <v>23</v>
      </c>
      <c r="H1452" t="s">
        <v>33</v>
      </c>
      <c r="I1452" t="s">
        <v>17</v>
      </c>
      <c r="J1452" t="s">
        <v>25</v>
      </c>
      <c r="K1452" t="s">
        <v>23</v>
      </c>
      <c r="L1452" t="s">
        <v>26</v>
      </c>
      <c r="M1452">
        <f t="shared" si="22"/>
        <v>94007.666666666672</v>
      </c>
      <c r="N1452" t="b">
        <f>IF(O1452=Sheet7!S1451,FALSE,TRUE)
=IF(B1452=Sheet7!A1452,TRUE,FALSE)
=IF(B1452=Sheet7!A1452,TRUE,FALSE)
=IF(B1452=Sheet7!A1452,TRUE,FALSE)</f>
        <v>1</v>
      </c>
      <c r="O1452" t="s">
        <v>71</v>
      </c>
    </row>
    <row r="1453" spans="1:15" x14ac:dyDescent="0.25">
      <c r="A1453">
        <v>2023</v>
      </c>
      <c r="B1453" t="s">
        <v>71</v>
      </c>
      <c r="C1453" t="s">
        <v>41</v>
      </c>
      <c r="D1453" t="s">
        <v>22</v>
      </c>
      <c r="E1453">
        <v>100000</v>
      </c>
      <c r="F1453">
        <v>100000</v>
      </c>
      <c r="G1453" t="s">
        <v>23</v>
      </c>
      <c r="H1453" t="s">
        <v>33</v>
      </c>
      <c r="I1453" t="s">
        <v>17</v>
      </c>
      <c r="J1453" t="s">
        <v>25</v>
      </c>
      <c r="K1453" t="s">
        <v>23</v>
      </c>
      <c r="L1453" t="s">
        <v>26</v>
      </c>
      <c r="M1453">
        <f t="shared" si="22"/>
        <v>67341</v>
      </c>
      <c r="N1453" t="b">
        <f>IF(O1453=Sheet7!S1452,FALSE,TRUE)
=IF(B1453=Sheet7!A1453,TRUE,FALSE)
=IF(B1453=Sheet7!A1453,TRUE,FALSE)
=IF(B1453=Sheet7!A1453,TRUE,FALSE)</f>
        <v>1</v>
      </c>
      <c r="O1453" t="s">
        <v>71</v>
      </c>
    </row>
    <row r="1454" spans="1:15" x14ac:dyDescent="0.25">
      <c r="A1454">
        <v>2023</v>
      </c>
      <c r="B1454" t="s">
        <v>27</v>
      </c>
      <c r="C1454" t="s">
        <v>28</v>
      </c>
      <c r="D1454" t="s">
        <v>22</v>
      </c>
      <c r="E1454">
        <v>296100</v>
      </c>
      <c r="F1454">
        <v>296100</v>
      </c>
      <c r="G1454" t="s">
        <v>23</v>
      </c>
      <c r="H1454" t="s">
        <v>24</v>
      </c>
      <c r="I1454" t="s">
        <v>17</v>
      </c>
      <c r="J1454" t="s">
        <v>25</v>
      </c>
      <c r="K1454" t="s">
        <v>23</v>
      </c>
      <c r="L1454" t="s">
        <v>26</v>
      </c>
      <c r="M1454">
        <f t="shared" si="22"/>
        <v>198074.33333333334</v>
      </c>
      <c r="N1454" t="b">
        <f>IF(O1454=Sheet7!S1453,FALSE,TRUE)
=IF(B1454=Sheet7!A1454,TRUE,FALSE)
=IF(B1454=Sheet7!A1454,TRUE,FALSE)
=IF(B1454=Sheet7!A1454,TRUE,FALSE)</f>
        <v>1</v>
      </c>
      <c r="O1454" t="s">
        <v>27</v>
      </c>
    </row>
    <row r="1455" spans="1:15" x14ac:dyDescent="0.25">
      <c r="A1455">
        <v>2023</v>
      </c>
      <c r="B1455" t="s">
        <v>27</v>
      </c>
      <c r="C1455" t="s">
        <v>28</v>
      </c>
      <c r="D1455" t="s">
        <v>22</v>
      </c>
      <c r="E1455">
        <v>144500</v>
      </c>
      <c r="F1455">
        <v>144500</v>
      </c>
      <c r="G1455" t="s">
        <v>23</v>
      </c>
      <c r="H1455" t="s">
        <v>24</v>
      </c>
      <c r="I1455" t="s">
        <v>17</v>
      </c>
      <c r="J1455" t="s">
        <v>25</v>
      </c>
      <c r="K1455" t="s">
        <v>23</v>
      </c>
      <c r="L1455" t="s">
        <v>26</v>
      </c>
      <c r="M1455">
        <f t="shared" si="22"/>
        <v>97007.666666666672</v>
      </c>
      <c r="N1455" t="b">
        <f>IF(O1455=Sheet7!S1454,FALSE,TRUE)
=IF(B1455=Sheet7!A1455,TRUE,FALSE)
=IF(B1455=Sheet7!A1455,TRUE,FALSE)
=IF(B1455=Sheet7!A1455,TRUE,FALSE)</f>
        <v>1</v>
      </c>
      <c r="O1455" t="s">
        <v>27</v>
      </c>
    </row>
    <row r="1456" spans="1:15" x14ac:dyDescent="0.25">
      <c r="A1456">
        <v>2023</v>
      </c>
      <c r="B1456" t="s">
        <v>37</v>
      </c>
      <c r="C1456" t="s">
        <v>38</v>
      </c>
      <c r="D1456" t="s">
        <v>22</v>
      </c>
      <c r="E1456">
        <v>118600</v>
      </c>
      <c r="F1456">
        <v>118600</v>
      </c>
      <c r="G1456" t="s">
        <v>23</v>
      </c>
      <c r="H1456" t="s">
        <v>24</v>
      </c>
      <c r="I1456" t="s">
        <v>17</v>
      </c>
      <c r="J1456" t="s">
        <v>25</v>
      </c>
      <c r="K1456" t="s">
        <v>23</v>
      </c>
      <c r="L1456" t="s">
        <v>26</v>
      </c>
      <c r="M1456">
        <f t="shared" si="22"/>
        <v>79741</v>
      </c>
      <c r="N1456" t="b">
        <f>IF(O1456=Sheet7!S1455,FALSE,TRUE)
=IF(B1456=Sheet7!A1456,TRUE,FALSE)
=IF(B1456=Sheet7!A1456,TRUE,FALSE)
=IF(B1456=Sheet7!A1456,TRUE,FALSE)</f>
        <v>1</v>
      </c>
      <c r="O1456" t="s">
        <v>37</v>
      </c>
    </row>
    <row r="1457" spans="1:15" x14ac:dyDescent="0.25">
      <c r="A1457">
        <v>2023</v>
      </c>
      <c r="B1457" t="s">
        <v>37</v>
      </c>
      <c r="C1457" t="s">
        <v>38</v>
      </c>
      <c r="D1457" t="s">
        <v>22</v>
      </c>
      <c r="E1457">
        <v>96800</v>
      </c>
      <c r="F1457">
        <v>96800</v>
      </c>
      <c r="G1457" t="s">
        <v>23</v>
      </c>
      <c r="H1457" t="s">
        <v>24</v>
      </c>
      <c r="I1457" t="s">
        <v>17</v>
      </c>
      <c r="J1457" t="s">
        <v>25</v>
      </c>
      <c r="K1457" t="s">
        <v>23</v>
      </c>
      <c r="L1457" t="s">
        <v>26</v>
      </c>
      <c r="M1457">
        <f t="shared" si="22"/>
        <v>65207.666666666664</v>
      </c>
      <c r="N1457" t="b">
        <f>IF(O1457=Sheet7!S1456,FALSE,TRUE)
=IF(B1457=Sheet7!A1457,TRUE,FALSE)
=IF(B1457=Sheet7!A1457,TRUE,FALSE)
=IF(B1457=Sheet7!A1457,TRUE,FALSE)</f>
        <v>1</v>
      </c>
      <c r="O1457" t="s">
        <v>37</v>
      </c>
    </row>
    <row r="1458" spans="1:15" x14ac:dyDescent="0.25">
      <c r="A1458">
        <v>2023</v>
      </c>
      <c r="B1458" t="s">
        <v>27</v>
      </c>
      <c r="C1458" t="s">
        <v>28</v>
      </c>
      <c r="D1458" t="s">
        <v>22</v>
      </c>
      <c r="E1458">
        <v>100000</v>
      </c>
      <c r="F1458">
        <v>100000</v>
      </c>
      <c r="G1458" t="s">
        <v>23</v>
      </c>
      <c r="H1458" t="s">
        <v>39</v>
      </c>
      <c r="I1458" t="s">
        <v>17</v>
      </c>
      <c r="J1458" t="s">
        <v>29</v>
      </c>
      <c r="K1458" t="s">
        <v>23</v>
      </c>
      <c r="L1458" t="s">
        <v>26</v>
      </c>
      <c r="M1458">
        <f t="shared" si="22"/>
        <v>67341</v>
      </c>
      <c r="N1458" t="b">
        <f>IF(O1458=Sheet7!S1457,FALSE,TRUE)
=IF(B1458=Sheet7!A1458,TRUE,FALSE)
=IF(B1458=Sheet7!A1458,TRUE,FALSE)
=IF(B1458=Sheet7!A1458,TRUE,FALSE)</f>
        <v>1</v>
      </c>
      <c r="O1458" t="s">
        <v>27</v>
      </c>
    </row>
    <row r="1459" spans="1:15" x14ac:dyDescent="0.25">
      <c r="A1459">
        <v>2023</v>
      </c>
      <c r="B1459" t="s">
        <v>34</v>
      </c>
      <c r="C1459" t="s">
        <v>31</v>
      </c>
      <c r="D1459" t="s">
        <v>14</v>
      </c>
      <c r="E1459">
        <v>45000</v>
      </c>
      <c r="F1459">
        <v>48585</v>
      </c>
      <c r="G1459" t="s">
        <v>111</v>
      </c>
      <c r="H1459" t="s">
        <v>16</v>
      </c>
      <c r="I1459" t="s">
        <v>17</v>
      </c>
      <c r="J1459" t="s">
        <v>29</v>
      </c>
      <c r="K1459" t="s">
        <v>36</v>
      </c>
      <c r="L1459" t="s">
        <v>26</v>
      </c>
      <c r="M1459">
        <f t="shared" si="22"/>
        <v>31869.333333333332</v>
      </c>
      <c r="N1459" t="b">
        <f>IF(O1459=Sheet7!S1458,FALSE,TRUE)
=IF(B1459=Sheet7!A1459,TRUE,FALSE)
=IF(B1459=Sheet7!A1459,TRUE,FALSE)
=IF(B1459=Sheet7!A1459,TRUE,FALSE)</f>
        <v>1</v>
      </c>
      <c r="O1459" t="s">
        <v>34</v>
      </c>
    </row>
    <row r="1460" spans="1:15" x14ac:dyDescent="0.25">
      <c r="A1460">
        <v>2023</v>
      </c>
      <c r="B1460" t="s">
        <v>37</v>
      </c>
      <c r="C1460" t="s">
        <v>38</v>
      </c>
      <c r="D1460" t="s">
        <v>22</v>
      </c>
      <c r="E1460">
        <v>142000</v>
      </c>
      <c r="F1460">
        <v>142000</v>
      </c>
      <c r="G1460" t="s">
        <v>23</v>
      </c>
      <c r="H1460" t="s">
        <v>16</v>
      </c>
      <c r="I1460" t="s">
        <v>17</v>
      </c>
      <c r="J1460" t="s">
        <v>25</v>
      </c>
      <c r="K1460" t="s">
        <v>23</v>
      </c>
      <c r="L1460" t="s">
        <v>26</v>
      </c>
      <c r="M1460">
        <f t="shared" si="22"/>
        <v>95341</v>
      </c>
      <c r="N1460" t="b">
        <f>IF(O1460=Sheet7!S1459,FALSE,TRUE)
=IF(B1460=Sheet7!A1460,TRUE,FALSE)
=IF(B1460=Sheet7!A1460,TRUE,FALSE)
=IF(B1460=Sheet7!A1460,TRUE,FALSE)</f>
        <v>1</v>
      </c>
      <c r="O1460" t="s">
        <v>37</v>
      </c>
    </row>
    <row r="1461" spans="1:15" x14ac:dyDescent="0.25">
      <c r="A1461">
        <v>2023</v>
      </c>
      <c r="B1461" t="s">
        <v>37</v>
      </c>
      <c r="C1461" t="s">
        <v>38</v>
      </c>
      <c r="D1461" t="s">
        <v>22</v>
      </c>
      <c r="E1461">
        <v>128000</v>
      </c>
      <c r="F1461">
        <v>128000</v>
      </c>
      <c r="G1461" t="s">
        <v>23</v>
      </c>
      <c r="H1461" t="s">
        <v>16</v>
      </c>
      <c r="I1461" t="s">
        <v>17</v>
      </c>
      <c r="J1461" t="s">
        <v>25</v>
      </c>
      <c r="K1461" t="s">
        <v>23</v>
      </c>
      <c r="L1461" t="s">
        <v>26</v>
      </c>
      <c r="M1461">
        <f t="shared" si="22"/>
        <v>86007.666666666672</v>
      </c>
      <c r="N1461" t="b">
        <f>IF(O1461=Sheet7!S1460,FALSE,TRUE)
=IF(B1461=Sheet7!A1461,TRUE,FALSE)
=IF(B1461=Sheet7!A1461,TRUE,FALSE)
=IF(B1461=Sheet7!A1461,TRUE,FALSE)</f>
        <v>1</v>
      </c>
      <c r="O1461" t="s">
        <v>37</v>
      </c>
    </row>
    <row r="1462" spans="1:15" x14ac:dyDescent="0.25">
      <c r="A1462">
        <v>2023</v>
      </c>
      <c r="B1462" t="s">
        <v>123</v>
      </c>
      <c r="C1462" t="s">
        <v>13</v>
      </c>
      <c r="D1462" t="s">
        <v>22</v>
      </c>
      <c r="E1462">
        <v>99500</v>
      </c>
      <c r="F1462">
        <v>99500</v>
      </c>
      <c r="G1462" t="s">
        <v>23</v>
      </c>
      <c r="H1462" t="s">
        <v>24</v>
      </c>
      <c r="I1462" t="s">
        <v>17</v>
      </c>
      <c r="J1462" t="s">
        <v>25</v>
      </c>
      <c r="K1462" t="s">
        <v>23</v>
      </c>
      <c r="L1462" t="s">
        <v>26</v>
      </c>
      <c r="M1462">
        <f t="shared" si="22"/>
        <v>67007.666666666672</v>
      </c>
      <c r="N1462" t="b">
        <f>IF(O1462=Sheet7!S1461,FALSE,TRUE)
=IF(B1462=Sheet7!A1462,TRUE,FALSE)
=IF(B1462=Sheet7!A1462,TRUE,FALSE)
=IF(B1462=Sheet7!A1462,TRUE,FALSE)</f>
        <v>1</v>
      </c>
      <c r="O1462" t="s">
        <v>123</v>
      </c>
    </row>
    <row r="1463" spans="1:15" x14ac:dyDescent="0.25">
      <c r="A1463">
        <v>2023</v>
      </c>
      <c r="B1463" t="s">
        <v>123</v>
      </c>
      <c r="C1463" t="s">
        <v>13</v>
      </c>
      <c r="D1463" t="s">
        <v>22</v>
      </c>
      <c r="E1463">
        <v>53300</v>
      </c>
      <c r="F1463">
        <v>53300</v>
      </c>
      <c r="G1463" t="s">
        <v>23</v>
      </c>
      <c r="H1463" t="s">
        <v>24</v>
      </c>
      <c r="I1463" t="s">
        <v>17</v>
      </c>
      <c r="J1463" t="s">
        <v>25</v>
      </c>
      <c r="K1463" t="s">
        <v>23</v>
      </c>
      <c r="L1463" t="s">
        <v>26</v>
      </c>
      <c r="M1463">
        <f t="shared" si="22"/>
        <v>36207.666666666664</v>
      </c>
      <c r="N1463" t="b">
        <f>IF(O1463=Sheet7!S1462,FALSE,TRUE)
=IF(B1463=Sheet7!A1463,TRUE,FALSE)
=IF(B1463=Sheet7!A1463,TRUE,FALSE)
=IF(B1463=Sheet7!A1463,TRUE,FALSE)</f>
        <v>1</v>
      </c>
      <c r="O1463" t="s">
        <v>123</v>
      </c>
    </row>
    <row r="1464" spans="1:15" x14ac:dyDescent="0.25">
      <c r="A1464">
        <v>2023</v>
      </c>
      <c r="B1464" t="s">
        <v>32</v>
      </c>
      <c r="C1464" t="s">
        <v>13</v>
      </c>
      <c r="D1464" t="s">
        <v>22</v>
      </c>
      <c r="E1464">
        <v>165000</v>
      </c>
      <c r="F1464">
        <v>165000</v>
      </c>
      <c r="G1464" t="s">
        <v>23</v>
      </c>
      <c r="H1464" t="s">
        <v>24</v>
      </c>
      <c r="I1464" t="s">
        <v>17</v>
      </c>
      <c r="J1464" t="s">
        <v>25</v>
      </c>
      <c r="K1464" t="s">
        <v>23</v>
      </c>
      <c r="L1464" t="s">
        <v>26</v>
      </c>
      <c r="M1464">
        <f t="shared" si="22"/>
        <v>110674.33333333333</v>
      </c>
      <c r="N1464" t="b">
        <f>IF(O1464=Sheet7!S1463,FALSE,TRUE)
=IF(B1464=Sheet7!A1464,TRUE,FALSE)
=IF(B1464=Sheet7!A1464,TRUE,FALSE)
=IF(B1464=Sheet7!A1464,TRUE,FALSE)</f>
        <v>1</v>
      </c>
      <c r="O1464" t="s">
        <v>32</v>
      </c>
    </row>
    <row r="1465" spans="1:15" x14ac:dyDescent="0.25">
      <c r="A1465">
        <v>2023</v>
      </c>
      <c r="B1465" t="s">
        <v>46</v>
      </c>
      <c r="C1465" t="s">
        <v>28</v>
      </c>
      <c r="D1465" t="s">
        <v>22</v>
      </c>
      <c r="E1465">
        <v>172000</v>
      </c>
      <c r="F1465">
        <v>172000</v>
      </c>
      <c r="G1465" t="s">
        <v>23</v>
      </c>
      <c r="H1465" t="s">
        <v>24</v>
      </c>
      <c r="I1465" t="s">
        <v>17</v>
      </c>
      <c r="J1465" t="s">
        <v>25</v>
      </c>
      <c r="K1465" t="s">
        <v>23</v>
      </c>
      <c r="L1465" t="s">
        <v>26</v>
      </c>
      <c r="M1465">
        <f t="shared" si="22"/>
        <v>115341</v>
      </c>
      <c r="N1465" t="b">
        <f>IF(O1465=Sheet7!S1464,FALSE,TRUE)
=IF(B1465=Sheet7!A1465,TRUE,FALSE)
=IF(B1465=Sheet7!A1465,TRUE,FALSE)
=IF(B1465=Sheet7!A1465,TRUE,FALSE)</f>
        <v>1</v>
      </c>
      <c r="O1465" t="s">
        <v>46</v>
      </c>
    </row>
    <row r="1466" spans="1:15" x14ac:dyDescent="0.25">
      <c r="A1466">
        <v>2023</v>
      </c>
      <c r="B1466" t="s">
        <v>46</v>
      </c>
      <c r="C1466" t="s">
        <v>28</v>
      </c>
      <c r="D1466" t="s">
        <v>22</v>
      </c>
      <c r="E1466">
        <v>125000</v>
      </c>
      <c r="F1466">
        <v>125000</v>
      </c>
      <c r="G1466" t="s">
        <v>23</v>
      </c>
      <c r="H1466" t="s">
        <v>24</v>
      </c>
      <c r="I1466" t="s">
        <v>17</v>
      </c>
      <c r="J1466" t="s">
        <v>25</v>
      </c>
      <c r="K1466" t="s">
        <v>23</v>
      </c>
      <c r="L1466" t="s">
        <v>26</v>
      </c>
      <c r="M1466">
        <f t="shared" si="22"/>
        <v>84007.666666666672</v>
      </c>
      <c r="N1466" t="b">
        <f>IF(O1466=Sheet7!S1465,FALSE,TRUE)
=IF(B1466=Sheet7!A1466,TRUE,FALSE)
=IF(B1466=Sheet7!A1466,TRUE,FALSE)
=IF(B1466=Sheet7!A1466,TRUE,FALSE)</f>
        <v>1</v>
      </c>
      <c r="O1466" t="s">
        <v>46</v>
      </c>
    </row>
    <row r="1467" spans="1:15" x14ac:dyDescent="0.25">
      <c r="A1467">
        <v>2023</v>
      </c>
      <c r="B1467" t="s">
        <v>32</v>
      </c>
      <c r="C1467" t="s">
        <v>13</v>
      </c>
      <c r="D1467" t="s">
        <v>22</v>
      </c>
      <c r="E1467">
        <v>250000</v>
      </c>
      <c r="F1467">
        <v>250000</v>
      </c>
      <c r="G1467" t="s">
        <v>23</v>
      </c>
      <c r="H1467" t="s">
        <v>24</v>
      </c>
      <c r="I1467" t="s">
        <v>17</v>
      </c>
      <c r="J1467" t="s">
        <v>25</v>
      </c>
      <c r="K1467" t="s">
        <v>23</v>
      </c>
      <c r="L1467" t="s">
        <v>26</v>
      </c>
      <c r="M1467">
        <f t="shared" si="22"/>
        <v>167341</v>
      </c>
      <c r="N1467" t="b">
        <f>IF(O1467=Sheet7!S1466,FALSE,TRUE)
=IF(B1467=Sheet7!A1467,TRUE,FALSE)
=IF(B1467=Sheet7!A1467,TRUE,FALSE)
=IF(B1467=Sheet7!A1467,TRUE,FALSE)</f>
        <v>1</v>
      </c>
      <c r="O1467" t="s">
        <v>32</v>
      </c>
    </row>
    <row r="1468" spans="1:15" x14ac:dyDescent="0.25">
      <c r="A1468">
        <v>2023</v>
      </c>
      <c r="B1468" t="s">
        <v>48</v>
      </c>
      <c r="C1468" t="s">
        <v>28</v>
      </c>
      <c r="D1468" t="s">
        <v>22</v>
      </c>
      <c r="E1468">
        <v>245000</v>
      </c>
      <c r="F1468">
        <v>245000</v>
      </c>
      <c r="G1468" t="s">
        <v>23</v>
      </c>
      <c r="H1468" t="s">
        <v>24</v>
      </c>
      <c r="I1468" t="s">
        <v>17</v>
      </c>
      <c r="J1468" t="s">
        <v>25</v>
      </c>
      <c r="K1468" t="s">
        <v>23</v>
      </c>
      <c r="L1468" t="s">
        <v>26</v>
      </c>
      <c r="M1468">
        <f t="shared" si="22"/>
        <v>164007.66666666666</v>
      </c>
      <c r="N1468" t="b">
        <f>IF(O1468=Sheet7!S1467,FALSE,TRUE)
=IF(B1468=Sheet7!A1468,TRUE,FALSE)
=IF(B1468=Sheet7!A1468,TRUE,FALSE)
=IF(B1468=Sheet7!A1468,TRUE,FALSE)</f>
        <v>1</v>
      </c>
      <c r="O1468" t="s">
        <v>48</v>
      </c>
    </row>
    <row r="1469" spans="1:15" x14ac:dyDescent="0.25">
      <c r="A1469">
        <v>2023</v>
      </c>
      <c r="B1469" t="s">
        <v>20</v>
      </c>
      <c r="C1469" t="s">
        <v>21</v>
      </c>
      <c r="D1469" t="s">
        <v>22</v>
      </c>
      <c r="E1469">
        <v>234900</v>
      </c>
      <c r="F1469">
        <v>234900</v>
      </c>
      <c r="G1469" t="s">
        <v>23</v>
      </c>
      <c r="H1469" t="s">
        <v>24</v>
      </c>
      <c r="I1469" t="s">
        <v>17</v>
      </c>
      <c r="J1469" t="s">
        <v>25</v>
      </c>
      <c r="K1469" t="s">
        <v>23</v>
      </c>
      <c r="L1469" t="s">
        <v>26</v>
      </c>
      <c r="M1469">
        <f t="shared" si="22"/>
        <v>157274.33333333334</v>
      </c>
      <c r="N1469" t="b">
        <f>IF(O1469=Sheet7!S1468,FALSE,TRUE)
=IF(B1469=Sheet7!A1469,TRUE,FALSE)
=IF(B1469=Sheet7!A1469,TRUE,FALSE)
=IF(B1469=Sheet7!A1469,TRUE,FALSE)</f>
        <v>1</v>
      </c>
      <c r="O1469" t="s">
        <v>20</v>
      </c>
    </row>
    <row r="1470" spans="1:15" x14ac:dyDescent="0.25">
      <c r="A1470">
        <v>2023</v>
      </c>
      <c r="B1470" t="s">
        <v>20</v>
      </c>
      <c r="C1470" t="s">
        <v>21</v>
      </c>
      <c r="D1470" t="s">
        <v>22</v>
      </c>
      <c r="E1470">
        <v>68400</v>
      </c>
      <c r="F1470">
        <v>68400</v>
      </c>
      <c r="G1470" t="s">
        <v>23</v>
      </c>
      <c r="H1470" t="s">
        <v>24</v>
      </c>
      <c r="I1470" t="s">
        <v>17</v>
      </c>
      <c r="J1470" t="s">
        <v>25</v>
      </c>
      <c r="K1470" t="s">
        <v>23</v>
      </c>
      <c r="L1470" t="s">
        <v>26</v>
      </c>
      <c r="M1470">
        <f t="shared" si="22"/>
        <v>46274.333333333336</v>
      </c>
      <c r="N1470" t="b">
        <f>IF(O1470=Sheet7!S1469,FALSE,TRUE)
=IF(B1470=Sheet7!A1470,TRUE,FALSE)
=IF(B1470=Sheet7!A1470,TRUE,FALSE)
=IF(B1470=Sheet7!A1470,TRUE,FALSE)</f>
        <v>1</v>
      </c>
      <c r="O1470" t="s">
        <v>20</v>
      </c>
    </row>
    <row r="1471" spans="1:15" x14ac:dyDescent="0.25">
      <c r="A1471">
        <v>2023</v>
      </c>
      <c r="B1471" t="s">
        <v>27</v>
      </c>
      <c r="C1471" t="s">
        <v>28</v>
      </c>
      <c r="D1471" t="s">
        <v>22</v>
      </c>
      <c r="E1471">
        <v>139000</v>
      </c>
      <c r="F1471">
        <v>139000</v>
      </c>
      <c r="G1471" t="s">
        <v>23</v>
      </c>
      <c r="H1471" t="s">
        <v>24</v>
      </c>
      <c r="I1471" t="s">
        <v>17</v>
      </c>
      <c r="J1471" t="s">
        <v>25</v>
      </c>
      <c r="K1471" t="s">
        <v>23</v>
      </c>
      <c r="L1471" t="s">
        <v>26</v>
      </c>
      <c r="M1471">
        <f t="shared" si="22"/>
        <v>93341</v>
      </c>
      <c r="N1471" t="b">
        <f>IF(O1471=Sheet7!S1470,FALSE,TRUE)
=IF(B1471=Sheet7!A1471,TRUE,FALSE)
=IF(B1471=Sheet7!A1471,TRUE,FALSE)
=IF(B1471=Sheet7!A1471,TRUE,FALSE)</f>
        <v>1</v>
      </c>
      <c r="O1471" t="s">
        <v>27</v>
      </c>
    </row>
    <row r="1472" spans="1:15" x14ac:dyDescent="0.25">
      <c r="A1472">
        <v>2023</v>
      </c>
      <c r="B1472" t="s">
        <v>48</v>
      </c>
      <c r="C1472" t="s">
        <v>28</v>
      </c>
      <c r="D1472" t="s">
        <v>22</v>
      </c>
      <c r="E1472">
        <v>172000</v>
      </c>
      <c r="F1472">
        <v>172000</v>
      </c>
      <c r="G1472" t="s">
        <v>23</v>
      </c>
      <c r="H1472" t="s">
        <v>24</v>
      </c>
      <c r="I1472" t="s">
        <v>17</v>
      </c>
      <c r="J1472" t="s">
        <v>25</v>
      </c>
      <c r="K1472" t="s">
        <v>23</v>
      </c>
      <c r="L1472" t="s">
        <v>26</v>
      </c>
      <c r="M1472">
        <f t="shared" si="22"/>
        <v>115341</v>
      </c>
      <c r="N1472" t="b">
        <f>IF(O1472=Sheet7!S1471,FALSE,TRUE)
=IF(B1472=Sheet7!A1472,TRUE,FALSE)
=IF(B1472=Sheet7!A1472,TRUE,FALSE)
=IF(B1472=Sheet7!A1472,TRUE,FALSE)</f>
        <v>1</v>
      </c>
      <c r="O1472" t="s">
        <v>48</v>
      </c>
    </row>
    <row r="1473" spans="1:15" x14ac:dyDescent="0.25">
      <c r="A1473">
        <v>2023</v>
      </c>
      <c r="B1473" t="s">
        <v>48</v>
      </c>
      <c r="C1473" t="s">
        <v>28</v>
      </c>
      <c r="D1473" t="s">
        <v>22</v>
      </c>
      <c r="E1473">
        <v>125000</v>
      </c>
      <c r="F1473">
        <v>125000</v>
      </c>
      <c r="G1473" t="s">
        <v>23</v>
      </c>
      <c r="H1473" t="s">
        <v>24</v>
      </c>
      <c r="I1473" t="s">
        <v>17</v>
      </c>
      <c r="J1473" t="s">
        <v>25</v>
      </c>
      <c r="K1473" t="s">
        <v>23</v>
      </c>
      <c r="L1473" t="s">
        <v>26</v>
      </c>
      <c r="M1473">
        <f t="shared" si="22"/>
        <v>84007.666666666672</v>
      </c>
      <c r="N1473" t="b">
        <f>IF(O1473=Sheet7!S1472,FALSE,TRUE)
=IF(B1473=Sheet7!A1473,TRUE,FALSE)
=IF(B1473=Sheet7!A1473,TRUE,FALSE)
=IF(B1473=Sheet7!A1473,TRUE,FALSE)</f>
        <v>1</v>
      </c>
      <c r="O1473" t="s">
        <v>48</v>
      </c>
    </row>
    <row r="1474" spans="1:15" x14ac:dyDescent="0.25">
      <c r="A1474">
        <v>2023</v>
      </c>
      <c r="B1474" t="s">
        <v>37</v>
      </c>
      <c r="C1474" t="s">
        <v>38</v>
      </c>
      <c r="D1474" t="s">
        <v>22</v>
      </c>
      <c r="E1474">
        <v>139600</v>
      </c>
      <c r="F1474">
        <v>139600</v>
      </c>
      <c r="G1474" t="s">
        <v>23</v>
      </c>
      <c r="H1474" t="s">
        <v>24</v>
      </c>
      <c r="I1474" t="s">
        <v>17</v>
      </c>
      <c r="J1474" t="s">
        <v>25</v>
      </c>
      <c r="K1474" t="s">
        <v>23</v>
      </c>
      <c r="L1474" t="s">
        <v>26</v>
      </c>
      <c r="M1474">
        <f t="shared" ref="M1474:M1537" si="23">AVERAGE(A1474:L1474)</f>
        <v>93741</v>
      </c>
      <c r="N1474" t="b">
        <f>IF(O1474=Sheet7!S1473,FALSE,TRUE)
=IF(B1474=Sheet7!A1474,TRUE,FALSE)
=IF(B1474=Sheet7!A1474,TRUE,FALSE)
=IF(B1474=Sheet7!A1474,TRUE,FALSE)</f>
        <v>1</v>
      </c>
      <c r="O1474" t="s">
        <v>37</v>
      </c>
    </row>
    <row r="1475" spans="1:15" x14ac:dyDescent="0.25">
      <c r="A1475">
        <v>2023</v>
      </c>
      <c r="B1475" t="s">
        <v>37</v>
      </c>
      <c r="C1475" t="s">
        <v>38</v>
      </c>
      <c r="D1475" t="s">
        <v>22</v>
      </c>
      <c r="E1475">
        <v>85700</v>
      </c>
      <c r="F1475">
        <v>85700</v>
      </c>
      <c r="G1475" t="s">
        <v>23</v>
      </c>
      <c r="H1475" t="s">
        <v>24</v>
      </c>
      <c r="I1475" t="s">
        <v>17</v>
      </c>
      <c r="J1475" t="s">
        <v>25</v>
      </c>
      <c r="K1475" t="s">
        <v>23</v>
      </c>
      <c r="L1475" t="s">
        <v>26</v>
      </c>
      <c r="M1475">
        <f t="shared" si="23"/>
        <v>57807.666666666664</v>
      </c>
      <c r="N1475" t="b">
        <f>IF(O1475=Sheet7!S1474,FALSE,TRUE)
=IF(B1475=Sheet7!A1475,TRUE,FALSE)
=IF(B1475=Sheet7!A1475,TRUE,FALSE)
=IF(B1475=Sheet7!A1475,TRUE,FALSE)</f>
        <v>1</v>
      </c>
      <c r="O1475" t="s">
        <v>37</v>
      </c>
    </row>
    <row r="1476" spans="1:15" x14ac:dyDescent="0.25">
      <c r="A1476">
        <v>2023</v>
      </c>
      <c r="B1476" t="s">
        <v>32</v>
      </c>
      <c r="C1476" t="s">
        <v>13</v>
      </c>
      <c r="D1476" t="s">
        <v>22</v>
      </c>
      <c r="E1476">
        <v>143000</v>
      </c>
      <c r="F1476">
        <v>143000</v>
      </c>
      <c r="G1476" t="s">
        <v>23</v>
      </c>
      <c r="H1476" t="s">
        <v>24</v>
      </c>
      <c r="I1476" t="s">
        <v>17</v>
      </c>
      <c r="J1476" t="s">
        <v>25</v>
      </c>
      <c r="K1476" t="s">
        <v>23</v>
      </c>
      <c r="L1476" t="s">
        <v>26</v>
      </c>
      <c r="M1476">
        <f t="shared" si="23"/>
        <v>96007.666666666672</v>
      </c>
      <c r="N1476" t="b">
        <f>IF(O1476=Sheet7!S1475,FALSE,TRUE)
=IF(B1476=Sheet7!A1476,TRUE,FALSE)
=IF(B1476=Sheet7!A1476,TRUE,FALSE)
=IF(B1476=Sheet7!A1476,TRUE,FALSE)</f>
        <v>1</v>
      </c>
      <c r="O1476" t="s">
        <v>32</v>
      </c>
    </row>
    <row r="1477" spans="1:15" x14ac:dyDescent="0.25">
      <c r="A1477">
        <v>2023</v>
      </c>
      <c r="B1477" t="s">
        <v>32</v>
      </c>
      <c r="C1477" t="s">
        <v>13</v>
      </c>
      <c r="D1477" t="s">
        <v>22</v>
      </c>
      <c r="E1477">
        <v>95000</v>
      </c>
      <c r="F1477">
        <v>95000</v>
      </c>
      <c r="G1477" t="s">
        <v>23</v>
      </c>
      <c r="H1477" t="s">
        <v>24</v>
      </c>
      <c r="I1477" t="s">
        <v>17</v>
      </c>
      <c r="J1477" t="s">
        <v>25</v>
      </c>
      <c r="K1477" t="s">
        <v>23</v>
      </c>
      <c r="L1477" t="s">
        <v>26</v>
      </c>
      <c r="M1477">
        <f t="shared" si="23"/>
        <v>64007.666666666664</v>
      </c>
      <c r="N1477" t="b">
        <f>IF(O1477=Sheet7!S1476,FALSE,TRUE)
=IF(B1477=Sheet7!A1477,TRUE,FALSE)
=IF(B1477=Sheet7!A1477,TRUE,FALSE)
=IF(B1477=Sheet7!A1477,TRUE,FALSE)</f>
        <v>1</v>
      </c>
      <c r="O1477" t="s">
        <v>32</v>
      </c>
    </row>
    <row r="1478" spans="1:15" x14ac:dyDescent="0.25">
      <c r="A1478">
        <v>2023</v>
      </c>
      <c r="B1478" t="s">
        <v>34</v>
      </c>
      <c r="C1478" t="s">
        <v>31</v>
      </c>
      <c r="D1478" t="s">
        <v>22</v>
      </c>
      <c r="E1478">
        <v>330000</v>
      </c>
      <c r="F1478">
        <v>330000</v>
      </c>
      <c r="G1478" t="s">
        <v>23</v>
      </c>
      <c r="H1478" t="s">
        <v>24</v>
      </c>
      <c r="I1478" t="s">
        <v>17</v>
      </c>
      <c r="J1478" t="s">
        <v>29</v>
      </c>
      <c r="K1478" t="s">
        <v>23</v>
      </c>
      <c r="L1478" t="s">
        <v>26</v>
      </c>
      <c r="M1478">
        <f t="shared" si="23"/>
        <v>220674.33333333334</v>
      </c>
      <c r="N1478" t="b">
        <f>IF(O1478=Sheet7!S1477,FALSE,TRUE)
=IF(B1478=Sheet7!A1478,TRUE,FALSE)
=IF(B1478=Sheet7!A1478,TRUE,FALSE)
=IF(B1478=Sheet7!A1478,TRUE,FALSE)</f>
        <v>1</v>
      </c>
      <c r="O1478" t="s">
        <v>34</v>
      </c>
    </row>
    <row r="1479" spans="1:15" x14ac:dyDescent="0.25">
      <c r="A1479">
        <v>2023</v>
      </c>
      <c r="B1479" t="s">
        <v>34</v>
      </c>
      <c r="C1479" t="s">
        <v>31</v>
      </c>
      <c r="D1479" t="s">
        <v>22</v>
      </c>
      <c r="E1479">
        <v>188000</v>
      </c>
      <c r="F1479">
        <v>188000</v>
      </c>
      <c r="G1479" t="s">
        <v>23</v>
      </c>
      <c r="H1479" t="s">
        <v>24</v>
      </c>
      <c r="I1479" t="s">
        <v>17</v>
      </c>
      <c r="J1479" t="s">
        <v>29</v>
      </c>
      <c r="K1479" t="s">
        <v>23</v>
      </c>
      <c r="L1479" t="s">
        <v>26</v>
      </c>
      <c r="M1479">
        <f t="shared" si="23"/>
        <v>126007.66666666667</v>
      </c>
      <c r="N1479" t="b">
        <f>IF(O1479=Sheet7!S1478,FALSE,TRUE)
=IF(B1479=Sheet7!A1479,TRUE,FALSE)
=IF(B1479=Sheet7!A1479,TRUE,FALSE)
=IF(B1479=Sheet7!A1479,TRUE,FALSE)</f>
        <v>1</v>
      </c>
      <c r="O1479" t="s">
        <v>34</v>
      </c>
    </row>
    <row r="1480" spans="1:15" x14ac:dyDescent="0.25">
      <c r="A1480">
        <v>2023</v>
      </c>
      <c r="B1480" t="s">
        <v>27</v>
      </c>
      <c r="C1480" t="s">
        <v>28</v>
      </c>
      <c r="D1480" t="s">
        <v>22</v>
      </c>
      <c r="E1480">
        <v>238000</v>
      </c>
      <c r="F1480">
        <v>238000</v>
      </c>
      <c r="G1480" t="s">
        <v>49</v>
      </c>
      <c r="H1480" t="s">
        <v>24</v>
      </c>
      <c r="I1480" t="s">
        <v>17</v>
      </c>
      <c r="J1480" t="s">
        <v>29</v>
      </c>
      <c r="K1480" t="s">
        <v>49</v>
      </c>
      <c r="L1480" t="s">
        <v>26</v>
      </c>
      <c r="M1480">
        <f t="shared" si="23"/>
        <v>159341</v>
      </c>
      <c r="N1480" t="b">
        <f>IF(O1480=Sheet7!S1479,FALSE,TRUE)
=IF(B1480=Sheet7!A1480,TRUE,FALSE)
=IF(B1480=Sheet7!A1480,TRUE,FALSE)
=IF(B1480=Sheet7!A1480,TRUE,FALSE)</f>
        <v>1</v>
      </c>
      <c r="O1480" t="s">
        <v>27</v>
      </c>
    </row>
    <row r="1481" spans="1:15" x14ac:dyDescent="0.25">
      <c r="A1481">
        <v>2023</v>
      </c>
      <c r="B1481" t="s">
        <v>27</v>
      </c>
      <c r="C1481" t="s">
        <v>28</v>
      </c>
      <c r="D1481" t="s">
        <v>22</v>
      </c>
      <c r="E1481">
        <v>156000</v>
      </c>
      <c r="F1481">
        <v>156000</v>
      </c>
      <c r="G1481" t="s">
        <v>49</v>
      </c>
      <c r="H1481" t="s">
        <v>24</v>
      </c>
      <c r="I1481" t="s">
        <v>17</v>
      </c>
      <c r="J1481" t="s">
        <v>29</v>
      </c>
      <c r="K1481" t="s">
        <v>49</v>
      </c>
      <c r="L1481" t="s">
        <v>26</v>
      </c>
      <c r="M1481">
        <f t="shared" si="23"/>
        <v>104674.33333333333</v>
      </c>
      <c r="N1481" t="b">
        <f>IF(O1481=Sheet7!S1480,FALSE,TRUE)
=IF(B1481=Sheet7!A1481,TRUE,FALSE)
=IF(B1481=Sheet7!A1481,TRUE,FALSE)
=IF(B1481=Sheet7!A1481,TRUE,FALSE)</f>
        <v>1</v>
      </c>
      <c r="O1481" t="s">
        <v>27</v>
      </c>
    </row>
    <row r="1482" spans="1:15" x14ac:dyDescent="0.25">
      <c r="A1482">
        <v>2023</v>
      </c>
      <c r="B1482" t="s">
        <v>37</v>
      </c>
      <c r="C1482" t="s">
        <v>38</v>
      </c>
      <c r="D1482" t="s">
        <v>22</v>
      </c>
      <c r="E1482">
        <v>145000</v>
      </c>
      <c r="F1482">
        <v>145000</v>
      </c>
      <c r="G1482" t="s">
        <v>23</v>
      </c>
      <c r="H1482" t="s">
        <v>24</v>
      </c>
      <c r="I1482" t="s">
        <v>17</v>
      </c>
      <c r="J1482" t="s">
        <v>29</v>
      </c>
      <c r="K1482" t="s">
        <v>23</v>
      </c>
      <c r="L1482" t="s">
        <v>26</v>
      </c>
      <c r="M1482">
        <f t="shared" si="23"/>
        <v>97341</v>
      </c>
      <c r="N1482" t="b">
        <f>IF(O1482=Sheet7!S1481,FALSE,TRUE)
=IF(B1482=Sheet7!A1482,TRUE,FALSE)
=IF(B1482=Sheet7!A1482,TRUE,FALSE)
=IF(B1482=Sheet7!A1482,TRUE,FALSE)</f>
        <v>1</v>
      </c>
      <c r="O1482" t="s">
        <v>37</v>
      </c>
    </row>
    <row r="1483" spans="1:15" x14ac:dyDescent="0.25">
      <c r="A1483">
        <v>2023</v>
      </c>
      <c r="B1483" t="s">
        <v>37</v>
      </c>
      <c r="C1483" t="s">
        <v>38</v>
      </c>
      <c r="D1483" t="s">
        <v>22</v>
      </c>
      <c r="E1483">
        <v>106000</v>
      </c>
      <c r="F1483">
        <v>106000</v>
      </c>
      <c r="G1483" t="s">
        <v>23</v>
      </c>
      <c r="H1483" t="s">
        <v>24</v>
      </c>
      <c r="I1483" t="s">
        <v>17</v>
      </c>
      <c r="J1483" t="s">
        <v>29</v>
      </c>
      <c r="K1483" t="s">
        <v>23</v>
      </c>
      <c r="L1483" t="s">
        <v>26</v>
      </c>
      <c r="M1483">
        <f t="shared" si="23"/>
        <v>71341</v>
      </c>
      <c r="N1483" t="b">
        <f>IF(O1483=Sheet7!S1482,FALSE,TRUE)
=IF(B1483=Sheet7!A1483,TRUE,FALSE)
=IF(B1483=Sheet7!A1483,TRUE,FALSE)
=IF(B1483=Sheet7!A1483,TRUE,FALSE)</f>
        <v>1</v>
      </c>
      <c r="O1483" t="s">
        <v>37</v>
      </c>
    </row>
    <row r="1484" spans="1:15" x14ac:dyDescent="0.25">
      <c r="A1484">
        <v>2023</v>
      </c>
      <c r="B1484" t="s">
        <v>113</v>
      </c>
      <c r="C1484" t="s">
        <v>28</v>
      </c>
      <c r="D1484" t="s">
        <v>35</v>
      </c>
      <c r="E1484">
        <v>140000</v>
      </c>
      <c r="F1484">
        <v>172256</v>
      </c>
      <c r="G1484" t="s">
        <v>36</v>
      </c>
      <c r="H1484" t="s">
        <v>24</v>
      </c>
      <c r="I1484" t="s">
        <v>17</v>
      </c>
      <c r="J1484" t="s">
        <v>29</v>
      </c>
      <c r="K1484" t="s">
        <v>36</v>
      </c>
      <c r="L1484" t="s">
        <v>26</v>
      </c>
      <c r="M1484">
        <f t="shared" si="23"/>
        <v>104759.66666666667</v>
      </c>
      <c r="N1484" t="b">
        <f>IF(O1484=Sheet7!S1483,FALSE,TRUE)
=IF(B1484=Sheet7!A1484,TRUE,FALSE)
=IF(B1484=Sheet7!A1484,TRUE,FALSE)
=IF(B1484=Sheet7!A1484,TRUE,FALSE)</f>
        <v>1</v>
      </c>
      <c r="O1484" t="s">
        <v>113</v>
      </c>
    </row>
    <row r="1485" spans="1:15" x14ac:dyDescent="0.25">
      <c r="A1485">
        <v>2023</v>
      </c>
      <c r="B1485" t="s">
        <v>113</v>
      </c>
      <c r="C1485" t="s">
        <v>28</v>
      </c>
      <c r="D1485" t="s">
        <v>35</v>
      </c>
      <c r="E1485">
        <v>100000</v>
      </c>
      <c r="F1485">
        <v>123040</v>
      </c>
      <c r="G1485" t="s">
        <v>36</v>
      </c>
      <c r="H1485" t="s">
        <v>24</v>
      </c>
      <c r="I1485" t="s">
        <v>17</v>
      </c>
      <c r="J1485" t="s">
        <v>29</v>
      </c>
      <c r="K1485" t="s">
        <v>36</v>
      </c>
      <c r="L1485" t="s">
        <v>26</v>
      </c>
      <c r="M1485">
        <f t="shared" si="23"/>
        <v>75021</v>
      </c>
      <c r="N1485" t="b">
        <f>IF(O1485=Sheet7!S1484,FALSE,TRUE)
=IF(B1485=Sheet7!A1485,TRUE,FALSE)
=IF(B1485=Sheet7!A1485,TRUE,FALSE)
=IF(B1485=Sheet7!A1485,TRUE,FALSE)</f>
        <v>1</v>
      </c>
      <c r="O1485" t="s">
        <v>113</v>
      </c>
    </row>
    <row r="1486" spans="1:15" x14ac:dyDescent="0.25">
      <c r="A1486">
        <v>2023</v>
      </c>
      <c r="B1486" t="s">
        <v>32</v>
      </c>
      <c r="C1486" t="s">
        <v>13</v>
      </c>
      <c r="D1486" t="s">
        <v>22</v>
      </c>
      <c r="E1486">
        <v>269100</v>
      </c>
      <c r="F1486">
        <v>269100</v>
      </c>
      <c r="G1486" t="s">
        <v>23</v>
      </c>
      <c r="H1486" t="s">
        <v>24</v>
      </c>
      <c r="I1486" t="s">
        <v>17</v>
      </c>
      <c r="J1486" t="s">
        <v>25</v>
      </c>
      <c r="K1486" t="s">
        <v>23</v>
      </c>
      <c r="L1486" t="s">
        <v>26</v>
      </c>
      <c r="M1486">
        <f t="shared" si="23"/>
        <v>180074.33333333334</v>
      </c>
      <c r="N1486" t="b">
        <f>IF(O1486=Sheet7!S1485,FALSE,TRUE)
=IF(B1486=Sheet7!A1486,TRUE,FALSE)
=IF(B1486=Sheet7!A1486,TRUE,FALSE)
=IF(B1486=Sheet7!A1486,TRUE,FALSE)</f>
        <v>1</v>
      </c>
      <c r="O1486" t="s">
        <v>32</v>
      </c>
    </row>
    <row r="1487" spans="1:15" x14ac:dyDescent="0.25">
      <c r="A1487">
        <v>2023</v>
      </c>
      <c r="B1487" t="s">
        <v>32</v>
      </c>
      <c r="C1487" t="s">
        <v>13</v>
      </c>
      <c r="D1487" t="s">
        <v>22</v>
      </c>
      <c r="E1487">
        <v>131300</v>
      </c>
      <c r="F1487">
        <v>131300</v>
      </c>
      <c r="G1487" t="s">
        <v>23</v>
      </c>
      <c r="H1487" t="s">
        <v>24</v>
      </c>
      <c r="I1487" t="s">
        <v>17</v>
      </c>
      <c r="J1487" t="s">
        <v>25</v>
      </c>
      <c r="K1487" t="s">
        <v>23</v>
      </c>
      <c r="L1487" t="s">
        <v>26</v>
      </c>
      <c r="M1487">
        <f t="shared" si="23"/>
        <v>88207.666666666672</v>
      </c>
      <c r="N1487" t="b">
        <f>IF(O1487=Sheet7!S1486,FALSE,TRUE)
=IF(B1487=Sheet7!A1487,TRUE,FALSE)
=IF(B1487=Sheet7!A1487,TRUE,FALSE)
=IF(B1487=Sheet7!A1487,TRUE,FALSE)</f>
        <v>1</v>
      </c>
      <c r="O1487" t="s">
        <v>32</v>
      </c>
    </row>
    <row r="1488" spans="1:15" x14ac:dyDescent="0.25">
      <c r="A1488">
        <v>2023</v>
      </c>
      <c r="B1488" t="s">
        <v>102</v>
      </c>
      <c r="C1488" t="s">
        <v>31</v>
      </c>
      <c r="D1488" t="s">
        <v>22</v>
      </c>
      <c r="E1488">
        <v>220000</v>
      </c>
      <c r="F1488">
        <v>220000</v>
      </c>
      <c r="G1488" t="s">
        <v>23</v>
      </c>
      <c r="H1488" t="s">
        <v>24</v>
      </c>
      <c r="I1488" t="s">
        <v>17</v>
      </c>
      <c r="J1488" t="s">
        <v>29</v>
      </c>
      <c r="K1488" t="s">
        <v>23</v>
      </c>
      <c r="L1488" t="s">
        <v>26</v>
      </c>
      <c r="M1488">
        <f t="shared" si="23"/>
        <v>147341</v>
      </c>
      <c r="N1488" t="b">
        <f>IF(O1488=Sheet7!S1487,FALSE,TRUE)
=IF(B1488=Sheet7!A1488,TRUE,FALSE)
=IF(B1488=Sheet7!A1488,TRUE,FALSE)
=IF(B1488=Sheet7!A1488,TRUE,FALSE)</f>
        <v>1</v>
      </c>
      <c r="O1488" t="s">
        <v>102</v>
      </c>
    </row>
    <row r="1489" spans="1:15" x14ac:dyDescent="0.25">
      <c r="A1489">
        <v>2023</v>
      </c>
      <c r="B1489" t="s">
        <v>102</v>
      </c>
      <c r="C1489" t="s">
        <v>31</v>
      </c>
      <c r="D1489" t="s">
        <v>22</v>
      </c>
      <c r="E1489">
        <v>150000</v>
      </c>
      <c r="F1489">
        <v>150000</v>
      </c>
      <c r="G1489" t="s">
        <v>23</v>
      </c>
      <c r="H1489" t="s">
        <v>24</v>
      </c>
      <c r="I1489" t="s">
        <v>17</v>
      </c>
      <c r="J1489" t="s">
        <v>29</v>
      </c>
      <c r="K1489" t="s">
        <v>23</v>
      </c>
      <c r="L1489" t="s">
        <v>26</v>
      </c>
      <c r="M1489">
        <f t="shared" si="23"/>
        <v>100674.33333333333</v>
      </c>
      <c r="N1489" t="b">
        <f>IF(O1489=Sheet7!S1488,FALSE,TRUE)
=IF(B1489=Sheet7!A1489,TRUE,FALSE)
=IF(B1489=Sheet7!A1489,TRUE,FALSE)
=IF(B1489=Sheet7!A1489,TRUE,FALSE)</f>
        <v>1</v>
      </c>
      <c r="O1489" t="s">
        <v>102</v>
      </c>
    </row>
    <row r="1490" spans="1:15" x14ac:dyDescent="0.25">
      <c r="A1490">
        <v>2023</v>
      </c>
      <c r="B1490" t="s">
        <v>32</v>
      </c>
      <c r="C1490" t="s">
        <v>13</v>
      </c>
      <c r="D1490" t="s">
        <v>35</v>
      </c>
      <c r="E1490">
        <v>60000</v>
      </c>
      <c r="F1490">
        <v>73824</v>
      </c>
      <c r="G1490" t="s">
        <v>36</v>
      </c>
      <c r="H1490" t="s">
        <v>24</v>
      </c>
      <c r="I1490" t="s">
        <v>17</v>
      </c>
      <c r="J1490" t="s">
        <v>25</v>
      </c>
      <c r="K1490" t="s">
        <v>36</v>
      </c>
      <c r="L1490" t="s">
        <v>26</v>
      </c>
      <c r="M1490">
        <f t="shared" si="23"/>
        <v>45282.333333333336</v>
      </c>
      <c r="N1490" t="b">
        <f>IF(O1490=Sheet7!S1489,FALSE,TRUE)
=IF(B1490=Sheet7!A1490,TRUE,FALSE)
=IF(B1490=Sheet7!A1490,TRUE,FALSE)
=IF(B1490=Sheet7!A1490,TRUE,FALSE)</f>
        <v>1</v>
      </c>
      <c r="O1490" t="s">
        <v>32</v>
      </c>
    </row>
    <row r="1491" spans="1:15" x14ac:dyDescent="0.25">
      <c r="A1491">
        <v>2023</v>
      </c>
      <c r="B1491" t="s">
        <v>32</v>
      </c>
      <c r="C1491" t="s">
        <v>13</v>
      </c>
      <c r="D1491" t="s">
        <v>35</v>
      </c>
      <c r="E1491">
        <v>50000</v>
      </c>
      <c r="F1491">
        <v>61520</v>
      </c>
      <c r="G1491" t="s">
        <v>36</v>
      </c>
      <c r="H1491" t="s">
        <v>24</v>
      </c>
      <c r="I1491" t="s">
        <v>17</v>
      </c>
      <c r="J1491" t="s">
        <v>25</v>
      </c>
      <c r="K1491" t="s">
        <v>36</v>
      </c>
      <c r="L1491" t="s">
        <v>26</v>
      </c>
      <c r="M1491">
        <f t="shared" si="23"/>
        <v>37847.666666666664</v>
      </c>
      <c r="N1491" t="b">
        <f>IF(O1491=Sheet7!S1490,FALSE,TRUE)
=IF(B1491=Sheet7!A1491,TRUE,FALSE)
=IF(B1491=Sheet7!A1491,TRUE,FALSE)
=IF(B1491=Sheet7!A1491,TRUE,FALSE)</f>
        <v>1</v>
      </c>
      <c r="O1491" t="s">
        <v>32</v>
      </c>
    </row>
    <row r="1492" spans="1:15" x14ac:dyDescent="0.25">
      <c r="A1492">
        <v>2023</v>
      </c>
      <c r="B1492" t="s">
        <v>46</v>
      </c>
      <c r="C1492" t="s">
        <v>28</v>
      </c>
      <c r="D1492" t="s">
        <v>22</v>
      </c>
      <c r="E1492">
        <v>252990</v>
      </c>
      <c r="F1492">
        <v>252990</v>
      </c>
      <c r="G1492" t="s">
        <v>23</v>
      </c>
      <c r="H1492" t="s">
        <v>16</v>
      </c>
      <c r="I1492" t="s">
        <v>17</v>
      </c>
      <c r="J1492" t="s">
        <v>29</v>
      </c>
      <c r="K1492" t="s">
        <v>23</v>
      </c>
      <c r="L1492" t="s">
        <v>26</v>
      </c>
      <c r="M1492">
        <f t="shared" si="23"/>
        <v>169334.33333333334</v>
      </c>
      <c r="N1492" t="b">
        <f>IF(O1492=Sheet7!S1491,FALSE,TRUE)
=IF(B1492=Sheet7!A1492,TRUE,FALSE)
=IF(B1492=Sheet7!A1492,TRUE,FALSE)
=IF(B1492=Sheet7!A1492,TRUE,FALSE)</f>
        <v>1</v>
      </c>
      <c r="O1492" t="s">
        <v>46</v>
      </c>
    </row>
    <row r="1493" spans="1:15" x14ac:dyDescent="0.25">
      <c r="A1493">
        <v>2023</v>
      </c>
      <c r="B1493" t="s">
        <v>46</v>
      </c>
      <c r="C1493" t="s">
        <v>28</v>
      </c>
      <c r="D1493" t="s">
        <v>22</v>
      </c>
      <c r="E1493">
        <v>162170</v>
      </c>
      <c r="F1493">
        <v>162170</v>
      </c>
      <c r="G1493" t="s">
        <v>23</v>
      </c>
      <c r="H1493" t="s">
        <v>16</v>
      </c>
      <c r="I1493" t="s">
        <v>17</v>
      </c>
      <c r="J1493" t="s">
        <v>29</v>
      </c>
      <c r="K1493" t="s">
        <v>23</v>
      </c>
      <c r="L1493" t="s">
        <v>26</v>
      </c>
      <c r="M1493">
        <f t="shared" si="23"/>
        <v>108787.66666666667</v>
      </c>
      <c r="N1493" t="b">
        <f>IF(O1493=Sheet7!S1492,FALSE,TRUE)
=IF(B1493=Sheet7!A1493,TRUE,FALSE)
=IF(B1493=Sheet7!A1493,TRUE,FALSE)
=IF(B1493=Sheet7!A1493,TRUE,FALSE)</f>
        <v>1</v>
      </c>
      <c r="O1493" t="s">
        <v>46</v>
      </c>
    </row>
    <row r="1494" spans="1:15" x14ac:dyDescent="0.25">
      <c r="A1494">
        <v>2023</v>
      </c>
      <c r="B1494" t="s">
        <v>102</v>
      </c>
      <c r="C1494" t="s">
        <v>31</v>
      </c>
      <c r="D1494" t="s">
        <v>22</v>
      </c>
      <c r="E1494">
        <v>260000</v>
      </c>
      <c r="F1494">
        <v>260000</v>
      </c>
      <c r="G1494" t="s">
        <v>23</v>
      </c>
      <c r="H1494" t="s">
        <v>24</v>
      </c>
      <c r="I1494" t="s">
        <v>17</v>
      </c>
      <c r="J1494" t="s">
        <v>29</v>
      </c>
      <c r="K1494" t="s">
        <v>23</v>
      </c>
      <c r="L1494" t="s">
        <v>26</v>
      </c>
      <c r="M1494">
        <f t="shared" si="23"/>
        <v>174007.66666666666</v>
      </c>
      <c r="N1494" t="b">
        <f>IF(O1494=Sheet7!S1493,FALSE,TRUE)
=IF(B1494=Sheet7!A1494,TRUE,FALSE)
=IF(B1494=Sheet7!A1494,TRUE,FALSE)
=IF(B1494=Sheet7!A1494,TRUE,FALSE)</f>
        <v>1</v>
      </c>
      <c r="O1494" t="s">
        <v>102</v>
      </c>
    </row>
    <row r="1495" spans="1:15" x14ac:dyDescent="0.25">
      <c r="A1495">
        <v>2023</v>
      </c>
      <c r="B1495" t="s">
        <v>102</v>
      </c>
      <c r="C1495" t="s">
        <v>31</v>
      </c>
      <c r="D1495" t="s">
        <v>22</v>
      </c>
      <c r="E1495">
        <v>235000</v>
      </c>
      <c r="F1495">
        <v>235000</v>
      </c>
      <c r="G1495" t="s">
        <v>23</v>
      </c>
      <c r="H1495" t="s">
        <v>24</v>
      </c>
      <c r="I1495" t="s">
        <v>17</v>
      </c>
      <c r="J1495" t="s">
        <v>29</v>
      </c>
      <c r="K1495" t="s">
        <v>23</v>
      </c>
      <c r="L1495" t="s">
        <v>26</v>
      </c>
      <c r="M1495">
        <f t="shared" si="23"/>
        <v>157341</v>
      </c>
      <c r="N1495" t="b">
        <f>IF(O1495=Sheet7!S1494,FALSE,TRUE)
=IF(B1495=Sheet7!A1495,TRUE,FALSE)
=IF(B1495=Sheet7!A1495,TRUE,FALSE)
=IF(B1495=Sheet7!A1495,TRUE,FALSE)</f>
        <v>1</v>
      </c>
      <c r="O1495" t="s">
        <v>102</v>
      </c>
    </row>
    <row r="1496" spans="1:15" x14ac:dyDescent="0.25">
      <c r="A1496">
        <v>2023</v>
      </c>
      <c r="B1496" t="s">
        <v>125</v>
      </c>
      <c r="C1496" t="s">
        <v>41</v>
      </c>
      <c r="D1496" t="s">
        <v>22</v>
      </c>
      <c r="E1496">
        <v>190000</v>
      </c>
      <c r="F1496">
        <v>190000</v>
      </c>
      <c r="G1496" t="s">
        <v>23</v>
      </c>
      <c r="H1496" t="s">
        <v>24</v>
      </c>
      <c r="I1496" t="s">
        <v>17</v>
      </c>
      <c r="J1496" t="s">
        <v>25</v>
      </c>
      <c r="K1496" t="s">
        <v>23</v>
      </c>
      <c r="L1496" t="s">
        <v>26</v>
      </c>
      <c r="M1496">
        <f t="shared" si="23"/>
        <v>127341</v>
      </c>
      <c r="N1496" t="b">
        <f>IF(O1496=Sheet7!S1495,FALSE,TRUE)
=IF(B1496=Sheet7!A1496,TRUE,FALSE)
=IF(B1496=Sheet7!A1496,TRUE,FALSE)
=IF(B1496=Sheet7!A1496,TRUE,FALSE)</f>
        <v>1</v>
      </c>
      <c r="O1496" t="s">
        <v>125</v>
      </c>
    </row>
    <row r="1497" spans="1:15" x14ac:dyDescent="0.25">
      <c r="A1497">
        <v>2023</v>
      </c>
      <c r="B1497" t="s">
        <v>125</v>
      </c>
      <c r="C1497" t="s">
        <v>41</v>
      </c>
      <c r="D1497" t="s">
        <v>22</v>
      </c>
      <c r="E1497">
        <v>145000</v>
      </c>
      <c r="F1497">
        <v>145000</v>
      </c>
      <c r="G1497" t="s">
        <v>23</v>
      </c>
      <c r="H1497" t="s">
        <v>24</v>
      </c>
      <c r="I1497" t="s">
        <v>17</v>
      </c>
      <c r="J1497" t="s">
        <v>25</v>
      </c>
      <c r="K1497" t="s">
        <v>23</v>
      </c>
      <c r="L1497" t="s">
        <v>26</v>
      </c>
      <c r="M1497">
        <f t="shared" si="23"/>
        <v>97341</v>
      </c>
      <c r="N1497" t="b">
        <f>IF(O1497=Sheet7!S1496,FALSE,TRUE)
=IF(B1497=Sheet7!A1497,TRUE,FALSE)
=IF(B1497=Sheet7!A1497,TRUE,FALSE)
=IF(B1497=Sheet7!A1497,TRUE,FALSE)</f>
        <v>1</v>
      </c>
      <c r="O1497" t="s">
        <v>125</v>
      </c>
    </row>
    <row r="1498" spans="1:15" x14ac:dyDescent="0.25">
      <c r="A1498">
        <v>2023</v>
      </c>
      <c r="B1498" t="s">
        <v>27</v>
      </c>
      <c r="C1498" t="s">
        <v>28</v>
      </c>
      <c r="D1498" t="s">
        <v>22</v>
      </c>
      <c r="E1498">
        <v>212800</v>
      </c>
      <c r="F1498">
        <v>212800</v>
      </c>
      <c r="G1498" t="s">
        <v>23</v>
      </c>
      <c r="H1498" t="s">
        <v>24</v>
      </c>
      <c r="I1498" t="s">
        <v>17</v>
      </c>
      <c r="J1498" t="s">
        <v>29</v>
      </c>
      <c r="K1498" t="s">
        <v>23</v>
      </c>
      <c r="L1498" t="s">
        <v>26</v>
      </c>
      <c r="M1498">
        <f t="shared" si="23"/>
        <v>142541</v>
      </c>
      <c r="N1498" t="b">
        <f>IF(O1498=Sheet7!S1497,FALSE,TRUE)
=IF(B1498=Sheet7!A1498,TRUE,FALSE)
=IF(B1498=Sheet7!A1498,TRUE,FALSE)
=IF(B1498=Sheet7!A1498,TRUE,FALSE)</f>
        <v>1</v>
      </c>
      <c r="O1498" t="s">
        <v>27</v>
      </c>
    </row>
    <row r="1499" spans="1:15" x14ac:dyDescent="0.25">
      <c r="A1499">
        <v>2023</v>
      </c>
      <c r="B1499" t="s">
        <v>27</v>
      </c>
      <c r="C1499" t="s">
        <v>28</v>
      </c>
      <c r="D1499" t="s">
        <v>22</v>
      </c>
      <c r="E1499">
        <v>111600</v>
      </c>
      <c r="F1499">
        <v>111600</v>
      </c>
      <c r="G1499" t="s">
        <v>23</v>
      </c>
      <c r="H1499" t="s">
        <v>24</v>
      </c>
      <c r="I1499" t="s">
        <v>17</v>
      </c>
      <c r="J1499" t="s">
        <v>29</v>
      </c>
      <c r="K1499" t="s">
        <v>23</v>
      </c>
      <c r="L1499" t="s">
        <v>26</v>
      </c>
      <c r="M1499">
        <f t="shared" si="23"/>
        <v>75074.333333333328</v>
      </c>
      <c r="N1499" t="b">
        <f>IF(O1499=Sheet7!S1498,FALSE,TRUE)
=IF(B1499=Sheet7!A1499,TRUE,FALSE)
=IF(B1499=Sheet7!A1499,TRUE,FALSE)
=IF(B1499=Sheet7!A1499,TRUE,FALSE)</f>
        <v>1</v>
      </c>
      <c r="O1499" t="s">
        <v>27</v>
      </c>
    </row>
    <row r="1500" spans="1:15" x14ac:dyDescent="0.25">
      <c r="A1500">
        <v>2023</v>
      </c>
      <c r="B1500" t="s">
        <v>37</v>
      </c>
      <c r="C1500" t="s">
        <v>38</v>
      </c>
      <c r="D1500" t="s">
        <v>22</v>
      </c>
      <c r="E1500">
        <v>130000</v>
      </c>
      <c r="F1500">
        <v>130000</v>
      </c>
      <c r="G1500" t="s">
        <v>23</v>
      </c>
      <c r="H1500" t="s">
        <v>24</v>
      </c>
      <c r="I1500" t="s">
        <v>17</v>
      </c>
      <c r="J1500" t="s">
        <v>29</v>
      </c>
      <c r="K1500" t="s">
        <v>23</v>
      </c>
      <c r="L1500" t="s">
        <v>26</v>
      </c>
      <c r="M1500">
        <f t="shared" si="23"/>
        <v>87341</v>
      </c>
      <c r="N1500" t="b">
        <f>IF(O1500=Sheet7!S1499,FALSE,TRUE)
=IF(B1500=Sheet7!A1500,TRUE,FALSE)
=IF(B1500=Sheet7!A1500,TRUE,FALSE)
=IF(B1500=Sheet7!A1500,TRUE,FALSE)</f>
        <v>1</v>
      </c>
      <c r="O1500" t="s">
        <v>37</v>
      </c>
    </row>
    <row r="1501" spans="1:15" x14ac:dyDescent="0.25">
      <c r="A1501">
        <v>2023</v>
      </c>
      <c r="B1501" t="s">
        <v>67</v>
      </c>
      <c r="C1501" t="s">
        <v>44</v>
      </c>
      <c r="D1501" t="s">
        <v>22</v>
      </c>
      <c r="E1501">
        <v>194521</v>
      </c>
      <c r="F1501">
        <v>194521</v>
      </c>
      <c r="G1501" t="s">
        <v>23</v>
      </c>
      <c r="H1501" t="s">
        <v>24</v>
      </c>
      <c r="I1501" t="s">
        <v>17</v>
      </c>
      <c r="J1501" t="s">
        <v>25</v>
      </c>
      <c r="K1501" t="s">
        <v>23</v>
      </c>
      <c r="L1501" t="s">
        <v>26</v>
      </c>
      <c r="M1501">
        <f t="shared" si="23"/>
        <v>130355</v>
      </c>
      <c r="N1501" t="b">
        <f>IF(O1501=Sheet7!S1500,FALSE,TRUE)
=IF(B1501=Sheet7!A1501,TRUE,FALSE)
=IF(B1501=Sheet7!A1501,TRUE,FALSE)
=IF(B1501=Sheet7!A1501,TRUE,FALSE)</f>
        <v>1</v>
      </c>
      <c r="O1501" t="s">
        <v>67</v>
      </c>
    </row>
    <row r="1502" spans="1:15" x14ac:dyDescent="0.25">
      <c r="A1502">
        <v>2023</v>
      </c>
      <c r="B1502" t="s">
        <v>67</v>
      </c>
      <c r="C1502" t="s">
        <v>44</v>
      </c>
      <c r="D1502" t="s">
        <v>22</v>
      </c>
      <c r="E1502">
        <v>176838</v>
      </c>
      <c r="F1502">
        <v>176838</v>
      </c>
      <c r="G1502" t="s">
        <v>23</v>
      </c>
      <c r="H1502" t="s">
        <v>24</v>
      </c>
      <c r="I1502" t="s">
        <v>17</v>
      </c>
      <c r="J1502" t="s">
        <v>25</v>
      </c>
      <c r="K1502" t="s">
        <v>23</v>
      </c>
      <c r="L1502" t="s">
        <v>26</v>
      </c>
      <c r="M1502">
        <f t="shared" si="23"/>
        <v>118566.33333333333</v>
      </c>
      <c r="N1502" t="b">
        <f>IF(O1502=Sheet7!S1501,FALSE,TRUE)
=IF(B1502=Sheet7!A1502,TRUE,FALSE)
=IF(B1502=Sheet7!A1502,TRUE,FALSE)
=IF(B1502=Sheet7!A1502,TRUE,FALSE)</f>
        <v>1</v>
      </c>
      <c r="O1502" t="s">
        <v>67</v>
      </c>
    </row>
    <row r="1503" spans="1:15" x14ac:dyDescent="0.25">
      <c r="A1503">
        <v>2023</v>
      </c>
      <c r="B1503" t="s">
        <v>40</v>
      </c>
      <c r="C1503" t="s">
        <v>41</v>
      </c>
      <c r="D1503" t="s">
        <v>22</v>
      </c>
      <c r="E1503">
        <v>200000</v>
      </c>
      <c r="F1503">
        <v>200000</v>
      </c>
      <c r="G1503" t="s">
        <v>23</v>
      </c>
      <c r="H1503" t="s">
        <v>33</v>
      </c>
      <c r="I1503" t="s">
        <v>17</v>
      </c>
      <c r="J1503" t="s">
        <v>25</v>
      </c>
      <c r="K1503" t="s">
        <v>23</v>
      </c>
      <c r="L1503" t="s">
        <v>26</v>
      </c>
      <c r="M1503">
        <f t="shared" si="23"/>
        <v>134007.66666666666</v>
      </c>
      <c r="N1503" t="b">
        <f>IF(O1503=Sheet7!S1502,FALSE,TRUE)
=IF(B1503=Sheet7!A1503,TRUE,FALSE)
=IF(B1503=Sheet7!A1503,TRUE,FALSE)
=IF(B1503=Sheet7!A1503,TRUE,FALSE)</f>
        <v>1</v>
      </c>
      <c r="O1503" t="s">
        <v>40</v>
      </c>
    </row>
    <row r="1504" spans="1:15" x14ac:dyDescent="0.25">
      <c r="A1504">
        <v>2023</v>
      </c>
      <c r="B1504" t="s">
        <v>40</v>
      </c>
      <c r="C1504" t="s">
        <v>41</v>
      </c>
      <c r="D1504" t="s">
        <v>22</v>
      </c>
      <c r="E1504">
        <v>170000</v>
      </c>
      <c r="F1504">
        <v>170000</v>
      </c>
      <c r="G1504" t="s">
        <v>23</v>
      </c>
      <c r="H1504" t="s">
        <v>33</v>
      </c>
      <c r="I1504" t="s">
        <v>17</v>
      </c>
      <c r="J1504" t="s">
        <v>25</v>
      </c>
      <c r="K1504" t="s">
        <v>23</v>
      </c>
      <c r="L1504" t="s">
        <v>26</v>
      </c>
      <c r="M1504">
        <f t="shared" si="23"/>
        <v>114007.66666666667</v>
      </c>
      <c r="N1504" t="b">
        <f>IF(O1504=Sheet7!S1503,FALSE,TRUE)
=IF(B1504=Sheet7!A1504,TRUE,FALSE)
=IF(B1504=Sheet7!A1504,TRUE,FALSE)
=IF(B1504=Sheet7!A1504,TRUE,FALSE)</f>
        <v>1</v>
      </c>
      <c r="O1504" t="s">
        <v>40</v>
      </c>
    </row>
    <row r="1505" spans="1:15" x14ac:dyDescent="0.25">
      <c r="A1505">
        <v>2023</v>
      </c>
      <c r="B1505" t="s">
        <v>27</v>
      </c>
      <c r="C1505" t="s">
        <v>28</v>
      </c>
      <c r="D1505" t="s">
        <v>22</v>
      </c>
      <c r="E1505">
        <v>191765</v>
      </c>
      <c r="F1505">
        <v>191765</v>
      </c>
      <c r="G1505" t="s">
        <v>23</v>
      </c>
      <c r="H1505" t="s">
        <v>24</v>
      </c>
      <c r="I1505" t="s">
        <v>17</v>
      </c>
      <c r="J1505" t="s">
        <v>25</v>
      </c>
      <c r="K1505" t="s">
        <v>23</v>
      </c>
      <c r="L1505" t="s">
        <v>26</v>
      </c>
      <c r="M1505">
        <f t="shared" si="23"/>
        <v>128517.66666666667</v>
      </c>
      <c r="N1505" t="b">
        <f>IF(O1505=Sheet7!S1504,FALSE,TRUE)
=IF(B1505=Sheet7!A1505,TRUE,FALSE)
=IF(B1505=Sheet7!A1505,TRUE,FALSE)
=IF(B1505=Sheet7!A1505,TRUE,FALSE)</f>
        <v>1</v>
      </c>
      <c r="O1505" t="s">
        <v>27</v>
      </c>
    </row>
    <row r="1506" spans="1:15" x14ac:dyDescent="0.25">
      <c r="A1506">
        <v>2023</v>
      </c>
      <c r="B1506" t="s">
        <v>27</v>
      </c>
      <c r="C1506" t="s">
        <v>28</v>
      </c>
      <c r="D1506" t="s">
        <v>22</v>
      </c>
      <c r="E1506">
        <v>134236</v>
      </c>
      <c r="F1506">
        <v>134236</v>
      </c>
      <c r="G1506" t="s">
        <v>23</v>
      </c>
      <c r="H1506" t="s">
        <v>24</v>
      </c>
      <c r="I1506" t="s">
        <v>17</v>
      </c>
      <c r="J1506" t="s">
        <v>25</v>
      </c>
      <c r="K1506" t="s">
        <v>23</v>
      </c>
      <c r="L1506" t="s">
        <v>26</v>
      </c>
      <c r="M1506">
        <f t="shared" si="23"/>
        <v>90165</v>
      </c>
      <c r="N1506" t="b">
        <f>IF(O1506=Sheet7!S1505,FALSE,TRUE)
=IF(B1506=Sheet7!A1506,TRUE,FALSE)
=IF(B1506=Sheet7!A1506,TRUE,FALSE)
=IF(B1506=Sheet7!A1506,TRUE,FALSE)</f>
        <v>1</v>
      </c>
      <c r="O1506" t="s">
        <v>27</v>
      </c>
    </row>
    <row r="1507" spans="1:15" x14ac:dyDescent="0.25">
      <c r="A1507">
        <v>2023</v>
      </c>
      <c r="B1507" t="s">
        <v>27</v>
      </c>
      <c r="C1507" t="s">
        <v>28</v>
      </c>
      <c r="D1507" t="s">
        <v>22</v>
      </c>
      <c r="E1507">
        <v>198800</v>
      </c>
      <c r="F1507">
        <v>198800</v>
      </c>
      <c r="G1507" t="s">
        <v>23</v>
      </c>
      <c r="H1507" t="s">
        <v>24</v>
      </c>
      <c r="I1507" t="s">
        <v>17</v>
      </c>
      <c r="J1507" t="s">
        <v>25</v>
      </c>
      <c r="K1507" t="s">
        <v>23</v>
      </c>
      <c r="L1507" t="s">
        <v>26</v>
      </c>
      <c r="M1507">
        <f t="shared" si="23"/>
        <v>133207.66666666666</v>
      </c>
      <c r="N1507" t="b">
        <f>IF(O1507=Sheet7!S1506,FALSE,TRUE)
=IF(B1507=Sheet7!A1507,TRUE,FALSE)
=IF(B1507=Sheet7!A1507,TRUE,FALSE)
=IF(B1507=Sheet7!A1507,TRUE,FALSE)</f>
        <v>1</v>
      </c>
      <c r="O1507" t="s">
        <v>27</v>
      </c>
    </row>
    <row r="1508" spans="1:15" x14ac:dyDescent="0.25">
      <c r="A1508">
        <v>2023</v>
      </c>
      <c r="B1508" t="s">
        <v>27</v>
      </c>
      <c r="C1508" t="s">
        <v>28</v>
      </c>
      <c r="D1508" t="s">
        <v>22</v>
      </c>
      <c r="E1508">
        <v>90700</v>
      </c>
      <c r="F1508">
        <v>90700</v>
      </c>
      <c r="G1508" t="s">
        <v>23</v>
      </c>
      <c r="H1508" t="s">
        <v>24</v>
      </c>
      <c r="I1508" t="s">
        <v>17</v>
      </c>
      <c r="J1508" t="s">
        <v>25</v>
      </c>
      <c r="K1508" t="s">
        <v>23</v>
      </c>
      <c r="L1508" t="s">
        <v>26</v>
      </c>
      <c r="M1508">
        <f t="shared" si="23"/>
        <v>61141</v>
      </c>
      <c r="N1508" t="b">
        <f>IF(O1508=Sheet7!S1507,FALSE,TRUE)
=IF(B1508=Sheet7!A1508,TRUE,FALSE)
=IF(B1508=Sheet7!A1508,TRUE,FALSE)
=IF(B1508=Sheet7!A1508,TRUE,FALSE)</f>
        <v>1</v>
      </c>
      <c r="O1508" t="s">
        <v>27</v>
      </c>
    </row>
    <row r="1509" spans="1:15" x14ac:dyDescent="0.25">
      <c r="A1509">
        <v>2023</v>
      </c>
      <c r="B1509" t="s">
        <v>43</v>
      </c>
      <c r="C1509" t="s">
        <v>44</v>
      </c>
      <c r="D1509" t="s">
        <v>22</v>
      </c>
      <c r="E1509">
        <v>154800</v>
      </c>
      <c r="F1509">
        <v>154800</v>
      </c>
      <c r="G1509" t="s">
        <v>23</v>
      </c>
      <c r="H1509" t="s">
        <v>16</v>
      </c>
      <c r="I1509" t="s">
        <v>17</v>
      </c>
      <c r="J1509" t="s">
        <v>25</v>
      </c>
      <c r="K1509" t="s">
        <v>23</v>
      </c>
      <c r="L1509" t="s">
        <v>26</v>
      </c>
      <c r="M1509">
        <f t="shared" si="23"/>
        <v>103874.33333333333</v>
      </c>
      <c r="N1509" t="b">
        <f>IF(O1509=Sheet7!S1508,FALSE,TRUE)
=IF(B1509=Sheet7!A1509,TRUE,FALSE)
=IF(B1509=Sheet7!A1509,TRUE,FALSE)
=IF(B1509=Sheet7!A1509,TRUE,FALSE)</f>
        <v>1</v>
      </c>
      <c r="O1509" t="s">
        <v>43</v>
      </c>
    </row>
    <row r="1510" spans="1:15" x14ac:dyDescent="0.25">
      <c r="A1510">
        <v>2023</v>
      </c>
      <c r="B1510" t="s">
        <v>43</v>
      </c>
      <c r="C1510" t="s">
        <v>44</v>
      </c>
      <c r="D1510" t="s">
        <v>22</v>
      </c>
      <c r="E1510">
        <v>76300</v>
      </c>
      <c r="F1510">
        <v>76300</v>
      </c>
      <c r="G1510" t="s">
        <v>23</v>
      </c>
      <c r="H1510" t="s">
        <v>16</v>
      </c>
      <c r="I1510" t="s">
        <v>17</v>
      </c>
      <c r="J1510" t="s">
        <v>25</v>
      </c>
      <c r="K1510" t="s">
        <v>23</v>
      </c>
      <c r="L1510" t="s">
        <v>26</v>
      </c>
      <c r="M1510">
        <f t="shared" si="23"/>
        <v>51541</v>
      </c>
      <c r="N1510" t="b">
        <f>IF(O1510=Sheet7!S1509,FALSE,TRUE)
=IF(B1510=Sheet7!A1510,TRUE,FALSE)
=IF(B1510=Sheet7!A1510,TRUE,FALSE)
=IF(B1510=Sheet7!A1510,TRUE,FALSE)</f>
        <v>1</v>
      </c>
      <c r="O1510" t="s">
        <v>43</v>
      </c>
    </row>
    <row r="1511" spans="1:15" x14ac:dyDescent="0.25">
      <c r="A1511">
        <v>2023</v>
      </c>
      <c r="B1511" t="s">
        <v>96</v>
      </c>
      <c r="C1511" t="s">
        <v>41</v>
      </c>
      <c r="D1511" t="s">
        <v>22</v>
      </c>
      <c r="E1511">
        <v>130000</v>
      </c>
      <c r="F1511">
        <v>130000</v>
      </c>
      <c r="G1511" t="s">
        <v>23</v>
      </c>
      <c r="H1511" t="s">
        <v>16</v>
      </c>
      <c r="I1511" t="s">
        <v>17</v>
      </c>
      <c r="J1511" t="s">
        <v>29</v>
      </c>
      <c r="K1511" t="s">
        <v>23</v>
      </c>
      <c r="L1511" t="s">
        <v>26</v>
      </c>
      <c r="M1511">
        <f t="shared" si="23"/>
        <v>87341</v>
      </c>
      <c r="N1511" t="b">
        <f>IF(O1511=Sheet7!S1510,FALSE,TRUE)
=IF(B1511=Sheet7!A1511,TRUE,FALSE)
=IF(B1511=Sheet7!A1511,TRUE,FALSE)
=IF(B1511=Sheet7!A1511,TRUE,FALSE)</f>
        <v>1</v>
      </c>
      <c r="O1511" t="s">
        <v>96</v>
      </c>
    </row>
    <row r="1512" spans="1:15" x14ac:dyDescent="0.25">
      <c r="A1512">
        <v>2023</v>
      </c>
      <c r="B1512" t="s">
        <v>96</v>
      </c>
      <c r="C1512" t="s">
        <v>41</v>
      </c>
      <c r="D1512" t="s">
        <v>22</v>
      </c>
      <c r="E1512">
        <v>115000</v>
      </c>
      <c r="F1512">
        <v>115000</v>
      </c>
      <c r="G1512" t="s">
        <v>23</v>
      </c>
      <c r="H1512" t="s">
        <v>16</v>
      </c>
      <c r="I1512" t="s">
        <v>17</v>
      </c>
      <c r="J1512" t="s">
        <v>29</v>
      </c>
      <c r="K1512" t="s">
        <v>23</v>
      </c>
      <c r="L1512" t="s">
        <v>26</v>
      </c>
      <c r="M1512">
        <f t="shared" si="23"/>
        <v>77341</v>
      </c>
      <c r="N1512" t="b">
        <f>IF(O1512=Sheet7!S1511,FALSE,TRUE)
=IF(B1512=Sheet7!A1512,TRUE,FALSE)
=IF(B1512=Sheet7!A1512,TRUE,FALSE)
=IF(B1512=Sheet7!A1512,TRUE,FALSE)</f>
        <v>1</v>
      </c>
      <c r="O1512" t="s">
        <v>96</v>
      </c>
    </row>
    <row r="1513" spans="1:15" x14ac:dyDescent="0.25">
      <c r="A1513">
        <v>2023</v>
      </c>
      <c r="B1513" t="s">
        <v>37</v>
      </c>
      <c r="C1513" t="s">
        <v>38</v>
      </c>
      <c r="D1513" t="s">
        <v>14</v>
      </c>
      <c r="E1513">
        <v>39000</v>
      </c>
      <c r="F1513">
        <v>42107</v>
      </c>
      <c r="G1513" t="s">
        <v>15</v>
      </c>
      <c r="H1513" t="s">
        <v>16</v>
      </c>
      <c r="I1513" t="s">
        <v>17</v>
      </c>
      <c r="J1513" t="s">
        <v>18</v>
      </c>
      <c r="K1513" t="s">
        <v>15</v>
      </c>
      <c r="L1513" t="s">
        <v>26</v>
      </c>
      <c r="M1513">
        <f t="shared" si="23"/>
        <v>27710</v>
      </c>
      <c r="N1513" t="b">
        <f>IF(O1513=Sheet7!S1512,FALSE,TRUE)
=IF(B1513=Sheet7!A1513,TRUE,FALSE)
=IF(B1513=Sheet7!A1513,TRUE,FALSE)
=IF(B1513=Sheet7!A1513,TRUE,FALSE)</f>
        <v>1</v>
      </c>
      <c r="O1513" t="s">
        <v>37</v>
      </c>
    </row>
    <row r="1514" spans="1:15" x14ac:dyDescent="0.25">
      <c r="A1514">
        <v>2023</v>
      </c>
      <c r="B1514" t="s">
        <v>34</v>
      </c>
      <c r="C1514" t="s">
        <v>31</v>
      </c>
      <c r="D1514" t="s">
        <v>22</v>
      </c>
      <c r="E1514">
        <v>200000</v>
      </c>
      <c r="F1514">
        <v>200000</v>
      </c>
      <c r="G1514" t="s">
        <v>23</v>
      </c>
      <c r="H1514" t="s">
        <v>16</v>
      </c>
      <c r="I1514" t="s">
        <v>17</v>
      </c>
      <c r="J1514" t="s">
        <v>25</v>
      </c>
      <c r="K1514" t="s">
        <v>23</v>
      </c>
      <c r="L1514" t="s">
        <v>26</v>
      </c>
      <c r="M1514">
        <f t="shared" si="23"/>
        <v>134007.66666666666</v>
      </c>
      <c r="N1514" t="b">
        <f>IF(O1514=Sheet7!S1513,FALSE,TRUE)
=IF(B1514=Sheet7!A1514,TRUE,FALSE)
=IF(B1514=Sheet7!A1514,TRUE,FALSE)
=IF(B1514=Sheet7!A1514,TRUE,FALSE)</f>
        <v>1</v>
      </c>
      <c r="O1514" t="s">
        <v>34</v>
      </c>
    </row>
    <row r="1515" spans="1:15" x14ac:dyDescent="0.25">
      <c r="A1515">
        <v>2023</v>
      </c>
      <c r="B1515" t="s">
        <v>20</v>
      </c>
      <c r="C1515" t="s">
        <v>21</v>
      </c>
      <c r="D1515" t="s">
        <v>22</v>
      </c>
      <c r="E1515">
        <v>155000</v>
      </c>
      <c r="F1515">
        <v>155000</v>
      </c>
      <c r="G1515" t="s">
        <v>23</v>
      </c>
      <c r="H1515" t="s">
        <v>24</v>
      </c>
      <c r="I1515" t="s">
        <v>17</v>
      </c>
      <c r="J1515" t="s">
        <v>29</v>
      </c>
      <c r="K1515" t="s">
        <v>23</v>
      </c>
      <c r="L1515" t="s">
        <v>26</v>
      </c>
      <c r="M1515">
        <f t="shared" si="23"/>
        <v>104007.66666666667</v>
      </c>
      <c r="N1515" t="b">
        <f>IF(O1515=Sheet7!S1514,FALSE,TRUE)
=IF(B1515=Sheet7!A1515,TRUE,FALSE)
=IF(B1515=Sheet7!A1515,TRUE,FALSE)
=IF(B1515=Sheet7!A1515,TRUE,FALSE)</f>
        <v>1</v>
      </c>
      <c r="O1515" t="s">
        <v>20</v>
      </c>
    </row>
    <row r="1516" spans="1:15" x14ac:dyDescent="0.25">
      <c r="A1516">
        <v>2023</v>
      </c>
      <c r="B1516" t="s">
        <v>71</v>
      </c>
      <c r="C1516" t="s">
        <v>41</v>
      </c>
      <c r="D1516" t="s">
        <v>22</v>
      </c>
      <c r="E1516">
        <v>115500</v>
      </c>
      <c r="F1516">
        <v>115500</v>
      </c>
      <c r="G1516" t="s">
        <v>23</v>
      </c>
      <c r="H1516" t="s">
        <v>16</v>
      </c>
      <c r="I1516" t="s">
        <v>17</v>
      </c>
      <c r="J1516" t="s">
        <v>25</v>
      </c>
      <c r="K1516" t="s">
        <v>23</v>
      </c>
      <c r="L1516" t="s">
        <v>26</v>
      </c>
      <c r="M1516">
        <f t="shared" si="23"/>
        <v>77674.333333333328</v>
      </c>
      <c r="N1516" t="b">
        <f>IF(O1516=Sheet7!S1515,FALSE,TRUE)
=IF(B1516=Sheet7!A1516,TRUE,FALSE)
=IF(B1516=Sheet7!A1516,TRUE,FALSE)
=IF(B1516=Sheet7!A1516,TRUE,FALSE)</f>
        <v>1</v>
      </c>
      <c r="O1516" t="s">
        <v>71</v>
      </c>
    </row>
    <row r="1517" spans="1:15" x14ac:dyDescent="0.25">
      <c r="A1517">
        <v>2023</v>
      </c>
      <c r="B1517" t="s">
        <v>71</v>
      </c>
      <c r="C1517" t="s">
        <v>41</v>
      </c>
      <c r="D1517" t="s">
        <v>22</v>
      </c>
      <c r="E1517">
        <v>73500</v>
      </c>
      <c r="F1517">
        <v>73500</v>
      </c>
      <c r="G1517" t="s">
        <v>23</v>
      </c>
      <c r="H1517" t="s">
        <v>16</v>
      </c>
      <c r="I1517" t="s">
        <v>17</v>
      </c>
      <c r="J1517" t="s">
        <v>25</v>
      </c>
      <c r="K1517" t="s">
        <v>23</v>
      </c>
      <c r="L1517" t="s">
        <v>26</v>
      </c>
      <c r="M1517">
        <f t="shared" si="23"/>
        <v>49674.333333333336</v>
      </c>
      <c r="N1517" t="b">
        <f>IF(O1517=Sheet7!S1516,FALSE,TRUE)
=IF(B1517=Sheet7!A1517,TRUE,FALSE)
=IF(B1517=Sheet7!A1517,TRUE,FALSE)
=IF(B1517=Sheet7!A1517,TRUE,FALSE)</f>
        <v>1</v>
      </c>
      <c r="O1517" t="s">
        <v>71</v>
      </c>
    </row>
    <row r="1518" spans="1:15" x14ac:dyDescent="0.25">
      <c r="A1518">
        <v>2023</v>
      </c>
      <c r="B1518" t="s">
        <v>27</v>
      </c>
      <c r="C1518" t="s">
        <v>28</v>
      </c>
      <c r="D1518" t="s">
        <v>22</v>
      </c>
      <c r="E1518">
        <v>179000</v>
      </c>
      <c r="F1518">
        <v>179000</v>
      </c>
      <c r="G1518" t="s">
        <v>23</v>
      </c>
      <c r="H1518" t="s">
        <v>24</v>
      </c>
      <c r="I1518" t="s">
        <v>17</v>
      </c>
      <c r="J1518" t="s">
        <v>25</v>
      </c>
      <c r="K1518" t="s">
        <v>23</v>
      </c>
      <c r="L1518" t="s">
        <v>26</v>
      </c>
      <c r="M1518">
        <f t="shared" si="23"/>
        <v>120007.66666666667</v>
      </c>
      <c r="N1518" t="b">
        <f>IF(O1518=Sheet7!S1517,FALSE,TRUE)
=IF(B1518=Sheet7!A1518,TRUE,FALSE)
=IF(B1518=Sheet7!A1518,TRUE,FALSE)
=IF(B1518=Sheet7!A1518,TRUE,FALSE)</f>
        <v>1</v>
      </c>
      <c r="O1518" t="s">
        <v>27</v>
      </c>
    </row>
    <row r="1519" spans="1:15" x14ac:dyDescent="0.25">
      <c r="A1519">
        <v>2023</v>
      </c>
      <c r="B1519" t="s">
        <v>27</v>
      </c>
      <c r="C1519" t="s">
        <v>28</v>
      </c>
      <c r="D1519" t="s">
        <v>22</v>
      </c>
      <c r="E1519">
        <v>109000</v>
      </c>
      <c r="F1519">
        <v>109000</v>
      </c>
      <c r="G1519" t="s">
        <v>23</v>
      </c>
      <c r="H1519" t="s">
        <v>24</v>
      </c>
      <c r="I1519" t="s">
        <v>17</v>
      </c>
      <c r="J1519" t="s">
        <v>25</v>
      </c>
      <c r="K1519" t="s">
        <v>23</v>
      </c>
      <c r="L1519" t="s">
        <v>26</v>
      </c>
      <c r="M1519">
        <f t="shared" si="23"/>
        <v>73341</v>
      </c>
      <c r="N1519" t="b">
        <f>IF(O1519=Sheet7!S1518,FALSE,TRUE)
=IF(B1519=Sheet7!A1519,TRUE,FALSE)
=IF(B1519=Sheet7!A1519,TRUE,FALSE)
=IF(B1519=Sheet7!A1519,TRUE,FALSE)</f>
        <v>1</v>
      </c>
      <c r="O1519" t="s">
        <v>27</v>
      </c>
    </row>
    <row r="1520" spans="1:15" x14ac:dyDescent="0.25">
      <c r="A1520">
        <v>2023</v>
      </c>
      <c r="B1520" t="s">
        <v>102</v>
      </c>
      <c r="C1520" t="s">
        <v>31</v>
      </c>
      <c r="D1520" t="s">
        <v>22</v>
      </c>
      <c r="E1520">
        <v>221000</v>
      </c>
      <c r="F1520">
        <v>221000</v>
      </c>
      <c r="G1520" t="s">
        <v>23</v>
      </c>
      <c r="H1520" t="s">
        <v>24</v>
      </c>
      <c r="I1520" t="s">
        <v>17</v>
      </c>
      <c r="J1520" t="s">
        <v>25</v>
      </c>
      <c r="K1520" t="s">
        <v>23</v>
      </c>
      <c r="L1520" t="s">
        <v>26</v>
      </c>
      <c r="M1520">
        <f t="shared" si="23"/>
        <v>148007.66666666666</v>
      </c>
      <c r="N1520" t="b">
        <f>IF(O1520=Sheet7!S1519,FALSE,TRUE)
=IF(B1520=Sheet7!A1520,TRUE,FALSE)
=IF(B1520=Sheet7!A1520,TRUE,FALSE)
=IF(B1520=Sheet7!A1520,TRUE,FALSE)</f>
        <v>1</v>
      </c>
      <c r="O1520" t="s">
        <v>102</v>
      </c>
    </row>
    <row r="1521" spans="1:15" x14ac:dyDescent="0.25">
      <c r="A1521">
        <v>2023</v>
      </c>
      <c r="B1521" t="s">
        <v>102</v>
      </c>
      <c r="C1521" t="s">
        <v>31</v>
      </c>
      <c r="D1521" t="s">
        <v>22</v>
      </c>
      <c r="E1521">
        <v>180000</v>
      </c>
      <c r="F1521">
        <v>180000</v>
      </c>
      <c r="G1521" t="s">
        <v>23</v>
      </c>
      <c r="H1521" t="s">
        <v>24</v>
      </c>
      <c r="I1521" t="s">
        <v>17</v>
      </c>
      <c r="J1521" t="s">
        <v>25</v>
      </c>
      <c r="K1521" t="s">
        <v>23</v>
      </c>
      <c r="L1521" t="s">
        <v>26</v>
      </c>
      <c r="M1521">
        <f t="shared" si="23"/>
        <v>120674.33333333333</v>
      </c>
      <c r="N1521" t="b">
        <f>IF(O1521=Sheet7!S1520,FALSE,TRUE)
=IF(B1521=Sheet7!A1521,TRUE,FALSE)
=IF(B1521=Sheet7!A1521,TRUE,FALSE)
=IF(B1521=Sheet7!A1521,TRUE,FALSE)</f>
        <v>1</v>
      </c>
      <c r="O1521" t="s">
        <v>102</v>
      </c>
    </row>
    <row r="1522" spans="1:15" x14ac:dyDescent="0.25">
      <c r="A1522">
        <v>2023</v>
      </c>
      <c r="B1522" t="s">
        <v>27</v>
      </c>
      <c r="C1522" t="s">
        <v>28</v>
      </c>
      <c r="D1522" t="s">
        <v>22</v>
      </c>
      <c r="E1522">
        <v>233300</v>
      </c>
      <c r="F1522">
        <v>233300</v>
      </c>
      <c r="G1522" t="s">
        <v>23</v>
      </c>
      <c r="H1522" t="s">
        <v>24</v>
      </c>
      <c r="I1522" t="s">
        <v>17</v>
      </c>
      <c r="J1522" t="s">
        <v>25</v>
      </c>
      <c r="K1522" t="s">
        <v>23</v>
      </c>
      <c r="L1522" t="s">
        <v>26</v>
      </c>
      <c r="M1522">
        <f t="shared" si="23"/>
        <v>156207.66666666666</v>
      </c>
      <c r="N1522" t="b">
        <f>IF(O1522=Sheet7!S1521,FALSE,TRUE)
=IF(B1522=Sheet7!A1522,TRUE,FALSE)
=IF(B1522=Sheet7!A1522,TRUE,FALSE)
=IF(B1522=Sheet7!A1522,TRUE,FALSE)</f>
        <v>1</v>
      </c>
      <c r="O1522" t="s">
        <v>27</v>
      </c>
    </row>
    <row r="1523" spans="1:15" x14ac:dyDescent="0.25">
      <c r="A1523">
        <v>2023</v>
      </c>
      <c r="B1523" t="s">
        <v>27</v>
      </c>
      <c r="C1523" t="s">
        <v>28</v>
      </c>
      <c r="D1523" t="s">
        <v>22</v>
      </c>
      <c r="E1523">
        <v>155500</v>
      </c>
      <c r="F1523">
        <v>155500</v>
      </c>
      <c r="G1523" t="s">
        <v>23</v>
      </c>
      <c r="H1523" t="s">
        <v>24</v>
      </c>
      <c r="I1523" t="s">
        <v>17</v>
      </c>
      <c r="J1523" t="s">
        <v>25</v>
      </c>
      <c r="K1523" t="s">
        <v>23</v>
      </c>
      <c r="L1523" t="s">
        <v>26</v>
      </c>
      <c r="M1523">
        <f t="shared" si="23"/>
        <v>104341</v>
      </c>
      <c r="N1523" t="b">
        <f>IF(O1523=Sheet7!S1522,FALSE,TRUE)
=IF(B1523=Sheet7!A1523,TRUE,FALSE)
=IF(B1523=Sheet7!A1523,TRUE,FALSE)
=IF(B1523=Sheet7!A1523,TRUE,FALSE)</f>
        <v>1</v>
      </c>
      <c r="O1523" t="s">
        <v>27</v>
      </c>
    </row>
    <row r="1524" spans="1:15" x14ac:dyDescent="0.25">
      <c r="A1524">
        <v>2023</v>
      </c>
      <c r="B1524" t="s">
        <v>48</v>
      </c>
      <c r="C1524" t="s">
        <v>28</v>
      </c>
      <c r="D1524" t="s">
        <v>22</v>
      </c>
      <c r="E1524">
        <v>306000</v>
      </c>
      <c r="F1524">
        <v>306000</v>
      </c>
      <c r="G1524" t="s">
        <v>23</v>
      </c>
      <c r="H1524" t="s">
        <v>24</v>
      </c>
      <c r="I1524" t="s">
        <v>17</v>
      </c>
      <c r="J1524" t="s">
        <v>25</v>
      </c>
      <c r="K1524" t="s">
        <v>23</v>
      </c>
      <c r="L1524" t="s">
        <v>26</v>
      </c>
      <c r="M1524">
        <f t="shared" si="23"/>
        <v>204674.33333333334</v>
      </c>
      <c r="N1524" t="b">
        <f>IF(O1524=Sheet7!S1523,FALSE,TRUE)
=IF(B1524=Sheet7!A1524,TRUE,FALSE)
=IF(B1524=Sheet7!A1524,TRUE,FALSE)
=IF(B1524=Sheet7!A1524,TRUE,FALSE)</f>
        <v>1</v>
      </c>
      <c r="O1524" t="s">
        <v>48</v>
      </c>
    </row>
    <row r="1525" spans="1:15" x14ac:dyDescent="0.25">
      <c r="A1525">
        <v>2023</v>
      </c>
      <c r="B1525" t="s">
        <v>48</v>
      </c>
      <c r="C1525" t="s">
        <v>28</v>
      </c>
      <c r="D1525" t="s">
        <v>22</v>
      </c>
      <c r="E1525">
        <v>180000</v>
      </c>
      <c r="F1525">
        <v>180000</v>
      </c>
      <c r="G1525" t="s">
        <v>23</v>
      </c>
      <c r="H1525" t="s">
        <v>24</v>
      </c>
      <c r="I1525" t="s">
        <v>17</v>
      </c>
      <c r="J1525" t="s">
        <v>25</v>
      </c>
      <c r="K1525" t="s">
        <v>23</v>
      </c>
      <c r="L1525" t="s">
        <v>26</v>
      </c>
      <c r="M1525">
        <f t="shared" si="23"/>
        <v>120674.33333333333</v>
      </c>
      <c r="N1525" t="b">
        <f>IF(O1525=Sheet7!S1524,FALSE,TRUE)
=IF(B1525=Sheet7!A1525,TRUE,FALSE)
=IF(B1525=Sheet7!A1525,TRUE,FALSE)
=IF(B1525=Sheet7!A1525,TRUE,FALSE)</f>
        <v>1</v>
      </c>
      <c r="O1525" t="s">
        <v>48</v>
      </c>
    </row>
    <row r="1526" spans="1:15" x14ac:dyDescent="0.25">
      <c r="A1526">
        <v>2023</v>
      </c>
      <c r="B1526" t="s">
        <v>42</v>
      </c>
      <c r="C1526" t="s">
        <v>28</v>
      </c>
      <c r="D1526" t="s">
        <v>22</v>
      </c>
      <c r="E1526">
        <v>212800</v>
      </c>
      <c r="F1526">
        <v>212800</v>
      </c>
      <c r="G1526" t="s">
        <v>23</v>
      </c>
      <c r="H1526" t="s">
        <v>24</v>
      </c>
      <c r="I1526" t="s">
        <v>17</v>
      </c>
      <c r="J1526" t="s">
        <v>25</v>
      </c>
      <c r="K1526" t="s">
        <v>23</v>
      </c>
      <c r="L1526" t="s">
        <v>19</v>
      </c>
      <c r="M1526">
        <f t="shared" si="23"/>
        <v>142541</v>
      </c>
      <c r="N1526" t="b">
        <f>IF(O1526=Sheet7!S1525,FALSE,TRUE)
=IF(B1526=Sheet7!A1526,TRUE,FALSE)
=IF(B1526=Sheet7!A1526,TRUE,FALSE)
=IF(B1526=Sheet7!A1526,TRUE,FALSE)</f>
        <v>1</v>
      </c>
      <c r="O1526" t="s">
        <v>42</v>
      </c>
    </row>
    <row r="1527" spans="1:15" x14ac:dyDescent="0.25">
      <c r="A1527">
        <v>2023</v>
      </c>
      <c r="B1527" t="s">
        <v>42</v>
      </c>
      <c r="C1527" t="s">
        <v>28</v>
      </c>
      <c r="D1527" t="s">
        <v>22</v>
      </c>
      <c r="E1527">
        <v>115100</v>
      </c>
      <c r="F1527">
        <v>115100</v>
      </c>
      <c r="G1527" t="s">
        <v>23</v>
      </c>
      <c r="H1527" t="s">
        <v>24</v>
      </c>
      <c r="I1527" t="s">
        <v>17</v>
      </c>
      <c r="J1527" t="s">
        <v>25</v>
      </c>
      <c r="K1527" t="s">
        <v>23</v>
      </c>
      <c r="L1527" t="s">
        <v>19</v>
      </c>
      <c r="M1527">
        <f t="shared" si="23"/>
        <v>77407.666666666672</v>
      </c>
      <c r="N1527" t="b">
        <f>IF(O1527=Sheet7!S1526,FALSE,TRUE)
=IF(B1527=Sheet7!A1527,TRUE,FALSE)
=IF(B1527=Sheet7!A1527,TRUE,FALSE)
=IF(B1527=Sheet7!A1527,TRUE,FALSE)</f>
        <v>1</v>
      </c>
      <c r="O1527" t="s">
        <v>42</v>
      </c>
    </row>
    <row r="1528" spans="1:15" x14ac:dyDescent="0.25">
      <c r="A1528">
        <v>2023</v>
      </c>
      <c r="B1528" t="s">
        <v>37</v>
      </c>
      <c r="C1528" t="s">
        <v>38</v>
      </c>
      <c r="D1528" t="s">
        <v>22</v>
      </c>
      <c r="E1528">
        <v>117500</v>
      </c>
      <c r="F1528">
        <v>117500</v>
      </c>
      <c r="G1528" t="s">
        <v>23</v>
      </c>
      <c r="H1528" t="s">
        <v>24</v>
      </c>
      <c r="I1528" t="s">
        <v>17</v>
      </c>
      <c r="J1528" t="s">
        <v>29</v>
      </c>
      <c r="K1528" t="s">
        <v>23</v>
      </c>
      <c r="L1528" t="s">
        <v>26</v>
      </c>
      <c r="M1528">
        <f t="shared" si="23"/>
        <v>79007.666666666672</v>
      </c>
      <c r="N1528" t="b">
        <f>IF(O1528=Sheet7!S1527,FALSE,TRUE)
=IF(B1528=Sheet7!A1528,TRUE,FALSE)
=IF(B1528=Sheet7!A1528,TRUE,FALSE)
=IF(B1528=Sheet7!A1528,TRUE,FALSE)</f>
        <v>1</v>
      </c>
      <c r="O1528" t="s">
        <v>37</v>
      </c>
    </row>
    <row r="1529" spans="1:15" x14ac:dyDescent="0.25">
      <c r="A1529">
        <v>2023</v>
      </c>
      <c r="B1529" t="s">
        <v>37</v>
      </c>
      <c r="C1529" t="s">
        <v>38</v>
      </c>
      <c r="D1529" t="s">
        <v>22</v>
      </c>
      <c r="E1529">
        <v>86720</v>
      </c>
      <c r="F1529">
        <v>86720</v>
      </c>
      <c r="G1529" t="s">
        <v>23</v>
      </c>
      <c r="H1529" t="s">
        <v>24</v>
      </c>
      <c r="I1529" t="s">
        <v>17</v>
      </c>
      <c r="J1529" t="s">
        <v>29</v>
      </c>
      <c r="K1529" t="s">
        <v>23</v>
      </c>
      <c r="L1529" t="s">
        <v>26</v>
      </c>
      <c r="M1529">
        <f t="shared" si="23"/>
        <v>58487.666666666664</v>
      </c>
      <c r="N1529" t="b">
        <f>IF(O1529=Sheet7!S1528,FALSE,TRUE)
=IF(B1529=Sheet7!A1529,TRUE,FALSE)
=IF(B1529=Sheet7!A1529,TRUE,FALSE)
=IF(B1529=Sheet7!A1529,TRUE,FALSE)</f>
        <v>1</v>
      </c>
      <c r="O1529" t="s">
        <v>37</v>
      </c>
    </row>
    <row r="1530" spans="1:15" x14ac:dyDescent="0.25">
      <c r="A1530">
        <v>2023</v>
      </c>
      <c r="B1530" t="s">
        <v>37</v>
      </c>
      <c r="C1530" t="s">
        <v>38</v>
      </c>
      <c r="D1530" t="s">
        <v>22</v>
      </c>
      <c r="E1530">
        <v>150000</v>
      </c>
      <c r="F1530">
        <v>150000</v>
      </c>
      <c r="G1530" t="s">
        <v>23</v>
      </c>
      <c r="H1530" t="s">
        <v>16</v>
      </c>
      <c r="I1530" t="s">
        <v>17</v>
      </c>
      <c r="J1530" t="s">
        <v>25</v>
      </c>
      <c r="K1530" t="s">
        <v>23</v>
      </c>
      <c r="L1530" t="s">
        <v>26</v>
      </c>
      <c r="M1530">
        <f t="shared" si="23"/>
        <v>100674.33333333333</v>
      </c>
      <c r="N1530" t="b">
        <f>IF(O1530=Sheet7!S1529,FALSE,TRUE)
=IF(B1530=Sheet7!A1530,TRUE,FALSE)
=IF(B1530=Sheet7!A1530,TRUE,FALSE)
=IF(B1530=Sheet7!A1530,TRUE,FALSE)</f>
        <v>1</v>
      </c>
      <c r="O1530" t="s">
        <v>37</v>
      </c>
    </row>
    <row r="1531" spans="1:15" x14ac:dyDescent="0.25">
      <c r="A1531">
        <v>2023</v>
      </c>
      <c r="B1531" t="s">
        <v>37</v>
      </c>
      <c r="C1531" t="s">
        <v>38</v>
      </c>
      <c r="D1531" t="s">
        <v>22</v>
      </c>
      <c r="E1531">
        <v>90000</v>
      </c>
      <c r="F1531">
        <v>90000</v>
      </c>
      <c r="G1531" t="s">
        <v>23</v>
      </c>
      <c r="H1531" t="s">
        <v>33</v>
      </c>
      <c r="I1531" t="s">
        <v>17</v>
      </c>
      <c r="J1531" t="s">
        <v>29</v>
      </c>
      <c r="K1531" t="s">
        <v>23</v>
      </c>
      <c r="L1531" t="s">
        <v>26</v>
      </c>
      <c r="M1531">
        <f t="shared" si="23"/>
        <v>60674.333333333336</v>
      </c>
      <c r="N1531" t="b">
        <f>IF(O1531=Sheet7!S1530,FALSE,TRUE)
=IF(B1531=Sheet7!A1531,TRUE,FALSE)
=IF(B1531=Sheet7!A1531,TRUE,FALSE)
=IF(B1531=Sheet7!A1531,TRUE,FALSE)</f>
        <v>1</v>
      </c>
      <c r="O1531" t="s">
        <v>37</v>
      </c>
    </row>
    <row r="1532" spans="1:15" x14ac:dyDescent="0.25">
      <c r="A1532">
        <v>2023</v>
      </c>
      <c r="B1532" t="s">
        <v>37</v>
      </c>
      <c r="C1532" t="s">
        <v>38</v>
      </c>
      <c r="D1532" t="s">
        <v>22</v>
      </c>
      <c r="E1532">
        <v>70000</v>
      </c>
      <c r="F1532">
        <v>70000</v>
      </c>
      <c r="G1532" t="s">
        <v>23</v>
      </c>
      <c r="H1532" t="s">
        <v>33</v>
      </c>
      <c r="I1532" t="s">
        <v>17</v>
      </c>
      <c r="J1532" t="s">
        <v>29</v>
      </c>
      <c r="K1532" t="s">
        <v>23</v>
      </c>
      <c r="L1532" t="s">
        <v>26</v>
      </c>
      <c r="M1532">
        <f t="shared" si="23"/>
        <v>47341</v>
      </c>
      <c r="N1532" t="b">
        <f>IF(O1532=Sheet7!S1531,FALSE,TRUE)
=IF(B1532=Sheet7!A1532,TRUE,FALSE)
=IF(B1532=Sheet7!A1532,TRUE,FALSE)
=IF(B1532=Sheet7!A1532,TRUE,FALSE)</f>
        <v>1</v>
      </c>
      <c r="O1532" t="s">
        <v>37</v>
      </c>
    </row>
    <row r="1533" spans="1:15" x14ac:dyDescent="0.25">
      <c r="A1533">
        <v>2023</v>
      </c>
      <c r="B1533" t="s">
        <v>27</v>
      </c>
      <c r="C1533" t="s">
        <v>28</v>
      </c>
      <c r="D1533" t="s">
        <v>22</v>
      </c>
      <c r="E1533">
        <v>212800</v>
      </c>
      <c r="F1533">
        <v>212800</v>
      </c>
      <c r="G1533" t="s">
        <v>23</v>
      </c>
      <c r="H1533" t="s">
        <v>24</v>
      </c>
      <c r="I1533" t="s">
        <v>17</v>
      </c>
      <c r="J1533" t="s">
        <v>29</v>
      </c>
      <c r="K1533" t="s">
        <v>23</v>
      </c>
      <c r="L1533" t="s">
        <v>19</v>
      </c>
      <c r="M1533">
        <f t="shared" si="23"/>
        <v>142541</v>
      </c>
      <c r="N1533" t="b">
        <f>IF(O1533=Sheet7!S1532,FALSE,TRUE)
=IF(B1533=Sheet7!A1533,TRUE,FALSE)
=IF(B1533=Sheet7!A1533,TRUE,FALSE)
=IF(B1533=Sheet7!A1533,TRUE,FALSE)</f>
        <v>1</v>
      </c>
      <c r="O1533" t="s">
        <v>27</v>
      </c>
    </row>
    <row r="1534" spans="1:15" x14ac:dyDescent="0.25">
      <c r="A1534">
        <v>2023</v>
      </c>
      <c r="B1534" t="s">
        <v>27</v>
      </c>
      <c r="C1534" t="s">
        <v>28</v>
      </c>
      <c r="D1534" t="s">
        <v>22</v>
      </c>
      <c r="E1534">
        <v>111600</v>
      </c>
      <c r="F1534">
        <v>111600</v>
      </c>
      <c r="G1534" t="s">
        <v>23</v>
      </c>
      <c r="H1534" t="s">
        <v>24</v>
      </c>
      <c r="I1534" t="s">
        <v>17</v>
      </c>
      <c r="J1534" t="s">
        <v>29</v>
      </c>
      <c r="K1534" t="s">
        <v>23</v>
      </c>
      <c r="L1534" t="s">
        <v>19</v>
      </c>
      <c r="M1534">
        <f t="shared" si="23"/>
        <v>75074.333333333328</v>
      </c>
      <c r="N1534" t="b">
        <f>IF(O1534=Sheet7!S1533,FALSE,TRUE)
=IF(B1534=Sheet7!A1534,TRUE,FALSE)
=IF(B1534=Sheet7!A1534,TRUE,FALSE)
=IF(B1534=Sheet7!A1534,TRUE,FALSE)</f>
        <v>1</v>
      </c>
      <c r="O1534" t="s">
        <v>27</v>
      </c>
    </row>
    <row r="1535" spans="1:15" x14ac:dyDescent="0.25">
      <c r="A1535">
        <v>2023</v>
      </c>
      <c r="B1535" t="s">
        <v>43</v>
      </c>
      <c r="C1535" t="s">
        <v>44</v>
      </c>
      <c r="D1535" t="s">
        <v>22</v>
      </c>
      <c r="E1535">
        <v>135000</v>
      </c>
      <c r="F1535">
        <v>135000</v>
      </c>
      <c r="G1535" t="s">
        <v>23</v>
      </c>
      <c r="H1535" t="s">
        <v>24</v>
      </c>
      <c r="I1535" t="s">
        <v>17</v>
      </c>
      <c r="J1535" t="s">
        <v>29</v>
      </c>
      <c r="K1535" t="s">
        <v>23</v>
      </c>
      <c r="L1535" t="s">
        <v>26</v>
      </c>
      <c r="M1535">
        <f t="shared" si="23"/>
        <v>90674.333333333328</v>
      </c>
      <c r="N1535" t="b">
        <f>IF(O1535=Sheet7!S1534,FALSE,TRUE)
=IF(B1535=Sheet7!A1535,TRUE,FALSE)
=IF(B1535=Sheet7!A1535,TRUE,FALSE)
=IF(B1535=Sheet7!A1535,TRUE,FALSE)</f>
        <v>1</v>
      </c>
      <c r="O1535" t="s">
        <v>43</v>
      </c>
    </row>
    <row r="1536" spans="1:15" x14ac:dyDescent="0.25">
      <c r="A1536">
        <v>2023</v>
      </c>
      <c r="B1536" t="s">
        <v>43</v>
      </c>
      <c r="C1536" t="s">
        <v>44</v>
      </c>
      <c r="D1536" t="s">
        <v>22</v>
      </c>
      <c r="E1536">
        <v>110000</v>
      </c>
      <c r="F1536">
        <v>110000</v>
      </c>
      <c r="G1536" t="s">
        <v>23</v>
      </c>
      <c r="H1536" t="s">
        <v>24</v>
      </c>
      <c r="I1536" t="s">
        <v>17</v>
      </c>
      <c r="J1536" t="s">
        <v>29</v>
      </c>
      <c r="K1536" t="s">
        <v>23</v>
      </c>
      <c r="L1536" t="s">
        <v>26</v>
      </c>
      <c r="M1536">
        <f t="shared" si="23"/>
        <v>74007.666666666672</v>
      </c>
      <c r="N1536" t="b">
        <f>IF(O1536=Sheet7!S1535,FALSE,TRUE)
=IF(B1536=Sheet7!A1536,TRUE,FALSE)
=IF(B1536=Sheet7!A1536,TRUE,FALSE)
=IF(B1536=Sheet7!A1536,TRUE,FALSE)</f>
        <v>1</v>
      </c>
      <c r="O1536" t="s">
        <v>43</v>
      </c>
    </row>
    <row r="1537" spans="1:15" x14ac:dyDescent="0.25">
      <c r="A1537">
        <v>2023</v>
      </c>
      <c r="B1537" t="s">
        <v>34</v>
      </c>
      <c r="C1537" t="s">
        <v>31</v>
      </c>
      <c r="D1537" t="s">
        <v>22</v>
      </c>
      <c r="E1537">
        <v>175000</v>
      </c>
      <c r="F1537">
        <v>175000</v>
      </c>
      <c r="G1537" t="s">
        <v>23</v>
      </c>
      <c r="H1537" t="s">
        <v>24</v>
      </c>
      <c r="I1537" t="s">
        <v>17</v>
      </c>
      <c r="J1537" t="s">
        <v>29</v>
      </c>
      <c r="K1537" t="s">
        <v>23</v>
      </c>
      <c r="L1537" t="s">
        <v>26</v>
      </c>
      <c r="M1537">
        <f t="shared" si="23"/>
        <v>117341</v>
      </c>
      <c r="N1537" t="b">
        <f>IF(O1537=Sheet7!S1536,FALSE,TRUE)
=IF(B1537=Sheet7!A1537,TRUE,FALSE)
=IF(B1537=Sheet7!A1537,TRUE,FALSE)
=IF(B1537=Sheet7!A1537,TRUE,FALSE)</f>
        <v>1</v>
      </c>
      <c r="O1537" t="s">
        <v>34</v>
      </c>
    </row>
    <row r="1538" spans="1:15" x14ac:dyDescent="0.25">
      <c r="A1538">
        <v>2023</v>
      </c>
      <c r="B1538" t="s">
        <v>34</v>
      </c>
      <c r="C1538" t="s">
        <v>31</v>
      </c>
      <c r="D1538" t="s">
        <v>22</v>
      </c>
      <c r="E1538">
        <v>208450</v>
      </c>
      <c r="F1538">
        <v>208450</v>
      </c>
      <c r="G1538" t="s">
        <v>23</v>
      </c>
      <c r="H1538" t="s">
        <v>24</v>
      </c>
      <c r="I1538" t="s">
        <v>17</v>
      </c>
      <c r="J1538" t="s">
        <v>25</v>
      </c>
      <c r="K1538" t="s">
        <v>23</v>
      </c>
      <c r="L1538" t="s">
        <v>26</v>
      </c>
      <c r="M1538">
        <f t="shared" ref="M1538:M1601" si="24">AVERAGE(A1538:L1538)</f>
        <v>139641</v>
      </c>
      <c r="N1538" t="b">
        <f>IF(O1538=Sheet7!S1537,FALSE,TRUE)
=IF(B1538=Sheet7!A1538,TRUE,FALSE)
=IF(B1538=Sheet7!A1538,TRUE,FALSE)
=IF(B1538=Sheet7!A1538,TRUE,FALSE)</f>
        <v>1</v>
      </c>
      <c r="O1538" t="s">
        <v>34</v>
      </c>
    </row>
    <row r="1539" spans="1:15" x14ac:dyDescent="0.25">
      <c r="A1539">
        <v>2023</v>
      </c>
      <c r="B1539" t="s">
        <v>34</v>
      </c>
      <c r="C1539" t="s">
        <v>31</v>
      </c>
      <c r="D1539" t="s">
        <v>22</v>
      </c>
      <c r="E1539">
        <v>151600</v>
      </c>
      <c r="F1539">
        <v>151600</v>
      </c>
      <c r="G1539" t="s">
        <v>23</v>
      </c>
      <c r="H1539" t="s">
        <v>24</v>
      </c>
      <c r="I1539" t="s">
        <v>17</v>
      </c>
      <c r="J1539" t="s">
        <v>25</v>
      </c>
      <c r="K1539" t="s">
        <v>23</v>
      </c>
      <c r="L1539" t="s">
        <v>26</v>
      </c>
      <c r="M1539">
        <f t="shared" si="24"/>
        <v>101741</v>
      </c>
      <c r="N1539" t="b">
        <f>IF(O1539=Sheet7!S1538,FALSE,TRUE)
=IF(B1539=Sheet7!A1539,TRUE,FALSE)
=IF(B1539=Sheet7!A1539,TRUE,FALSE)
=IF(B1539=Sheet7!A1539,TRUE,FALSE)</f>
        <v>1</v>
      </c>
      <c r="O1539" t="s">
        <v>34</v>
      </c>
    </row>
    <row r="1540" spans="1:15" x14ac:dyDescent="0.25">
      <c r="A1540">
        <v>2023</v>
      </c>
      <c r="B1540" t="s">
        <v>27</v>
      </c>
      <c r="C1540" t="s">
        <v>28</v>
      </c>
      <c r="D1540" t="s">
        <v>22</v>
      </c>
      <c r="E1540">
        <v>324000</v>
      </c>
      <c r="F1540">
        <v>324000</v>
      </c>
      <c r="G1540" t="s">
        <v>23</v>
      </c>
      <c r="H1540" t="s">
        <v>24</v>
      </c>
      <c r="I1540" t="s">
        <v>17</v>
      </c>
      <c r="J1540" t="s">
        <v>25</v>
      </c>
      <c r="K1540" t="s">
        <v>23</v>
      </c>
      <c r="L1540" t="s">
        <v>26</v>
      </c>
      <c r="M1540">
        <f t="shared" si="24"/>
        <v>216674.33333333334</v>
      </c>
      <c r="N1540" t="b">
        <f>IF(O1540=Sheet7!S1539,FALSE,TRUE)
=IF(B1540=Sheet7!A1540,TRUE,FALSE)
=IF(B1540=Sheet7!A1540,TRUE,FALSE)
=IF(B1540=Sheet7!A1540,TRUE,FALSE)</f>
        <v>1</v>
      </c>
      <c r="O1540" t="s">
        <v>27</v>
      </c>
    </row>
    <row r="1541" spans="1:15" x14ac:dyDescent="0.25">
      <c r="A1541">
        <v>2023</v>
      </c>
      <c r="B1541" t="s">
        <v>27</v>
      </c>
      <c r="C1541" t="s">
        <v>28</v>
      </c>
      <c r="D1541" t="s">
        <v>22</v>
      </c>
      <c r="E1541">
        <v>159000</v>
      </c>
      <c r="F1541">
        <v>159000</v>
      </c>
      <c r="G1541" t="s">
        <v>23</v>
      </c>
      <c r="H1541" t="s">
        <v>24</v>
      </c>
      <c r="I1541" t="s">
        <v>17</v>
      </c>
      <c r="J1541" t="s">
        <v>25</v>
      </c>
      <c r="K1541" t="s">
        <v>23</v>
      </c>
      <c r="L1541" t="s">
        <v>26</v>
      </c>
      <c r="M1541">
        <f t="shared" si="24"/>
        <v>106674.33333333333</v>
      </c>
      <c r="N1541" t="b">
        <f>IF(O1541=Sheet7!S1540,FALSE,TRUE)
=IF(B1541=Sheet7!A1541,TRUE,FALSE)
=IF(B1541=Sheet7!A1541,TRUE,FALSE)
=IF(B1541=Sheet7!A1541,TRUE,FALSE)</f>
        <v>1</v>
      </c>
      <c r="O1541" t="s">
        <v>27</v>
      </c>
    </row>
    <row r="1542" spans="1:15" x14ac:dyDescent="0.25">
      <c r="A1542">
        <v>2023</v>
      </c>
      <c r="B1542" t="s">
        <v>27</v>
      </c>
      <c r="C1542" t="s">
        <v>28</v>
      </c>
      <c r="D1542" t="s">
        <v>22</v>
      </c>
      <c r="E1542">
        <v>155000</v>
      </c>
      <c r="F1542">
        <v>155000</v>
      </c>
      <c r="G1542" t="s">
        <v>23</v>
      </c>
      <c r="H1542" t="s">
        <v>16</v>
      </c>
      <c r="I1542" t="s">
        <v>17</v>
      </c>
      <c r="J1542" t="s">
        <v>29</v>
      </c>
      <c r="K1542" t="s">
        <v>23</v>
      </c>
      <c r="L1542" t="s">
        <v>26</v>
      </c>
      <c r="M1542">
        <f t="shared" si="24"/>
        <v>104007.66666666667</v>
      </c>
      <c r="N1542" t="b">
        <f>IF(O1542=Sheet7!S1541,FALSE,TRUE)
=IF(B1542=Sheet7!A1542,TRUE,FALSE)
=IF(B1542=Sheet7!A1542,TRUE,FALSE)
=IF(B1542=Sheet7!A1542,TRUE,FALSE)</f>
        <v>1</v>
      </c>
      <c r="O1542" t="s">
        <v>27</v>
      </c>
    </row>
    <row r="1543" spans="1:15" x14ac:dyDescent="0.25">
      <c r="A1543">
        <v>2023</v>
      </c>
      <c r="B1543" t="s">
        <v>27</v>
      </c>
      <c r="C1543" t="s">
        <v>28</v>
      </c>
      <c r="D1543" t="s">
        <v>22</v>
      </c>
      <c r="E1543">
        <v>135000</v>
      </c>
      <c r="F1543">
        <v>135000</v>
      </c>
      <c r="G1543" t="s">
        <v>23</v>
      </c>
      <c r="H1543" t="s">
        <v>16</v>
      </c>
      <c r="I1543" t="s">
        <v>17</v>
      </c>
      <c r="J1543" t="s">
        <v>29</v>
      </c>
      <c r="K1543" t="s">
        <v>23</v>
      </c>
      <c r="L1543" t="s">
        <v>26</v>
      </c>
      <c r="M1543">
        <f t="shared" si="24"/>
        <v>90674.333333333328</v>
      </c>
      <c r="N1543" t="b">
        <f>IF(O1543=Sheet7!S1542,FALSE,TRUE)
=IF(B1543=Sheet7!A1543,TRUE,FALSE)
=IF(B1543=Sheet7!A1543,TRUE,FALSE)
=IF(B1543=Sheet7!A1543,TRUE,FALSE)</f>
        <v>1</v>
      </c>
      <c r="O1543" t="s">
        <v>27</v>
      </c>
    </row>
    <row r="1544" spans="1:15" x14ac:dyDescent="0.25">
      <c r="A1544">
        <v>2023</v>
      </c>
      <c r="B1544" t="s">
        <v>32</v>
      </c>
      <c r="C1544" t="s">
        <v>13</v>
      </c>
      <c r="D1544" t="s">
        <v>22</v>
      </c>
      <c r="E1544">
        <v>223250</v>
      </c>
      <c r="F1544">
        <v>223250</v>
      </c>
      <c r="G1544" t="s">
        <v>23</v>
      </c>
      <c r="H1544" t="s">
        <v>24</v>
      </c>
      <c r="I1544" t="s">
        <v>17</v>
      </c>
      <c r="J1544" t="s">
        <v>25</v>
      </c>
      <c r="K1544" t="s">
        <v>23</v>
      </c>
      <c r="L1544" t="s">
        <v>26</v>
      </c>
      <c r="M1544">
        <f t="shared" si="24"/>
        <v>149507.66666666666</v>
      </c>
      <c r="N1544" t="b">
        <f>IF(O1544=Sheet7!S1543,FALSE,TRUE)
=IF(B1544=Sheet7!A1544,TRUE,FALSE)
=IF(B1544=Sheet7!A1544,TRUE,FALSE)
=IF(B1544=Sheet7!A1544,TRUE,FALSE)</f>
        <v>1</v>
      </c>
      <c r="O1544" t="s">
        <v>32</v>
      </c>
    </row>
    <row r="1545" spans="1:15" x14ac:dyDescent="0.25">
      <c r="A1545">
        <v>2023</v>
      </c>
      <c r="B1545" t="s">
        <v>32</v>
      </c>
      <c r="C1545" t="s">
        <v>13</v>
      </c>
      <c r="D1545" t="s">
        <v>22</v>
      </c>
      <c r="E1545">
        <v>156275</v>
      </c>
      <c r="F1545">
        <v>156275</v>
      </c>
      <c r="G1545" t="s">
        <v>23</v>
      </c>
      <c r="H1545" t="s">
        <v>24</v>
      </c>
      <c r="I1545" t="s">
        <v>17</v>
      </c>
      <c r="J1545" t="s">
        <v>25</v>
      </c>
      <c r="K1545" t="s">
        <v>23</v>
      </c>
      <c r="L1545" t="s">
        <v>26</v>
      </c>
      <c r="M1545">
        <f t="shared" si="24"/>
        <v>104857.66666666667</v>
      </c>
      <c r="N1545" t="b">
        <f>IF(O1545=Sheet7!S1544,FALSE,TRUE)
=IF(B1545=Sheet7!A1545,TRUE,FALSE)
=IF(B1545=Sheet7!A1545,TRUE,FALSE)
=IF(B1545=Sheet7!A1545,TRUE,FALSE)</f>
        <v>1</v>
      </c>
      <c r="O1545" t="s">
        <v>32</v>
      </c>
    </row>
    <row r="1546" spans="1:15" x14ac:dyDescent="0.25">
      <c r="A1546">
        <v>2023</v>
      </c>
      <c r="B1546" t="s">
        <v>32</v>
      </c>
      <c r="C1546" t="s">
        <v>13</v>
      </c>
      <c r="D1546" t="s">
        <v>22</v>
      </c>
      <c r="E1546">
        <v>220000</v>
      </c>
      <c r="F1546">
        <v>220000</v>
      </c>
      <c r="G1546" t="s">
        <v>23</v>
      </c>
      <c r="H1546" t="s">
        <v>24</v>
      </c>
      <c r="I1546" t="s">
        <v>17</v>
      </c>
      <c r="J1546" t="s">
        <v>25</v>
      </c>
      <c r="K1546" t="s">
        <v>23</v>
      </c>
      <c r="L1546" t="s">
        <v>26</v>
      </c>
      <c r="M1546">
        <f t="shared" si="24"/>
        <v>147341</v>
      </c>
      <c r="N1546" t="b">
        <f>IF(O1546=Sheet7!S1545,FALSE,TRUE)
=IF(B1546=Sheet7!A1546,TRUE,FALSE)
=IF(B1546=Sheet7!A1546,TRUE,FALSE)
=IF(B1546=Sheet7!A1546,TRUE,FALSE)</f>
        <v>1</v>
      </c>
      <c r="O1546" t="s">
        <v>32</v>
      </c>
    </row>
    <row r="1547" spans="1:15" x14ac:dyDescent="0.25">
      <c r="A1547">
        <v>2023</v>
      </c>
      <c r="B1547" t="s">
        <v>40</v>
      </c>
      <c r="C1547" t="s">
        <v>41</v>
      </c>
      <c r="D1547" t="s">
        <v>22</v>
      </c>
      <c r="E1547">
        <v>245000</v>
      </c>
      <c r="F1547">
        <v>245000</v>
      </c>
      <c r="G1547" t="s">
        <v>23</v>
      </c>
      <c r="H1547" t="s">
        <v>24</v>
      </c>
      <c r="I1547" t="s">
        <v>17</v>
      </c>
      <c r="J1547" t="s">
        <v>29</v>
      </c>
      <c r="K1547" t="s">
        <v>23</v>
      </c>
      <c r="L1547" t="s">
        <v>26</v>
      </c>
      <c r="M1547">
        <f t="shared" si="24"/>
        <v>164007.66666666666</v>
      </c>
      <c r="N1547" t="b">
        <f>IF(O1547=Sheet7!S1546,FALSE,TRUE)
=IF(B1547=Sheet7!A1547,TRUE,FALSE)
=IF(B1547=Sheet7!A1547,TRUE,FALSE)
=IF(B1547=Sheet7!A1547,TRUE,FALSE)</f>
        <v>1</v>
      </c>
      <c r="O1547" t="s">
        <v>40</v>
      </c>
    </row>
    <row r="1548" spans="1:15" x14ac:dyDescent="0.25">
      <c r="A1548">
        <v>2023</v>
      </c>
      <c r="B1548" t="s">
        <v>40</v>
      </c>
      <c r="C1548" t="s">
        <v>41</v>
      </c>
      <c r="D1548" t="s">
        <v>22</v>
      </c>
      <c r="E1548">
        <v>185000</v>
      </c>
      <c r="F1548">
        <v>185000</v>
      </c>
      <c r="G1548" t="s">
        <v>23</v>
      </c>
      <c r="H1548" t="s">
        <v>24</v>
      </c>
      <c r="I1548" t="s">
        <v>17</v>
      </c>
      <c r="J1548" t="s">
        <v>29</v>
      </c>
      <c r="K1548" t="s">
        <v>23</v>
      </c>
      <c r="L1548" t="s">
        <v>26</v>
      </c>
      <c r="M1548">
        <f t="shared" si="24"/>
        <v>124007.66666666667</v>
      </c>
      <c r="N1548" t="b">
        <f>IF(O1548=Sheet7!S1547,FALSE,TRUE)
=IF(B1548=Sheet7!A1548,TRUE,FALSE)
=IF(B1548=Sheet7!A1548,TRUE,FALSE)
=IF(B1548=Sheet7!A1548,TRUE,FALSE)</f>
        <v>1</v>
      </c>
      <c r="O1548" t="s">
        <v>40</v>
      </c>
    </row>
    <row r="1549" spans="1:15" x14ac:dyDescent="0.25">
      <c r="A1549">
        <v>2023</v>
      </c>
      <c r="B1549" t="s">
        <v>37</v>
      </c>
      <c r="C1549" t="s">
        <v>38</v>
      </c>
      <c r="D1549" t="s">
        <v>22</v>
      </c>
      <c r="E1549">
        <v>67500</v>
      </c>
      <c r="F1549">
        <v>67500</v>
      </c>
      <c r="G1549" t="s">
        <v>23</v>
      </c>
      <c r="H1549" t="s">
        <v>16</v>
      </c>
      <c r="I1549" t="s">
        <v>17</v>
      </c>
      <c r="J1549" t="s">
        <v>25</v>
      </c>
      <c r="K1549" t="s">
        <v>23</v>
      </c>
      <c r="L1549" t="s">
        <v>26</v>
      </c>
      <c r="M1549">
        <f t="shared" si="24"/>
        <v>45674.333333333336</v>
      </c>
      <c r="N1549" t="b">
        <f>IF(O1549=Sheet7!S1548,FALSE,TRUE)
=IF(B1549=Sheet7!A1549,TRUE,FALSE)
=IF(B1549=Sheet7!A1549,TRUE,FALSE)
=IF(B1549=Sheet7!A1549,TRUE,FALSE)</f>
        <v>1</v>
      </c>
      <c r="O1549" t="s">
        <v>37</v>
      </c>
    </row>
    <row r="1550" spans="1:15" x14ac:dyDescent="0.25">
      <c r="A1550">
        <v>2023</v>
      </c>
      <c r="B1550" t="s">
        <v>37</v>
      </c>
      <c r="C1550" t="s">
        <v>38</v>
      </c>
      <c r="D1550" t="s">
        <v>22</v>
      </c>
      <c r="E1550">
        <v>46500</v>
      </c>
      <c r="F1550">
        <v>46500</v>
      </c>
      <c r="G1550" t="s">
        <v>23</v>
      </c>
      <c r="H1550" t="s">
        <v>16</v>
      </c>
      <c r="I1550" t="s">
        <v>17</v>
      </c>
      <c r="J1550" t="s">
        <v>25</v>
      </c>
      <c r="K1550" t="s">
        <v>23</v>
      </c>
      <c r="L1550" t="s">
        <v>26</v>
      </c>
      <c r="M1550">
        <f t="shared" si="24"/>
        <v>31674.333333333332</v>
      </c>
      <c r="N1550" t="b">
        <f>IF(O1550=Sheet7!S1549,FALSE,TRUE)
=IF(B1550=Sheet7!A1550,TRUE,FALSE)
=IF(B1550=Sheet7!A1550,TRUE,FALSE)
=IF(B1550=Sheet7!A1550,TRUE,FALSE)</f>
        <v>1</v>
      </c>
      <c r="O1550" t="s">
        <v>37</v>
      </c>
    </row>
    <row r="1551" spans="1:15" x14ac:dyDescent="0.25">
      <c r="A1551">
        <v>2023</v>
      </c>
      <c r="B1551" t="s">
        <v>72</v>
      </c>
      <c r="C1551" t="s">
        <v>31</v>
      </c>
      <c r="D1551" t="s">
        <v>22</v>
      </c>
      <c r="E1551">
        <v>270000</v>
      </c>
      <c r="F1551">
        <v>270000</v>
      </c>
      <c r="G1551" t="s">
        <v>23</v>
      </c>
      <c r="H1551" t="s">
        <v>24</v>
      </c>
      <c r="I1551" t="s">
        <v>17</v>
      </c>
      <c r="J1551" t="s">
        <v>29</v>
      </c>
      <c r="K1551" t="s">
        <v>23</v>
      </c>
      <c r="L1551" t="s">
        <v>26</v>
      </c>
      <c r="M1551">
        <f t="shared" si="24"/>
        <v>180674.33333333334</v>
      </c>
      <c r="N1551" t="b">
        <f>IF(O1551=Sheet7!S1550,FALSE,TRUE)
=IF(B1551=Sheet7!A1551,TRUE,FALSE)
=IF(B1551=Sheet7!A1551,TRUE,FALSE)
=IF(B1551=Sheet7!A1551,TRUE,FALSE)</f>
        <v>1</v>
      </c>
      <c r="O1551" t="s">
        <v>72</v>
      </c>
    </row>
    <row r="1552" spans="1:15" x14ac:dyDescent="0.25">
      <c r="A1552">
        <v>2023</v>
      </c>
      <c r="B1552" t="s">
        <v>72</v>
      </c>
      <c r="C1552" t="s">
        <v>31</v>
      </c>
      <c r="D1552" t="s">
        <v>22</v>
      </c>
      <c r="E1552">
        <v>232200</v>
      </c>
      <c r="F1552">
        <v>232200</v>
      </c>
      <c r="G1552" t="s">
        <v>23</v>
      </c>
      <c r="H1552" t="s">
        <v>24</v>
      </c>
      <c r="I1552" t="s">
        <v>17</v>
      </c>
      <c r="J1552" t="s">
        <v>29</v>
      </c>
      <c r="K1552" t="s">
        <v>23</v>
      </c>
      <c r="L1552" t="s">
        <v>26</v>
      </c>
      <c r="M1552">
        <f t="shared" si="24"/>
        <v>155474.33333333334</v>
      </c>
      <c r="N1552" t="b">
        <f>IF(O1552=Sheet7!S1551,FALSE,TRUE)
=IF(B1552=Sheet7!A1552,TRUE,FALSE)
=IF(B1552=Sheet7!A1552,TRUE,FALSE)
=IF(B1552=Sheet7!A1552,TRUE,FALSE)</f>
        <v>1</v>
      </c>
      <c r="O1552" t="s">
        <v>72</v>
      </c>
    </row>
    <row r="1553" spans="1:15" x14ac:dyDescent="0.25">
      <c r="A1553">
        <v>2023</v>
      </c>
      <c r="B1553" t="s">
        <v>32</v>
      </c>
      <c r="C1553" t="s">
        <v>13</v>
      </c>
      <c r="D1553" t="s">
        <v>14</v>
      </c>
      <c r="E1553">
        <v>40000</v>
      </c>
      <c r="F1553">
        <v>43187</v>
      </c>
      <c r="G1553" t="s">
        <v>63</v>
      </c>
      <c r="H1553" t="s">
        <v>16</v>
      </c>
      <c r="I1553" t="s">
        <v>17</v>
      </c>
      <c r="J1553" t="s">
        <v>29</v>
      </c>
      <c r="K1553" t="s">
        <v>63</v>
      </c>
      <c r="L1553" t="s">
        <v>19</v>
      </c>
      <c r="M1553">
        <f t="shared" si="24"/>
        <v>28403.333333333332</v>
      </c>
      <c r="N1553" t="b">
        <f>IF(O1553=Sheet7!S1552,FALSE,TRUE)
=IF(B1553=Sheet7!A1553,TRUE,FALSE)
=IF(B1553=Sheet7!A1553,TRUE,FALSE)
=IF(B1553=Sheet7!A1553,TRUE,FALSE)</f>
        <v>1</v>
      </c>
      <c r="O1553" t="s">
        <v>32</v>
      </c>
    </row>
    <row r="1554" spans="1:15" x14ac:dyDescent="0.25">
      <c r="A1554">
        <v>2023</v>
      </c>
      <c r="B1554" t="s">
        <v>37</v>
      </c>
      <c r="C1554" t="s">
        <v>38</v>
      </c>
      <c r="D1554" t="s">
        <v>22</v>
      </c>
      <c r="E1554">
        <v>78000</v>
      </c>
      <c r="F1554">
        <v>78000</v>
      </c>
      <c r="G1554" t="s">
        <v>23</v>
      </c>
      <c r="H1554" t="s">
        <v>16</v>
      </c>
      <c r="I1554" t="s">
        <v>17</v>
      </c>
      <c r="J1554" t="s">
        <v>25</v>
      </c>
      <c r="K1554" t="s">
        <v>23</v>
      </c>
      <c r="L1554" t="s">
        <v>26</v>
      </c>
      <c r="M1554">
        <f t="shared" si="24"/>
        <v>52674.333333333336</v>
      </c>
      <c r="N1554" t="b">
        <f>IF(O1554=Sheet7!S1553,FALSE,TRUE)
=IF(B1554=Sheet7!A1554,TRUE,FALSE)
=IF(B1554=Sheet7!A1554,TRUE,FALSE)
=IF(B1554=Sheet7!A1554,TRUE,FALSE)</f>
        <v>1</v>
      </c>
      <c r="O1554" t="s">
        <v>37</v>
      </c>
    </row>
    <row r="1555" spans="1:15" x14ac:dyDescent="0.25">
      <c r="A1555">
        <v>2023</v>
      </c>
      <c r="B1555" t="s">
        <v>34</v>
      </c>
      <c r="C1555" t="s">
        <v>31</v>
      </c>
      <c r="D1555" t="s">
        <v>22</v>
      </c>
      <c r="E1555">
        <v>370000</v>
      </c>
      <c r="F1555">
        <v>370000</v>
      </c>
      <c r="G1555" t="s">
        <v>23</v>
      </c>
      <c r="H1555" t="s">
        <v>24</v>
      </c>
      <c r="I1555" t="s">
        <v>17</v>
      </c>
      <c r="J1555" t="s">
        <v>25</v>
      </c>
      <c r="K1555" t="s">
        <v>23</v>
      </c>
      <c r="L1555" t="s">
        <v>26</v>
      </c>
      <c r="M1555">
        <f t="shared" si="24"/>
        <v>247341</v>
      </c>
      <c r="N1555" t="b">
        <f>IF(O1555=Sheet7!S1554,FALSE,TRUE)
=IF(B1555=Sheet7!A1555,TRUE,FALSE)
=IF(B1555=Sheet7!A1555,TRUE,FALSE)
=IF(B1555=Sheet7!A1555,TRUE,FALSE)</f>
        <v>1</v>
      </c>
      <c r="O1555" t="s">
        <v>34</v>
      </c>
    </row>
    <row r="1556" spans="1:15" x14ac:dyDescent="0.25">
      <c r="A1556">
        <v>2023</v>
      </c>
      <c r="B1556" t="s">
        <v>34</v>
      </c>
      <c r="C1556" t="s">
        <v>31</v>
      </c>
      <c r="D1556" t="s">
        <v>22</v>
      </c>
      <c r="E1556">
        <v>178200</v>
      </c>
      <c r="F1556">
        <v>178200</v>
      </c>
      <c r="G1556" t="s">
        <v>23</v>
      </c>
      <c r="H1556" t="s">
        <v>24</v>
      </c>
      <c r="I1556" t="s">
        <v>17</v>
      </c>
      <c r="J1556" t="s">
        <v>29</v>
      </c>
      <c r="K1556" t="s">
        <v>23</v>
      </c>
      <c r="L1556" t="s">
        <v>26</v>
      </c>
      <c r="M1556">
        <f t="shared" si="24"/>
        <v>119474.33333333333</v>
      </c>
      <c r="N1556" t="b">
        <f>IF(O1556=Sheet7!S1555,FALSE,TRUE)
=IF(B1556=Sheet7!A1556,TRUE,FALSE)
=IF(B1556=Sheet7!A1556,TRUE,FALSE)
=IF(B1556=Sheet7!A1556,TRUE,FALSE)</f>
        <v>1</v>
      </c>
      <c r="O1556" t="s">
        <v>34</v>
      </c>
    </row>
    <row r="1557" spans="1:15" x14ac:dyDescent="0.25">
      <c r="A1557">
        <v>2023</v>
      </c>
      <c r="B1557" t="s">
        <v>34</v>
      </c>
      <c r="C1557" t="s">
        <v>31</v>
      </c>
      <c r="D1557" t="s">
        <v>22</v>
      </c>
      <c r="E1557">
        <v>115000</v>
      </c>
      <c r="F1557">
        <v>115000</v>
      </c>
      <c r="G1557" t="s">
        <v>23</v>
      </c>
      <c r="H1557" t="s">
        <v>24</v>
      </c>
      <c r="I1557" t="s">
        <v>17</v>
      </c>
      <c r="J1557" t="s">
        <v>29</v>
      </c>
      <c r="K1557" t="s">
        <v>23</v>
      </c>
      <c r="L1557" t="s">
        <v>26</v>
      </c>
      <c r="M1557">
        <f t="shared" si="24"/>
        <v>77341</v>
      </c>
      <c r="N1557" t="b">
        <f>IF(O1557=Sheet7!S1556,FALSE,TRUE)
=IF(B1557=Sheet7!A1557,TRUE,FALSE)
=IF(B1557=Sheet7!A1557,TRUE,FALSE)
=IF(B1557=Sheet7!A1557,TRUE,FALSE)</f>
        <v>1</v>
      </c>
      <c r="O1557" t="s">
        <v>34</v>
      </c>
    </row>
    <row r="1558" spans="1:15" x14ac:dyDescent="0.25">
      <c r="A1558">
        <v>2023</v>
      </c>
      <c r="B1558" t="s">
        <v>27</v>
      </c>
      <c r="C1558" t="s">
        <v>28</v>
      </c>
      <c r="D1558" t="s">
        <v>22</v>
      </c>
      <c r="E1558">
        <v>204000</v>
      </c>
      <c r="F1558">
        <v>204000</v>
      </c>
      <c r="G1558" t="s">
        <v>23</v>
      </c>
      <c r="H1558" t="s">
        <v>16</v>
      </c>
      <c r="I1558" t="s">
        <v>17</v>
      </c>
      <c r="J1558" t="s">
        <v>25</v>
      </c>
      <c r="K1558" t="s">
        <v>23</v>
      </c>
      <c r="L1558" t="s">
        <v>26</v>
      </c>
      <c r="M1558">
        <f t="shared" si="24"/>
        <v>136674.33333333334</v>
      </c>
      <c r="N1558" t="b">
        <f>IF(O1558=Sheet7!S1557,FALSE,TRUE)
=IF(B1558=Sheet7!A1558,TRUE,FALSE)
=IF(B1558=Sheet7!A1558,TRUE,FALSE)
=IF(B1558=Sheet7!A1558,TRUE,FALSE)</f>
        <v>1</v>
      </c>
      <c r="O1558" t="s">
        <v>27</v>
      </c>
    </row>
    <row r="1559" spans="1:15" x14ac:dyDescent="0.25">
      <c r="A1559">
        <v>2023</v>
      </c>
      <c r="B1559" t="s">
        <v>32</v>
      </c>
      <c r="C1559" t="s">
        <v>13</v>
      </c>
      <c r="D1559" t="s">
        <v>22</v>
      </c>
      <c r="E1559">
        <v>143000</v>
      </c>
      <c r="F1559">
        <v>143000</v>
      </c>
      <c r="G1559" t="s">
        <v>23</v>
      </c>
      <c r="H1559" t="s">
        <v>16</v>
      </c>
      <c r="I1559" t="s">
        <v>17</v>
      </c>
      <c r="J1559" t="s">
        <v>25</v>
      </c>
      <c r="K1559" t="s">
        <v>23</v>
      </c>
      <c r="L1559" t="s">
        <v>26</v>
      </c>
      <c r="M1559">
        <f t="shared" si="24"/>
        <v>96007.666666666672</v>
      </c>
      <c r="N1559" t="b">
        <f>IF(O1559=Sheet7!S1558,FALSE,TRUE)
=IF(B1559=Sheet7!A1559,TRUE,FALSE)
=IF(B1559=Sheet7!A1559,TRUE,FALSE)
=IF(B1559=Sheet7!A1559,TRUE,FALSE)</f>
        <v>1</v>
      </c>
      <c r="O1559" t="s">
        <v>32</v>
      </c>
    </row>
    <row r="1560" spans="1:15" x14ac:dyDescent="0.25">
      <c r="A1560">
        <v>2023</v>
      </c>
      <c r="B1560" t="s">
        <v>32</v>
      </c>
      <c r="C1560" t="s">
        <v>13</v>
      </c>
      <c r="D1560" t="s">
        <v>22</v>
      </c>
      <c r="E1560">
        <v>95000</v>
      </c>
      <c r="F1560">
        <v>95000</v>
      </c>
      <c r="G1560" t="s">
        <v>23</v>
      </c>
      <c r="H1560" t="s">
        <v>16</v>
      </c>
      <c r="I1560" t="s">
        <v>17</v>
      </c>
      <c r="J1560" t="s">
        <v>25</v>
      </c>
      <c r="K1560" t="s">
        <v>23</v>
      </c>
      <c r="L1560" t="s">
        <v>26</v>
      </c>
      <c r="M1560">
        <f t="shared" si="24"/>
        <v>64007.666666666664</v>
      </c>
      <c r="N1560" t="b">
        <f>IF(O1560=Sheet7!S1559,FALSE,TRUE)
=IF(B1560=Sheet7!A1560,TRUE,FALSE)
=IF(B1560=Sheet7!A1560,TRUE,FALSE)
=IF(B1560=Sheet7!A1560,TRUE,FALSE)</f>
        <v>1</v>
      </c>
      <c r="O1560" t="s">
        <v>32</v>
      </c>
    </row>
    <row r="1561" spans="1:15" x14ac:dyDescent="0.25">
      <c r="A1561">
        <v>2023</v>
      </c>
      <c r="B1561" t="s">
        <v>34</v>
      </c>
      <c r="C1561" t="s">
        <v>31</v>
      </c>
      <c r="D1561" t="s">
        <v>22</v>
      </c>
      <c r="E1561">
        <v>240000</v>
      </c>
      <c r="F1561">
        <v>240000</v>
      </c>
      <c r="G1561" t="s">
        <v>23</v>
      </c>
      <c r="H1561" t="s">
        <v>24</v>
      </c>
      <c r="I1561" t="s">
        <v>17</v>
      </c>
      <c r="J1561" t="s">
        <v>25</v>
      </c>
      <c r="K1561" t="s">
        <v>23</v>
      </c>
      <c r="L1561" t="s">
        <v>26</v>
      </c>
      <c r="M1561">
        <f t="shared" si="24"/>
        <v>160674.33333333334</v>
      </c>
      <c r="N1561" t="b">
        <f>IF(O1561=Sheet7!S1560,FALSE,TRUE)
=IF(B1561=Sheet7!A1561,TRUE,FALSE)
=IF(B1561=Sheet7!A1561,TRUE,FALSE)
=IF(B1561=Sheet7!A1561,TRUE,FALSE)</f>
        <v>1</v>
      </c>
      <c r="O1561" t="s">
        <v>34</v>
      </c>
    </row>
    <row r="1562" spans="1:15" x14ac:dyDescent="0.25">
      <c r="A1562">
        <v>2023</v>
      </c>
      <c r="B1562" t="s">
        <v>27</v>
      </c>
      <c r="C1562" t="s">
        <v>28</v>
      </c>
      <c r="D1562" t="s">
        <v>22</v>
      </c>
      <c r="E1562">
        <v>156400</v>
      </c>
      <c r="F1562">
        <v>156400</v>
      </c>
      <c r="G1562" t="s">
        <v>23</v>
      </c>
      <c r="H1562" t="s">
        <v>24</v>
      </c>
      <c r="I1562" t="s">
        <v>17</v>
      </c>
      <c r="J1562" t="s">
        <v>25</v>
      </c>
      <c r="K1562" t="s">
        <v>23</v>
      </c>
      <c r="L1562" t="s">
        <v>26</v>
      </c>
      <c r="M1562">
        <f t="shared" si="24"/>
        <v>104941</v>
      </c>
      <c r="N1562" t="b">
        <f>IF(O1562=Sheet7!S1561,FALSE,TRUE)
=IF(B1562=Sheet7!A1562,TRUE,FALSE)
=IF(B1562=Sheet7!A1562,TRUE,FALSE)
=IF(B1562=Sheet7!A1562,TRUE,FALSE)</f>
        <v>1</v>
      </c>
      <c r="O1562" t="s">
        <v>27</v>
      </c>
    </row>
    <row r="1563" spans="1:15" x14ac:dyDescent="0.25">
      <c r="A1563">
        <v>2023</v>
      </c>
      <c r="B1563" t="s">
        <v>37</v>
      </c>
      <c r="C1563" t="s">
        <v>38</v>
      </c>
      <c r="D1563" t="s">
        <v>22</v>
      </c>
      <c r="E1563">
        <v>168000</v>
      </c>
      <c r="F1563">
        <v>168000</v>
      </c>
      <c r="G1563" t="s">
        <v>49</v>
      </c>
      <c r="H1563" t="s">
        <v>24</v>
      </c>
      <c r="I1563" t="s">
        <v>17</v>
      </c>
      <c r="J1563" t="s">
        <v>25</v>
      </c>
      <c r="K1563" t="s">
        <v>49</v>
      </c>
      <c r="L1563" t="s">
        <v>26</v>
      </c>
      <c r="M1563">
        <f t="shared" si="24"/>
        <v>112674.33333333333</v>
      </c>
      <c r="N1563" t="b">
        <f>IF(O1563=Sheet7!S1562,FALSE,TRUE)
=IF(B1563=Sheet7!A1563,TRUE,FALSE)
=IF(B1563=Sheet7!A1563,TRUE,FALSE)
=IF(B1563=Sheet7!A1563,TRUE,FALSE)</f>
        <v>1</v>
      </c>
      <c r="O1563" t="s">
        <v>37</v>
      </c>
    </row>
    <row r="1564" spans="1:15" x14ac:dyDescent="0.25">
      <c r="A1564">
        <v>2023</v>
      </c>
      <c r="B1564" t="s">
        <v>37</v>
      </c>
      <c r="C1564" t="s">
        <v>38</v>
      </c>
      <c r="D1564" t="s">
        <v>22</v>
      </c>
      <c r="E1564">
        <v>112000</v>
      </c>
      <c r="F1564">
        <v>112000</v>
      </c>
      <c r="G1564" t="s">
        <v>49</v>
      </c>
      <c r="H1564" t="s">
        <v>24</v>
      </c>
      <c r="I1564" t="s">
        <v>17</v>
      </c>
      <c r="J1564" t="s">
        <v>25</v>
      </c>
      <c r="K1564" t="s">
        <v>49</v>
      </c>
      <c r="L1564" t="s">
        <v>26</v>
      </c>
      <c r="M1564">
        <f t="shared" si="24"/>
        <v>75341</v>
      </c>
      <c r="N1564" t="b">
        <f>IF(O1564=Sheet7!S1563,FALSE,TRUE)
=IF(B1564=Sheet7!A1564,TRUE,FALSE)
=IF(B1564=Sheet7!A1564,TRUE,FALSE)
=IF(B1564=Sheet7!A1564,TRUE,FALSE)</f>
        <v>1</v>
      </c>
      <c r="O1564" t="s">
        <v>37</v>
      </c>
    </row>
    <row r="1565" spans="1:15" x14ac:dyDescent="0.25">
      <c r="A1565">
        <v>2023</v>
      </c>
      <c r="B1565" t="s">
        <v>27</v>
      </c>
      <c r="C1565" t="s">
        <v>28</v>
      </c>
      <c r="D1565" t="s">
        <v>22</v>
      </c>
      <c r="E1565">
        <v>253430</v>
      </c>
      <c r="F1565">
        <v>253430</v>
      </c>
      <c r="G1565" t="s">
        <v>23</v>
      </c>
      <c r="H1565" t="s">
        <v>24</v>
      </c>
      <c r="I1565" t="s">
        <v>17</v>
      </c>
      <c r="J1565" t="s">
        <v>25</v>
      </c>
      <c r="K1565" t="s">
        <v>23</v>
      </c>
      <c r="L1565" t="s">
        <v>26</v>
      </c>
      <c r="M1565">
        <f t="shared" si="24"/>
        <v>169627.66666666666</v>
      </c>
      <c r="N1565" t="b">
        <f>IF(O1565=Sheet7!S1564,FALSE,TRUE)
=IF(B1565=Sheet7!A1565,TRUE,FALSE)
=IF(B1565=Sheet7!A1565,TRUE,FALSE)
=IF(B1565=Sheet7!A1565,TRUE,FALSE)</f>
        <v>1</v>
      </c>
      <c r="O1565" t="s">
        <v>27</v>
      </c>
    </row>
    <row r="1566" spans="1:15" x14ac:dyDescent="0.25">
      <c r="A1566">
        <v>2023</v>
      </c>
      <c r="B1566" t="s">
        <v>27</v>
      </c>
      <c r="C1566" t="s">
        <v>28</v>
      </c>
      <c r="D1566" t="s">
        <v>22</v>
      </c>
      <c r="E1566">
        <v>212780</v>
      </c>
      <c r="F1566">
        <v>212780</v>
      </c>
      <c r="G1566" t="s">
        <v>23</v>
      </c>
      <c r="H1566" t="s">
        <v>24</v>
      </c>
      <c r="I1566" t="s">
        <v>17</v>
      </c>
      <c r="J1566" t="s">
        <v>25</v>
      </c>
      <c r="K1566" t="s">
        <v>23</v>
      </c>
      <c r="L1566" t="s">
        <v>26</v>
      </c>
      <c r="M1566">
        <f t="shared" si="24"/>
        <v>142527.66666666666</v>
      </c>
      <c r="N1566" t="b">
        <f>IF(O1566=Sheet7!S1565,FALSE,TRUE)
=IF(B1566=Sheet7!A1566,TRUE,FALSE)
=IF(B1566=Sheet7!A1566,TRUE,FALSE)
=IF(B1566=Sheet7!A1566,TRUE,FALSE)</f>
        <v>1</v>
      </c>
      <c r="O1566" t="s">
        <v>27</v>
      </c>
    </row>
    <row r="1567" spans="1:15" x14ac:dyDescent="0.25">
      <c r="A1567">
        <v>2023</v>
      </c>
      <c r="B1567" t="s">
        <v>34</v>
      </c>
      <c r="C1567" t="s">
        <v>31</v>
      </c>
      <c r="D1567" t="s">
        <v>22</v>
      </c>
      <c r="E1567">
        <v>265800</v>
      </c>
      <c r="F1567">
        <v>265800</v>
      </c>
      <c r="G1567" t="s">
        <v>23</v>
      </c>
      <c r="H1567" t="s">
        <v>24</v>
      </c>
      <c r="I1567" t="s">
        <v>17</v>
      </c>
      <c r="J1567" t="s">
        <v>29</v>
      </c>
      <c r="K1567" t="s">
        <v>23</v>
      </c>
      <c r="L1567" t="s">
        <v>26</v>
      </c>
      <c r="M1567">
        <f t="shared" si="24"/>
        <v>177874.33333333334</v>
      </c>
      <c r="N1567" t="b">
        <f>IF(O1567=Sheet7!S1566,FALSE,TRUE)
=IF(B1567=Sheet7!A1567,TRUE,FALSE)
=IF(B1567=Sheet7!A1567,TRUE,FALSE)
=IF(B1567=Sheet7!A1567,TRUE,FALSE)</f>
        <v>1</v>
      </c>
      <c r="O1567" t="s">
        <v>34</v>
      </c>
    </row>
    <row r="1568" spans="1:15" x14ac:dyDescent="0.25">
      <c r="A1568">
        <v>2023</v>
      </c>
      <c r="B1568" t="s">
        <v>34</v>
      </c>
      <c r="C1568" t="s">
        <v>31</v>
      </c>
      <c r="D1568" t="s">
        <v>22</v>
      </c>
      <c r="E1568">
        <v>165500</v>
      </c>
      <c r="F1568">
        <v>165500</v>
      </c>
      <c r="G1568" t="s">
        <v>23</v>
      </c>
      <c r="H1568" t="s">
        <v>24</v>
      </c>
      <c r="I1568" t="s">
        <v>17</v>
      </c>
      <c r="J1568" t="s">
        <v>29</v>
      </c>
      <c r="K1568" t="s">
        <v>23</v>
      </c>
      <c r="L1568" t="s">
        <v>26</v>
      </c>
      <c r="M1568">
        <f t="shared" si="24"/>
        <v>111007.66666666667</v>
      </c>
      <c r="N1568" t="b">
        <f>IF(O1568=Sheet7!S1567,FALSE,TRUE)
=IF(B1568=Sheet7!A1568,TRUE,FALSE)
=IF(B1568=Sheet7!A1568,TRUE,FALSE)
=IF(B1568=Sheet7!A1568,TRUE,FALSE)</f>
        <v>1</v>
      </c>
      <c r="O1568" t="s">
        <v>34</v>
      </c>
    </row>
    <row r="1569" spans="1:15" x14ac:dyDescent="0.25">
      <c r="A1569">
        <v>2023</v>
      </c>
      <c r="B1569" t="s">
        <v>32</v>
      </c>
      <c r="C1569" t="s">
        <v>13</v>
      </c>
      <c r="D1569" t="s">
        <v>22</v>
      </c>
      <c r="E1569">
        <v>193000</v>
      </c>
      <c r="F1569">
        <v>193000</v>
      </c>
      <c r="G1569" t="s">
        <v>23</v>
      </c>
      <c r="H1569" t="s">
        <v>24</v>
      </c>
      <c r="I1569" t="s">
        <v>17</v>
      </c>
      <c r="J1569" t="s">
        <v>29</v>
      </c>
      <c r="K1569" t="s">
        <v>23</v>
      </c>
      <c r="L1569" t="s">
        <v>26</v>
      </c>
      <c r="M1569">
        <f t="shared" si="24"/>
        <v>129341</v>
      </c>
      <c r="N1569" t="b">
        <f>IF(O1569=Sheet7!S1568,FALSE,TRUE)
=IF(B1569=Sheet7!A1569,TRUE,FALSE)
=IF(B1569=Sheet7!A1569,TRUE,FALSE)
=IF(B1569=Sheet7!A1569,TRUE,FALSE)</f>
        <v>1</v>
      </c>
      <c r="O1569" t="s">
        <v>32</v>
      </c>
    </row>
    <row r="1570" spans="1:15" x14ac:dyDescent="0.25">
      <c r="A1570">
        <v>2023</v>
      </c>
      <c r="B1570" t="s">
        <v>32</v>
      </c>
      <c r="C1570" t="s">
        <v>13</v>
      </c>
      <c r="D1570" t="s">
        <v>22</v>
      </c>
      <c r="E1570">
        <v>134000</v>
      </c>
      <c r="F1570">
        <v>134000</v>
      </c>
      <c r="G1570" t="s">
        <v>23</v>
      </c>
      <c r="H1570" t="s">
        <v>24</v>
      </c>
      <c r="I1570" t="s">
        <v>17</v>
      </c>
      <c r="J1570" t="s">
        <v>29</v>
      </c>
      <c r="K1570" t="s">
        <v>23</v>
      </c>
      <c r="L1570" t="s">
        <v>26</v>
      </c>
      <c r="M1570">
        <f t="shared" si="24"/>
        <v>90007.666666666672</v>
      </c>
      <c r="N1570" t="b">
        <f>IF(O1570=Sheet7!S1569,FALSE,TRUE)
=IF(B1570=Sheet7!A1570,TRUE,FALSE)
=IF(B1570=Sheet7!A1570,TRUE,FALSE)
=IF(B1570=Sheet7!A1570,TRUE,FALSE)</f>
        <v>1</v>
      </c>
      <c r="O1570" t="s">
        <v>32</v>
      </c>
    </row>
    <row r="1571" spans="1:15" x14ac:dyDescent="0.25">
      <c r="A1571">
        <v>2023</v>
      </c>
      <c r="B1571" t="s">
        <v>55</v>
      </c>
      <c r="C1571" t="s">
        <v>31</v>
      </c>
      <c r="D1571" t="s">
        <v>22</v>
      </c>
      <c r="E1571">
        <v>180000</v>
      </c>
      <c r="F1571">
        <v>180000</v>
      </c>
      <c r="G1571" t="s">
        <v>23</v>
      </c>
      <c r="H1571" t="s">
        <v>24</v>
      </c>
      <c r="I1571" t="s">
        <v>17</v>
      </c>
      <c r="J1571" t="s">
        <v>29</v>
      </c>
      <c r="K1571" t="s">
        <v>23</v>
      </c>
      <c r="L1571" t="s">
        <v>26</v>
      </c>
      <c r="M1571">
        <f t="shared" si="24"/>
        <v>120674.33333333333</v>
      </c>
      <c r="N1571" t="b">
        <f>IF(O1571=Sheet7!S1570,FALSE,TRUE)
=IF(B1571=Sheet7!A1571,TRUE,FALSE)
=IF(B1571=Sheet7!A1571,TRUE,FALSE)
=IF(B1571=Sheet7!A1571,TRUE,FALSE)</f>
        <v>1</v>
      </c>
      <c r="O1571" t="s">
        <v>55</v>
      </c>
    </row>
    <row r="1572" spans="1:15" x14ac:dyDescent="0.25">
      <c r="A1572">
        <v>2023</v>
      </c>
      <c r="B1572" t="s">
        <v>55</v>
      </c>
      <c r="C1572" t="s">
        <v>31</v>
      </c>
      <c r="D1572" t="s">
        <v>22</v>
      </c>
      <c r="E1572">
        <v>150000</v>
      </c>
      <c r="F1572">
        <v>150000</v>
      </c>
      <c r="G1572" t="s">
        <v>23</v>
      </c>
      <c r="H1572" t="s">
        <v>24</v>
      </c>
      <c r="I1572" t="s">
        <v>17</v>
      </c>
      <c r="J1572" t="s">
        <v>29</v>
      </c>
      <c r="K1572" t="s">
        <v>23</v>
      </c>
      <c r="L1572" t="s">
        <v>26</v>
      </c>
      <c r="M1572">
        <f t="shared" si="24"/>
        <v>100674.33333333333</v>
      </c>
      <c r="N1572" t="b">
        <f>IF(O1572=Sheet7!S1571,FALSE,TRUE)
=IF(B1572=Sheet7!A1572,TRUE,FALSE)
=IF(B1572=Sheet7!A1572,TRUE,FALSE)
=IF(B1572=Sheet7!A1572,TRUE,FALSE)</f>
        <v>1</v>
      </c>
      <c r="O1572" t="s">
        <v>55</v>
      </c>
    </row>
    <row r="1573" spans="1:15" x14ac:dyDescent="0.25">
      <c r="A1573">
        <v>2023</v>
      </c>
      <c r="B1573" t="s">
        <v>128</v>
      </c>
      <c r="C1573" t="s">
        <v>41</v>
      </c>
      <c r="D1573" t="s">
        <v>22</v>
      </c>
      <c r="E1573">
        <v>120681</v>
      </c>
      <c r="F1573">
        <v>120681</v>
      </c>
      <c r="G1573" t="s">
        <v>23</v>
      </c>
      <c r="H1573" t="s">
        <v>16</v>
      </c>
      <c r="I1573" t="s">
        <v>17</v>
      </c>
      <c r="J1573" t="s">
        <v>29</v>
      </c>
      <c r="K1573" t="s">
        <v>23</v>
      </c>
      <c r="L1573" t="s">
        <v>26</v>
      </c>
      <c r="M1573">
        <f t="shared" si="24"/>
        <v>81128.333333333328</v>
      </c>
      <c r="N1573" t="b">
        <f>IF(O1573=Sheet7!S1572,FALSE,TRUE)
=IF(B1573=Sheet7!A1573,TRUE,FALSE)
=IF(B1573=Sheet7!A1573,TRUE,FALSE)
=IF(B1573=Sheet7!A1573,TRUE,FALSE)</f>
        <v>1</v>
      </c>
      <c r="O1573" t="s">
        <v>128</v>
      </c>
    </row>
    <row r="1574" spans="1:15" x14ac:dyDescent="0.25">
      <c r="A1574">
        <v>2023</v>
      </c>
      <c r="B1574" t="s">
        <v>128</v>
      </c>
      <c r="C1574" t="s">
        <v>41</v>
      </c>
      <c r="D1574" t="s">
        <v>22</v>
      </c>
      <c r="E1574">
        <v>72409</v>
      </c>
      <c r="F1574">
        <v>72409</v>
      </c>
      <c r="G1574" t="s">
        <v>23</v>
      </c>
      <c r="H1574" t="s">
        <v>16</v>
      </c>
      <c r="I1574" t="s">
        <v>17</v>
      </c>
      <c r="J1574" t="s">
        <v>29</v>
      </c>
      <c r="K1574" t="s">
        <v>23</v>
      </c>
      <c r="L1574" t="s">
        <v>26</v>
      </c>
      <c r="M1574">
        <f t="shared" si="24"/>
        <v>48947</v>
      </c>
      <c r="N1574" t="b">
        <f>IF(O1574=Sheet7!S1573,FALSE,TRUE)
=IF(B1574=Sheet7!A1574,TRUE,FALSE)
=IF(B1574=Sheet7!A1574,TRUE,FALSE)
=IF(B1574=Sheet7!A1574,TRUE,FALSE)</f>
        <v>1</v>
      </c>
      <c r="O1574" t="s">
        <v>128</v>
      </c>
    </row>
    <row r="1575" spans="1:15" x14ac:dyDescent="0.25">
      <c r="A1575">
        <v>2023</v>
      </c>
      <c r="B1575" t="s">
        <v>34</v>
      </c>
      <c r="C1575" t="s">
        <v>31</v>
      </c>
      <c r="D1575" t="s">
        <v>22</v>
      </c>
      <c r="E1575">
        <v>180000</v>
      </c>
      <c r="F1575">
        <v>180000</v>
      </c>
      <c r="G1575" t="s">
        <v>23</v>
      </c>
      <c r="H1575" t="s">
        <v>24</v>
      </c>
      <c r="I1575" t="s">
        <v>17</v>
      </c>
      <c r="J1575" t="s">
        <v>29</v>
      </c>
      <c r="K1575" t="s">
        <v>23</v>
      </c>
      <c r="L1575" t="s">
        <v>26</v>
      </c>
      <c r="M1575">
        <f t="shared" si="24"/>
        <v>120674.33333333333</v>
      </c>
      <c r="N1575" t="b">
        <f>IF(O1575=Sheet7!S1574,FALSE,TRUE)
=IF(B1575=Sheet7!A1575,TRUE,FALSE)
=IF(B1575=Sheet7!A1575,TRUE,FALSE)
=IF(B1575=Sheet7!A1575,TRUE,FALSE)</f>
        <v>1</v>
      </c>
      <c r="O1575" t="s">
        <v>34</v>
      </c>
    </row>
    <row r="1576" spans="1:15" x14ac:dyDescent="0.25">
      <c r="A1576">
        <v>2023</v>
      </c>
      <c r="B1576" t="s">
        <v>34</v>
      </c>
      <c r="C1576" t="s">
        <v>31</v>
      </c>
      <c r="D1576" t="s">
        <v>22</v>
      </c>
      <c r="E1576">
        <v>139750</v>
      </c>
      <c r="F1576">
        <v>139750</v>
      </c>
      <c r="G1576" t="s">
        <v>23</v>
      </c>
      <c r="H1576" t="s">
        <v>24</v>
      </c>
      <c r="I1576" t="s">
        <v>17</v>
      </c>
      <c r="J1576" t="s">
        <v>29</v>
      </c>
      <c r="K1576" t="s">
        <v>23</v>
      </c>
      <c r="L1576" t="s">
        <v>26</v>
      </c>
      <c r="M1576">
        <f t="shared" si="24"/>
        <v>93841</v>
      </c>
      <c r="N1576" t="b">
        <f>IF(O1576=Sheet7!S1575,FALSE,TRUE)
=IF(B1576=Sheet7!A1576,TRUE,FALSE)
=IF(B1576=Sheet7!A1576,TRUE,FALSE)
=IF(B1576=Sheet7!A1576,TRUE,FALSE)</f>
        <v>1</v>
      </c>
      <c r="O1576" t="s">
        <v>34</v>
      </c>
    </row>
    <row r="1577" spans="1:15" x14ac:dyDescent="0.25">
      <c r="A1577">
        <v>2023</v>
      </c>
      <c r="B1577" t="s">
        <v>32</v>
      </c>
      <c r="C1577" t="s">
        <v>13</v>
      </c>
      <c r="D1577" t="s">
        <v>22</v>
      </c>
      <c r="E1577">
        <v>254000</v>
      </c>
      <c r="F1577">
        <v>254000</v>
      </c>
      <c r="G1577" t="s">
        <v>23</v>
      </c>
      <c r="H1577" t="s">
        <v>24</v>
      </c>
      <c r="I1577" t="s">
        <v>17</v>
      </c>
      <c r="J1577" t="s">
        <v>29</v>
      </c>
      <c r="K1577" t="s">
        <v>23</v>
      </c>
      <c r="L1577" t="s">
        <v>26</v>
      </c>
      <c r="M1577">
        <f t="shared" si="24"/>
        <v>170007.66666666666</v>
      </c>
      <c r="N1577" t="b">
        <f>IF(O1577=Sheet7!S1576,FALSE,TRUE)
=IF(B1577=Sheet7!A1577,TRUE,FALSE)
=IF(B1577=Sheet7!A1577,TRUE,FALSE)
=IF(B1577=Sheet7!A1577,TRUE,FALSE)</f>
        <v>1</v>
      </c>
      <c r="O1577" t="s">
        <v>32</v>
      </c>
    </row>
    <row r="1578" spans="1:15" x14ac:dyDescent="0.25">
      <c r="A1578">
        <v>2023</v>
      </c>
      <c r="B1578" t="s">
        <v>68</v>
      </c>
      <c r="C1578" t="s">
        <v>31</v>
      </c>
      <c r="D1578" t="s">
        <v>22</v>
      </c>
      <c r="E1578">
        <v>260000</v>
      </c>
      <c r="F1578">
        <v>260000</v>
      </c>
      <c r="G1578" t="s">
        <v>23</v>
      </c>
      <c r="H1578" t="s">
        <v>24</v>
      </c>
      <c r="I1578" t="s">
        <v>17</v>
      </c>
      <c r="J1578" t="s">
        <v>25</v>
      </c>
      <c r="K1578" t="s">
        <v>23</v>
      </c>
      <c r="L1578" t="s">
        <v>26</v>
      </c>
      <c r="M1578">
        <f t="shared" si="24"/>
        <v>174007.66666666666</v>
      </c>
      <c r="N1578" t="b">
        <f>IF(O1578=Sheet7!S1577,FALSE,TRUE)
=IF(B1578=Sheet7!A1578,TRUE,FALSE)
=IF(B1578=Sheet7!A1578,TRUE,FALSE)
=IF(B1578=Sheet7!A1578,TRUE,FALSE)</f>
        <v>1</v>
      </c>
      <c r="O1578" t="s">
        <v>68</v>
      </c>
    </row>
    <row r="1579" spans="1:15" x14ac:dyDescent="0.25">
      <c r="A1579">
        <v>2023</v>
      </c>
      <c r="B1579" t="s">
        <v>68</v>
      </c>
      <c r="C1579" t="s">
        <v>31</v>
      </c>
      <c r="D1579" t="s">
        <v>22</v>
      </c>
      <c r="E1579">
        <v>192000</v>
      </c>
      <c r="F1579">
        <v>192000</v>
      </c>
      <c r="G1579" t="s">
        <v>23</v>
      </c>
      <c r="H1579" t="s">
        <v>24</v>
      </c>
      <c r="I1579" t="s">
        <v>17</v>
      </c>
      <c r="J1579" t="s">
        <v>25</v>
      </c>
      <c r="K1579" t="s">
        <v>23</v>
      </c>
      <c r="L1579" t="s">
        <v>26</v>
      </c>
      <c r="M1579">
        <f t="shared" si="24"/>
        <v>128674.33333333333</v>
      </c>
      <c r="N1579" t="b">
        <f>IF(O1579=Sheet7!S1578,FALSE,TRUE)
=IF(B1579=Sheet7!A1579,TRUE,FALSE)
=IF(B1579=Sheet7!A1579,TRUE,FALSE)
=IF(B1579=Sheet7!A1579,TRUE,FALSE)</f>
        <v>1</v>
      </c>
      <c r="O1579" t="s">
        <v>68</v>
      </c>
    </row>
    <row r="1580" spans="1:15" x14ac:dyDescent="0.25">
      <c r="A1580">
        <v>2023</v>
      </c>
      <c r="B1580" t="s">
        <v>27</v>
      </c>
      <c r="C1580" t="s">
        <v>28</v>
      </c>
      <c r="D1580" t="s">
        <v>22</v>
      </c>
      <c r="E1580">
        <v>272290</v>
      </c>
      <c r="F1580">
        <v>272290</v>
      </c>
      <c r="G1580" t="s">
        <v>23</v>
      </c>
      <c r="H1580" t="s">
        <v>24</v>
      </c>
      <c r="I1580" t="s">
        <v>17</v>
      </c>
      <c r="J1580" t="s">
        <v>29</v>
      </c>
      <c r="K1580" t="s">
        <v>23</v>
      </c>
      <c r="L1580" t="s">
        <v>26</v>
      </c>
      <c r="M1580">
        <f t="shared" si="24"/>
        <v>182201</v>
      </c>
      <c r="N1580" t="b">
        <f>IF(O1580=Sheet7!S1579,FALSE,TRUE)
=IF(B1580=Sheet7!A1580,TRUE,FALSE)
=IF(B1580=Sheet7!A1580,TRUE,FALSE)
=IF(B1580=Sheet7!A1580,TRUE,FALSE)</f>
        <v>1</v>
      </c>
      <c r="O1580" t="s">
        <v>27</v>
      </c>
    </row>
    <row r="1581" spans="1:15" x14ac:dyDescent="0.25">
      <c r="A1581">
        <v>2023</v>
      </c>
      <c r="B1581" t="s">
        <v>27</v>
      </c>
      <c r="C1581" t="s">
        <v>28</v>
      </c>
      <c r="D1581" t="s">
        <v>22</v>
      </c>
      <c r="E1581">
        <v>169374</v>
      </c>
      <c r="F1581">
        <v>169374</v>
      </c>
      <c r="G1581" t="s">
        <v>23</v>
      </c>
      <c r="H1581" t="s">
        <v>24</v>
      </c>
      <c r="I1581" t="s">
        <v>17</v>
      </c>
      <c r="J1581" t="s">
        <v>29</v>
      </c>
      <c r="K1581" t="s">
        <v>23</v>
      </c>
      <c r="L1581" t="s">
        <v>26</v>
      </c>
      <c r="M1581">
        <f t="shared" si="24"/>
        <v>113590.33333333333</v>
      </c>
      <c r="N1581" t="b">
        <f>IF(O1581=Sheet7!S1580,FALSE,TRUE)
=IF(B1581=Sheet7!A1581,TRUE,FALSE)
=IF(B1581=Sheet7!A1581,TRUE,FALSE)
=IF(B1581=Sheet7!A1581,TRUE,FALSE)</f>
        <v>1</v>
      </c>
      <c r="O1581" t="s">
        <v>27</v>
      </c>
    </row>
    <row r="1582" spans="1:15" x14ac:dyDescent="0.25">
      <c r="A1582">
        <v>2023</v>
      </c>
      <c r="B1582" t="s">
        <v>129</v>
      </c>
      <c r="C1582" t="s">
        <v>28</v>
      </c>
      <c r="D1582" t="s">
        <v>22</v>
      </c>
      <c r="E1582">
        <v>195000</v>
      </c>
      <c r="F1582">
        <v>195000</v>
      </c>
      <c r="G1582" t="s">
        <v>23</v>
      </c>
      <c r="H1582" t="s">
        <v>24</v>
      </c>
      <c r="I1582" t="s">
        <v>17</v>
      </c>
      <c r="J1582" t="s">
        <v>29</v>
      </c>
      <c r="K1582" t="s">
        <v>23</v>
      </c>
      <c r="L1582" t="s">
        <v>19</v>
      </c>
      <c r="M1582">
        <f t="shared" si="24"/>
        <v>130674.33333333333</v>
      </c>
      <c r="N1582" t="b">
        <f>IF(O1582=Sheet7!S1581,FALSE,TRUE)
=IF(B1582=Sheet7!A1582,TRUE,FALSE)
=IF(B1582=Sheet7!A1582,TRUE,FALSE)
=IF(B1582=Sheet7!A1582,TRUE,FALSE)</f>
        <v>1</v>
      </c>
      <c r="O1582" t="s">
        <v>129</v>
      </c>
    </row>
    <row r="1583" spans="1:15" x14ac:dyDescent="0.25">
      <c r="A1583">
        <v>2023</v>
      </c>
      <c r="B1583" t="s">
        <v>130</v>
      </c>
      <c r="C1583" t="s">
        <v>28</v>
      </c>
      <c r="D1583" t="s">
        <v>22</v>
      </c>
      <c r="E1583">
        <v>204500</v>
      </c>
      <c r="F1583">
        <v>204500</v>
      </c>
      <c r="G1583" t="s">
        <v>23</v>
      </c>
      <c r="H1583" t="s">
        <v>24</v>
      </c>
      <c r="I1583" t="s">
        <v>17</v>
      </c>
      <c r="J1583" t="s">
        <v>25</v>
      </c>
      <c r="K1583" t="s">
        <v>23</v>
      </c>
      <c r="L1583" t="s">
        <v>26</v>
      </c>
      <c r="M1583">
        <f t="shared" si="24"/>
        <v>137007.66666666666</v>
      </c>
      <c r="N1583" t="b">
        <f>IF(O1583=Sheet7!S1582,FALSE,TRUE)
=IF(B1583=Sheet7!A1583,TRUE,FALSE)
=IF(B1583=Sheet7!A1583,TRUE,FALSE)
=IF(B1583=Sheet7!A1583,TRUE,FALSE)</f>
        <v>1</v>
      </c>
      <c r="O1583" t="s">
        <v>130</v>
      </c>
    </row>
    <row r="1584" spans="1:15" x14ac:dyDescent="0.25">
      <c r="A1584">
        <v>2023</v>
      </c>
      <c r="B1584" t="s">
        <v>130</v>
      </c>
      <c r="C1584" t="s">
        <v>28</v>
      </c>
      <c r="D1584" t="s">
        <v>22</v>
      </c>
      <c r="E1584">
        <v>142200</v>
      </c>
      <c r="F1584">
        <v>142200</v>
      </c>
      <c r="G1584" t="s">
        <v>23</v>
      </c>
      <c r="H1584" t="s">
        <v>24</v>
      </c>
      <c r="I1584" t="s">
        <v>17</v>
      </c>
      <c r="J1584" t="s">
        <v>25</v>
      </c>
      <c r="K1584" t="s">
        <v>23</v>
      </c>
      <c r="L1584" t="s">
        <v>26</v>
      </c>
      <c r="M1584">
        <f t="shared" si="24"/>
        <v>95474.333333333328</v>
      </c>
      <c r="N1584" t="b">
        <f>IF(O1584=Sheet7!S1583,FALSE,TRUE)
=IF(B1584=Sheet7!A1584,TRUE,FALSE)
=IF(B1584=Sheet7!A1584,TRUE,FALSE)
=IF(B1584=Sheet7!A1584,TRUE,FALSE)</f>
        <v>1</v>
      </c>
      <c r="O1584" t="s">
        <v>130</v>
      </c>
    </row>
    <row r="1585" spans="1:15" x14ac:dyDescent="0.25">
      <c r="A1585">
        <v>2023</v>
      </c>
      <c r="B1585" t="s">
        <v>105</v>
      </c>
      <c r="C1585" t="s">
        <v>38</v>
      </c>
      <c r="D1585" t="s">
        <v>22</v>
      </c>
      <c r="E1585">
        <v>17000</v>
      </c>
      <c r="F1585">
        <v>17000</v>
      </c>
      <c r="G1585" t="s">
        <v>131</v>
      </c>
      <c r="H1585" t="s">
        <v>16</v>
      </c>
      <c r="I1585" t="s">
        <v>17</v>
      </c>
      <c r="J1585" t="s">
        <v>29</v>
      </c>
      <c r="K1585" t="s">
        <v>132</v>
      </c>
      <c r="L1585" t="s">
        <v>19</v>
      </c>
      <c r="M1585">
        <f t="shared" si="24"/>
        <v>12007.666666666666</v>
      </c>
      <c r="N1585" t="b">
        <f>IF(O1585=Sheet7!S1584,FALSE,TRUE)
=IF(B1585=Sheet7!A1585,TRUE,FALSE)
=IF(B1585=Sheet7!A1585,TRUE,FALSE)
=IF(B1585=Sheet7!A1585,TRUE,FALSE)</f>
        <v>1</v>
      </c>
      <c r="O1585" t="s">
        <v>105</v>
      </c>
    </row>
    <row r="1586" spans="1:15" x14ac:dyDescent="0.25">
      <c r="A1586">
        <v>2023</v>
      </c>
      <c r="B1586" t="s">
        <v>32</v>
      </c>
      <c r="C1586" t="s">
        <v>13</v>
      </c>
      <c r="D1586" t="s">
        <v>22</v>
      </c>
      <c r="E1586">
        <v>181500</v>
      </c>
      <c r="F1586">
        <v>181500</v>
      </c>
      <c r="G1586" t="s">
        <v>23</v>
      </c>
      <c r="H1586" t="s">
        <v>24</v>
      </c>
      <c r="I1586" t="s">
        <v>17</v>
      </c>
      <c r="J1586" t="s">
        <v>25</v>
      </c>
      <c r="K1586" t="s">
        <v>23</v>
      </c>
      <c r="L1586" t="s">
        <v>26</v>
      </c>
      <c r="M1586">
        <f t="shared" si="24"/>
        <v>121674.33333333333</v>
      </c>
      <c r="N1586" t="b">
        <f>IF(O1586=Sheet7!S1585,FALSE,TRUE)
=IF(B1586=Sheet7!A1586,TRUE,FALSE)
=IF(B1586=Sheet7!A1586,TRUE,FALSE)
=IF(B1586=Sheet7!A1586,TRUE,FALSE)</f>
        <v>1</v>
      </c>
      <c r="O1586" t="s">
        <v>32</v>
      </c>
    </row>
    <row r="1587" spans="1:15" x14ac:dyDescent="0.25">
      <c r="A1587">
        <v>2023</v>
      </c>
      <c r="B1587" t="s">
        <v>32</v>
      </c>
      <c r="C1587" t="s">
        <v>13</v>
      </c>
      <c r="D1587" t="s">
        <v>22</v>
      </c>
      <c r="E1587">
        <v>112200</v>
      </c>
      <c r="F1587">
        <v>112200</v>
      </c>
      <c r="G1587" t="s">
        <v>23</v>
      </c>
      <c r="H1587" t="s">
        <v>24</v>
      </c>
      <c r="I1587" t="s">
        <v>17</v>
      </c>
      <c r="J1587" t="s">
        <v>25</v>
      </c>
      <c r="K1587" t="s">
        <v>23</v>
      </c>
      <c r="L1587" t="s">
        <v>26</v>
      </c>
      <c r="M1587">
        <f t="shared" si="24"/>
        <v>75474.333333333328</v>
      </c>
      <c r="N1587" t="b">
        <f>IF(O1587=Sheet7!S1586,FALSE,TRUE)
=IF(B1587=Sheet7!A1587,TRUE,FALSE)
=IF(B1587=Sheet7!A1587,TRUE,FALSE)
=IF(B1587=Sheet7!A1587,TRUE,FALSE)</f>
        <v>1</v>
      </c>
      <c r="O1587" t="s">
        <v>32</v>
      </c>
    </row>
    <row r="1588" spans="1:15" x14ac:dyDescent="0.25">
      <c r="A1588">
        <v>2023</v>
      </c>
      <c r="B1588" t="s">
        <v>30</v>
      </c>
      <c r="C1588" t="s">
        <v>31</v>
      </c>
      <c r="D1588" t="s">
        <v>22</v>
      </c>
      <c r="E1588">
        <v>150000</v>
      </c>
      <c r="F1588">
        <v>150000</v>
      </c>
      <c r="G1588" t="s">
        <v>23</v>
      </c>
      <c r="H1588" t="s">
        <v>16</v>
      </c>
      <c r="I1588" t="s">
        <v>17</v>
      </c>
      <c r="J1588" t="s">
        <v>29</v>
      </c>
      <c r="K1588" t="s">
        <v>23</v>
      </c>
      <c r="L1588" t="s">
        <v>26</v>
      </c>
      <c r="M1588">
        <f t="shared" si="24"/>
        <v>100674.33333333333</v>
      </c>
      <c r="N1588" t="b">
        <f>IF(O1588=Sheet7!S1587,FALSE,TRUE)
=IF(B1588=Sheet7!A1588,TRUE,FALSE)
=IF(B1588=Sheet7!A1588,TRUE,FALSE)
=IF(B1588=Sheet7!A1588,TRUE,FALSE)</f>
        <v>1</v>
      </c>
      <c r="O1588" t="s">
        <v>30</v>
      </c>
    </row>
    <row r="1589" spans="1:15" x14ac:dyDescent="0.25">
      <c r="A1589">
        <v>2023</v>
      </c>
      <c r="B1589" t="s">
        <v>30</v>
      </c>
      <c r="C1589" t="s">
        <v>31</v>
      </c>
      <c r="D1589" t="s">
        <v>22</v>
      </c>
      <c r="E1589">
        <v>100000</v>
      </c>
      <c r="F1589">
        <v>100000</v>
      </c>
      <c r="G1589" t="s">
        <v>23</v>
      </c>
      <c r="H1589" t="s">
        <v>16</v>
      </c>
      <c r="I1589" t="s">
        <v>17</v>
      </c>
      <c r="J1589" t="s">
        <v>29</v>
      </c>
      <c r="K1589" t="s">
        <v>23</v>
      </c>
      <c r="L1589" t="s">
        <v>26</v>
      </c>
      <c r="M1589">
        <f t="shared" si="24"/>
        <v>67341</v>
      </c>
      <c r="N1589" t="b">
        <f>IF(O1589=Sheet7!S1588,FALSE,TRUE)
=IF(B1589=Sheet7!A1589,TRUE,FALSE)
=IF(B1589=Sheet7!A1589,TRUE,FALSE)
=IF(B1589=Sheet7!A1589,TRUE,FALSE)</f>
        <v>1</v>
      </c>
      <c r="O1589" t="s">
        <v>30</v>
      </c>
    </row>
    <row r="1590" spans="1:15" x14ac:dyDescent="0.25">
      <c r="A1590">
        <v>2023</v>
      </c>
      <c r="B1590" t="s">
        <v>34</v>
      </c>
      <c r="C1590" t="s">
        <v>31</v>
      </c>
      <c r="D1590" t="s">
        <v>22</v>
      </c>
      <c r="E1590">
        <v>250500</v>
      </c>
      <c r="F1590">
        <v>250500</v>
      </c>
      <c r="G1590" t="s">
        <v>23</v>
      </c>
      <c r="H1590" t="s">
        <v>24</v>
      </c>
      <c r="I1590" t="s">
        <v>17</v>
      </c>
      <c r="J1590" t="s">
        <v>25</v>
      </c>
      <c r="K1590" t="s">
        <v>23</v>
      </c>
      <c r="L1590" t="s">
        <v>26</v>
      </c>
      <c r="M1590">
        <f t="shared" si="24"/>
        <v>167674.33333333334</v>
      </c>
      <c r="N1590" t="b">
        <f>IF(O1590=Sheet7!S1589,FALSE,TRUE)
=IF(B1590=Sheet7!A1590,TRUE,FALSE)
=IF(B1590=Sheet7!A1590,TRUE,FALSE)
=IF(B1590=Sheet7!A1590,TRUE,FALSE)</f>
        <v>1</v>
      </c>
      <c r="O1590" t="s">
        <v>34</v>
      </c>
    </row>
    <row r="1591" spans="1:15" x14ac:dyDescent="0.25">
      <c r="A1591">
        <v>2023</v>
      </c>
      <c r="B1591" t="s">
        <v>34</v>
      </c>
      <c r="C1591" t="s">
        <v>31</v>
      </c>
      <c r="D1591" t="s">
        <v>22</v>
      </c>
      <c r="E1591">
        <v>166600</v>
      </c>
      <c r="F1591">
        <v>166600</v>
      </c>
      <c r="G1591" t="s">
        <v>23</v>
      </c>
      <c r="H1591" t="s">
        <v>24</v>
      </c>
      <c r="I1591" t="s">
        <v>17</v>
      </c>
      <c r="J1591" t="s">
        <v>25</v>
      </c>
      <c r="K1591" t="s">
        <v>23</v>
      </c>
      <c r="L1591" t="s">
        <v>26</v>
      </c>
      <c r="M1591">
        <f t="shared" si="24"/>
        <v>111741</v>
      </c>
      <c r="N1591" t="b">
        <f>IF(O1591=Sheet7!S1590,FALSE,TRUE)
=IF(B1591=Sheet7!A1591,TRUE,FALSE)
=IF(B1591=Sheet7!A1591,TRUE,FALSE)
=IF(B1591=Sheet7!A1591,TRUE,FALSE)</f>
        <v>1</v>
      </c>
      <c r="O1591" t="s">
        <v>34</v>
      </c>
    </row>
    <row r="1592" spans="1:15" x14ac:dyDescent="0.25">
      <c r="A1592">
        <v>2023</v>
      </c>
      <c r="B1592" t="s">
        <v>34</v>
      </c>
      <c r="C1592" t="s">
        <v>31</v>
      </c>
      <c r="D1592" t="s">
        <v>22</v>
      </c>
      <c r="E1592">
        <v>247500</v>
      </c>
      <c r="F1592">
        <v>247500</v>
      </c>
      <c r="G1592" t="s">
        <v>23</v>
      </c>
      <c r="H1592" t="s">
        <v>24</v>
      </c>
      <c r="I1592" t="s">
        <v>17</v>
      </c>
      <c r="J1592" t="s">
        <v>25</v>
      </c>
      <c r="K1592" t="s">
        <v>23</v>
      </c>
      <c r="L1592" t="s">
        <v>26</v>
      </c>
      <c r="M1592">
        <f t="shared" si="24"/>
        <v>165674.33333333334</v>
      </c>
      <c r="N1592" t="b">
        <f>IF(O1592=Sheet7!S1591,FALSE,TRUE)
=IF(B1592=Sheet7!A1592,TRUE,FALSE)
=IF(B1592=Sheet7!A1592,TRUE,FALSE)
=IF(B1592=Sheet7!A1592,TRUE,FALSE)</f>
        <v>1</v>
      </c>
      <c r="O1592" t="s">
        <v>34</v>
      </c>
    </row>
    <row r="1593" spans="1:15" x14ac:dyDescent="0.25">
      <c r="A1593">
        <v>2023</v>
      </c>
      <c r="B1593" t="s">
        <v>34</v>
      </c>
      <c r="C1593" t="s">
        <v>31</v>
      </c>
      <c r="D1593" t="s">
        <v>22</v>
      </c>
      <c r="E1593">
        <v>172200</v>
      </c>
      <c r="F1593">
        <v>172200</v>
      </c>
      <c r="G1593" t="s">
        <v>23</v>
      </c>
      <c r="H1593" t="s">
        <v>24</v>
      </c>
      <c r="I1593" t="s">
        <v>17</v>
      </c>
      <c r="J1593" t="s">
        <v>25</v>
      </c>
      <c r="K1593" t="s">
        <v>23</v>
      </c>
      <c r="L1593" t="s">
        <v>26</v>
      </c>
      <c r="M1593">
        <f t="shared" si="24"/>
        <v>115474.33333333333</v>
      </c>
      <c r="N1593" t="b">
        <f>IF(O1593=Sheet7!S1592,FALSE,TRUE)
=IF(B1593=Sheet7!A1593,TRUE,FALSE)
=IF(B1593=Sheet7!A1593,TRUE,FALSE)
=IF(B1593=Sheet7!A1593,TRUE,FALSE)</f>
        <v>1</v>
      </c>
      <c r="O1593" t="s">
        <v>34</v>
      </c>
    </row>
    <row r="1594" spans="1:15" x14ac:dyDescent="0.25">
      <c r="A1594">
        <v>2023</v>
      </c>
      <c r="B1594" t="s">
        <v>27</v>
      </c>
      <c r="C1594" t="s">
        <v>28</v>
      </c>
      <c r="D1594" t="s">
        <v>22</v>
      </c>
      <c r="E1594">
        <v>223290</v>
      </c>
      <c r="F1594">
        <v>223290</v>
      </c>
      <c r="G1594" t="s">
        <v>23</v>
      </c>
      <c r="H1594" t="s">
        <v>24</v>
      </c>
      <c r="I1594" t="s">
        <v>17</v>
      </c>
      <c r="J1594" t="s">
        <v>25</v>
      </c>
      <c r="K1594" t="s">
        <v>23</v>
      </c>
      <c r="L1594" t="s">
        <v>26</v>
      </c>
      <c r="M1594">
        <f t="shared" si="24"/>
        <v>149534.33333333334</v>
      </c>
      <c r="N1594" t="b">
        <f>IF(O1594=Sheet7!S1593,FALSE,TRUE)
=IF(B1594=Sheet7!A1594,TRUE,FALSE)
=IF(B1594=Sheet7!A1594,TRUE,FALSE)
=IF(B1594=Sheet7!A1594,TRUE,FALSE)</f>
        <v>1</v>
      </c>
      <c r="O1594" t="s">
        <v>27</v>
      </c>
    </row>
    <row r="1595" spans="1:15" x14ac:dyDescent="0.25">
      <c r="A1595">
        <v>2023</v>
      </c>
      <c r="B1595" t="s">
        <v>27</v>
      </c>
      <c r="C1595" t="s">
        <v>28</v>
      </c>
      <c r="D1595" t="s">
        <v>22</v>
      </c>
      <c r="E1595">
        <v>131310</v>
      </c>
      <c r="F1595">
        <v>131310</v>
      </c>
      <c r="G1595" t="s">
        <v>23</v>
      </c>
      <c r="H1595" t="s">
        <v>24</v>
      </c>
      <c r="I1595" t="s">
        <v>17</v>
      </c>
      <c r="J1595" t="s">
        <v>25</v>
      </c>
      <c r="K1595" t="s">
        <v>23</v>
      </c>
      <c r="L1595" t="s">
        <v>26</v>
      </c>
      <c r="M1595">
        <f t="shared" si="24"/>
        <v>88214.333333333328</v>
      </c>
      <c r="N1595" t="b">
        <f>IF(O1595=Sheet7!S1594,FALSE,TRUE)
=IF(B1595=Sheet7!A1595,TRUE,FALSE)
=IF(B1595=Sheet7!A1595,TRUE,FALSE)
=IF(B1595=Sheet7!A1595,TRUE,FALSE)</f>
        <v>1</v>
      </c>
      <c r="O1595" t="s">
        <v>27</v>
      </c>
    </row>
    <row r="1596" spans="1:15" x14ac:dyDescent="0.25">
      <c r="A1596">
        <v>2023</v>
      </c>
      <c r="B1596" t="s">
        <v>55</v>
      </c>
      <c r="C1596" t="s">
        <v>31</v>
      </c>
      <c r="D1596" t="s">
        <v>22</v>
      </c>
      <c r="E1596">
        <v>35000</v>
      </c>
      <c r="F1596">
        <v>35000</v>
      </c>
      <c r="G1596" t="s">
        <v>134</v>
      </c>
      <c r="H1596" t="s">
        <v>39</v>
      </c>
      <c r="I1596" t="s">
        <v>17</v>
      </c>
      <c r="J1596" t="s">
        <v>29</v>
      </c>
      <c r="K1596" t="s">
        <v>15</v>
      </c>
      <c r="L1596" t="s">
        <v>26</v>
      </c>
      <c r="M1596">
        <f t="shared" si="24"/>
        <v>24007.666666666668</v>
      </c>
      <c r="N1596" t="b">
        <f>IF(O1596=Sheet7!S1595,FALSE,TRUE)
=IF(B1596=Sheet7!A1596,TRUE,FALSE)
=IF(B1596=Sheet7!A1596,TRUE,FALSE)
=IF(B1596=Sheet7!A1596,TRUE,FALSE)</f>
        <v>1</v>
      </c>
      <c r="O1596" t="s">
        <v>55</v>
      </c>
    </row>
    <row r="1597" spans="1:15" x14ac:dyDescent="0.25">
      <c r="A1597">
        <v>2023</v>
      </c>
      <c r="B1597" t="s">
        <v>68</v>
      </c>
      <c r="C1597" t="s">
        <v>31</v>
      </c>
      <c r="D1597" t="s">
        <v>14</v>
      </c>
      <c r="E1597">
        <v>50000</v>
      </c>
      <c r="F1597">
        <v>53984</v>
      </c>
      <c r="G1597" t="s">
        <v>111</v>
      </c>
      <c r="H1597" t="s">
        <v>24</v>
      </c>
      <c r="I1597" t="s">
        <v>17</v>
      </c>
      <c r="J1597" t="s">
        <v>29</v>
      </c>
      <c r="K1597" t="s">
        <v>111</v>
      </c>
      <c r="L1597" t="s">
        <v>64</v>
      </c>
      <c r="M1597">
        <f t="shared" si="24"/>
        <v>35335.666666666664</v>
      </c>
      <c r="N1597" t="b">
        <f>IF(O1597=Sheet7!S1596,FALSE,TRUE)
=IF(B1597=Sheet7!A1597,TRUE,FALSE)
=IF(B1597=Sheet7!A1597,TRUE,FALSE)
=IF(B1597=Sheet7!A1597,TRUE,FALSE)</f>
        <v>1</v>
      </c>
      <c r="O1597" t="s">
        <v>68</v>
      </c>
    </row>
    <row r="1598" spans="1:15" x14ac:dyDescent="0.25">
      <c r="A1598">
        <v>2023</v>
      </c>
      <c r="B1598" t="s">
        <v>54</v>
      </c>
      <c r="C1598" t="s">
        <v>31</v>
      </c>
      <c r="D1598" t="s">
        <v>22</v>
      </c>
      <c r="E1598">
        <v>204500</v>
      </c>
      <c r="F1598">
        <v>204500</v>
      </c>
      <c r="G1598" t="s">
        <v>49</v>
      </c>
      <c r="H1598" t="s">
        <v>24</v>
      </c>
      <c r="I1598" t="s">
        <v>17</v>
      </c>
      <c r="J1598" t="s">
        <v>25</v>
      </c>
      <c r="K1598" t="s">
        <v>49</v>
      </c>
      <c r="L1598" t="s">
        <v>26</v>
      </c>
      <c r="M1598">
        <f t="shared" si="24"/>
        <v>137007.66666666666</v>
      </c>
      <c r="N1598" t="b">
        <f>IF(O1598=Sheet7!S1597,FALSE,TRUE)
=IF(B1598=Sheet7!A1598,TRUE,FALSE)
=IF(B1598=Sheet7!A1598,TRUE,FALSE)
=IF(B1598=Sheet7!A1598,TRUE,FALSE)</f>
        <v>1</v>
      </c>
      <c r="O1598" t="s">
        <v>54</v>
      </c>
    </row>
    <row r="1599" spans="1:15" x14ac:dyDescent="0.25">
      <c r="A1599">
        <v>2023</v>
      </c>
      <c r="B1599" t="s">
        <v>54</v>
      </c>
      <c r="C1599" t="s">
        <v>31</v>
      </c>
      <c r="D1599" t="s">
        <v>22</v>
      </c>
      <c r="E1599">
        <v>142200</v>
      </c>
      <c r="F1599">
        <v>142200</v>
      </c>
      <c r="G1599" t="s">
        <v>49</v>
      </c>
      <c r="H1599" t="s">
        <v>24</v>
      </c>
      <c r="I1599" t="s">
        <v>17</v>
      </c>
      <c r="J1599" t="s">
        <v>25</v>
      </c>
      <c r="K1599" t="s">
        <v>49</v>
      </c>
      <c r="L1599" t="s">
        <v>26</v>
      </c>
      <c r="M1599">
        <f t="shared" si="24"/>
        <v>95474.333333333328</v>
      </c>
      <c r="N1599" t="b">
        <f>IF(O1599=Sheet7!S1598,FALSE,TRUE)
=IF(B1599=Sheet7!A1599,TRUE,FALSE)
=IF(B1599=Sheet7!A1599,TRUE,FALSE)
=IF(B1599=Sheet7!A1599,TRUE,FALSE)</f>
        <v>1</v>
      </c>
      <c r="O1599" t="s">
        <v>54</v>
      </c>
    </row>
    <row r="1600" spans="1:15" x14ac:dyDescent="0.25">
      <c r="A1600">
        <v>2023</v>
      </c>
      <c r="B1600" t="s">
        <v>46</v>
      </c>
      <c r="C1600" t="s">
        <v>28</v>
      </c>
      <c r="D1600" t="s">
        <v>22</v>
      </c>
      <c r="E1600">
        <v>220000</v>
      </c>
      <c r="F1600">
        <v>220000</v>
      </c>
      <c r="G1600" t="s">
        <v>23</v>
      </c>
      <c r="H1600" t="s">
        <v>24</v>
      </c>
      <c r="I1600" t="s">
        <v>17</v>
      </c>
      <c r="J1600" t="s">
        <v>25</v>
      </c>
      <c r="K1600" t="s">
        <v>23</v>
      </c>
      <c r="L1600" t="s">
        <v>26</v>
      </c>
      <c r="M1600">
        <f t="shared" si="24"/>
        <v>147341</v>
      </c>
      <c r="N1600" t="b">
        <f>IF(O1600=Sheet7!S1599,FALSE,TRUE)
=IF(B1600=Sheet7!A1600,TRUE,FALSE)
=IF(B1600=Sheet7!A1600,TRUE,FALSE)
=IF(B1600=Sheet7!A1600,TRUE,FALSE)</f>
        <v>1</v>
      </c>
      <c r="O1600" t="s">
        <v>46</v>
      </c>
    </row>
    <row r="1601" spans="1:15" x14ac:dyDescent="0.25">
      <c r="A1601">
        <v>2023</v>
      </c>
      <c r="B1601" t="s">
        <v>46</v>
      </c>
      <c r="C1601" t="s">
        <v>28</v>
      </c>
      <c r="D1601" t="s">
        <v>22</v>
      </c>
      <c r="E1601">
        <v>140000</v>
      </c>
      <c r="F1601">
        <v>140000</v>
      </c>
      <c r="G1601" t="s">
        <v>23</v>
      </c>
      <c r="H1601" t="s">
        <v>24</v>
      </c>
      <c r="I1601" t="s">
        <v>17</v>
      </c>
      <c r="J1601" t="s">
        <v>25</v>
      </c>
      <c r="K1601" t="s">
        <v>23</v>
      </c>
      <c r="L1601" t="s">
        <v>26</v>
      </c>
      <c r="M1601">
        <f t="shared" si="24"/>
        <v>94007.666666666672</v>
      </c>
      <c r="N1601" t="b">
        <f>IF(O1601=Sheet7!S1600,FALSE,TRUE)
=IF(B1601=Sheet7!A1601,TRUE,FALSE)
=IF(B1601=Sheet7!A1601,TRUE,FALSE)
=IF(B1601=Sheet7!A1601,TRUE,FALSE)</f>
        <v>1</v>
      </c>
      <c r="O1601" t="s">
        <v>46</v>
      </c>
    </row>
    <row r="1602" spans="1:15" x14ac:dyDescent="0.25">
      <c r="A1602">
        <v>2023</v>
      </c>
      <c r="B1602" t="s">
        <v>47</v>
      </c>
      <c r="C1602" t="s">
        <v>28</v>
      </c>
      <c r="D1602" t="s">
        <v>22</v>
      </c>
      <c r="E1602">
        <v>135960</v>
      </c>
      <c r="F1602">
        <v>135960</v>
      </c>
      <c r="G1602" t="s">
        <v>23</v>
      </c>
      <c r="H1602" t="s">
        <v>24</v>
      </c>
      <c r="I1602" t="s">
        <v>17</v>
      </c>
      <c r="J1602" t="s">
        <v>25</v>
      </c>
      <c r="K1602" t="s">
        <v>23</v>
      </c>
      <c r="L1602" t="s">
        <v>26</v>
      </c>
      <c r="M1602">
        <f t="shared" ref="M1602:M1665" si="25">AVERAGE(A1602:L1602)</f>
        <v>91314.333333333328</v>
      </c>
      <c r="N1602" t="b">
        <f>IF(O1602=Sheet7!S1601,FALSE,TRUE)
=IF(B1602=Sheet7!A1602,TRUE,FALSE)
=IF(B1602=Sheet7!A1602,TRUE,FALSE)
=IF(B1602=Sheet7!A1602,TRUE,FALSE)</f>
        <v>1</v>
      </c>
      <c r="O1602" t="s">
        <v>47</v>
      </c>
    </row>
    <row r="1603" spans="1:15" x14ac:dyDescent="0.25">
      <c r="A1603">
        <v>2023</v>
      </c>
      <c r="B1603" t="s">
        <v>47</v>
      </c>
      <c r="C1603" t="s">
        <v>28</v>
      </c>
      <c r="D1603" t="s">
        <v>22</v>
      </c>
      <c r="E1603">
        <v>70960</v>
      </c>
      <c r="F1603">
        <v>70960</v>
      </c>
      <c r="G1603" t="s">
        <v>23</v>
      </c>
      <c r="H1603" t="s">
        <v>24</v>
      </c>
      <c r="I1603" t="s">
        <v>17</v>
      </c>
      <c r="J1603" t="s">
        <v>25</v>
      </c>
      <c r="K1603" t="s">
        <v>23</v>
      </c>
      <c r="L1603" t="s">
        <v>26</v>
      </c>
      <c r="M1603">
        <f t="shared" si="25"/>
        <v>47981</v>
      </c>
      <c r="N1603" t="b">
        <f>IF(O1603=Sheet7!S1602,FALSE,TRUE)
=IF(B1603=Sheet7!A1603,TRUE,FALSE)
=IF(B1603=Sheet7!A1603,TRUE,FALSE)
=IF(B1603=Sheet7!A1603,TRUE,FALSE)</f>
        <v>1</v>
      </c>
      <c r="O1603" t="s">
        <v>47</v>
      </c>
    </row>
    <row r="1604" spans="1:15" x14ac:dyDescent="0.25">
      <c r="A1604">
        <v>2023</v>
      </c>
      <c r="B1604" t="s">
        <v>32</v>
      </c>
      <c r="C1604" t="s">
        <v>13</v>
      </c>
      <c r="D1604" t="s">
        <v>22</v>
      </c>
      <c r="E1604">
        <v>128750</v>
      </c>
      <c r="F1604">
        <v>128750</v>
      </c>
      <c r="G1604" t="s">
        <v>23</v>
      </c>
      <c r="H1604" t="s">
        <v>24</v>
      </c>
      <c r="I1604" t="s">
        <v>17</v>
      </c>
      <c r="J1604" t="s">
        <v>25</v>
      </c>
      <c r="K1604" t="s">
        <v>23</v>
      </c>
      <c r="L1604" t="s">
        <v>26</v>
      </c>
      <c r="M1604">
        <f t="shared" si="25"/>
        <v>86507.666666666672</v>
      </c>
      <c r="N1604" t="b">
        <f>IF(O1604=Sheet7!S1603,FALSE,TRUE)
=IF(B1604=Sheet7!A1604,TRUE,FALSE)
=IF(B1604=Sheet7!A1604,TRUE,FALSE)
=IF(B1604=Sheet7!A1604,TRUE,FALSE)</f>
        <v>1</v>
      </c>
      <c r="O1604" t="s">
        <v>32</v>
      </c>
    </row>
    <row r="1605" spans="1:15" x14ac:dyDescent="0.25">
      <c r="A1605">
        <v>2023</v>
      </c>
      <c r="B1605" t="s">
        <v>32</v>
      </c>
      <c r="C1605" t="s">
        <v>13</v>
      </c>
      <c r="D1605" t="s">
        <v>22</v>
      </c>
      <c r="E1605">
        <v>86250</v>
      </c>
      <c r="F1605">
        <v>86250</v>
      </c>
      <c r="G1605" t="s">
        <v>23</v>
      </c>
      <c r="H1605" t="s">
        <v>24</v>
      </c>
      <c r="I1605" t="s">
        <v>17</v>
      </c>
      <c r="J1605" t="s">
        <v>25</v>
      </c>
      <c r="K1605" t="s">
        <v>23</v>
      </c>
      <c r="L1605" t="s">
        <v>26</v>
      </c>
      <c r="M1605">
        <f t="shared" si="25"/>
        <v>58174.333333333336</v>
      </c>
      <c r="N1605" t="b">
        <f>IF(O1605=Sheet7!S1604,FALSE,TRUE)
=IF(B1605=Sheet7!A1605,TRUE,FALSE)
=IF(B1605=Sheet7!A1605,TRUE,FALSE)
=IF(B1605=Sheet7!A1605,TRUE,FALSE)</f>
        <v>1</v>
      </c>
      <c r="O1605" t="s">
        <v>32</v>
      </c>
    </row>
    <row r="1606" spans="1:15" x14ac:dyDescent="0.25">
      <c r="A1606">
        <v>2023</v>
      </c>
      <c r="B1606" t="s">
        <v>32</v>
      </c>
      <c r="C1606" t="s">
        <v>13</v>
      </c>
      <c r="D1606" t="s">
        <v>35</v>
      </c>
      <c r="E1606">
        <v>90000</v>
      </c>
      <c r="F1606">
        <v>110736</v>
      </c>
      <c r="G1606" t="s">
        <v>36</v>
      </c>
      <c r="H1606" t="s">
        <v>24</v>
      </c>
      <c r="I1606" t="s">
        <v>17</v>
      </c>
      <c r="J1606" t="s">
        <v>25</v>
      </c>
      <c r="K1606" t="s">
        <v>36</v>
      </c>
      <c r="L1606" t="s">
        <v>26</v>
      </c>
      <c r="M1606">
        <f t="shared" si="25"/>
        <v>67586.333333333328</v>
      </c>
      <c r="N1606" t="b">
        <f>IF(O1606=Sheet7!S1605,FALSE,TRUE)
=IF(B1606=Sheet7!A1606,TRUE,FALSE)
=IF(B1606=Sheet7!A1606,TRUE,FALSE)
=IF(B1606=Sheet7!A1606,TRUE,FALSE)</f>
        <v>1</v>
      </c>
      <c r="O1606" t="s">
        <v>32</v>
      </c>
    </row>
    <row r="1607" spans="1:15" x14ac:dyDescent="0.25">
      <c r="A1607">
        <v>2023</v>
      </c>
      <c r="B1607" t="s">
        <v>32</v>
      </c>
      <c r="C1607" t="s">
        <v>13</v>
      </c>
      <c r="D1607" t="s">
        <v>35</v>
      </c>
      <c r="E1607">
        <v>75000</v>
      </c>
      <c r="F1607">
        <v>92280</v>
      </c>
      <c r="G1607" t="s">
        <v>36</v>
      </c>
      <c r="H1607" t="s">
        <v>24</v>
      </c>
      <c r="I1607" t="s">
        <v>17</v>
      </c>
      <c r="J1607" t="s">
        <v>25</v>
      </c>
      <c r="K1607" t="s">
        <v>36</v>
      </c>
      <c r="L1607" t="s">
        <v>26</v>
      </c>
      <c r="M1607">
        <f t="shared" si="25"/>
        <v>56434.333333333336</v>
      </c>
      <c r="N1607" t="b">
        <f>IF(O1607=Sheet7!S1606,FALSE,TRUE)
=IF(B1607=Sheet7!A1607,TRUE,FALSE)
=IF(B1607=Sheet7!A1607,TRUE,FALSE)
=IF(B1607=Sheet7!A1607,TRUE,FALSE)</f>
        <v>1</v>
      </c>
      <c r="O1607" t="s">
        <v>32</v>
      </c>
    </row>
    <row r="1608" spans="1:15" x14ac:dyDescent="0.25">
      <c r="A1608">
        <v>2023</v>
      </c>
      <c r="B1608" t="s">
        <v>37</v>
      </c>
      <c r="C1608" t="s">
        <v>38</v>
      </c>
      <c r="D1608" t="s">
        <v>22</v>
      </c>
      <c r="E1608">
        <v>185100</v>
      </c>
      <c r="F1608">
        <v>185100</v>
      </c>
      <c r="G1608" t="s">
        <v>23</v>
      </c>
      <c r="H1608" t="s">
        <v>24</v>
      </c>
      <c r="I1608" t="s">
        <v>17</v>
      </c>
      <c r="J1608" t="s">
        <v>29</v>
      </c>
      <c r="K1608" t="s">
        <v>23</v>
      </c>
      <c r="L1608" t="s">
        <v>26</v>
      </c>
      <c r="M1608">
        <f t="shared" si="25"/>
        <v>124074.33333333333</v>
      </c>
      <c r="N1608" t="b">
        <f>IF(O1608=Sheet7!S1607,FALSE,TRUE)
=IF(B1608=Sheet7!A1608,TRUE,FALSE)
=IF(B1608=Sheet7!A1608,TRUE,FALSE)
=IF(B1608=Sheet7!A1608,TRUE,FALSE)</f>
        <v>1</v>
      </c>
      <c r="O1608" t="s">
        <v>37</v>
      </c>
    </row>
    <row r="1609" spans="1:15" x14ac:dyDescent="0.25">
      <c r="A1609">
        <v>2023</v>
      </c>
      <c r="B1609" t="s">
        <v>37</v>
      </c>
      <c r="C1609" t="s">
        <v>38</v>
      </c>
      <c r="D1609" t="s">
        <v>22</v>
      </c>
      <c r="E1609">
        <v>133300</v>
      </c>
      <c r="F1609">
        <v>133300</v>
      </c>
      <c r="G1609" t="s">
        <v>23</v>
      </c>
      <c r="H1609" t="s">
        <v>24</v>
      </c>
      <c r="I1609" t="s">
        <v>17</v>
      </c>
      <c r="J1609" t="s">
        <v>29</v>
      </c>
      <c r="K1609" t="s">
        <v>23</v>
      </c>
      <c r="L1609" t="s">
        <v>26</v>
      </c>
      <c r="M1609">
        <f t="shared" si="25"/>
        <v>89541</v>
      </c>
      <c r="N1609" t="b">
        <f>IF(O1609=Sheet7!S1608,FALSE,TRUE)
=IF(B1609=Sheet7!A1609,TRUE,FALSE)
=IF(B1609=Sheet7!A1609,TRUE,FALSE)
=IF(B1609=Sheet7!A1609,TRUE,FALSE)</f>
        <v>1</v>
      </c>
      <c r="O1609" t="s">
        <v>37</v>
      </c>
    </row>
    <row r="1610" spans="1:15" x14ac:dyDescent="0.25">
      <c r="A1610">
        <v>2023</v>
      </c>
      <c r="B1610" t="s">
        <v>48</v>
      </c>
      <c r="C1610" t="s">
        <v>28</v>
      </c>
      <c r="D1610" t="s">
        <v>22</v>
      </c>
      <c r="E1610">
        <v>150000</v>
      </c>
      <c r="F1610">
        <v>150000</v>
      </c>
      <c r="G1610" t="s">
        <v>23</v>
      </c>
      <c r="H1610" t="s">
        <v>24</v>
      </c>
      <c r="I1610" t="s">
        <v>17</v>
      </c>
      <c r="J1610" t="s">
        <v>25</v>
      </c>
      <c r="K1610" t="s">
        <v>23</v>
      </c>
      <c r="L1610" t="s">
        <v>26</v>
      </c>
      <c r="M1610">
        <f t="shared" si="25"/>
        <v>100674.33333333333</v>
      </c>
      <c r="N1610" t="b">
        <f>IF(O1610=Sheet7!S1609,FALSE,TRUE)
=IF(B1610=Sheet7!A1610,TRUE,FALSE)
=IF(B1610=Sheet7!A1610,TRUE,FALSE)
=IF(B1610=Sheet7!A1610,TRUE,FALSE)</f>
        <v>1</v>
      </c>
      <c r="O1610" t="s">
        <v>48</v>
      </c>
    </row>
    <row r="1611" spans="1:15" x14ac:dyDescent="0.25">
      <c r="A1611">
        <v>2023</v>
      </c>
      <c r="B1611" t="s">
        <v>32</v>
      </c>
      <c r="C1611" t="s">
        <v>13</v>
      </c>
      <c r="D1611" t="s">
        <v>22</v>
      </c>
      <c r="E1611">
        <v>75000</v>
      </c>
      <c r="F1611">
        <v>75000</v>
      </c>
      <c r="G1611" t="s">
        <v>23</v>
      </c>
      <c r="H1611" t="s">
        <v>24</v>
      </c>
      <c r="I1611" t="s">
        <v>17</v>
      </c>
      <c r="J1611" t="s">
        <v>25</v>
      </c>
      <c r="K1611" t="s">
        <v>23</v>
      </c>
      <c r="L1611" t="s">
        <v>26</v>
      </c>
      <c r="M1611">
        <f t="shared" si="25"/>
        <v>50674.333333333336</v>
      </c>
      <c r="N1611" t="b">
        <f>IF(O1611=Sheet7!S1610,FALSE,TRUE)
=IF(B1611=Sheet7!A1611,TRUE,FALSE)
=IF(B1611=Sheet7!A1611,TRUE,FALSE)
=IF(B1611=Sheet7!A1611,TRUE,FALSE)</f>
        <v>1</v>
      </c>
      <c r="O1611" t="s">
        <v>32</v>
      </c>
    </row>
    <row r="1612" spans="1:15" x14ac:dyDescent="0.25">
      <c r="A1612">
        <v>2023</v>
      </c>
      <c r="B1612" t="s">
        <v>68</v>
      </c>
      <c r="C1612" t="s">
        <v>31</v>
      </c>
      <c r="D1612" t="s">
        <v>22</v>
      </c>
      <c r="E1612">
        <v>130000</v>
      </c>
      <c r="F1612">
        <v>130000</v>
      </c>
      <c r="G1612" t="s">
        <v>23</v>
      </c>
      <c r="H1612" t="s">
        <v>39</v>
      </c>
      <c r="I1612" t="s">
        <v>17</v>
      </c>
      <c r="J1612" t="s">
        <v>29</v>
      </c>
      <c r="K1612" t="s">
        <v>23</v>
      </c>
      <c r="L1612" t="s">
        <v>19</v>
      </c>
      <c r="M1612">
        <f t="shared" si="25"/>
        <v>87341</v>
      </c>
      <c r="N1612" t="b">
        <f>IF(O1612=Sheet7!S1611,FALSE,TRUE)
=IF(B1612=Sheet7!A1612,TRUE,FALSE)
=IF(B1612=Sheet7!A1612,TRUE,FALSE)
=IF(B1612=Sheet7!A1612,TRUE,FALSE)</f>
        <v>1</v>
      </c>
      <c r="O1612" t="s">
        <v>68</v>
      </c>
    </row>
    <row r="1613" spans="1:15" x14ac:dyDescent="0.25">
      <c r="A1613">
        <v>2023</v>
      </c>
      <c r="B1613" t="s">
        <v>37</v>
      </c>
      <c r="C1613" t="s">
        <v>38</v>
      </c>
      <c r="D1613" t="s">
        <v>35</v>
      </c>
      <c r="E1613">
        <v>60000</v>
      </c>
      <c r="F1613">
        <v>73824</v>
      </c>
      <c r="G1613" t="s">
        <v>36</v>
      </c>
      <c r="H1613" t="s">
        <v>24</v>
      </c>
      <c r="I1613" t="s">
        <v>17</v>
      </c>
      <c r="J1613" t="s">
        <v>25</v>
      </c>
      <c r="K1613" t="s">
        <v>36</v>
      </c>
      <c r="L1613" t="s">
        <v>26</v>
      </c>
      <c r="M1613">
        <f t="shared" si="25"/>
        <v>45282.333333333336</v>
      </c>
      <c r="N1613" t="b">
        <f>IF(O1613=Sheet7!S1612,FALSE,TRUE)
=IF(B1613=Sheet7!A1613,TRUE,FALSE)
=IF(B1613=Sheet7!A1613,TRUE,FALSE)
=IF(B1613=Sheet7!A1613,TRUE,FALSE)</f>
        <v>1</v>
      </c>
      <c r="O1613" t="s">
        <v>37</v>
      </c>
    </row>
    <row r="1614" spans="1:15" x14ac:dyDescent="0.25">
      <c r="A1614">
        <v>2023</v>
      </c>
      <c r="B1614" t="s">
        <v>37</v>
      </c>
      <c r="C1614" t="s">
        <v>38</v>
      </c>
      <c r="D1614" t="s">
        <v>35</v>
      </c>
      <c r="E1614">
        <v>50000</v>
      </c>
      <c r="F1614">
        <v>61520</v>
      </c>
      <c r="G1614" t="s">
        <v>36</v>
      </c>
      <c r="H1614" t="s">
        <v>24</v>
      </c>
      <c r="I1614" t="s">
        <v>17</v>
      </c>
      <c r="J1614" t="s">
        <v>25</v>
      </c>
      <c r="K1614" t="s">
        <v>36</v>
      </c>
      <c r="L1614" t="s">
        <v>26</v>
      </c>
      <c r="M1614">
        <f t="shared" si="25"/>
        <v>37847.666666666664</v>
      </c>
      <c r="N1614" t="b">
        <f>IF(O1614=Sheet7!S1613,FALSE,TRUE)
=IF(B1614=Sheet7!A1614,TRUE,FALSE)
=IF(B1614=Sheet7!A1614,TRUE,FALSE)
=IF(B1614=Sheet7!A1614,TRUE,FALSE)</f>
        <v>1</v>
      </c>
      <c r="O1614" t="s">
        <v>37</v>
      </c>
    </row>
    <row r="1615" spans="1:15" x14ac:dyDescent="0.25">
      <c r="A1615">
        <v>2023</v>
      </c>
      <c r="B1615" t="s">
        <v>72</v>
      </c>
      <c r="C1615" t="s">
        <v>31</v>
      </c>
      <c r="D1615" t="s">
        <v>22</v>
      </c>
      <c r="E1615">
        <v>85000</v>
      </c>
      <c r="F1615">
        <v>85000</v>
      </c>
      <c r="G1615" t="s">
        <v>23</v>
      </c>
      <c r="H1615" t="s">
        <v>16</v>
      </c>
      <c r="I1615" t="s">
        <v>17</v>
      </c>
      <c r="J1615" t="s">
        <v>25</v>
      </c>
      <c r="K1615" t="s">
        <v>23</v>
      </c>
      <c r="L1615" t="s">
        <v>26</v>
      </c>
      <c r="M1615">
        <f t="shared" si="25"/>
        <v>57341</v>
      </c>
      <c r="N1615" t="b">
        <f>IF(O1615=Sheet7!S1614,FALSE,TRUE)
=IF(B1615=Sheet7!A1615,TRUE,FALSE)
=IF(B1615=Sheet7!A1615,TRUE,FALSE)
=IF(B1615=Sheet7!A1615,TRUE,FALSE)</f>
        <v>1</v>
      </c>
      <c r="O1615" t="s">
        <v>72</v>
      </c>
    </row>
    <row r="1616" spans="1:15" x14ac:dyDescent="0.25">
      <c r="A1616">
        <v>2023</v>
      </c>
      <c r="B1616" t="s">
        <v>71</v>
      </c>
      <c r="C1616" t="s">
        <v>41</v>
      </c>
      <c r="D1616" t="s">
        <v>22</v>
      </c>
      <c r="E1616">
        <v>80000</v>
      </c>
      <c r="F1616">
        <v>80000</v>
      </c>
      <c r="G1616" t="s">
        <v>23</v>
      </c>
      <c r="H1616" t="s">
        <v>16</v>
      </c>
      <c r="I1616" t="s">
        <v>17</v>
      </c>
      <c r="J1616" t="s">
        <v>25</v>
      </c>
      <c r="K1616" t="s">
        <v>23</v>
      </c>
      <c r="L1616" t="s">
        <v>26</v>
      </c>
      <c r="M1616">
        <f t="shared" si="25"/>
        <v>54007.666666666664</v>
      </c>
      <c r="N1616" t="b">
        <f>IF(O1616=Sheet7!S1615,FALSE,TRUE)
=IF(B1616=Sheet7!A1616,TRUE,FALSE)
=IF(B1616=Sheet7!A1616,TRUE,FALSE)
=IF(B1616=Sheet7!A1616,TRUE,FALSE)</f>
        <v>1</v>
      </c>
      <c r="O1616" t="s">
        <v>71</v>
      </c>
    </row>
    <row r="1617" spans="1:15" x14ac:dyDescent="0.25">
      <c r="A1617">
        <v>2023</v>
      </c>
      <c r="B1617" t="s">
        <v>71</v>
      </c>
      <c r="C1617" t="s">
        <v>41</v>
      </c>
      <c r="D1617" t="s">
        <v>22</v>
      </c>
      <c r="E1617">
        <v>70000</v>
      </c>
      <c r="F1617">
        <v>70000</v>
      </c>
      <c r="G1617" t="s">
        <v>23</v>
      </c>
      <c r="H1617" t="s">
        <v>16</v>
      </c>
      <c r="I1617" t="s">
        <v>17</v>
      </c>
      <c r="J1617" t="s">
        <v>25</v>
      </c>
      <c r="K1617" t="s">
        <v>23</v>
      </c>
      <c r="L1617" t="s">
        <v>26</v>
      </c>
      <c r="M1617">
        <f t="shared" si="25"/>
        <v>47341</v>
      </c>
      <c r="N1617" t="b">
        <f>IF(O1617=Sheet7!S1616,FALSE,TRUE)
=IF(B1617=Sheet7!A1617,TRUE,FALSE)
=IF(B1617=Sheet7!A1617,TRUE,FALSE)
=IF(B1617=Sheet7!A1617,TRUE,FALSE)</f>
        <v>1</v>
      </c>
      <c r="O1617" t="s">
        <v>71</v>
      </c>
    </row>
    <row r="1618" spans="1:15" x14ac:dyDescent="0.25">
      <c r="A1618">
        <v>2023</v>
      </c>
      <c r="B1618" t="s">
        <v>27</v>
      </c>
      <c r="C1618" t="s">
        <v>28</v>
      </c>
      <c r="D1618" t="s">
        <v>22</v>
      </c>
      <c r="E1618">
        <v>260000</v>
      </c>
      <c r="F1618">
        <v>260000</v>
      </c>
      <c r="G1618" t="s">
        <v>23</v>
      </c>
      <c r="H1618" t="s">
        <v>24</v>
      </c>
      <c r="I1618" t="s">
        <v>17</v>
      </c>
      <c r="J1618" t="s">
        <v>25</v>
      </c>
      <c r="K1618" t="s">
        <v>23</v>
      </c>
      <c r="L1618" t="s">
        <v>26</v>
      </c>
      <c r="M1618">
        <f t="shared" si="25"/>
        <v>174007.66666666666</v>
      </c>
      <c r="N1618" t="b">
        <f>IF(O1618=Sheet7!S1617,FALSE,TRUE)
=IF(B1618=Sheet7!A1618,TRUE,FALSE)
=IF(B1618=Sheet7!A1618,TRUE,FALSE)
=IF(B1618=Sheet7!A1618,TRUE,FALSE)</f>
        <v>1</v>
      </c>
      <c r="O1618" t="s">
        <v>27</v>
      </c>
    </row>
    <row r="1619" spans="1:15" x14ac:dyDescent="0.25">
      <c r="A1619">
        <v>2023</v>
      </c>
      <c r="B1619" t="s">
        <v>71</v>
      </c>
      <c r="C1619" t="s">
        <v>41</v>
      </c>
      <c r="D1619" t="s">
        <v>22</v>
      </c>
      <c r="E1619">
        <v>105000</v>
      </c>
      <c r="F1619">
        <v>105000</v>
      </c>
      <c r="G1619" t="s">
        <v>23</v>
      </c>
      <c r="H1619" t="s">
        <v>24</v>
      </c>
      <c r="I1619" t="s">
        <v>17</v>
      </c>
      <c r="J1619" t="s">
        <v>25</v>
      </c>
      <c r="K1619" t="s">
        <v>23</v>
      </c>
      <c r="L1619" t="s">
        <v>26</v>
      </c>
      <c r="M1619">
        <f t="shared" si="25"/>
        <v>70674.333333333328</v>
      </c>
      <c r="N1619" t="b">
        <f>IF(O1619=Sheet7!S1618,FALSE,TRUE)
=IF(B1619=Sheet7!A1619,TRUE,FALSE)
=IF(B1619=Sheet7!A1619,TRUE,FALSE)
=IF(B1619=Sheet7!A1619,TRUE,FALSE)</f>
        <v>1</v>
      </c>
      <c r="O1619" t="s">
        <v>71</v>
      </c>
    </row>
    <row r="1620" spans="1:15" x14ac:dyDescent="0.25">
      <c r="A1620">
        <v>2023</v>
      </c>
      <c r="B1620" t="s">
        <v>71</v>
      </c>
      <c r="C1620" t="s">
        <v>41</v>
      </c>
      <c r="D1620" t="s">
        <v>22</v>
      </c>
      <c r="E1620">
        <v>80000</v>
      </c>
      <c r="F1620">
        <v>80000</v>
      </c>
      <c r="G1620" t="s">
        <v>23</v>
      </c>
      <c r="H1620" t="s">
        <v>24</v>
      </c>
      <c r="I1620" t="s">
        <v>17</v>
      </c>
      <c r="J1620" t="s">
        <v>25</v>
      </c>
      <c r="K1620" t="s">
        <v>23</v>
      </c>
      <c r="L1620" t="s">
        <v>26</v>
      </c>
      <c r="M1620">
        <f t="shared" si="25"/>
        <v>54007.666666666664</v>
      </c>
      <c r="N1620" t="b">
        <f>IF(O1620=Sheet7!S1619,FALSE,TRUE)
=IF(B1620=Sheet7!A1620,TRUE,FALSE)
=IF(B1620=Sheet7!A1620,TRUE,FALSE)
=IF(B1620=Sheet7!A1620,TRUE,FALSE)</f>
        <v>1</v>
      </c>
      <c r="O1620" t="s">
        <v>71</v>
      </c>
    </row>
    <row r="1621" spans="1:15" x14ac:dyDescent="0.25">
      <c r="A1621">
        <v>2023</v>
      </c>
      <c r="B1621" t="s">
        <v>34</v>
      </c>
      <c r="C1621" t="s">
        <v>31</v>
      </c>
      <c r="D1621" t="s">
        <v>22</v>
      </c>
      <c r="E1621">
        <v>150000</v>
      </c>
      <c r="F1621">
        <v>150000</v>
      </c>
      <c r="G1621" t="s">
        <v>49</v>
      </c>
      <c r="H1621" t="s">
        <v>24</v>
      </c>
      <c r="I1621" t="s">
        <v>17</v>
      </c>
      <c r="J1621" t="s">
        <v>29</v>
      </c>
      <c r="K1621" t="s">
        <v>49</v>
      </c>
      <c r="L1621" t="s">
        <v>26</v>
      </c>
      <c r="M1621">
        <f t="shared" si="25"/>
        <v>100674.33333333333</v>
      </c>
      <c r="N1621" t="b">
        <f>IF(O1621=Sheet7!S1620,FALSE,TRUE)
=IF(B1621=Sheet7!A1621,TRUE,FALSE)
=IF(B1621=Sheet7!A1621,TRUE,FALSE)
=IF(B1621=Sheet7!A1621,TRUE,FALSE)</f>
        <v>1</v>
      </c>
      <c r="O1621" t="s">
        <v>34</v>
      </c>
    </row>
    <row r="1622" spans="1:15" x14ac:dyDescent="0.25">
      <c r="A1622">
        <v>2023</v>
      </c>
      <c r="B1622" t="s">
        <v>34</v>
      </c>
      <c r="C1622" t="s">
        <v>31</v>
      </c>
      <c r="D1622" t="s">
        <v>22</v>
      </c>
      <c r="E1622">
        <v>95000</v>
      </c>
      <c r="F1622">
        <v>95000</v>
      </c>
      <c r="G1622" t="s">
        <v>49</v>
      </c>
      <c r="H1622" t="s">
        <v>24</v>
      </c>
      <c r="I1622" t="s">
        <v>17</v>
      </c>
      <c r="J1622" t="s">
        <v>29</v>
      </c>
      <c r="K1622" t="s">
        <v>49</v>
      </c>
      <c r="L1622" t="s">
        <v>26</v>
      </c>
      <c r="M1622">
        <f t="shared" si="25"/>
        <v>64007.666666666664</v>
      </c>
      <c r="N1622" t="b">
        <f>IF(O1622=Sheet7!S1621,FALSE,TRUE)
=IF(B1622=Sheet7!A1622,TRUE,FALSE)
=IF(B1622=Sheet7!A1622,TRUE,FALSE)
=IF(B1622=Sheet7!A1622,TRUE,FALSE)</f>
        <v>1</v>
      </c>
      <c r="O1622" t="s">
        <v>34</v>
      </c>
    </row>
    <row r="1623" spans="1:15" x14ac:dyDescent="0.25">
      <c r="A1623">
        <v>2023</v>
      </c>
      <c r="B1623" t="s">
        <v>32</v>
      </c>
      <c r="C1623" t="s">
        <v>13</v>
      </c>
      <c r="D1623" t="s">
        <v>22</v>
      </c>
      <c r="E1623">
        <v>204750</v>
      </c>
      <c r="F1623">
        <v>204750</v>
      </c>
      <c r="G1623" t="s">
        <v>23</v>
      </c>
      <c r="H1623" t="s">
        <v>24</v>
      </c>
      <c r="I1623" t="s">
        <v>17</v>
      </c>
      <c r="J1623" t="s">
        <v>25</v>
      </c>
      <c r="K1623" t="s">
        <v>23</v>
      </c>
      <c r="L1623" t="s">
        <v>26</v>
      </c>
      <c r="M1623">
        <f t="shared" si="25"/>
        <v>137174.33333333334</v>
      </c>
      <c r="N1623" t="b">
        <f>IF(O1623=Sheet7!S1622,FALSE,TRUE)
=IF(B1623=Sheet7!A1623,TRUE,FALSE)
=IF(B1623=Sheet7!A1623,TRUE,FALSE)
=IF(B1623=Sheet7!A1623,TRUE,FALSE)</f>
        <v>1</v>
      </c>
      <c r="O1623" t="s">
        <v>32</v>
      </c>
    </row>
    <row r="1624" spans="1:15" x14ac:dyDescent="0.25">
      <c r="A1624">
        <v>2023</v>
      </c>
      <c r="B1624" t="s">
        <v>32</v>
      </c>
      <c r="C1624" t="s">
        <v>13</v>
      </c>
      <c r="D1624" t="s">
        <v>22</v>
      </c>
      <c r="E1624">
        <v>153550</v>
      </c>
      <c r="F1624">
        <v>153550</v>
      </c>
      <c r="G1624" t="s">
        <v>23</v>
      </c>
      <c r="H1624" t="s">
        <v>24</v>
      </c>
      <c r="I1624" t="s">
        <v>17</v>
      </c>
      <c r="J1624" t="s">
        <v>25</v>
      </c>
      <c r="K1624" t="s">
        <v>23</v>
      </c>
      <c r="L1624" t="s">
        <v>26</v>
      </c>
      <c r="M1624">
        <f t="shared" si="25"/>
        <v>103041</v>
      </c>
      <c r="N1624" t="b">
        <f>IF(O1624=Sheet7!S1623,FALSE,TRUE)
=IF(B1624=Sheet7!A1624,TRUE,FALSE)
=IF(B1624=Sheet7!A1624,TRUE,FALSE)
=IF(B1624=Sheet7!A1624,TRUE,FALSE)</f>
        <v>1</v>
      </c>
      <c r="O1624" t="s">
        <v>32</v>
      </c>
    </row>
    <row r="1625" spans="1:15" x14ac:dyDescent="0.25">
      <c r="A1625">
        <v>2023</v>
      </c>
      <c r="B1625" t="s">
        <v>32</v>
      </c>
      <c r="C1625" t="s">
        <v>13</v>
      </c>
      <c r="D1625" t="s">
        <v>22</v>
      </c>
      <c r="E1625">
        <v>141000</v>
      </c>
      <c r="F1625">
        <v>141000</v>
      </c>
      <c r="G1625" t="s">
        <v>23</v>
      </c>
      <c r="H1625" t="s">
        <v>24</v>
      </c>
      <c r="I1625" t="s">
        <v>17</v>
      </c>
      <c r="J1625" t="s">
        <v>25</v>
      </c>
      <c r="K1625" t="s">
        <v>23</v>
      </c>
      <c r="L1625" t="s">
        <v>26</v>
      </c>
      <c r="M1625">
        <f t="shared" si="25"/>
        <v>94674.333333333328</v>
      </c>
      <c r="N1625" t="b">
        <f>IF(O1625=Sheet7!S1624,FALSE,TRUE)
=IF(B1625=Sheet7!A1625,TRUE,FALSE)
=IF(B1625=Sheet7!A1625,TRUE,FALSE)
=IF(B1625=Sheet7!A1625,TRUE,FALSE)</f>
        <v>1</v>
      </c>
      <c r="O1625" t="s">
        <v>32</v>
      </c>
    </row>
    <row r="1626" spans="1:15" x14ac:dyDescent="0.25">
      <c r="A1626">
        <v>2023</v>
      </c>
      <c r="B1626" t="s">
        <v>32</v>
      </c>
      <c r="C1626" t="s">
        <v>13</v>
      </c>
      <c r="D1626" t="s">
        <v>22</v>
      </c>
      <c r="E1626">
        <v>175000</v>
      </c>
      <c r="F1626">
        <v>175000</v>
      </c>
      <c r="G1626" t="s">
        <v>23</v>
      </c>
      <c r="H1626" t="s">
        <v>24</v>
      </c>
      <c r="I1626" t="s">
        <v>17</v>
      </c>
      <c r="J1626" t="s">
        <v>25</v>
      </c>
      <c r="K1626" t="s">
        <v>23</v>
      </c>
      <c r="L1626" t="s">
        <v>26</v>
      </c>
      <c r="M1626">
        <f t="shared" si="25"/>
        <v>117341</v>
      </c>
      <c r="N1626" t="b">
        <f>IF(O1626=Sheet7!S1625,FALSE,TRUE)
=IF(B1626=Sheet7!A1626,TRUE,FALSE)
=IF(B1626=Sheet7!A1626,TRUE,FALSE)
=IF(B1626=Sheet7!A1626,TRUE,FALSE)</f>
        <v>1</v>
      </c>
      <c r="O1626" t="s">
        <v>32</v>
      </c>
    </row>
    <row r="1627" spans="1:15" x14ac:dyDescent="0.25">
      <c r="A1627">
        <v>2023</v>
      </c>
      <c r="B1627" t="s">
        <v>46</v>
      </c>
      <c r="C1627" t="s">
        <v>28</v>
      </c>
      <c r="D1627" t="s">
        <v>22</v>
      </c>
      <c r="E1627">
        <v>120000</v>
      </c>
      <c r="F1627">
        <v>120000</v>
      </c>
      <c r="G1627" t="s">
        <v>23</v>
      </c>
      <c r="H1627" t="s">
        <v>24</v>
      </c>
      <c r="I1627" t="s">
        <v>17</v>
      </c>
      <c r="J1627" t="s">
        <v>29</v>
      </c>
      <c r="K1627" t="s">
        <v>23</v>
      </c>
      <c r="L1627" t="s">
        <v>26</v>
      </c>
      <c r="M1627">
        <f t="shared" si="25"/>
        <v>80674.333333333328</v>
      </c>
      <c r="N1627" t="b">
        <f>IF(O1627=Sheet7!S1626,FALSE,TRUE)
=IF(B1627=Sheet7!A1627,TRUE,FALSE)
=IF(B1627=Sheet7!A1627,TRUE,FALSE)
=IF(B1627=Sheet7!A1627,TRUE,FALSE)</f>
        <v>1</v>
      </c>
      <c r="O1627" t="s">
        <v>46</v>
      </c>
    </row>
    <row r="1628" spans="1:15" x14ac:dyDescent="0.25">
      <c r="A1628">
        <v>2023</v>
      </c>
      <c r="B1628" t="s">
        <v>34</v>
      </c>
      <c r="C1628" t="s">
        <v>31</v>
      </c>
      <c r="D1628" t="s">
        <v>22</v>
      </c>
      <c r="E1628">
        <v>207611</v>
      </c>
      <c r="F1628">
        <v>207611</v>
      </c>
      <c r="G1628" t="s">
        <v>23</v>
      </c>
      <c r="H1628" t="s">
        <v>24</v>
      </c>
      <c r="I1628" t="s">
        <v>17</v>
      </c>
      <c r="J1628" t="s">
        <v>25</v>
      </c>
      <c r="K1628" t="s">
        <v>23</v>
      </c>
      <c r="L1628" t="s">
        <v>26</v>
      </c>
      <c r="M1628">
        <f t="shared" si="25"/>
        <v>139081.66666666666</v>
      </c>
      <c r="N1628" t="b">
        <f>IF(O1628=Sheet7!S1627,FALSE,TRUE)
=IF(B1628=Sheet7!A1628,TRUE,FALSE)
=IF(B1628=Sheet7!A1628,TRUE,FALSE)
=IF(B1628=Sheet7!A1628,TRUE,FALSE)</f>
        <v>1</v>
      </c>
      <c r="O1628" t="s">
        <v>34</v>
      </c>
    </row>
    <row r="1629" spans="1:15" x14ac:dyDescent="0.25">
      <c r="A1629">
        <v>2023</v>
      </c>
      <c r="B1629" t="s">
        <v>34</v>
      </c>
      <c r="C1629" t="s">
        <v>31</v>
      </c>
      <c r="D1629" t="s">
        <v>22</v>
      </c>
      <c r="E1629">
        <v>127876</v>
      </c>
      <c r="F1629">
        <v>127876</v>
      </c>
      <c r="G1629" t="s">
        <v>23</v>
      </c>
      <c r="H1629" t="s">
        <v>24</v>
      </c>
      <c r="I1629" t="s">
        <v>17</v>
      </c>
      <c r="J1629" t="s">
        <v>25</v>
      </c>
      <c r="K1629" t="s">
        <v>23</v>
      </c>
      <c r="L1629" t="s">
        <v>26</v>
      </c>
      <c r="M1629">
        <f t="shared" si="25"/>
        <v>85925</v>
      </c>
      <c r="N1629" t="b">
        <f>IF(O1629=Sheet7!S1628,FALSE,TRUE)
=IF(B1629=Sheet7!A1629,TRUE,FALSE)
=IF(B1629=Sheet7!A1629,TRUE,FALSE)
=IF(B1629=Sheet7!A1629,TRUE,FALSE)</f>
        <v>1</v>
      </c>
      <c r="O1629" t="s">
        <v>34</v>
      </c>
    </row>
    <row r="1630" spans="1:15" x14ac:dyDescent="0.25">
      <c r="A1630">
        <v>2023</v>
      </c>
      <c r="B1630" t="s">
        <v>27</v>
      </c>
      <c r="C1630" t="s">
        <v>28</v>
      </c>
      <c r="D1630" t="s">
        <v>22</v>
      </c>
      <c r="E1630">
        <v>170000</v>
      </c>
      <c r="F1630">
        <v>170000</v>
      </c>
      <c r="G1630" t="s">
        <v>23</v>
      </c>
      <c r="H1630" t="s">
        <v>16</v>
      </c>
      <c r="I1630" t="s">
        <v>17</v>
      </c>
      <c r="J1630" t="s">
        <v>29</v>
      </c>
      <c r="K1630" t="s">
        <v>23</v>
      </c>
      <c r="L1630" t="s">
        <v>26</v>
      </c>
      <c r="M1630">
        <f t="shared" si="25"/>
        <v>114007.66666666667</v>
      </c>
      <c r="N1630" t="b">
        <f>IF(O1630=Sheet7!S1629,FALSE,TRUE)
=IF(B1630=Sheet7!A1630,TRUE,FALSE)
=IF(B1630=Sheet7!A1630,TRUE,FALSE)
=IF(B1630=Sheet7!A1630,TRUE,FALSE)</f>
        <v>1</v>
      </c>
      <c r="O1630" t="s">
        <v>27</v>
      </c>
    </row>
    <row r="1631" spans="1:15" x14ac:dyDescent="0.25">
      <c r="A1631">
        <v>2023</v>
      </c>
      <c r="B1631" t="s">
        <v>27</v>
      </c>
      <c r="C1631" t="s">
        <v>28</v>
      </c>
      <c r="D1631" t="s">
        <v>22</v>
      </c>
      <c r="E1631">
        <v>144500</v>
      </c>
      <c r="F1631">
        <v>144500</v>
      </c>
      <c r="G1631" t="s">
        <v>23</v>
      </c>
      <c r="H1631" t="s">
        <v>16</v>
      </c>
      <c r="I1631" t="s">
        <v>17</v>
      </c>
      <c r="J1631" t="s">
        <v>29</v>
      </c>
      <c r="K1631" t="s">
        <v>23</v>
      </c>
      <c r="L1631" t="s">
        <v>26</v>
      </c>
      <c r="M1631">
        <f t="shared" si="25"/>
        <v>97007.666666666672</v>
      </c>
      <c r="N1631" t="b">
        <f>IF(O1631=Sheet7!S1630,FALSE,TRUE)
=IF(B1631=Sheet7!A1631,TRUE,FALSE)
=IF(B1631=Sheet7!A1631,TRUE,FALSE)
=IF(B1631=Sheet7!A1631,TRUE,FALSE)</f>
        <v>1</v>
      </c>
      <c r="O1631" t="s">
        <v>27</v>
      </c>
    </row>
    <row r="1632" spans="1:15" x14ac:dyDescent="0.25">
      <c r="A1632">
        <v>2023</v>
      </c>
      <c r="B1632" t="s">
        <v>34</v>
      </c>
      <c r="C1632" t="s">
        <v>31</v>
      </c>
      <c r="D1632" t="s">
        <v>22</v>
      </c>
      <c r="E1632">
        <v>255360</v>
      </c>
      <c r="F1632">
        <v>255360</v>
      </c>
      <c r="G1632" t="s">
        <v>23</v>
      </c>
      <c r="H1632" t="s">
        <v>24</v>
      </c>
      <c r="I1632" t="s">
        <v>17</v>
      </c>
      <c r="J1632" t="s">
        <v>25</v>
      </c>
      <c r="K1632" t="s">
        <v>23</v>
      </c>
      <c r="L1632" t="s">
        <v>26</v>
      </c>
      <c r="M1632">
        <f t="shared" si="25"/>
        <v>170914.33333333334</v>
      </c>
      <c r="N1632" t="b">
        <f>IF(O1632=Sheet7!S1631,FALSE,TRUE)
=IF(B1632=Sheet7!A1632,TRUE,FALSE)
=IF(B1632=Sheet7!A1632,TRUE,FALSE)
=IF(B1632=Sheet7!A1632,TRUE,FALSE)</f>
        <v>1</v>
      </c>
      <c r="O1632" t="s">
        <v>34</v>
      </c>
    </row>
    <row r="1633" spans="1:15" x14ac:dyDescent="0.25">
      <c r="A1633">
        <v>2023</v>
      </c>
      <c r="B1633" t="s">
        <v>34</v>
      </c>
      <c r="C1633" t="s">
        <v>31</v>
      </c>
      <c r="D1633" t="s">
        <v>22</v>
      </c>
      <c r="E1633">
        <v>212800</v>
      </c>
      <c r="F1633">
        <v>212800</v>
      </c>
      <c r="G1633" t="s">
        <v>23</v>
      </c>
      <c r="H1633" t="s">
        <v>24</v>
      </c>
      <c r="I1633" t="s">
        <v>17</v>
      </c>
      <c r="J1633" t="s">
        <v>25</v>
      </c>
      <c r="K1633" t="s">
        <v>23</v>
      </c>
      <c r="L1633" t="s">
        <v>26</v>
      </c>
      <c r="M1633">
        <f t="shared" si="25"/>
        <v>142541</v>
      </c>
      <c r="N1633" t="b">
        <f>IF(O1633=Sheet7!S1632,FALSE,TRUE)
=IF(B1633=Sheet7!A1633,TRUE,FALSE)
=IF(B1633=Sheet7!A1633,TRUE,FALSE)
=IF(B1633=Sheet7!A1633,TRUE,FALSE)</f>
        <v>1</v>
      </c>
      <c r="O1633" t="s">
        <v>34</v>
      </c>
    </row>
    <row r="1634" spans="1:15" x14ac:dyDescent="0.25">
      <c r="A1634">
        <v>2023</v>
      </c>
      <c r="B1634" t="s">
        <v>37</v>
      </c>
      <c r="C1634" t="s">
        <v>38</v>
      </c>
      <c r="D1634" t="s">
        <v>22</v>
      </c>
      <c r="E1634">
        <v>106400</v>
      </c>
      <c r="F1634">
        <v>106400</v>
      </c>
      <c r="G1634" t="s">
        <v>23</v>
      </c>
      <c r="H1634" t="s">
        <v>24</v>
      </c>
      <c r="I1634" t="s">
        <v>17</v>
      </c>
      <c r="J1634" t="s">
        <v>25</v>
      </c>
      <c r="K1634" t="s">
        <v>23</v>
      </c>
      <c r="L1634" t="s">
        <v>26</v>
      </c>
      <c r="M1634">
        <f t="shared" si="25"/>
        <v>71607.666666666672</v>
      </c>
      <c r="N1634" t="b">
        <f>IF(O1634=Sheet7!S1633,FALSE,TRUE)
=IF(B1634=Sheet7!A1634,TRUE,FALSE)
=IF(B1634=Sheet7!A1634,TRUE,FALSE)
=IF(B1634=Sheet7!A1634,TRUE,FALSE)</f>
        <v>1</v>
      </c>
      <c r="O1634" t="s">
        <v>37</v>
      </c>
    </row>
    <row r="1635" spans="1:15" x14ac:dyDescent="0.25">
      <c r="A1635">
        <v>2023</v>
      </c>
      <c r="B1635" t="s">
        <v>37</v>
      </c>
      <c r="C1635" t="s">
        <v>38</v>
      </c>
      <c r="D1635" t="s">
        <v>22</v>
      </c>
      <c r="E1635">
        <v>81800</v>
      </c>
      <c r="F1635">
        <v>81800</v>
      </c>
      <c r="G1635" t="s">
        <v>23</v>
      </c>
      <c r="H1635" t="s">
        <v>24</v>
      </c>
      <c r="I1635" t="s">
        <v>17</v>
      </c>
      <c r="J1635" t="s">
        <v>25</v>
      </c>
      <c r="K1635" t="s">
        <v>23</v>
      </c>
      <c r="L1635" t="s">
        <v>26</v>
      </c>
      <c r="M1635">
        <f t="shared" si="25"/>
        <v>55207.666666666664</v>
      </c>
      <c r="N1635" t="b">
        <f>IF(O1635=Sheet7!S1634,FALSE,TRUE)
=IF(B1635=Sheet7!A1635,TRUE,FALSE)
=IF(B1635=Sheet7!A1635,TRUE,FALSE)
=IF(B1635=Sheet7!A1635,TRUE,FALSE)</f>
        <v>1</v>
      </c>
      <c r="O1635" t="s">
        <v>37</v>
      </c>
    </row>
    <row r="1636" spans="1:15" x14ac:dyDescent="0.25">
      <c r="A1636">
        <v>2023</v>
      </c>
      <c r="B1636" t="s">
        <v>128</v>
      </c>
      <c r="C1636" t="s">
        <v>41</v>
      </c>
      <c r="D1636" t="s">
        <v>22</v>
      </c>
      <c r="E1636">
        <v>130000</v>
      </c>
      <c r="F1636">
        <v>130000</v>
      </c>
      <c r="G1636" t="s">
        <v>23</v>
      </c>
      <c r="H1636" t="s">
        <v>16</v>
      </c>
      <c r="I1636" t="s">
        <v>17</v>
      </c>
      <c r="J1636" t="s">
        <v>29</v>
      </c>
      <c r="K1636" t="s">
        <v>23</v>
      </c>
      <c r="L1636" t="s">
        <v>26</v>
      </c>
      <c r="M1636">
        <f t="shared" si="25"/>
        <v>87341</v>
      </c>
      <c r="N1636" t="b">
        <f>IF(O1636=Sheet7!S1635,FALSE,TRUE)
=IF(B1636=Sheet7!A1636,TRUE,FALSE)
=IF(B1636=Sheet7!A1636,TRUE,FALSE)
=IF(B1636=Sheet7!A1636,TRUE,FALSE)</f>
        <v>1</v>
      </c>
      <c r="O1636" t="s">
        <v>128</v>
      </c>
    </row>
    <row r="1637" spans="1:15" x14ac:dyDescent="0.25">
      <c r="A1637">
        <v>2023</v>
      </c>
      <c r="B1637" t="s">
        <v>128</v>
      </c>
      <c r="C1637" t="s">
        <v>41</v>
      </c>
      <c r="D1637" t="s">
        <v>22</v>
      </c>
      <c r="E1637">
        <v>69139</v>
      </c>
      <c r="F1637">
        <v>69139</v>
      </c>
      <c r="G1637" t="s">
        <v>23</v>
      </c>
      <c r="H1637" t="s">
        <v>16</v>
      </c>
      <c r="I1637" t="s">
        <v>17</v>
      </c>
      <c r="J1637" t="s">
        <v>29</v>
      </c>
      <c r="K1637" t="s">
        <v>23</v>
      </c>
      <c r="L1637" t="s">
        <v>26</v>
      </c>
      <c r="M1637">
        <f t="shared" si="25"/>
        <v>46767</v>
      </c>
      <c r="N1637" t="b">
        <f>IF(O1637=Sheet7!S1636,FALSE,TRUE)
=IF(B1637=Sheet7!A1637,TRUE,FALSE)
=IF(B1637=Sheet7!A1637,TRUE,FALSE)
=IF(B1637=Sheet7!A1637,TRUE,FALSE)</f>
        <v>1</v>
      </c>
      <c r="O1637" t="s">
        <v>128</v>
      </c>
    </row>
    <row r="1638" spans="1:15" x14ac:dyDescent="0.25">
      <c r="A1638">
        <v>2023</v>
      </c>
      <c r="B1638" t="s">
        <v>67</v>
      </c>
      <c r="C1638" t="s">
        <v>44</v>
      </c>
      <c r="D1638" t="s">
        <v>22</v>
      </c>
      <c r="E1638">
        <v>100631</v>
      </c>
      <c r="F1638">
        <v>100631</v>
      </c>
      <c r="G1638" t="s">
        <v>49</v>
      </c>
      <c r="H1638" t="s">
        <v>16</v>
      </c>
      <c r="I1638" t="s">
        <v>17</v>
      </c>
      <c r="J1638" t="s">
        <v>25</v>
      </c>
      <c r="K1638" t="s">
        <v>49</v>
      </c>
      <c r="L1638" t="s">
        <v>26</v>
      </c>
      <c r="M1638">
        <f t="shared" si="25"/>
        <v>67761.666666666672</v>
      </c>
      <c r="N1638" t="b">
        <f>IF(O1638=Sheet7!S1637,FALSE,TRUE)
=IF(B1638=Sheet7!A1638,TRUE,FALSE)
=IF(B1638=Sheet7!A1638,TRUE,FALSE)
=IF(B1638=Sheet7!A1638,TRUE,FALSE)</f>
        <v>1</v>
      </c>
      <c r="O1638" t="s">
        <v>67</v>
      </c>
    </row>
    <row r="1639" spans="1:15" x14ac:dyDescent="0.25">
      <c r="A1639">
        <v>2023</v>
      </c>
      <c r="B1639" t="s">
        <v>67</v>
      </c>
      <c r="C1639" t="s">
        <v>44</v>
      </c>
      <c r="D1639" t="s">
        <v>22</v>
      </c>
      <c r="E1639">
        <v>80505</v>
      </c>
      <c r="F1639">
        <v>80505</v>
      </c>
      <c r="G1639" t="s">
        <v>49</v>
      </c>
      <c r="H1639" t="s">
        <v>16</v>
      </c>
      <c r="I1639" t="s">
        <v>17</v>
      </c>
      <c r="J1639" t="s">
        <v>25</v>
      </c>
      <c r="K1639" t="s">
        <v>49</v>
      </c>
      <c r="L1639" t="s">
        <v>26</v>
      </c>
      <c r="M1639">
        <f t="shared" si="25"/>
        <v>54344.333333333336</v>
      </c>
      <c r="N1639" t="b">
        <f>IF(O1639=Sheet7!S1638,FALSE,TRUE)
=IF(B1639=Sheet7!A1639,TRUE,FALSE)
=IF(B1639=Sheet7!A1639,TRUE,FALSE)
=IF(B1639=Sheet7!A1639,TRUE,FALSE)</f>
        <v>1</v>
      </c>
      <c r="O1639" t="s">
        <v>67</v>
      </c>
    </row>
    <row r="1640" spans="1:15" x14ac:dyDescent="0.25">
      <c r="A1640">
        <v>2023</v>
      </c>
      <c r="B1640" t="s">
        <v>135</v>
      </c>
      <c r="C1640" t="s">
        <v>13</v>
      </c>
      <c r="D1640" t="s">
        <v>22</v>
      </c>
      <c r="E1640">
        <v>300105</v>
      </c>
      <c r="F1640">
        <v>300105</v>
      </c>
      <c r="G1640" t="s">
        <v>23</v>
      </c>
      <c r="H1640" t="s">
        <v>24</v>
      </c>
      <c r="I1640" t="s">
        <v>17</v>
      </c>
      <c r="J1640" t="s">
        <v>25</v>
      </c>
      <c r="K1640" t="s">
        <v>23</v>
      </c>
      <c r="L1640" t="s">
        <v>26</v>
      </c>
      <c r="M1640">
        <f t="shared" si="25"/>
        <v>200744.33333333334</v>
      </c>
      <c r="N1640" t="b">
        <f>IF(O1640=Sheet7!S1639,FALSE,TRUE)
=IF(B1640=Sheet7!A1640,TRUE,FALSE)
=IF(B1640=Sheet7!A1640,TRUE,FALSE)
=IF(B1640=Sheet7!A1640,TRUE,FALSE)</f>
        <v>1</v>
      </c>
      <c r="O1640" t="s">
        <v>135</v>
      </c>
    </row>
    <row r="1641" spans="1:15" x14ac:dyDescent="0.25">
      <c r="A1641">
        <v>2023</v>
      </c>
      <c r="B1641" t="s">
        <v>135</v>
      </c>
      <c r="C1641" t="s">
        <v>13</v>
      </c>
      <c r="D1641" t="s">
        <v>22</v>
      </c>
      <c r="E1641">
        <v>151090</v>
      </c>
      <c r="F1641">
        <v>151090</v>
      </c>
      <c r="G1641" t="s">
        <v>23</v>
      </c>
      <c r="H1641" t="s">
        <v>24</v>
      </c>
      <c r="I1641" t="s">
        <v>17</v>
      </c>
      <c r="J1641" t="s">
        <v>25</v>
      </c>
      <c r="K1641" t="s">
        <v>23</v>
      </c>
      <c r="L1641" t="s">
        <v>26</v>
      </c>
      <c r="M1641">
        <f t="shared" si="25"/>
        <v>101401</v>
      </c>
      <c r="N1641" t="b">
        <f>IF(O1641=Sheet7!S1640,FALSE,TRUE)
=IF(B1641=Sheet7!A1641,TRUE,FALSE)
=IF(B1641=Sheet7!A1641,TRUE,FALSE)
=IF(B1641=Sheet7!A1641,TRUE,FALSE)</f>
        <v>1</v>
      </c>
      <c r="O1641" t="s">
        <v>135</v>
      </c>
    </row>
    <row r="1642" spans="1:15" x14ac:dyDescent="0.25">
      <c r="A1642">
        <v>2023</v>
      </c>
      <c r="B1642" t="s">
        <v>136</v>
      </c>
      <c r="C1642" t="s">
        <v>31</v>
      </c>
      <c r="D1642" t="s">
        <v>22</v>
      </c>
      <c r="E1642">
        <v>217600</v>
      </c>
      <c r="F1642">
        <v>217600</v>
      </c>
      <c r="G1642" t="s">
        <v>23</v>
      </c>
      <c r="H1642" t="s">
        <v>16</v>
      </c>
      <c r="I1642" t="s">
        <v>17</v>
      </c>
      <c r="J1642" t="s">
        <v>25</v>
      </c>
      <c r="K1642" t="s">
        <v>23</v>
      </c>
      <c r="L1642" t="s">
        <v>26</v>
      </c>
      <c r="M1642">
        <f t="shared" si="25"/>
        <v>145741</v>
      </c>
      <c r="N1642" t="b">
        <f>IF(O1642=Sheet7!S1641,FALSE,TRUE)
=IF(B1642=Sheet7!A1642,TRUE,FALSE)
=IF(B1642=Sheet7!A1642,TRUE,FALSE)
=IF(B1642=Sheet7!A1642,TRUE,FALSE)</f>
        <v>1</v>
      </c>
      <c r="O1642" t="s">
        <v>136</v>
      </c>
    </row>
    <row r="1643" spans="1:15" x14ac:dyDescent="0.25">
      <c r="A1643">
        <v>2023</v>
      </c>
      <c r="B1643" t="s">
        <v>136</v>
      </c>
      <c r="C1643" t="s">
        <v>31</v>
      </c>
      <c r="D1643" t="s">
        <v>22</v>
      </c>
      <c r="E1643">
        <v>145000</v>
      </c>
      <c r="F1643">
        <v>145000</v>
      </c>
      <c r="G1643" t="s">
        <v>23</v>
      </c>
      <c r="H1643" t="s">
        <v>16</v>
      </c>
      <c r="I1643" t="s">
        <v>17</v>
      </c>
      <c r="J1643" t="s">
        <v>25</v>
      </c>
      <c r="K1643" t="s">
        <v>23</v>
      </c>
      <c r="L1643" t="s">
        <v>26</v>
      </c>
      <c r="M1643">
        <f t="shared" si="25"/>
        <v>97341</v>
      </c>
      <c r="N1643" t="b">
        <f>IF(O1643=Sheet7!S1642,FALSE,TRUE)
=IF(B1643=Sheet7!A1643,TRUE,FALSE)
=IF(B1643=Sheet7!A1643,TRUE,FALSE)
=IF(B1643=Sheet7!A1643,TRUE,FALSE)</f>
        <v>1</v>
      </c>
      <c r="O1643" t="s">
        <v>136</v>
      </c>
    </row>
    <row r="1644" spans="1:15" x14ac:dyDescent="0.25">
      <c r="A1644">
        <v>2023</v>
      </c>
      <c r="B1644" t="s">
        <v>27</v>
      </c>
      <c r="C1644" t="s">
        <v>28</v>
      </c>
      <c r="D1644" t="s">
        <v>35</v>
      </c>
      <c r="E1644">
        <v>65000</v>
      </c>
      <c r="F1644">
        <v>79976</v>
      </c>
      <c r="G1644" t="s">
        <v>36</v>
      </c>
      <c r="H1644" t="s">
        <v>16</v>
      </c>
      <c r="I1644" t="s">
        <v>17</v>
      </c>
      <c r="J1644" t="s">
        <v>29</v>
      </c>
      <c r="K1644" t="s">
        <v>36</v>
      </c>
      <c r="L1644" t="s">
        <v>26</v>
      </c>
      <c r="M1644">
        <f t="shared" si="25"/>
        <v>48999.666666666664</v>
      </c>
      <c r="N1644" t="b">
        <f>IF(O1644=Sheet7!S1643,FALSE,TRUE)
=IF(B1644=Sheet7!A1644,TRUE,FALSE)
=IF(B1644=Sheet7!A1644,TRUE,FALSE)
=IF(B1644=Sheet7!A1644,TRUE,FALSE)</f>
        <v>1</v>
      </c>
      <c r="O1644" t="s">
        <v>27</v>
      </c>
    </row>
    <row r="1645" spans="1:15" x14ac:dyDescent="0.25">
      <c r="A1645">
        <v>2023</v>
      </c>
      <c r="B1645" t="s">
        <v>27</v>
      </c>
      <c r="C1645" t="s">
        <v>28</v>
      </c>
      <c r="D1645" t="s">
        <v>35</v>
      </c>
      <c r="E1645">
        <v>45000</v>
      </c>
      <c r="F1645">
        <v>55368</v>
      </c>
      <c r="G1645" t="s">
        <v>36</v>
      </c>
      <c r="H1645" t="s">
        <v>16</v>
      </c>
      <c r="I1645" t="s">
        <v>17</v>
      </c>
      <c r="J1645" t="s">
        <v>29</v>
      </c>
      <c r="K1645" t="s">
        <v>36</v>
      </c>
      <c r="L1645" t="s">
        <v>26</v>
      </c>
      <c r="M1645">
        <f t="shared" si="25"/>
        <v>34130.333333333336</v>
      </c>
      <c r="N1645" t="b">
        <f>IF(O1645=Sheet7!S1644,FALSE,TRUE)
=IF(B1645=Sheet7!A1645,TRUE,FALSE)
=IF(B1645=Sheet7!A1645,TRUE,FALSE)
=IF(B1645=Sheet7!A1645,TRUE,FALSE)</f>
        <v>1</v>
      </c>
      <c r="O1645" t="s">
        <v>27</v>
      </c>
    </row>
    <row r="1646" spans="1:15" x14ac:dyDescent="0.25">
      <c r="A1646">
        <v>2023</v>
      </c>
      <c r="B1646" t="s">
        <v>32</v>
      </c>
      <c r="C1646" t="s">
        <v>13</v>
      </c>
      <c r="D1646" t="s">
        <v>22</v>
      </c>
      <c r="E1646">
        <v>129000</v>
      </c>
      <c r="F1646">
        <v>129000</v>
      </c>
      <c r="G1646" t="s">
        <v>23</v>
      </c>
      <c r="H1646" t="s">
        <v>24</v>
      </c>
      <c r="I1646" t="s">
        <v>17</v>
      </c>
      <c r="J1646" t="s">
        <v>29</v>
      </c>
      <c r="K1646" t="s">
        <v>23</v>
      </c>
      <c r="L1646" t="s">
        <v>26</v>
      </c>
      <c r="M1646">
        <f t="shared" si="25"/>
        <v>86674.333333333328</v>
      </c>
      <c r="N1646" t="b">
        <f>IF(O1646=Sheet7!S1645,FALSE,TRUE)
=IF(B1646=Sheet7!A1646,TRUE,FALSE)
=IF(B1646=Sheet7!A1646,TRUE,FALSE)
=IF(B1646=Sheet7!A1646,TRUE,FALSE)</f>
        <v>1</v>
      </c>
      <c r="O1646" t="s">
        <v>32</v>
      </c>
    </row>
    <row r="1647" spans="1:15" x14ac:dyDescent="0.25">
      <c r="A1647">
        <v>2023</v>
      </c>
      <c r="B1647" t="s">
        <v>47</v>
      </c>
      <c r="C1647" t="s">
        <v>28</v>
      </c>
      <c r="D1647" t="s">
        <v>22</v>
      </c>
      <c r="E1647">
        <v>185000</v>
      </c>
      <c r="F1647">
        <v>185000</v>
      </c>
      <c r="G1647" t="s">
        <v>23</v>
      </c>
      <c r="H1647" t="s">
        <v>24</v>
      </c>
      <c r="I1647" t="s">
        <v>17</v>
      </c>
      <c r="J1647" t="s">
        <v>25</v>
      </c>
      <c r="K1647" t="s">
        <v>23</v>
      </c>
      <c r="L1647" t="s">
        <v>26</v>
      </c>
      <c r="M1647">
        <f t="shared" si="25"/>
        <v>124007.66666666667</v>
      </c>
      <c r="N1647" t="b">
        <f>IF(O1647=Sheet7!S1646,FALSE,TRUE)
=IF(B1647=Sheet7!A1647,TRUE,FALSE)
=IF(B1647=Sheet7!A1647,TRUE,FALSE)
=IF(B1647=Sheet7!A1647,TRUE,FALSE)</f>
        <v>1</v>
      </c>
      <c r="O1647" t="s">
        <v>47</v>
      </c>
    </row>
    <row r="1648" spans="1:15" x14ac:dyDescent="0.25">
      <c r="A1648">
        <v>2023</v>
      </c>
      <c r="B1648" t="s">
        <v>47</v>
      </c>
      <c r="C1648" t="s">
        <v>28</v>
      </c>
      <c r="D1648" t="s">
        <v>22</v>
      </c>
      <c r="E1648">
        <v>50000</v>
      </c>
      <c r="F1648">
        <v>50000</v>
      </c>
      <c r="G1648" t="s">
        <v>23</v>
      </c>
      <c r="H1648" t="s">
        <v>24</v>
      </c>
      <c r="I1648" t="s">
        <v>17</v>
      </c>
      <c r="J1648" t="s">
        <v>25</v>
      </c>
      <c r="K1648" t="s">
        <v>23</v>
      </c>
      <c r="L1648" t="s">
        <v>26</v>
      </c>
      <c r="M1648">
        <f t="shared" si="25"/>
        <v>34007.666666666664</v>
      </c>
      <c r="N1648" t="b">
        <f>IF(O1648=Sheet7!S1647,FALSE,TRUE)
=IF(B1648=Sheet7!A1648,TRUE,FALSE)
=IF(B1648=Sheet7!A1648,TRUE,FALSE)
=IF(B1648=Sheet7!A1648,TRUE,FALSE)</f>
        <v>1</v>
      </c>
      <c r="O1648" t="s">
        <v>47</v>
      </c>
    </row>
    <row r="1649" spans="1:15" x14ac:dyDescent="0.25">
      <c r="A1649">
        <v>2023</v>
      </c>
      <c r="B1649" t="s">
        <v>32</v>
      </c>
      <c r="C1649" t="s">
        <v>13</v>
      </c>
      <c r="D1649" t="s">
        <v>22</v>
      </c>
      <c r="E1649">
        <v>108000</v>
      </c>
      <c r="F1649">
        <v>108000</v>
      </c>
      <c r="G1649" t="s">
        <v>23</v>
      </c>
      <c r="H1649" t="s">
        <v>24</v>
      </c>
      <c r="I1649" t="s">
        <v>17</v>
      </c>
      <c r="J1649" t="s">
        <v>25</v>
      </c>
      <c r="K1649" t="s">
        <v>23</v>
      </c>
      <c r="L1649" t="s">
        <v>26</v>
      </c>
      <c r="M1649">
        <f t="shared" si="25"/>
        <v>72674.333333333328</v>
      </c>
      <c r="N1649" t="b">
        <f>IF(O1649=Sheet7!S1648,FALSE,TRUE)
=IF(B1649=Sheet7!A1649,TRUE,FALSE)
=IF(B1649=Sheet7!A1649,TRUE,FALSE)
=IF(B1649=Sheet7!A1649,TRUE,FALSE)</f>
        <v>1</v>
      </c>
      <c r="O1649" t="s">
        <v>32</v>
      </c>
    </row>
    <row r="1650" spans="1:15" x14ac:dyDescent="0.25">
      <c r="A1650">
        <v>2023</v>
      </c>
      <c r="B1650" t="s">
        <v>37</v>
      </c>
      <c r="C1650" t="s">
        <v>38</v>
      </c>
      <c r="D1650" t="s">
        <v>22</v>
      </c>
      <c r="E1650">
        <v>80000</v>
      </c>
      <c r="F1650">
        <v>80000</v>
      </c>
      <c r="G1650" t="s">
        <v>23</v>
      </c>
      <c r="H1650" t="s">
        <v>16</v>
      </c>
      <c r="I1650" t="s">
        <v>17</v>
      </c>
      <c r="J1650" t="s">
        <v>25</v>
      </c>
      <c r="K1650" t="s">
        <v>23</v>
      </c>
      <c r="L1650" t="s">
        <v>26</v>
      </c>
      <c r="M1650">
        <f t="shared" si="25"/>
        <v>54007.666666666664</v>
      </c>
      <c r="N1650" t="b">
        <f>IF(O1650=Sheet7!S1649,FALSE,TRUE)
=IF(B1650=Sheet7!A1650,TRUE,FALSE)
=IF(B1650=Sheet7!A1650,TRUE,FALSE)
=IF(B1650=Sheet7!A1650,TRUE,FALSE)</f>
        <v>1</v>
      </c>
      <c r="O1650" t="s">
        <v>37</v>
      </c>
    </row>
    <row r="1651" spans="1:15" x14ac:dyDescent="0.25">
      <c r="A1651">
        <v>2023</v>
      </c>
      <c r="B1651" t="s">
        <v>37</v>
      </c>
      <c r="C1651" t="s">
        <v>38</v>
      </c>
      <c r="D1651" t="s">
        <v>22</v>
      </c>
      <c r="E1651">
        <v>59500</v>
      </c>
      <c r="F1651">
        <v>59500</v>
      </c>
      <c r="G1651" t="s">
        <v>23</v>
      </c>
      <c r="H1651" t="s">
        <v>16</v>
      </c>
      <c r="I1651" t="s">
        <v>17</v>
      </c>
      <c r="J1651" t="s">
        <v>25</v>
      </c>
      <c r="K1651" t="s">
        <v>23</v>
      </c>
      <c r="L1651" t="s">
        <v>26</v>
      </c>
      <c r="M1651">
        <f t="shared" si="25"/>
        <v>40341</v>
      </c>
      <c r="N1651" t="b">
        <f>IF(O1651=Sheet7!S1650,FALSE,TRUE)
=IF(B1651=Sheet7!A1651,TRUE,FALSE)
=IF(B1651=Sheet7!A1651,TRUE,FALSE)
=IF(B1651=Sheet7!A1651,TRUE,FALSE)</f>
        <v>1</v>
      </c>
      <c r="O1651" t="s">
        <v>37</v>
      </c>
    </row>
    <row r="1652" spans="1:15" x14ac:dyDescent="0.25">
      <c r="A1652">
        <v>2023</v>
      </c>
      <c r="B1652" t="s">
        <v>34</v>
      </c>
      <c r="C1652" t="s">
        <v>31</v>
      </c>
      <c r="D1652" t="s">
        <v>22</v>
      </c>
      <c r="E1652">
        <v>173400</v>
      </c>
      <c r="F1652">
        <v>173400</v>
      </c>
      <c r="G1652" t="s">
        <v>23</v>
      </c>
      <c r="H1652" t="s">
        <v>24</v>
      </c>
      <c r="I1652" t="s">
        <v>17</v>
      </c>
      <c r="J1652" t="s">
        <v>25</v>
      </c>
      <c r="K1652" t="s">
        <v>23</v>
      </c>
      <c r="L1652" t="s">
        <v>26</v>
      </c>
      <c r="M1652">
        <f t="shared" si="25"/>
        <v>116274.33333333333</v>
      </c>
      <c r="N1652" t="b">
        <f>IF(O1652=Sheet7!S1651,FALSE,TRUE)
=IF(B1652=Sheet7!A1652,TRUE,FALSE)
=IF(B1652=Sheet7!A1652,TRUE,FALSE)
=IF(B1652=Sheet7!A1652,TRUE,FALSE)</f>
        <v>1</v>
      </c>
      <c r="O1652" t="s">
        <v>34</v>
      </c>
    </row>
    <row r="1653" spans="1:15" x14ac:dyDescent="0.25">
      <c r="A1653">
        <v>2023</v>
      </c>
      <c r="B1653" t="s">
        <v>20</v>
      </c>
      <c r="C1653" t="s">
        <v>21</v>
      </c>
      <c r="D1653" t="s">
        <v>22</v>
      </c>
      <c r="E1653">
        <v>215000</v>
      </c>
      <c r="F1653">
        <v>215000</v>
      </c>
      <c r="G1653" t="s">
        <v>23</v>
      </c>
      <c r="H1653" t="s">
        <v>24</v>
      </c>
      <c r="I1653" t="s">
        <v>17</v>
      </c>
      <c r="J1653" t="s">
        <v>29</v>
      </c>
      <c r="K1653" t="s">
        <v>23</v>
      </c>
      <c r="L1653" t="s">
        <v>26</v>
      </c>
      <c r="M1653">
        <f t="shared" si="25"/>
        <v>144007.66666666666</v>
      </c>
      <c r="N1653" t="b">
        <f>IF(O1653=Sheet7!S1652,FALSE,TRUE)
=IF(B1653=Sheet7!A1653,TRUE,FALSE)
=IF(B1653=Sheet7!A1653,TRUE,FALSE)
=IF(B1653=Sheet7!A1653,TRUE,FALSE)</f>
        <v>1</v>
      </c>
      <c r="O1653" t="s">
        <v>20</v>
      </c>
    </row>
    <row r="1654" spans="1:15" x14ac:dyDescent="0.25">
      <c r="A1654">
        <v>2023</v>
      </c>
      <c r="B1654" t="s">
        <v>20</v>
      </c>
      <c r="C1654" t="s">
        <v>21</v>
      </c>
      <c r="D1654" t="s">
        <v>22</v>
      </c>
      <c r="E1654">
        <v>153000</v>
      </c>
      <c r="F1654">
        <v>153000</v>
      </c>
      <c r="G1654" t="s">
        <v>23</v>
      </c>
      <c r="H1654" t="s">
        <v>24</v>
      </c>
      <c r="I1654" t="s">
        <v>17</v>
      </c>
      <c r="J1654" t="s">
        <v>29</v>
      </c>
      <c r="K1654" t="s">
        <v>23</v>
      </c>
      <c r="L1654" t="s">
        <v>26</v>
      </c>
      <c r="M1654">
        <f t="shared" si="25"/>
        <v>102674.33333333333</v>
      </c>
      <c r="N1654" t="b">
        <f>IF(O1654=Sheet7!S1653,FALSE,TRUE)
=IF(B1654=Sheet7!A1654,TRUE,FALSE)
=IF(B1654=Sheet7!A1654,TRUE,FALSE)
=IF(B1654=Sheet7!A1654,TRUE,FALSE)</f>
        <v>1</v>
      </c>
      <c r="O1654" t="s">
        <v>20</v>
      </c>
    </row>
    <row r="1655" spans="1:15" x14ac:dyDescent="0.25">
      <c r="A1655">
        <v>2023</v>
      </c>
      <c r="B1655" t="s">
        <v>54</v>
      </c>
      <c r="C1655" t="s">
        <v>31</v>
      </c>
      <c r="D1655" t="s">
        <v>35</v>
      </c>
      <c r="E1655">
        <v>171000</v>
      </c>
      <c r="F1655">
        <v>210398</v>
      </c>
      <c r="G1655" t="s">
        <v>36</v>
      </c>
      <c r="H1655" t="s">
        <v>24</v>
      </c>
      <c r="I1655" t="s">
        <v>17</v>
      </c>
      <c r="J1655" t="s">
        <v>25</v>
      </c>
      <c r="K1655" t="s">
        <v>36</v>
      </c>
      <c r="L1655" t="s">
        <v>26</v>
      </c>
      <c r="M1655">
        <f t="shared" si="25"/>
        <v>127807</v>
      </c>
      <c r="N1655" t="b">
        <f>IF(O1655=Sheet7!S1654,FALSE,TRUE)
=IF(B1655=Sheet7!A1655,TRUE,FALSE)
=IF(B1655=Sheet7!A1655,TRUE,FALSE)
=IF(B1655=Sheet7!A1655,TRUE,FALSE)</f>
        <v>1</v>
      </c>
      <c r="O1655" t="s">
        <v>54</v>
      </c>
    </row>
    <row r="1656" spans="1:15" x14ac:dyDescent="0.25">
      <c r="A1656">
        <v>2023</v>
      </c>
      <c r="B1656" t="s">
        <v>54</v>
      </c>
      <c r="C1656" t="s">
        <v>31</v>
      </c>
      <c r="D1656" t="s">
        <v>35</v>
      </c>
      <c r="E1656">
        <v>120000</v>
      </c>
      <c r="F1656">
        <v>147648</v>
      </c>
      <c r="G1656" t="s">
        <v>36</v>
      </c>
      <c r="H1656" t="s">
        <v>24</v>
      </c>
      <c r="I1656" t="s">
        <v>17</v>
      </c>
      <c r="J1656" t="s">
        <v>25</v>
      </c>
      <c r="K1656" t="s">
        <v>36</v>
      </c>
      <c r="L1656" t="s">
        <v>26</v>
      </c>
      <c r="M1656">
        <f t="shared" si="25"/>
        <v>89890.333333333328</v>
      </c>
      <c r="N1656" t="b">
        <f>IF(O1656=Sheet7!S1655,FALSE,TRUE)
=IF(B1656=Sheet7!A1656,TRUE,FALSE)
=IF(B1656=Sheet7!A1656,TRUE,FALSE)
=IF(B1656=Sheet7!A1656,TRUE,FALSE)</f>
        <v>1</v>
      </c>
      <c r="O1656" t="s">
        <v>54</v>
      </c>
    </row>
    <row r="1657" spans="1:15" x14ac:dyDescent="0.25">
      <c r="A1657">
        <v>2023</v>
      </c>
      <c r="B1657" t="s">
        <v>137</v>
      </c>
      <c r="C1657" t="s">
        <v>31</v>
      </c>
      <c r="D1657" t="s">
        <v>22</v>
      </c>
      <c r="E1657">
        <v>60000</v>
      </c>
      <c r="F1657">
        <v>60000</v>
      </c>
      <c r="G1657" t="s">
        <v>138</v>
      </c>
      <c r="H1657" t="s">
        <v>24</v>
      </c>
      <c r="I1657" t="s">
        <v>17</v>
      </c>
      <c r="J1657" t="s">
        <v>29</v>
      </c>
      <c r="K1657" t="s">
        <v>23</v>
      </c>
      <c r="L1657" t="s">
        <v>19</v>
      </c>
      <c r="M1657">
        <f t="shared" si="25"/>
        <v>40674.333333333336</v>
      </c>
      <c r="N1657" t="b">
        <f>IF(O1657=Sheet7!S1656,FALSE,TRUE)
=IF(B1657=Sheet7!A1657,TRUE,FALSE)
=IF(B1657=Sheet7!A1657,TRUE,FALSE)
=IF(B1657=Sheet7!A1657,TRUE,FALSE)</f>
        <v>1</v>
      </c>
      <c r="O1657" t="s">
        <v>137</v>
      </c>
    </row>
    <row r="1658" spans="1:15" x14ac:dyDescent="0.25">
      <c r="A1658">
        <v>2023</v>
      </c>
      <c r="B1658" t="s">
        <v>139</v>
      </c>
      <c r="C1658" t="s">
        <v>31</v>
      </c>
      <c r="D1658" t="s">
        <v>22</v>
      </c>
      <c r="E1658">
        <v>54000</v>
      </c>
      <c r="F1658">
        <v>54000</v>
      </c>
      <c r="G1658" t="s">
        <v>140</v>
      </c>
      <c r="H1658" t="s">
        <v>16</v>
      </c>
      <c r="I1658" t="s">
        <v>17</v>
      </c>
      <c r="J1658" t="s">
        <v>25</v>
      </c>
      <c r="K1658" t="s">
        <v>140</v>
      </c>
      <c r="L1658" t="s">
        <v>64</v>
      </c>
      <c r="M1658">
        <f t="shared" si="25"/>
        <v>36674.333333333336</v>
      </c>
      <c r="N1658" t="b">
        <f>IF(O1658=Sheet7!S1657,FALSE,TRUE)
=IF(B1658=Sheet7!A1658,TRUE,FALSE)
=IF(B1658=Sheet7!A1658,TRUE,FALSE)
=IF(B1658=Sheet7!A1658,TRUE,FALSE)</f>
        <v>1</v>
      </c>
      <c r="O1658" t="s">
        <v>139</v>
      </c>
    </row>
    <row r="1659" spans="1:15" x14ac:dyDescent="0.25">
      <c r="A1659">
        <v>2023</v>
      </c>
      <c r="B1659" t="s">
        <v>32</v>
      </c>
      <c r="C1659" t="s">
        <v>13</v>
      </c>
      <c r="D1659" t="s">
        <v>22</v>
      </c>
      <c r="E1659">
        <v>202000</v>
      </c>
      <c r="F1659">
        <v>202000</v>
      </c>
      <c r="G1659" t="s">
        <v>23</v>
      </c>
      <c r="H1659" t="s">
        <v>24</v>
      </c>
      <c r="I1659" t="s">
        <v>17</v>
      </c>
      <c r="J1659" t="s">
        <v>29</v>
      </c>
      <c r="K1659" t="s">
        <v>23</v>
      </c>
      <c r="L1659" t="s">
        <v>26</v>
      </c>
      <c r="M1659">
        <f t="shared" si="25"/>
        <v>135341</v>
      </c>
      <c r="N1659" t="b">
        <f>IF(O1659=Sheet7!S1658,FALSE,TRUE)
=IF(B1659=Sheet7!A1659,TRUE,FALSE)
=IF(B1659=Sheet7!A1659,TRUE,FALSE)
=IF(B1659=Sheet7!A1659,TRUE,FALSE)</f>
        <v>1</v>
      </c>
      <c r="O1659" t="s">
        <v>32</v>
      </c>
    </row>
    <row r="1660" spans="1:15" x14ac:dyDescent="0.25">
      <c r="A1660">
        <v>2023</v>
      </c>
      <c r="B1660" t="s">
        <v>32</v>
      </c>
      <c r="C1660" t="s">
        <v>13</v>
      </c>
      <c r="D1660" t="s">
        <v>22</v>
      </c>
      <c r="E1660">
        <v>132000</v>
      </c>
      <c r="F1660">
        <v>132000</v>
      </c>
      <c r="G1660" t="s">
        <v>23</v>
      </c>
      <c r="H1660" t="s">
        <v>24</v>
      </c>
      <c r="I1660" t="s">
        <v>17</v>
      </c>
      <c r="J1660" t="s">
        <v>29</v>
      </c>
      <c r="K1660" t="s">
        <v>23</v>
      </c>
      <c r="L1660" t="s">
        <v>26</v>
      </c>
      <c r="M1660">
        <f t="shared" si="25"/>
        <v>88674.333333333328</v>
      </c>
      <c r="N1660" t="b">
        <f>IF(O1660=Sheet7!S1659,FALSE,TRUE)
=IF(B1660=Sheet7!A1660,TRUE,FALSE)
=IF(B1660=Sheet7!A1660,TRUE,FALSE)
=IF(B1660=Sheet7!A1660,TRUE,FALSE)</f>
        <v>1</v>
      </c>
      <c r="O1660" t="s">
        <v>32</v>
      </c>
    </row>
    <row r="1661" spans="1:15" x14ac:dyDescent="0.25">
      <c r="A1661">
        <v>2023</v>
      </c>
      <c r="B1661" t="s">
        <v>37</v>
      </c>
      <c r="C1661" t="s">
        <v>38</v>
      </c>
      <c r="D1661" t="s">
        <v>35</v>
      </c>
      <c r="E1661">
        <v>60000</v>
      </c>
      <c r="F1661">
        <v>73824</v>
      </c>
      <c r="G1661" t="s">
        <v>36</v>
      </c>
      <c r="H1661" t="s">
        <v>16</v>
      </c>
      <c r="I1661" t="s">
        <v>17</v>
      </c>
      <c r="J1661" t="s">
        <v>25</v>
      </c>
      <c r="K1661" t="s">
        <v>36</v>
      </c>
      <c r="L1661" t="s">
        <v>26</v>
      </c>
      <c r="M1661">
        <f t="shared" si="25"/>
        <v>45282.333333333336</v>
      </c>
      <c r="N1661" t="b">
        <f>IF(O1661=Sheet7!S1660,FALSE,TRUE)
=IF(B1661=Sheet7!A1661,TRUE,FALSE)
=IF(B1661=Sheet7!A1661,TRUE,FALSE)
=IF(B1661=Sheet7!A1661,TRUE,FALSE)</f>
        <v>1</v>
      </c>
      <c r="O1661" t="s">
        <v>37</v>
      </c>
    </row>
    <row r="1662" spans="1:15" x14ac:dyDescent="0.25">
      <c r="A1662">
        <v>2023</v>
      </c>
      <c r="B1662" t="s">
        <v>95</v>
      </c>
      <c r="C1662" t="s">
        <v>28</v>
      </c>
      <c r="D1662" t="s">
        <v>35</v>
      </c>
      <c r="E1662">
        <v>66000</v>
      </c>
      <c r="F1662">
        <v>81206</v>
      </c>
      <c r="G1662" t="s">
        <v>36</v>
      </c>
      <c r="H1662" t="s">
        <v>16</v>
      </c>
      <c r="I1662" t="s">
        <v>17</v>
      </c>
      <c r="J1662" t="s">
        <v>25</v>
      </c>
      <c r="K1662" t="s">
        <v>36</v>
      </c>
      <c r="L1662" t="s">
        <v>26</v>
      </c>
      <c r="M1662">
        <f t="shared" si="25"/>
        <v>49743</v>
      </c>
      <c r="N1662" t="b">
        <f>IF(O1662=Sheet7!S1661,FALSE,TRUE)
=IF(B1662=Sheet7!A1662,TRUE,FALSE)
=IF(B1662=Sheet7!A1662,TRUE,FALSE)
=IF(B1662=Sheet7!A1662,TRUE,FALSE)</f>
        <v>1</v>
      </c>
      <c r="O1662" t="s">
        <v>95</v>
      </c>
    </row>
    <row r="1663" spans="1:15" x14ac:dyDescent="0.25">
      <c r="A1663">
        <v>2023</v>
      </c>
      <c r="B1663" t="s">
        <v>141</v>
      </c>
      <c r="C1663" t="s">
        <v>31</v>
      </c>
      <c r="D1663" t="s">
        <v>22</v>
      </c>
      <c r="E1663">
        <v>330000</v>
      </c>
      <c r="F1663">
        <v>330000</v>
      </c>
      <c r="G1663" t="s">
        <v>23</v>
      </c>
      <c r="H1663" t="s">
        <v>33</v>
      </c>
      <c r="I1663" t="s">
        <v>17</v>
      </c>
      <c r="J1663" t="s">
        <v>25</v>
      </c>
      <c r="K1663" t="s">
        <v>23</v>
      </c>
      <c r="L1663" t="s">
        <v>26</v>
      </c>
      <c r="M1663">
        <f t="shared" si="25"/>
        <v>220674.33333333334</v>
      </c>
      <c r="N1663" t="b">
        <f>IF(O1663=Sheet7!S1662,FALSE,TRUE)
=IF(B1663=Sheet7!A1663,TRUE,FALSE)
=IF(B1663=Sheet7!A1663,TRUE,FALSE)
=IF(B1663=Sheet7!A1663,TRUE,FALSE)</f>
        <v>1</v>
      </c>
      <c r="O1663" t="s">
        <v>141</v>
      </c>
    </row>
    <row r="1664" spans="1:15" x14ac:dyDescent="0.25">
      <c r="A1664">
        <v>2023</v>
      </c>
      <c r="B1664" t="s">
        <v>141</v>
      </c>
      <c r="C1664" t="s">
        <v>31</v>
      </c>
      <c r="D1664" t="s">
        <v>22</v>
      </c>
      <c r="E1664">
        <v>188000</v>
      </c>
      <c r="F1664">
        <v>188000</v>
      </c>
      <c r="G1664" t="s">
        <v>23</v>
      </c>
      <c r="H1664" t="s">
        <v>33</v>
      </c>
      <c r="I1664" t="s">
        <v>17</v>
      </c>
      <c r="J1664" t="s">
        <v>25</v>
      </c>
      <c r="K1664" t="s">
        <v>23</v>
      </c>
      <c r="L1664" t="s">
        <v>26</v>
      </c>
      <c r="M1664">
        <f t="shared" si="25"/>
        <v>126007.66666666667</v>
      </c>
      <c r="N1664" t="b">
        <f>IF(O1664=Sheet7!S1663,FALSE,TRUE)
=IF(B1664=Sheet7!A1664,TRUE,FALSE)
=IF(B1664=Sheet7!A1664,TRUE,FALSE)
=IF(B1664=Sheet7!A1664,TRUE,FALSE)</f>
        <v>1</v>
      </c>
      <c r="O1664" t="s">
        <v>141</v>
      </c>
    </row>
    <row r="1665" spans="1:15" x14ac:dyDescent="0.25">
      <c r="A1665">
        <v>2023</v>
      </c>
      <c r="B1665" t="s">
        <v>75</v>
      </c>
      <c r="C1665" t="s">
        <v>44</v>
      </c>
      <c r="D1665" t="s">
        <v>22</v>
      </c>
      <c r="E1665">
        <v>110000</v>
      </c>
      <c r="F1665">
        <v>110000</v>
      </c>
      <c r="G1665" t="s">
        <v>23</v>
      </c>
      <c r="H1665" t="s">
        <v>16</v>
      </c>
      <c r="I1665" t="s">
        <v>17</v>
      </c>
      <c r="J1665" t="s">
        <v>25</v>
      </c>
      <c r="K1665" t="s">
        <v>23</v>
      </c>
      <c r="L1665" t="s">
        <v>26</v>
      </c>
      <c r="M1665">
        <f t="shared" si="25"/>
        <v>74007.666666666672</v>
      </c>
      <c r="N1665" t="b">
        <f>IF(O1665=Sheet7!S1664,FALSE,TRUE)
=IF(B1665=Sheet7!A1665,TRUE,FALSE)
=IF(B1665=Sheet7!A1665,TRUE,FALSE)
=IF(B1665=Sheet7!A1665,TRUE,FALSE)</f>
        <v>1</v>
      </c>
      <c r="O1665" t="s">
        <v>75</v>
      </c>
    </row>
    <row r="1666" spans="1:15" x14ac:dyDescent="0.25">
      <c r="A1666">
        <v>2023</v>
      </c>
      <c r="B1666" t="s">
        <v>30</v>
      </c>
      <c r="C1666" t="s">
        <v>31</v>
      </c>
      <c r="D1666" t="s">
        <v>22</v>
      </c>
      <c r="E1666">
        <v>190000</v>
      </c>
      <c r="F1666">
        <v>190000</v>
      </c>
      <c r="G1666" t="s">
        <v>23</v>
      </c>
      <c r="H1666" t="s">
        <v>24</v>
      </c>
      <c r="I1666" t="s">
        <v>17</v>
      </c>
      <c r="J1666" t="s">
        <v>29</v>
      </c>
      <c r="K1666" t="s">
        <v>23</v>
      </c>
      <c r="L1666" t="s">
        <v>26</v>
      </c>
      <c r="M1666">
        <f t="shared" ref="M1666:M1729" si="26">AVERAGE(A1666:L1666)</f>
        <v>127341</v>
      </c>
      <c r="N1666" t="b">
        <f>IF(O1666=Sheet7!S1665,FALSE,TRUE)
=IF(B1666=Sheet7!A1666,TRUE,FALSE)
=IF(B1666=Sheet7!A1666,TRUE,FALSE)
=IF(B1666=Sheet7!A1666,TRUE,FALSE)</f>
        <v>1</v>
      </c>
      <c r="O1666" t="s">
        <v>30</v>
      </c>
    </row>
    <row r="1667" spans="1:15" x14ac:dyDescent="0.25">
      <c r="A1667">
        <v>2023</v>
      </c>
      <c r="B1667" t="s">
        <v>30</v>
      </c>
      <c r="C1667" t="s">
        <v>31</v>
      </c>
      <c r="D1667" t="s">
        <v>22</v>
      </c>
      <c r="E1667">
        <v>170000</v>
      </c>
      <c r="F1667">
        <v>170000</v>
      </c>
      <c r="G1667" t="s">
        <v>23</v>
      </c>
      <c r="H1667" t="s">
        <v>24</v>
      </c>
      <c r="I1667" t="s">
        <v>17</v>
      </c>
      <c r="J1667" t="s">
        <v>29</v>
      </c>
      <c r="K1667" t="s">
        <v>23</v>
      </c>
      <c r="L1667" t="s">
        <v>26</v>
      </c>
      <c r="M1667">
        <f t="shared" si="26"/>
        <v>114007.66666666667</v>
      </c>
      <c r="N1667" t="b">
        <f>IF(O1667=Sheet7!S1666,FALSE,TRUE)
=IF(B1667=Sheet7!A1667,TRUE,FALSE)
=IF(B1667=Sheet7!A1667,TRUE,FALSE)
=IF(B1667=Sheet7!A1667,TRUE,FALSE)</f>
        <v>1</v>
      </c>
      <c r="O1667" t="s">
        <v>30</v>
      </c>
    </row>
    <row r="1668" spans="1:15" x14ac:dyDescent="0.25">
      <c r="A1668">
        <v>2023</v>
      </c>
      <c r="B1668" t="s">
        <v>47</v>
      </c>
      <c r="C1668" t="s">
        <v>28</v>
      </c>
      <c r="D1668" t="s">
        <v>22</v>
      </c>
      <c r="E1668">
        <v>150000</v>
      </c>
      <c r="F1668">
        <v>150000</v>
      </c>
      <c r="G1668" t="s">
        <v>23</v>
      </c>
      <c r="H1668" t="s">
        <v>24</v>
      </c>
      <c r="I1668" t="s">
        <v>17</v>
      </c>
      <c r="J1668" t="s">
        <v>25</v>
      </c>
      <c r="K1668" t="s">
        <v>23</v>
      </c>
      <c r="L1668" t="s">
        <v>26</v>
      </c>
      <c r="M1668">
        <f t="shared" si="26"/>
        <v>100674.33333333333</v>
      </c>
      <c r="N1668" t="b">
        <f>IF(O1668=Sheet7!S1667,FALSE,TRUE)
=IF(B1668=Sheet7!A1668,TRUE,FALSE)
=IF(B1668=Sheet7!A1668,TRUE,FALSE)
=IF(B1668=Sheet7!A1668,TRUE,FALSE)</f>
        <v>1</v>
      </c>
      <c r="O1668" t="s">
        <v>47</v>
      </c>
    </row>
    <row r="1669" spans="1:15" x14ac:dyDescent="0.25">
      <c r="A1669">
        <v>2023</v>
      </c>
      <c r="B1669" t="s">
        <v>47</v>
      </c>
      <c r="C1669" t="s">
        <v>28</v>
      </c>
      <c r="D1669" t="s">
        <v>22</v>
      </c>
      <c r="E1669">
        <v>125000</v>
      </c>
      <c r="F1669">
        <v>125000</v>
      </c>
      <c r="G1669" t="s">
        <v>23</v>
      </c>
      <c r="H1669" t="s">
        <v>24</v>
      </c>
      <c r="I1669" t="s">
        <v>17</v>
      </c>
      <c r="J1669" t="s">
        <v>25</v>
      </c>
      <c r="K1669" t="s">
        <v>23</v>
      </c>
      <c r="L1669" t="s">
        <v>26</v>
      </c>
      <c r="M1669">
        <f t="shared" si="26"/>
        <v>84007.666666666672</v>
      </c>
      <c r="N1669" t="b">
        <f>IF(O1669=Sheet7!S1668,FALSE,TRUE)
=IF(B1669=Sheet7!A1669,TRUE,FALSE)
=IF(B1669=Sheet7!A1669,TRUE,FALSE)
=IF(B1669=Sheet7!A1669,TRUE,FALSE)</f>
        <v>1</v>
      </c>
      <c r="O1669" t="s">
        <v>47</v>
      </c>
    </row>
    <row r="1670" spans="1:15" x14ac:dyDescent="0.25">
      <c r="A1670">
        <v>2023</v>
      </c>
      <c r="B1670" t="s">
        <v>27</v>
      </c>
      <c r="C1670" t="s">
        <v>28</v>
      </c>
      <c r="D1670" t="s">
        <v>22</v>
      </c>
      <c r="E1670">
        <v>105000</v>
      </c>
      <c r="F1670">
        <v>105000</v>
      </c>
      <c r="G1670" t="s">
        <v>23</v>
      </c>
      <c r="H1670" t="s">
        <v>24</v>
      </c>
      <c r="I1670" t="s">
        <v>17</v>
      </c>
      <c r="J1670" t="s">
        <v>25</v>
      </c>
      <c r="K1670" t="s">
        <v>23</v>
      </c>
      <c r="L1670" t="s">
        <v>26</v>
      </c>
      <c r="M1670">
        <f t="shared" si="26"/>
        <v>70674.333333333328</v>
      </c>
      <c r="N1670" t="b">
        <f>IF(O1670=Sheet7!S1669,FALSE,TRUE)
=IF(B1670=Sheet7!A1670,TRUE,FALSE)
=IF(B1670=Sheet7!A1670,TRUE,FALSE)
=IF(B1670=Sheet7!A1670,TRUE,FALSE)</f>
        <v>1</v>
      </c>
      <c r="O1670" t="s">
        <v>27</v>
      </c>
    </row>
    <row r="1671" spans="1:15" x14ac:dyDescent="0.25">
      <c r="A1671">
        <v>2023</v>
      </c>
      <c r="B1671" t="s">
        <v>85</v>
      </c>
      <c r="C1671" t="s">
        <v>77</v>
      </c>
      <c r="D1671" t="s">
        <v>22</v>
      </c>
      <c r="E1671">
        <v>90000</v>
      </c>
      <c r="F1671">
        <v>90000</v>
      </c>
      <c r="G1671" t="s">
        <v>23</v>
      </c>
      <c r="H1671" t="s">
        <v>16</v>
      </c>
      <c r="I1671" t="s">
        <v>17</v>
      </c>
      <c r="J1671" t="s">
        <v>29</v>
      </c>
      <c r="K1671" t="s">
        <v>23</v>
      </c>
      <c r="L1671" t="s">
        <v>26</v>
      </c>
      <c r="M1671">
        <f t="shared" si="26"/>
        <v>60674.333333333336</v>
      </c>
      <c r="N1671" t="b">
        <f>IF(O1671=Sheet7!S1670,FALSE,TRUE)
=IF(B1671=Sheet7!A1671,TRUE,FALSE)
=IF(B1671=Sheet7!A1671,TRUE,FALSE)
=IF(B1671=Sheet7!A1671,TRUE,FALSE)</f>
        <v>1</v>
      </c>
      <c r="O1671" t="s">
        <v>85</v>
      </c>
    </row>
    <row r="1672" spans="1:15" x14ac:dyDescent="0.25">
      <c r="A1672">
        <v>2023</v>
      </c>
      <c r="B1672" t="s">
        <v>85</v>
      </c>
      <c r="C1672" t="s">
        <v>77</v>
      </c>
      <c r="D1672" t="s">
        <v>22</v>
      </c>
      <c r="E1672">
        <v>73000</v>
      </c>
      <c r="F1672">
        <v>73000</v>
      </c>
      <c r="G1672" t="s">
        <v>23</v>
      </c>
      <c r="H1672" t="s">
        <v>16</v>
      </c>
      <c r="I1672" t="s">
        <v>17</v>
      </c>
      <c r="J1672" t="s">
        <v>29</v>
      </c>
      <c r="K1672" t="s">
        <v>23</v>
      </c>
      <c r="L1672" t="s">
        <v>26</v>
      </c>
      <c r="M1672">
        <f t="shared" si="26"/>
        <v>49341</v>
      </c>
      <c r="N1672" t="b">
        <f>IF(O1672=Sheet7!S1671,FALSE,TRUE)
=IF(B1672=Sheet7!A1672,TRUE,FALSE)
=IF(B1672=Sheet7!A1672,TRUE,FALSE)
=IF(B1672=Sheet7!A1672,TRUE,FALSE)</f>
        <v>1</v>
      </c>
      <c r="O1672" t="s">
        <v>85</v>
      </c>
    </row>
    <row r="1673" spans="1:15" x14ac:dyDescent="0.25">
      <c r="A1673">
        <v>2023</v>
      </c>
      <c r="B1673" t="s">
        <v>67</v>
      </c>
      <c r="C1673" t="s">
        <v>44</v>
      </c>
      <c r="D1673" t="s">
        <v>22</v>
      </c>
      <c r="E1673">
        <v>150000</v>
      </c>
      <c r="F1673">
        <v>150000</v>
      </c>
      <c r="G1673" t="s">
        <v>23</v>
      </c>
      <c r="H1673" t="s">
        <v>16</v>
      </c>
      <c r="I1673" t="s">
        <v>17</v>
      </c>
      <c r="J1673" t="s">
        <v>29</v>
      </c>
      <c r="K1673" t="s">
        <v>23</v>
      </c>
      <c r="L1673" t="s">
        <v>26</v>
      </c>
      <c r="M1673">
        <f t="shared" si="26"/>
        <v>100674.33333333333</v>
      </c>
      <c r="N1673" t="b">
        <f>IF(O1673=Sheet7!S1672,FALSE,TRUE)
=IF(B1673=Sheet7!A1673,TRUE,FALSE)
=IF(B1673=Sheet7!A1673,TRUE,FALSE)
=IF(B1673=Sheet7!A1673,TRUE,FALSE)</f>
        <v>1</v>
      </c>
      <c r="O1673" t="s">
        <v>67</v>
      </c>
    </row>
    <row r="1674" spans="1:15" x14ac:dyDescent="0.25">
      <c r="A1674">
        <v>2023</v>
      </c>
      <c r="B1674" t="s">
        <v>67</v>
      </c>
      <c r="C1674" t="s">
        <v>44</v>
      </c>
      <c r="D1674" t="s">
        <v>22</v>
      </c>
      <c r="E1674">
        <v>135000</v>
      </c>
      <c r="F1674">
        <v>135000</v>
      </c>
      <c r="G1674" t="s">
        <v>23</v>
      </c>
      <c r="H1674" t="s">
        <v>16</v>
      </c>
      <c r="I1674" t="s">
        <v>17</v>
      </c>
      <c r="J1674" t="s">
        <v>29</v>
      </c>
      <c r="K1674" t="s">
        <v>23</v>
      </c>
      <c r="L1674" t="s">
        <v>26</v>
      </c>
      <c r="M1674">
        <f t="shared" si="26"/>
        <v>90674.333333333328</v>
      </c>
      <c r="N1674" t="b">
        <f>IF(O1674=Sheet7!S1673,FALSE,TRUE)
=IF(B1674=Sheet7!A1674,TRUE,FALSE)
=IF(B1674=Sheet7!A1674,TRUE,FALSE)
=IF(B1674=Sheet7!A1674,TRUE,FALSE)</f>
        <v>1</v>
      </c>
      <c r="O1674" t="s">
        <v>67</v>
      </c>
    </row>
    <row r="1675" spans="1:15" x14ac:dyDescent="0.25">
      <c r="A1675">
        <v>2023</v>
      </c>
      <c r="B1675" t="s">
        <v>74</v>
      </c>
      <c r="C1675" t="s">
        <v>41</v>
      </c>
      <c r="D1675" t="s">
        <v>22</v>
      </c>
      <c r="E1675">
        <v>329500</v>
      </c>
      <c r="F1675">
        <v>329500</v>
      </c>
      <c r="G1675" t="s">
        <v>23</v>
      </c>
      <c r="H1675" t="s">
        <v>33</v>
      </c>
      <c r="I1675" t="s">
        <v>17</v>
      </c>
      <c r="J1675" t="s">
        <v>29</v>
      </c>
      <c r="K1675" t="s">
        <v>23</v>
      </c>
      <c r="L1675" t="s">
        <v>26</v>
      </c>
      <c r="M1675">
        <f t="shared" si="26"/>
        <v>220341</v>
      </c>
      <c r="N1675" t="b">
        <f>IF(O1675=Sheet7!S1674,FALSE,TRUE)
=IF(B1675=Sheet7!A1675,TRUE,FALSE)
=IF(B1675=Sheet7!A1675,TRUE,FALSE)
=IF(B1675=Sheet7!A1675,TRUE,FALSE)</f>
        <v>1</v>
      </c>
      <c r="O1675" t="s">
        <v>74</v>
      </c>
    </row>
    <row r="1676" spans="1:15" x14ac:dyDescent="0.25">
      <c r="A1676">
        <v>2023</v>
      </c>
      <c r="B1676" t="s">
        <v>74</v>
      </c>
      <c r="C1676" t="s">
        <v>41</v>
      </c>
      <c r="D1676" t="s">
        <v>22</v>
      </c>
      <c r="E1676">
        <v>269600</v>
      </c>
      <c r="F1676">
        <v>269600</v>
      </c>
      <c r="G1676" t="s">
        <v>23</v>
      </c>
      <c r="H1676" t="s">
        <v>33</v>
      </c>
      <c r="I1676" t="s">
        <v>17</v>
      </c>
      <c r="J1676" t="s">
        <v>29</v>
      </c>
      <c r="K1676" t="s">
        <v>23</v>
      </c>
      <c r="L1676" t="s">
        <v>26</v>
      </c>
      <c r="M1676">
        <f t="shared" si="26"/>
        <v>180407.66666666666</v>
      </c>
      <c r="N1676" t="b">
        <f>IF(O1676=Sheet7!S1675,FALSE,TRUE)
=IF(B1676=Sheet7!A1676,TRUE,FALSE)
=IF(B1676=Sheet7!A1676,TRUE,FALSE)
=IF(B1676=Sheet7!A1676,TRUE,FALSE)</f>
        <v>1</v>
      </c>
      <c r="O1676" t="s">
        <v>74</v>
      </c>
    </row>
    <row r="1677" spans="1:15" x14ac:dyDescent="0.25">
      <c r="A1677">
        <v>2023</v>
      </c>
      <c r="B1677" t="s">
        <v>45</v>
      </c>
      <c r="C1677" t="s">
        <v>44</v>
      </c>
      <c r="D1677" t="s">
        <v>22</v>
      </c>
      <c r="E1677">
        <v>156400</v>
      </c>
      <c r="F1677">
        <v>156400</v>
      </c>
      <c r="G1677" t="s">
        <v>23</v>
      </c>
      <c r="H1677" t="s">
        <v>24</v>
      </c>
      <c r="I1677" t="s">
        <v>17</v>
      </c>
      <c r="J1677" t="s">
        <v>25</v>
      </c>
      <c r="K1677" t="s">
        <v>23</v>
      </c>
      <c r="L1677" t="s">
        <v>26</v>
      </c>
      <c r="M1677">
        <f t="shared" si="26"/>
        <v>104941</v>
      </c>
      <c r="N1677" t="b">
        <f>IF(O1677=Sheet7!S1676,FALSE,TRUE)
=IF(B1677=Sheet7!A1677,TRUE,FALSE)
=IF(B1677=Sheet7!A1677,TRUE,FALSE)
=IF(B1677=Sheet7!A1677,TRUE,FALSE)</f>
        <v>1</v>
      </c>
      <c r="O1677" t="s">
        <v>45</v>
      </c>
    </row>
    <row r="1678" spans="1:15" x14ac:dyDescent="0.25">
      <c r="A1678">
        <v>2023</v>
      </c>
      <c r="B1678" t="s">
        <v>130</v>
      </c>
      <c r="C1678" t="s">
        <v>28</v>
      </c>
      <c r="D1678" t="s">
        <v>22</v>
      </c>
      <c r="E1678">
        <v>185900</v>
      </c>
      <c r="F1678">
        <v>185900</v>
      </c>
      <c r="G1678" t="s">
        <v>23</v>
      </c>
      <c r="H1678" t="s">
        <v>16</v>
      </c>
      <c r="I1678" t="s">
        <v>17</v>
      </c>
      <c r="J1678" t="s">
        <v>25</v>
      </c>
      <c r="K1678" t="s">
        <v>23</v>
      </c>
      <c r="L1678" t="s">
        <v>26</v>
      </c>
      <c r="M1678">
        <f t="shared" si="26"/>
        <v>124607.66666666667</v>
      </c>
      <c r="N1678" t="b">
        <f>IF(O1678=Sheet7!S1677,FALSE,TRUE)
=IF(B1678=Sheet7!A1678,TRUE,FALSE)
=IF(B1678=Sheet7!A1678,TRUE,FALSE)
=IF(B1678=Sheet7!A1678,TRUE,FALSE)</f>
        <v>1</v>
      </c>
      <c r="O1678" t="s">
        <v>130</v>
      </c>
    </row>
    <row r="1679" spans="1:15" x14ac:dyDescent="0.25">
      <c r="A1679">
        <v>2023</v>
      </c>
      <c r="B1679" t="s">
        <v>130</v>
      </c>
      <c r="C1679" t="s">
        <v>28</v>
      </c>
      <c r="D1679" t="s">
        <v>22</v>
      </c>
      <c r="E1679">
        <v>129300</v>
      </c>
      <c r="F1679">
        <v>129300</v>
      </c>
      <c r="G1679" t="s">
        <v>23</v>
      </c>
      <c r="H1679" t="s">
        <v>16</v>
      </c>
      <c r="I1679" t="s">
        <v>17</v>
      </c>
      <c r="J1679" t="s">
        <v>25</v>
      </c>
      <c r="K1679" t="s">
        <v>23</v>
      </c>
      <c r="L1679" t="s">
        <v>26</v>
      </c>
      <c r="M1679">
        <f t="shared" si="26"/>
        <v>86874.333333333328</v>
      </c>
      <c r="N1679" t="b">
        <f>IF(O1679=Sheet7!S1678,FALSE,TRUE)
=IF(B1679=Sheet7!A1679,TRUE,FALSE)
=IF(B1679=Sheet7!A1679,TRUE,FALSE)
=IF(B1679=Sheet7!A1679,TRUE,FALSE)</f>
        <v>1</v>
      </c>
      <c r="O1679" t="s">
        <v>130</v>
      </c>
    </row>
    <row r="1680" spans="1:15" x14ac:dyDescent="0.25">
      <c r="A1680">
        <v>2023</v>
      </c>
      <c r="B1680" t="s">
        <v>32</v>
      </c>
      <c r="C1680" t="s">
        <v>13</v>
      </c>
      <c r="D1680" t="s">
        <v>22</v>
      </c>
      <c r="E1680">
        <v>146000</v>
      </c>
      <c r="F1680">
        <v>146000</v>
      </c>
      <c r="G1680" t="s">
        <v>23</v>
      </c>
      <c r="H1680" t="s">
        <v>16</v>
      </c>
      <c r="I1680" t="s">
        <v>17</v>
      </c>
      <c r="J1680" t="s">
        <v>25</v>
      </c>
      <c r="K1680" t="s">
        <v>23</v>
      </c>
      <c r="L1680" t="s">
        <v>26</v>
      </c>
      <c r="M1680">
        <f t="shared" si="26"/>
        <v>98007.666666666672</v>
      </c>
      <c r="N1680" t="b">
        <f>IF(O1680=Sheet7!S1679,FALSE,TRUE)
=IF(B1680=Sheet7!A1680,TRUE,FALSE)
=IF(B1680=Sheet7!A1680,TRUE,FALSE)
=IF(B1680=Sheet7!A1680,TRUE,FALSE)</f>
        <v>1</v>
      </c>
      <c r="O1680" t="s">
        <v>32</v>
      </c>
    </row>
    <row r="1681" spans="1:15" x14ac:dyDescent="0.25">
      <c r="A1681">
        <v>2023</v>
      </c>
      <c r="B1681" t="s">
        <v>32</v>
      </c>
      <c r="C1681" t="s">
        <v>13</v>
      </c>
      <c r="D1681" t="s">
        <v>22</v>
      </c>
      <c r="E1681">
        <v>97000</v>
      </c>
      <c r="F1681">
        <v>97000</v>
      </c>
      <c r="G1681" t="s">
        <v>23</v>
      </c>
      <c r="H1681" t="s">
        <v>16</v>
      </c>
      <c r="I1681" t="s">
        <v>17</v>
      </c>
      <c r="J1681" t="s">
        <v>25</v>
      </c>
      <c r="K1681" t="s">
        <v>23</v>
      </c>
      <c r="L1681" t="s">
        <v>26</v>
      </c>
      <c r="M1681">
        <f t="shared" si="26"/>
        <v>65341</v>
      </c>
      <c r="N1681" t="b">
        <f>IF(O1681=Sheet7!S1680,FALSE,TRUE)
=IF(B1681=Sheet7!A1681,TRUE,FALSE)
=IF(B1681=Sheet7!A1681,TRUE,FALSE)
=IF(B1681=Sheet7!A1681,TRUE,FALSE)</f>
        <v>1</v>
      </c>
      <c r="O1681" t="s">
        <v>32</v>
      </c>
    </row>
    <row r="1682" spans="1:15" x14ac:dyDescent="0.25">
      <c r="A1682">
        <v>2023</v>
      </c>
      <c r="B1682" t="s">
        <v>32</v>
      </c>
      <c r="C1682" t="s">
        <v>13</v>
      </c>
      <c r="D1682" t="s">
        <v>22</v>
      </c>
      <c r="E1682">
        <v>147100</v>
      </c>
      <c r="F1682">
        <v>147100</v>
      </c>
      <c r="G1682" t="s">
        <v>23</v>
      </c>
      <c r="H1682" t="s">
        <v>24</v>
      </c>
      <c r="I1682" t="s">
        <v>17</v>
      </c>
      <c r="J1682" t="s">
        <v>25</v>
      </c>
      <c r="K1682" t="s">
        <v>23</v>
      </c>
      <c r="L1682" t="s">
        <v>26</v>
      </c>
      <c r="M1682">
        <f t="shared" si="26"/>
        <v>98741</v>
      </c>
      <c r="N1682" t="b">
        <f>IF(O1682=Sheet7!S1681,FALSE,TRUE)
=IF(B1682=Sheet7!A1682,TRUE,FALSE)
=IF(B1682=Sheet7!A1682,TRUE,FALSE)
=IF(B1682=Sheet7!A1682,TRUE,FALSE)</f>
        <v>1</v>
      </c>
      <c r="O1682" t="s">
        <v>32</v>
      </c>
    </row>
    <row r="1683" spans="1:15" x14ac:dyDescent="0.25">
      <c r="A1683">
        <v>2023</v>
      </c>
      <c r="B1683" t="s">
        <v>32</v>
      </c>
      <c r="C1683" t="s">
        <v>13</v>
      </c>
      <c r="D1683" t="s">
        <v>22</v>
      </c>
      <c r="E1683">
        <v>90700</v>
      </c>
      <c r="F1683">
        <v>90700</v>
      </c>
      <c r="G1683" t="s">
        <v>23</v>
      </c>
      <c r="H1683" t="s">
        <v>24</v>
      </c>
      <c r="I1683" t="s">
        <v>17</v>
      </c>
      <c r="J1683" t="s">
        <v>25</v>
      </c>
      <c r="K1683" t="s">
        <v>23</v>
      </c>
      <c r="L1683" t="s">
        <v>26</v>
      </c>
      <c r="M1683">
        <f t="shared" si="26"/>
        <v>61141</v>
      </c>
      <c r="N1683" t="b">
        <f>IF(O1683=Sheet7!S1682,FALSE,TRUE)
=IF(B1683=Sheet7!A1683,TRUE,FALSE)
=IF(B1683=Sheet7!A1683,TRUE,FALSE)
=IF(B1683=Sheet7!A1683,TRUE,FALSE)</f>
        <v>1</v>
      </c>
      <c r="O1683" t="s">
        <v>32</v>
      </c>
    </row>
    <row r="1684" spans="1:15" x14ac:dyDescent="0.25">
      <c r="A1684">
        <v>2023</v>
      </c>
      <c r="B1684" t="s">
        <v>27</v>
      </c>
      <c r="C1684" t="s">
        <v>28</v>
      </c>
      <c r="D1684" t="s">
        <v>22</v>
      </c>
      <c r="E1684">
        <v>257000</v>
      </c>
      <c r="F1684">
        <v>257000</v>
      </c>
      <c r="G1684" t="s">
        <v>23</v>
      </c>
      <c r="H1684" t="s">
        <v>24</v>
      </c>
      <c r="I1684" t="s">
        <v>17</v>
      </c>
      <c r="J1684" t="s">
        <v>29</v>
      </c>
      <c r="K1684" t="s">
        <v>23</v>
      </c>
      <c r="L1684" t="s">
        <v>26</v>
      </c>
      <c r="M1684">
        <f t="shared" si="26"/>
        <v>172007.66666666666</v>
      </c>
      <c r="N1684" t="b">
        <f>IF(O1684=Sheet7!S1683,FALSE,TRUE)
=IF(B1684=Sheet7!A1684,TRUE,FALSE)
=IF(B1684=Sheet7!A1684,TRUE,FALSE)
=IF(B1684=Sheet7!A1684,TRUE,FALSE)</f>
        <v>1</v>
      </c>
      <c r="O1684" t="s">
        <v>27</v>
      </c>
    </row>
    <row r="1685" spans="1:15" x14ac:dyDescent="0.25">
      <c r="A1685">
        <v>2023</v>
      </c>
      <c r="B1685" t="s">
        <v>27</v>
      </c>
      <c r="C1685" t="s">
        <v>28</v>
      </c>
      <c r="D1685" t="s">
        <v>22</v>
      </c>
      <c r="E1685">
        <v>197000</v>
      </c>
      <c r="F1685">
        <v>197000</v>
      </c>
      <c r="G1685" t="s">
        <v>23</v>
      </c>
      <c r="H1685" t="s">
        <v>24</v>
      </c>
      <c r="I1685" t="s">
        <v>17</v>
      </c>
      <c r="J1685" t="s">
        <v>29</v>
      </c>
      <c r="K1685" t="s">
        <v>23</v>
      </c>
      <c r="L1685" t="s">
        <v>26</v>
      </c>
      <c r="M1685">
        <f t="shared" si="26"/>
        <v>132007.66666666666</v>
      </c>
      <c r="N1685" t="b">
        <f>IF(O1685=Sheet7!S1684,FALSE,TRUE)
=IF(B1685=Sheet7!A1685,TRUE,FALSE)
=IF(B1685=Sheet7!A1685,TRUE,FALSE)
=IF(B1685=Sheet7!A1685,TRUE,FALSE)</f>
        <v>1</v>
      </c>
      <c r="O1685" t="s">
        <v>27</v>
      </c>
    </row>
    <row r="1686" spans="1:15" x14ac:dyDescent="0.25">
      <c r="A1686">
        <v>2023</v>
      </c>
      <c r="B1686" t="s">
        <v>45</v>
      </c>
      <c r="C1686" t="s">
        <v>44</v>
      </c>
      <c r="D1686" t="s">
        <v>22</v>
      </c>
      <c r="E1686">
        <v>120000</v>
      </c>
      <c r="F1686">
        <v>120000</v>
      </c>
      <c r="G1686" t="s">
        <v>23</v>
      </c>
      <c r="H1686" t="s">
        <v>24</v>
      </c>
      <c r="I1686" t="s">
        <v>17</v>
      </c>
      <c r="J1686" t="s">
        <v>29</v>
      </c>
      <c r="K1686" t="s">
        <v>23</v>
      </c>
      <c r="L1686" t="s">
        <v>26</v>
      </c>
      <c r="M1686">
        <f t="shared" si="26"/>
        <v>80674.333333333328</v>
      </c>
      <c r="N1686" t="b">
        <f>IF(O1686=Sheet7!S1685,FALSE,TRUE)
=IF(B1686=Sheet7!A1686,TRUE,FALSE)
=IF(B1686=Sheet7!A1686,TRUE,FALSE)
=IF(B1686=Sheet7!A1686,TRUE,FALSE)</f>
        <v>1</v>
      </c>
      <c r="O1686" t="s">
        <v>45</v>
      </c>
    </row>
    <row r="1687" spans="1:15" x14ac:dyDescent="0.25">
      <c r="A1687">
        <v>2023</v>
      </c>
      <c r="B1687" t="s">
        <v>32</v>
      </c>
      <c r="C1687" t="s">
        <v>13</v>
      </c>
      <c r="D1687" t="s">
        <v>22</v>
      </c>
      <c r="E1687">
        <v>84800</v>
      </c>
      <c r="F1687">
        <v>84800</v>
      </c>
      <c r="G1687" t="s">
        <v>23</v>
      </c>
      <c r="H1687" t="s">
        <v>24</v>
      </c>
      <c r="I1687" t="s">
        <v>17</v>
      </c>
      <c r="J1687" t="s">
        <v>25</v>
      </c>
      <c r="K1687" t="s">
        <v>23</v>
      </c>
      <c r="L1687" t="s">
        <v>26</v>
      </c>
      <c r="M1687">
        <f t="shared" si="26"/>
        <v>57207.666666666664</v>
      </c>
      <c r="N1687" t="b">
        <f>IF(O1687=Sheet7!S1686,FALSE,TRUE)
=IF(B1687=Sheet7!A1687,TRUE,FALSE)
=IF(B1687=Sheet7!A1687,TRUE,FALSE)
=IF(B1687=Sheet7!A1687,TRUE,FALSE)</f>
        <v>1</v>
      </c>
      <c r="O1687" t="s">
        <v>32</v>
      </c>
    </row>
    <row r="1688" spans="1:15" x14ac:dyDescent="0.25">
      <c r="A1688">
        <v>2023</v>
      </c>
      <c r="B1688" t="s">
        <v>27</v>
      </c>
      <c r="C1688" t="s">
        <v>28</v>
      </c>
      <c r="D1688" t="s">
        <v>35</v>
      </c>
      <c r="E1688">
        <v>110000</v>
      </c>
      <c r="F1688">
        <v>135344</v>
      </c>
      <c r="G1688" t="s">
        <v>36</v>
      </c>
      <c r="H1688" t="s">
        <v>16</v>
      </c>
      <c r="I1688" t="s">
        <v>17</v>
      </c>
      <c r="J1688" t="s">
        <v>25</v>
      </c>
      <c r="K1688" t="s">
        <v>36</v>
      </c>
      <c r="L1688" t="s">
        <v>26</v>
      </c>
      <c r="M1688">
        <f t="shared" si="26"/>
        <v>82455.666666666672</v>
      </c>
      <c r="N1688" t="b">
        <f>IF(O1688=Sheet7!S1687,FALSE,TRUE)
=IF(B1688=Sheet7!A1688,TRUE,FALSE)
=IF(B1688=Sheet7!A1688,TRUE,FALSE)
=IF(B1688=Sheet7!A1688,TRUE,FALSE)</f>
        <v>1</v>
      </c>
      <c r="O1688" t="s">
        <v>27</v>
      </c>
    </row>
    <row r="1689" spans="1:15" x14ac:dyDescent="0.25">
      <c r="A1689">
        <v>2023</v>
      </c>
      <c r="B1689" t="s">
        <v>27</v>
      </c>
      <c r="C1689" t="s">
        <v>28</v>
      </c>
      <c r="D1689" t="s">
        <v>35</v>
      </c>
      <c r="E1689">
        <v>80000</v>
      </c>
      <c r="F1689">
        <v>98432</v>
      </c>
      <c r="G1689" t="s">
        <v>36</v>
      </c>
      <c r="H1689" t="s">
        <v>16</v>
      </c>
      <c r="I1689" t="s">
        <v>17</v>
      </c>
      <c r="J1689" t="s">
        <v>25</v>
      </c>
      <c r="K1689" t="s">
        <v>36</v>
      </c>
      <c r="L1689" t="s">
        <v>26</v>
      </c>
      <c r="M1689">
        <f t="shared" si="26"/>
        <v>60151.666666666664</v>
      </c>
      <c r="N1689" t="b">
        <f>IF(O1689=Sheet7!S1688,FALSE,TRUE)
=IF(B1689=Sheet7!A1689,TRUE,FALSE)
=IF(B1689=Sheet7!A1689,TRUE,FALSE)
=IF(B1689=Sheet7!A1689,TRUE,FALSE)</f>
        <v>1</v>
      </c>
      <c r="O1689" t="s">
        <v>27</v>
      </c>
    </row>
    <row r="1690" spans="1:15" x14ac:dyDescent="0.25">
      <c r="A1690">
        <v>2023</v>
      </c>
      <c r="B1690" t="s">
        <v>74</v>
      </c>
      <c r="C1690" t="s">
        <v>41</v>
      </c>
      <c r="D1690" t="s">
        <v>35</v>
      </c>
      <c r="E1690">
        <v>200000</v>
      </c>
      <c r="F1690">
        <v>246080</v>
      </c>
      <c r="G1690" t="s">
        <v>36</v>
      </c>
      <c r="H1690" t="s">
        <v>33</v>
      </c>
      <c r="I1690" t="s">
        <v>17</v>
      </c>
      <c r="J1690" t="s">
        <v>25</v>
      </c>
      <c r="K1690" t="s">
        <v>36</v>
      </c>
      <c r="L1690" t="s">
        <v>26</v>
      </c>
      <c r="M1690">
        <f t="shared" si="26"/>
        <v>149367.66666666666</v>
      </c>
      <c r="N1690" t="b">
        <f>IF(O1690=Sheet7!S1689,FALSE,TRUE)
=IF(B1690=Sheet7!A1690,TRUE,FALSE)
=IF(B1690=Sheet7!A1690,TRUE,FALSE)
=IF(B1690=Sheet7!A1690,TRUE,FALSE)</f>
        <v>1</v>
      </c>
      <c r="O1690" t="s">
        <v>74</v>
      </c>
    </row>
    <row r="1691" spans="1:15" x14ac:dyDescent="0.25">
      <c r="A1691">
        <v>2023</v>
      </c>
      <c r="B1691" t="s">
        <v>74</v>
      </c>
      <c r="C1691" t="s">
        <v>41</v>
      </c>
      <c r="D1691" t="s">
        <v>35</v>
      </c>
      <c r="E1691">
        <v>150000</v>
      </c>
      <c r="F1691">
        <v>184560</v>
      </c>
      <c r="G1691" t="s">
        <v>36</v>
      </c>
      <c r="H1691" t="s">
        <v>33</v>
      </c>
      <c r="I1691" t="s">
        <v>17</v>
      </c>
      <c r="J1691" t="s">
        <v>25</v>
      </c>
      <c r="K1691" t="s">
        <v>36</v>
      </c>
      <c r="L1691" t="s">
        <v>26</v>
      </c>
      <c r="M1691">
        <f t="shared" si="26"/>
        <v>112194.33333333333</v>
      </c>
      <c r="N1691" t="b">
        <f>IF(O1691=Sheet7!S1690,FALSE,TRUE)
=IF(B1691=Sheet7!A1691,TRUE,FALSE)
=IF(B1691=Sheet7!A1691,TRUE,FALSE)
=IF(B1691=Sheet7!A1691,TRUE,FALSE)</f>
        <v>1</v>
      </c>
      <c r="O1691" t="s">
        <v>74</v>
      </c>
    </row>
    <row r="1692" spans="1:15" x14ac:dyDescent="0.25">
      <c r="A1692">
        <v>2023</v>
      </c>
      <c r="B1692" t="s">
        <v>37</v>
      </c>
      <c r="C1692" t="s">
        <v>38</v>
      </c>
      <c r="D1692" t="s">
        <v>14</v>
      </c>
      <c r="E1692">
        <v>49200</v>
      </c>
      <c r="F1692">
        <v>53120</v>
      </c>
      <c r="G1692" t="s">
        <v>142</v>
      </c>
      <c r="H1692" t="s">
        <v>16</v>
      </c>
      <c r="I1692" t="s">
        <v>17</v>
      </c>
      <c r="J1692" t="s">
        <v>25</v>
      </c>
      <c r="K1692" t="s">
        <v>142</v>
      </c>
      <c r="L1692" t="s">
        <v>26</v>
      </c>
      <c r="M1692">
        <f t="shared" si="26"/>
        <v>34781</v>
      </c>
      <c r="N1692" t="b">
        <f>IF(O1692=Sheet7!S1691,FALSE,TRUE)
=IF(B1692=Sheet7!A1692,TRUE,FALSE)
=IF(B1692=Sheet7!A1692,TRUE,FALSE)
=IF(B1692=Sheet7!A1692,TRUE,FALSE)</f>
        <v>1</v>
      </c>
      <c r="O1692" t="s">
        <v>37</v>
      </c>
    </row>
    <row r="1693" spans="1:15" x14ac:dyDescent="0.25">
      <c r="A1693">
        <v>2023</v>
      </c>
      <c r="B1693" t="s">
        <v>37</v>
      </c>
      <c r="C1693" t="s">
        <v>38</v>
      </c>
      <c r="D1693" t="s">
        <v>14</v>
      </c>
      <c r="E1693">
        <v>31200</v>
      </c>
      <c r="F1693">
        <v>33686</v>
      </c>
      <c r="G1693" t="s">
        <v>142</v>
      </c>
      <c r="H1693" t="s">
        <v>16</v>
      </c>
      <c r="I1693" t="s">
        <v>17</v>
      </c>
      <c r="J1693" t="s">
        <v>25</v>
      </c>
      <c r="K1693" t="s">
        <v>142</v>
      </c>
      <c r="L1693" t="s">
        <v>26</v>
      </c>
      <c r="M1693">
        <f t="shared" si="26"/>
        <v>22303</v>
      </c>
      <c r="N1693" t="b">
        <f>IF(O1693=Sheet7!S1692,FALSE,TRUE)
=IF(B1693=Sheet7!A1693,TRUE,FALSE)
=IF(B1693=Sheet7!A1693,TRUE,FALSE)
=IF(B1693=Sheet7!A1693,TRUE,FALSE)</f>
        <v>1</v>
      </c>
      <c r="O1693" t="s">
        <v>37</v>
      </c>
    </row>
    <row r="1694" spans="1:15" x14ac:dyDescent="0.25">
      <c r="A1694">
        <v>2023</v>
      </c>
      <c r="B1694" t="s">
        <v>32</v>
      </c>
      <c r="C1694" t="s">
        <v>13</v>
      </c>
      <c r="D1694" t="s">
        <v>22</v>
      </c>
      <c r="E1694">
        <v>260000</v>
      </c>
      <c r="F1694">
        <v>260000</v>
      </c>
      <c r="G1694" t="s">
        <v>23</v>
      </c>
      <c r="H1694" t="s">
        <v>24</v>
      </c>
      <c r="I1694" t="s">
        <v>17</v>
      </c>
      <c r="J1694" t="s">
        <v>25</v>
      </c>
      <c r="K1694" t="s">
        <v>23</v>
      </c>
      <c r="L1694" t="s">
        <v>26</v>
      </c>
      <c r="M1694">
        <f t="shared" si="26"/>
        <v>174007.66666666666</v>
      </c>
      <c r="N1694" t="b">
        <f>IF(O1694=Sheet7!S1693,FALSE,TRUE)
=IF(B1694=Sheet7!A1694,TRUE,FALSE)
=IF(B1694=Sheet7!A1694,TRUE,FALSE)
=IF(B1694=Sheet7!A1694,TRUE,FALSE)</f>
        <v>1</v>
      </c>
      <c r="O1694" t="s">
        <v>32</v>
      </c>
    </row>
    <row r="1695" spans="1:15" x14ac:dyDescent="0.25">
      <c r="A1695">
        <v>2023</v>
      </c>
      <c r="B1695" t="s">
        <v>32</v>
      </c>
      <c r="C1695" t="s">
        <v>13</v>
      </c>
      <c r="D1695" t="s">
        <v>22</v>
      </c>
      <c r="E1695">
        <v>225000</v>
      </c>
      <c r="F1695">
        <v>225000</v>
      </c>
      <c r="G1695" t="s">
        <v>23</v>
      </c>
      <c r="H1695" t="s">
        <v>24</v>
      </c>
      <c r="I1695" t="s">
        <v>17</v>
      </c>
      <c r="J1695" t="s">
        <v>25</v>
      </c>
      <c r="K1695" t="s">
        <v>23</v>
      </c>
      <c r="L1695" t="s">
        <v>26</v>
      </c>
      <c r="M1695">
        <f t="shared" si="26"/>
        <v>150674.33333333334</v>
      </c>
      <c r="N1695" t="b">
        <f>IF(O1695=Sheet7!S1694,FALSE,TRUE)
=IF(B1695=Sheet7!A1695,TRUE,FALSE)
=IF(B1695=Sheet7!A1695,TRUE,FALSE)
=IF(B1695=Sheet7!A1695,TRUE,FALSE)</f>
        <v>1</v>
      </c>
      <c r="O1695" t="s">
        <v>32</v>
      </c>
    </row>
    <row r="1696" spans="1:15" x14ac:dyDescent="0.25">
      <c r="A1696">
        <v>2023</v>
      </c>
      <c r="B1696" t="s">
        <v>34</v>
      </c>
      <c r="C1696" t="s">
        <v>31</v>
      </c>
      <c r="D1696" t="s">
        <v>22</v>
      </c>
      <c r="E1696">
        <v>340000</v>
      </c>
      <c r="F1696">
        <v>340000</v>
      </c>
      <c r="G1696" t="s">
        <v>23</v>
      </c>
      <c r="H1696" t="s">
        <v>24</v>
      </c>
      <c r="I1696" t="s">
        <v>17</v>
      </c>
      <c r="J1696" t="s">
        <v>25</v>
      </c>
      <c r="K1696" t="s">
        <v>23</v>
      </c>
      <c r="L1696" t="s">
        <v>26</v>
      </c>
      <c r="M1696">
        <f t="shared" si="26"/>
        <v>227341</v>
      </c>
      <c r="N1696" t="b">
        <f>IF(O1696=Sheet7!S1695,FALSE,TRUE)
=IF(B1696=Sheet7!A1696,TRUE,FALSE)
=IF(B1696=Sheet7!A1696,TRUE,FALSE)
=IF(B1696=Sheet7!A1696,TRUE,FALSE)</f>
        <v>1</v>
      </c>
      <c r="O1696" t="s">
        <v>34</v>
      </c>
    </row>
    <row r="1697" spans="1:15" x14ac:dyDescent="0.25">
      <c r="A1697">
        <v>2023</v>
      </c>
      <c r="B1697" t="s">
        <v>40</v>
      </c>
      <c r="C1697" t="s">
        <v>41</v>
      </c>
      <c r="D1697" t="s">
        <v>22</v>
      </c>
      <c r="E1697">
        <v>213600</v>
      </c>
      <c r="F1697">
        <v>213600</v>
      </c>
      <c r="G1697" t="s">
        <v>23</v>
      </c>
      <c r="H1697" t="s">
        <v>24</v>
      </c>
      <c r="I1697" t="s">
        <v>17</v>
      </c>
      <c r="J1697" t="s">
        <v>25</v>
      </c>
      <c r="K1697" t="s">
        <v>23</v>
      </c>
      <c r="L1697" t="s">
        <v>26</v>
      </c>
      <c r="M1697">
        <f t="shared" si="26"/>
        <v>143074.33333333334</v>
      </c>
      <c r="N1697" t="b">
        <f>IF(O1697=Sheet7!S1696,FALSE,TRUE)
=IF(B1697=Sheet7!A1697,TRUE,FALSE)
=IF(B1697=Sheet7!A1697,TRUE,FALSE)
=IF(B1697=Sheet7!A1697,TRUE,FALSE)</f>
        <v>1</v>
      </c>
      <c r="O1697" t="s">
        <v>40</v>
      </c>
    </row>
    <row r="1698" spans="1:15" x14ac:dyDescent="0.25">
      <c r="A1698">
        <v>2023</v>
      </c>
      <c r="B1698" t="s">
        <v>40</v>
      </c>
      <c r="C1698" t="s">
        <v>41</v>
      </c>
      <c r="D1698" t="s">
        <v>22</v>
      </c>
      <c r="E1698">
        <v>142400</v>
      </c>
      <c r="F1698">
        <v>142400</v>
      </c>
      <c r="G1698" t="s">
        <v>23</v>
      </c>
      <c r="H1698" t="s">
        <v>24</v>
      </c>
      <c r="I1698" t="s">
        <v>17</v>
      </c>
      <c r="J1698" t="s">
        <v>25</v>
      </c>
      <c r="K1698" t="s">
        <v>23</v>
      </c>
      <c r="L1698" t="s">
        <v>26</v>
      </c>
      <c r="M1698">
        <f t="shared" si="26"/>
        <v>95607.666666666672</v>
      </c>
      <c r="N1698" t="b">
        <f>IF(O1698=Sheet7!S1697,FALSE,TRUE)
=IF(B1698=Sheet7!A1698,TRUE,FALSE)
=IF(B1698=Sheet7!A1698,TRUE,FALSE)
=IF(B1698=Sheet7!A1698,TRUE,FALSE)</f>
        <v>1</v>
      </c>
      <c r="O1698" t="s">
        <v>40</v>
      </c>
    </row>
    <row r="1699" spans="1:15" x14ac:dyDescent="0.25">
      <c r="A1699">
        <v>2023</v>
      </c>
      <c r="B1699" t="s">
        <v>72</v>
      </c>
      <c r="C1699" t="s">
        <v>31</v>
      </c>
      <c r="D1699" t="s">
        <v>22</v>
      </c>
      <c r="E1699">
        <v>125000</v>
      </c>
      <c r="F1699">
        <v>125000</v>
      </c>
      <c r="G1699" t="s">
        <v>23</v>
      </c>
      <c r="H1699" t="s">
        <v>16</v>
      </c>
      <c r="I1699" t="s">
        <v>17</v>
      </c>
      <c r="J1699" t="s">
        <v>29</v>
      </c>
      <c r="K1699" t="s">
        <v>23</v>
      </c>
      <c r="L1699" t="s">
        <v>26</v>
      </c>
      <c r="M1699">
        <f t="shared" si="26"/>
        <v>84007.666666666672</v>
      </c>
      <c r="N1699" t="b">
        <f>IF(O1699=Sheet7!S1698,FALSE,TRUE)
=IF(B1699=Sheet7!A1699,TRUE,FALSE)
=IF(B1699=Sheet7!A1699,TRUE,FALSE)
=IF(B1699=Sheet7!A1699,TRUE,FALSE)</f>
        <v>1</v>
      </c>
      <c r="O1699" t="s">
        <v>72</v>
      </c>
    </row>
    <row r="1700" spans="1:15" x14ac:dyDescent="0.25">
      <c r="A1700">
        <v>2023</v>
      </c>
      <c r="B1700" t="s">
        <v>72</v>
      </c>
      <c r="C1700" t="s">
        <v>31</v>
      </c>
      <c r="D1700" t="s">
        <v>22</v>
      </c>
      <c r="E1700">
        <v>85000</v>
      </c>
      <c r="F1700">
        <v>85000</v>
      </c>
      <c r="G1700" t="s">
        <v>23</v>
      </c>
      <c r="H1700" t="s">
        <v>16</v>
      </c>
      <c r="I1700" t="s">
        <v>17</v>
      </c>
      <c r="J1700" t="s">
        <v>29</v>
      </c>
      <c r="K1700" t="s">
        <v>23</v>
      </c>
      <c r="L1700" t="s">
        <v>26</v>
      </c>
      <c r="M1700">
        <f t="shared" si="26"/>
        <v>57341</v>
      </c>
      <c r="N1700" t="b">
        <f>IF(O1700=Sheet7!S1699,FALSE,TRUE)
=IF(B1700=Sheet7!A1700,TRUE,FALSE)
=IF(B1700=Sheet7!A1700,TRUE,FALSE)
=IF(B1700=Sheet7!A1700,TRUE,FALSE)</f>
        <v>1</v>
      </c>
      <c r="O1700" t="s">
        <v>72</v>
      </c>
    </row>
    <row r="1701" spans="1:15" x14ac:dyDescent="0.25">
      <c r="A1701">
        <v>2023</v>
      </c>
      <c r="B1701" t="s">
        <v>27</v>
      </c>
      <c r="C1701" t="s">
        <v>28</v>
      </c>
      <c r="D1701" t="s">
        <v>22</v>
      </c>
      <c r="E1701">
        <v>207900</v>
      </c>
      <c r="F1701">
        <v>207900</v>
      </c>
      <c r="G1701" t="s">
        <v>23</v>
      </c>
      <c r="H1701" t="s">
        <v>24</v>
      </c>
      <c r="I1701" t="s">
        <v>17</v>
      </c>
      <c r="J1701" t="s">
        <v>25</v>
      </c>
      <c r="K1701" t="s">
        <v>23</v>
      </c>
      <c r="L1701" t="s">
        <v>26</v>
      </c>
      <c r="M1701">
        <f t="shared" si="26"/>
        <v>139274.33333333334</v>
      </c>
      <c r="N1701" t="b">
        <f>IF(O1701=Sheet7!S1700,FALSE,TRUE)
=IF(B1701=Sheet7!A1701,TRUE,FALSE)
=IF(B1701=Sheet7!A1701,TRUE,FALSE)
=IF(B1701=Sheet7!A1701,TRUE,FALSE)</f>
        <v>1</v>
      </c>
      <c r="O1701" t="s">
        <v>27</v>
      </c>
    </row>
    <row r="1702" spans="1:15" x14ac:dyDescent="0.25">
      <c r="A1702">
        <v>2023</v>
      </c>
      <c r="B1702" t="s">
        <v>27</v>
      </c>
      <c r="C1702" t="s">
        <v>28</v>
      </c>
      <c r="D1702" t="s">
        <v>22</v>
      </c>
      <c r="E1702">
        <v>158400</v>
      </c>
      <c r="F1702">
        <v>158400</v>
      </c>
      <c r="G1702" t="s">
        <v>23</v>
      </c>
      <c r="H1702" t="s">
        <v>24</v>
      </c>
      <c r="I1702" t="s">
        <v>17</v>
      </c>
      <c r="J1702" t="s">
        <v>25</v>
      </c>
      <c r="K1702" t="s">
        <v>23</v>
      </c>
      <c r="L1702" t="s">
        <v>26</v>
      </c>
      <c r="M1702">
        <f t="shared" si="26"/>
        <v>106274.33333333333</v>
      </c>
      <c r="N1702" t="b">
        <f>IF(O1702=Sheet7!S1701,FALSE,TRUE)
=IF(B1702=Sheet7!A1702,TRUE,FALSE)
=IF(B1702=Sheet7!A1702,TRUE,FALSE)
=IF(B1702=Sheet7!A1702,TRUE,FALSE)</f>
        <v>1</v>
      </c>
      <c r="O1702" t="s">
        <v>27</v>
      </c>
    </row>
    <row r="1703" spans="1:15" x14ac:dyDescent="0.25">
      <c r="A1703">
        <v>2023</v>
      </c>
      <c r="B1703" t="s">
        <v>135</v>
      </c>
      <c r="C1703" t="s">
        <v>13</v>
      </c>
      <c r="D1703" t="s">
        <v>22</v>
      </c>
      <c r="E1703">
        <v>385000</v>
      </c>
      <c r="F1703">
        <v>385000</v>
      </c>
      <c r="G1703" t="s">
        <v>23</v>
      </c>
      <c r="H1703" t="s">
        <v>24</v>
      </c>
      <c r="I1703" t="s">
        <v>17</v>
      </c>
      <c r="J1703" t="s">
        <v>25</v>
      </c>
      <c r="K1703" t="s">
        <v>23</v>
      </c>
      <c r="L1703" t="s">
        <v>26</v>
      </c>
      <c r="M1703">
        <f t="shared" si="26"/>
        <v>257341</v>
      </c>
      <c r="N1703" t="b">
        <f>IF(O1703=Sheet7!S1702,FALSE,TRUE)
=IF(B1703=Sheet7!A1703,TRUE,FALSE)
=IF(B1703=Sheet7!A1703,TRUE,FALSE)
=IF(B1703=Sheet7!A1703,TRUE,FALSE)</f>
        <v>1</v>
      </c>
      <c r="O1703" t="s">
        <v>135</v>
      </c>
    </row>
    <row r="1704" spans="1:15" x14ac:dyDescent="0.25">
      <c r="A1704">
        <v>2023</v>
      </c>
      <c r="B1704" t="s">
        <v>135</v>
      </c>
      <c r="C1704" t="s">
        <v>13</v>
      </c>
      <c r="D1704" t="s">
        <v>22</v>
      </c>
      <c r="E1704">
        <v>200000</v>
      </c>
      <c r="F1704">
        <v>200000</v>
      </c>
      <c r="G1704" t="s">
        <v>23</v>
      </c>
      <c r="H1704" t="s">
        <v>24</v>
      </c>
      <c r="I1704" t="s">
        <v>17</v>
      </c>
      <c r="J1704" t="s">
        <v>25</v>
      </c>
      <c r="K1704" t="s">
        <v>23</v>
      </c>
      <c r="L1704" t="s">
        <v>26</v>
      </c>
      <c r="M1704">
        <f t="shared" si="26"/>
        <v>134007.66666666666</v>
      </c>
      <c r="N1704" t="b">
        <f>IF(O1704=Sheet7!S1703,FALSE,TRUE)
=IF(B1704=Sheet7!A1704,TRUE,FALSE)
=IF(B1704=Sheet7!A1704,TRUE,FALSE)
=IF(B1704=Sheet7!A1704,TRUE,FALSE)</f>
        <v>1</v>
      </c>
      <c r="O1704" t="s">
        <v>135</v>
      </c>
    </row>
    <row r="1705" spans="1:15" x14ac:dyDescent="0.25">
      <c r="A1705">
        <v>2023</v>
      </c>
      <c r="B1705" t="s">
        <v>34</v>
      </c>
      <c r="C1705" t="s">
        <v>31</v>
      </c>
      <c r="D1705" t="s">
        <v>22</v>
      </c>
      <c r="E1705">
        <v>241300</v>
      </c>
      <c r="F1705">
        <v>241300</v>
      </c>
      <c r="G1705" t="s">
        <v>23</v>
      </c>
      <c r="H1705" t="s">
        <v>24</v>
      </c>
      <c r="I1705" t="s">
        <v>17</v>
      </c>
      <c r="J1705" t="s">
        <v>25</v>
      </c>
      <c r="K1705" t="s">
        <v>23</v>
      </c>
      <c r="L1705" t="s">
        <v>26</v>
      </c>
      <c r="M1705">
        <f t="shared" si="26"/>
        <v>161541</v>
      </c>
      <c r="N1705" t="b">
        <f>IF(O1705=Sheet7!S1704,FALSE,TRUE)
=IF(B1705=Sheet7!A1705,TRUE,FALSE)
=IF(B1705=Sheet7!A1705,TRUE,FALSE)
=IF(B1705=Sheet7!A1705,TRUE,FALSE)</f>
        <v>1</v>
      </c>
      <c r="O1705" t="s">
        <v>34</v>
      </c>
    </row>
    <row r="1706" spans="1:15" x14ac:dyDescent="0.25">
      <c r="A1706">
        <v>2023</v>
      </c>
      <c r="B1706" t="s">
        <v>34</v>
      </c>
      <c r="C1706" t="s">
        <v>31</v>
      </c>
      <c r="D1706" t="s">
        <v>22</v>
      </c>
      <c r="E1706">
        <v>211949</v>
      </c>
      <c r="F1706">
        <v>211949</v>
      </c>
      <c r="G1706" t="s">
        <v>23</v>
      </c>
      <c r="H1706" t="s">
        <v>24</v>
      </c>
      <c r="I1706" t="s">
        <v>17</v>
      </c>
      <c r="J1706" t="s">
        <v>25</v>
      </c>
      <c r="K1706" t="s">
        <v>23</v>
      </c>
      <c r="L1706" t="s">
        <v>26</v>
      </c>
      <c r="M1706">
        <f t="shared" si="26"/>
        <v>141973.66666666666</v>
      </c>
      <c r="N1706" t="b">
        <f>IF(O1706=Sheet7!S1705,FALSE,TRUE)
=IF(B1706=Sheet7!A1706,TRUE,FALSE)
=IF(B1706=Sheet7!A1706,TRUE,FALSE)
=IF(B1706=Sheet7!A1706,TRUE,FALSE)</f>
        <v>1</v>
      </c>
      <c r="O1706" t="s">
        <v>34</v>
      </c>
    </row>
    <row r="1707" spans="1:15" x14ac:dyDescent="0.25">
      <c r="A1707">
        <v>2023</v>
      </c>
      <c r="B1707" t="s">
        <v>116</v>
      </c>
      <c r="C1707" t="s">
        <v>77</v>
      </c>
      <c r="D1707" t="s">
        <v>22</v>
      </c>
      <c r="E1707">
        <v>115000</v>
      </c>
      <c r="F1707">
        <v>115000</v>
      </c>
      <c r="G1707" t="s">
        <v>23</v>
      </c>
      <c r="H1707" t="s">
        <v>24</v>
      </c>
      <c r="I1707" t="s">
        <v>17</v>
      </c>
      <c r="J1707" t="s">
        <v>29</v>
      </c>
      <c r="K1707" t="s">
        <v>23</v>
      </c>
      <c r="L1707" t="s">
        <v>26</v>
      </c>
      <c r="M1707">
        <f t="shared" si="26"/>
        <v>77341</v>
      </c>
      <c r="N1707" t="b">
        <f>IF(O1707=Sheet7!S1706,FALSE,TRUE)
=IF(B1707=Sheet7!A1707,TRUE,FALSE)
=IF(B1707=Sheet7!A1707,TRUE,FALSE)
=IF(B1707=Sheet7!A1707,TRUE,FALSE)</f>
        <v>1</v>
      </c>
      <c r="O1707" t="s">
        <v>116</v>
      </c>
    </row>
    <row r="1708" spans="1:15" x14ac:dyDescent="0.25">
      <c r="A1708">
        <v>2023</v>
      </c>
      <c r="B1708" t="s">
        <v>116</v>
      </c>
      <c r="C1708" t="s">
        <v>77</v>
      </c>
      <c r="D1708" t="s">
        <v>22</v>
      </c>
      <c r="E1708">
        <v>90000</v>
      </c>
      <c r="F1708">
        <v>90000</v>
      </c>
      <c r="G1708" t="s">
        <v>23</v>
      </c>
      <c r="H1708" t="s">
        <v>24</v>
      </c>
      <c r="I1708" t="s">
        <v>17</v>
      </c>
      <c r="J1708" t="s">
        <v>29</v>
      </c>
      <c r="K1708" t="s">
        <v>23</v>
      </c>
      <c r="L1708" t="s">
        <v>26</v>
      </c>
      <c r="M1708">
        <f t="shared" si="26"/>
        <v>60674.333333333336</v>
      </c>
      <c r="N1708" t="b">
        <f>IF(O1708=Sheet7!S1707,FALSE,TRUE)
=IF(B1708=Sheet7!A1708,TRUE,FALSE)
=IF(B1708=Sheet7!A1708,TRUE,FALSE)
=IF(B1708=Sheet7!A1708,TRUE,FALSE)</f>
        <v>1</v>
      </c>
      <c r="O1708" t="s">
        <v>116</v>
      </c>
    </row>
    <row r="1709" spans="1:15" x14ac:dyDescent="0.25">
      <c r="A1709">
        <v>2023</v>
      </c>
      <c r="B1709" t="s">
        <v>27</v>
      </c>
      <c r="C1709" t="s">
        <v>28</v>
      </c>
      <c r="D1709" t="s">
        <v>22</v>
      </c>
      <c r="E1709">
        <v>172200</v>
      </c>
      <c r="F1709">
        <v>172200</v>
      </c>
      <c r="G1709" t="s">
        <v>23</v>
      </c>
      <c r="H1709" t="s">
        <v>16</v>
      </c>
      <c r="I1709" t="s">
        <v>17</v>
      </c>
      <c r="J1709" t="s">
        <v>29</v>
      </c>
      <c r="K1709" t="s">
        <v>23</v>
      </c>
      <c r="L1709" t="s">
        <v>26</v>
      </c>
      <c r="M1709">
        <f t="shared" si="26"/>
        <v>115474.33333333333</v>
      </c>
      <c r="N1709" t="b">
        <f>IF(O1709=Sheet7!S1708,FALSE,TRUE)
=IF(B1709=Sheet7!A1709,TRUE,FALSE)
=IF(B1709=Sheet7!A1709,TRUE,FALSE)
=IF(B1709=Sheet7!A1709,TRUE,FALSE)</f>
        <v>1</v>
      </c>
      <c r="O1709" t="s">
        <v>27</v>
      </c>
    </row>
    <row r="1710" spans="1:15" x14ac:dyDescent="0.25">
      <c r="A1710">
        <v>2023</v>
      </c>
      <c r="B1710" t="s">
        <v>27</v>
      </c>
      <c r="C1710" t="s">
        <v>28</v>
      </c>
      <c r="D1710" t="s">
        <v>22</v>
      </c>
      <c r="E1710">
        <v>131200</v>
      </c>
      <c r="F1710">
        <v>131200</v>
      </c>
      <c r="G1710" t="s">
        <v>23</v>
      </c>
      <c r="H1710" t="s">
        <v>16</v>
      </c>
      <c r="I1710" t="s">
        <v>17</v>
      </c>
      <c r="J1710" t="s">
        <v>29</v>
      </c>
      <c r="K1710" t="s">
        <v>23</v>
      </c>
      <c r="L1710" t="s">
        <v>26</v>
      </c>
      <c r="M1710">
        <f t="shared" si="26"/>
        <v>88141</v>
      </c>
      <c r="N1710" t="b">
        <f>IF(O1710=Sheet7!S1709,FALSE,TRUE)
=IF(B1710=Sheet7!A1710,TRUE,FALSE)
=IF(B1710=Sheet7!A1710,TRUE,FALSE)
=IF(B1710=Sheet7!A1710,TRUE,FALSE)</f>
        <v>1</v>
      </c>
      <c r="O1710" t="s">
        <v>27</v>
      </c>
    </row>
    <row r="1711" spans="1:15" x14ac:dyDescent="0.25">
      <c r="A1711">
        <v>2023</v>
      </c>
      <c r="B1711" t="s">
        <v>34</v>
      </c>
      <c r="C1711" t="s">
        <v>31</v>
      </c>
      <c r="D1711" t="s">
        <v>22</v>
      </c>
      <c r="E1711">
        <v>123800</v>
      </c>
      <c r="F1711">
        <v>123800</v>
      </c>
      <c r="G1711" t="s">
        <v>23</v>
      </c>
      <c r="H1711" t="s">
        <v>24</v>
      </c>
      <c r="I1711" t="s">
        <v>17</v>
      </c>
      <c r="J1711" t="s">
        <v>29</v>
      </c>
      <c r="K1711" t="s">
        <v>23</v>
      </c>
      <c r="L1711" t="s">
        <v>26</v>
      </c>
      <c r="M1711">
        <f t="shared" si="26"/>
        <v>83207.666666666672</v>
      </c>
      <c r="N1711" t="b">
        <f>IF(O1711=Sheet7!S1710,FALSE,TRUE)
=IF(B1711=Sheet7!A1711,TRUE,FALSE)
=IF(B1711=Sheet7!A1711,TRUE,FALSE)
=IF(B1711=Sheet7!A1711,TRUE,FALSE)</f>
        <v>1</v>
      </c>
      <c r="O1711" t="s">
        <v>34</v>
      </c>
    </row>
    <row r="1712" spans="1:15" x14ac:dyDescent="0.25">
      <c r="A1712">
        <v>2023</v>
      </c>
      <c r="B1712" t="s">
        <v>27</v>
      </c>
      <c r="C1712" t="s">
        <v>28</v>
      </c>
      <c r="D1712" t="s">
        <v>22</v>
      </c>
      <c r="E1712">
        <v>240000</v>
      </c>
      <c r="F1712">
        <v>240000</v>
      </c>
      <c r="G1712" t="s">
        <v>23</v>
      </c>
      <c r="H1712" t="s">
        <v>24</v>
      </c>
      <c r="I1712" t="s">
        <v>17</v>
      </c>
      <c r="J1712" t="s">
        <v>25</v>
      </c>
      <c r="K1712" t="s">
        <v>23</v>
      </c>
      <c r="L1712" t="s">
        <v>26</v>
      </c>
      <c r="M1712">
        <f t="shared" si="26"/>
        <v>160674.33333333334</v>
      </c>
      <c r="N1712" t="b">
        <f>IF(O1712=Sheet7!S1711,FALSE,TRUE)
=IF(B1712=Sheet7!A1712,TRUE,FALSE)
=IF(B1712=Sheet7!A1712,TRUE,FALSE)
=IF(B1712=Sheet7!A1712,TRUE,FALSE)</f>
        <v>1</v>
      </c>
      <c r="O1712" t="s">
        <v>27</v>
      </c>
    </row>
    <row r="1713" spans="1:15" x14ac:dyDescent="0.25">
      <c r="A1713">
        <v>2023</v>
      </c>
      <c r="B1713" t="s">
        <v>27</v>
      </c>
      <c r="C1713" t="s">
        <v>28</v>
      </c>
      <c r="D1713" t="s">
        <v>22</v>
      </c>
      <c r="E1713">
        <v>142500</v>
      </c>
      <c r="F1713">
        <v>142500</v>
      </c>
      <c r="G1713" t="s">
        <v>23</v>
      </c>
      <c r="H1713" t="s">
        <v>24</v>
      </c>
      <c r="I1713" t="s">
        <v>17</v>
      </c>
      <c r="J1713" t="s">
        <v>25</v>
      </c>
      <c r="K1713" t="s">
        <v>23</v>
      </c>
      <c r="L1713" t="s">
        <v>26</v>
      </c>
      <c r="M1713">
        <f t="shared" si="26"/>
        <v>95674.333333333328</v>
      </c>
      <c r="N1713" t="b">
        <f>IF(O1713=Sheet7!S1712,FALSE,TRUE)
=IF(B1713=Sheet7!A1713,TRUE,FALSE)
=IF(B1713=Sheet7!A1713,TRUE,FALSE)
=IF(B1713=Sheet7!A1713,TRUE,FALSE)</f>
        <v>1</v>
      </c>
      <c r="O1713" t="s">
        <v>27</v>
      </c>
    </row>
    <row r="1714" spans="1:15" x14ac:dyDescent="0.25">
      <c r="A1714">
        <v>2023</v>
      </c>
      <c r="B1714" t="s">
        <v>27</v>
      </c>
      <c r="C1714" t="s">
        <v>28</v>
      </c>
      <c r="D1714" t="s">
        <v>143</v>
      </c>
      <c r="E1714">
        <v>150000</v>
      </c>
      <c r="F1714">
        <v>34924</v>
      </c>
      <c r="G1714" t="s">
        <v>144</v>
      </c>
      <c r="H1714" t="s">
        <v>39</v>
      </c>
      <c r="I1714" t="s">
        <v>17</v>
      </c>
      <c r="J1714" t="s">
        <v>25</v>
      </c>
      <c r="K1714" t="s">
        <v>63</v>
      </c>
      <c r="L1714" t="s">
        <v>26</v>
      </c>
      <c r="M1714">
        <f t="shared" si="26"/>
        <v>62315.666666666664</v>
      </c>
      <c r="N1714" t="b">
        <f>IF(O1714=Sheet7!S1713,FALSE,TRUE)
=IF(B1714=Sheet7!A1714,TRUE,FALSE)
=IF(B1714=Sheet7!A1714,TRUE,FALSE)
=IF(B1714=Sheet7!A1714,TRUE,FALSE)</f>
        <v>1</v>
      </c>
      <c r="O1714" t="s">
        <v>27</v>
      </c>
    </row>
    <row r="1715" spans="1:15" x14ac:dyDescent="0.25">
      <c r="A1715">
        <v>2023</v>
      </c>
      <c r="B1715" t="s">
        <v>34</v>
      </c>
      <c r="C1715" t="s">
        <v>31</v>
      </c>
      <c r="D1715" t="s">
        <v>22</v>
      </c>
      <c r="E1715">
        <v>330000</v>
      </c>
      <c r="F1715">
        <v>330000</v>
      </c>
      <c r="G1715" t="s">
        <v>23</v>
      </c>
      <c r="H1715" t="s">
        <v>24</v>
      </c>
      <c r="I1715" t="s">
        <v>17</v>
      </c>
      <c r="J1715" t="s">
        <v>25</v>
      </c>
      <c r="K1715" t="s">
        <v>23</v>
      </c>
      <c r="L1715" t="s">
        <v>26</v>
      </c>
      <c r="M1715">
        <f t="shared" si="26"/>
        <v>220674.33333333334</v>
      </c>
      <c r="N1715" t="b">
        <f>IF(O1715=Sheet7!S1714,FALSE,TRUE)
=IF(B1715=Sheet7!A1715,TRUE,FALSE)
=IF(B1715=Sheet7!A1715,TRUE,FALSE)
=IF(B1715=Sheet7!A1715,TRUE,FALSE)</f>
        <v>1</v>
      </c>
      <c r="O1715" t="s">
        <v>34</v>
      </c>
    </row>
    <row r="1716" spans="1:15" x14ac:dyDescent="0.25">
      <c r="A1716">
        <v>2023</v>
      </c>
      <c r="B1716" t="s">
        <v>34</v>
      </c>
      <c r="C1716" t="s">
        <v>31</v>
      </c>
      <c r="D1716" t="s">
        <v>22</v>
      </c>
      <c r="E1716">
        <v>204000</v>
      </c>
      <c r="F1716">
        <v>204000</v>
      </c>
      <c r="G1716" t="s">
        <v>23</v>
      </c>
      <c r="H1716" t="s">
        <v>24</v>
      </c>
      <c r="I1716" t="s">
        <v>17</v>
      </c>
      <c r="J1716" t="s">
        <v>25</v>
      </c>
      <c r="K1716" t="s">
        <v>23</v>
      </c>
      <c r="L1716" t="s">
        <v>26</v>
      </c>
      <c r="M1716">
        <f t="shared" si="26"/>
        <v>136674.33333333334</v>
      </c>
      <c r="N1716" t="b">
        <f>IF(O1716=Sheet7!S1715,FALSE,TRUE)
=IF(B1716=Sheet7!A1716,TRUE,FALSE)
=IF(B1716=Sheet7!A1716,TRUE,FALSE)
=IF(B1716=Sheet7!A1716,TRUE,FALSE)</f>
        <v>1</v>
      </c>
      <c r="O1716" t="s">
        <v>34</v>
      </c>
    </row>
    <row r="1717" spans="1:15" x14ac:dyDescent="0.25">
      <c r="A1717">
        <v>2023</v>
      </c>
      <c r="B1717" t="s">
        <v>34</v>
      </c>
      <c r="C1717" t="s">
        <v>31</v>
      </c>
      <c r="D1717" t="s">
        <v>22</v>
      </c>
      <c r="E1717">
        <v>180000</v>
      </c>
      <c r="F1717">
        <v>180000</v>
      </c>
      <c r="G1717" t="s">
        <v>23</v>
      </c>
      <c r="H1717" t="s">
        <v>33</v>
      </c>
      <c r="I1717" t="s">
        <v>17</v>
      </c>
      <c r="J1717" t="s">
        <v>29</v>
      </c>
      <c r="K1717" t="s">
        <v>23</v>
      </c>
      <c r="L1717" t="s">
        <v>26</v>
      </c>
      <c r="M1717">
        <f t="shared" si="26"/>
        <v>120674.33333333333</v>
      </c>
      <c r="N1717" t="b">
        <f>IF(O1717=Sheet7!S1716,FALSE,TRUE)
=IF(B1717=Sheet7!A1717,TRUE,FALSE)
=IF(B1717=Sheet7!A1717,TRUE,FALSE)
=IF(B1717=Sheet7!A1717,TRUE,FALSE)</f>
        <v>1</v>
      </c>
      <c r="O1717" t="s">
        <v>34</v>
      </c>
    </row>
    <row r="1718" spans="1:15" x14ac:dyDescent="0.25">
      <c r="A1718">
        <v>2023</v>
      </c>
      <c r="B1718" t="s">
        <v>34</v>
      </c>
      <c r="C1718" t="s">
        <v>31</v>
      </c>
      <c r="D1718" t="s">
        <v>22</v>
      </c>
      <c r="E1718">
        <v>160000</v>
      </c>
      <c r="F1718">
        <v>160000</v>
      </c>
      <c r="G1718" t="s">
        <v>23</v>
      </c>
      <c r="H1718" t="s">
        <v>33</v>
      </c>
      <c r="I1718" t="s">
        <v>17</v>
      </c>
      <c r="J1718" t="s">
        <v>29</v>
      </c>
      <c r="K1718" t="s">
        <v>23</v>
      </c>
      <c r="L1718" t="s">
        <v>26</v>
      </c>
      <c r="M1718">
        <f t="shared" si="26"/>
        <v>107341</v>
      </c>
      <c r="N1718" t="b">
        <f>IF(O1718=Sheet7!S1717,FALSE,TRUE)
=IF(B1718=Sheet7!A1718,TRUE,FALSE)
=IF(B1718=Sheet7!A1718,TRUE,FALSE)
=IF(B1718=Sheet7!A1718,TRUE,FALSE)</f>
        <v>1</v>
      </c>
      <c r="O1718" t="s">
        <v>34</v>
      </c>
    </row>
    <row r="1719" spans="1:15" x14ac:dyDescent="0.25">
      <c r="A1719">
        <v>2023</v>
      </c>
      <c r="B1719" t="s">
        <v>67</v>
      </c>
      <c r="C1719" t="s">
        <v>44</v>
      </c>
      <c r="D1719" t="s">
        <v>22</v>
      </c>
      <c r="E1719">
        <v>193600</v>
      </c>
      <c r="F1719">
        <v>193600</v>
      </c>
      <c r="G1719" t="s">
        <v>23</v>
      </c>
      <c r="H1719" t="s">
        <v>24</v>
      </c>
      <c r="I1719" t="s">
        <v>17</v>
      </c>
      <c r="J1719" t="s">
        <v>25</v>
      </c>
      <c r="K1719" t="s">
        <v>23</v>
      </c>
      <c r="L1719" t="s">
        <v>26</v>
      </c>
      <c r="M1719">
        <f t="shared" si="26"/>
        <v>129741</v>
      </c>
      <c r="N1719" t="b">
        <f>IF(O1719=Sheet7!S1718,FALSE,TRUE)
=IF(B1719=Sheet7!A1719,TRUE,FALSE)
=IF(B1719=Sheet7!A1719,TRUE,FALSE)
=IF(B1719=Sheet7!A1719,TRUE,FALSE)</f>
        <v>1</v>
      </c>
      <c r="O1719" t="s">
        <v>67</v>
      </c>
    </row>
    <row r="1720" spans="1:15" x14ac:dyDescent="0.25">
      <c r="A1720">
        <v>2023</v>
      </c>
      <c r="B1720" t="s">
        <v>67</v>
      </c>
      <c r="C1720" t="s">
        <v>44</v>
      </c>
      <c r="D1720" t="s">
        <v>22</v>
      </c>
      <c r="E1720">
        <v>130838</v>
      </c>
      <c r="F1720">
        <v>130838</v>
      </c>
      <c r="G1720" t="s">
        <v>23</v>
      </c>
      <c r="H1720" t="s">
        <v>24</v>
      </c>
      <c r="I1720" t="s">
        <v>17</v>
      </c>
      <c r="J1720" t="s">
        <v>25</v>
      </c>
      <c r="K1720" t="s">
        <v>23</v>
      </c>
      <c r="L1720" t="s">
        <v>26</v>
      </c>
      <c r="M1720">
        <f t="shared" si="26"/>
        <v>87899.666666666672</v>
      </c>
      <c r="N1720" t="b">
        <f>IF(O1720=Sheet7!S1719,FALSE,TRUE)
=IF(B1720=Sheet7!A1720,TRUE,FALSE)
=IF(B1720=Sheet7!A1720,TRUE,FALSE)
=IF(B1720=Sheet7!A1720,TRUE,FALSE)</f>
        <v>1</v>
      </c>
      <c r="O1720" t="s">
        <v>67</v>
      </c>
    </row>
    <row r="1721" spans="1:15" x14ac:dyDescent="0.25">
      <c r="A1721">
        <v>2023</v>
      </c>
      <c r="B1721" t="s">
        <v>32</v>
      </c>
      <c r="C1721" t="s">
        <v>13</v>
      </c>
      <c r="D1721" t="s">
        <v>22</v>
      </c>
      <c r="E1721">
        <v>225500</v>
      </c>
      <c r="F1721">
        <v>225500</v>
      </c>
      <c r="G1721" t="s">
        <v>23</v>
      </c>
      <c r="H1721" t="s">
        <v>24</v>
      </c>
      <c r="I1721" t="s">
        <v>17</v>
      </c>
      <c r="J1721" t="s">
        <v>25</v>
      </c>
      <c r="K1721" t="s">
        <v>23</v>
      </c>
      <c r="L1721" t="s">
        <v>26</v>
      </c>
      <c r="M1721">
        <f t="shared" si="26"/>
        <v>151007.66666666666</v>
      </c>
      <c r="N1721" t="b">
        <f>IF(O1721=Sheet7!S1720,FALSE,TRUE)
=IF(B1721=Sheet7!A1721,TRUE,FALSE)
=IF(B1721=Sheet7!A1721,TRUE,FALSE)
=IF(B1721=Sheet7!A1721,TRUE,FALSE)</f>
        <v>1</v>
      </c>
      <c r="O1721" t="s">
        <v>32</v>
      </c>
    </row>
    <row r="1722" spans="1:15" x14ac:dyDescent="0.25">
      <c r="A1722">
        <v>2023</v>
      </c>
      <c r="B1722" t="s">
        <v>32</v>
      </c>
      <c r="C1722" t="s">
        <v>13</v>
      </c>
      <c r="D1722" t="s">
        <v>22</v>
      </c>
      <c r="E1722">
        <v>139400</v>
      </c>
      <c r="F1722">
        <v>139400</v>
      </c>
      <c r="G1722" t="s">
        <v>23</v>
      </c>
      <c r="H1722" t="s">
        <v>24</v>
      </c>
      <c r="I1722" t="s">
        <v>17</v>
      </c>
      <c r="J1722" t="s">
        <v>25</v>
      </c>
      <c r="K1722" t="s">
        <v>23</v>
      </c>
      <c r="L1722" t="s">
        <v>26</v>
      </c>
      <c r="M1722">
        <f t="shared" si="26"/>
        <v>93607.666666666672</v>
      </c>
      <c r="N1722" t="b">
        <f>IF(O1722=Sheet7!S1721,FALSE,TRUE)
=IF(B1722=Sheet7!A1722,TRUE,FALSE)
=IF(B1722=Sheet7!A1722,TRUE,FALSE)
=IF(B1722=Sheet7!A1722,TRUE,FALSE)</f>
        <v>1</v>
      </c>
      <c r="O1722" t="s">
        <v>32</v>
      </c>
    </row>
    <row r="1723" spans="1:15" x14ac:dyDescent="0.25">
      <c r="A1723">
        <v>2023</v>
      </c>
      <c r="B1723" t="s">
        <v>34</v>
      </c>
      <c r="C1723" t="s">
        <v>31</v>
      </c>
      <c r="D1723" t="s">
        <v>22</v>
      </c>
      <c r="E1723">
        <v>328133</v>
      </c>
      <c r="F1723">
        <v>328133</v>
      </c>
      <c r="G1723" t="s">
        <v>23</v>
      </c>
      <c r="H1723" t="s">
        <v>24</v>
      </c>
      <c r="I1723" t="s">
        <v>17</v>
      </c>
      <c r="J1723" t="s">
        <v>25</v>
      </c>
      <c r="K1723" t="s">
        <v>23</v>
      </c>
      <c r="L1723" t="s">
        <v>26</v>
      </c>
      <c r="M1723">
        <f t="shared" si="26"/>
        <v>219429.66666666666</v>
      </c>
      <c r="N1723" t="b">
        <f>IF(O1723=Sheet7!S1722,FALSE,TRUE)
=IF(B1723=Sheet7!A1723,TRUE,FALSE)
=IF(B1723=Sheet7!A1723,TRUE,FALSE)
=IF(B1723=Sheet7!A1723,TRUE,FALSE)</f>
        <v>1</v>
      </c>
      <c r="O1723" t="s">
        <v>34</v>
      </c>
    </row>
    <row r="1724" spans="1:15" x14ac:dyDescent="0.25">
      <c r="A1724">
        <v>2023</v>
      </c>
      <c r="B1724" t="s">
        <v>34</v>
      </c>
      <c r="C1724" t="s">
        <v>31</v>
      </c>
      <c r="D1724" t="s">
        <v>22</v>
      </c>
      <c r="E1724">
        <v>218755</v>
      </c>
      <c r="F1724">
        <v>218755</v>
      </c>
      <c r="G1724" t="s">
        <v>23</v>
      </c>
      <c r="H1724" t="s">
        <v>24</v>
      </c>
      <c r="I1724" t="s">
        <v>17</v>
      </c>
      <c r="J1724" t="s">
        <v>25</v>
      </c>
      <c r="K1724" t="s">
        <v>23</v>
      </c>
      <c r="L1724" t="s">
        <v>26</v>
      </c>
      <c r="M1724">
        <f t="shared" si="26"/>
        <v>146511</v>
      </c>
      <c r="N1724" t="b">
        <f>IF(O1724=Sheet7!S1723,FALSE,TRUE)
=IF(B1724=Sheet7!A1724,TRUE,FALSE)
=IF(B1724=Sheet7!A1724,TRUE,FALSE)
=IF(B1724=Sheet7!A1724,TRUE,FALSE)</f>
        <v>1</v>
      </c>
      <c r="O1724" t="s">
        <v>34</v>
      </c>
    </row>
    <row r="1725" spans="1:15" x14ac:dyDescent="0.25">
      <c r="A1725">
        <v>2023</v>
      </c>
      <c r="B1725" t="s">
        <v>27</v>
      </c>
      <c r="C1725" t="s">
        <v>28</v>
      </c>
      <c r="D1725" t="s">
        <v>22</v>
      </c>
      <c r="E1725">
        <v>250830</v>
      </c>
      <c r="F1725">
        <v>250830</v>
      </c>
      <c r="G1725" t="s">
        <v>23</v>
      </c>
      <c r="H1725" t="s">
        <v>24</v>
      </c>
      <c r="I1725" t="s">
        <v>17</v>
      </c>
      <c r="J1725" t="s">
        <v>25</v>
      </c>
      <c r="K1725" t="s">
        <v>23</v>
      </c>
      <c r="L1725" t="s">
        <v>26</v>
      </c>
      <c r="M1725">
        <f t="shared" si="26"/>
        <v>167894.33333333334</v>
      </c>
      <c r="N1725" t="b">
        <f>IF(O1725=Sheet7!S1724,FALSE,TRUE)
=IF(B1725=Sheet7!A1725,TRUE,FALSE)
=IF(B1725=Sheet7!A1725,TRUE,FALSE)
=IF(B1725=Sheet7!A1725,TRUE,FALSE)</f>
        <v>1</v>
      </c>
      <c r="O1725" t="s">
        <v>27</v>
      </c>
    </row>
    <row r="1726" spans="1:15" x14ac:dyDescent="0.25">
      <c r="A1726">
        <v>2023</v>
      </c>
      <c r="B1726" t="s">
        <v>27</v>
      </c>
      <c r="C1726" t="s">
        <v>28</v>
      </c>
      <c r="D1726" t="s">
        <v>22</v>
      </c>
      <c r="E1726">
        <v>143370</v>
      </c>
      <c r="F1726">
        <v>143370</v>
      </c>
      <c r="G1726" t="s">
        <v>23</v>
      </c>
      <c r="H1726" t="s">
        <v>24</v>
      </c>
      <c r="I1726" t="s">
        <v>17</v>
      </c>
      <c r="J1726" t="s">
        <v>25</v>
      </c>
      <c r="K1726" t="s">
        <v>23</v>
      </c>
      <c r="L1726" t="s">
        <v>26</v>
      </c>
      <c r="M1726">
        <f t="shared" si="26"/>
        <v>96254.333333333328</v>
      </c>
      <c r="N1726" t="b">
        <f>IF(O1726=Sheet7!S1725,FALSE,TRUE)
=IF(B1726=Sheet7!A1726,TRUE,FALSE)
=IF(B1726=Sheet7!A1726,TRUE,FALSE)
=IF(B1726=Sheet7!A1726,TRUE,FALSE)</f>
        <v>1</v>
      </c>
      <c r="O1726" t="s">
        <v>27</v>
      </c>
    </row>
    <row r="1727" spans="1:15" x14ac:dyDescent="0.25">
      <c r="A1727">
        <v>2023</v>
      </c>
      <c r="B1727" t="s">
        <v>40</v>
      </c>
      <c r="C1727" t="s">
        <v>41</v>
      </c>
      <c r="D1727" t="s">
        <v>22</v>
      </c>
      <c r="E1727">
        <v>260000</v>
      </c>
      <c r="F1727">
        <v>260000</v>
      </c>
      <c r="G1727" t="s">
        <v>23</v>
      </c>
      <c r="H1727" t="s">
        <v>24</v>
      </c>
      <c r="I1727" t="s">
        <v>17</v>
      </c>
      <c r="J1727" t="s">
        <v>25</v>
      </c>
      <c r="K1727" t="s">
        <v>23</v>
      </c>
      <c r="L1727" t="s">
        <v>26</v>
      </c>
      <c r="M1727">
        <f t="shared" si="26"/>
        <v>174007.66666666666</v>
      </c>
      <c r="N1727" t="b">
        <f>IF(O1727=Sheet7!S1726,FALSE,TRUE)
=IF(B1727=Sheet7!A1727,TRUE,FALSE)
=IF(B1727=Sheet7!A1727,TRUE,FALSE)
=IF(B1727=Sheet7!A1727,TRUE,FALSE)</f>
        <v>1</v>
      </c>
      <c r="O1727" t="s">
        <v>40</v>
      </c>
    </row>
    <row r="1728" spans="1:15" x14ac:dyDescent="0.25">
      <c r="A1728">
        <v>2023</v>
      </c>
      <c r="B1728" t="s">
        <v>27</v>
      </c>
      <c r="C1728" t="s">
        <v>28</v>
      </c>
      <c r="D1728" t="s">
        <v>22</v>
      </c>
      <c r="E1728">
        <v>203500</v>
      </c>
      <c r="F1728">
        <v>203500</v>
      </c>
      <c r="G1728" t="s">
        <v>23</v>
      </c>
      <c r="H1728" t="s">
        <v>24</v>
      </c>
      <c r="I1728" t="s">
        <v>17</v>
      </c>
      <c r="J1728" t="s">
        <v>25</v>
      </c>
      <c r="K1728" t="s">
        <v>23</v>
      </c>
      <c r="L1728" t="s">
        <v>26</v>
      </c>
      <c r="M1728">
        <f t="shared" si="26"/>
        <v>136341</v>
      </c>
      <c r="N1728" t="b">
        <f>IF(O1728=Sheet7!S1727,FALSE,TRUE)
=IF(B1728=Sheet7!A1728,TRUE,FALSE)
=IF(B1728=Sheet7!A1728,TRUE,FALSE)
=IF(B1728=Sheet7!A1728,TRUE,FALSE)</f>
        <v>1</v>
      </c>
      <c r="O1728" t="s">
        <v>27</v>
      </c>
    </row>
    <row r="1729" spans="1:15" x14ac:dyDescent="0.25">
      <c r="A1729">
        <v>2023</v>
      </c>
      <c r="B1729" t="s">
        <v>27</v>
      </c>
      <c r="C1729" t="s">
        <v>28</v>
      </c>
      <c r="D1729" t="s">
        <v>22</v>
      </c>
      <c r="E1729">
        <v>166500</v>
      </c>
      <c r="F1729">
        <v>166500</v>
      </c>
      <c r="G1729" t="s">
        <v>23</v>
      </c>
      <c r="H1729" t="s">
        <v>24</v>
      </c>
      <c r="I1729" t="s">
        <v>17</v>
      </c>
      <c r="J1729" t="s">
        <v>25</v>
      </c>
      <c r="K1729" t="s">
        <v>23</v>
      </c>
      <c r="L1729" t="s">
        <v>26</v>
      </c>
      <c r="M1729">
        <f t="shared" si="26"/>
        <v>111674.33333333333</v>
      </c>
      <c r="N1729" t="b">
        <f>IF(O1729=Sheet7!S1728,FALSE,TRUE)
=IF(B1729=Sheet7!A1729,TRUE,FALSE)
=IF(B1729=Sheet7!A1729,TRUE,FALSE)
=IF(B1729=Sheet7!A1729,TRUE,FALSE)</f>
        <v>1</v>
      </c>
      <c r="O1729" t="s">
        <v>27</v>
      </c>
    </row>
    <row r="1730" spans="1:15" x14ac:dyDescent="0.25">
      <c r="A1730">
        <v>2023</v>
      </c>
      <c r="B1730" t="s">
        <v>47</v>
      </c>
      <c r="C1730" t="s">
        <v>28</v>
      </c>
      <c r="D1730" t="s">
        <v>22</v>
      </c>
      <c r="E1730">
        <v>148350</v>
      </c>
      <c r="F1730">
        <v>148350</v>
      </c>
      <c r="G1730" t="s">
        <v>23</v>
      </c>
      <c r="H1730" t="s">
        <v>24</v>
      </c>
      <c r="I1730" t="s">
        <v>17</v>
      </c>
      <c r="J1730" t="s">
        <v>25</v>
      </c>
      <c r="K1730" t="s">
        <v>23</v>
      </c>
      <c r="L1730" t="s">
        <v>26</v>
      </c>
      <c r="M1730">
        <f t="shared" ref="M1730:M1793" si="27">AVERAGE(A1730:L1730)</f>
        <v>99574.333333333328</v>
      </c>
      <c r="N1730" t="b">
        <f>IF(O1730=Sheet7!S1729,FALSE,TRUE)
=IF(B1730=Sheet7!A1730,TRUE,FALSE)
=IF(B1730=Sheet7!A1730,TRUE,FALSE)
=IF(B1730=Sheet7!A1730,TRUE,FALSE)</f>
        <v>1</v>
      </c>
      <c r="O1730" t="s">
        <v>47</v>
      </c>
    </row>
    <row r="1731" spans="1:15" x14ac:dyDescent="0.25">
      <c r="A1731">
        <v>2023</v>
      </c>
      <c r="B1731" t="s">
        <v>47</v>
      </c>
      <c r="C1731" t="s">
        <v>28</v>
      </c>
      <c r="D1731" t="s">
        <v>22</v>
      </c>
      <c r="E1731">
        <v>87400</v>
      </c>
      <c r="F1731">
        <v>87400</v>
      </c>
      <c r="G1731" t="s">
        <v>23</v>
      </c>
      <c r="H1731" t="s">
        <v>24</v>
      </c>
      <c r="I1731" t="s">
        <v>17</v>
      </c>
      <c r="J1731" t="s">
        <v>25</v>
      </c>
      <c r="K1731" t="s">
        <v>23</v>
      </c>
      <c r="L1731" t="s">
        <v>26</v>
      </c>
      <c r="M1731">
        <f t="shared" si="27"/>
        <v>58941</v>
      </c>
      <c r="N1731" t="b">
        <f>IF(O1731=Sheet7!S1730,FALSE,TRUE)
=IF(B1731=Sheet7!A1731,TRUE,FALSE)
=IF(B1731=Sheet7!A1731,TRUE,FALSE)
=IF(B1731=Sheet7!A1731,TRUE,FALSE)</f>
        <v>1</v>
      </c>
      <c r="O1731" t="s">
        <v>47</v>
      </c>
    </row>
    <row r="1732" spans="1:15" x14ac:dyDescent="0.25">
      <c r="A1732">
        <v>2023</v>
      </c>
      <c r="B1732" t="s">
        <v>66</v>
      </c>
      <c r="C1732" t="s">
        <v>28</v>
      </c>
      <c r="D1732" t="s">
        <v>22</v>
      </c>
      <c r="E1732">
        <v>157550</v>
      </c>
      <c r="F1732">
        <v>157550</v>
      </c>
      <c r="G1732" t="s">
        <v>23</v>
      </c>
      <c r="H1732" t="s">
        <v>24</v>
      </c>
      <c r="I1732" t="s">
        <v>17</v>
      </c>
      <c r="J1732" t="s">
        <v>25</v>
      </c>
      <c r="K1732" t="s">
        <v>23</v>
      </c>
      <c r="L1732" t="s">
        <v>26</v>
      </c>
      <c r="M1732">
        <f t="shared" si="27"/>
        <v>105707.66666666667</v>
      </c>
      <c r="N1732" t="b">
        <f>IF(O1732=Sheet7!S1731,FALSE,TRUE)
=IF(B1732=Sheet7!A1732,TRUE,FALSE)
=IF(B1732=Sheet7!A1732,TRUE,FALSE)
=IF(B1732=Sheet7!A1732,TRUE,FALSE)</f>
        <v>1</v>
      </c>
      <c r="O1732" t="s">
        <v>66</v>
      </c>
    </row>
    <row r="1733" spans="1:15" x14ac:dyDescent="0.25">
      <c r="A1733">
        <v>2023</v>
      </c>
      <c r="B1733" t="s">
        <v>66</v>
      </c>
      <c r="C1733" t="s">
        <v>28</v>
      </c>
      <c r="D1733" t="s">
        <v>22</v>
      </c>
      <c r="E1733">
        <v>104650</v>
      </c>
      <c r="F1733">
        <v>104650</v>
      </c>
      <c r="G1733" t="s">
        <v>23</v>
      </c>
      <c r="H1733" t="s">
        <v>24</v>
      </c>
      <c r="I1733" t="s">
        <v>17</v>
      </c>
      <c r="J1733" t="s">
        <v>25</v>
      </c>
      <c r="K1733" t="s">
        <v>23</v>
      </c>
      <c r="L1733" t="s">
        <v>26</v>
      </c>
      <c r="M1733">
        <f t="shared" si="27"/>
        <v>70441</v>
      </c>
      <c r="N1733" t="b">
        <f>IF(O1733=Sheet7!S1732,FALSE,TRUE)
=IF(B1733=Sheet7!A1733,TRUE,FALSE)
=IF(B1733=Sheet7!A1733,TRUE,FALSE)
=IF(B1733=Sheet7!A1733,TRUE,FALSE)</f>
        <v>1</v>
      </c>
      <c r="O1733" t="s">
        <v>66</v>
      </c>
    </row>
    <row r="1734" spans="1:15" x14ac:dyDescent="0.25">
      <c r="A1734">
        <v>2023</v>
      </c>
      <c r="B1734" t="s">
        <v>32</v>
      </c>
      <c r="C1734" t="s">
        <v>13</v>
      </c>
      <c r="D1734" t="s">
        <v>22</v>
      </c>
      <c r="E1734">
        <v>139500</v>
      </c>
      <c r="F1734">
        <v>139500</v>
      </c>
      <c r="G1734" t="s">
        <v>23</v>
      </c>
      <c r="H1734" t="s">
        <v>24</v>
      </c>
      <c r="I1734" t="s">
        <v>17</v>
      </c>
      <c r="J1734" t="s">
        <v>29</v>
      </c>
      <c r="K1734" t="s">
        <v>23</v>
      </c>
      <c r="L1734" t="s">
        <v>26</v>
      </c>
      <c r="M1734">
        <f t="shared" si="27"/>
        <v>93674.333333333328</v>
      </c>
      <c r="N1734" t="b">
        <f>IF(O1734=Sheet7!S1733,FALSE,TRUE)
=IF(B1734=Sheet7!A1734,TRUE,FALSE)
=IF(B1734=Sheet7!A1734,TRUE,FALSE)
=IF(B1734=Sheet7!A1734,TRUE,FALSE)</f>
        <v>1</v>
      </c>
      <c r="O1734" t="s">
        <v>32</v>
      </c>
    </row>
    <row r="1735" spans="1:15" x14ac:dyDescent="0.25">
      <c r="A1735">
        <v>2023</v>
      </c>
      <c r="B1735" t="s">
        <v>32</v>
      </c>
      <c r="C1735" t="s">
        <v>13</v>
      </c>
      <c r="D1735" t="s">
        <v>22</v>
      </c>
      <c r="E1735">
        <v>118575</v>
      </c>
      <c r="F1735">
        <v>118575</v>
      </c>
      <c r="G1735" t="s">
        <v>23</v>
      </c>
      <c r="H1735" t="s">
        <v>24</v>
      </c>
      <c r="I1735" t="s">
        <v>17</v>
      </c>
      <c r="J1735" t="s">
        <v>29</v>
      </c>
      <c r="K1735" t="s">
        <v>23</v>
      </c>
      <c r="L1735" t="s">
        <v>26</v>
      </c>
      <c r="M1735">
        <f t="shared" si="27"/>
        <v>79724.333333333328</v>
      </c>
      <c r="N1735" t="b">
        <f>IF(O1735=Sheet7!S1734,FALSE,TRUE)
=IF(B1735=Sheet7!A1735,TRUE,FALSE)
=IF(B1735=Sheet7!A1735,TRUE,FALSE)
=IF(B1735=Sheet7!A1735,TRUE,FALSE)</f>
        <v>1</v>
      </c>
      <c r="O1735" t="s">
        <v>32</v>
      </c>
    </row>
    <row r="1736" spans="1:15" x14ac:dyDescent="0.25">
      <c r="A1736">
        <v>2023</v>
      </c>
      <c r="B1736" t="s">
        <v>37</v>
      </c>
      <c r="C1736" t="s">
        <v>38</v>
      </c>
      <c r="D1736" t="s">
        <v>22</v>
      </c>
      <c r="E1736">
        <v>129150</v>
      </c>
      <c r="F1736">
        <v>129150</v>
      </c>
      <c r="G1736" t="s">
        <v>23</v>
      </c>
      <c r="H1736" t="s">
        <v>24</v>
      </c>
      <c r="I1736" t="s">
        <v>17</v>
      </c>
      <c r="J1736" t="s">
        <v>25</v>
      </c>
      <c r="K1736" t="s">
        <v>23</v>
      </c>
      <c r="L1736" t="s">
        <v>26</v>
      </c>
      <c r="M1736">
        <f t="shared" si="27"/>
        <v>86774.333333333328</v>
      </c>
      <c r="N1736" t="b">
        <f>IF(O1736=Sheet7!S1735,FALSE,TRUE)
=IF(B1736=Sheet7!A1736,TRUE,FALSE)
=IF(B1736=Sheet7!A1736,TRUE,FALSE)
=IF(B1736=Sheet7!A1736,TRUE,FALSE)</f>
        <v>1</v>
      </c>
      <c r="O1736" t="s">
        <v>37</v>
      </c>
    </row>
    <row r="1737" spans="1:15" x14ac:dyDescent="0.25">
      <c r="A1737">
        <v>2023</v>
      </c>
      <c r="B1737" t="s">
        <v>37</v>
      </c>
      <c r="C1737" t="s">
        <v>38</v>
      </c>
      <c r="D1737" t="s">
        <v>22</v>
      </c>
      <c r="E1737">
        <v>98400</v>
      </c>
      <c r="F1737">
        <v>98400</v>
      </c>
      <c r="G1737" t="s">
        <v>23</v>
      </c>
      <c r="H1737" t="s">
        <v>24</v>
      </c>
      <c r="I1737" t="s">
        <v>17</v>
      </c>
      <c r="J1737" t="s">
        <v>25</v>
      </c>
      <c r="K1737" t="s">
        <v>23</v>
      </c>
      <c r="L1737" t="s">
        <v>26</v>
      </c>
      <c r="M1737">
        <f t="shared" si="27"/>
        <v>66274.333333333328</v>
      </c>
      <c r="N1737" t="b">
        <f>IF(O1737=Sheet7!S1736,FALSE,TRUE)
=IF(B1737=Sheet7!A1737,TRUE,FALSE)
=IF(B1737=Sheet7!A1737,TRUE,FALSE)
=IF(B1737=Sheet7!A1737,TRUE,FALSE)</f>
        <v>1</v>
      </c>
      <c r="O1737" t="s">
        <v>37</v>
      </c>
    </row>
    <row r="1738" spans="1:15" x14ac:dyDescent="0.25">
      <c r="A1738">
        <v>2023</v>
      </c>
      <c r="B1738" t="s">
        <v>32</v>
      </c>
      <c r="C1738" t="s">
        <v>13</v>
      </c>
      <c r="D1738" t="s">
        <v>35</v>
      </c>
      <c r="E1738">
        <v>55000</v>
      </c>
      <c r="F1738">
        <v>67672</v>
      </c>
      <c r="G1738" t="s">
        <v>36</v>
      </c>
      <c r="H1738" t="s">
        <v>16</v>
      </c>
      <c r="I1738" t="s">
        <v>17</v>
      </c>
      <c r="J1738" t="s">
        <v>29</v>
      </c>
      <c r="K1738" t="s">
        <v>36</v>
      </c>
      <c r="L1738" t="s">
        <v>26</v>
      </c>
      <c r="M1738">
        <f t="shared" si="27"/>
        <v>41565</v>
      </c>
      <c r="N1738" t="b">
        <f>IF(O1738=Sheet7!S1737,FALSE,TRUE)
=IF(B1738=Sheet7!A1738,TRUE,FALSE)
=IF(B1738=Sheet7!A1738,TRUE,FALSE)
=IF(B1738=Sheet7!A1738,TRUE,FALSE)</f>
        <v>1</v>
      </c>
      <c r="O1738" t="s">
        <v>32</v>
      </c>
    </row>
    <row r="1739" spans="1:15" x14ac:dyDescent="0.25">
      <c r="A1739">
        <v>2023</v>
      </c>
      <c r="B1739" t="s">
        <v>94</v>
      </c>
      <c r="C1739" t="s">
        <v>44</v>
      </c>
      <c r="D1739" t="s">
        <v>22</v>
      </c>
      <c r="E1739">
        <v>98010</v>
      </c>
      <c r="F1739">
        <v>98010</v>
      </c>
      <c r="G1739" t="s">
        <v>23</v>
      </c>
      <c r="H1739" t="s">
        <v>24</v>
      </c>
      <c r="I1739" t="s">
        <v>17</v>
      </c>
      <c r="J1739" t="s">
        <v>25</v>
      </c>
      <c r="K1739" t="s">
        <v>23</v>
      </c>
      <c r="L1739" t="s">
        <v>26</v>
      </c>
      <c r="M1739">
        <f t="shared" si="27"/>
        <v>66014.333333333328</v>
      </c>
      <c r="N1739" t="b">
        <f>IF(O1739=Sheet7!S1738,FALSE,TRUE)
=IF(B1739=Sheet7!A1739,TRUE,FALSE)
=IF(B1739=Sheet7!A1739,TRUE,FALSE)
=IF(B1739=Sheet7!A1739,TRUE,FALSE)</f>
        <v>1</v>
      </c>
      <c r="O1739" t="s">
        <v>94</v>
      </c>
    </row>
    <row r="1740" spans="1:15" x14ac:dyDescent="0.25">
      <c r="A1740">
        <v>2023</v>
      </c>
      <c r="B1740" t="s">
        <v>94</v>
      </c>
      <c r="C1740" t="s">
        <v>44</v>
      </c>
      <c r="D1740" t="s">
        <v>22</v>
      </c>
      <c r="E1740">
        <v>66825</v>
      </c>
      <c r="F1740">
        <v>66825</v>
      </c>
      <c r="G1740" t="s">
        <v>23</v>
      </c>
      <c r="H1740" t="s">
        <v>24</v>
      </c>
      <c r="I1740" t="s">
        <v>17</v>
      </c>
      <c r="J1740" t="s">
        <v>25</v>
      </c>
      <c r="K1740" t="s">
        <v>23</v>
      </c>
      <c r="L1740" t="s">
        <v>26</v>
      </c>
      <c r="M1740">
        <f t="shared" si="27"/>
        <v>45224.333333333336</v>
      </c>
      <c r="N1740" t="b">
        <f>IF(O1740=Sheet7!S1739,FALSE,TRUE)
=IF(B1740=Sheet7!A1740,TRUE,FALSE)
=IF(B1740=Sheet7!A1740,TRUE,FALSE)
=IF(B1740=Sheet7!A1740,TRUE,FALSE)</f>
        <v>1</v>
      </c>
      <c r="O1740" t="s">
        <v>94</v>
      </c>
    </row>
    <row r="1741" spans="1:15" x14ac:dyDescent="0.25">
      <c r="A1741">
        <v>2023</v>
      </c>
      <c r="B1741" t="s">
        <v>99</v>
      </c>
      <c r="C1741" t="s">
        <v>28</v>
      </c>
      <c r="D1741" t="s">
        <v>22</v>
      </c>
      <c r="E1741">
        <v>190000</v>
      </c>
      <c r="F1741">
        <v>190000</v>
      </c>
      <c r="G1741" t="s">
        <v>23</v>
      </c>
      <c r="H1741" t="s">
        <v>24</v>
      </c>
      <c r="I1741" t="s">
        <v>17</v>
      </c>
      <c r="J1741" t="s">
        <v>29</v>
      </c>
      <c r="K1741" t="s">
        <v>23</v>
      </c>
      <c r="L1741" t="s">
        <v>26</v>
      </c>
      <c r="M1741">
        <f t="shared" si="27"/>
        <v>127341</v>
      </c>
      <c r="N1741" t="b">
        <f>IF(O1741=Sheet7!S1740,FALSE,TRUE)
=IF(B1741=Sheet7!A1741,TRUE,FALSE)
=IF(B1741=Sheet7!A1741,TRUE,FALSE)
=IF(B1741=Sheet7!A1741,TRUE,FALSE)</f>
        <v>1</v>
      </c>
      <c r="O1741" t="s">
        <v>99</v>
      </c>
    </row>
    <row r="1742" spans="1:15" x14ac:dyDescent="0.25">
      <c r="A1742">
        <v>2023</v>
      </c>
      <c r="B1742" t="s">
        <v>99</v>
      </c>
      <c r="C1742" t="s">
        <v>28</v>
      </c>
      <c r="D1742" t="s">
        <v>22</v>
      </c>
      <c r="E1742">
        <v>170000</v>
      </c>
      <c r="F1742">
        <v>170000</v>
      </c>
      <c r="G1742" t="s">
        <v>23</v>
      </c>
      <c r="H1742" t="s">
        <v>24</v>
      </c>
      <c r="I1742" t="s">
        <v>17</v>
      </c>
      <c r="J1742" t="s">
        <v>29</v>
      </c>
      <c r="K1742" t="s">
        <v>23</v>
      </c>
      <c r="L1742" t="s">
        <v>26</v>
      </c>
      <c r="M1742">
        <f t="shared" si="27"/>
        <v>114007.66666666667</v>
      </c>
      <c r="N1742" t="b">
        <f>IF(O1742=Sheet7!S1741,FALSE,TRUE)
=IF(B1742=Sheet7!A1742,TRUE,FALSE)
=IF(B1742=Sheet7!A1742,TRUE,FALSE)
=IF(B1742=Sheet7!A1742,TRUE,FALSE)</f>
        <v>1</v>
      </c>
      <c r="O1742" t="s">
        <v>99</v>
      </c>
    </row>
    <row r="1743" spans="1:15" x14ac:dyDescent="0.25">
      <c r="A1743">
        <v>2023</v>
      </c>
      <c r="B1743" t="s">
        <v>34</v>
      </c>
      <c r="C1743" t="s">
        <v>31</v>
      </c>
      <c r="D1743" t="s">
        <v>22</v>
      </c>
      <c r="E1743">
        <v>170000</v>
      </c>
      <c r="F1743">
        <v>170000</v>
      </c>
      <c r="G1743" t="s">
        <v>23</v>
      </c>
      <c r="H1743" t="s">
        <v>16</v>
      </c>
      <c r="I1743" t="s">
        <v>17</v>
      </c>
      <c r="J1743" t="s">
        <v>25</v>
      </c>
      <c r="K1743" t="s">
        <v>23</v>
      </c>
      <c r="L1743" t="s">
        <v>64</v>
      </c>
      <c r="M1743">
        <f t="shared" si="27"/>
        <v>114007.66666666667</v>
      </c>
      <c r="N1743" t="b">
        <f>IF(O1743=Sheet7!S1742,FALSE,TRUE)
=IF(B1743=Sheet7!A1743,TRUE,FALSE)
=IF(B1743=Sheet7!A1743,TRUE,FALSE)
=IF(B1743=Sheet7!A1743,TRUE,FALSE)</f>
        <v>1</v>
      </c>
      <c r="O1743" t="s">
        <v>34</v>
      </c>
    </row>
    <row r="1744" spans="1:15" x14ac:dyDescent="0.25">
      <c r="A1744">
        <v>2023</v>
      </c>
      <c r="B1744" t="s">
        <v>34</v>
      </c>
      <c r="C1744" t="s">
        <v>31</v>
      </c>
      <c r="D1744" t="s">
        <v>22</v>
      </c>
      <c r="E1744">
        <v>120000</v>
      </c>
      <c r="F1744">
        <v>120000</v>
      </c>
      <c r="G1744" t="s">
        <v>23</v>
      </c>
      <c r="H1744" t="s">
        <v>16</v>
      </c>
      <c r="I1744" t="s">
        <v>17</v>
      </c>
      <c r="J1744" t="s">
        <v>25</v>
      </c>
      <c r="K1744" t="s">
        <v>23</v>
      </c>
      <c r="L1744" t="s">
        <v>64</v>
      </c>
      <c r="M1744">
        <f t="shared" si="27"/>
        <v>80674.333333333328</v>
      </c>
      <c r="N1744" t="b">
        <f>IF(O1744=Sheet7!S1743,FALSE,TRUE)
=IF(B1744=Sheet7!A1744,TRUE,FALSE)
=IF(B1744=Sheet7!A1744,TRUE,FALSE)
=IF(B1744=Sheet7!A1744,TRUE,FALSE)</f>
        <v>1</v>
      </c>
      <c r="O1744" t="s">
        <v>34</v>
      </c>
    </row>
    <row r="1745" spans="1:15" x14ac:dyDescent="0.25">
      <c r="A1745">
        <v>2023</v>
      </c>
      <c r="B1745" t="s">
        <v>37</v>
      </c>
      <c r="C1745" t="s">
        <v>38</v>
      </c>
      <c r="D1745" t="s">
        <v>22</v>
      </c>
      <c r="E1745">
        <v>229000</v>
      </c>
      <c r="F1745">
        <v>229000</v>
      </c>
      <c r="G1745" t="s">
        <v>23</v>
      </c>
      <c r="H1745" t="s">
        <v>16</v>
      </c>
      <c r="I1745" t="s">
        <v>17</v>
      </c>
      <c r="J1745" t="s">
        <v>25</v>
      </c>
      <c r="K1745" t="s">
        <v>23</v>
      </c>
      <c r="L1745" t="s">
        <v>26</v>
      </c>
      <c r="M1745">
        <f t="shared" si="27"/>
        <v>153341</v>
      </c>
      <c r="N1745" t="b">
        <f>IF(O1745=Sheet7!S1744,FALSE,TRUE)
=IF(B1745=Sheet7!A1745,TRUE,FALSE)
=IF(B1745=Sheet7!A1745,TRUE,FALSE)
=IF(B1745=Sheet7!A1745,TRUE,FALSE)</f>
        <v>1</v>
      </c>
      <c r="O1745" t="s">
        <v>37</v>
      </c>
    </row>
    <row r="1746" spans="1:15" x14ac:dyDescent="0.25">
      <c r="A1746">
        <v>2023</v>
      </c>
      <c r="B1746" t="s">
        <v>37</v>
      </c>
      <c r="C1746" t="s">
        <v>38</v>
      </c>
      <c r="D1746" t="s">
        <v>22</v>
      </c>
      <c r="E1746">
        <v>131000</v>
      </c>
      <c r="F1746">
        <v>131000</v>
      </c>
      <c r="G1746" t="s">
        <v>23</v>
      </c>
      <c r="H1746" t="s">
        <v>16</v>
      </c>
      <c r="I1746" t="s">
        <v>17</v>
      </c>
      <c r="J1746" t="s">
        <v>25</v>
      </c>
      <c r="K1746" t="s">
        <v>23</v>
      </c>
      <c r="L1746" t="s">
        <v>26</v>
      </c>
      <c r="M1746">
        <f t="shared" si="27"/>
        <v>88007.666666666672</v>
      </c>
      <c r="N1746" t="b">
        <f>IF(O1746=Sheet7!S1745,FALSE,TRUE)
=IF(B1746=Sheet7!A1746,TRUE,FALSE)
=IF(B1746=Sheet7!A1746,TRUE,FALSE)
=IF(B1746=Sheet7!A1746,TRUE,FALSE)</f>
        <v>1</v>
      </c>
      <c r="O1746" t="s">
        <v>37</v>
      </c>
    </row>
    <row r="1747" spans="1:15" x14ac:dyDescent="0.25">
      <c r="A1747">
        <v>2023</v>
      </c>
      <c r="B1747" t="s">
        <v>20</v>
      </c>
      <c r="C1747" t="s">
        <v>21</v>
      </c>
      <c r="D1747" t="s">
        <v>35</v>
      </c>
      <c r="E1747">
        <v>85000</v>
      </c>
      <c r="F1747">
        <v>104584</v>
      </c>
      <c r="G1747" t="s">
        <v>36</v>
      </c>
      <c r="H1747" t="s">
        <v>24</v>
      </c>
      <c r="I1747" t="s">
        <v>17</v>
      </c>
      <c r="J1747" t="s">
        <v>25</v>
      </c>
      <c r="K1747" t="s">
        <v>36</v>
      </c>
      <c r="L1747" t="s">
        <v>26</v>
      </c>
      <c r="M1747">
        <f t="shared" si="27"/>
        <v>63869</v>
      </c>
      <c r="N1747" t="b">
        <f>IF(O1747=Sheet7!S1746,FALSE,TRUE)
=IF(B1747=Sheet7!A1747,TRUE,FALSE)
=IF(B1747=Sheet7!A1747,TRUE,FALSE)
=IF(B1747=Sheet7!A1747,TRUE,FALSE)</f>
        <v>1</v>
      </c>
      <c r="O1747" t="s">
        <v>20</v>
      </c>
    </row>
    <row r="1748" spans="1:15" x14ac:dyDescent="0.25">
      <c r="A1748">
        <v>2023</v>
      </c>
      <c r="B1748" t="s">
        <v>20</v>
      </c>
      <c r="C1748" t="s">
        <v>21</v>
      </c>
      <c r="D1748" t="s">
        <v>35</v>
      </c>
      <c r="E1748">
        <v>75000</v>
      </c>
      <c r="F1748">
        <v>92280</v>
      </c>
      <c r="G1748" t="s">
        <v>36</v>
      </c>
      <c r="H1748" t="s">
        <v>24</v>
      </c>
      <c r="I1748" t="s">
        <v>17</v>
      </c>
      <c r="J1748" t="s">
        <v>25</v>
      </c>
      <c r="K1748" t="s">
        <v>36</v>
      </c>
      <c r="L1748" t="s">
        <v>26</v>
      </c>
      <c r="M1748">
        <f t="shared" si="27"/>
        <v>56434.333333333336</v>
      </c>
      <c r="N1748" t="b">
        <f>IF(O1748=Sheet7!S1747,FALSE,TRUE)
=IF(B1748=Sheet7!A1748,TRUE,FALSE)
=IF(B1748=Sheet7!A1748,TRUE,FALSE)
=IF(B1748=Sheet7!A1748,TRUE,FALSE)</f>
        <v>1</v>
      </c>
      <c r="O1748" t="s">
        <v>20</v>
      </c>
    </row>
    <row r="1749" spans="1:15" x14ac:dyDescent="0.25">
      <c r="A1749">
        <v>2023</v>
      </c>
      <c r="B1749" t="s">
        <v>37</v>
      </c>
      <c r="C1749" t="s">
        <v>38</v>
      </c>
      <c r="D1749" t="s">
        <v>22</v>
      </c>
      <c r="E1749">
        <v>192000</v>
      </c>
      <c r="F1749">
        <v>192000</v>
      </c>
      <c r="G1749" t="s">
        <v>23</v>
      </c>
      <c r="H1749" t="s">
        <v>24</v>
      </c>
      <c r="I1749" t="s">
        <v>17</v>
      </c>
      <c r="J1749" t="s">
        <v>29</v>
      </c>
      <c r="K1749" t="s">
        <v>23</v>
      </c>
      <c r="L1749" t="s">
        <v>26</v>
      </c>
      <c r="M1749">
        <f t="shared" si="27"/>
        <v>128674.33333333333</v>
      </c>
      <c r="N1749" t="b">
        <f>IF(O1749=Sheet7!S1748,FALSE,TRUE)
=IF(B1749=Sheet7!A1749,TRUE,FALSE)
=IF(B1749=Sheet7!A1749,TRUE,FALSE)
=IF(B1749=Sheet7!A1749,TRUE,FALSE)</f>
        <v>1</v>
      </c>
      <c r="O1749" t="s">
        <v>37</v>
      </c>
    </row>
    <row r="1750" spans="1:15" x14ac:dyDescent="0.25">
      <c r="A1750">
        <v>2023</v>
      </c>
      <c r="B1750" t="s">
        <v>37</v>
      </c>
      <c r="C1750" t="s">
        <v>38</v>
      </c>
      <c r="D1750" t="s">
        <v>22</v>
      </c>
      <c r="E1750">
        <v>164000</v>
      </c>
      <c r="F1750">
        <v>164000</v>
      </c>
      <c r="G1750" t="s">
        <v>23</v>
      </c>
      <c r="H1750" t="s">
        <v>24</v>
      </c>
      <c r="I1750" t="s">
        <v>17</v>
      </c>
      <c r="J1750" t="s">
        <v>29</v>
      </c>
      <c r="K1750" t="s">
        <v>23</v>
      </c>
      <c r="L1750" t="s">
        <v>26</v>
      </c>
      <c r="M1750">
        <f t="shared" si="27"/>
        <v>110007.66666666667</v>
      </c>
      <c r="N1750" t="b">
        <f>IF(O1750=Sheet7!S1749,FALSE,TRUE)
=IF(B1750=Sheet7!A1750,TRUE,FALSE)
=IF(B1750=Sheet7!A1750,TRUE,FALSE)
=IF(B1750=Sheet7!A1750,TRUE,FALSE)</f>
        <v>1</v>
      </c>
      <c r="O1750" t="s">
        <v>37</v>
      </c>
    </row>
    <row r="1751" spans="1:15" x14ac:dyDescent="0.25">
      <c r="A1751">
        <v>2023</v>
      </c>
      <c r="B1751" t="s">
        <v>27</v>
      </c>
      <c r="C1751" t="s">
        <v>28</v>
      </c>
      <c r="D1751" t="s">
        <v>22</v>
      </c>
      <c r="E1751">
        <v>223800</v>
      </c>
      <c r="F1751">
        <v>223800</v>
      </c>
      <c r="G1751" t="s">
        <v>23</v>
      </c>
      <c r="H1751" t="s">
        <v>24</v>
      </c>
      <c r="I1751" t="s">
        <v>17</v>
      </c>
      <c r="J1751" t="s">
        <v>25</v>
      </c>
      <c r="K1751" t="s">
        <v>23</v>
      </c>
      <c r="L1751" t="s">
        <v>26</v>
      </c>
      <c r="M1751">
        <f t="shared" si="27"/>
        <v>149874.33333333334</v>
      </c>
      <c r="N1751" t="b">
        <f>IF(O1751=Sheet7!S1750,FALSE,TRUE)
=IF(B1751=Sheet7!A1751,TRUE,FALSE)
=IF(B1751=Sheet7!A1751,TRUE,FALSE)
=IF(B1751=Sheet7!A1751,TRUE,FALSE)</f>
        <v>1</v>
      </c>
      <c r="O1751" t="s">
        <v>27</v>
      </c>
    </row>
    <row r="1752" spans="1:15" x14ac:dyDescent="0.25">
      <c r="A1752">
        <v>2023</v>
      </c>
      <c r="B1752" t="s">
        <v>27</v>
      </c>
      <c r="C1752" t="s">
        <v>28</v>
      </c>
      <c r="D1752" t="s">
        <v>22</v>
      </c>
      <c r="E1752">
        <v>172100</v>
      </c>
      <c r="F1752">
        <v>172100</v>
      </c>
      <c r="G1752" t="s">
        <v>23</v>
      </c>
      <c r="H1752" t="s">
        <v>24</v>
      </c>
      <c r="I1752" t="s">
        <v>17</v>
      </c>
      <c r="J1752" t="s">
        <v>25</v>
      </c>
      <c r="K1752" t="s">
        <v>23</v>
      </c>
      <c r="L1752" t="s">
        <v>26</v>
      </c>
      <c r="M1752">
        <f t="shared" si="27"/>
        <v>115407.66666666667</v>
      </c>
      <c r="N1752" t="b">
        <f>IF(O1752=Sheet7!S1751,FALSE,TRUE)
=IF(B1752=Sheet7!A1752,TRUE,FALSE)
=IF(B1752=Sheet7!A1752,TRUE,FALSE)
=IF(B1752=Sheet7!A1752,TRUE,FALSE)</f>
        <v>1</v>
      </c>
      <c r="O1752" t="s">
        <v>27</v>
      </c>
    </row>
    <row r="1753" spans="1:15" x14ac:dyDescent="0.25">
      <c r="A1753">
        <v>2023</v>
      </c>
      <c r="B1753" t="s">
        <v>42</v>
      </c>
      <c r="C1753" t="s">
        <v>28</v>
      </c>
      <c r="D1753" t="s">
        <v>22</v>
      </c>
      <c r="E1753">
        <v>258800</v>
      </c>
      <c r="F1753">
        <v>258800</v>
      </c>
      <c r="G1753" t="s">
        <v>23</v>
      </c>
      <c r="H1753" t="s">
        <v>24</v>
      </c>
      <c r="I1753" t="s">
        <v>17</v>
      </c>
      <c r="J1753" t="s">
        <v>25</v>
      </c>
      <c r="K1753" t="s">
        <v>23</v>
      </c>
      <c r="L1753" t="s">
        <v>26</v>
      </c>
      <c r="M1753">
        <f t="shared" si="27"/>
        <v>173207.66666666666</v>
      </c>
      <c r="N1753" t="b">
        <f>IF(O1753=Sheet7!S1752,FALSE,TRUE)
=IF(B1753=Sheet7!A1753,TRUE,FALSE)
=IF(B1753=Sheet7!A1753,TRUE,FALSE)
=IF(B1753=Sheet7!A1753,TRUE,FALSE)</f>
        <v>1</v>
      </c>
      <c r="O1753" t="s">
        <v>42</v>
      </c>
    </row>
    <row r="1754" spans="1:15" x14ac:dyDescent="0.25">
      <c r="A1754">
        <v>2023</v>
      </c>
      <c r="B1754" t="s">
        <v>42</v>
      </c>
      <c r="C1754" t="s">
        <v>28</v>
      </c>
      <c r="D1754" t="s">
        <v>22</v>
      </c>
      <c r="E1754">
        <v>199200</v>
      </c>
      <c r="F1754">
        <v>199200</v>
      </c>
      <c r="G1754" t="s">
        <v>23</v>
      </c>
      <c r="H1754" t="s">
        <v>24</v>
      </c>
      <c r="I1754" t="s">
        <v>17</v>
      </c>
      <c r="J1754" t="s">
        <v>25</v>
      </c>
      <c r="K1754" t="s">
        <v>23</v>
      </c>
      <c r="L1754" t="s">
        <v>26</v>
      </c>
      <c r="M1754">
        <f t="shared" si="27"/>
        <v>133474.33333333334</v>
      </c>
      <c r="N1754" t="b">
        <f>IF(O1754=Sheet7!S1753,FALSE,TRUE)
=IF(B1754=Sheet7!A1754,TRUE,FALSE)
=IF(B1754=Sheet7!A1754,TRUE,FALSE)
=IF(B1754=Sheet7!A1754,TRUE,FALSE)</f>
        <v>1</v>
      </c>
      <c r="O1754" t="s">
        <v>42</v>
      </c>
    </row>
    <row r="1755" spans="1:15" x14ac:dyDescent="0.25">
      <c r="A1755">
        <v>2023</v>
      </c>
      <c r="B1755" t="s">
        <v>48</v>
      </c>
      <c r="C1755" t="s">
        <v>28</v>
      </c>
      <c r="D1755" t="s">
        <v>22</v>
      </c>
      <c r="E1755">
        <v>185000</v>
      </c>
      <c r="F1755">
        <v>185000</v>
      </c>
      <c r="G1755" t="s">
        <v>23</v>
      </c>
      <c r="H1755" t="s">
        <v>24</v>
      </c>
      <c r="I1755" t="s">
        <v>17</v>
      </c>
      <c r="J1755" t="s">
        <v>25</v>
      </c>
      <c r="K1755" t="s">
        <v>23</v>
      </c>
      <c r="L1755" t="s">
        <v>26</v>
      </c>
      <c r="M1755">
        <f t="shared" si="27"/>
        <v>124007.66666666667</v>
      </c>
      <c r="N1755" t="b">
        <f>IF(O1755=Sheet7!S1754,FALSE,TRUE)
=IF(B1755=Sheet7!A1755,TRUE,FALSE)
=IF(B1755=Sheet7!A1755,TRUE,FALSE)
=IF(B1755=Sheet7!A1755,TRUE,FALSE)</f>
        <v>1</v>
      </c>
      <c r="O1755" t="s">
        <v>48</v>
      </c>
    </row>
    <row r="1756" spans="1:15" x14ac:dyDescent="0.25">
      <c r="A1756">
        <v>2023</v>
      </c>
      <c r="B1756" t="s">
        <v>48</v>
      </c>
      <c r="C1756" t="s">
        <v>28</v>
      </c>
      <c r="D1756" t="s">
        <v>22</v>
      </c>
      <c r="E1756">
        <v>148000</v>
      </c>
      <c r="F1756">
        <v>148000</v>
      </c>
      <c r="G1756" t="s">
        <v>23</v>
      </c>
      <c r="H1756" t="s">
        <v>24</v>
      </c>
      <c r="I1756" t="s">
        <v>17</v>
      </c>
      <c r="J1756" t="s">
        <v>25</v>
      </c>
      <c r="K1756" t="s">
        <v>23</v>
      </c>
      <c r="L1756" t="s">
        <v>26</v>
      </c>
      <c r="M1756">
        <f t="shared" si="27"/>
        <v>99341</v>
      </c>
      <c r="N1756" t="b">
        <f>IF(O1756=Sheet7!S1755,FALSE,TRUE)
=IF(B1756=Sheet7!A1756,TRUE,FALSE)
=IF(B1756=Sheet7!A1756,TRUE,FALSE)
=IF(B1756=Sheet7!A1756,TRUE,FALSE)</f>
        <v>1</v>
      </c>
      <c r="O1756" t="s">
        <v>48</v>
      </c>
    </row>
    <row r="1757" spans="1:15" x14ac:dyDescent="0.25">
      <c r="A1757">
        <v>2023</v>
      </c>
      <c r="B1757" t="s">
        <v>34</v>
      </c>
      <c r="C1757" t="s">
        <v>31</v>
      </c>
      <c r="D1757" t="s">
        <v>22</v>
      </c>
      <c r="E1757">
        <v>193600</v>
      </c>
      <c r="F1757">
        <v>193600</v>
      </c>
      <c r="G1757" t="s">
        <v>23</v>
      </c>
      <c r="H1757" t="s">
        <v>24</v>
      </c>
      <c r="I1757" t="s">
        <v>17</v>
      </c>
      <c r="J1757" t="s">
        <v>25</v>
      </c>
      <c r="K1757" t="s">
        <v>23</v>
      </c>
      <c r="L1757" t="s">
        <v>26</v>
      </c>
      <c r="M1757">
        <f t="shared" si="27"/>
        <v>129741</v>
      </c>
      <c r="N1757" t="b">
        <f>IF(O1757=Sheet7!S1756,FALSE,TRUE)
=IF(B1757=Sheet7!A1757,TRUE,FALSE)
=IF(B1757=Sheet7!A1757,TRUE,FALSE)
=IF(B1757=Sheet7!A1757,TRUE,FALSE)</f>
        <v>1</v>
      </c>
      <c r="O1757" t="s">
        <v>34</v>
      </c>
    </row>
    <row r="1758" spans="1:15" x14ac:dyDescent="0.25">
      <c r="A1758">
        <v>2023</v>
      </c>
      <c r="B1758" t="s">
        <v>34</v>
      </c>
      <c r="C1758" t="s">
        <v>31</v>
      </c>
      <c r="D1758" t="s">
        <v>22</v>
      </c>
      <c r="E1758">
        <v>119700</v>
      </c>
      <c r="F1758">
        <v>119700</v>
      </c>
      <c r="G1758" t="s">
        <v>23</v>
      </c>
      <c r="H1758" t="s">
        <v>24</v>
      </c>
      <c r="I1758" t="s">
        <v>17</v>
      </c>
      <c r="J1758" t="s">
        <v>25</v>
      </c>
      <c r="K1758" t="s">
        <v>23</v>
      </c>
      <c r="L1758" t="s">
        <v>26</v>
      </c>
      <c r="M1758">
        <f t="shared" si="27"/>
        <v>80474.333333333328</v>
      </c>
      <c r="N1758" t="b">
        <f>IF(O1758=Sheet7!S1757,FALSE,TRUE)
=IF(B1758=Sheet7!A1758,TRUE,FALSE)
=IF(B1758=Sheet7!A1758,TRUE,FALSE)
=IF(B1758=Sheet7!A1758,TRUE,FALSE)</f>
        <v>1</v>
      </c>
      <c r="O1758" t="s">
        <v>34</v>
      </c>
    </row>
    <row r="1759" spans="1:15" x14ac:dyDescent="0.25">
      <c r="A1759">
        <v>2023</v>
      </c>
      <c r="B1759" t="s">
        <v>27</v>
      </c>
      <c r="C1759" t="s">
        <v>28</v>
      </c>
      <c r="D1759" t="s">
        <v>22</v>
      </c>
      <c r="E1759">
        <v>175750</v>
      </c>
      <c r="F1759">
        <v>175750</v>
      </c>
      <c r="G1759" t="s">
        <v>23</v>
      </c>
      <c r="H1759" t="s">
        <v>24</v>
      </c>
      <c r="I1759" t="s">
        <v>17</v>
      </c>
      <c r="J1759" t="s">
        <v>25</v>
      </c>
      <c r="K1759" t="s">
        <v>23</v>
      </c>
      <c r="L1759" t="s">
        <v>26</v>
      </c>
      <c r="M1759">
        <f t="shared" si="27"/>
        <v>117841</v>
      </c>
      <c r="N1759" t="b">
        <f>IF(O1759=Sheet7!S1758,FALSE,TRUE)
=IF(B1759=Sheet7!A1759,TRUE,FALSE)
=IF(B1759=Sheet7!A1759,TRUE,FALSE)
=IF(B1759=Sheet7!A1759,TRUE,FALSE)</f>
        <v>1</v>
      </c>
      <c r="O1759" t="s">
        <v>27</v>
      </c>
    </row>
    <row r="1760" spans="1:15" x14ac:dyDescent="0.25">
      <c r="A1760">
        <v>2023</v>
      </c>
      <c r="B1760" t="s">
        <v>27</v>
      </c>
      <c r="C1760" t="s">
        <v>28</v>
      </c>
      <c r="D1760" t="s">
        <v>22</v>
      </c>
      <c r="E1760">
        <v>136742</v>
      </c>
      <c r="F1760">
        <v>136742</v>
      </c>
      <c r="G1760" t="s">
        <v>23</v>
      </c>
      <c r="H1760" t="s">
        <v>24</v>
      </c>
      <c r="I1760" t="s">
        <v>17</v>
      </c>
      <c r="J1760" t="s">
        <v>25</v>
      </c>
      <c r="K1760" t="s">
        <v>23</v>
      </c>
      <c r="L1760" t="s">
        <v>26</v>
      </c>
      <c r="M1760">
        <f t="shared" si="27"/>
        <v>91835.666666666672</v>
      </c>
      <c r="N1760" t="b">
        <f>IF(O1760=Sheet7!S1759,FALSE,TRUE)
=IF(B1760=Sheet7!A1760,TRUE,FALSE)
=IF(B1760=Sheet7!A1760,TRUE,FALSE)
=IF(B1760=Sheet7!A1760,TRUE,FALSE)</f>
        <v>1</v>
      </c>
      <c r="O1760" t="s">
        <v>27</v>
      </c>
    </row>
    <row r="1761" spans="1:15" x14ac:dyDescent="0.25">
      <c r="A1761">
        <v>2023</v>
      </c>
      <c r="B1761" t="s">
        <v>48</v>
      </c>
      <c r="C1761" t="s">
        <v>28</v>
      </c>
      <c r="D1761" t="s">
        <v>22</v>
      </c>
      <c r="E1761">
        <v>257400</v>
      </c>
      <c r="F1761">
        <v>257400</v>
      </c>
      <c r="G1761" t="s">
        <v>23</v>
      </c>
      <c r="H1761" t="s">
        <v>16</v>
      </c>
      <c r="I1761" t="s">
        <v>17</v>
      </c>
      <c r="J1761" t="s">
        <v>25</v>
      </c>
      <c r="K1761" t="s">
        <v>23</v>
      </c>
      <c r="L1761" t="s">
        <v>26</v>
      </c>
      <c r="M1761">
        <f t="shared" si="27"/>
        <v>172274.33333333334</v>
      </c>
      <c r="N1761" t="b">
        <f>IF(O1761=Sheet7!S1760,FALSE,TRUE)
=IF(B1761=Sheet7!A1761,TRUE,FALSE)
=IF(B1761=Sheet7!A1761,TRUE,FALSE)
=IF(B1761=Sheet7!A1761,TRUE,FALSE)</f>
        <v>1</v>
      </c>
      <c r="O1761" t="s">
        <v>48</v>
      </c>
    </row>
    <row r="1762" spans="1:15" x14ac:dyDescent="0.25">
      <c r="A1762">
        <v>2023</v>
      </c>
      <c r="B1762" t="s">
        <v>48</v>
      </c>
      <c r="C1762" t="s">
        <v>28</v>
      </c>
      <c r="D1762" t="s">
        <v>22</v>
      </c>
      <c r="E1762">
        <v>193500</v>
      </c>
      <c r="F1762">
        <v>193500</v>
      </c>
      <c r="G1762" t="s">
        <v>23</v>
      </c>
      <c r="H1762" t="s">
        <v>16</v>
      </c>
      <c r="I1762" t="s">
        <v>17</v>
      </c>
      <c r="J1762" t="s">
        <v>25</v>
      </c>
      <c r="K1762" t="s">
        <v>23</v>
      </c>
      <c r="L1762" t="s">
        <v>26</v>
      </c>
      <c r="M1762">
        <f t="shared" si="27"/>
        <v>129674.33333333333</v>
      </c>
      <c r="N1762" t="b">
        <f>IF(O1762=Sheet7!S1761,FALSE,TRUE)
=IF(B1762=Sheet7!A1762,TRUE,FALSE)
=IF(B1762=Sheet7!A1762,TRUE,FALSE)
=IF(B1762=Sheet7!A1762,TRUE,FALSE)</f>
        <v>1</v>
      </c>
      <c r="O1762" t="s">
        <v>48</v>
      </c>
    </row>
    <row r="1763" spans="1:15" x14ac:dyDescent="0.25">
      <c r="A1763">
        <v>2023</v>
      </c>
      <c r="B1763" t="s">
        <v>27</v>
      </c>
      <c r="C1763" t="s">
        <v>28</v>
      </c>
      <c r="D1763" t="s">
        <v>22</v>
      </c>
      <c r="E1763">
        <v>228856</v>
      </c>
      <c r="F1763">
        <v>228856</v>
      </c>
      <c r="G1763" t="s">
        <v>23</v>
      </c>
      <c r="H1763" t="s">
        <v>24</v>
      </c>
      <c r="I1763" t="s">
        <v>17</v>
      </c>
      <c r="J1763" t="s">
        <v>29</v>
      </c>
      <c r="K1763" t="s">
        <v>23</v>
      </c>
      <c r="L1763" t="s">
        <v>26</v>
      </c>
      <c r="M1763">
        <f t="shared" si="27"/>
        <v>153245</v>
      </c>
      <c r="N1763" t="b">
        <f>IF(O1763=Sheet7!S1762,FALSE,TRUE)
=IF(B1763=Sheet7!A1763,TRUE,FALSE)
=IF(B1763=Sheet7!A1763,TRUE,FALSE)
=IF(B1763=Sheet7!A1763,TRUE,FALSE)</f>
        <v>1</v>
      </c>
      <c r="O1763" t="s">
        <v>27</v>
      </c>
    </row>
    <row r="1764" spans="1:15" x14ac:dyDescent="0.25">
      <c r="A1764">
        <v>2023</v>
      </c>
      <c r="B1764" t="s">
        <v>27</v>
      </c>
      <c r="C1764" t="s">
        <v>28</v>
      </c>
      <c r="D1764" t="s">
        <v>22</v>
      </c>
      <c r="E1764">
        <v>144540</v>
      </c>
      <c r="F1764">
        <v>144540</v>
      </c>
      <c r="G1764" t="s">
        <v>23</v>
      </c>
      <c r="H1764" t="s">
        <v>24</v>
      </c>
      <c r="I1764" t="s">
        <v>17</v>
      </c>
      <c r="J1764" t="s">
        <v>29</v>
      </c>
      <c r="K1764" t="s">
        <v>23</v>
      </c>
      <c r="L1764" t="s">
        <v>26</v>
      </c>
      <c r="M1764">
        <f t="shared" si="27"/>
        <v>97034.333333333328</v>
      </c>
      <c r="N1764" t="b">
        <f>IF(O1764=Sheet7!S1763,FALSE,TRUE)
=IF(B1764=Sheet7!A1764,TRUE,FALSE)
=IF(B1764=Sheet7!A1764,TRUE,FALSE)
=IF(B1764=Sheet7!A1764,TRUE,FALSE)</f>
        <v>1</v>
      </c>
      <c r="O1764" t="s">
        <v>27</v>
      </c>
    </row>
    <row r="1765" spans="1:15" x14ac:dyDescent="0.25">
      <c r="A1765">
        <v>2023</v>
      </c>
      <c r="B1765" t="s">
        <v>20</v>
      </c>
      <c r="C1765" t="s">
        <v>21</v>
      </c>
      <c r="D1765" t="s">
        <v>22</v>
      </c>
      <c r="E1765">
        <v>140000</v>
      </c>
      <c r="F1765">
        <v>140000</v>
      </c>
      <c r="G1765" t="s">
        <v>23</v>
      </c>
      <c r="H1765" t="s">
        <v>24</v>
      </c>
      <c r="I1765" t="s">
        <v>17</v>
      </c>
      <c r="J1765" t="s">
        <v>29</v>
      </c>
      <c r="K1765" t="s">
        <v>23</v>
      </c>
      <c r="L1765" t="s">
        <v>26</v>
      </c>
      <c r="M1765">
        <f t="shared" si="27"/>
        <v>94007.666666666672</v>
      </c>
      <c r="N1765" t="b">
        <f>IF(O1765=Sheet7!S1764,FALSE,TRUE)
=IF(B1765=Sheet7!A1765,TRUE,FALSE)
=IF(B1765=Sheet7!A1765,TRUE,FALSE)
=IF(B1765=Sheet7!A1765,TRUE,FALSE)</f>
        <v>1</v>
      </c>
      <c r="O1765" t="s">
        <v>20</v>
      </c>
    </row>
    <row r="1766" spans="1:15" x14ac:dyDescent="0.25">
      <c r="A1766">
        <v>2023</v>
      </c>
      <c r="B1766" t="s">
        <v>27</v>
      </c>
      <c r="C1766" t="s">
        <v>28</v>
      </c>
      <c r="D1766" t="s">
        <v>22</v>
      </c>
      <c r="E1766">
        <v>155000</v>
      </c>
      <c r="F1766">
        <v>155000</v>
      </c>
      <c r="G1766" t="s">
        <v>23</v>
      </c>
      <c r="H1766" t="s">
        <v>24</v>
      </c>
      <c r="I1766" t="s">
        <v>17</v>
      </c>
      <c r="J1766" t="s">
        <v>29</v>
      </c>
      <c r="K1766" t="s">
        <v>23</v>
      </c>
      <c r="L1766" t="s">
        <v>26</v>
      </c>
      <c r="M1766">
        <f t="shared" si="27"/>
        <v>104007.66666666667</v>
      </c>
      <c r="N1766" t="b">
        <f>IF(O1766=Sheet7!S1765,FALSE,TRUE)
=IF(B1766=Sheet7!A1766,TRUE,FALSE)
=IF(B1766=Sheet7!A1766,TRUE,FALSE)
=IF(B1766=Sheet7!A1766,TRUE,FALSE)</f>
        <v>1</v>
      </c>
      <c r="O1766" t="s">
        <v>27</v>
      </c>
    </row>
    <row r="1767" spans="1:15" x14ac:dyDescent="0.25">
      <c r="A1767">
        <v>2023</v>
      </c>
      <c r="B1767" t="s">
        <v>27</v>
      </c>
      <c r="C1767" t="s">
        <v>28</v>
      </c>
      <c r="D1767" t="s">
        <v>22</v>
      </c>
      <c r="E1767">
        <v>125000</v>
      </c>
      <c r="F1767">
        <v>125000</v>
      </c>
      <c r="G1767" t="s">
        <v>23</v>
      </c>
      <c r="H1767" t="s">
        <v>24</v>
      </c>
      <c r="I1767" t="s">
        <v>17</v>
      </c>
      <c r="J1767" t="s">
        <v>29</v>
      </c>
      <c r="K1767" t="s">
        <v>23</v>
      </c>
      <c r="L1767" t="s">
        <v>26</v>
      </c>
      <c r="M1767">
        <f t="shared" si="27"/>
        <v>84007.666666666672</v>
      </c>
      <c r="N1767" t="b">
        <f>IF(O1767=Sheet7!S1766,FALSE,TRUE)
=IF(B1767=Sheet7!A1767,TRUE,FALSE)
=IF(B1767=Sheet7!A1767,TRUE,FALSE)
=IF(B1767=Sheet7!A1767,TRUE,FALSE)</f>
        <v>1</v>
      </c>
      <c r="O1767" t="s">
        <v>27</v>
      </c>
    </row>
    <row r="1768" spans="1:15" x14ac:dyDescent="0.25">
      <c r="A1768">
        <v>2023</v>
      </c>
      <c r="B1768" t="s">
        <v>32</v>
      </c>
      <c r="C1768" t="s">
        <v>13</v>
      </c>
      <c r="D1768" t="s">
        <v>22</v>
      </c>
      <c r="E1768">
        <v>150600</v>
      </c>
      <c r="F1768">
        <v>150600</v>
      </c>
      <c r="G1768" t="s">
        <v>23</v>
      </c>
      <c r="H1768" t="s">
        <v>24</v>
      </c>
      <c r="I1768" t="s">
        <v>17</v>
      </c>
      <c r="J1768" t="s">
        <v>29</v>
      </c>
      <c r="K1768" t="s">
        <v>23</v>
      </c>
      <c r="L1768" t="s">
        <v>26</v>
      </c>
      <c r="M1768">
        <f t="shared" si="27"/>
        <v>101074.33333333333</v>
      </c>
      <c r="N1768" t="b">
        <f>IF(O1768=Sheet7!S1767,FALSE,TRUE)
=IF(B1768=Sheet7!A1768,TRUE,FALSE)
=IF(B1768=Sheet7!A1768,TRUE,FALSE)
=IF(B1768=Sheet7!A1768,TRUE,FALSE)</f>
        <v>1</v>
      </c>
      <c r="O1768" t="s">
        <v>32</v>
      </c>
    </row>
    <row r="1769" spans="1:15" x14ac:dyDescent="0.25">
      <c r="A1769">
        <v>2023</v>
      </c>
      <c r="B1769" t="s">
        <v>32</v>
      </c>
      <c r="C1769" t="s">
        <v>13</v>
      </c>
      <c r="D1769" t="s">
        <v>22</v>
      </c>
      <c r="E1769">
        <v>120500</v>
      </c>
      <c r="F1769">
        <v>120500</v>
      </c>
      <c r="G1769" t="s">
        <v>23</v>
      </c>
      <c r="H1769" t="s">
        <v>24</v>
      </c>
      <c r="I1769" t="s">
        <v>17</v>
      </c>
      <c r="J1769" t="s">
        <v>29</v>
      </c>
      <c r="K1769" t="s">
        <v>23</v>
      </c>
      <c r="L1769" t="s">
        <v>26</v>
      </c>
      <c r="M1769">
        <f t="shared" si="27"/>
        <v>81007.666666666672</v>
      </c>
      <c r="N1769" t="b">
        <f>IF(O1769=Sheet7!S1768,FALSE,TRUE)
=IF(B1769=Sheet7!A1769,TRUE,FALSE)
=IF(B1769=Sheet7!A1769,TRUE,FALSE)
=IF(B1769=Sheet7!A1769,TRUE,FALSE)</f>
        <v>1</v>
      </c>
      <c r="O1769" t="s">
        <v>32</v>
      </c>
    </row>
    <row r="1770" spans="1:15" x14ac:dyDescent="0.25">
      <c r="A1770">
        <v>2023</v>
      </c>
      <c r="B1770" t="s">
        <v>27</v>
      </c>
      <c r="C1770" t="s">
        <v>28</v>
      </c>
      <c r="D1770" t="s">
        <v>22</v>
      </c>
      <c r="E1770">
        <v>176000</v>
      </c>
      <c r="F1770">
        <v>176000</v>
      </c>
      <c r="G1770" t="s">
        <v>23</v>
      </c>
      <c r="H1770" t="s">
        <v>24</v>
      </c>
      <c r="I1770" t="s">
        <v>17</v>
      </c>
      <c r="J1770" t="s">
        <v>25</v>
      </c>
      <c r="K1770" t="s">
        <v>23</v>
      </c>
      <c r="L1770" t="s">
        <v>26</v>
      </c>
      <c r="M1770">
        <f t="shared" si="27"/>
        <v>118007.66666666667</v>
      </c>
      <c r="N1770" t="b">
        <f>IF(O1770=Sheet7!S1769,FALSE,TRUE)
=IF(B1770=Sheet7!A1770,TRUE,FALSE)
=IF(B1770=Sheet7!A1770,TRUE,FALSE)
=IF(B1770=Sheet7!A1770,TRUE,FALSE)</f>
        <v>1</v>
      </c>
      <c r="O1770" t="s">
        <v>27</v>
      </c>
    </row>
    <row r="1771" spans="1:15" x14ac:dyDescent="0.25">
      <c r="A1771">
        <v>2023</v>
      </c>
      <c r="B1771" t="s">
        <v>40</v>
      </c>
      <c r="C1771" t="s">
        <v>41</v>
      </c>
      <c r="D1771" t="s">
        <v>22</v>
      </c>
      <c r="E1771">
        <v>200000</v>
      </c>
      <c r="F1771">
        <v>200000</v>
      </c>
      <c r="G1771" t="s">
        <v>23</v>
      </c>
      <c r="H1771" t="s">
        <v>24</v>
      </c>
      <c r="I1771" t="s">
        <v>17</v>
      </c>
      <c r="J1771" t="s">
        <v>29</v>
      </c>
      <c r="K1771" t="s">
        <v>23</v>
      </c>
      <c r="L1771" t="s">
        <v>19</v>
      </c>
      <c r="M1771">
        <f t="shared" si="27"/>
        <v>134007.66666666666</v>
      </c>
      <c r="N1771" t="b">
        <f>IF(O1771=Sheet7!S1770,FALSE,TRUE)
=IF(B1771=Sheet7!A1771,TRUE,FALSE)
=IF(B1771=Sheet7!A1771,TRUE,FALSE)
=IF(B1771=Sheet7!A1771,TRUE,FALSE)</f>
        <v>1</v>
      </c>
      <c r="O1771" t="s">
        <v>40</v>
      </c>
    </row>
    <row r="1772" spans="1:15" x14ac:dyDescent="0.25">
      <c r="A1772">
        <v>2023</v>
      </c>
      <c r="B1772" t="s">
        <v>100</v>
      </c>
      <c r="C1772" t="s">
        <v>21</v>
      </c>
      <c r="D1772" t="s">
        <v>22</v>
      </c>
      <c r="E1772">
        <v>115500</v>
      </c>
      <c r="F1772">
        <v>115500</v>
      </c>
      <c r="G1772" t="s">
        <v>23</v>
      </c>
      <c r="H1772" t="s">
        <v>16</v>
      </c>
      <c r="I1772" t="s">
        <v>17</v>
      </c>
      <c r="J1772" t="s">
        <v>25</v>
      </c>
      <c r="K1772" t="s">
        <v>23</v>
      </c>
      <c r="L1772" t="s">
        <v>26</v>
      </c>
      <c r="M1772">
        <f t="shared" si="27"/>
        <v>77674.333333333328</v>
      </c>
      <c r="N1772" t="b">
        <f>IF(O1772=Sheet7!S1771,FALSE,TRUE)
=IF(B1772=Sheet7!A1772,TRUE,FALSE)
=IF(B1772=Sheet7!A1772,TRUE,FALSE)
=IF(B1772=Sheet7!A1772,TRUE,FALSE)</f>
        <v>1</v>
      </c>
      <c r="O1772" t="s">
        <v>100</v>
      </c>
    </row>
    <row r="1773" spans="1:15" x14ac:dyDescent="0.25">
      <c r="A1773">
        <v>2023</v>
      </c>
      <c r="B1773" t="s">
        <v>100</v>
      </c>
      <c r="C1773" t="s">
        <v>21</v>
      </c>
      <c r="D1773" t="s">
        <v>22</v>
      </c>
      <c r="E1773">
        <v>73500</v>
      </c>
      <c r="F1773">
        <v>73500</v>
      </c>
      <c r="G1773" t="s">
        <v>23</v>
      </c>
      <c r="H1773" t="s">
        <v>16</v>
      </c>
      <c r="I1773" t="s">
        <v>17</v>
      </c>
      <c r="J1773" t="s">
        <v>25</v>
      </c>
      <c r="K1773" t="s">
        <v>23</v>
      </c>
      <c r="L1773" t="s">
        <v>26</v>
      </c>
      <c r="M1773">
        <f t="shared" si="27"/>
        <v>49674.333333333336</v>
      </c>
      <c r="N1773" t="b">
        <f>IF(O1773=Sheet7!S1772,FALSE,TRUE)
=IF(B1773=Sheet7!A1773,TRUE,FALSE)
=IF(B1773=Sheet7!A1773,TRUE,FALSE)
=IF(B1773=Sheet7!A1773,TRUE,FALSE)</f>
        <v>1</v>
      </c>
      <c r="O1773" t="s">
        <v>100</v>
      </c>
    </row>
    <row r="1774" spans="1:15" x14ac:dyDescent="0.25">
      <c r="A1774">
        <v>2023</v>
      </c>
      <c r="B1774" t="s">
        <v>32</v>
      </c>
      <c r="C1774" t="s">
        <v>13</v>
      </c>
      <c r="D1774" t="s">
        <v>35</v>
      </c>
      <c r="E1774">
        <v>110000</v>
      </c>
      <c r="F1774">
        <v>135344</v>
      </c>
      <c r="G1774" t="s">
        <v>36</v>
      </c>
      <c r="H1774" t="s">
        <v>33</v>
      </c>
      <c r="I1774" t="s">
        <v>17</v>
      </c>
      <c r="J1774" t="s">
        <v>25</v>
      </c>
      <c r="K1774" t="s">
        <v>36</v>
      </c>
      <c r="L1774" t="s">
        <v>26</v>
      </c>
      <c r="M1774">
        <f t="shared" si="27"/>
        <v>82455.666666666672</v>
      </c>
      <c r="N1774" t="b">
        <f>IF(O1774=Sheet7!S1773,FALSE,TRUE)
=IF(B1774=Sheet7!A1774,TRUE,FALSE)
=IF(B1774=Sheet7!A1774,TRUE,FALSE)
=IF(B1774=Sheet7!A1774,TRUE,FALSE)</f>
        <v>1</v>
      </c>
      <c r="O1774" t="s">
        <v>32</v>
      </c>
    </row>
    <row r="1775" spans="1:15" x14ac:dyDescent="0.25">
      <c r="A1775">
        <v>2023</v>
      </c>
      <c r="B1775" t="s">
        <v>32</v>
      </c>
      <c r="C1775" t="s">
        <v>13</v>
      </c>
      <c r="D1775" t="s">
        <v>35</v>
      </c>
      <c r="E1775">
        <v>80000</v>
      </c>
      <c r="F1775">
        <v>98432</v>
      </c>
      <c r="G1775" t="s">
        <v>36</v>
      </c>
      <c r="H1775" t="s">
        <v>33</v>
      </c>
      <c r="I1775" t="s">
        <v>17</v>
      </c>
      <c r="J1775" t="s">
        <v>25</v>
      </c>
      <c r="K1775" t="s">
        <v>36</v>
      </c>
      <c r="L1775" t="s">
        <v>26</v>
      </c>
      <c r="M1775">
        <f t="shared" si="27"/>
        <v>60151.666666666664</v>
      </c>
      <c r="N1775" t="b">
        <f>IF(O1775=Sheet7!S1774,FALSE,TRUE)
=IF(B1775=Sheet7!A1775,TRUE,FALSE)
=IF(B1775=Sheet7!A1775,TRUE,FALSE)
=IF(B1775=Sheet7!A1775,TRUE,FALSE)</f>
        <v>1</v>
      </c>
      <c r="O1775" t="s">
        <v>32</v>
      </c>
    </row>
    <row r="1776" spans="1:15" x14ac:dyDescent="0.25">
      <c r="A1776">
        <v>2023</v>
      </c>
      <c r="B1776" t="s">
        <v>27</v>
      </c>
      <c r="C1776" t="s">
        <v>28</v>
      </c>
      <c r="D1776" t="s">
        <v>22</v>
      </c>
      <c r="E1776">
        <v>225000</v>
      </c>
      <c r="F1776">
        <v>225000</v>
      </c>
      <c r="G1776" t="s">
        <v>23</v>
      </c>
      <c r="H1776" t="s">
        <v>24</v>
      </c>
      <c r="I1776" t="s">
        <v>17</v>
      </c>
      <c r="J1776" t="s">
        <v>29</v>
      </c>
      <c r="K1776" t="s">
        <v>23</v>
      </c>
      <c r="L1776" t="s">
        <v>26</v>
      </c>
      <c r="M1776">
        <f t="shared" si="27"/>
        <v>150674.33333333334</v>
      </c>
      <c r="N1776" t="b">
        <f>IF(O1776=Sheet7!S1775,FALSE,TRUE)
=IF(B1776=Sheet7!A1776,TRUE,FALSE)
=IF(B1776=Sheet7!A1776,TRUE,FALSE)
=IF(B1776=Sheet7!A1776,TRUE,FALSE)</f>
        <v>1</v>
      </c>
      <c r="O1776" t="s">
        <v>27</v>
      </c>
    </row>
    <row r="1777" spans="1:15" x14ac:dyDescent="0.25">
      <c r="A1777">
        <v>2023</v>
      </c>
      <c r="B1777" t="s">
        <v>27</v>
      </c>
      <c r="C1777" t="s">
        <v>28</v>
      </c>
      <c r="D1777" t="s">
        <v>22</v>
      </c>
      <c r="E1777">
        <v>172758</v>
      </c>
      <c r="F1777">
        <v>172758</v>
      </c>
      <c r="G1777" t="s">
        <v>23</v>
      </c>
      <c r="H1777" t="s">
        <v>24</v>
      </c>
      <c r="I1777" t="s">
        <v>17</v>
      </c>
      <c r="J1777" t="s">
        <v>29</v>
      </c>
      <c r="K1777" t="s">
        <v>23</v>
      </c>
      <c r="L1777" t="s">
        <v>26</v>
      </c>
      <c r="M1777">
        <f t="shared" si="27"/>
        <v>115846.33333333333</v>
      </c>
      <c r="N1777" t="b">
        <f>IF(O1777=Sheet7!S1776,FALSE,TRUE)
=IF(B1777=Sheet7!A1777,TRUE,FALSE)
=IF(B1777=Sheet7!A1777,TRUE,FALSE)
=IF(B1777=Sheet7!A1777,TRUE,FALSE)</f>
        <v>1</v>
      </c>
      <c r="O1777" t="s">
        <v>27</v>
      </c>
    </row>
    <row r="1778" spans="1:15" x14ac:dyDescent="0.25">
      <c r="A1778">
        <v>2023</v>
      </c>
      <c r="B1778" t="s">
        <v>48</v>
      </c>
      <c r="C1778" t="s">
        <v>28</v>
      </c>
      <c r="D1778" t="s">
        <v>35</v>
      </c>
      <c r="E1778">
        <v>70000</v>
      </c>
      <c r="F1778">
        <v>86128</v>
      </c>
      <c r="G1778" t="s">
        <v>36</v>
      </c>
      <c r="H1778" t="s">
        <v>16</v>
      </c>
      <c r="I1778" t="s">
        <v>17</v>
      </c>
      <c r="J1778" t="s">
        <v>29</v>
      </c>
      <c r="K1778" t="s">
        <v>36</v>
      </c>
      <c r="L1778" t="s">
        <v>26</v>
      </c>
      <c r="M1778">
        <f t="shared" si="27"/>
        <v>52717</v>
      </c>
      <c r="N1778" t="b">
        <f>IF(O1778=Sheet7!S1777,FALSE,TRUE)
=IF(B1778=Sheet7!A1778,TRUE,FALSE)
=IF(B1778=Sheet7!A1778,TRUE,FALSE)
=IF(B1778=Sheet7!A1778,TRUE,FALSE)</f>
        <v>1</v>
      </c>
      <c r="O1778" t="s">
        <v>48</v>
      </c>
    </row>
    <row r="1779" spans="1:15" x14ac:dyDescent="0.25">
      <c r="A1779">
        <v>2023</v>
      </c>
      <c r="B1779" t="s">
        <v>48</v>
      </c>
      <c r="C1779" t="s">
        <v>28</v>
      </c>
      <c r="D1779" t="s">
        <v>35</v>
      </c>
      <c r="E1779">
        <v>55000</v>
      </c>
      <c r="F1779">
        <v>67672</v>
      </c>
      <c r="G1779" t="s">
        <v>36</v>
      </c>
      <c r="H1779" t="s">
        <v>16</v>
      </c>
      <c r="I1779" t="s">
        <v>17</v>
      </c>
      <c r="J1779" t="s">
        <v>29</v>
      </c>
      <c r="K1779" t="s">
        <v>36</v>
      </c>
      <c r="L1779" t="s">
        <v>26</v>
      </c>
      <c r="M1779">
        <f t="shared" si="27"/>
        <v>41565</v>
      </c>
      <c r="N1779" t="b">
        <f>IF(O1779=Sheet7!S1778,FALSE,TRUE)
=IF(B1779=Sheet7!A1779,TRUE,FALSE)
=IF(B1779=Sheet7!A1779,TRUE,FALSE)
=IF(B1779=Sheet7!A1779,TRUE,FALSE)</f>
        <v>1</v>
      </c>
      <c r="O1779" t="s">
        <v>48</v>
      </c>
    </row>
    <row r="1780" spans="1:15" x14ac:dyDescent="0.25">
      <c r="A1780">
        <v>2023</v>
      </c>
      <c r="B1780" t="s">
        <v>120</v>
      </c>
      <c r="C1780" t="s">
        <v>38</v>
      </c>
      <c r="D1780" t="s">
        <v>35</v>
      </c>
      <c r="E1780">
        <v>42000</v>
      </c>
      <c r="F1780">
        <v>51676</v>
      </c>
      <c r="G1780" t="s">
        <v>36</v>
      </c>
      <c r="H1780" t="s">
        <v>16</v>
      </c>
      <c r="I1780" t="s">
        <v>17</v>
      </c>
      <c r="J1780" t="s">
        <v>25</v>
      </c>
      <c r="K1780" t="s">
        <v>36</v>
      </c>
      <c r="L1780" t="s">
        <v>26</v>
      </c>
      <c r="M1780">
        <f t="shared" si="27"/>
        <v>31899.666666666668</v>
      </c>
      <c r="N1780" t="b">
        <f>IF(O1780=Sheet7!S1779,FALSE,TRUE)
=IF(B1780=Sheet7!A1780,TRUE,FALSE)
=IF(B1780=Sheet7!A1780,TRUE,FALSE)
=IF(B1780=Sheet7!A1780,TRUE,FALSE)</f>
        <v>1</v>
      </c>
      <c r="O1780" t="s">
        <v>120</v>
      </c>
    </row>
    <row r="1781" spans="1:15" x14ac:dyDescent="0.25">
      <c r="A1781">
        <v>2023</v>
      </c>
      <c r="B1781" t="s">
        <v>120</v>
      </c>
      <c r="C1781" t="s">
        <v>38</v>
      </c>
      <c r="D1781" t="s">
        <v>35</v>
      </c>
      <c r="E1781">
        <v>35000</v>
      </c>
      <c r="F1781">
        <v>43064</v>
      </c>
      <c r="G1781" t="s">
        <v>36</v>
      </c>
      <c r="H1781" t="s">
        <v>16</v>
      </c>
      <c r="I1781" t="s">
        <v>17</v>
      </c>
      <c r="J1781" t="s">
        <v>25</v>
      </c>
      <c r="K1781" t="s">
        <v>36</v>
      </c>
      <c r="L1781" t="s">
        <v>26</v>
      </c>
      <c r="M1781">
        <f t="shared" si="27"/>
        <v>26695.666666666668</v>
      </c>
      <c r="N1781" t="b">
        <f>IF(O1781=Sheet7!S1780,FALSE,TRUE)
=IF(B1781=Sheet7!A1781,TRUE,FALSE)
=IF(B1781=Sheet7!A1781,TRUE,FALSE)
=IF(B1781=Sheet7!A1781,TRUE,FALSE)</f>
        <v>1</v>
      </c>
      <c r="O1781" t="s">
        <v>120</v>
      </c>
    </row>
    <row r="1782" spans="1:15" x14ac:dyDescent="0.25">
      <c r="A1782">
        <v>2023</v>
      </c>
      <c r="B1782" t="s">
        <v>32</v>
      </c>
      <c r="C1782" t="s">
        <v>13</v>
      </c>
      <c r="D1782" t="s">
        <v>22</v>
      </c>
      <c r="E1782">
        <v>245000</v>
      </c>
      <c r="F1782">
        <v>245000</v>
      </c>
      <c r="G1782" t="s">
        <v>23</v>
      </c>
      <c r="H1782" t="s">
        <v>24</v>
      </c>
      <c r="I1782" t="s">
        <v>17</v>
      </c>
      <c r="J1782" t="s">
        <v>29</v>
      </c>
      <c r="K1782" t="s">
        <v>23</v>
      </c>
      <c r="L1782" t="s">
        <v>26</v>
      </c>
      <c r="M1782">
        <f t="shared" si="27"/>
        <v>164007.66666666666</v>
      </c>
      <c r="N1782" t="b">
        <f>IF(O1782=Sheet7!S1781,FALSE,TRUE)
=IF(B1782=Sheet7!A1782,TRUE,FALSE)
=IF(B1782=Sheet7!A1782,TRUE,FALSE)
=IF(B1782=Sheet7!A1782,TRUE,FALSE)</f>
        <v>1</v>
      </c>
      <c r="O1782" t="s">
        <v>32</v>
      </c>
    </row>
    <row r="1783" spans="1:15" x14ac:dyDescent="0.25">
      <c r="A1783">
        <v>2023</v>
      </c>
      <c r="B1783" t="s">
        <v>32</v>
      </c>
      <c r="C1783" t="s">
        <v>13</v>
      </c>
      <c r="D1783" t="s">
        <v>22</v>
      </c>
      <c r="E1783">
        <v>194992</v>
      </c>
      <c r="F1783">
        <v>194992</v>
      </c>
      <c r="G1783" t="s">
        <v>23</v>
      </c>
      <c r="H1783" t="s">
        <v>24</v>
      </c>
      <c r="I1783" t="s">
        <v>17</v>
      </c>
      <c r="J1783" t="s">
        <v>29</v>
      </c>
      <c r="K1783" t="s">
        <v>23</v>
      </c>
      <c r="L1783" t="s">
        <v>26</v>
      </c>
      <c r="M1783">
        <f t="shared" si="27"/>
        <v>130669</v>
      </c>
      <c r="N1783" t="b">
        <f>IF(O1783=Sheet7!S1782,FALSE,TRUE)
=IF(B1783=Sheet7!A1783,TRUE,FALSE)
=IF(B1783=Sheet7!A1783,TRUE,FALSE)
=IF(B1783=Sheet7!A1783,TRUE,FALSE)</f>
        <v>1</v>
      </c>
      <c r="O1783" t="s">
        <v>32</v>
      </c>
    </row>
    <row r="1784" spans="1:15" x14ac:dyDescent="0.25">
      <c r="A1784">
        <v>2023</v>
      </c>
      <c r="B1784" t="s">
        <v>27</v>
      </c>
      <c r="C1784" t="s">
        <v>28</v>
      </c>
      <c r="D1784" t="s">
        <v>22</v>
      </c>
      <c r="E1784">
        <v>140000</v>
      </c>
      <c r="F1784">
        <v>140000</v>
      </c>
      <c r="G1784" t="s">
        <v>23</v>
      </c>
      <c r="H1784" t="s">
        <v>16</v>
      </c>
      <c r="I1784" t="s">
        <v>17</v>
      </c>
      <c r="J1784" t="s">
        <v>25</v>
      </c>
      <c r="K1784" t="s">
        <v>23</v>
      </c>
      <c r="L1784" t="s">
        <v>26</v>
      </c>
      <c r="M1784">
        <f t="shared" si="27"/>
        <v>94007.666666666672</v>
      </c>
      <c r="N1784" t="b">
        <f>IF(O1784=Sheet7!S1783,FALSE,TRUE)
=IF(B1784=Sheet7!A1784,TRUE,FALSE)
=IF(B1784=Sheet7!A1784,TRUE,FALSE)
=IF(B1784=Sheet7!A1784,TRUE,FALSE)</f>
        <v>1</v>
      </c>
      <c r="O1784" t="s">
        <v>27</v>
      </c>
    </row>
    <row r="1785" spans="1:15" x14ac:dyDescent="0.25">
      <c r="A1785">
        <v>2023</v>
      </c>
      <c r="B1785" t="s">
        <v>34</v>
      </c>
      <c r="C1785" t="s">
        <v>31</v>
      </c>
      <c r="D1785" t="s">
        <v>22</v>
      </c>
      <c r="E1785">
        <v>213800</v>
      </c>
      <c r="F1785">
        <v>213800</v>
      </c>
      <c r="G1785" t="s">
        <v>23</v>
      </c>
      <c r="H1785" t="s">
        <v>24</v>
      </c>
      <c r="I1785" t="s">
        <v>17</v>
      </c>
      <c r="J1785" t="s">
        <v>25</v>
      </c>
      <c r="K1785" t="s">
        <v>23</v>
      </c>
      <c r="L1785" t="s">
        <v>26</v>
      </c>
      <c r="M1785">
        <f t="shared" si="27"/>
        <v>143207.66666666666</v>
      </c>
      <c r="N1785" t="b">
        <f>IF(O1785=Sheet7!S1784,FALSE,TRUE)
=IF(B1785=Sheet7!A1785,TRUE,FALSE)
=IF(B1785=Sheet7!A1785,TRUE,FALSE)
=IF(B1785=Sheet7!A1785,TRUE,FALSE)</f>
        <v>1</v>
      </c>
      <c r="O1785" t="s">
        <v>34</v>
      </c>
    </row>
    <row r="1786" spans="1:15" x14ac:dyDescent="0.25">
      <c r="A1786">
        <v>2023</v>
      </c>
      <c r="B1786" t="s">
        <v>34</v>
      </c>
      <c r="C1786" t="s">
        <v>31</v>
      </c>
      <c r="D1786" t="s">
        <v>22</v>
      </c>
      <c r="E1786">
        <v>180300</v>
      </c>
      <c r="F1786">
        <v>180300</v>
      </c>
      <c r="G1786" t="s">
        <v>23</v>
      </c>
      <c r="H1786" t="s">
        <v>24</v>
      </c>
      <c r="I1786" t="s">
        <v>17</v>
      </c>
      <c r="J1786" t="s">
        <v>25</v>
      </c>
      <c r="K1786" t="s">
        <v>23</v>
      </c>
      <c r="L1786" t="s">
        <v>26</v>
      </c>
      <c r="M1786">
        <f t="shared" si="27"/>
        <v>120874.33333333333</v>
      </c>
      <c r="N1786" t="b">
        <f>IF(O1786=Sheet7!S1785,FALSE,TRUE)
=IF(B1786=Sheet7!A1786,TRUE,FALSE)
=IF(B1786=Sheet7!A1786,TRUE,FALSE)
=IF(B1786=Sheet7!A1786,TRUE,FALSE)</f>
        <v>1</v>
      </c>
      <c r="O1786" t="s">
        <v>34</v>
      </c>
    </row>
    <row r="1787" spans="1:15" x14ac:dyDescent="0.25">
      <c r="A1787">
        <v>2023</v>
      </c>
      <c r="B1787" t="s">
        <v>104</v>
      </c>
      <c r="C1787" t="s">
        <v>28</v>
      </c>
      <c r="D1787" t="s">
        <v>22</v>
      </c>
      <c r="E1787">
        <v>375500</v>
      </c>
      <c r="F1787">
        <v>375500</v>
      </c>
      <c r="G1787" t="s">
        <v>23</v>
      </c>
      <c r="H1787" t="s">
        <v>33</v>
      </c>
      <c r="I1787" t="s">
        <v>17</v>
      </c>
      <c r="J1787" t="s">
        <v>29</v>
      </c>
      <c r="K1787" t="s">
        <v>23</v>
      </c>
      <c r="L1787" t="s">
        <v>26</v>
      </c>
      <c r="M1787">
        <f t="shared" si="27"/>
        <v>251007.66666666666</v>
      </c>
      <c r="N1787" t="b">
        <f>IF(O1787=Sheet7!S1786,FALSE,TRUE)
=IF(B1787=Sheet7!A1787,TRUE,FALSE)
=IF(B1787=Sheet7!A1787,TRUE,FALSE)
=IF(B1787=Sheet7!A1787,TRUE,FALSE)</f>
        <v>1</v>
      </c>
      <c r="O1787" t="s">
        <v>104</v>
      </c>
    </row>
    <row r="1788" spans="1:15" x14ac:dyDescent="0.25">
      <c r="A1788">
        <v>2023</v>
      </c>
      <c r="B1788" t="s">
        <v>104</v>
      </c>
      <c r="C1788" t="s">
        <v>28</v>
      </c>
      <c r="D1788" t="s">
        <v>22</v>
      </c>
      <c r="E1788">
        <v>250300</v>
      </c>
      <c r="F1788">
        <v>250300</v>
      </c>
      <c r="G1788" t="s">
        <v>23</v>
      </c>
      <c r="H1788" t="s">
        <v>33</v>
      </c>
      <c r="I1788" t="s">
        <v>17</v>
      </c>
      <c r="J1788" t="s">
        <v>29</v>
      </c>
      <c r="K1788" t="s">
        <v>23</v>
      </c>
      <c r="L1788" t="s">
        <v>26</v>
      </c>
      <c r="M1788">
        <f t="shared" si="27"/>
        <v>167541</v>
      </c>
      <c r="N1788" t="b">
        <f>IF(O1788=Sheet7!S1787,FALSE,TRUE)
=IF(B1788=Sheet7!A1788,TRUE,FALSE)
=IF(B1788=Sheet7!A1788,TRUE,FALSE)
=IF(B1788=Sheet7!A1788,TRUE,FALSE)</f>
        <v>1</v>
      </c>
      <c r="O1788" t="s">
        <v>104</v>
      </c>
    </row>
    <row r="1789" spans="1:15" x14ac:dyDescent="0.25">
      <c r="A1789">
        <v>2023</v>
      </c>
      <c r="B1789" t="s">
        <v>72</v>
      </c>
      <c r="C1789" t="s">
        <v>31</v>
      </c>
      <c r="D1789" t="s">
        <v>22</v>
      </c>
      <c r="E1789">
        <v>262269</v>
      </c>
      <c r="F1789">
        <v>262269</v>
      </c>
      <c r="G1789" t="s">
        <v>23</v>
      </c>
      <c r="H1789" t="s">
        <v>24</v>
      </c>
      <c r="I1789" t="s">
        <v>17</v>
      </c>
      <c r="J1789" t="s">
        <v>29</v>
      </c>
      <c r="K1789" t="s">
        <v>23</v>
      </c>
      <c r="L1789" t="s">
        <v>26</v>
      </c>
      <c r="M1789">
        <f t="shared" si="27"/>
        <v>175520.33333333334</v>
      </c>
      <c r="N1789" t="b">
        <f>IF(O1789=Sheet7!S1788,FALSE,TRUE)
=IF(B1789=Sheet7!A1789,TRUE,FALSE)
=IF(B1789=Sheet7!A1789,TRUE,FALSE)
=IF(B1789=Sheet7!A1789,TRUE,FALSE)</f>
        <v>1</v>
      </c>
      <c r="O1789" t="s">
        <v>72</v>
      </c>
    </row>
    <row r="1790" spans="1:15" x14ac:dyDescent="0.25">
      <c r="A1790">
        <v>2023</v>
      </c>
      <c r="B1790" t="s">
        <v>72</v>
      </c>
      <c r="C1790" t="s">
        <v>31</v>
      </c>
      <c r="D1790" t="s">
        <v>22</v>
      </c>
      <c r="E1790">
        <v>230797</v>
      </c>
      <c r="F1790">
        <v>230797</v>
      </c>
      <c r="G1790" t="s">
        <v>23</v>
      </c>
      <c r="H1790" t="s">
        <v>24</v>
      </c>
      <c r="I1790" t="s">
        <v>17</v>
      </c>
      <c r="J1790" t="s">
        <v>29</v>
      </c>
      <c r="K1790" t="s">
        <v>23</v>
      </c>
      <c r="L1790" t="s">
        <v>26</v>
      </c>
      <c r="M1790">
        <f t="shared" si="27"/>
        <v>154539</v>
      </c>
      <c r="N1790" t="b">
        <f>IF(O1790=Sheet7!S1789,FALSE,TRUE)
=IF(B1790=Sheet7!A1790,TRUE,FALSE)
=IF(B1790=Sheet7!A1790,TRUE,FALSE)
=IF(B1790=Sheet7!A1790,TRUE,FALSE)</f>
        <v>1</v>
      </c>
      <c r="O1790" t="s">
        <v>72</v>
      </c>
    </row>
    <row r="1791" spans="1:15" x14ac:dyDescent="0.25">
      <c r="A1791">
        <v>2023</v>
      </c>
      <c r="B1791" t="s">
        <v>32</v>
      </c>
      <c r="C1791" t="s">
        <v>13</v>
      </c>
      <c r="D1791" t="s">
        <v>22</v>
      </c>
      <c r="E1791">
        <v>147100</v>
      </c>
      <c r="F1791">
        <v>147100</v>
      </c>
      <c r="G1791" t="s">
        <v>23</v>
      </c>
      <c r="H1791" t="s">
        <v>16</v>
      </c>
      <c r="I1791" t="s">
        <v>17</v>
      </c>
      <c r="J1791" t="s">
        <v>25</v>
      </c>
      <c r="K1791" t="s">
        <v>23</v>
      </c>
      <c r="L1791" t="s">
        <v>26</v>
      </c>
      <c r="M1791">
        <f t="shared" si="27"/>
        <v>98741</v>
      </c>
      <c r="N1791" t="b">
        <f>IF(O1791=Sheet7!S1790,FALSE,TRUE)
=IF(B1791=Sheet7!A1791,TRUE,FALSE)
=IF(B1791=Sheet7!A1791,TRUE,FALSE)
=IF(B1791=Sheet7!A1791,TRUE,FALSE)</f>
        <v>1</v>
      </c>
      <c r="O1791" t="s">
        <v>32</v>
      </c>
    </row>
    <row r="1792" spans="1:15" x14ac:dyDescent="0.25">
      <c r="A1792">
        <v>2023</v>
      </c>
      <c r="B1792" t="s">
        <v>32</v>
      </c>
      <c r="C1792" t="s">
        <v>13</v>
      </c>
      <c r="D1792" t="s">
        <v>22</v>
      </c>
      <c r="E1792">
        <v>90700</v>
      </c>
      <c r="F1792">
        <v>90700</v>
      </c>
      <c r="G1792" t="s">
        <v>23</v>
      </c>
      <c r="H1792" t="s">
        <v>16</v>
      </c>
      <c r="I1792" t="s">
        <v>17</v>
      </c>
      <c r="J1792" t="s">
        <v>25</v>
      </c>
      <c r="K1792" t="s">
        <v>23</v>
      </c>
      <c r="L1792" t="s">
        <v>26</v>
      </c>
      <c r="M1792">
        <f t="shared" si="27"/>
        <v>61141</v>
      </c>
      <c r="N1792" t="b">
        <f>IF(O1792=Sheet7!S1791,FALSE,TRUE)
=IF(B1792=Sheet7!A1792,TRUE,FALSE)
=IF(B1792=Sheet7!A1792,TRUE,FALSE)
=IF(B1792=Sheet7!A1792,TRUE,FALSE)</f>
        <v>1</v>
      </c>
      <c r="O1792" t="s">
        <v>32</v>
      </c>
    </row>
    <row r="1793" spans="1:15" x14ac:dyDescent="0.25">
      <c r="A1793">
        <v>2023</v>
      </c>
      <c r="B1793" t="s">
        <v>102</v>
      </c>
      <c r="C1793" t="s">
        <v>31</v>
      </c>
      <c r="D1793" t="s">
        <v>22</v>
      </c>
      <c r="E1793">
        <v>185000</v>
      </c>
      <c r="F1793">
        <v>185000</v>
      </c>
      <c r="G1793" t="s">
        <v>23</v>
      </c>
      <c r="H1793" t="s">
        <v>24</v>
      </c>
      <c r="I1793" t="s">
        <v>17</v>
      </c>
      <c r="J1793" t="s">
        <v>25</v>
      </c>
      <c r="K1793" t="s">
        <v>23</v>
      </c>
      <c r="L1793" t="s">
        <v>26</v>
      </c>
      <c r="M1793">
        <f t="shared" si="27"/>
        <v>124007.66666666667</v>
      </c>
      <c r="N1793" t="b">
        <f>IF(O1793=Sheet7!S1792,FALSE,TRUE)
=IF(B1793=Sheet7!A1793,TRUE,FALSE)
=IF(B1793=Sheet7!A1793,TRUE,FALSE)
=IF(B1793=Sheet7!A1793,TRUE,FALSE)</f>
        <v>1</v>
      </c>
      <c r="O1793" t="s">
        <v>102</v>
      </c>
    </row>
    <row r="1794" spans="1:15" x14ac:dyDescent="0.25">
      <c r="A1794">
        <v>2023</v>
      </c>
      <c r="B1794" t="s">
        <v>102</v>
      </c>
      <c r="C1794" t="s">
        <v>31</v>
      </c>
      <c r="D1794" t="s">
        <v>22</v>
      </c>
      <c r="E1794">
        <v>145000</v>
      </c>
      <c r="F1794">
        <v>145000</v>
      </c>
      <c r="G1794" t="s">
        <v>23</v>
      </c>
      <c r="H1794" t="s">
        <v>24</v>
      </c>
      <c r="I1794" t="s">
        <v>17</v>
      </c>
      <c r="J1794" t="s">
        <v>25</v>
      </c>
      <c r="K1794" t="s">
        <v>23</v>
      </c>
      <c r="L1794" t="s">
        <v>26</v>
      </c>
      <c r="M1794">
        <f t="shared" ref="M1794:M1857" si="28">AVERAGE(A1794:L1794)</f>
        <v>97341</v>
      </c>
      <c r="N1794" t="b">
        <f>IF(O1794=Sheet7!S1793,FALSE,TRUE)
=IF(B1794=Sheet7!A1794,TRUE,FALSE)
=IF(B1794=Sheet7!A1794,TRUE,FALSE)
=IF(B1794=Sheet7!A1794,TRUE,FALSE)</f>
        <v>1</v>
      </c>
      <c r="O1794" t="s">
        <v>102</v>
      </c>
    </row>
    <row r="1795" spans="1:15" x14ac:dyDescent="0.25">
      <c r="A1795">
        <v>2023</v>
      </c>
      <c r="B1795" t="s">
        <v>37</v>
      </c>
      <c r="C1795" t="s">
        <v>38</v>
      </c>
      <c r="D1795" t="s">
        <v>35</v>
      </c>
      <c r="E1795">
        <v>100000</v>
      </c>
      <c r="F1795">
        <v>123040</v>
      </c>
      <c r="G1795" t="s">
        <v>36</v>
      </c>
      <c r="H1795" t="s">
        <v>24</v>
      </c>
      <c r="I1795" t="s">
        <v>17</v>
      </c>
      <c r="J1795" t="s">
        <v>25</v>
      </c>
      <c r="K1795" t="s">
        <v>36</v>
      </c>
      <c r="L1795" t="s">
        <v>26</v>
      </c>
      <c r="M1795">
        <f t="shared" si="28"/>
        <v>75021</v>
      </c>
      <c r="N1795" t="b">
        <f>IF(O1795=Sheet7!S1794,FALSE,TRUE)
=IF(B1795=Sheet7!A1795,TRUE,FALSE)
=IF(B1795=Sheet7!A1795,TRUE,FALSE)
=IF(B1795=Sheet7!A1795,TRUE,FALSE)</f>
        <v>1</v>
      </c>
      <c r="O1795" t="s">
        <v>37</v>
      </c>
    </row>
    <row r="1796" spans="1:15" x14ac:dyDescent="0.25">
      <c r="A1796">
        <v>2023</v>
      </c>
      <c r="B1796" t="s">
        <v>37</v>
      </c>
      <c r="C1796" t="s">
        <v>38</v>
      </c>
      <c r="D1796" t="s">
        <v>35</v>
      </c>
      <c r="E1796">
        <v>75000</v>
      </c>
      <c r="F1796">
        <v>92280</v>
      </c>
      <c r="G1796" t="s">
        <v>36</v>
      </c>
      <c r="H1796" t="s">
        <v>24</v>
      </c>
      <c r="I1796" t="s">
        <v>17</v>
      </c>
      <c r="J1796" t="s">
        <v>25</v>
      </c>
      <c r="K1796" t="s">
        <v>36</v>
      </c>
      <c r="L1796" t="s">
        <v>26</v>
      </c>
      <c r="M1796">
        <f t="shared" si="28"/>
        <v>56434.333333333336</v>
      </c>
      <c r="N1796" t="b">
        <f>IF(O1796=Sheet7!S1795,FALSE,TRUE)
=IF(B1796=Sheet7!A1796,TRUE,FALSE)
=IF(B1796=Sheet7!A1796,TRUE,FALSE)
=IF(B1796=Sheet7!A1796,TRUE,FALSE)</f>
        <v>1</v>
      </c>
      <c r="O1796" t="s">
        <v>37</v>
      </c>
    </row>
    <row r="1797" spans="1:15" x14ac:dyDescent="0.25">
      <c r="A1797">
        <v>2023</v>
      </c>
      <c r="B1797" t="s">
        <v>43</v>
      </c>
      <c r="C1797" t="s">
        <v>44</v>
      </c>
      <c r="D1797" t="s">
        <v>35</v>
      </c>
      <c r="E1797">
        <v>80000</v>
      </c>
      <c r="F1797">
        <v>98432</v>
      </c>
      <c r="G1797" t="s">
        <v>36</v>
      </c>
      <c r="H1797" t="s">
        <v>24</v>
      </c>
      <c r="I1797" t="s">
        <v>17</v>
      </c>
      <c r="J1797" t="s">
        <v>25</v>
      </c>
      <c r="K1797" t="s">
        <v>36</v>
      </c>
      <c r="L1797" t="s">
        <v>26</v>
      </c>
      <c r="M1797">
        <f t="shared" si="28"/>
        <v>60151.666666666664</v>
      </c>
      <c r="N1797" t="b">
        <f>IF(O1797=Sheet7!S1796,FALSE,TRUE)
=IF(B1797=Sheet7!A1797,TRUE,FALSE)
=IF(B1797=Sheet7!A1797,TRUE,FALSE)
=IF(B1797=Sheet7!A1797,TRUE,FALSE)</f>
        <v>1</v>
      </c>
      <c r="O1797" t="s">
        <v>43</v>
      </c>
    </row>
    <row r="1798" spans="1:15" x14ac:dyDescent="0.25">
      <c r="A1798">
        <v>2023</v>
      </c>
      <c r="B1798" t="s">
        <v>43</v>
      </c>
      <c r="C1798" t="s">
        <v>44</v>
      </c>
      <c r="D1798" t="s">
        <v>35</v>
      </c>
      <c r="E1798">
        <v>50750</v>
      </c>
      <c r="F1798">
        <v>62442</v>
      </c>
      <c r="G1798" t="s">
        <v>36</v>
      </c>
      <c r="H1798" t="s">
        <v>24</v>
      </c>
      <c r="I1798" t="s">
        <v>17</v>
      </c>
      <c r="J1798" t="s">
        <v>25</v>
      </c>
      <c r="K1798" t="s">
        <v>36</v>
      </c>
      <c r="L1798" t="s">
        <v>26</v>
      </c>
      <c r="M1798">
        <f t="shared" si="28"/>
        <v>38405</v>
      </c>
      <c r="N1798" t="b">
        <f>IF(O1798=Sheet7!S1797,FALSE,TRUE)
=IF(B1798=Sheet7!A1798,TRUE,FALSE)
=IF(B1798=Sheet7!A1798,TRUE,FALSE)
=IF(B1798=Sheet7!A1798,TRUE,FALSE)</f>
        <v>1</v>
      </c>
      <c r="O1798" t="s">
        <v>43</v>
      </c>
    </row>
    <row r="1799" spans="1:15" x14ac:dyDescent="0.25">
      <c r="A1799">
        <v>2023</v>
      </c>
      <c r="B1799" t="s">
        <v>27</v>
      </c>
      <c r="C1799" t="s">
        <v>28</v>
      </c>
      <c r="D1799" t="s">
        <v>22</v>
      </c>
      <c r="E1799">
        <v>90000</v>
      </c>
      <c r="F1799">
        <v>90000</v>
      </c>
      <c r="G1799" t="s">
        <v>23</v>
      </c>
      <c r="H1799" t="s">
        <v>16</v>
      </c>
      <c r="I1799" t="s">
        <v>17</v>
      </c>
      <c r="J1799" t="s">
        <v>29</v>
      </c>
      <c r="K1799" t="s">
        <v>23</v>
      </c>
      <c r="L1799" t="s">
        <v>26</v>
      </c>
      <c r="M1799">
        <f t="shared" si="28"/>
        <v>60674.333333333336</v>
      </c>
      <c r="N1799" t="b">
        <f>IF(O1799=Sheet7!S1798,FALSE,TRUE)
=IF(B1799=Sheet7!A1799,TRUE,FALSE)
=IF(B1799=Sheet7!A1799,TRUE,FALSE)
=IF(B1799=Sheet7!A1799,TRUE,FALSE)</f>
        <v>1</v>
      </c>
      <c r="O1799" t="s">
        <v>27</v>
      </c>
    </row>
    <row r="1800" spans="1:15" x14ac:dyDescent="0.25">
      <c r="A1800">
        <v>2023</v>
      </c>
      <c r="B1800" t="s">
        <v>37</v>
      </c>
      <c r="C1800" t="s">
        <v>38</v>
      </c>
      <c r="D1800" t="s">
        <v>22</v>
      </c>
      <c r="E1800">
        <v>195000</v>
      </c>
      <c r="F1800">
        <v>195000</v>
      </c>
      <c r="G1800" t="s">
        <v>23</v>
      </c>
      <c r="H1800" t="s">
        <v>24</v>
      </c>
      <c r="I1800" t="s">
        <v>17</v>
      </c>
      <c r="J1800" t="s">
        <v>29</v>
      </c>
      <c r="K1800" t="s">
        <v>23</v>
      </c>
      <c r="L1800" t="s">
        <v>26</v>
      </c>
      <c r="M1800">
        <f t="shared" si="28"/>
        <v>130674.33333333333</v>
      </c>
      <c r="N1800" t="b">
        <f>IF(O1800=Sheet7!S1799,FALSE,TRUE)
=IF(B1800=Sheet7!A1800,TRUE,FALSE)
=IF(B1800=Sheet7!A1800,TRUE,FALSE)
=IF(B1800=Sheet7!A1800,TRUE,FALSE)</f>
        <v>1</v>
      </c>
      <c r="O1800" t="s">
        <v>37</v>
      </c>
    </row>
    <row r="1801" spans="1:15" x14ac:dyDescent="0.25">
      <c r="A1801">
        <v>2023</v>
      </c>
      <c r="B1801" t="s">
        <v>37</v>
      </c>
      <c r="C1801" t="s">
        <v>38</v>
      </c>
      <c r="D1801" t="s">
        <v>22</v>
      </c>
      <c r="E1801">
        <v>73500</v>
      </c>
      <c r="F1801">
        <v>73500</v>
      </c>
      <c r="G1801" t="s">
        <v>23</v>
      </c>
      <c r="H1801" t="s">
        <v>24</v>
      </c>
      <c r="I1801" t="s">
        <v>17</v>
      </c>
      <c r="J1801" t="s">
        <v>29</v>
      </c>
      <c r="K1801" t="s">
        <v>23</v>
      </c>
      <c r="L1801" t="s">
        <v>26</v>
      </c>
      <c r="M1801">
        <f t="shared" si="28"/>
        <v>49674.333333333336</v>
      </c>
      <c r="N1801" t="b">
        <f>IF(O1801=Sheet7!S1800,FALSE,TRUE)
=IF(B1801=Sheet7!A1801,TRUE,FALSE)
=IF(B1801=Sheet7!A1801,TRUE,FALSE)
=IF(B1801=Sheet7!A1801,TRUE,FALSE)</f>
        <v>1</v>
      </c>
      <c r="O1801" t="s">
        <v>37</v>
      </c>
    </row>
    <row r="1802" spans="1:15" x14ac:dyDescent="0.25">
      <c r="A1802">
        <v>2023</v>
      </c>
      <c r="B1802" t="s">
        <v>135</v>
      </c>
      <c r="C1802" t="s">
        <v>13</v>
      </c>
      <c r="D1802" t="s">
        <v>22</v>
      </c>
      <c r="E1802">
        <v>185000</v>
      </c>
      <c r="F1802">
        <v>185000</v>
      </c>
      <c r="G1802" t="s">
        <v>23</v>
      </c>
      <c r="H1802" t="s">
        <v>24</v>
      </c>
      <c r="I1802" t="s">
        <v>17</v>
      </c>
      <c r="J1802" t="s">
        <v>25</v>
      </c>
      <c r="K1802" t="s">
        <v>23</v>
      </c>
      <c r="L1802" t="s">
        <v>26</v>
      </c>
      <c r="M1802">
        <f t="shared" si="28"/>
        <v>124007.66666666667</v>
      </c>
      <c r="N1802" t="b">
        <f>IF(O1802=Sheet7!S1801,FALSE,TRUE)
=IF(B1802=Sheet7!A1802,TRUE,FALSE)
=IF(B1802=Sheet7!A1802,TRUE,FALSE)
=IF(B1802=Sheet7!A1802,TRUE,FALSE)</f>
        <v>1</v>
      </c>
      <c r="O1802" t="s">
        <v>135</v>
      </c>
    </row>
    <row r="1803" spans="1:15" x14ac:dyDescent="0.25">
      <c r="A1803">
        <v>2023</v>
      </c>
      <c r="B1803" t="s">
        <v>135</v>
      </c>
      <c r="C1803" t="s">
        <v>13</v>
      </c>
      <c r="D1803" t="s">
        <v>22</v>
      </c>
      <c r="E1803">
        <v>145000</v>
      </c>
      <c r="F1803">
        <v>145000</v>
      </c>
      <c r="G1803" t="s">
        <v>23</v>
      </c>
      <c r="H1803" t="s">
        <v>24</v>
      </c>
      <c r="I1803" t="s">
        <v>17</v>
      </c>
      <c r="J1803" t="s">
        <v>25</v>
      </c>
      <c r="K1803" t="s">
        <v>23</v>
      </c>
      <c r="L1803" t="s">
        <v>26</v>
      </c>
      <c r="M1803">
        <f t="shared" si="28"/>
        <v>97341</v>
      </c>
      <c r="N1803" t="b">
        <f>IF(O1803=Sheet7!S1802,FALSE,TRUE)
=IF(B1803=Sheet7!A1803,TRUE,FALSE)
=IF(B1803=Sheet7!A1803,TRUE,FALSE)
=IF(B1803=Sheet7!A1803,TRUE,FALSE)</f>
        <v>1</v>
      </c>
      <c r="O1803" t="s">
        <v>135</v>
      </c>
    </row>
    <row r="1804" spans="1:15" x14ac:dyDescent="0.25">
      <c r="A1804">
        <v>2023</v>
      </c>
      <c r="B1804" t="s">
        <v>102</v>
      </c>
      <c r="C1804" t="s">
        <v>31</v>
      </c>
      <c r="D1804" t="s">
        <v>22</v>
      </c>
      <c r="E1804">
        <v>158900</v>
      </c>
      <c r="F1804">
        <v>158900</v>
      </c>
      <c r="G1804" t="s">
        <v>23</v>
      </c>
      <c r="H1804" t="s">
        <v>24</v>
      </c>
      <c r="I1804" t="s">
        <v>17</v>
      </c>
      <c r="J1804" t="s">
        <v>29</v>
      </c>
      <c r="K1804" t="s">
        <v>23</v>
      </c>
      <c r="L1804" t="s">
        <v>26</v>
      </c>
      <c r="M1804">
        <f t="shared" si="28"/>
        <v>106607.66666666667</v>
      </c>
      <c r="N1804" t="b">
        <f>IF(O1804=Sheet7!S1803,FALSE,TRUE)
=IF(B1804=Sheet7!A1804,TRUE,FALSE)
=IF(B1804=Sheet7!A1804,TRUE,FALSE)
=IF(B1804=Sheet7!A1804,TRUE,FALSE)</f>
        <v>1</v>
      </c>
      <c r="O1804" t="s">
        <v>102</v>
      </c>
    </row>
    <row r="1805" spans="1:15" x14ac:dyDescent="0.25">
      <c r="A1805">
        <v>2023</v>
      </c>
      <c r="B1805" t="s">
        <v>102</v>
      </c>
      <c r="C1805" t="s">
        <v>31</v>
      </c>
      <c r="D1805" t="s">
        <v>22</v>
      </c>
      <c r="E1805">
        <v>132400</v>
      </c>
      <c r="F1805">
        <v>132400</v>
      </c>
      <c r="G1805" t="s">
        <v>23</v>
      </c>
      <c r="H1805" t="s">
        <v>24</v>
      </c>
      <c r="I1805" t="s">
        <v>17</v>
      </c>
      <c r="J1805" t="s">
        <v>29</v>
      </c>
      <c r="K1805" t="s">
        <v>23</v>
      </c>
      <c r="L1805" t="s">
        <v>26</v>
      </c>
      <c r="M1805">
        <f t="shared" si="28"/>
        <v>88941</v>
      </c>
      <c r="N1805" t="b">
        <f>IF(O1805=Sheet7!S1804,FALSE,TRUE)
=IF(B1805=Sheet7!A1805,TRUE,FALSE)
=IF(B1805=Sheet7!A1805,TRUE,FALSE)
=IF(B1805=Sheet7!A1805,TRUE,FALSE)</f>
        <v>1</v>
      </c>
      <c r="O1805" t="s">
        <v>102</v>
      </c>
    </row>
    <row r="1806" spans="1:15" x14ac:dyDescent="0.25">
      <c r="A1806">
        <v>2023</v>
      </c>
      <c r="B1806" t="s">
        <v>55</v>
      </c>
      <c r="C1806" t="s">
        <v>31</v>
      </c>
      <c r="D1806" t="s">
        <v>22</v>
      </c>
      <c r="E1806">
        <v>140000</v>
      </c>
      <c r="F1806">
        <v>140000</v>
      </c>
      <c r="G1806" t="s">
        <v>23</v>
      </c>
      <c r="H1806" t="s">
        <v>16</v>
      </c>
      <c r="I1806" t="s">
        <v>17</v>
      </c>
      <c r="J1806" t="s">
        <v>29</v>
      </c>
      <c r="K1806" t="s">
        <v>23</v>
      </c>
      <c r="L1806" t="s">
        <v>64</v>
      </c>
      <c r="M1806">
        <f t="shared" si="28"/>
        <v>94007.666666666672</v>
      </c>
      <c r="N1806" t="b">
        <f>IF(O1806=Sheet7!S1805,FALSE,TRUE)
=IF(B1806=Sheet7!A1806,TRUE,FALSE)
=IF(B1806=Sheet7!A1806,TRUE,FALSE)
=IF(B1806=Sheet7!A1806,TRUE,FALSE)</f>
        <v>1</v>
      </c>
      <c r="O1806" t="s">
        <v>55</v>
      </c>
    </row>
    <row r="1807" spans="1:15" x14ac:dyDescent="0.25">
      <c r="A1807">
        <v>2023</v>
      </c>
      <c r="B1807" t="s">
        <v>71</v>
      </c>
      <c r="C1807" t="s">
        <v>41</v>
      </c>
      <c r="D1807" t="s">
        <v>22</v>
      </c>
      <c r="E1807">
        <v>130000</v>
      </c>
      <c r="F1807">
        <v>130000</v>
      </c>
      <c r="G1807" t="s">
        <v>23</v>
      </c>
      <c r="H1807" t="s">
        <v>16</v>
      </c>
      <c r="I1807" t="s">
        <v>17</v>
      </c>
      <c r="J1807" t="s">
        <v>25</v>
      </c>
      <c r="K1807" t="s">
        <v>23</v>
      </c>
      <c r="L1807" t="s">
        <v>26</v>
      </c>
      <c r="M1807">
        <f t="shared" si="28"/>
        <v>87341</v>
      </c>
      <c r="N1807" t="b">
        <f>IF(O1807=Sheet7!S1806,FALSE,TRUE)
=IF(B1807=Sheet7!A1807,TRUE,FALSE)
=IF(B1807=Sheet7!A1807,TRUE,FALSE)
=IF(B1807=Sheet7!A1807,TRUE,FALSE)</f>
        <v>1</v>
      </c>
      <c r="O1807" t="s">
        <v>71</v>
      </c>
    </row>
    <row r="1808" spans="1:15" x14ac:dyDescent="0.25">
      <c r="A1808">
        <v>2023</v>
      </c>
      <c r="B1808" t="s">
        <v>71</v>
      </c>
      <c r="C1808" t="s">
        <v>41</v>
      </c>
      <c r="D1808" t="s">
        <v>22</v>
      </c>
      <c r="E1808">
        <v>100000</v>
      </c>
      <c r="F1808">
        <v>100000</v>
      </c>
      <c r="G1808" t="s">
        <v>23</v>
      </c>
      <c r="H1808" t="s">
        <v>16</v>
      </c>
      <c r="I1808" t="s">
        <v>17</v>
      </c>
      <c r="J1808" t="s">
        <v>25</v>
      </c>
      <c r="K1808" t="s">
        <v>23</v>
      </c>
      <c r="L1808" t="s">
        <v>26</v>
      </c>
      <c r="M1808">
        <f t="shared" si="28"/>
        <v>67341</v>
      </c>
      <c r="N1808" t="b">
        <f>IF(O1808=Sheet7!S1807,FALSE,TRUE)
=IF(B1808=Sheet7!A1808,TRUE,FALSE)
=IF(B1808=Sheet7!A1808,TRUE,FALSE)
=IF(B1808=Sheet7!A1808,TRUE,FALSE)</f>
        <v>1</v>
      </c>
      <c r="O1808" t="s">
        <v>71</v>
      </c>
    </row>
    <row r="1809" spans="1:15" x14ac:dyDescent="0.25">
      <c r="A1809">
        <v>2023</v>
      </c>
      <c r="B1809" t="s">
        <v>54</v>
      </c>
      <c r="C1809" t="s">
        <v>31</v>
      </c>
      <c r="D1809" t="s">
        <v>22</v>
      </c>
      <c r="E1809">
        <v>163800</v>
      </c>
      <c r="F1809">
        <v>163800</v>
      </c>
      <c r="G1809" t="s">
        <v>23</v>
      </c>
      <c r="H1809" t="s">
        <v>24</v>
      </c>
      <c r="I1809" t="s">
        <v>17</v>
      </c>
      <c r="J1809" t="s">
        <v>25</v>
      </c>
      <c r="K1809" t="s">
        <v>23</v>
      </c>
      <c r="L1809" t="s">
        <v>26</v>
      </c>
      <c r="M1809">
        <f t="shared" si="28"/>
        <v>109874.33333333333</v>
      </c>
      <c r="N1809" t="b">
        <f>IF(O1809=Sheet7!S1808,FALSE,TRUE)
=IF(B1809=Sheet7!A1809,TRUE,FALSE)
=IF(B1809=Sheet7!A1809,TRUE,FALSE)
=IF(B1809=Sheet7!A1809,TRUE,FALSE)</f>
        <v>1</v>
      </c>
      <c r="O1809" t="s">
        <v>54</v>
      </c>
    </row>
    <row r="1810" spans="1:15" x14ac:dyDescent="0.25">
      <c r="A1810">
        <v>2023</v>
      </c>
      <c r="B1810" t="s">
        <v>54</v>
      </c>
      <c r="C1810" t="s">
        <v>31</v>
      </c>
      <c r="D1810" t="s">
        <v>22</v>
      </c>
      <c r="E1810">
        <v>126000</v>
      </c>
      <c r="F1810">
        <v>126000</v>
      </c>
      <c r="G1810" t="s">
        <v>23</v>
      </c>
      <c r="H1810" t="s">
        <v>24</v>
      </c>
      <c r="I1810" t="s">
        <v>17</v>
      </c>
      <c r="J1810" t="s">
        <v>25</v>
      </c>
      <c r="K1810" t="s">
        <v>23</v>
      </c>
      <c r="L1810" t="s">
        <v>26</v>
      </c>
      <c r="M1810">
        <f t="shared" si="28"/>
        <v>84674.333333333328</v>
      </c>
      <c r="N1810" t="b">
        <f>IF(O1810=Sheet7!S1809,FALSE,TRUE)
=IF(B1810=Sheet7!A1810,TRUE,FALSE)
=IF(B1810=Sheet7!A1810,TRUE,FALSE)
=IF(B1810=Sheet7!A1810,TRUE,FALSE)</f>
        <v>1</v>
      </c>
      <c r="O1810" t="s">
        <v>54</v>
      </c>
    </row>
    <row r="1811" spans="1:15" x14ac:dyDescent="0.25">
      <c r="A1811">
        <v>2023</v>
      </c>
      <c r="B1811" t="s">
        <v>27</v>
      </c>
      <c r="C1811" t="s">
        <v>28</v>
      </c>
      <c r="D1811" t="s">
        <v>22</v>
      </c>
      <c r="E1811">
        <v>111967</v>
      </c>
      <c r="F1811">
        <v>111967</v>
      </c>
      <c r="G1811" t="s">
        <v>23</v>
      </c>
      <c r="H1811" t="s">
        <v>24</v>
      </c>
      <c r="I1811" t="s">
        <v>17</v>
      </c>
      <c r="J1811" t="s">
        <v>29</v>
      </c>
      <c r="K1811" t="s">
        <v>23</v>
      </c>
      <c r="L1811" t="s">
        <v>26</v>
      </c>
      <c r="M1811">
        <f t="shared" si="28"/>
        <v>75319</v>
      </c>
      <c r="N1811" t="b">
        <f>IF(O1811=Sheet7!S1810,FALSE,TRUE)
=IF(B1811=Sheet7!A1811,TRUE,FALSE)
=IF(B1811=Sheet7!A1811,TRUE,FALSE)
=IF(B1811=Sheet7!A1811,TRUE,FALSE)</f>
        <v>1</v>
      </c>
      <c r="O1811" t="s">
        <v>27</v>
      </c>
    </row>
    <row r="1812" spans="1:15" x14ac:dyDescent="0.25">
      <c r="A1812">
        <v>2023</v>
      </c>
      <c r="B1812" t="s">
        <v>37</v>
      </c>
      <c r="C1812" t="s">
        <v>38</v>
      </c>
      <c r="D1812" t="s">
        <v>22</v>
      </c>
      <c r="E1812">
        <v>88000</v>
      </c>
      <c r="F1812">
        <v>88000</v>
      </c>
      <c r="G1812" t="s">
        <v>23</v>
      </c>
      <c r="H1812" t="s">
        <v>16</v>
      </c>
      <c r="I1812" t="s">
        <v>17</v>
      </c>
      <c r="J1812" t="s">
        <v>25</v>
      </c>
      <c r="K1812" t="s">
        <v>23</v>
      </c>
      <c r="L1812" t="s">
        <v>26</v>
      </c>
      <c r="M1812">
        <f t="shared" si="28"/>
        <v>59341</v>
      </c>
      <c r="N1812" t="b">
        <f>IF(O1812=Sheet7!S1811,FALSE,TRUE)
=IF(B1812=Sheet7!A1812,TRUE,FALSE)
=IF(B1812=Sheet7!A1812,TRUE,FALSE)
=IF(B1812=Sheet7!A1812,TRUE,FALSE)</f>
        <v>1</v>
      </c>
      <c r="O1812" t="s">
        <v>37</v>
      </c>
    </row>
    <row r="1813" spans="1:15" x14ac:dyDescent="0.25">
      <c r="A1813">
        <v>2023</v>
      </c>
      <c r="B1813" t="s">
        <v>32</v>
      </c>
      <c r="C1813" t="s">
        <v>13</v>
      </c>
      <c r="D1813" t="s">
        <v>22</v>
      </c>
      <c r="E1813">
        <v>216027</v>
      </c>
      <c r="F1813">
        <v>216027</v>
      </c>
      <c r="G1813" t="s">
        <v>23</v>
      </c>
      <c r="H1813" t="s">
        <v>24</v>
      </c>
      <c r="I1813" t="s">
        <v>17</v>
      </c>
      <c r="J1813" t="s">
        <v>29</v>
      </c>
      <c r="K1813" t="s">
        <v>23</v>
      </c>
      <c r="L1813" t="s">
        <v>26</v>
      </c>
      <c r="M1813">
        <f t="shared" si="28"/>
        <v>144692.33333333334</v>
      </c>
      <c r="N1813" t="b">
        <f>IF(O1813=Sheet7!S1812,FALSE,TRUE)
=IF(B1813=Sheet7!A1813,TRUE,FALSE)
=IF(B1813=Sheet7!A1813,TRUE,FALSE)
=IF(B1813=Sheet7!A1813,TRUE,FALSE)</f>
        <v>1</v>
      </c>
      <c r="O1813" t="s">
        <v>32</v>
      </c>
    </row>
    <row r="1814" spans="1:15" x14ac:dyDescent="0.25">
      <c r="A1814">
        <v>2023</v>
      </c>
      <c r="B1814" t="s">
        <v>32</v>
      </c>
      <c r="C1814" t="s">
        <v>13</v>
      </c>
      <c r="D1814" t="s">
        <v>22</v>
      </c>
      <c r="E1814">
        <v>101028</v>
      </c>
      <c r="F1814">
        <v>101028</v>
      </c>
      <c r="G1814" t="s">
        <v>23</v>
      </c>
      <c r="H1814" t="s">
        <v>24</v>
      </c>
      <c r="I1814" t="s">
        <v>17</v>
      </c>
      <c r="J1814" t="s">
        <v>29</v>
      </c>
      <c r="K1814" t="s">
        <v>23</v>
      </c>
      <c r="L1814" t="s">
        <v>26</v>
      </c>
      <c r="M1814">
        <f t="shared" si="28"/>
        <v>68026.333333333328</v>
      </c>
      <c r="N1814" t="b">
        <f>IF(O1814=Sheet7!S1813,FALSE,TRUE)
=IF(B1814=Sheet7!A1814,TRUE,FALSE)
=IF(B1814=Sheet7!A1814,TRUE,FALSE)
=IF(B1814=Sheet7!A1814,TRUE,FALSE)</f>
        <v>1</v>
      </c>
      <c r="O1814" t="s">
        <v>32</v>
      </c>
    </row>
    <row r="1815" spans="1:15" x14ac:dyDescent="0.25">
      <c r="A1815">
        <v>2023</v>
      </c>
      <c r="B1815" t="s">
        <v>42</v>
      </c>
      <c r="C1815" t="s">
        <v>28</v>
      </c>
      <c r="D1815" t="s">
        <v>22</v>
      </c>
      <c r="E1815">
        <v>309400</v>
      </c>
      <c r="F1815">
        <v>309400</v>
      </c>
      <c r="G1815" t="s">
        <v>23</v>
      </c>
      <c r="H1815" t="s">
        <v>24</v>
      </c>
      <c r="I1815" t="s">
        <v>17</v>
      </c>
      <c r="J1815" t="s">
        <v>25</v>
      </c>
      <c r="K1815" t="s">
        <v>23</v>
      </c>
      <c r="L1815" t="s">
        <v>19</v>
      </c>
      <c r="M1815">
        <f t="shared" si="28"/>
        <v>206941</v>
      </c>
      <c r="N1815" t="b">
        <f>IF(O1815=Sheet7!S1814,FALSE,TRUE)
=IF(B1815=Sheet7!A1815,TRUE,FALSE)
=IF(B1815=Sheet7!A1815,TRUE,FALSE)
=IF(B1815=Sheet7!A1815,TRUE,FALSE)</f>
        <v>1</v>
      </c>
      <c r="O1815" t="s">
        <v>42</v>
      </c>
    </row>
    <row r="1816" spans="1:15" x14ac:dyDescent="0.25">
      <c r="A1816">
        <v>2023</v>
      </c>
      <c r="B1816" t="s">
        <v>42</v>
      </c>
      <c r="C1816" t="s">
        <v>28</v>
      </c>
      <c r="D1816" t="s">
        <v>22</v>
      </c>
      <c r="E1816">
        <v>159100</v>
      </c>
      <c r="F1816">
        <v>159100</v>
      </c>
      <c r="G1816" t="s">
        <v>23</v>
      </c>
      <c r="H1816" t="s">
        <v>24</v>
      </c>
      <c r="I1816" t="s">
        <v>17</v>
      </c>
      <c r="J1816" t="s">
        <v>25</v>
      </c>
      <c r="K1816" t="s">
        <v>23</v>
      </c>
      <c r="L1816" t="s">
        <v>19</v>
      </c>
      <c r="M1816">
        <f t="shared" si="28"/>
        <v>106741</v>
      </c>
      <c r="N1816" t="b">
        <f>IF(O1816=Sheet7!S1815,FALSE,TRUE)
=IF(B1816=Sheet7!A1816,TRUE,FALSE)
=IF(B1816=Sheet7!A1816,TRUE,FALSE)
=IF(B1816=Sheet7!A1816,TRUE,FALSE)</f>
        <v>1</v>
      </c>
      <c r="O1816" t="s">
        <v>42</v>
      </c>
    </row>
    <row r="1817" spans="1:15" x14ac:dyDescent="0.25">
      <c r="A1817">
        <v>2023</v>
      </c>
      <c r="B1817" t="s">
        <v>32</v>
      </c>
      <c r="C1817" t="s">
        <v>13</v>
      </c>
      <c r="D1817" t="s">
        <v>22</v>
      </c>
      <c r="E1817">
        <v>174350</v>
      </c>
      <c r="F1817">
        <v>174350</v>
      </c>
      <c r="G1817" t="s">
        <v>23</v>
      </c>
      <c r="H1817" t="s">
        <v>24</v>
      </c>
      <c r="I1817" t="s">
        <v>17</v>
      </c>
      <c r="J1817" t="s">
        <v>29</v>
      </c>
      <c r="K1817" t="s">
        <v>23</v>
      </c>
      <c r="L1817" t="s">
        <v>26</v>
      </c>
      <c r="M1817">
        <f t="shared" si="28"/>
        <v>116907.66666666667</v>
      </c>
      <c r="N1817" t="b">
        <f>IF(O1817=Sheet7!S1816,FALSE,TRUE)
=IF(B1817=Sheet7!A1817,TRUE,FALSE)
=IF(B1817=Sheet7!A1817,TRUE,FALSE)
=IF(B1817=Sheet7!A1817,TRUE,FALSE)</f>
        <v>1</v>
      </c>
      <c r="O1817" t="s">
        <v>32</v>
      </c>
    </row>
    <row r="1818" spans="1:15" x14ac:dyDescent="0.25">
      <c r="A1818">
        <v>2023</v>
      </c>
      <c r="B1818" t="s">
        <v>32</v>
      </c>
      <c r="C1818" t="s">
        <v>13</v>
      </c>
      <c r="D1818" t="s">
        <v>22</v>
      </c>
      <c r="E1818">
        <v>126800</v>
      </c>
      <c r="F1818">
        <v>126800</v>
      </c>
      <c r="G1818" t="s">
        <v>23</v>
      </c>
      <c r="H1818" t="s">
        <v>24</v>
      </c>
      <c r="I1818" t="s">
        <v>17</v>
      </c>
      <c r="J1818" t="s">
        <v>29</v>
      </c>
      <c r="K1818" t="s">
        <v>23</v>
      </c>
      <c r="L1818" t="s">
        <v>26</v>
      </c>
      <c r="M1818">
        <f t="shared" si="28"/>
        <v>85207.666666666672</v>
      </c>
      <c r="N1818" t="b">
        <f>IF(O1818=Sheet7!S1817,FALSE,TRUE)
=IF(B1818=Sheet7!A1818,TRUE,FALSE)
=IF(B1818=Sheet7!A1818,TRUE,FALSE)
=IF(B1818=Sheet7!A1818,TRUE,FALSE)</f>
        <v>1</v>
      </c>
      <c r="O1818" t="s">
        <v>32</v>
      </c>
    </row>
    <row r="1819" spans="1:15" x14ac:dyDescent="0.25">
      <c r="A1819">
        <v>2023</v>
      </c>
      <c r="B1819" t="s">
        <v>34</v>
      </c>
      <c r="C1819" t="s">
        <v>31</v>
      </c>
      <c r="D1819" t="s">
        <v>22</v>
      </c>
      <c r="E1819">
        <v>262000</v>
      </c>
      <c r="F1819">
        <v>262000</v>
      </c>
      <c r="G1819" t="s">
        <v>23</v>
      </c>
      <c r="H1819" t="s">
        <v>24</v>
      </c>
      <c r="I1819" t="s">
        <v>17</v>
      </c>
      <c r="J1819" t="s">
        <v>25</v>
      </c>
      <c r="K1819" t="s">
        <v>23</v>
      </c>
      <c r="L1819" t="s">
        <v>26</v>
      </c>
      <c r="M1819">
        <f t="shared" si="28"/>
        <v>175341</v>
      </c>
      <c r="N1819" t="b">
        <f>IF(O1819=Sheet7!S1818,FALSE,TRUE)
=IF(B1819=Sheet7!A1819,TRUE,FALSE)
=IF(B1819=Sheet7!A1819,TRUE,FALSE)
=IF(B1819=Sheet7!A1819,TRUE,FALSE)</f>
        <v>1</v>
      </c>
      <c r="O1819" t="s">
        <v>34</v>
      </c>
    </row>
    <row r="1820" spans="1:15" x14ac:dyDescent="0.25">
      <c r="A1820">
        <v>2023</v>
      </c>
      <c r="B1820" t="s">
        <v>34</v>
      </c>
      <c r="C1820" t="s">
        <v>31</v>
      </c>
      <c r="D1820" t="s">
        <v>22</v>
      </c>
      <c r="E1820">
        <v>186000</v>
      </c>
      <c r="F1820">
        <v>186000</v>
      </c>
      <c r="G1820" t="s">
        <v>23</v>
      </c>
      <c r="H1820" t="s">
        <v>24</v>
      </c>
      <c r="I1820" t="s">
        <v>17</v>
      </c>
      <c r="J1820" t="s">
        <v>25</v>
      </c>
      <c r="K1820" t="s">
        <v>23</v>
      </c>
      <c r="L1820" t="s">
        <v>26</v>
      </c>
      <c r="M1820">
        <f t="shared" si="28"/>
        <v>124674.33333333333</v>
      </c>
      <c r="N1820" t="b">
        <f>IF(O1820=Sheet7!S1819,FALSE,TRUE)
=IF(B1820=Sheet7!A1820,TRUE,FALSE)
=IF(B1820=Sheet7!A1820,TRUE,FALSE)
=IF(B1820=Sheet7!A1820,TRUE,FALSE)</f>
        <v>1</v>
      </c>
      <c r="O1820" t="s">
        <v>34</v>
      </c>
    </row>
    <row r="1821" spans="1:15" x14ac:dyDescent="0.25">
      <c r="A1821">
        <v>2023</v>
      </c>
      <c r="B1821" t="s">
        <v>37</v>
      </c>
      <c r="C1821" t="s">
        <v>38</v>
      </c>
      <c r="D1821" t="s">
        <v>22</v>
      </c>
      <c r="E1821">
        <v>129000</v>
      </c>
      <c r="F1821">
        <v>129000</v>
      </c>
      <c r="G1821" t="s">
        <v>49</v>
      </c>
      <c r="H1821" t="s">
        <v>24</v>
      </c>
      <c r="I1821" t="s">
        <v>17</v>
      </c>
      <c r="J1821" t="s">
        <v>29</v>
      </c>
      <c r="K1821" t="s">
        <v>49</v>
      </c>
      <c r="L1821" t="s">
        <v>26</v>
      </c>
      <c r="M1821">
        <f t="shared" si="28"/>
        <v>86674.333333333328</v>
      </c>
      <c r="N1821" t="b">
        <f>IF(O1821=Sheet7!S1820,FALSE,TRUE)
=IF(B1821=Sheet7!A1821,TRUE,FALSE)
=IF(B1821=Sheet7!A1821,TRUE,FALSE)
=IF(B1821=Sheet7!A1821,TRUE,FALSE)</f>
        <v>1</v>
      </c>
      <c r="O1821" t="s">
        <v>37</v>
      </c>
    </row>
    <row r="1822" spans="1:15" x14ac:dyDescent="0.25">
      <c r="A1822">
        <v>2023</v>
      </c>
      <c r="B1822" t="s">
        <v>37</v>
      </c>
      <c r="C1822" t="s">
        <v>38</v>
      </c>
      <c r="D1822" t="s">
        <v>22</v>
      </c>
      <c r="E1822">
        <v>95000</v>
      </c>
      <c r="F1822">
        <v>95000</v>
      </c>
      <c r="G1822" t="s">
        <v>49</v>
      </c>
      <c r="H1822" t="s">
        <v>24</v>
      </c>
      <c r="I1822" t="s">
        <v>17</v>
      </c>
      <c r="J1822" t="s">
        <v>29</v>
      </c>
      <c r="K1822" t="s">
        <v>49</v>
      </c>
      <c r="L1822" t="s">
        <v>26</v>
      </c>
      <c r="M1822">
        <f t="shared" si="28"/>
        <v>64007.666666666664</v>
      </c>
      <c r="N1822" t="b">
        <f>IF(O1822=Sheet7!S1821,FALSE,TRUE)
=IF(B1822=Sheet7!A1822,TRUE,FALSE)
=IF(B1822=Sheet7!A1822,TRUE,FALSE)
=IF(B1822=Sheet7!A1822,TRUE,FALSE)</f>
        <v>1</v>
      </c>
      <c r="O1822" t="s">
        <v>37</v>
      </c>
    </row>
    <row r="1823" spans="1:15" x14ac:dyDescent="0.25">
      <c r="A1823">
        <v>2023</v>
      </c>
      <c r="B1823" t="s">
        <v>40</v>
      </c>
      <c r="C1823" t="s">
        <v>41</v>
      </c>
      <c r="D1823" t="s">
        <v>22</v>
      </c>
      <c r="E1823">
        <v>175000</v>
      </c>
      <c r="F1823">
        <v>175000</v>
      </c>
      <c r="G1823" t="s">
        <v>23</v>
      </c>
      <c r="H1823" t="s">
        <v>24</v>
      </c>
      <c r="I1823" t="s">
        <v>17</v>
      </c>
      <c r="J1823" t="s">
        <v>25</v>
      </c>
      <c r="K1823" t="s">
        <v>23</v>
      </c>
      <c r="L1823" t="s">
        <v>26</v>
      </c>
      <c r="M1823">
        <f t="shared" si="28"/>
        <v>117341</v>
      </c>
      <c r="N1823" t="b">
        <f>IF(O1823=Sheet7!S1822,FALSE,TRUE)
=IF(B1823=Sheet7!A1823,TRUE,FALSE)
=IF(B1823=Sheet7!A1823,TRUE,FALSE)
=IF(B1823=Sheet7!A1823,TRUE,FALSE)</f>
        <v>1</v>
      </c>
      <c r="O1823" t="s">
        <v>40</v>
      </c>
    </row>
    <row r="1824" spans="1:15" x14ac:dyDescent="0.25">
      <c r="A1824">
        <v>2023</v>
      </c>
      <c r="B1824" t="s">
        <v>40</v>
      </c>
      <c r="C1824" t="s">
        <v>41</v>
      </c>
      <c r="D1824" t="s">
        <v>22</v>
      </c>
      <c r="E1824">
        <v>120000</v>
      </c>
      <c r="F1824">
        <v>120000</v>
      </c>
      <c r="G1824" t="s">
        <v>23</v>
      </c>
      <c r="H1824" t="s">
        <v>24</v>
      </c>
      <c r="I1824" t="s">
        <v>17</v>
      </c>
      <c r="J1824" t="s">
        <v>25</v>
      </c>
      <c r="K1824" t="s">
        <v>23</v>
      </c>
      <c r="L1824" t="s">
        <v>26</v>
      </c>
      <c r="M1824">
        <f t="shared" si="28"/>
        <v>80674.333333333328</v>
      </c>
      <c r="N1824" t="b">
        <f>IF(O1824=Sheet7!S1823,FALSE,TRUE)
=IF(B1824=Sheet7!A1824,TRUE,FALSE)
=IF(B1824=Sheet7!A1824,TRUE,FALSE)
=IF(B1824=Sheet7!A1824,TRUE,FALSE)</f>
        <v>1</v>
      </c>
      <c r="O1824" t="s">
        <v>40</v>
      </c>
    </row>
    <row r="1825" spans="1:15" x14ac:dyDescent="0.25">
      <c r="A1825">
        <v>2023</v>
      </c>
      <c r="B1825" t="s">
        <v>145</v>
      </c>
      <c r="C1825" t="s">
        <v>28</v>
      </c>
      <c r="D1825" t="s">
        <v>14</v>
      </c>
      <c r="E1825">
        <v>27500</v>
      </c>
      <c r="F1825">
        <v>29691</v>
      </c>
      <c r="G1825" t="s">
        <v>111</v>
      </c>
      <c r="H1825" t="s">
        <v>39</v>
      </c>
      <c r="I1825" t="s">
        <v>17</v>
      </c>
      <c r="J1825" t="s">
        <v>18</v>
      </c>
      <c r="K1825" t="s">
        <v>111</v>
      </c>
      <c r="L1825" t="s">
        <v>19</v>
      </c>
      <c r="M1825">
        <f t="shared" si="28"/>
        <v>19738</v>
      </c>
      <c r="N1825" t="b">
        <f>IF(O1825=Sheet7!S1824,FALSE,TRUE)
=IF(B1825=Sheet7!A1825,TRUE,FALSE)
=IF(B1825=Sheet7!A1825,TRUE,FALSE)
=IF(B1825=Sheet7!A1825,TRUE,FALSE)</f>
        <v>1</v>
      </c>
      <c r="O1825" t="s">
        <v>145</v>
      </c>
    </row>
    <row r="1826" spans="1:15" x14ac:dyDescent="0.25">
      <c r="A1826">
        <v>2023</v>
      </c>
      <c r="B1826" t="s">
        <v>37</v>
      </c>
      <c r="C1826" t="s">
        <v>38</v>
      </c>
      <c r="D1826" t="s">
        <v>22</v>
      </c>
      <c r="E1826">
        <v>130000</v>
      </c>
      <c r="F1826">
        <v>130000</v>
      </c>
      <c r="G1826" t="s">
        <v>23</v>
      </c>
      <c r="H1826" t="s">
        <v>24</v>
      </c>
      <c r="I1826" t="s">
        <v>17</v>
      </c>
      <c r="J1826" t="s">
        <v>29</v>
      </c>
      <c r="K1826" t="s">
        <v>23</v>
      </c>
      <c r="L1826" t="s">
        <v>64</v>
      </c>
      <c r="M1826">
        <f t="shared" si="28"/>
        <v>87341</v>
      </c>
      <c r="N1826" t="b">
        <f>IF(O1826=Sheet7!S1825,FALSE,TRUE)
=IF(B1826=Sheet7!A1826,TRUE,FALSE)
=IF(B1826=Sheet7!A1826,TRUE,FALSE)
=IF(B1826=Sheet7!A1826,TRUE,FALSE)</f>
        <v>1</v>
      </c>
      <c r="O1826" t="s">
        <v>37</v>
      </c>
    </row>
    <row r="1827" spans="1:15" x14ac:dyDescent="0.25">
      <c r="A1827">
        <v>2023</v>
      </c>
      <c r="B1827" t="s">
        <v>37</v>
      </c>
      <c r="C1827" t="s">
        <v>38</v>
      </c>
      <c r="D1827" t="s">
        <v>22</v>
      </c>
      <c r="E1827">
        <v>105000</v>
      </c>
      <c r="F1827">
        <v>105000</v>
      </c>
      <c r="G1827" t="s">
        <v>23</v>
      </c>
      <c r="H1827" t="s">
        <v>24</v>
      </c>
      <c r="I1827" t="s">
        <v>17</v>
      </c>
      <c r="J1827" t="s">
        <v>29</v>
      </c>
      <c r="K1827" t="s">
        <v>23</v>
      </c>
      <c r="L1827" t="s">
        <v>64</v>
      </c>
      <c r="M1827">
        <f t="shared" si="28"/>
        <v>70674.333333333328</v>
      </c>
      <c r="N1827" t="b">
        <f>IF(O1827=Sheet7!S1826,FALSE,TRUE)
=IF(B1827=Sheet7!A1827,TRUE,FALSE)
=IF(B1827=Sheet7!A1827,TRUE,FALSE)
=IF(B1827=Sheet7!A1827,TRUE,FALSE)</f>
        <v>1</v>
      </c>
      <c r="O1827" t="s">
        <v>37</v>
      </c>
    </row>
    <row r="1828" spans="1:15" x14ac:dyDescent="0.25">
      <c r="A1828">
        <v>2023</v>
      </c>
      <c r="B1828" t="s">
        <v>34</v>
      </c>
      <c r="C1828" t="s">
        <v>31</v>
      </c>
      <c r="D1828" t="s">
        <v>22</v>
      </c>
      <c r="E1828">
        <v>232200</v>
      </c>
      <c r="F1828">
        <v>232200</v>
      </c>
      <c r="G1828" t="s">
        <v>23</v>
      </c>
      <c r="H1828" t="s">
        <v>24</v>
      </c>
      <c r="I1828" t="s">
        <v>17</v>
      </c>
      <c r="J1828" t="s">
        <v>25</v>
      </c>
      <c r="K1828" t="s">
        <v>23</v>
      </c>
      <c r="L1828" t="s">
        <v>26</v>
      </c>
      <c r="M1828">
        <f t="shared" si="28"/>
        <v>155474.33333333334</v>
      </c>
      <c r="N1828" t="b">
        <f>IF(O1828=Sheet7!S1827,FALSE,TRUE)
=IF(B1828=Sheet7!A1828,TRUE,FALSE)
=IF(B1828=Sheet7!A1828,TRUE,FALSE)
=IF(B1828=Sheet7!A1828,TRUE,FALSE)</f>
        <v>1</v>
      </c>
      <c r="O1828" t="s">
        <v>34</v>
      </c>
    </row>
    <row r="1829" spans="1:15" x14ac:dyDescent="0.25">
      <c r="A1829">
        <v>2023</v>
      </c>
      <c r="B1829" t="s">
        <v>34</v>
      </c>
      <c r="C1829" t="s">
        <v>31</v>
      </c>
      <c r="D1829" t="s">
        <v>22</v>
      </c>
      <c r="E1829">
        <v>119000</v>
      </c>
      <c r="F1829">
        <v>119000</v>
      </c>
      <c r="G1829" t="s">
        <v>23</v>
      </c>
      <c r="H1829" t="s">
        <v>24</v>
      </c>
      <c r="I1829" t="s">
        <v>17</v>
      </c>
      <c r="J1829" t="s">
        <v>25</v>
      </c>
      <c r="K1829" t="s">
        <v>23</v>
      </c>
      <c r="L1829" t="s">
        <v>26</v>
      </c>
      <c r="M1829">
        <f t="shared" si="28"/>
        <v>80007.666666666672</v>
      </c>
      <c r="N1829" t="b">
        <f>IF(O1829=Sheet7!S1828,FALSE,TRUE)
=IF(B1829=Sheet7!A1829,TRUE,FALSE)
=IF(B1829=Sheet7!A1829,TRUE,FALSE)
=IF(B1829=Sheet7!A1829,TRUE,FALSE)</f>
        <v>1</v>
      </c>
      <c r="O1829" t="s">
        <v>34</v>
      </c>
    </row>
    <row r="1830" spans="1:15" x14ac:dyDescent="0.25">
      <c r="A1830">
        <v>2023</v>
      </c>
      <c r="B1830" t="s">
        <v>27</v>
      </c>
      <c r="C1830" t="s">
        <v>28</v>
      </c>
      <c r="D1830" t="s">
        <v>22</v>
      </c>
      <c r="E1830">
        <v>268000</v>
      </c>
      <c r="F1830">
        <v>268000</v>
      </c>
      <c r="G1830" t="s">
        <v>23</v>
      </c>
      <c r="H1830" t="s">
        <v>24</v>
      </c>
      <c r="I1830" t="s">
        <v>17</v>
      </c>
      <c r="J1830" t="s">
        <v>25</v>
      </c>
      <c r="K1830" t="s">
        <v>23</v>
      </c>
      <c r="L1830" t="s">
        <v>26</v>
      </c>
      <c r="M1830">
        <f t="shared" si="28"/>
        <v>179341</v>
      </c>
      <c r="N1830" t="b">
        <f>IF(O1830=Sheet7!S1829,FALSE,TRUE)
=IF(B1830=Sheet7!A1830,TRUE,FALSE)
=IF(B1830=Sheet7!A1830,TRUE,FALSE)
=IF(B1830=Sheet7!A1830,TRUE,FALSE)</f>
        <v>1</v>
      </c>
      <c r="O1830" t="s">
        <v>27</v>
      </c>
    </row>
    <row r="1831" spans="1:15" x14ac:dyDescent="0.25">
      <c r="A1831">
        <v>2023</v>
      </c>
      <c r="B1831" t="s">
        <v>37</v>
      </c>
      <c r="C1831" t="s">
        <v>38</v>
      </c>
      <c r="D1831" t="s">
        <v>22</v>
      </c>
      <c r="E1831">
        <v>153300</v>
      </c>
      <c r="F1831">
        <v>153300</v>
      </c>
      <c r="G1831" t="s">
        <v>23</v>
      </c>
      <c r="H1831" t="s">
        <v>24</v>
      </c>
      <c r="I1831" t="s">
        <v>17</v>
      </c>
      <c r="J1831" t="s">
        <v>29</v>
      </c>
      <c r="K1831" t="s">
        <v>23</v>
      </c>
      <c r="L1831" t="s">
        <v>26</v>
      </c>
      <c r="M1831">
        <f t="shared" si="28"/>
        <v>102874.33333333333</v>
      </c>
      <c r="N1831" t="b">
        <f>IF(O1831=Sheet7!S1830,FALSE,TRUE)
=IF(B1831=Sheet7!A1831,TRUE,FALSE)
=IF(B1831=Sheet7!A1831,TRUE,FALSE)
=IF(B1831=Sheet7!A1831,TRUE,FALSE)</f>
        <v>1</v>
      </c>
      <c r="O1831" t="s">
        <v>37</v>
      </c>
    </row>
    <row r="1832" spans="1:15" x14ac:dyDescent="0.25">
      <c r="A1832">
        <v>2023</v>
      </c>
      <c r="B1832" t="s">
        <v>37</v>
      </c>
      <c r="C1832" t="s">
        <v>38</v>
      </c>
      <c r="D1832" t="s">
        <v>22</v>
      </c>
      <c r="E1832">
        <v>104244</v>
      </c>
      <c r="F1832">
        <v>104244</v>
      </c>
      <c r="G1832" t="s">
        <v>23</v>
      </c>
      <c r="H1832" t="s">
        <v>24</v>
      </c>
      <c r="I1832" t="s">
        <v>17</v>
      </c>
      <c r="J1832" t="s">
        <v>29</v>
      </c>
      <c r="K1832" t="s">
        <v>23</v>
      </c>
      <c r="L1832" t="s">
        <v>26</v>
      </c>
      <c r="M1832">
        <f t="shared" si="28"/>
        <v>70170.333333333328</v>
      </c>
      <c r="N1832" t="b">
        <f>IF(O1832=Sheet7!S1831,FALSE,TRUE)
=IF(B1832=Sheet7!A1832,TRUE,FALSE)
=IF(B1832=Sheet7!A1832,TRUE,FALSE)
=IF(B1832=Sheet7!A1832,TRUE,FALSE)</f>
        <v>1</v>
      </c>
      <c r="O1832" t="s">
        <v>37</v>
      </c>
    </row>
    <row r="1833" spans="1:15" x14ac:dyDescent="0.25">
      <c r="A1833">
        <v>2023</v>
      </c>
      <c r="B1833" t="s">
        <v>27</v>
      </c>
      <c r="C1833" t="s">
        <v>28</v>
      </c>
      <c r="D1833" t="s">
        <v>22</v>
      </c>
      <c r="E1833">
        <v>145000</v>
      </c>
      <c r="F1833">
        <v>145000</v>
      </c>
      <c r="G1833" t="s">
        <v>23</v>
      </c>
      <c r="H1833" t="s">
        <v>24</v>
      </c>
      <c r="I1833" t="s">
        <v>17</v>
      </c>
      <c r="J1833" t="s">
        <v>29</v>
      </c>
      <c r="K1833" t="s">
        <v>23</v>
      </c>
      <c r="L1833" t="s">
        <v>26</v>
      </c>
      <c r="M1833">
        <f t="shared" si="28"/>
        <v>97341</v>
      </c>
      <c r="N1833" t="b">
        <f>IF(O1833=Sheet7!S1832,FALSE,TRUE)
=IF(B1833=Sheet7!A1833,TRUE,FALSE)
=IF(B1833=Sheet7!A1833,TRUE,FALSE)
=IF(B1833=Sheet7!A1833,TRUE,FALSE)</f>
        <v>1</v>
      </c>
      <c r="O1833" t="s">
        <v>27</v>
      </c>
    </row>
    <row r="1834" spans="1:15" x14ac:dyDescent="0.25">
      <c r="A1834">
        <v>2023</v>
      </c>
      <c r="B1834" t="s">
        <v>27</v>
      </c>
      <c r="C1834" t="s">
        <v>28</v>
      </c>
      <c r="D1834" t="s">
        <v>22</v>
      </c>
      <c r="E1834">
        <v>226000</v>
      </c>
      <c r="F1834">
        <v>226000</v>
      </c>
      <c r="G1834" t="s">
        <v>23</v>
      </c>
      <c r="H1834" t="s">
        <v>24</v>
      </c>
      <c r="I1834" t="s">
        <v>17</v>
      </c>
      <c r="J1834" t="s">
        <v>29</v>
      </c>
      <c r="K1834" t="s">
        <v>23</v>
      </c>
      <c r="L1834" t="s">
        <v>26</v>
      </c>
      <c r="M1834">
        <f t="shared" si="28"/>
        <v>151341</v>
      </c>
      <c r="N1834" t="b">
        <f>IF(O1834=Sheet7!S1833,FALSE,TRUE)
=IF(B1834=Sheet7!A1834,TRUE,FALSE)
=IF(B1834=Sheet7!A1834,TRUE,FALSE)
=IF(B1834=Sheet7!A1834,TRUE,FALSE)</f>
        <v>1</v>
      </c>
      <c r="O1834" t="s">
        <v>27</v>
      </c>
    </row>
    <row r="1835" spans="1:15" x14ac:dyDescent="0.25">
      <c r="A1835">
        <v>2023</v>
      </c>
      <c r="B1835" t="s">
        <v>37</v>
      </c>
      <c r="C1835" t="s">
        <v>38</v>
      </c>
      <c r="D1835" t="s">
        <v>22</v>
      </c>
      <c r="E1835">
        <v>70000</v>
      </c>
      <c r="F1835">
        <v>70000</v>
      </c>
      <c r="G1835" t="s">
        <v>23</v>
      </c>
      <c r="H1835" t="s">
        <v>16</v>
      </c>
      <c r="I1835" t="s">
        <v>17</v>
      </c>
      <c r="J1835" t="s">
        <v>25</v>
      </c>
      <c r="K1835" t="s">
        <v>23</v>
      </c>
      <c r="L1835" t="s">
        <v>26</v>
      </c>
      <c r="M1835">
        <f t="shared" si="28"/>
        <v>47341</v>
      </c>
      <c r="N1835" t="b">
        <f>IF(O1835=Sheet7!S1834,FALSE,TRUE)
=IF(B1835=Sheet7!A1835,TRUE,FALSE)
=IF(B1835=Sheet7!A1835,TRUE,FALSE)
=IF(B1835=Sheet7!A1835,TRUE,FALSE)</f>
        <v>1</v>
      </c>
      <c r="O1835" t="s">
        <v>37</v>
      </c>
    </row>
    <row r="1836" spans="1:15" x14ac:dyDescent="0.25">
      <c r="A1836">
        <v>2023</v>
      </c>
      <c r="B1836" t="s">
        <v>93</v>
      </c>
      <c r="C1836" t="s">
        <v>28</v>
      </c>
      <c r="D1836" t="s">
        <v>22</v>
      </c>
      <c r="E1836">
        <v>198800</v>
      </c>
      <c r="F1836">
        <v>198800</v>
      </c>
      <c r="G1836" t="s">
        <v>23</v>
      </c>
      <c r="H1836" t="s">
        <v>24</v>
      </c>
      <c r="I1836" t="s">
        <v>17</v>
      </c>
      <c r="J1836" t="s">
        <v>25</v>
      </c>
      <c r="K1836" t="s">
        <v>23</v>
      </c>
      <c r="L1836" t="s">
        <v>26</v>
      </c>
      <c r="M1836">
        <f t="shared" si="28"/>
        <v>133207.66666666666</v>
      </c>
      <c r="N1836" t="b">
        <f>IF(O1836=Sheet7!S1835,FALSE,TRUE)
=IF(B1836=Sheet7!A1836,TRUE,FALSE)
=IF(B1836=Sheet7!A1836,TRUE,FALSE)
=IF(B1836=Sheet7!A1836,TRUE,FALSE)</f>
        <v>1</v>
      </c>
      <c r="O1836" t="s">
        <v>93</v>
      </c>
    </row>
    <row r="1837" spans="1:15" x14ac:dyDescent="0.25">
      <c r="A1837">
        <v>2023</v>
      </c>
      <c r="B1837" t="s">
        <v>93</v>
      </c>
      <c r="C1837" t="s">
        <v>28</v>
      </c>
      <c r="D1837" t="s">
        <v>22</v>
      </c>
      <c r="E1837">
        <v>122600</v>
      </c>
      <c r="F1837">
        <v>122600</v>
      </c>
      <c r="G1837" t="s">
        <v>23</v>
      </c>
      <c r="H1837" t="s">
        <v>24</v>
      </c>
      <c r="I1837" t="s">
        <v>17</v>
      </c>
      <c r="J1837" t="s">
        <v>25</v>
      </c>
      <c r="K1837" t="s">
        <v>23</v>
      </c>
      <c r="L1837" t="s">
        <v>26</v>
      </c>
      <c r="M1837">
        <f t="shared" si="28"/>
        <v>82407.666666666672</v>
      </c>
      <c r="N1837" t="b">
        <f>IF(O1837=Sheet7!S1836,FALSE,TRUE)
=IF(B1837=Sheet7!A1837,TRUE,FALSE)
=IF(B1837=Sheet7!A1837,TRUE,FALSE)
=IF(B1837=Sheet7!A1837,TRUE,FALSE)</f>
        <v>1</v>
      </c>
      <c r="O1837" t="s">
        <v>93</v>
      </c>
    </row>
    <row r="1838" spans="1:15" x14ac:dyDescent="0.25">
      <c r="A1838">
        <v>2023</v>
      </c>
      <c r="B1838" t="s">
        <v>27</v>
      </c>
      <c r="C1838" t="s">
        <v>28</v>
      </c>
      <c r="D1838" t="s">
        <v>22</v>
      </c>
      <c r="E1838">
        <v>181500</v>
      </c>
      <c r="F1838">
        <v>181500</v>
      </c>
      <c r="G1838" t="s">
        <v>23</v>
      </c>
      <c r="H1838" t="s">
        <v>24</v>
      </c>
      <c r="I1838" t="s">
        <v>17</v>
      </c>
      <c r="J1838" t="s">
        <v>25</v>
      </c>
      <c r="K1838" t="s">
        <v>23</v>
      </c>
      <c r="L1838" t="s">
        <v>26</v>
      </c>
      <c r="M1838">
        <f t="shared" si="28"/>
        <v>121674.33333333333</v>
      </c>
      <c r="N1838" t="b">
        <f>IF(O1838=Sheet7!S1837,FALSE,TRUE)
=IF(B1838=Sheet7!A1838,TRUE,FALSE)
=IF(B1838=Sheet7!A1838,TRUE,FALSE)
=IF(B1838=Sheet7!A1838,TRUE,FALSE)</f>
        <v>1</v>
      </c>
      <c r="O1838" t="s">
        <v>27</v>
      </c>
    </row>
    <row r="1839" spans="1:15" x14ac:dyDescent="0.25">
      <c r="A1839">
        <v>2023</v>
      </c>
      <c r="B1839" t="s">
        <v>27</v>
      </c>
      <c r="C1839" t="s">
        <v>28</v>
      </c>
      <c r="D1839" t="s">
        <v>22</v>
      </c>
      <c r="E1839">
        <v>127000</v>
      </c>
      <c r="F1839">
        <v>127000</v>
      </c>
      <c r="G1839" t="s">
        <v>23</v>
      </c>
      <c r="H1839" t="s">
        <v>24</v>
      </c>
      <c r="I1839" t="s">
        <v>17</v>
      </c>
      <c r="J1839" t="s">
        <v>25</v>
      </c>
      <c r="K1839" t="s">
        <v>23</v>
      </c>
      <c r="L1839" t="s">
        <v>26</v>
      </c>
      <c r="M1839">
        <f t="shared" si="28"/>
        <v>85341</v>
      </c>
      <c r="N1839" t="b">
        <f>IF(O1839=Sheet7!S1838,FALSE,TRUE)
=IF(B1839=Sheet7!A1839,TRUE,FALSE)
=IF(B1839=Sheet7!A1839,TRUE,FALSE)
=IF(B1839=Sheet7!A1839,TRUE,FALSE)</f>
        <v>1</v>
      </c>
      <c r="O1839" t="s">
        <v>27</v>
      </c>
    </row>
    <row r="1840" spans="1:15" x14ac:dyDescent="0.25">
      <c r="A1840">
        <v>2023</v>
      </c>
      <c r="B1840" t="s">
        <v>30</v>
      </c>
      <c r="C1840" t="s">
        <v>31</v>
      </c>
      <c r="D1840" t="s">
        <v>22</v>
      </c>
      <c r="E1840">
        <v>210000</v>
      </c>
      <c r="F1840">
        <v>210000</v>
      </c>
      <c r="G1840" t="s">
        <v>23</v>
      </c>
      <c r="H1840" t="s">
        <v>16</v>
      </c>
      <c r="I1840" t="s">
        <v>17</v>
      </c>
      <c r="J1840" t="s">
        <v>25</v>
      </c>
      <c r="K1840" t="s">
        <v>23</v>
      </c>
      <c r="L1840" t="s">
        <v>64</v>
      </c>
      <c r="M1840">
        <f t="shared" si="28"/>
        <v>140674.33333333334</v>
      </c>
      <c r="N1840" t="b">
        <f>IF(O1840=Sheet7!S1839,FALSE,TRUE)
=IF(B1840=Sheet7!A1840,TRUE,FALSE)
=IF(B1840=Sheet7!A1840,TRUE,FALSE)
=IF(B1840=Sheet7!A1840,TRUE,FALSE)</f>
        <v>1</v>
      </c>
      <c r="O1840" t="s">
        <v>30</v>
      </c>
    </row>
    <row r="1841" spans="1:15" x14ac:dyDescent="0.25">
      <c r="A1841">
        <v>2023</v>
      </c>
      <c r="B1841" t="s">
        <v>146</v>
      </c>
      <c r="C1841" t="s">
        <v>31</v>
      </c>
      <c r="D1841" t="s">
        <v>22</v>
      </c>
      <c r="E1841">
        <v>120000</v>
      </c>
      <c r="F1841">
        <v>120000</v>
      </c>
      <c r="G1841" t="s">
        <v>49</v>
      </c>
      <c r="H1841" t="s">
        <v>24</v>
      </c>
      <c r="I1841" t="s">
        <v>17</v>
      </c>
      <c r="J1841" t="s">
        <v>29</v>
      </c>
      <c r="K1841" t="s">
        <v>69</v>
      </c>
      <c r="L1841" t="s">
        <v>26</v>
      </c>
      <c r="M1841">
        <f t="shared" si="28"/>
        <v>80674.333333333328</v>
      </c>
      <c r="N1841" t="b">
        <f>IF(O1841=Sheet7!S1840,FALSE,TRUE)
=IF(B1841=Sheet7!A1841,TRUE,FALSE)
=IF(B1841=Sheet7!A1841,TRUE,FALSE)
=IF(B1841=Sheet7!A1841,TRUE,FALSE)</f>
        <v>1</v>
      </c>
      <c r="O1841" t="s">
        <v>146</v>
      </c>
    </row>
    <row r="1842" spans="1:15" x14ac:dyDescent="0.25">
      <c r="A1842">
        <v>2023</v>
      </c>
      <c r="B1842" t="s">
        <v>72</v>
      </c>
      <c r="C1842" t="s">
        <v>31</v>
      </c>
      <c r="D1842" t="s">
        <v>22</v>
      </c>
      <c r="E1842">
        <v>385000</v>
      </c>
      <c r="F1842">
        <v>385000</v>
      </c>
      <c r="G1842" t="s">
        <v>23</v>
      </c>
      <c r="H1842" t="s">
        <v>24</v>
      </c>
      <c r="I1842" t="s">
        <v>17</v>
      </c>
      <c r="J1842" t="s">
        <v>29</v>
      </c>
      <c r="K1842" t="s">
        <v>23</v>
      </c>
      <c r="L1842" t="s">
        <v>26</v>
      </c>
      <c r="M1842">
        <f t="shared" si="28"/>
        <v>257341</v>
      </c>
      <c r="N1842" t="b">
        <f>IF(O1842=Sheet7!S1841,FALSE,TRUE)
=IF(B1842=Sheet7!A1842,TRUE,FALSE)
=IF(B1842=Sheet7!A1842,TRUE,FALSE)
=IF(B1842=Sheet7!A1842,TRUE,FALSE)</f>
        <v>1</v>
      </c>
      <c r="O1842" t="s">
        <v>72</v>
      </c>
    </row>
    <row r="1843" spans="1:15" x14ac:dyDescent="0.25">
      <c r="A1843">
        <v>2023</v>
      </c>
      <c r="B1843" t="s">
        <v>72</v>
      </c>
      <c r="C1843" t="s">
        <v>31</v>
      </c>
      <c r="D1843" t="s">
        <v>22</v>
      </c>
      <c r="E1843">
        <v>245000</v>
      </c>
      <c r="F1843">
        <v>245000</v>
      </c>
      <c r="G1843" t="s">
        <v>23</v>
      </c>
      <c r="H1843" t="s">
        <v>24</v>
      </c>
      <c r="I1843" t="s">
        <v>17</v>
      </c>
      <c r="J1843" t="s">
        <v>29</v>
      </c>
      <c r="K1843" t="s">
        <v>23</v>
      </c>
      <c r="L1843" t="s">
        <v>26</v>
      </c>
      <c r="M1843">
        <f t="shared" si="28"/>
        <v>164007.66666666666</v>
      </c>
      <c r="N1843" t="b">
        <f>IF(O1843=Sheet7!S1842,FALSE,TRUE)
=IF(B1843=Sheet7!A1843,TRUE,FALSE)
=IF(B1843=Sheet7!A1843,TRUE,FALSE)
=IF(B1843=Sheet7!A1843,TRUE,FALSE)</f>
        <v>1</v>
      </c>
      <c r="O1843" t="s">
        <v>72</v>
      </c>
    </row>
    <row r="1844" spans="1:15" x14ac:dyDescent="0.25">
      <c r="A1844">
        <v>2023</v>
      </c>
      <c r="B1844" t="s">
        <v>55</v>
      </c>
      <c r="C1844" t="s">
        <v>31</v>
      </c>
      <c r="D1844" t="s">
        <v>22</v>
      </c>
      <c r="E1844">
        <v>225000</v>
      </c>
      <c r="F1844">
        <v>225000</v>
      </c>
      <c r="G1844" t="s">
        <v>23</v>
      </c>
      <c r="H1844" t="s">
        <v>16</v>
      </c>
      <c r="I1844" t="s">
        <v>17</v>
      </c>
      <c r="J1844" t="s">
        <v>25</v>
      </c>
      <c r="K1844" t="s">
        <v>23</v>
      </c>
      <c r="L1844" t="s">
        <v>26</v>
      </c>
      <c r="M1844">
        <f t="shared" si="28"/>
        <v>150674.33333333334</v>
      </c>
      <c r="N1844" t="b">
        <f>IF(O1844=Sheet7!S1843,FALSE,TRUE)
=IF(B1844=Sheet7!A1844,TRUE,FALSE)
=IF(B1844=Sheet7!A1844,TRUE,FALSE)
=IF(B1844=Sheet7!A1844,TRUE,FALSE)</f>
        <v>1</v>
      </c>
      <c r="O1844" t="s">
        <v>55</v>
      </c>
    </row>
    <row r="1845" spans="1:15" x14ac:dyDescent="0.25">
      <c r="A1845">
        <v>2023</v>
      </c>
      <c r="B1845" t="s">
        <v>55</v>
      </c>
      <c r="C1845" t="s">
        <v>31</v>
      </c>
      <c r="D1845" t="s">
        <v>22</v>
      </c>
      <c r="E1845">
        <v>175000</v>
      </c>
      <c r="F1845">
        <v>175000</v>
      </c>
      <c r="G1845" t="s">
        <v>23</v>
      </c>
      <c r="H1845" t="s">
        <v>16</v>
      </c>
      <c r="I1845" t="s">
        <v>17</v>
      </c>
      <c r="J1845" t="s">
        <v>25</v>
      </c>
      <c r="K1845" t="s">
        <v>23</v>
      </c>
      <c r="L1845" t="s">
        <v>26</v>
      </c>
      <c r="M1845">
        <f t="shared" si="28"/>
        <v>117341</v>
      </c>
      <c r="N1845" t="b">
        <f>IF(O1845=Sheet7!S1844,FALSE,TRUE)
=IF(B1845=Sheet7!A1845,TRUE,FALSE)
=IF(B1845=Sheet7!A1845,TRUE,FALSE)
=IF(B1845=Sheet7!A1845,TRUE,FALSE)</f>
        <v>1</v>
      </c>
      <c r="O1845" t="s">
        <v>55</v>
      </c>
    </row>
    <row r="1846" spans="1:15" x14ac:dyDescent="0.25">
      <c r="A1846">
        <v>2023</v>
      </c>
      <c r="B1846" t="s">
        <v>32</v>
      </c>
      <c r="C1846" t="s">
        <v>13</v>
      </c>
      <c r="D1846" t="s">
        <v>60</v>
      </c>
      <c r="E1846">
        <v>148500</v>
      </c>
      <c r="F1846">
        <v>110019</v>
      </c>
      <c r="G1846" t="s">
        <v>49</v>
      </c>
      <c r="H1846" t="s">
        <v>24</v>
      </c>
      <c r="I1846" t="s">
        <v>17</v>
      </c>
      <c r="J1846" t="s">
        <v>29</v>
      </c>
      <c r="K1846" t="s">
        <v>49</v>
      </c>
      <c r="L1846" t="s">
        <v>26</v>
      </c>
      <c r="M1846">
        <f t="shared" si="28"/>
        <v>86847.333333333328</v>
      </c>
      <c r="N1846" t="b">
        <f>IF(O1846=Sheet7!S1845,FALSE,TRUE)
=IF(B1846=Sheet7!A1846,TRUE,FALSE)
=IF(B1846=Sheet7!A1846,TRUE,FALSE)
=IF(B1846=Sheet7!A1846,TRUE,FALSE)</f>
        <v>1</v>
      </c>
      <c r="O1846" t="s">
        <v>32</v>
      </c>
    </row>
    <row r="1847" spans="1:15" x14ac:dyDescent="0.25">
      <c r="A1847">
        <v>2023</v>
      </c>
      <c r="B1847" t="s">
        <v>32</v>
      </c>
      <c r="C1847" t="s">
        <v>13</v>
      </c>
      <c r="D1847" t="s">
        <v>60</v>
      </c>
      <c r="E1847">
        <v>117000</v>
      </c>
      <c r="F1847">
        <v>86682</v>
      </c>
      <c r="G1847" t="s">
        <v>49</v>
      </c>
      <c r="H1847" t="s">
        <v>24</v>
      </c>
      <c r="I1847" t="s">
        <v>17</v>
      </c>
      <c r="J1847" t="s">
        <v>29</v>
      </c>
      <c r="K1847" t="s">
        <v>49</v>
      </c>
      <c r="L1847" t="s">
        <v>26</v>
      </c>
      <c r="M1847">
        <f t="shared" si="28"/>
        <v>68568.333333333328</v>
      </c>
      <c r="N1847" t="b">
        <f>IF(O1847=Sheet7!S1846,FALSE,TRUE)
=IF(B1847=Sheet7!A1847,TRUE,FALSE)
=IF(B1847=Sheet7!A1847,TRUE,FALSE)
=IF(B1847=Sheet7!A1847,TRUE,FALSE)</f>
        <v>1</v>
      </c>
      <c r="O1847" t="s">
        <v>32</v>
      </c>
    </row>
    <row r="1848" spans="1:15" x14ac:dyDescent="0.25">
      <c r="A1848">
        <v>2023</v>
      </c>
      <c r="B1848" t="s">
        <v>37</v>
      </c>
      <c r="C1848" t="s">
        <v>38</v>
      </c>
      <c r="D1848" t="s">
        <v>22</v>
      </c>
      <c r="E1848">
        <v>131650</v>
      </c>
      <c r="F1848">
        <v>131650</v>
      </c>
      <c r="G1848" t="s">
        <v>23</v>
      </c>
      <c r="H1848" t="s">
        <v>24</v>
      </c>
      <c r="I1848" t="s">
        <v>17</v>
      </c>
      <c r="J1848" t="s">
        <v>25</v>
      </c>
      <c r="K1848" t="s">
        <v>23</v>
      </c>
      <c r="L1848" t="s">
        <v>26</v>
      </c>
      <c r="M1848">
        <f t="shared" si="28"/>
        <v>88441</v>
      </c>
      <c r="N1848" t="b">
        <f>IF(O1848=Sheet7!S1847,FALSE,TRUE)
=IF(B1848=Sheet7!A1848,TRUE,FALSE)
=IF(B1848=Sheet7!A1848,TRUE,FALSE)
=IF(B1848=Sheet7!A1848,TRUE,FALSE)</f>
        <v>1</v>
      </c>
      <c r="O1848" t="s">
        <v>37</v>
      </c>
    </row>
    <row r="1849" spans="1:15" x14ac:dyDescent="0.25">
      <c r="A1849">
        <v>2023</v>
      </c>
      <c r="B1849" t="s">
        <v>37</v>
      </c>
      <c r="C1849" t="s">
        <v>38</v>
      </c>
      <c r="D1849" t="s">
        <v>22</v>
      </c>
      <c r="E1849">
        <v>105320</v>
      </c>
      <c r="F1849">
        <v>105320</v>
      </c>
      <c r="G1849" t="s">
        <v>23</v>
      </c>
      <c r="H1849" t="s">
        <v>24</v>
      </c>
      <c r="I1849" t="s">
        <v>17</v>
      </c>
      <c r="J1849" t="s">
        <v>25</v>
      </c>
      <c r="K1849" t="s">
        <v>23</v>
      </c>
      <c r="L1849" t="s">
        <v>26</v>
      </c>
      <c r="M1849">
        <f t="shared" si="28"/>
        <v>70887.666666666672</v>
      </c>
      <c r="N1849" t="b">
        <f>IF(O1849=Sheet7!S1848,FALSE,TRUE)
=IF(B1849=Sheet7!A1849,TRUE,FALSE)
=IF(B1849=Sheet7!A1849,TRUE,FALSE)
=IF(B1849=Sheet7!A1849,TRUE,FALSE)</f>
        <v>1</v>
      </c>
      <c r="O1849" t="s">
        <v>37</v>
      </c>
    </row>
    <row r="1850" spans="1:15" x14ac:dyDescent="0.25">
      <c r="A1850">
        <v>2023</v>
      </c>
      <c r="B1850" t="s">
        <v>48</v>
      </c>
      <c r="C1850" t="s">
        <v>28</v>
      </c>
      <c r="D1850" t="s">
        <v>22</v>
      </c>
      <c r="E1850">
        <v>210000</v>
      </c>
      <c r="F1850">
        <v>210000</v>
      </c>
      <c r="G1850" t="s">
        <v>23</v>
      </c>
      <c r="H1850" t="s">
        <v>24</v>
      </c>
      <c r="I1850" t="s">
        <v>17</v>
      </c>
      <c r="J1850" t="s">
        <v>25</v>
      </c>
      <c r="K1850" t="s">
        <v>23</v>
      </c>
      <c r="L1850" t="s">
        <v>26</v>
      </c>
      <c r="M1850">
        <f t="shared" si="28"/>
        <v>140674.33333333334</v>
      </c>
      <c r="N1850" t="b">
        <f>IF(O1850=Sheet7!S1849,FALSE,TRUE)
=IF(B1850=Sheet7!A1850,TRUE,FALSE)
=IF(B1850=Sheet7!A1850,TRUE,FALSE)
=IF(B1850=Sheet7!A1850,TRUE,FALSE)</f>
        <v>1</v>
      </c>
      <c r="O1850" t="s">
        <v>48</v>
      </c>
    </row>
    <row r="1851" spans="1:15" x14ac:dyDescent="0.25">
      <c r="A1851">
        <v>2023</v>
      </c>
      <c r="B1851" t="s">
        <v>48</v>
      </c>
      <c r="C1851" t="s">
        <v>28</v>
      </c>
      <c r="D1851" t="s">
        <v>22</v>
      </c>
      <c r="E1851">
        <v>151800</v>
      </c>
      <c r="F1851">
        <v>151800</v>
      </c>
      <c r="G1851" t="s">
        <v>23</v>
      </c>
      <c r="H1851" t="s">
        <v>24</v>
      </c>
      <c r="I1851" t="s">
        <v>17</v>
      </c>
      <c r="J1851" t="s">
        <v>25</v>
      </c>
      <c r="K1851" t="s">
        <v>23</v>
      </c>
      <c r="L1851" t="s">
        <v>26</v>
      </c>
      <c r="M1851">
        <f t="shared" si="28"/>
        <v>101874.33333333333</v>
      </c>
      <c r="N1851" t="b">
        <f>IF(O1851=Sheet7!S1850,FALSE,TRUE)
=IF(B1851=Sheet7!A1851,TRUE,FALSE)
=IF(B1851=Sheet7!A1851,TRUE,FALSE)
=IF(B1851=Sheet7!A1851,TRUE,FALSE)</f>
        <v>1</v>
      </c>
      <c r="O1851" t="s">
        <v>48</v>
      </c>
    </row>
    <row r="1852" spans="1:15" x14ac:dyDescent="0.25">
      <c r="A1852">
        <v>2023</v>
      </c>
      <c r="B1852" t="s">
        <v>27</v>
      </c>
      <c r="C1852" t="s">
        <v>28</v>
      </c>
      <c r="D1852" t="s">
        <v>22</v>
      </c>
      <c r="E1852">
        <v>147500</v>
      </c>
      <c r="F1852">
        <v>147500</v>
      </c>
      <c r="G1852" t="s">
        <v>23</v>
      </c>
      <c r="H1852" t="s">
        <v>24</v>
      </c>
      <c r="I1852" t="s">
        <v>17</v>
      </c>
      <c r="J1852" t="s">
        <v>29</v>
      </c>
      <c r="K1852" t="s">
        <v>23</v>
      </c>
      <c r="L1852" t="s">
        <v>26</v>
      </c>
      <c r="M1852">
        <f t="shared" si="28"/>
        <v>99007.666666666672</v>
      </c>
      <c r="N1852" t="b">
        <f>IF(O1852=Sheet7!S1851,FALSE,TRUE)
=IF(B1852=Sheet7!A1852,TRUE,FALSE)
=IF(B1852=Sheet7!A1852,TRUE,FALSE)
=IF(B1852=Sheet7!A1852,TRUE,FALSE)</f>
        <v>1</v>
      </c>
      <c r="O1852" t="s">
        <v>27</v>
      </c>
    </row>
    <row r="1853" spans="1:15" x14ac:dyDescent="0.25">
      <c r="A1853">
        <v>2023</v>
      </c>
      <c r="B1853" t="s">
        <v>27</v>
      </c>
      <c r="C1853" t="s">
        <v>28</v>
      </c>
      <c r="D1853" t="s">
        <v>22</v>
      </c>
      <c r="E1853">
        <v>112500</v>
      </c>
      <c r="F1853">
        <v>112500</v>
      </c>
      <c r="G1853" t="s">
        <v>23</v>
      </c>
      <c r="H1853" t="s">
        <v>24</v>
      </c>
      <c r="I1853" t="s">
        <v>17</v>
      </c>
      <c r="J1853" t="s">
        <v>29</v>
      </c>
      <c r="K1853" t="s">
        <v>23</v>
      </c>
      <c r="L1853" t="s">
        <v>26</v>
      </c>
      <c r="M1853">
        <f t="shared" si="28"/>
        <v>75674.333333333328</v>
      </c>
      <c r="N1853" t="b">
        <f>IF(O1853=Sheet7!S1852,FALSE,TRUE)
=IF(B1853=Sheet7!A1853,TRUE,FALSE)
=IF(B1853=Sheet7!A1853,TRUE,FALSE)
=IF(B1853=Sheet7!A1853,TRUE,FALSE)</f>
        <v>1</v>
      </c>
      <c r="O1853" t="s">
        <v>27</v>
      </c>
    </row>
    <row r="1854" spans="1:15" x14ac:dyDescent="0.25">
      <c r="A1854">
        <v>2023</v>
      </c>
      <c r="B1854" t="s">
        <v>34</v>
      </c>
      <c r="C1854" t="s">
        <v>31</v>
      </c>
      <c r="D1854" t="s">
        <v>22</v>
      </c>
      <c r="E1854">
        <v>163200</v>
      </c>
      <c r="F1854">
        <v>163200</v>
      </c>
      <c r="G1854" t="s">
        <v>23</v>
      </c>
      <c r="H1854" t="s">
        <v>24</v>
      </c>
      <c r="I1854" t="s">
        <v>17</v>
      </c>
      <c r="J1854" t="s">
        <v>25</v>
      </c>
      <c r="K1854" t="s">
        <v>23</v>
      </c>
      <c r="L1854" t="s">
        <v>26</v>
      </c>
      <c r="M1854">
        <f t="shared" si="28"/>
        <v>109474.33333333333</v>
      </c>
      <c r="N1854" t="b">
        <f>IF(O1854=Sheet7!S1853,FALSE,TRUE)
=IF(B1854=Sheet7!A1854,TRUE,FALSE)
=IF(B1854=Sheet7!A1854,TRUE,FALSE)
=IF(B1854=Sheet7!A1854,TRUE,FALSE)</f>
        <v>1</v>
      </c>
      <c r="O1854" t="s">
        <v>34</v>
      </c>
    </row>
    <row r="1855" spans="1:15" x14ac:dyDescent="0.25">
      <c r="A1855">
        <v>2023</v>
      </c>
      <c r="B1855" t="s">
        <v>37</v>
      </c>
      <c r="C1855" t="s">
        <v>38</v>
      </c>
      <c r="D1855" t="s">
        <v>22</v>
      </c>
      <c r="E1855">
        <v>65000</v>
      </c>
      <c r="F1855">
        <v>65000</v>
      </c>
      <c r="G1855" t="s">
        <v>23</v>
      </c>
      <c r="H1855" t="s">
        <v>24</v>
      </c>
      <c r="I1855" t="s">
        <v>17</v>
      </c>
      <c r="J1855" t="s">
        <v>29</v>
      </c>
      <c r="K1855" t="s">
        <v>23</v>
      </c>
      <c r="L1855" t="s">
        <v>26</v>
      </c>
      <c r="M1855">
        <f t="shared" si="28"/>
        <v>44007.666666666664</v>
      </c>
      <c r="N1855" t="b">
        <f>IF(O1855=Sheet7!S1854,FALSE,TRUE)
=IF(B1855=Sheet7!A1855,TRUE,FALSE)
=IF(B1855=Sheet7!A1855,TRUE,FALSE)
=IF(B1855=Sheet7!A1855,TRUE,FALSE)</f>
        <v>1</v>
      </c>
      <c r="O1855" t="s">
        <v>37</v>
      </c>
    </row>
    <row r="1856" spans="1:15" x14ac:dyDescent="0.25">
      <c r="A1856">
        <v>2023</v>
      </c>
      <c r="B1856" t="s">
        <v>37</v>
      </c>
      <c r="C1856" t="s">
        <v>38</v>
      </c>
      <c r="D1856" t="s">
        <v>22</v>
      </c>
      <c r="E1856">
        <v>55000</v>
      </c>
      <c r="F1856">
        <v>55000</v>
      </c>
      <c r="G1856" t="s">
        <v>23</v>
      </c>
      <c r="H1856" t="s">
        <v>24</v>
      </c>
      <c r="I1856" t="s">
        <v>17</v>
      </c>
      <c r="J1856" t="s">
        <v>29</v>
      </c>
      <c r="K1856" t="s">
        <v>23</v>
      </c>
      <c r="L1856" t="s">
        <v>26</v>
      </c>
      <c r="M1856">
        <f t="shared" si="28"/>
        <v>37341</v>
      </c>
      <c r="N1856" t="b">
        <f>IF(O1856=Sheet7!S1855,FALSE,TRUE)
=IF(B1856=Sheet7!A1856,TRUE,FALSE)
=IF(B1856=Sheet7!A1856,TRUE,FALSE)
=IF(B1856=Sheet7!A1856,TRUE,FALSE)</f>
        <v>1</v>
      </c>
      <c r="O1856" t="s">
        <v>37</v>
      </c>
    </row>
    <row r="1857" spans="1:15" x14ac:dyDescent="0.25">
      <c r="A1857">
        <v>2023</v>
      </c>
      <c r="B1857" t="s">
        <v>102</v>
      </c>
      <c r="C1857" t="s">
        <v>31</v>
      </c>
      <c r="D1857" t="s">
        <v>22</v>
      </c>
      <c r="E1857">
        <v>165400</v>
      </c>
      <c r="F1857">
        <v>165400</v>
      </c>
      <c r="G1857" t="s">
        <v>23</v>
      </c>
      <c r="H1857" t="s">
        <v>24</v>
      </c>
      <c r="I1857" t="s">
        <v>17</v>
      </c>
      <c r="J1857" t="s">
        <v>25</v>
      </c>
      <c r="K1857" t="s">
        <v>23</v>
      </c>
      <c r="L1857" t="s">
        <v>26</v>
      </c>
      <c r="M1857">
        <f t="shared" si="28"/>
        <v>110941</v>
      </c>
      <c r="N1857" t="b">
        <f>IF(O1857=Sheet7!S1856,FALSE,TRUE)
=IF(B1857=Sheet7!A1857,TRUE,FALSE)
=IF(B1857=Sheet7!A1857,TRUE,FALSE)
=IF(B1857=Sheet7!A1857,TRUE,FALSE)</f>
        <v>1</v>
      </c>
      <c r="O1857" t="s">
        <v>102</v>
      </c>
    </row>
    <row r="1858" spans="1:15" x14ac:dyDescent="0.25">
      <c r="A1858">
        <v>2023</v>
      </c>
      <c r="B1858" t="s">
        <v>102</v>
      </c>
      <c r="C1858" t="s">
        <v>31</v>
      </c>
      <c r="D1858" t="s">
        <v>22</v>
      </c>
      <c r="E1858">
        <v>127300</v>
      </c>
      <c r="F1858">
        <v>127300</v>
      </c>
      <c r="G1858" t="s">
        <v>23</v>
      </c>
      <c r="H1858" t="s">
        <v>24</v>
      </c>
      <c r="I1858" t="s">
        <v>17</v>
      </c>
      <c r="J1858" t="s">
        <v>25</v>
      </c>
      <c r="K1858" t="s">
        <v>23</v>
      </c>
      <c r="L1858" t="s">
        <v>26</v>
      </c>
      <c r="M1858">
        <f t="shared" ref="M1858:M1921" si="29">AVERAGE(A1858:L1858)</f>
        <v>85541</v>
      </c>
      <c r="N1858" t="b">
        <f>IF(O1858=Sheet7!S1857,FALSE,TRUE)
=IF(B1858=Sheet7!A1858,TRUE,FALSE)
=IF(B1858=Sheet7!A1858,TRUE,FALSE)
=IF(B1858=Sheet7!A1858,TRUE,FALSE)</f>
        <v>1</v>
      </c>
      <c r="O1858" t="s">
        <v>102</v>
      </c>
    </row>
    <row r="1859" spans="1:15" x14ac:dyDescent="0.25">
      <c r="A1859">
        <v>2023</v>
      </c>
      <c r="B1859" t="s">
        <v>99</v>
      </c>
      <c r="C1859" t="s">
        <v>28</v>
      </c>
      <c r="D1859" t="s">
        <v>14</v>
      </c>
      <c r="E1859">
        <v>100000</v>
      </c>
      <c r="F1859">
        <v>107968</v>
      </c>
      <c r="G1859" t="s">
        <v>147</v>
      </c>
      <c r="H1859" t="s">
        <v>24</v>
      </c>
      <c r="I1859" t="s">
        <v>17</v>
      </c>
      <c r="J1859" t="s">
        <v>18</v>
      </c>
      <c r="K1859" t="s">
        <v>79</v>
      </c>
      <c r="L1859" t="s">
        <v>19</v>
      </c>
      <c r="M1859">
        <f t="shared" si="29"/>
        <v>69997</v>
      </c>
      <c r="N1859" t="b">
        <f>IF(O1859=Sheet7!S1858,FALSE,TRUE)
=IF(B1859=Sheet7!A1859,TRUE,FALSE)
=IF(B1859=Sheet7!A1859,TRUE,FALSE)
=IF(B1859=Sheet7!A1859,TRUE,FALSE)</f>
        <v>1</v>
      </c>
      <c r="O1859" t="s">
        <v>99</v>
      </c>
    </row>
    <row r="1860" spans="1:15" x14ac:dyDescent="0.25">
      <c r="A1860">
        <v>2023</v>
      </c>
      <c r="B1860" t="s">
        <v>55</v>
      </c>
      <c r="C1860" t="s">
        <v>31</v>
      </c>
      <c r="D1860" t="s">
        <v>14</v>
      </c>
      <c r="E1860">
        <v>30390</v>
      </c>
      <c r="F1860">
        <v>32811</v>
      </c>
      <c r="G1860" t="s">
        <v>57</v>
      </c>
      <c r="H1860" t="s">
        <v>16</v>
      </c>
      <c r="I1860" t="s">
        <v>17</v>
      </c>
      <c r="J1860" t="s">
        <v>29</v>
      </c>
      <c r="K1860" t="s">
        <v>57</v>
      </c>
      <c r="L1860" t="s">
        <v>19</v>
      </c>
      <c r="M1860">
        <f t="shared" si="29"/>
        <v>21741.333333333332</v>
      </c>
      <c r="N1860" t="b">
        <f>IF(O1860=Sheet7!S1859,FALSE,TRUE)
=IF(B1860=Sheet7!A1860,TRUE,FALSE)
=IF(B1860=Sheet7!A1860,TRUE,FALSE)
=IF(B1860=Sheet7!A1860,TRUE,FALSE)</f>
        <v>1</v>
      </c>
      <c r="O1860" t="s">
        <v>55</v>
      </c>
    </row>
    <row r="1861" spans="1:15" x14ac:dyDescent="0.25">
      <c r="A1861">
        <v>2023</v>
      </c>
      <c r="B1861" t="s">
        <v>34</v>
      </c>
      <c r="C1861" t="s">
        <v>31</v>
      </c>
      <c r="D1861" t="s">
        <v>22</v>
      </c>
      <c r="E1861">
        <v>145000</v>
      </c>
      <c r="F1861">
        <v>145000</v>
      </c>
      <c r="G1861" t="s">
        <v>23</v>
      </c>
      <c r="H1861" t="s">
        <v>16</v>
      </c>
      <c r="I1861" t="s">
        <v>17</v>
      </c>
      <c r="J1861" t="s">
        <v>25</v>
      </c>
      <c r="K1861" t="s">
        <v>23</v>
      </c>
      <c r="L1861" t="s">
        <v>26</v>
      </c>
      <c r="M1861">
        <f t="shared" si="29"/>
        <v>97341</v>
      </c>
      <c r="N1861" t="b">
        <f>IF(O1861=Sheet7!S1860,FALSE,TRUE)
=IF(B1861=Sheet7!A1861,TRUE,FALSE)
=IF(B1861=Sheet7!A1861,TRUE,FALSE)
=IF(B1861=Sheet7!A1861,TRUE,FALSE)</f>
        <v>1</v>
      </c>
      <c r="O1861" t="s">
        <v>34</v>
      </c>
    </row>
    <row r="1862" spans="1:15" x14ac:dyDescent="0.25">
      <c r="A1862">
        <v>2023</v>
      </c>
      <c r="B1862" t="s">
        <v>34</v>
      </c>
      <c r="C1862" t="s">
        <v>31</v>
      </c>
      <c r="D1862" t="s">
        <v>22</v>
      </c>
      <c r="E1862">
        <v>135000</v>
      </c>
      <c r="F1862">
        <v>135000</v>
      </c>
      <c r="G1862" t="s">
        <v>23</v>
      </c>
      <c r="H1862" t="s">
        <v>16</v>
      </c>
      <c r="I1862" t="s">
        <v>17</v>
      </c>
      <c r="J1862" t="s">
        <v>25</v>
      </c>
      <c r="K1862" t="s">
        <v>23</v>
      </c>
      <c r="L1862" t="s">
        <v>26</v>
      </c>
      <c r="M1862">
        <f t="shared" si="29"/>
        <v>90674.333333333328</v>
      </c>
      <c r="N1862" t="b">
        <f>IF(O1862=Sheet7!S1861,FALSE,TRUE)
=IF(B1862=Sheet7!A1862,TRUE,FALSE)
=IF(B1862=Sheet7!A1862,TRUE,FALSE)
=IF(B1862=Sheet7!A1862,TRUE,FALSE)</f>
        <v>1</v>
      </c>
      <c r="O1862" t="s">
        <v>34</v>
      </c>
    </row>
    <row r="1863" spans="1:15" x14ac:dyDescent="0.25">
      <c r="A1863">
        <v>2023</v>
      </c>
      <c r="B1863" t="s">
        <v>27</v>
      </c>
      <c r="C1863" t="s">
        <v>28</v>
      </c>
      <c r="D1863" t="s">
        <v>22</v>
      </c>
      <c r="E1863">
        <v>126900</v>
      </c>
      <c r="F1863">
        <v>126900</v>
      </c>
      <c r="G1863" t="s">
        <v>23</v>
      </c>
      <c r="H1863" t="s">
        <v>16</v>
      </c>
      <c r="I1863" t="s">
        <v>17</v>
      </c>
      <c r="J1863" t="s">
        <v>25</v>
      </c>
      <c r="K1863" t="s">
        <v>23</v>
      </c>
      <c r="L1863" t="s">
        <v>26</v>
      </c>
      <c r="M1863">
        <f t="shared" si="29"/>
        <v>85274.333333333328</v>
      </c>
      <c r="N1863" t="b">
        <f>IF(O1863=Sheet7!S1862,FALSE,TRUE)
=IF(B1863=Sheet7!A1863,TRUE,FALSE)
=IF(B1863=Sheet7!A1863,TRUE,FALSE)
=IF(B1863=Sheet7!A1863,TRUE,FALSE)</f>
        <v>1</v>
      </c>
      <c r="O1863" t="s">
        <v>27</v>
      </c>
    </row>
    <row r="1864" spans="1:15" x14ac:dyDescent="0.25">
      <c r="A1864">
        <v>2023</v>
      </c>
      <c r="B1864" t="s">
        <v>27</v>
      </c>
      <c r="C1864" t="s">
        <v>28</v>
      </c>
      <c r="D1864" t="s">
        <v>22</v>
      </c>
      <c r="E1864">
        <v>77900</v>
      </c>
      <c r="F1864">
        <v>77900</v>
      </c>
      <c r="G1864" t="s">
        <v>23</v>
      </c>
      <c r="H1864" t="s">
        <v>16</v>
      </c>
      <c r="I1864" t="s">
        <v>17</v>
      </c>
      <c r="J1864" t="s">
        <v>25</v>
      </c>
      <c r="K1864" t="s">
        <v>23</v>
      </c>
      <c r="L1864" t="s">
        <v>26</v>
      </c>
      <c r="M1864">
        <f t="shared" si="29"/>
        <v>52607.666666666664</v>
      </c>
      <c r="N1864" t="b">
        <f>IF(O1864=Sheet7!S1863,FALSE,TRUE)
=IF(B1864=Sheet7!A1864,TRUE,FALSE)
=IF(B1864=Sheet7!A1864,TRUE,FALSE)
=IF(B1864=Sheet7!A1864,TRUE,FALSE)</f>
        <v>1</v>
      </c>
      <c r="O1864" t="s">
        <v>27</v>
      </c>
    </row>
    <row r="1865" spans="1:15" x14ac:dyDescent="0.25">
      <c r="A1865">
        <v>2023</v>
      </c>
      <c r="B1865" t="s">
        <v>32</v>
      </c>
      <c r="C1865" t="s">
        <v>13</v>
      </c>
      <c r="D1865" t="s">
        <v>35</v>
      </c>
      <c r="E1865">
        <v>90000</v>
      </c>
      <c r="F1865">
        <v>110736</v>
      </c>
      <c r="G1865" t="s">
        <v>36</v>
      </c>
      <c r="H1865" t="s">
        <v>16</v>
      </c>
      <c r="I1865" t="s">
        <v>17</v>
      </c>
      <c r="J1865" t="s">
        <v>29</v>
      </c>
      <c r="K1865" t="s">
        <v>36</v>
      </c>
      <c r="L1865" t="s">
        <v>26</v>
      </c>
      <c r="M1865">
        <f t="shared" si="29"/>
        <v>67586.333333333328</v>
      </c>
      <c r="N1865" t="b">
        <f>IF(O1865=Sheet7!S1864,FALSE,TRUE)
=IF(B1865=Sheet7!A1865,TRUE,FALSE)
=IF(B1865=Sheet7!A1865,TRUE,FALSE)
=IF(B1865=Sheet7!A1865,TRUE,FALSE)</f>
        <v>1</v>
      </c>
      <c r="O1865" t="s">
        <v>32</v>
      </c>
    </row>
    <row r="1866" spans="1:15" x14ac:dyDescent="0.25">
      <c r="A1866">
        <v>2023</v>
      </c>
      <c r="B1866" t="s">
        <v>32</v>
      </c>
      <c r="C1866" t="s">
        <v>13</v>
      </c>
      <c r="D1866" t="s">
        <v>35</v>
      </c>
      <c r="E1866">
        <v>75000</v>
      </c>
      <c r="F1866">
        <v>92280</v>
      </c>
      <c r="G1866" t="s">
        <v>36</v>
      </c>
      <c r="H1866" t="s">
        <v>16</v>
      </c>
      <c r="I1866" t="s">
        <v>17</v>
      </c>
      <c r="J1866" t="s">
        <v>29</v>
      </c>
      <c r="K1866" t="s">
        <v>36</v>
      </c>
      <c r="L1866" t="s">
        <v>26</v>
      </c>
      <c r="M1866">
        <f t="shared" si="29"/>
        <v>56434.333333333336</v>
      </c>
      <c r="N1866" t="b">
        <f>IF(O1866=Sheet7!S1865,FALSE,TRUE)
=IF(B1866=Sheet7!A1866,TRUE,FALSE)
=IF(B1866=Sheet7!A1866,TRUE,FALSE)
=IF(B1866=Sheet7!A1866,TRUE,FALSE)</f>
        <v>1</v>
      </c>
      <c r="O1866" t="s">
        <v>32</v>
      </c>
    </row>
    <row r="1867" spans="1:15" x14ac:dyDescent="0.25">
      <c r="A1867">
        <v>2023</v>
      </c>
      <c r="B1867" t="s">
        <v>37</v>
      </c>
      <c r="C1867" t="s">
        <v>38</v>
      </c>
      <c r="D1867" t="s">
        <v>22</v>
      </c>
      <c r="E1867">
        <v>169000</v>
      </c>
      <c r="F1867">
        <v>169000</v>
      </c>
      <c r="G1867" t="s">
        <v>23</v>
      </c>
      <c r="H1867" t="s">
        <v>24</v>
      </c>
      <c r="I1867" t="s">
        <v>17</v>
      </c>
      <c r="J1867" t="s">
        <v>25</v>
      </c>
      <c r="K1867" t="s">
        <v>23</v>
      </c>
      <c r="L1867" t="s">
        <v>26</v>
      </c>
      <c r="M1867">
        <f t="shared" si="29"/>
        <v>113341</v>
      </c>
      <c r="N1867" t="b">
        <f>IF(O1867=Sheet7!S1866,FALSE,TRUE)
=IF(B1867=Sheet7!A1867,TRUE,FALSE)
=IF(B1867=Sheet7!A1867,TRUE,FALSE)
=IF(B1867=Sheet7!A1867,TRUE,FALSE)</f>
        <v>1</v>
      </c>
      <c r="O1867" t="s">
        <v>37</v>
      </c>
    </row>
    <row r="1868" spans="1:15" x14ac:dyDescent="0.25">
      <c r="A1868">
        <v>2023</v>
      </c>
      <c r="B1868" t="s">
        <v>37</v>
      </c>
      <c r="C1868" t="s">
        <v>38</v>
      </c>
      <c r="D1868" t="s">
        <v>22</v>
      </c>
      <c r="E1868">
        <v>110600</v>
      </c>
      <c r="F1868">
        <v>110600</v>
      </c>
      <c r="G1868" t="s">
        <v>23</v>
      </c>
      <c r="H1868" t="s">
        <v>24</v>
      </c>
      <c r="I1868" t="s">
        <v>17</v>
      </c>
      <c r="J1868" t="s">
        <v>25</v>
      </c>
      <c r="K1868" t="s">
        <v>23</v>
      </c>
      <c r="L1868" t="s">
        <v>26</v>
      </c>
      <c r="M1868">
        <f t="shared" si="29"/>
        <v>74407.666666666672</v>
      </c>
      <c r="N1868" t="b">
        <f>IF(O1868=Sheet7!S1867,FALSE,TRUE)
=IF(B1868=Sheet7!A1868,TRUE,FALSE)
=IF(B1868=Sheet7!A1868,TRUE,FALSE)
=IF(B1868=Sheet7!A1868,TRUE,FALSE)</f>
        <v>1</v>
      </c>
      <c r="O1868" t="s">
        <v>37</v>
      </c>
    </row>
    <row r="1869" spans="1:15" x14ac:dyDescent="0.25">
      <c r="A1869">
        <v>2023</v>
      </c>
      <c r="B1869" t="s">
        <v>27</v>
      </c>
      <c r="C1869" t="s">
        <v>28</v>
      </c>
      <c r="D1869" t="s">
        <v>22</v>
      </c>
      <c r="E1869">
        <v>150000</v>
      </c>
      <c r="F1869">
        <v>150000</v>
      </c>
      <c r="G1869" t="s">
        <v>23</v>
      </c>
      <c r="H1869" t="s">
        <v>39</v>
      </c>
      <c r="I1869" t="s">
        <v>17</v>
      </c>
      <c r="J1869" t="s">
        <v>25</v>
      </c>
      <c r="K1869" t="s">
        <v>23</v>
      </c>
      <c r="L1869" t="s">
        <v>26</v>
      </c>
      <c r="M1869">
        <f t="shared" si="29"/>
        <v>100674.33333333333</v>
      </c>
      <c r="N1869" t="b">
        <f>IF(O1869=Sheet7!S1868,FALSE,TRUE)
=IF(B1869=Sheet7!A1869,TRUE,FALSE)
=IF(B1869=Sheet7!A1869,TRUE,FALSE)
=IF(B1869=Sheet7!A1869,TRUE,FALSE)</f>
        <v>1</v>
      </c>
      <c r="O1869" t="s">
        <v>27</v>
      </c>
    </row>
    <row r="1870" spans="1:15" x14ac:dyDescent="0.25">
      <c r="A1870">
        <v>2023</v>
      </c>
      <c r="B1870" t="s">
        <v>27</v>
      </c>
      <c r="C1870" t="s">
        <v>28</v>
      </c>
      <c r="D1870" t="s">
        <v>22</v>
      </c>
      <c r="E1870">
        <v>140000</v>
      </c>
      <c r="F1870">
        <v>140000</v>
      </c>
      <c r="G1870" t="s">
        <v>23</v>
      </c>
      <c r="H1870" t="s">
        <v>39</v>
      </c>
      <c r="I1870" t="s">
        <v>17</v>
      </c>
      <c r="J1870" t="s">
        <v>25</v>
      </c>
      <c r="K1870" t="s">
        <v>23</v>
      </c>
      <c r="L1870" t="s">
        <v>26</v>
      </c>
      <c r="M1870">
        <f t="shared" si="29"/>
        <v>94007.666666666672</v>
      </c>
      <c r="N1870" t="b">
        <f>IF(O1870=Sheet7!S1869,FALSE,TRUE)
=IF(B1870=Sheet7!A1870,TRUE,FALSE)
=IF(B1870=Sheet7!A1870,TRUE,FALSE)
=IF(B1870=Sheet7!A1870,TRUE,FALSE)</f>
        <v>1</v>
      </c>
      <c r="O1870" t="s">
        <v>27</v>
      </c>
    </row>
    <row r="1871" spans="1:15" x14ac:dyDescent="0.25">
      <c r="A1871">
        <v>2023</v>
      </c>
      <c r="B1871" t="s">
        <v>27</v>
      </c>
      <c r="C1871" t="s">
        <v>28</v>
      </c>
      <c r="D1871" t="s">
        <v>22</v>
      </c>
      <c r="E1871">
        <v>162000</v>
      </c>
      <c r="F1871">
        <v>162000</v>
      </c>
      <c r="G1871" t="s">
        <v>23</v>
      </c>
      <c r="H1871" t="s">
        <v>24</v>
      </c>
      <c r="I1871" t="s">
        <v>17</v>
      </c>
      <c r="J1871" t="s">
        <v>29</v>
      </c>
      <c r="K1871" t="s">
        <v>23</v>
      </c>
      <c r="L1871" t="s">
        <v>26</v>
      </c>
      <c r="M1871">
        <f t="shared" si="29"/>
        <v>108674.33333333333</v>
      </c>
      <c r="N1871" t="b">
        <f>IF(O1871=Sheet7!S1870,FALSE,TRUE)
=IF(B1871=Sheet7!A1871,TRUE,FALSE)
=IF(B1871=Sheet7!A1871,TRUE,FALSE)
=IF(B1871=Sheet7!A1871,TRUE,FALSE)</f>
        <v>1</v>
      </c>
      <c r="O1871" t="s">
        <v>27</v>
      </c>
    </row>
    <row r="1872" spans="1:15" x14ac:dyDescent="0.25">
      <c r="A1872">
        <v>2023</v>
      </c>
      <c r="B1872" t="s">
        <v>62</v>
      </c>
      <c r="C1872" t="s">
        <v>21</v>
      </c>
      <c r="D1872" t="s">
        <v>22</v>
      </c>
      <c r="E1872">
        <v>195000</v>
      </c>
      <c r="F1872">
        <v>195000</v>
      </c>
      <c r="G1872" t="s">
        <v>23</v>
      </c>
      <c r="H1872" t="s">
        <v>24</v>
      </c>
      <c r="I1872" t="s">
        <v>17</v>
      </c>
      <c r="J1872" t="s">
        <v>25</v>
      </c>
      <c r="K1872" t="s">
        <v>23</v>
      </c>
      <c r="L1872" t="s">
        <v>26</v>
      </c>
      <c r="M1872">
        <f t="shared" si="29"/>
        <v>130674.33333333333</v>
      </c>
      <c r="N1872" t="b">
        <f>IF(O1872=Sheet7!S1871,FALSE,TRUE)
=IF(B1872=Sheet7!A1872,TRUE,FALSE)
=IF(B1872=Sheet7!A1872,TRUE,FALSE)
=IF(B1872=Sheet7!A1872,TRUE,FALSE)</f>
        <v>1</v>
      </c>
      <c r="O1872" t="s">
        <v>62</v>
      </c>
    </row>
    <row r="1873" spans="1:15" x14ac:dyDescent="0.25">
      <c r="A1873">
        <v>2023</v>
      </c>
      <c r="B1873" t="s">
        <v>62</v>
      </c>
      <c r="C1873" t="s">
        <v>21</v>
      </c>
      <c r="D1873" t="s">
        <v>22</v>
      </c>
      <c r="E1873">
        <v>160000</v>
      </c>
      <c r="F1873">
        <v>160000</v>
      </c>
      <c r="G1873" t="s">
        <v>23</v>
      </c>
      <c r="H1873" t="s">
        <v>24</v>
      </c>
      <c r="I1873" t="s">
        <v>17</v>
      </c>
      <c r="J1873" t="s">
        <v>25</v>
      </c>
      <c r="K1873" t="s">
        <v>23</v>
      </c>
      <c r="L1873" t="s">
        <v>26</v>
      </c>
      <c r="M1873">
        <f t="shared" si="29"/>
        <v>107341</v>
      </c>
      <c r="N1873" t="b">
        <f>IF(O1873=Sheet7!S1872,FALSE,TRUE)
=IF(B1873=Sheet7!A1873,TRUE,FALSE)
=IF(B1873=Sheet7!A1873,TRUE,FALSE)
=IF(B1873=Sheet7!A1873,TRUE,FALSE)</f>
        <v>1</v>
      </c>
      <c r="O1873" t="s">
        <v>62</v>
      </c>
    </row>
    <row r="1874" spans="1:15" x14ac:dyDescent="0.25">
      <c r="A1874">
        <v>2023</v>
      </c>
      <c r="B1874" t="s">
        <v>148</v>
      </c>
      <c r="C1874" t="s">
        <v>52</v>
      </c>
      <c r="D1874" t="s">
        <v>22</v>
      </c>
      <c r="E1874">
        <v>154000</v>
      </c>
      <c r="F1874">
        <v>154000</v>
      </c>
      <c r="G1874" t="s">
        <v>23</v>
      </c>
      <c r="H1874" t="s">
        <v>24</v>
      </c>
      <c r="I1874" t="s">
        <v>17</v>
      </c>
      <c r="J1874" t="s">
        <v>25</v>
      </c>
      <c r="K1874" t="s">
        <v>23</v>
      </c>
      <c r="L1874" t="s">
        <v>26</v>
      </c>
      <c r="M1874">
        <f t="shared" si="29"/>
        <v>103341</v>
      </c>
      <c r="N1874" t="b">
        <f>IF(O1874=Sheet7!S1873,FALSE,TRUE)
=IF(B1874=Sheet7!A1874,TRUE,FALSE)
=IF(B1874=Sheet7!A1874,TRUE,FALSE)
=IF(B1874=Sheet7!A1874,TRUE,FALSE)</f>
        <v>1</v>
      </c>
      <c r="O1874" t="s">
        <v>148</v>
      </c>
    </row>
    <row r="1875" spans="1:15" x14ac:dyDescent="0.25">
      <c r="A1875">
        <v>2023</v>
      </c>
      <c r="B1875" t="s">
        <v>148</v>
      </c>
      <c r="C1875" t="s">
        <v>52</v>
      </c>
      <c r="D1875" t="s">
        <v>22</v>
      </c>
      <c r="E1875">
        <v>82000</v>
      </c>
      <c r="F1875">
        <v>82000</v>
      </c>
      <c r="G1875" t="s">
        <v>23</v>
      </c>
      <c r="H1875" t="s">
        <v>24</v>
      </c>
      <c r="I1875" t="s">
        <v>17</v>
      </c>
      <c r="J1875" t="s">
        <v>25</v>
      </c>
      <c r="K1875" t="s">
        <v>23</v>
      </c>
      <c r="L1875" t="s">
        <v>26</v>
      </c>
      <c r="M1875">
        <f t="shared" si="29"/>
        <v>55341</v>
      </c>
      <c r="N1875" t="b">
        <f>IF(O1875=Sheet7!S1874,FALSE,TRUE)
=IF(B1875=Sheet7!A1875,TRUE,FALSE)
=IF(B1875=Sheet7!A1875,TRUE,FALSE)
=IF(B1875=Sheet7!A1875,TRUE,FALSE)</f>
        <v>1</v>
      </c>
      <c r="O1875" t="s">
        <v>148</v>
      </c>
    </row>
    <row r="1876" spans="1:15" x14ac:dyDescent="0.25">
      <c r="A1876">
        <v>2023</v>
      </c>
      <c r="B1876" t="s">
        <v>99</v>
      </c>
      <c r="C1876" t="s">
        <v>28</v>
      </c>
      <c r="D1876" t="s">
        <v>22</v>
      </c>
      <c r="E1876">
        <v>160000</v>
      </c>
      <c r="F1876">
        <v>160000</v>
      </c>
      <c r="G1876" t="s">
        <v>23</v>
      </c>
      <c r="H1876" t="s">
        <v>24</v>
      </c>
      <c r="I1876" t="s">
        <v>17</v>
      </c>
      <c r="J1876" t="s">
        <v>29</v>
      </c>
      <c r="K1876" t="s">
        <v>23</v>
      </c>
      <c r="L1876" t="s">
        <v>26</v>
      </c>
      <c r="M1876">
        <f t="shared" si="29"/>
        <v>107341</v>
      </c>
      <c r="N1876" t="b">
        <f>IF(O1876=Sheet7!S1875,FALSE,TRUE)
=IF(B1876=Sheet7!A1876,TRUE,FALSE)
=IF(B1876=Sheet7!A1876,TRUE,FALSE)
=IF(B1876=Sheet7!A1876,TRUE,FALSE)</f>
        <v>1</v>
      </c>
      <c r="O1876" t="s">
        <v>99</v>
      </c>
    </row>
    <row r="1877" spans="1:15" x14ac:dyDescent="0.25">
      <c r="A1877">
        <v>2023</v>
      </c>
      <c r="B1877" t="s">
        <v>99</v>
      </c>
      <c r="C1877" t="s">
        <v>28</v>
      </c>
      <c r="D1877" t="s">
        <v>22</v>
      </c>
      <c r="E1877">
        <v>145000</v>
      </c>
      <c r="F1877">
        <v>145000</v>
      </c>
      <c r="G1877" t="s">
        <v>23</v>
      </c>
      <c r="H1877" t="s">
        <v>24</v>
      </c>
      <c r="I1877" t="s">
        <v>17</v>
      </c>
      <c r="J1877" t="s">
        <v>29</v>
      </c>
      <c r="K1877" t="s">
        <v>23</v>
      </c>
      <c r="L1877" t="s">
        <v>26</v>
      </c>
      <c r="M1877">
        <f t="shared" si="29"/>
        <v>97341</v>
      </c>
      <c r="N1877" t="b">
        <f>IF(O1877=Sheet7!S1876,FALSE,TRUE)
=IF(B1877=Sheet7!A1877,TRUE,FALSE)
=IF(B1877=Sheet7!A1877,TRUE,FALSE)
=IF(B1877=Sheet7!A1877,TRUE,FALSE)</f>
        <v>1</v>
      </c>
      <c r="O1877" t="s">
        <v>99</v>
      </c>
    </row>
    <row r="1878" spans="1:15" x14ac:dyDescent="0.25">
      <c r="A1878">
        <v>2023</v>
      </c>
      <c r="B1878" t="s">
        <v>55</v>
      </c>
      <c r="C1878" t="s">
        <v>31</v>
      </c>
      <c r="D1878" t="s">
        <v>22</v>
      </c>
      <c r="E1878">
        <v>239400</v>
      </c>
      <c r="F1878">
        <v>239400</v>
      </c>
      <c r="G1878" t="s">
        <v>23</v>
      </c>
      <c r="H1878" t="s">
        <v>24</v>
      </c>
      <c r="I1878" t="s">
        <v>17</v>
      </c>
      <c r="J1878" t="s">
        <v>25</v>
      </c>
      <c r="K1878" t="s">
        <v>23</v>
      </c>
      <c r="L1878" t="s">
        <v>26</v>
      </c>
      <c r="M1878">
        <f t="shared" si="29"/>
        <v>160274.33333333334</v>
      </c>
      <c r="N1878" t="b">
        <f>IF(O1878=Sheet7!S1877,FALSE,TRUE)
=IF(B1878=Sheet7!A1878,TRUE,FALSE)
=IF(B1878=Sheet7!A1878,TRUE,FALSE)
=IF(B1878=Sheet7!A1878,TRUE,FALSE)</f>
        <v>1</v>
      </c>
      <c r="O1878" t="s">
        <v>55</v>
      </c>
    </row>
    <row r="1879" spans="1:15" x14ac:dyDescent="0.25">
      <c r="A1879">
        <v>2023</v>
      </c>
      <c r="B1879" t="s">
        <v>55</v>
      </c>
      <c r="C1879" t="s">
        <v>31</v>
      </c>
      <c r="D1879" t="s">
        <v>22</v>
      </c>
      <c r="E1879">
        <v>136800</v>
      </c>
      <c r="F1879">
        <v>136800</v>
      </c>
      <c r="G1879" t="s">
        <v>23</v>
      </c>
      <c r="H1879" t="s">
        <v>24</v>
      </c>
      <c r="I1879" t="s">
        <v>17</v>
      </c>
      <c r="J1879" t="s">
        <v>25</v>
      </c>
      <c r="K1879" t="s">
        <v>23</v>
      </c>
      <c r="L1879" t="s">
        <v>26</v>
      </c>
      <c r="M1879">
        <f t="shared" si="29"/>
        <v>91874.333333333328</v>
      </c>
      <c r="N1879" t="b">
        <f>IF(O1879=Sheet7!S1878,FALSE,TRUE)
=IF(B1879=Sheet7!A1879,TRUE,FALSE)
=IF(B1879=Sheet7!A1879,TRUE,FALSE)
=IF(B1879=Sheet7!A1879,TRUE,FALSE)</f>
        <v>1</v>
      </c>
      <c r="O1879" t="s">
        <v>55</v>
      </c>
    </row>
    <row r="1880" spans="1:15" x14ac:dyDescent="0.25">
      <c r="A1880">
        <v>2023</v>
      </c>
      <c r="B1880" t="s">
        <v>113</v>
      </c>
      <c r="C1880" t="s">
        <v>28</v>
      </c>
      <c r="D1880" t="s">
        <v>22</v>
      </c>
      <c r="E1880">
        <v>204500</v>
      </c>
      <c r="F1880">
        <v>204500</v>
      </c>
      <c r="G1880" t="s">
        <v>23</v>
      </c>
      <c r="H1880" t="s">
        <v>24</v>
      </c>
      <c r="I1880" t="s">
        <v>17</v>
      </c>
      <c r="J1880" t="s">
        <v>25</v>
      </c>
      <c r="K1880" t="s">
        <v>23</v>
      </c>
      <c r="L1880" t="s">
        <v>26</v>
      </c>
      <c r="M1880">
        <f t="shared" si="29"/>
        <v>137007.66666666666</v>
      </c>
      <c r="N1880" t="b">
        <f>IF(O1880=Sheet7!S1879,FALSE,TRUE)
=IF(B1880=Sheet7!A1880,TRUE,FALSE)
=IF(B1880=Sheet7!A1880,TRUE,FALSE)
=IF(B1880=Sheet7!A1880,TRUE,FALSE)</f>
        <v>1</v>
      </c>
      <c r="O1880" t="s">
        <v>113</v>
      </c>
    </row>
    <row r="1881" spans="1:15" x14ac:dyDescent="0.25">
      <c r="A1881">
        <v>2023</v>
      </c>
      <c r="B1881" t="s">
        <v>113</v>
      </c>
      <c r="C1881" t="s">
        <v>28</v>
      </c>
      <c r="D1881" t="s">
        <v>22</v>
      </c>
      <c r="E1881">
        <v>142200</v>
      </c>
      <c r="F1881">
        <v>142200</v>
      </c>
      <c r="G1881" t="s">
        <v>23</v>
      </c>
      <c r="H1881" t="s">
        <v>24</v>
      </c>
      <c r="I1881" t="s">
        <v>17</v>
      </c>
      <c r="J1881" t="s">
        <v>25</v>
      </c>
      <c r="K1881" t="s">
        <v>23</v>
      </c>
      <c r="L1881" t="s">
        <v>26</v>
      </c>
      <c r="M1881">
        <f t="shared" si="29"/>
        <v>95474.333333333328</v>
      </c>
      <c r="N1881" t="b">
        <f>IF(O1881=Sheet7!S1880,FALSE,TRUE)
=IF(B1881=Sheet7!A1881,TRUE,FALSE)
=IF(B1881=Sheet7!A1881,TRUE,FALSE)
=IF(B1881=Sheet7!A1881,TRUE,FALSE)</f>
        <v>1</v>
      </c>
      <c r="O1881" t="s">
        <v>113</v>
      </c>
    </row>
    <row r="1882" spans="1:15" x14ac:dyDescent="0.25">
      <c r="A1882">
        <v>2023</v>
      </c>
      <c r="B1882" t="s">
        <v>27</v>
      </c>
      <c r="C1882" t="s">
        <v>28</v>
      </c>
      <c r="D1882" t="s">
        <v>22</v>
      </c>
      <c r="E1882">
        <v>230000</v>
      </c>
      <c r="F1882">
        <v>230000</v>
      </c>
      <c r="G1882" t="s">
        <v>23</v>
      </c>
      <c r="H1882" t="s">
        <v>24</v>
      </c>
      <c r="I1882" t="s">
        <v>17</v>
      </c>
      <c r="J1882" t="s">
        <v>29</v>
      </c>
      <c r="K1882" t="s">
        <v>23</v>
      </c>
      <c r="L1882" t="s">
        <v>26</v>
      </c>
      <c r="M1882">
        <f t="shared" si="29"/>
        <v>154007.66666666666</v>
      </c>
      <c r="N1882" t="b">
        <f>IF(O1882=Sheet7!S1881,FALSE,TRUE)
=IF(B1882=Sheet7!A1882,TRUE,FALSE)
=IF(B1882=Sheet7!A1882,TRUE,FALSE)
=IF(B1882=Sheet7!A1882,TRUE,FALSE)</f>
        <v>1</v>
      </c>
      <c r="O1882" t="s">
        <v>27</v>
      </c>
    </row>
    <row r="1883" spans="1:15" x14ac:dyDescent="0.25">
      <c r="A1883">
        <v>2023</v>
      </c>
      <c r="B1883" t="s">
        <v>34</v>
      </c>
      <c r="C1883" t="s">
        <v>31</v>
      </c>
      <c r="D1883" t="s">
        <v>22</v>
      </c>
      <c r="E1883">
        <v>323300</v>
      </c>
      <c r="F1883">
        <v>323300</v>
      </c>
      <c r="G1883" t="s">
        <v>23</v>
      </c>
      <c r="H1883" t="s">
        <v>24</v>
      </c>
      <c r="I1883" t="s">
        <v>17</v>
      </c>
      <c r="J1883" t="s">
        <v>25</v>
      </c>
      <c r="K1883" t="s">
        <v>23</v>
      </c>
      <c r="L1883" t="s">
        <v>26</v>
      </c>
      <c r="M1883">
        <f t="shared" si="29"/>
        <v>216207.66666666666</v>
      </c>
      <c r="N1883" t="b">
        <f>IF(O1883=Sheet7!S1882,FALSE,TRUE)
=IF(B1883=Sheet7!A1883,TRUE,FALSE)
=IF(B1883=Sheet7!A1883,TRUE,FALSE)
=IF(B1883=Sheet7!A1883,TRUE,FALSE)</f>
        <v>1</v>
      </c>
      <c r="O1883" t="s">
        <v>34</v>
      </c>
    </row>
    <row r="1884" spans="1:15" x14ac:dyDescent="0.25">
      <c r="A1884">
        <v>2023</v>
      </c>
      <c r="B1884" t="s">
        <v>34</v>
      </c>
      <c r="C1884" t="s">
        <v>31</v>
      </c>
      <c r="D1884" t="s">
        <v>22</v>
      </c>
      <c r="E1884">
        <v>184700</v>
      </c>
      <c r="F1884">
        <v>184700</v>
      </c>
      <c r="G1884" t="s">
        <v>23</v>
      </c>
      <c r="H1884" t="s">
        <v>24</v>
      </c>
      <c r="I1884" t="s">
        <v>17</v>
      </c>
      <c r="J1884" t="s">
        <v>25</v>
      </c>
      <c r="K1884" t="s">
        <v>23</v>
      </c>
      <c r="L1884" t="s">
        <v>26</v>
      </c>
      <c r="M1884">
        <f t="shared" si="29"/>
        <v>123807.66666666667</v>
      </c>
      <c r="N1884" t="b">
        <f>IF(O1884=Sheet7!S1883,FALSE,TRUE)
=IF(B1884=Sheet7!A1884,TRUE,FALSE)
=IF(B1884=Sheet7!A1884,TRUE,FALSE)
=IF(B1884=Sheet7!A1884,TRUE,FALSE)</f>
        <v>1</v>
      </c>
      <c r="O1884" t="s">
        <v>34</v>
      </c>
    </row>
    <row r="1885" spans="1:15" x14ac:dyDescent="0.25">
      <c r="A1885">
        <v>2023</v>
      </c>
      <c r="B1885" t="s">
        <v>32</v>
      </c>
      <c r="C1885" t="s">
        <v>13</v>
      </c>
      <c r="D1885" t="s">
        <v>22</v>
      </c>
      <c r="E1885">
        <v>120000</v>
      </c>
      <c r="F1885">
        <v>120000</v>
      </c>
      <c r="G1885" t="s">
        <v>23</v>
      </c>
      <c r="H1885" t="s">
        <v>24</v>
      </c>
      <c r="I1885" t="s">
        <v>17</v>
      </c>
      <c r="J1885" t="s">
        <v>25</v>
      </c>
      <c r="K1885" t="s">
        <v>23</v>
      </c>
      <c r="L1885" t="s">
        <v>26</v>
      </c>
      <c r="M1885">
        <f t="shared" si="29"/>
        <v>80674.333333333328</v>
      </c>
      <c r="N1885" t="b">
        <f>IF(O1885=Sheet7!S1884,FALSE,TRUE)
=IF(B1885=Sheet7!A1885,TRUE,FALSE)
=IF(B1885=Sheet7!A1885,TRUE,FALSE)
=IF(B1885=Sheet7!A1885,TRUE,FALSE)</f>
        <v>1</v>
      </c>
      <c r="O1885" t="s">
        <v>32</v>
      </c>
    </row>
    <row r="1886" spans="1:15" x14ac:dyDescent="0.25">
      <c r="A1886">
        <v>2023</v>
      </c>
      <c r="B1886" t="s">
        <v>46</v>
      </c>
      <c r="C1886" t="s">
        <v>28</v>
      </c>
      <c r="D1886" t="s">
        <v>22</v>
      </c>
      <c r="E1886">
        <v>210000</v>
      </c>
      <c r="F1886">
        <v>210000</v>
      </c>
      <c r="G1886" t="s">
        <v>23</v>
      </c>
      <c r="H1886" t="s">
        <v>24</v>
      </c>
      <c r="I1886" t="s">
        <v>17</v>
      </c>
      <c r="J1886" t="s">
        <v>25</v>
      </c>
      <c r="K1886" t="s">
        <v>23</v>
      </c>
      <c r="L1886" t="s">
        <v>26</v>
      </c>
      <c r="M1886">
        <f t="shared" si="29"/>
        <v>140674.33333333334</v>
      </c>
      <c r="N1886" t="b">
        <f>IF(O1886=Sheet7!S1885,FALSE,TRUE)
=IF(B1886=Sheet7!A1886,TRUE,FALSE)
=IF(B1886=Sheet7!A1886,TRUE,FALSE)
=IF(B1886=Sheet7!A1886,TRUE,FALSE)</f>
        <v>1</v>
      </c>
      <c r="O1886" t="s">
        <v>46</v>
      </c>
    </row>
    <row r="1887" spans="1:15" x14ac:dyDescent="0.25">
      <c r="A1887">
        <v>2023</v>
      </c>
      <c r="B1887" t="s">
        <v>46</v>
      </c>
      <c r="C1887" t="s">
        <v>28</v>
      </c>
      <c r="D1887" t="s">
        <v>22</v>
      </c>
      <c r="E1887">
        <v>136000</v>
      </c>
      <c r="F1887">
        <v>136000</v>
      </c>
      <c r="G1887" t="s">
        <v>23</v>
      </c>
      <c r="H1887" t="s">
        <v>24</v>
      </c>
      <c r="I1887" t="s">
        <v>17</v>
      </c>
      <c r="J1887" t="s">
        <v>25</v>
      </c>
      <c r="K1887" t="s">
        <v>23</v>
      </c>
      <c r="L1887" t="s">
        <v>26</v>
      </c>
      <c r="M1887">
        <f t="shared" si="29"/>
        <v>91341</v>
      </c>
      <c r="N1887" t="b">
        <f>IF(O1887=Sheet7!S1886,FALSE,TRUE)
=IF(B1887=Sheet7!A1887,TRUE,FALSE)
=IF(B1887=Sheet7!A1887,TRUE,FALSE)
=IF(B1887=Sheet7!A1887,TRUE,FALSE)</f>
        <v>1</v>
      </c>
      <c r="O1887" t="s">
        <v>46</v>
      </c>
    </row>
    <row r="1888" spans="1:15" x14ac:dyDescent="0.25">
      <c r="A1888">
        <v>2023</v>
      </c>
      <c r="B1888" t="s">
        <v>32</v>
      </c>
      <c r="C1888" t="s">
        <v>13</v>
      </c>
      <c r="D1888" t="s">
        <v>22</v>
      </c>
      <c r="E1888">
        <v>171250</v>
      </c>
      <c r="F1888">
        <v>171250</v>
      </c>
      <c r="G1888" t="s">
        <v>23</v>
      </c>
      <c r="H1888" t="s">
        <v>24</v>
      </c>
      <c r="I1888" t="s">
        <v>17</v>
      </c>
      <c r="J1888" t="s">
        <v>25</v>
      </c>
      <c r="K1888" t="s">
        <v>23</v>
      </c>
      <c r="L1888" t="s">
        <v>26</v>
      </c>
      <c r="M1888">
        <f t="shared" si="29"/>
        <v>114841</v>
      </c>
      <c r="N1888" t="b">
        <f>IF(O1888=Sheet7!S1887,FALSE,TRUE)
=IF(B1888=Sheet7!A1888,TRUE,FALSE)
=IF(B1888=Sheet7!A1888,TRUE,FALSE)
=IF(B1888=Sheet7!A1888,TRUE,FALSE)</f>
        <v>1</v>
      </c>
      <c r="O1888" t="s">
        <v>32</v>
      </c>
    </row>
    <row r="1889" spans="1:15" x14ac:dyDescent="0.25">
      <c r="A1889">
        <v>2023</v>
      </c>
      <c r="B1889" t="s">
        <v>32</v>
      </c>
      <c r="C1889" t="s">
        <v>13</v>
      </c>
      <c r="D1889" t="s">
        <v>22</v>
      </c>
      <c r="E1889">
        <v>113750</v>
      </c>
      <c r="F1889">
        <v>113750</v>
      </c>
      <c r="G1889" t="s">
        <v>23</v>
      </c>
      <c r="H1889" t="s">
        <v>24</v>
      </c>
      <c r="I1889" t="s">
        <v>17</v>
      </c>
      <c r="J1889" t="s">
        <v>25</v>
      </c>
      <c r="K1889" t="s">
        <v>23</v>
      </c>
      <c r="L1889" t="s">
        <v>26</v>
      </c>
      <c r="M1889">
        <f t="shared" si="29"/>
        <v>76507.666666666672</v>
      </c>
      <c r="N1889" t="b">
        <f>IF(O1889=Sheet7!S1888,FALSE,TRUE)
=IF(B1889=Sheet7!A1889,TRUE,FALSE)
=IF(B1889=Sheet7!A1889,TRUE,FALSE)
=IF(B1889=Sheet7!A1889,TRUE,FALSE)</f>
        <v>1</v>
      </c>
      <c r="O1889" t="s">
        <v>32</v>
      </c>
    </row>
    <row r="1890" spans="1:15" x14ac:dyDescent="0.25">
      <c r="A1890">
        <v>2023</v>
      </c>
      <c r="B1890" t="s">
        <v>34</v>
      </c>
      <c r="C1890" t="s">
        <v>31</v>
      </c>
      <c r="D1890" t="s">
        <v>22</v>
      </c>
      <c r="E1890">
        <v>195000</v>
      </c>
      <c r="F1890">
        <v>195000</v>
      </c>
      <c r="G1890" t="s">
        <v>23</v>
      </c>
      <c r="H1890" t="s">
        <v>24</v>
      </c>
      <c r="I1890" t="s">
        <v>17</v>
      </c>
      <c r="J1890" t="s">
        <v>29</v>
      </c>
      <c r="K1890" t="s">
        <v>23</v>
      </c>
      <c r="L1890" t="s">
        <v>26</v>
      </c>
      <c r="M1890">
        <f t="shared" si="29"/>
        <v>130674.33333333333</v>
      </c>
      <c r="N1890" t="b">
        <f>IF(O1890=Sheet7!S1889,FALSE,TRUE)
=IF(B1890=Sheet7!A1890,TRUE,FALSE)
=IF(B1890=Sheet7!A1890,TRUE,FALSE)
=IF(B1890=Sheet7!A1890,TRUE,FALSE)</f>
        <v>1</v>
      </c>
      <c r="O1890" t="s">
        <v>34</v>
      </c>
    </row>
    <row r="1891" spans="1:15" x14ac:dyDescent="0.25">
      <c r="A1891">
        <v>2023</v>
      </c>
      <c r="B1891" t="s">
        <v>34</v>
      </c>
      <c r="C1891" t="s">
        <v>31</v>
      </c>
      <c r="D1891" t="s">
        <v>22</v>
      </c>
      <c r="E1891">
        <v>142000</v>
      </c>
      <c r="F1891">
        <v>142000</v>
      </c>
      <c r="G1891" t="s">
        <v>23</v>
      </c>
      <c r="H1891" t="s">
        <v>24</v>
      </c>
      <c r="I1891" t="s">
        <v>17</v>
      </c>
      <c r="J1891" t="s">
        <v>29</v>
      </c>
      <c r="K1891" t="s">
        <v>23</v>
      </c>
      <c r="L1891" t="s">
        <v>26</v>
      </c>
      <c r="M1891">
        <f t="shared" si="29"/>
        <v>95341</v>
      </c>
      <c r="N1891" t="b">
        <f>IF(O1891=Sheet7!S1890,FALSE,TRUE)
=IF(B1891=Sheet7!A1891,TRUE,FALSE)
=IF(B1891=Sheet7!A1891,TRUE,FALSE)
=IF(B1891=Sheet7!A1891,TRUE,FALSE)</f>
        <v>1</v>
      </c>
      <c r="O1891" t="s">
        <v>34</v>
      </c>
    </row>
    <row r="1892" spans="1:15" x14ac:dyDescent="0.25">
      <c r="A1892">
        <v>2023</v>
      </c>
      <c r="B1892" t="s">
        <v>32</v>
      </c>
      <c r="C1892" t="s">
        <v>13</v>
      </c>
      <c r="D1892" t="s">
        <v>22</v>
      </c>
      <c r="E1892">
        <v>185900</v>
      </c>
      <c r="F1892">
        <v>185900</v>
      </c>
      <c r="G1892" t="s">
        <v>23</v>
      </c>
      <c r="H1892" t="s">
        <v>16</v>
      </c>
      <c r="I1892" t="s">
        <v>17</v>
      </c>
      <c r="J1892" t="s">
        <v>25</v>
      </c>
      <c r="K1892" t="s">
        <v>23</v>
      </c>
      <c r="L1892" t="s">
        <v>26</v>
      </c>
      <c r="M1892">
        <f t="shared" si="29"/>
        <v>124607.66666666667</v>
      </c>
      <c r="N1892" t="b">
        <f>IF(O1892=Sheet7!S1891,FALSE,TRUE)
=IF(B1892=Sheet7!A1892,TRUE,FALSE)
=IF(B1892=Sheet7!A1892,TRUE,FALSE)
=IF(B1892=Sheet7!A1892,TRUE,FALSE)</f>
        <v>1</v>
      </c>
      <c r="O1892" t="s">
        <v>32</v>
      </c>
    </row>
    <row r="1893" spans="1:15" x14ac:dyDescent="0.25">
      <c r="A1893">
        <v>2023</v>
      </c>
      <c r="B1893" t="s">
        <v>32</v>
      </c>
      <c r="C1893" t="s">
        <v>13</v>
      </c>
      <c r="D1893" t="s">
        <v>22</v>
      </c>
      <c r="E1893">
        <v>129300</v>
      </c>
      <c r="F1893">
        <v>129300</v>
      </c>
      <c r="G1893" t="s">
        <v>23</v>
      </c>
      <c r="H1893" t="s">
        <v>16</v>
      </c>
      <c r="I1893" t="s">
        <v>17</v>
      </c>
      <c r="J1893" t="s">
        <v>25</v>
      </c>
      <c r="K1893" t="s">
        <v>23</v>
      </c>
      <c r="L1893" t="s">
        <v>26</v>
      </c>
      <c r="M1893">
        <f t="shared" si="29"/>
        <v>86874.333333333328</v>
      </c>
      <c r="N1893" t="b">
        <f>IF(O1893=Sheet7!S1892,FALSE,TRUE)
=IF(B1893=Sheet7!A1893,TRUE,FALSE)
=IF(B1893=Sheet7!A1893,TRUE,FALSE)
=IF(B1893=Sheet7!A1893,TRUE,FALSE)</f>
        <v>1</v>
      </c>
      <c r="O1893" t="s">
        <v>32</v>
      </c>
    </row>
    <row r="1894" spans="1:15" x14ac:dyDescent="0.25">
      <c r="A1894">
        <v>2023</v>
      </c>
      <c r="B1894" t="s">
        <v>34</v>
      </c>
      <c r="C1894" t="s">
        <v>31</v>
      </c>
      <c r="D1894" t="s">
        <v>22</v>
      </c>
      <c r="E1894">
        <v>194100</v>
      </c>
      <c r="F1894">
        <v>194100</v>
      </c>
      <c r="G1894" t="s">
        <v>23</v>
      </c>
      <c r="H1894" t="s">
        <v>24</v>
      </c>
      <c r="I1894" t="s">
        <v>17</v>
      </c>
      <c r="J1894" t="s">
        <v>25</v>
      </c>
      <c r="K1894" t="s">
        <v>23</v>
      </c>
      <c r="L1894" t="s">
        <v>26</v>
      </c>
      <c r="M1894">
        <f t="shared" si="29"/>
        <v>130074.33333333333</v>
      </c>
      <c r="N1894" t="b">
        <f>IF(O1894=Sheet7!S1893,FALSE,TRUE)
=IF(B1894=Sheet7!A1894,TRUE,FALSE)
=IF(B1894=Sheet7!A1894,TRUE,FALSE)
=IF(B1894=Sheet7!A1894,TRUE,FALSE)</f>
        <v>1</v>
      </c>
      <c r="O1894" t="s">
        <v>34</v>
      </c>
    </row>
    <row r="1895" spans="1:15" x14ac:dyDescent="0.25">
      <c r="A1895">
        <v>2023</v>
      </c>
      <c r="B1895" t="s">
        <v>34</v>
      </c>
      <c r="C1895" t="s">
        <v>31</v>
      </c>
      <c r="D1895" t="s">
        <v>22</v>
      </c>
      <c r="E1895">
        <v>152300</v>
      </c>
      <c r="F1895">
        <v>152300</v>
      </c>
      <c r="G1895" t="s">
        <v>23</v>
      </c>
      <c r="H1895" t="s">
        <v>24</v>
      </c>
      <c r="I1895" t="s">
        <v>17</v>
      </c>
      <c r="J1895" t="s">
        <v>25</v>
      </c>
      <c r="K1895" t="s">
        <v>23</v>
      </c>
      <c r="L1895" t="s">
        <v>26</v>
      </c>
      <c r="M1895">
        <f t="shared" si="29"/>
        <v>102207.66666666667</v>
      </c>
      <c r="N1895" t="b">
        <f>IF(O1895=Sheet7!S1894,FALSE,TRUE)
=IF(B1895=Sheet7!A1895,TRUE,FALSE)
=IF(B1895=Sheet7!A1895,TRUE,FALSE)
=IF(B1895=Sheet7!A1895,TRUE,FALSE)</f>
        <v>1</v>
      </c>
      <c r="O1895" t="s">
        <v>34</v>
      </c>
    </row>
    <row r="1896" spans="1:15" x14ac:dyDescent="0.25">
      <c r="A1896">
        <v>2023</v>
      </c>
      <c r="B1896" t="s">
        <v>20</v>
      </c>
      <c r="C1896" t="s">
        <v>21</v>
      </c>
      <c r="D1896" t="s">
        <v>22</v>
      </c>
      <c r="E1896">
        <v>190000</v>
      </c>
      <c r="F1896">
        <v>190000</v>
      </c>
      <c r="G1896" t="s">
        <v>23</v>
      </c>
      <c r="H1896" t="s">
        <v>24</v>
      </c>
      <c r="I1896" t="s">
        <v>17</v>
      </c>
      <c r="J1896" t="s">
        <v>25</v>
      </c>
      <c r="K1896" t="s">
        <v>23</v>
      </c>
      <c r="L1896" t="s">
        <v>26</v>
      </c>
      <c r="M1896">
        <f t="shared" si="29"/>
        <v>127341</v>
      </c>
      <c r="N1896" t="b">
        <f>IF(O1896=Sheet7!S1895,FALSE,TRUE)
=IF(B1896=Sheet7!A1896,TRUE,FALSE)
=IF(B1896=Sheet7!A1896,TRUE,FALSE)
=IF(B1896=Sheet7!A1896,TRUE,FALSE)</f>
        <v>1</v>
      </c>
      <c r="O1896" t="s">
        <v>20</v>
      </c>
    </row>
    <row r="1897" spans="1:15" x14ac:dyDescent="0.25">
      <c r="A1897">
        <v>2023</v>
      </c>
      <c r="B1897" t="s">
        <v>20</v>
      </c>
      <c r="C1897" t="s">
        <v>21</v>
      </c>
      <c r="D1897" t="s">
        <v>22</v>
      </c>
      <c r="E1897">
        <v>120000</v>
      </c>
      <c r="F1897">
        <v>120000</v>
      </c>
      <c r="G1897" t="s">
        <v>23</v>
      </c>
      <c r="H1897" t="s">
        <v>24</v>
      </c>
      <c r="I1897" t="s">
        <v>17</v>
      </c>
      <c r="J1897" t="s">
        <v>25</v>
      </c>
      <c r="K1897" t="s">
        <v>23</v>
      </c>
      <c r="L1897" t="s">
        <v>26</v>
      </c>
      <c r="M1897">
        <f t="shared" si="29"/>
        <v>80674.333333333328</v>
      </c>
      <c r="N1897" t="b">
        <f>IF(O1897=Sheet7!S1896,FALSE,TRUE)
=IF(B1897=Sheet7!A1897,TRUE,FALSE)
=IF(B1897=Sheet7!A1897,TRUE,FALSE)
=IF(B1897=Sheet7!A1897,TRUE,FALSE)</f>
        <v>1</v>
      </c>
      <c r="O1897" t="s">
        <v>20</v>
      </c>
    </row>
    <row r="1898" spans="1:15" x14ac:dyDescent="0.25">
      <c r="A1898">
        <v>2023</v>
      </c>
      <c r="B1898" t="s">
        <v>48</v>
      </c>
      <c r="C1898" t="s">
        <v>28</v>
      </c>
      <c r="D1898" t="s">
        <v>22</v>
      </c>
      <c r="E1898">
        <v>240000</v>
      </c>
      <c r="F1898">
        <v>240000</v>
      </c>
      <c r="G1898" t="s">
        <v>23</v>
      </c>
      <c r="H1898" t="s">
        <v>24</v>
      </c>
      <c r="I1898" t="s">
        <v>17</v>
      </c>
      <c r="J1898" t="s">
        <v>29</v>
      </c>
      <c r="K1898" t="s">
        <v>23</v>
      </c>
      <c r="L1898" t="s">
        <v>26</v>
      </c>
      <c r="M1898">
        <f t="shared" si="29"/>
        <v>160674.33333333334</v>
      </c>
      <c r="N1898" t="b">
        <f>IF(O1898=Sheet7!S1897,FALSE,TRUE)
=IF(B1898=Sheet7!A1898,TRUE,FALSE)
=IF(B1898=Sheet7!A1898,TRUE,FALSE)
=IF(B1898=Sheet7!A1898,TRUE,FALSE)</f>
        <v>1</v>
      </c>
      <c r="O1898" t="s">
        <v>48</v>
      </c>
    </row>
    <row r="1899" spans="1:15" x14ac:dyDescent="0.25">
      <c r="A1899">
        <v>2023</v>
      </c>
      <c r="B1899" t="s">
        <v>48</v>
      </c>
      <c r="C1899" t="s">
        <v>28</v>
      </c>
      <c r="D1899" t="s">
        <v>22</v>
      </c>
      <c r="E1899">
        <v>157250</v>
      </c>
      <c r="F1899">
        <v>157250</v>
      </c>
      <c r="G1899" t="s">
        <v>23</v>
      </c>
      <c r="H1899" t="s">
        <v>24</v>
      </c>
      <c r="I1899" t="s">
        <v>17</v>
      </c>
      <c r="J1899" t="s">
        <v>29</v>
      </c>
      <c r="K1899" t="s">
        <v>23</v>
      </c>
      <c r="L1899" t="s">
        <v>26</v>
      </c>
      <c r="M1899">
        <f t="shared" si="29"/>
        <v>105507.66666666667</v>
      </c>
      <c r="N1899" t="b">
        <f>IF(O1899=Sheet7!S1898,FALSE,TRUE)
=IF(B1899=Sheet7!A1899,TRUE,FALSE)
=IF(B1899=Sheet7!A1899,TRUE,FALSE)
=IF(B1899=Sheet7!A1899,TRUE,FALSE)</f>
        <v>1</v>
      </c>
      <c r="O1899" t="s">
        <v>48</v>
      </c>
    </row>
    <row r="1900" spans="1:15" x14ac:dyDescent="0.25">
      <c r="A1900">
        <v>2023</v>
      </c>
      <c r="B1900" t="s">
        <v>32</v>
      </c>
      <c r="C1900" t="s">
        <v>13</v>
      </c>
      <c r="D1900" t="s">
        <v>22</v>
      </c>
      <c r="E1900">
        <v>212000</v>
      </c>
      <c r="F1900">
        <v>212000</v>
      </c>
      <c r="G1900" t="s">
        <v>23</v>
      </c>
      <c r="H1900" t="s">
        <v>24</v>
      </c>
      <c r="I1900" t="s">
        <v>17</v>
      </c>
      <c r="J1900" t="s">
        <v>29</v>
      </c>
      <c r="K1900" t="s">
        <v>23</v>
      </c>
      <c r="L1900" t="s">
        <v>26</v>
      </c>
      <c r="M1900">
        <f t="shared" si="29"/>
        <v>142007.66666666666</v>
      </c>
      <c r="N1900" t="b">
        <f>IF(O1900=Sheet7!S1899,FALSE,TRUE)
=IF(B1900=Sheet7!A1900,TRUE,FALSE)
=IF(B1900=Sheet7!A1900,TRUE,FALSE)
=IF(B1900=Sheet7!A1900,TRUE,FALSE)</f>
        <v>1</v>
      </c>
      <c r="O1900" t="s">
        <v>32</v>
      </c>
    </row>
    <row r="1901" spans="1:15" x14ac:dyDescent="0.25">
      <c r="A1901">
        <v>2023</v>
      </c>
      <c r="B1901" t="s">
        <v>32</v>
      </c>
      <c r="C1901" t="s">
        <v>13</v>
      </c>
      <c r="D1901" t="s">
        <v>22</v>
      </c>
      <c r="E1901">
        <v>194400</v>
      </c>
      <c r="F1901">
        <v>194400</v>
      </c>
      <c r="G1901" t="s">
        <v>23</v>
      </c>
      <c r="H1901" t="s">
        <v>24</v>
      </c>
      <c r="I1901" t="s">
        <v>17</v>
      </c>
      <c r="J1901" t="s">
        <v>29</v>
      </c>
      <c r="K1901" t="s">
        <v>23</v>
      </c>
      <c r="L1901" t="s">
        <v>26</v>
      </c>
      <c r="M1901">
        <f t="shared" si="29"/>
        <v>130274.33333333333</v>
      </c>
      <c r="N1901" t="b">
        <f>IF(O1901=Sheet7!S1900,FALSE,TRUE)
=IF(B1901=Sheet7!A1901,TRUE,FALSE)
=IF(B1901=Sheet7!A1901,TRUE,FALSE)
=IF(B1901=Sheet7!A1901,TRUE,FALSE)</f>
        <v>1</v>
      </c>
      <c r="O1901" t="s">
        <v>32</v>
      </c>
    </row>
    <row r="1902" spans="1:15" x14ac:dyDescent="0.25">
      <c r="A1902">
        <v>2023</v>
      </c>
      <c r="B1902" t="s">
        <v>32</v>
      </c>
      <c r="C1902" t="s">
        <v>13</v>
      </c>
      <c r="D1902" t="s">
        <v>22</v>
      </c>
      <c r="E1902">
        <v>132192</v>
      </c>
      <c r="F1902">
        <v>132192</v>
      </c>
      <c r="G1902" t="s">
        <v>23</v>
      </c>
      <c r="H1902" t="s">
        <v>24</v>
      </c>
      <c r="I1902" t="s">
        <v>17</v>
      </c>
      <c r="J1902" t="s">
        <v>29</v>
      </c>
      <c r="K1902" t="s">
        <v>23</v>
      </c>
      <c r="L1902" t="s">
        <v>26</v>
      </c>
      <c r="M1902">
        <f t="shared" si="29"/>
        <v>88802.333333333328</v>
      </c>
      <c r="N1902" t="b">
        <f>IF(O1902=Sheet7!S1901,FALSE,TRUE)
=IF(B1902=Sheet7!A1902,TRUE,FALSE)
=IF(B1902=Sheet7!A1902,TRUE,FALSE)
=IF(B1902=Sheet7!A1902,TRUE,FALSE)</f>
        <v>1</v>
      </c>
      <c r="O1902" t="s">
        <v>32</v>
      </c>
    </row>
    <row r="1903" spans="1:15" x14ac:dyDescent="0.25">
      <c r="A1903">
        <v>2023</v>
      </c>
      <c r="B1903" t="s">
        <v>40</v>
      </c>
      <c r="C1903" t="s">
        <v>41</v>
      </c>
      <c r="D1903" t="s">
        <v>22</v>
      </c>
      <c r="E1903">
        <v>174000</v>
      </c>
      <c r="F1903">
        <v>174000</v>
      </c>
      <c r="G1903" t="s">
        <v>23</v>
      </c>
      <c r="H1903" t="s">
        <v>24</v>
      </c>
      <c r="I1903" t="s">
        <v>17</v>
      </c>
      <c r="J1903" t="s">
        <v>29</v>
      </c>
      <c r="K1903" t="s">
        <v>23</v>
      </c>
      <c r="L1903" t="s">
        <v>26</v>
      </c>
      <c r="M1903">
        <f t="shared" si="29"/>
        <v>116674.33333333333</v>
      </c>
      <c r="N1903" t="b">
        <f>IF(O1903=Sheet7!S1902,FALSE,TRUE)
=IF(B1903=Sheet7!A1903,TRUE,FALSE)
=IF(B1903=Sheet7!A1903,TRUE,FALSE)
=IF(B1903=Sheet7!A1903,TRUE,FALSE)</f>
        <v>1</v>
      </c>
      <c r="O1903" t="s">
        <v>40</v>
      </c>
    </row>
    <row r="1904" spans="1:15" x14ac:dyDescent="0.25">
      <c r="A1904">
        <v>2023</v>
      </c>
      <c r="B1904" t="s">
        <v>40</v>
      </c>
      <c r="C1904" t="s">
        <v>41</v>
      </c>
      <c r="D1904" t="s">
        <v>22</v>
      </c>
      <c r="E1904">
        <v>134000</v>
      </c>
      <c r="F1904">
        <v>134000</v>
      </c>
      <c r="G1904" t="s">
        <v>23</v>
      </c>
      <c r="H1904" t="s">
        <v>24</v>
      </c>
      <c r="I1904" t="s">
        <v>17</v>
      </c>
      <c r="J1904" t="s">
        <v>29</v>
      </c>
      <c r="K1904" t="s">
        <v>23</v>
      </c>
      <c r="L1904" t="s">
        <v>26</v>
      </c>
      <c r="M1904">
        <f t="shared" si="29"/>
        <v>90007.666666666672</v>
      </c>
      <c r="N1904" t="b">
        <f>IF(O1904=Sheet7!S1903,FALSE,TRUE)
=IF(B1904=Sheet7!A1904,TRUE,FALSE)
=IF(B1904=Sheet7!A1904,TRUE,FALSE)
=IF(B1904=Sheet7!A1904,TRUE,FALSE)</f>
        <v>1</v>
      </c>
      <c r="O1904" t="s">
        <v>40</v>
      </c>
    </row>
    <row r="1905" spans="1:15" x14ac:dyDescent="0.25">
      <c r="A1905">
        <v>2023</v>
      </c>
      <c r="B1905" t="s">
        <v>34</v>
      </c>
      <c r="C1905" t="s">
        <v>31</v>
      </c>
      <c r="D1905" t="s">
        <v>14</v>
      </c>
      <c r="E1905">
        <v>36000</v>
      </c>
      <c r="F1905">
        <v>38868</v>
      </c>
      <c r="G1905" t="s">
        <v>57</v>
      </c>
      <c r="H1905" t="s">
        <v>16</v>
      </c>
      <c r="I1905" t="s">
        <v>17</v>
      </c>
      <c r="J1905" t="s">
        <v>29</v>
      </c>
      <c r="K1905" t="s">
        <v>57</v>
      </c>
      <c r="L1905" t="s">
        <v>19</v>
      </c>
      <c r="M1905">
        <f t="shared" si="29"/>
        <v>25630.333333333332</v>
      </c>
      <c r="N1905" t="b">
        <f>IF(O1905=Sheet7!S1904,FALSE,TRUE)
=IF(B1905=Sheet7!A1905,TRUE,FALSE)
=IF(B1905=Sheet7!A1905,TRUE,FALSE)
=IF(B1905=Sheet7!A1905,TRUE,FALSE)</f>
        <v>1</v>
      </c>
      <c r="O1905" t="s">
        <v>34</v>
      </c>
    </row>
    <row r="1906" spans="1:15" x14ac:dyDescent="0.25">
      <c r="A1906">
        <v>2023</v>
      </c>
      <c r="B1906" t="s">
        <v>32</v>
      </c>
      <c r="C1906" t="s">
        <v>13</v>
      </c>
      <c r="D1906" t="s">
        <v>22</v>
      </c>
      <c r="E1906">
        <v>152000</v>
      </c>
      <c r="F1906">
        <v>152000</v>
      </c>
      <c r="G1906" t="s">
        <v>23</v>
      </c>
      <c r="H1906" t="s">
        <v>16</v>
      </c>
      <c r="I1906" t="s">
        <v>17</v>
      </c>
      <c r="J1906" t="s">
        <v>29</v>
      </c>
      <c r="K1906" t="s">
        <v>23</v>
      </c>
      <c r="L1906" t="s">
        <v>26</v>
      </c>
      <c r="M1906">
        <f t="shared" si="29"/>
        <v>102007.66666666667</v>
      </c>
      <c r="N1906" t="b">
        <f>IF(O1906=Sheet7!S1905,FALSE,TRUE)
=IF(B1906=Sheet7!A1906,TRUE,FALSE)
=IF(B1906=Sheet7!A1906,TRUE,FALSE)
=IF(B1906=Sheet7!A1906,TRUE,FALSE)</f>
        <v>1</v>
      </c>
      <c r="O1906" t="s">
        <v>32</v>
      </c>
    </row>
    <row r="1907" spans="1:15" x14ac:dyDescent="0.25">
      <c r="A1907">
        <v>2023</v>
      </c>
      <c r="B1907" t="s">
        <v>128</v>
      </c>
      <c r="C1907" t="s">
        <v>41</v>
      </c>
      <c r="D1907" t="s">
        <v>22</v>
      </c>
      <c r="E1907">
        <v>144700</v>
      </c>
      <c r="F1907">
        <v>144700</v>
      </c>
      <c r="G1907" t="s">
        <v>23</v>
      </c>
      <c r="H1907" t="s">
        <v>24</v>
      </c>
      <c r="I1907" t="s">
        <v>17</v>
      </c>
      <c r="J1907" t="s">
        <v>25</v>
      </c>
      <c r="K1907" t="s">
        <v>23</v>
      </c>
      <c r="L1907" t="s">
        <v>26</v>
      </c>
      <c r="M1907">
        <f t="shared" si="29"/>
        <v>97141</v>
      </c>
      <c r="N1907" t="b">
        <f>IF(O1907=Sheet7!S1906,FALSE,TRUE)
=IF(B1907=Sheet7!A1907,TRUE,FALSE)
=IF(B1907=Sheet7!A1907,TRUE,FALSE)
=IF(B1907=Sheet7!A1907,TRUE,FALSE)</f>
        <v>1</v>
      </c>
      <c r="O1907" t="s">
        <v>128</v>
      </c>
    </row>
    <row r="1908" spans="1:15" x14ac:dyDescent="0.25">
      <c r="A1908">
        <v>2023</v>
      </c>
      <c r="B1908" t="s">
        <v>128</v>
      </c>
      <c r="C1908" t="s">
        <v>41</v>
      </c>
      <c r="D1908" t="s">
        <v>22</v>
      </c>
      <c r="E1908">
        <v>85500</v>
      </c>
      <c r="F1908">
        <v>85500</v>
      </c>
      <c r="G1908" t="s">
        <v>23</v>
      </c>
      <c r="H1908" t="s">
        <v>24</v>
      </c>
      <c r="I1908" t="s">
        <v>17</v>
      </c>
      <c r="J1908" t="s">
        <v>25</v>
      </c>
      <c r="K1908" t="s">
        <v>23</v>
      </c>
      <c r="L1908" t="s">
        <v>26</v>
      </c>
      <c r="M1908">
        <f t="shared" si="29"/>
        <v>57674.333333333336</v>
      </c>
      <c r="N1908" t="b">
        <f>IF(O1908=Sheet7!S1907,FALSE,TRUE)
=IF(B1908=Sheet7!A1908,TRUE,FALSE)
=IF(B1908=Sheet7!A1908,TRUE,FALSE)
=IF(B1908=Sheet7!A1908,TRUE,FALSE)</f>
        <v>1</v>
      </c>
      <c r="O1908" t="s">
        <v>128</v>
      </c>
    </row>
    <row r="1909" spans="1:15" x14ac:dyDescent="0.25">
      <c r="A1909">
        <v>2023</v>
      </c>
      <c r="B1909" t="s">
        <v>37</v>
      </c>
      <c r="C1909" t="s">
        <v>38</v>
      </c>
      <c r="D1909" t="s">
        <v>14</v>
      </c>
      <c r="E1909">
        <v>36000</v>
      </c>
      <c r="F1909">
        <v>38868</v>
      </c>
      <c r="G1909" t="s">
        <v>142</v>
      </c>
      <c r="H1909" t="s">
        <v>16</v>
      </c>
      <c r="I1909" t="s">
        <v>17</v>
      </c>
      <c r="J1909" t="s">
        <v>25</v>
      </c>
      <c r="K1909" t="s">
        <v>142</v>
      </c>
      <c r="L1909" t="s">
        <v>26</v>
      </c>
      <c r="M1909">
        <f t="shared" si="29"/>
        <v>25630.333333333332</v>
      </c>
      <c r="N1909" t="b">
        <f>IF(O1909=Sheet7!S1908,FALSE,TRUE)
=IF(B1909=Sheet7!A1909,TRUE,FALSE)
=IF(B1909=Sheet7!A1909,TRUE,FALSE)
=IF(B1909=Sheet7!A1909,TRUE,FALSE)</f>
        <v>1</v>
      </c>
      <c r="O1909" t="s">
        <v>37</v>
      </c>
    </row>
    <row r="1910" spans="1:15" x14ac:dyDescent="0.25">
      <c r="A1910">
        <v>2023</v>
      </c>
      <c r="B1910" t="s">
        <v>32</v>
      </c>
      <c r="C1910" t="s">
        <v>13</v>
      </c>
      <c r="D1910" t="s">
        <v>22</v>
      </c>
      <c r="E1910">
        <v>265800</v>
      </c>
      <c r="F1910">
        <v>265800</v>
      </c>
      <c r="G1910" t="s">
        <v>23</v>
      </c>
      <c r="H1910" t="s">
        <v>33</v>
      </c>
      <c r="I1910" t="s">
        <v>17</v>
      </c>
      <c r="J1910" t="s">
        <v>29</v>
      </c>
      <c r="K1910" t="s">
        <v>23</v>
      </c>
      <c r="L1910" t="s">
        <v>26</v>
      </c>
      <c r="M1910">
        <f t="shared" si="29"/>
        <v>177874.33333333334</v>
      </c>
      <c r="N1910" t="b">
        <f>IF(O1910=Sheet7!S1909,FALSE,TRUE)
=IF(B1910=Sheet7!A1910,TRUE,FALSE)
=IF(B1910=Sheet7!A1910,TRUE,FALSE)
=IF(B1910=Sheet7!A1910,TRUE,FALSE)</f>
        <v>1</v>
      </c>
      <c r="O1910" t="s">
        <v>32</v>
      </c>
    </row>
    <row r="1911" spans="1:15" x14ac:dyDescent="0.25">
      <c r="A1911">
        <v>2023</v>
      </c>
      <c r="B1911" t="s">
        <v>32</v>
      </c>
      <c r="C1911" t="s">
        <v>13</v>
      </c>
      <c r="D1911" t="s">
        <v>22</v>
      </c>
      <c r="E1911">
        <v>177200</v>
      </c>
      <c r="F1911">
        <v>177200</v>
      </c>
      <c r="G1911" t="s">
        <v>23</v>
      </c>
      <c r="H1911" t="s">
        <v>33</v>
      </c>
      <c r="I1911" t="s">
        <v>17</v>
      </c>
      <c r="J1911" t="s">
        <v>29</v>
      </c>
      <c r="K1911" t="s">
        <v>23</v>
      </c>
      <c r="L1911" t="s">
        <v>26</v>
      </c>
      <c r="M1911">
        <f t="shared" si="29"/>
        <v>118807.66666666667</v>
      </c>
      <c r="N1911" t="b">
        <f>IF(O1911=Sheet7!S1910,FALSE,TRUE)
=IF(B1911=Sheet7!A1911,TRUE,FALSE)
=IF(B1911=Sheet7!A1911,TRUE,FALSE)
=IF(B1911=Sheet7!A1911,TRUE,FALSE)</f>
        <v>1</v>
      </c>
      <c r="O1911" t="s">
        <v>32</v>
      </c>
    </row>
    <row r="1912" spans="1:15" x14ac:dyDescent="0.25">
      <c r="A1912">
        <v>2023</v>
      </c>
      <c r="B1912" t="s">
        <v>27</v>
      </c>
      <c r="C1912" t="s">
        <v>28</v>
      </c>
      <c r="D1912" t="s">
        <v>22</v>
      </c>
      <c r="E1912">
        <v>222000</v>
      </c>
      <c r="F1912">
        <v>222000</v>
      </c>
      <c r="G1912" t="s">
        <v>23</v>
      </c>
      <c r="H1912" t="s">
        <v>24</v>
      </c>
      <c r="I1912" t="s">
        <v>17</v>
      </c>
      <c r="J1912" t="s">
        <v>25</v>
      </c>
      <c r="K1912" t="s">
        <v>23</v>
      </c>
      <c r="L1912" t="s">
        <v>26</v>
      </c>
      <c r="M1912">
        <f t="shared" si="29"/>
        <v>148674.33333333334</v>
      </c>
      <c r="N1912" t="b">
        <f>IF(O1912=Sheet7!S1911,FALSE,TRUE)
=IF(B1912=Sheet7!A1912,TRUE,FALSE)
=IF(B1912=Sheet7!A1912,TRUE,FALSE)
=IF(B1912=Sheet7!A1912,TRUE,FALSE)</f>
        <v>1</v>
      </c>
      <c r="O1912" t="s">
        <v>27</v>
      </c>
    </row>
    <row r="1913" spans="1:15" x14ac:dyDescent="0.25">
      <c r="A1913">
        <v>2023</v>
      </c>
      <c r="B1913" t="s">
        <v>27</v>
      </c>
      <c r="C1913" t="s">
        <v>28</v>
      </c>
      <c r="D1913" t="s">
        <v>22</v>
      </c>
      <c r="E1913">
        <v>115920</v>
      </c>
      <c r="F1913">
        <v>115920</v>
      </c>
      <c r="G1913" t="s">
        <v>23</v>
      </c>
      <c r="H1913" t="s">
        <v>24</v>
      </c>
      <c r="I1913" t="s">
        <v>17</v>
      </c>
      <c r="J1913" t="s">
        <v>25</v>
      </c>
      <c r="K1913" t="s">
        <v>23</v>
      </c>
      <c r="L1913" t="s">
        <v>26</v>
      </c>
      <c r="M1913">
        <f t="shared" si="29"/>
        <v>77954.333333333328</v>
      </c>
      <c r="N1913" t="b">
        <f>IF(O1913=Sheet7!S1912,FALSE,TRUE)
=IF(B1913=Sheet7!A1913,TRUE,FALSE)
=IF(B1913=Sheet7!A1913,TRUE,FALSE)
=IF(B1913=Sheet7!A1913,TRUE,FALSE)</f>
        <v>1</v>
      </c>
      <c r="O1913" t="s">
        <v>27</v>
      </c>
    </row>
    <row r="1914" spans="1:15" x14ac:dyDescent="0.25">
      <c r="A1914">
        <v>2023</v>
      </c>
      <c r="B1914" t="s">
        <v>34</v>
      </c>
      <c r="C1914" t="s">
        <v>31</v>
      </c>
      <c r="D1914" t="s">
        <v>22</v>
      </c>
      <c r="E1914">
        <v>250000</v>
      </c>
      <c r="F1914">
        <v>250000</v>
      </c>
      <c r="G1914" t="s">
        <v>23</v>
      </c>
      <c r="H1914" t="s">
        <v>24</v>
      </c>
      <c r="I1914" t="s">
        <v>17</v>
      </c>
      <c r="J1914" t="s">
        <v>29</v>
      </c>
      <c r="K1914" t="s">
        <v>23</v>
      </c>
      <c r="L1914" t="s">
        <v>26</v>
      </c>
      <c r="M1914">
        <f t="shared" si="29"/>
        <v>167341</v>
      </c>
      <c r="N1914" t="b">
        <f>IF(O1914=Sheet7!S1913,FALSE,TRUE)
=IF(B1914=Sheet7!A1914,TRUE,FALSE)
=IF(B1914=Sheet7!A1914,TRUE,FALSE)
=IF(B1914=Sheet7!A1914,TRUE,FALSE)</f>
        <v>1</v>
      </c>
      <c r="O1914" t="s">
        <v>34</v>
      </c>
    </row>
    <row r="1915" spans="1:15" x14ac:dyDescent="0.25">
      <c r="A1915">
        <v>2023</v>
      </c>
      <c r="B1915" t="s">
        <v>55</v>
      </c>
      <c r="C1915" t="s">
        <v>31</v>
      </c>
      <c r="D1915" t="s">
        <v>14</v>
      </c>
      <c r="E1915">
        <v>60000</v>
      </c>
      <c r="F1915">
        <v>64781</v>
      </c>
      <c r="G1915" t="s">
        <v>57</v>
      </c>
      <c r="H1915" t="s">
        <v>24</v>
      </c>
      <c r="I1915" t="s">
        <v>17</v>
      </c>
      <c r="J1915" t="s">
        <v>29</v>
      </c>
      <c r="K1915" t="s">
        <v>57</v>
      </c>
      <c r="L1915" t="s">
        <v>26</v>
      </c>
      <c r="M1915">
        <f t="shared" si="29"/>
        <v>42268</v>
      </c>
      <c r="N1915" t="b">
        <f>IF(O1915=Sheet7!S1914,FALSE,TRUE)
=IF(B1915=Sheet7!A1915,TRUE,FALSE)
=IF(B1915=Sheet7!A1915,TRUE,FALSE)
=IF(B1915=Sheet7!A1915,TRUE,FALSE)</f>
        <v>1</v>
      </c>
      <c r="O1915" t="s">
        <v>55</v>
      </c>
    </row>
    <row r="1916" spans="1:15" x14ac:dyDescent="0.25">
      <c r="A1916">
        <v>2023</v>
      </c>
      <c r="B1916" t="s">
        <v>32</v>
      </c>
      <c r="C1916" t="s">
        <v>13</v>
      </c>
      <c r="D1916" t="s">
        <v>22</v>
      </c>
      <c r="E1916">
        <v>284310</v>
      </c>
      <c r="F1916">
        <v>284310</v>
      </c>
      <c r="G1916" t="s">
        <v>23</v>
      </c>
      <c r="H1916" t="s">
        <v>24</v>
      </c>
      <c r="I1916" t="s">
        <v>17</v>
      </c>
      <c r="J1916" t="s">
        <v>25</v>
      </c>
      <c r="K1916" t="s">
        <v>23</v>
      </c>
      <c r="L1916" t="s">
        <v>26</v>
      </c>
      <c r="M1916">
        <f t="shared" si="29"/>
        <v>190214.33333333334</v>
      </c>
      <c r="N1916" t="b">
        <f>IF(O1916=Sheet7!S1915,FALSE,TRUE)
=IF(B1916=Sheet7!A1916,TRUE,FALSE)
=IF(B1916=Sheet7!A1916,TRUE,FALSE)
=IF(B1916=Sheet7!A1916,TRUE,FALSE)</f>
        <v>1</v>
      </c>
      <c r="O1916" t="s">
        <v>32</v>
      </c>
    </row>
    <row r="1917" spans="1:15" x14ac:dyDescent="0.25">
      <c r="A1917">
        <v>2023</v>
      </c>
      <c r="B1917" t="s">
        <v>32</v>
      </c>
      <c r="C1917" t="s">
        <v>13</v>
      </c>
      <c r="D1917" t="s">
        <v>22</v>
      </c>
      <c r="E1917">
        <v>153090</v>
      </c>
      <c r="F1917">
        <v>153090</v>
      </c>
      <c r="G1917" t="s">
        <v>23</v>
      </c>
      <c r="H1917" t="s">
        <v>24</v>
      </c>
      <c r="I1917" t="s">
        <v>17</v>
      </c>
      <c r="J1917" t="s">
        <v>25</v>
      </c>
      <c r="K1917" t="s">
        <v>23</v>
      </c>
      <c r="L1917" t="s">
        <v>26</v>
      </c>
      <c r="M1917">
        <f t="shared" si="29"/>
        <v>102734.33333333333</v>
      </c>
      <c r="N1917" t="b">
        <f>IF(O1917=Sheet7!S1916,FALSE,TRUE)
=IF(B1917=Sheet7!A1917,TRUE,FALSE)
=IF(B1917=Sheet7!A1917,TRUE,FALSE)
=IF(B1917=Sheet7!A1917,TRUE,FALSE)</f>
        <v>1</v>
      </c>
      <c r="O1917" t="s">
        <v>32</v>
      </c>
    </row>
    <row r="1918" spans="1:15" x14ac:dyDescent="0.25">
      <c r="A1918">
        <v>2023</v>
      </c>
      <c r="B1918" t="s">
        <v>46</v>
      </c>
      <c r="C1918" t="s">
        <v>28</v>
      </c>
      <c r="D1918" t="s">
        <v>22</v>
      </c>
      <c r="E1918">
        <v>204500</v>
      </c>
      <c r="F1918">
        <v>204500</v>
      </c>
      <c r="G1918" t="s">
        <v>23</v>
      </c>
      <c r="H1918" t="s">
        <v>24</v>
      </c>
      <c r="I1918" t="s">
        <v>17</v>
      </c>
      <c r="J1918" t="s">
        <v>25</v>
      </c>
      <c r="K1918" t="s">
        <v>23</v>
      </c>
      <c r="L1918" t="s">
        <v>26</v>
      </c>
      <c r="M1918">
        <f t="shared" si="29"/>
        <v>137007.66666666666</v>
      </c>
      <c r="N1918" t="b">
        <f>IF(O1918=Sheet7!S1917,FALSE,TRUE)
=IF(B1918=Sheet7!A1918,TRUE,FALSE)
=IF(B1918=Sheet7!A1918,TRUE,FALSE)
=IF(B1918=Sheet7!A1918,TRUE,FALSE)</f>
        <v>1</v>
      </c>
      <c r="O1918" t="s">
        <v>46</v>
      </c>
    </row>
    <row r="1919" spans="1:15" x14ac:dyDescent="0.25">
      <c r="A1919">
        <v>2023</v>
      </c>
      <c r="B1919" t="s">
        <v>46</v>
      </c>
      <c r="C1919" t="s">
        <v>28</v>
      </c>
      <c r="D1919" t="s">
        <v>22</v>
      </c>
      <c r="E1919">
        <v>142200</v>
      </c>
      <c r="F1919">
        <v>142200</v>
      </c>
      <c r="G1919" t="s">
        <v>23</v>
      </c>
      <c r="H1919" t="s">
        <v>24</v>
      </c>
      <c r="I1919" t="s">
        <v>17</v>
      </c>
      <c r="J1919" t="s">
        <v>25</v>
      </c>
      <c r="K1919" t="s">
        <v>23</v>
      </c>
      <c r="L1919" t="s">
        <v>26</v>
      </c>
      <c r="M1919">
        <f t="shared" si="29"/>
        <v>95474.333333333328</v>
      </c>
      <c r="N1919" t="b">
        <f>IF(O1919=Sheet7!S1918,FALSE,TRUE)
=IF(B1919=Sheet7!A1919,TRUE,FALSE)
=IF(B1919=Sheet7!A1919,TRUE,FALSE)
=IF(B1919=Sheet7!A1919,TRUE,FALSE)</f>
        <v>1</v>
      </c>
      <c r="O1919" t="s">
        <v>46</v>
      </c>
    </row>
    <row r="1920" spans="1:15" x14ac:dyDescent="0.25">
      <c r="A1920">
        <v>2023</v>
      </c>
      <c r="B1920" t="s">
        <v>27</v>
      </c>
      <c r="C1920" t="s">
        <v>28</v>
      </c>
      <c r="D1920" t="s">
        <v>22</v>
      </c>
      <c r="E1920">
        <v>111000</v>
      </c>
      <c r="F1920">
        <v>111000</v>
      </c>
      <c r="G1920" t="s">
        <v>23</v>
      </c>
      <c r="H1920" t="s">
        <v>16</v>
      </c>
      <c r="I1920" t="s">
        <v>17</v>
      </c>
      <c r="J1920" t="s">
        <v>25</v>
      </c>
      <c r="K1920" t="s">
        <v>23</v>
      </c>
      <c r="L1920" t="s">
        <v>26</v>
      </c>
      <c r="M1920">
        <f t="shared" si="29"/>
        <v>74674.333333333328</v>
      </c>
      <c r="N1920" t="b">
        <f>IF(O1920=Sheet7!S1919,FALSE,TRUE)
=IF(B1920=Sheet7!A1920,TRUE,FALSE)
=IF(B1920=Sheet7!A1920,TRUE,FALSE)
=IF(B1920=Sheet7!A1920,TRUE,FALSE)</f>
        <v>1</v>
      </c>
      <c r="O1920" t="s">
        <v>27</v>
      </c>
    </row>
    <row r="1921" spans="1:15" x14ac:dyDescent="0.25">
      <c r="A1921">
        <v>2023</v>
      </c>
      <c r="B1921" t="s">
        <v>37</v>
      </c>
      <c r="C1921" t="s">
        <v>38</v>
      </c>
      <c r="D1921" t="s">
        <v>22</v>
      </c>
      <c r="E1921">
        <v>213210</v>
      </c>
      <c r="F1921">
        <v>213210</v>
      </c>
      <c r="G1921" t="s">
        <v>23</v>
      </c>
      <c r="H1921" t="s">
        <v>24</v>
      </c>
      <c r="I1921" t="s">
        <v>17</v>
      </c>
      <c r="J1921" t="s">
        <v>29</v>
      </c>
      <c r="K1921" t="s">
        <v>23</v>
      </c>
      <c r="L1921" t="s">
        <v>26</v>
      </c>
      <c r="M1921">
        <f t="shared" si="29"/>
        <v>142814.33333333334</v>
      </c>
      <c r="N1921" t="b">
        <f>IF(O1921=Sheet7!S1920,FALSE,TRUE)
=IF(B1921=Sheet7!A1921,TRUE,FALSE)
=IF(B1921=Sheet7!A1921,TRUE,FALSE)
=IF(B1921=Sheet7!A1921,TRUE,FALSE)</f>
        <v>1</v>
      </c>
      <c r="O1921" t="s">
        <v>37</v>
      </c>
    </row>
    <row r="1922" spans="1:15" x14ac:dyDescent="0.25">
      <c r="A1922">
        <v>2023</v>
      </c>
      <c r="B1922" t="s">
        <v>37</v>
      </c>
      <c r="C1922" t="s">
        <v>38</v>
      </c>
      <c r="D1922" t="s">
        <v>22</v>
      </c>
      <c r="E1922">
        <v>102434</v>
      </c>
      <c r="F1922">
        <v>102434</v>
      </c>
      <c r="G1922" t="s">
        <v>23</v>
      </c>
      <c r="H1922" t="s">
        <v>24</v>
      </c>
      <c r="I1922" t="s">
        <v>17</v>
      </c>
      <c r="J1922" t="s">
        <v>29</v>
      </c>
      <c r="K1922" t="s">
        <v>23</v>
      </c>
      <c r="L1922" t="s">
        <v>26</v>
      </c>
      <c r="M1922">
        <f t="shared" ref="M1922:M1985" si="30">AVERAGE(A1922:L1922)</f>
        <v>68963.666666666672</v>
      </c>
      <c r="N1922" t="b">
        <f>IF(O1922=Sheet7!S1921,FALSE,TRUE)
=IF(B1922=Sheet7!A1922,TRUE,FALSE)
=IF(B1922=Sheet7!A1922,TRUE,FALSE)
=IF(B1922=Sheet7!A1922,TRUE,FALSE)</f>
        <v>1</v>
      </c>
      <c r="O1922" t="s">
        <v>37</v>
      </c>
    </row>
    <row r="1923" spans="1:15" x14ac:dyDescent="0.25">
      <c r="A1923">
        <v>2023</v>
      </c>
      <c r="B1923" t="s">
        <v>27</v>
      </c>
      <c r="C1923" t="s">
        <v>28</v>
      </c>
      <c r="D1923" t="s">
        <v>22</v>
      </c>
      <c r="E1923">
        <v>226600</v>
      </c>
      <c r="F1923">
        <v>226600</v>
      </c>
      <c r="G1923" t="s">
        <v>23</v>
      </c>
      <c r="H1923" t="s">
        <v>24</v>
      </c>
      <c r="I1923" t="s">
        <v>17</v>
      </c>
      <c r="J1923" t="s">
        <v>25</v>
      </c>
      <c r="K1923" t="s">
        <v>23</v>
      </c>
      <c r="L1923" t="s">
        <v>26</v>
      </c>
      <c r="M1923">
        <f t="shared" si="30"/>
        <v>151741</v>
      </c>
      <c r="N1923" t="b">
        <f>IF(O1923=Sheet7!S1922,FALSE,TRUE)
=IF(B1923=Sheet7!A1923,TRUE,FALSE)
=IF(B1923=Sheet7!A1923,TRUE,FALSE)
=IF(B1923=Sheet7!A1923,TRUE,FALSE)</f>
        <v>1</v>
      </c>
      <c r="O1923" t="s">
        <v>27</v>
      </c>
    </row>
    <row r="1924" spans="1:15" x14ac:dyDescent="0.25">
      <c r="A1924">
        <v>2023</v>
      </c>
      <c r="B1924" t="s">
        <v>27</v>
      </c>
      <c r="C1924" t="s">
        <v>28</v>
      </c>
      <c r="D1924" t="s">
        <v>22</v>
      </c>
      <c r="E1924">
        <v>140100</v>
      </c>
      <c r="F1924">
        <v>140100</v>
      </c>
      <c r="G1924" t="s">
        <v>23</v>
      </c>
      <c r="H1924" t="s">
        <v>24</v>
      </c>
      <c r="I1924" t="s">
        <v>17</v>
      </c>
      <c r="J1924" t="s">
        <v>25</v>
      </c>
      <c r="K1924" t="s">
        <v>23</v>
      </c>
      <c r="L1924" t="s">
        <v>26</v>
      </c>
      <c r="M1924">
        <f t="shared" si="30"/>
        <v>94074.333333333328</v>
      </c>
      <c r="N1924" t="b">
        <f>IF(O1924=Sheet7!S1923,FALSE,TRUE)
=IF(B1924=Sheet7!A1924,TRUE,FALSE)
=IF(B1924=Sheet7!A1924,TRUE,FALSE)
=IF(B1924=Sheet7!A1924,TRUE,FALSE)</f>
        <v>1</v>
      </c>
      <c r="O1924" t="s">
        <v>27</v>
      </c>
    </row>
    <row r="1925" spans="1:15" x14ac:dyDescent="0.25">
      <c r="A1925">
        <v>2023</v>
      </c>
      <c r="B1925" t="s">
        <v>27</v>
      </c>
      <c r="C1925" t="s">
        <v>28</v>
      </c>
      <c r="D1925" t="s">
        <v>22</v>
      </c>
      <c r="E1925">
        <v>156400</v>
      </c>
      <c r="F1925">
        <v>156400</v>
      </c>
      <c r="G1925" t="s">
        <v>23</v>
      </c>
      <c r="H1925" t="s">
        <v>24</v>
      </c>
      <c r="I1925" t="s">
        <v>17</v>
      </c>
      <c r="J1925" t="s">
        <v>29</v>
      </c>
      <c r="K1925" t="s">
        <v>23</v>
      </c>
      <c r="L1925" t="s">
        <v>26</v>
      </c>
      <c r="M1925">
        <f t="shared" si="30"/>
        <v>104941</v>
      </c>
      <c r="N1925" t="b">
        <f>IF(O1925=Sheet7!S1924,FALSE,TRUE)
=IF(B1925=Sheet7!A1925,TRUE,FALSE)
=IF(B1925=Sheet7!A1925,TRUE,FALSE)
=IF(B1925=Sheet7!A1925,TRUE,FALSE)</f>
        <v>1</v>
      </c>
      <c r="O1925" t="s">
        <v>27</v>
      </c>
    </row>
    <row r="1926" spans="1:15" x14ac:dyDescent="0.25">
      <c r="A1926">
        <v>2023</v>
      </c>
      <c r="B1926" t="s">
        <v>48</v>
      </c>
      <c r="C1926" t="s">
        <v>28</v>
      </c>
      <c r="D1926" t="s">
        <v>22</v>
      </c>
      <c r="E1926">
        <v>250000</v>
      </c>
      <c r="F1926">
        <v>250000</v>
      </c>
      <c r="G1926" t="s">
        <v>23</v>
      </c>
      <c r="H1926" t="s">
        <v>24</v>
      </c>
      <c r="I1926" t="s">
        <v>17</v>
      </c>
      <c r="J1926" t="s">
        <v>25</v>
      </c>
      <c r="K1926" t="s">
        <v>23</v>
      </c>
      <c r="L1926" t="s">
        <v>26</v>
      </c>
      <c r="M1926">
        <f t="shared" si="30"/>
        <v>167341</v>
      </c>
      <c r="N1926" t="b">
        <f>IF(O1926=Sheet7!S1925,FALSE,TRUE)
=IF(B1926=Sheet7!A1926,TRUE,FALSE)
=IF(B1926=Sheet7!A1926,TRUE,FALSE)
=IF(B1926=Sheet7!A1926,TRUE,FALSE)</f>
        <v>1</v>
      </c>
      <c r="O1926" t="s">
        <v>48</v>
      </c>
    </row>
    <row r="1927" spans="1:15" x14ac:dyDescent="0.25">
      <c r="A1927">
        <v>2023</v>
      </c>
      <c r="B1927" t="s">
        <v>48</v>
      </c>
      <c r="C1927" t="s">
        <v>28</v>
      </c>
      <c r="D1927" t="s">
        <v>22</v>
      </c>
      <c r="E1927">
        <v>176000</v>
      </c>
      <c r="F1927">
        <v>176000</v>
      </c>
      <c r="G1927" t="s">
        <v>23</v>
      </c>
      <c r="H1927" t="s">
        <v>24</v>
      </c>
      <c r="I1927" t="s">
        <v>17</v>
      </c>
      <c r="J1927" t="s">
        <v>25</v>
      </c>
      <c r="K1927" t="s">
        <v>23</v>
      </c>
      <c r="L1927" t="s">
        <v>26</v>
      </c>
      <c r="M1927">
        <f t="shared" si="30"/>
        <v>118007.66666666667</v>
      </c>
      <c r="N1927" t="b">
        <f>IF(O1927=Sheet7!S1926,FALSE,TRUE)
=IF(B1927=Sheet7!A1927,TRUE,FALSE)
=IF(B1927=Sheet7!A1927,TRUE,FALSE)
=IF(B1927=Sheet7!A1927,TRUE,FALSE)</f>
        <v>1</v>
      </c>
      <c r="O1927" t="s">
        <v>48</v>
      </c>
    </row>
    <row r="1928" spans="1:15" x14ac:dyDescent="0.25">
      <c r="A1928">
        <v>2023</v>
      </c>
      <c r="B1928" t="s">
        <v>40</v>
      </c>
      <c r="C1928" t="s">
        <v>41</v>
      </c>
      <c r="D1928" t="s">
        <v>22</v>
      </c>
      <c r="E1928">
        <v>233400</v>
      </c>
      <c r="F1928">
        <v>233400</v>
      </c>
      <c r="G1928" t="s">
        <v>23</v>
      </c>
      <c r="H1928" t="s">
        <v>24</v>
      </c>
      <c r="I1928" t="s">
        <v>17</v>
      </c>
      <c r="J1928" t="s">
        <v>29</v>
      </c>
      <c r="K1928" t="s">
        <v>23</v>
      </c>
      <c r="L1928" t="s">
        <v>26</v>
      </c>
      <c r="M1928">
        <f t="shared" si="30"/>
        <v>156274.33333333334</v>
      </c>
      <c r="N1928" t="b">
        <f>IF(O1928=Sheet7!S1927,FALSE,TRUE)
=IF(B1928=Sheet7!A1928,TRUE,FALSE)
=IF(B1928=Sheet7!A1928,TRUE,FALSE)
=IF(B1928=Sheet7!A1928,TRUE,FALSE)</f>
        <v>1</v>
      </c>
      <c r="O1928" t="s">
        <v>40</v>
      </c>
    </row>
    <row r="1929" spans="1:15" x14ac:dyDescent="0.25">
      <c r="A1929">
        <v>2023</v>
      </c>
      <c r="B1929" t="s">
        <v>40</v>
      </c>
      <c r="C1929" t="s">
        <v>41</v>
      </c>
      <c r="D1929" t="s">
        <v>22</v>
      </c>
      <c r="E1929">
        <v>145300</v>
      </c>
      <c r="F1929">
        <v>145300</v>
      </c>
      <c r="G1929" t="s">
        <v>23</v>
      </c>
      <c r="H1929" t="s">
        <v>24</v>
      </c>
      <c r="I1929" t="s">
        <v>17</v>
      </c>
      <c r="J1929" t="s">
        <v>29</v>
      </c>
      <c r="K1929" t="s">
        <v>23</v>
      </c>
      <c r="L1929" t="s">
        <v>26</v>
      </c>
      <c r="M1929">
        <f t="shared" si="30"/>
        <v>97541</v>
      </c>
      <c r="N1929" t="b">
        <f>IF(O1929=Sheet7!S1928,FALSE,TRUE)
=IF(B1929=Sheet7!A1929,TRUE,FALSE)
=IF(B1929=Sheet7!A1929,TRUE,FALSE)
=IF(B1929=Sheet7!A1929,TRUE,FALSE)</f>
        <v>1</v>
      </c>
      <c r="O1929" t="s">
        <v>40</v>
      </c>
    </row>
    <row r="1930" spans="1:15" x14ac:dyDescent="0.25">
      <c r="A1930">
        <v>2023</v>
      </c>
      <c r="B1930" t="s">
        <v>32</v>
      </c>
      <c r="C1930" t="s">
        <v>13</v>
      </c>
      <c r="D1930" t="s">
        <v>22</v>
      </c>
      <c r="E1930">
        <v>248000</v>
      </c>
      <c r="F1930">
        <v>248000</v>
      </c>
      <c r="G1930" t="s">
        <v>23</v>
      </c>
      <c r="H1930" t="s">
        <v>24</v>
      </c>
      <c r="I1930" t="s">
        <v>17</v>
      </c>
      <c r="J1930" t="s">
        <v>25</v>
      </c>
      <c r="K1930" t="s">
        <v>23</v>
      </c>
      <c r="L1930" t="s">
        <v>26</v>
      </c>
      <c r="M1930">
        <f t="shared" si="30"/>
        <v>166007.66666666666</v>
      </c>
      <c r="N1930" t="b">
        <f>IF(O1930=Sheet7!S1929,FALSE,TRUE)
=IF(B1930=Sheet7!A1930,TRUE,FALSE)
=IF(B1930=Sheet7!A1930,TRUE,FALSE)
=IF(B1930=Sheet7!A1930,TRUE,FALSE)</f>
        <v>1</v>
      </c>
      <c r="O1930" t="s">
        <v>32</v>
      </c>
    </row>
    <row r="1931" spans="1:15" x14ac:dyDescent="0.25">
      <c r="A1931">
        <v>2023</v>
      </c>
      <c r="B1931" t="s">
        <v>32</v>
      </c>
      <c r="C1931" t="s">
        <v>13</v>
      </c>
      <c r="D1931" t="s">
        <v>22</v>
      </c>
      <c r="E1931">
        <v>149000</v>
      </c>
      <c r="F1931">
        <v>149000</v>
      </c>
      <c r="G1931" t="s">
        <v>23</v>
      </c>
      <c r="H1931" t="s">
        <v>24</v>
      </c>
      <c r="I1931" t="s">
        <v>17</v>
      </c>
      <c r="J1931" t="s">
        <v>25</v>
      </c>
      <c r="K1931" t="s">
        <v>23</v>
      </c>
      <c r="L1931" t="s">
        <v>26</v>
      </c>
      <c r="M1931">
        <f t="shared" si="30"/>
        <v>100007.66666666667</v>
      </c>
      <c r="N1931" t="b">
        <f>IF(O1931=Sheet7!S1930,FALSE,TRUE)
=IF(B1931=Sheet7!A1931,TRUE,FALSE)
=IF(B1931=Sheet7!A1931,TRUE,FALSE)
=IF(B1931=Sheet7!A1931,TRUE,FALSE)</f>
        <v>1</v>
      </c>
      <c r="O1931" t="s">
        <v>32</v>
      </c>
    </row>
    <row r="1932" spans="1:15" x14ac:dyDescent="0.25">
      <c r="A1932">
        <v>2023</v>
      </c>
      <c r="B1932" t="s">
        <v>40</v>
      </c>
      <c r="C1932" t="s">
        <v>41</v>
      </c>
      <c r="D1932" t="s">
        <v>22</v>
      </c>
      <c r="E1932">
        <v>156450</v>
      </c>
      <c r="F1932">
        <v>156450</v>
      </c>
      <c r="G1932" t="s">
        <v>23</v>
      </c>
      <c r="H1932" t="s">
        <v>39</v>
      </c>
      <c r="I1932" t="s">
        <v>17</v>
      </c>
      <c r="J1932" t="s">
        <v>29</v>
      </c>
      <c r="K1932" t="s">
        <v>23</v>
      </c>
      <c r="L1932" t="s">
        <v>26</v>
      </c>
      <c r="M1932">
        <f t="shared" si="30"/>
        <v>104974.33333333333</v>
      </c>
      <c r="N1932" t="b">
        <f>IF(O1932=Sheet7!S1931,FALSE,TRUE)
=IF(B1932=Sheet7!A1932,TRUE,FALSE)
=IF(B1932=Sheet7!A1932,TRUE,FALSE)
=IF(B1932=Sheet7!A1932,TRUE,FALSE)</f>
        <v>1</v>
      </c>
      <c r="O1932" t="s">
        <v>40</v>
      </c>
    </row>
    <row r="1933" spans="1:15" x14ac:dyDescent="0.25">
      <c r="A1933">
        <v>2023</v>
      </c>
      <c r="B1933" t="s">
        <v>40</v>
      </c>
      <c r="C1933" t="s">
        <v>41</v>
      </c>
      <c r="D1933" t="s">
        <v>22</v>
      </c>
      <c r="E1933">
        <v>119200</v>
      </c>
      <c r="F1933">
        <v>119200</v>
      </c>
      <c r="G1933" t="s">
        <v>23</v>
      </c>
      <c r="H1933" t="s">
        <v>39</v>
      </c>
      <c r="I1933" t="s">
        <v>17</v>
      </c>
      <c r="J1933" t="s">
        <v>29</v>
      </c>
      <c r="K1933" t="s">
        <v>23</v>
      </c>
      <c r="L1933" t="s">
        <v>26</v>
      </c>
      <c r="M1933">
        <f t="shared" si="30"/>
        <v>80141</v>
      </c>
      <c r="N1933" t="b">
        <f>IF(O1933=Sheet7!S1932,FALSE,TRUE)
=IF(B1933=Sheet7!A1933,TRUE,FALSE)
=IF(B1933=Sheet7!A1933,TRUE,FALSE)
=IF(B1933=Sheet7!A1933,TRUE,FALSE)</f>
        <v>1</v>
      </c>
      <c r="O1933" t="s">
        <v>40</v>
      </c>
    </row>
    <row r="1934" spans="1:15" x14ac:dyDescent="0.25">
      <c r="A1934">
        <v>2023</v>
      </c>
      <c r="B1934" t="s">
        <v>34</v>
      </c>
      <c r="C1934" t="s">
        <v>31</v>
      </c>
      <c r="D1934" t="s">
        <v>22</v>
      </c>
      <c r="E1934">
        <v>185000</v>
      </c>
      <c r="F1934">
        <v>185000</v>
      </c>
      <c r="G1934" t="s">
        <v>23</v>
      </c>
      <c r="H1934" t="s">
        <v>24</v>
      </c>
      <c r="I1934" t="s">
        <v>17</v>
      </c>
      <c r="J1934" t="s">
        <v>25</v>
      </c>
      <c r="K1934" t="s">
        <v>23</v>
      </c>
      <c r="L1934" t="s">
        <v>26</v>
      </c>
      <c r="M1934">
        <f t="shared" si="30"/>
        <v>124007.66666666667</v>
      </c>
      <c r="N1934" t="b">
        <f>IF(O1934=Sheet7!S1933,FALSE,TRUE)
=IF(B1934=Sheet7!A1934,TRUE,FALSE)
=IF(B1934=Sheet7!A1934,TRUE,FALSE)
=IF(B1934=Sheet7!A1934,TRUE,FALSE)</f>
        <v>1</v>
      </c>
      <c r="O1934" t="s">
        <v>34</v>
      </c>
    </row>
    <row r="1935" spans="1:15" x14ac:dyDescent="0.25">
      <c r="A1935">
        <v>2023</v>
      </c>
      <c r="B1935" t="s">
        <v>34</v>
      </c>
      <c r="C1935" t="s">
        <v>31</v>
      </c>
      <c r="D1935" t="s">
        <v>22</v>
      </c>
      <c r="E1935">
        <v>120250</v>
      </c>
      <c r="F1935">
        <v>120250</v>
      </c>
      <c r="G1935" t="s">
        <v>23</v>
      </c>
      <c r="H1935" t="s">
        <v>24</v>
      </c>
      <c r="I1935" t="s">
        <v>17</v>
      </c>
      <c r="J1935" t="s">
        <v>25</v>
      </c>
      <c r="K1935" t="s">
        <v>23</v>
      </c>
      <c r="L1935" t="s">
        <v>26</v>
      </c>
      <c r="M1935">
        <f t="shared" si="30"/>
        <v>80841</v>
      </c>
      <c r="N1935" t="b">
        <f>IF(O1935=Sheet7!S1934,FALSE,TRUE)
=IF(B1935=Sheet7!A1935,TRUE,FALSE)
=IF(B1935=Sheet7!A1935,TRUE,FALSE)
=IF(B1935=Sheet7!A1935,TRUE,FALSE)</f>
        <v>1</v>
      </c>
      <c r="O1935" t="s">
        <v>34</v>
      </c>
    </row>
    <row r="1936" spans="1:15" x14ac:dyDescent="0.25">
      <c r="A1936">
        <v>2023</v>
      </c>
      <c r="B1936" t="s">
        <v>130</v>
      </c>
      <c r="C1936" t="s">
        <v>28</v>
      </c>
      <c r="D1936" t="s">
        <v>22</v>
      </c>
      <c r="E1936">
        <v>225000</v>
      </c>
      <c r="F1936">
        <v>225000</v>
      </c>
      <c r="G1936" t="s">
        <v>23</v>
      </c>
      <c r="H1936" t="s">
        <v>16</v>
      </c>
      <c r="I1936" t="s">
        <v>17</v>
      </c>
      <c r="J1936" t="s">
        <v>25</v>
      </c>
      <c r="K1936" t="s">
        <v>23</v>
      </c>
      <c r="L1936" t="s">
        <v>26</v>
      </c>
      <c r="M1936">
        <f t="shared" si="30"/>
        <v>150674.33333333334</v>
      </c>
      <c r="N1936" t="b">
        <f>IF(O1936=Sheet7!S1935,FALSE,TRUE)
=IF(B1936=Sheet7!A1936,TRUE,FALSE)
=IF(B1936=Sheet7!A1936,TRUE,FALSE)
=IF(B1936=Sheet7!A1936,TRUE,FALSE)</f>
        <v>1</v>
      </c>
      <c r="O1936" t="s">
        <v>130</v>
      </c>
    </row>
    <row r="1937" spans="1:15" x14ac:dyDescent="0.25">
      <c r="A1937">
        <v>2023</v>
      </c>
      <c r="B1937" t="s">
        <v>130</v>
      </c>
      <c r="C1937" t="s">
        <v>28</v>
      </c>
      <c r="D1937" t="s">
        <v>22</v>
      </c>
      <c r="E1937">
        <v>152700</v>
      </c>
      <c r="F1937">
        <v>152700</v>
      </c>
      <c r="G1937" t="s">
        <v>23</v>
      </c>
      <c r="H1937" t="s">
        <v>16</v>
      </c>
      <c r="I1937" t="s">
        <v>17</v>
      </c>
      <c r="J1937" t="s">
        <v>25</v>
      </c>
      <c r="K1937" t="s">
        <v>23</v>
      </c>
      <c r="L1937" t="s">
        <v>26</v>
      </c>
      <c r="M1937">
        <f t="shared" si="30"/>
        <v>102474.33333333333</v>
      </c>
      <c r="N1937" t="b">
        <f>IF(O1937=Sheet7!S1936,FALSE,TRUE)
=IF(B1937=Sheet7!A1937,TRUE,FALSE)
=IF(B1937=Sheet7!A1937,TRUE,FALSE)
=IF(B1937=Sheet7!A1937,TRUE,FALSE)</f>
        <v>1</v>
      </c>
      <c r="O1937" t="s">
        <v>130</v>
      </c>
    </row>
    <row r="1938" spans="1:15" x14ac:dyDescent="0.25">
      <c r="A1938">
        <v>2023</v>
      </c>
      <c r="B1938" t="s">
        <v>139</v>
      </c>
      <c r="C1938" t="s">
        <v>31</v>
      </c>
      <c r="D1938" t="s">
        <v>14</v>
      </c>
      <c r="E1938">
        <v>60000</v>
      </c>
      <c r="F1938">
        <v>64781</v>
      </c>
      <c r="G1938" t="s">
        <v>15</v>
      </c>
      <c r="H1938" t="s">
        <v>24</v>
      </c>
      <c r="I1938" t="s">
        <v>17</v>
      </c>
      <c r="J1938" t="s">
        <v>18</v>
      </c>
      <c r="K1938" t="s">
        <v>15</v>
      </c>
      <c r="L1938" t="s">
        <v>19</v>
      </c>
      <c r="M1938">
        <f t="shared" si="30"/>
        <v>42268</v>
      </c>
      <c r="N1938" t="b">
        <f>IF(O1938=Sheet7!S1937,FALSE,TRUE)
=IF(B1938=Sheet7!A1938,TRUE,FALSE)
=IF(B1938=Sheet7!A1938,TRUE,FALSE)
=IF(B1938=Sheet7!A1938,TRUE,FALSE)</f>
        <v>1</v>
      </c>
      <c r="O1938" t="s">
        <v>139</v>
      </c>
    </row>
    <row r="1939" spans="1:15" x14ac:dyDescent="0.25">
      <c r="A1939">
        <v>2023</v>
      </c>
      <c r="B1939" t="s">
        <v>32</v>
      </c>
      <c r="C1939" t="s">
        <v>13</v>
      </c>
      <c r="D1939" t="s">
        <v>22</v>
      </c>
      <c r="E1939">
        <v>139152</v>
      </c>
      <c r="F1939">
        <v>139152</v>
      </c>
      <c r="G1939" t="s">
        <v>23</v>
      </c>
      <c r="H1939" t="s">
        <v>16</v>
      </c>
      <c r="I1939" t="s">
        <v>17</v>
      </c>
      <c r="J1939" t="s">
        <v>25</v>
      </c>
      <c r="K1939" t="s">
        <v>23</v>
      </c>
      <c r="L1939" t="s">
        <v>19</v>
      </c>
      <c r="M1939">
        <f t="shared" si="30"/>
        <v>93442.333333333328</v>
      </c>
      <c r="N1939" t="b">
        <f>IF(O1939=Sheet7!S1938,FALSE,TRUE)
=IF(B1939=Sheet7!A1939,TRUE,FALSE)
=IF(B1939=Sheet7!A1939,TRUE,FALSE)
=IF(B1939=Sheet7!A1939,TRUE,FALSE)</f>
        <v>1</v>
      </c>
      <c r="O1939" t="s">
        <v>32</v>
      </c>
    </row>
    <row r="1940" spans="1:15" x14ac:dyDescent="0.25">
      <c r="A1940">
        <v>2023</v>
      </c>
      <c r="B1940" t="s">
        <v>32</v>
      </c>
      <c r="C1940" t="s">
        <v>13</v>
      </c>
      <c r="D1940" t="s">
        <v>22</v>
      </c>
      <c r="E1940">
        <v>82452</v>
      </c>
      <c r="F1940">
        <v>82452</v>
      </c>
      <c r="G1940" t="s">
        <v>23</v>
      </c>
      <c r="H1940" t="s">
        <v>16</v>
      </c>
      <c r="I1940" t="s">
        <v>17</v>
      </c>
      <c r="J1940" t="s">
        <v>25</v>
      </c>
      <c r="K1940" t="s">
        <v>23</v>
      </c>
      <c r="L1940" t="s">
        <v>19</v>
      </c>
      <c r="M1940">
        <f t="shared" si="30"/>
        <v>55642.333333333336</v>
      </c>
      <c r="N1940" t="b">
        <f>IF(O1940=Sheet7!S1939,FALSE,TRUE)
=IF(B1940=Sheet7!A1940,TRUE,FALSE)
=IF(B1940=Sheet7!A1940,TRUE,FALSE)
=IF(B1940=Sheet7!A1940,TRUE,FALSE)</f>
        <v>1</v>
      </c>
      <c r="O1940" t="s">
        <v>32</v>
      </c>
    </row>
    <row r="1941" spans="1:15" x14ac:dyDescent="0.25">
      <c r="A1941">
        <v>2023</v>
      </c>
      <c r="B1941" t="s">
        <v>100</v>
      </c>
      <c r="C1941" t="s">
        <v>21</v>
      </c>
      <c r="D1941" t="s">
        <v>22</v>
      </c>
      <c r="E1941">
        <v>85000</v>
      </c>
      <c r="F1941">
        <v>85000</v>
      </c>
      <c r="G1941" t="s">
        <v>23</v>
      </c>
      <c r="H1941" t="s">
        <v>16</v>
      </c>
      <c r="I1941" t="s">
        <v>17</v>
      </c>
      <c r="J1941" t="s">
        <v>25</v>
      </c>
      <c r="K1941" t="s">
        <v>23</v>
      </c>
      <c r="L1941" t="s">
        <v>26</v>
      </c>
      <c r="M1941">
        <f t="shared" si="30"/>
        <v>57341</v>
      </c>
      <c r="N1941" t="b">
        <f>IF(O1941=Sheet7!S1940,FALSE,TRUE)
=IF(B1941=Sheet7!A1941,TRUE,FALSE)
=IF(B1941=Sheet7!A1941,TRUE,FALSE)
=IF(B1941=Sheet7!A1941,TRUE,FALSE)</f>
        <v>1</v>
      </c>
      <c r="O1941" t="s">
        <v>100</v>
      </c>
    </row>
    <row r="1942" spans="1:15" x14ac:dyDescent="0.25">
      <c r="A1942">
        <v>2023</v>
      </c>
      <c r="B1942" t="s">
        <v>100</v>
      </c>
      <c r="C1942" t="s">
        <v>21</v>
      </c>
      <c r="D1942" t="s">
        <v>22</v>
      </c>
      <c r="E1942">
        <v>65000</v>
      </c>
      <c r="F1942">
        <v>65000</v>
      </c>
      <c r="G1942" t="s">
        <v>23</v>
      </c>
      <c r="H1942" t="s">
        <v>16</v>
      </c>
      <c r="I1942" t="s">
        <v>17</v>
      </c>
      <c r="J1942" t="s">
        <v>25</v>
      </c>
      <c r="K1942" t="s">
        <v>23</v>
      </c>
      <c r="L1942" t="s">
        <v>26</v>
      </c>
      <c r="M1942">
        <f t="shared" si="30"/>
        <v>44007.666666666664</v>
      </c>
      <c r="N1942" t="b">
        <f>IF(O1942=Sheet7!S1941,FALSE,TRUE)
=IF(B1942=Sheet7!A1942,TRUE,FALSE)
=IF(B1942=Sheet7!A1942,TRUE,FALSE)
=IF(B1942=Sheet7!A1942,TRUE,FALSE)</f>
        <v>1</v>
      </c>
      <c r="O1942" t="s">
        <v>100</v>
      </c>
    </row>
    <row r="1943" spans="1:15" x14ac:dyDescent="0.25">
      <c r="A1943">
        <v>2023</v>
      </c>
      <c r="B1943" t="s">
        <v>37</v>
      </c>
      <c r="C1943" t="s">
        <v>38</v>
      </c>
      <c r="D1943" t="s">
        <v>22</v>
      </c>
      <c r="E1943">
        <v>139000</v>
      </c>
      <c r="F1943">
        <v>139000</v>
      </c>
      <c r="G1943" t="s">
        <v>23</v>
      </c>
      <c r="H1943" t="s">
        <v>24</v>
      </c>
      <c r="I1943" t="s">
        <v>17</v>
      </c>
      <c r="J1943" t="s">
        <v>25</v>
      </c>
      <c r="K1943" t="s">
        <v>23</v>
      </c>
      <c r="L1943" t="s">
        <v>26</v>
      </c>
      <c r="M1943">
        <f t="shared" si="30"/>
        <v>93341</v>
      </c>
      <c r="N1943" t="b">
        <f>IF(O1943=Sheet7!S1942,FALSE,TRUE)
=IF(B1943=Sheet7!A1943,TRUE,FALSE)
=IF(B1943=Sheet7!A1943,TRUE,FALSE)
=IF(B1943=Sheet7!A1943,TRUE,FALSE)</f>
        <v>1</v>
      </c>
      <c r="O1943" t="s">
        <v>37</v>
      </c>
    </row>
    <row r="1944" spans="1:15" x14ac:dyDescent="0.25">
      <c r="A1944">
        <v>2023</v>
      </c>
      <c r="B1944" t="s">
        <v>34</v>
      </c>
      <c r="C1944" t="s">
        <v>31</v>
      </c>
      <c r="D1944" t="s">
        <v>22</v>
      </c>
      <c r="E1944">
        <v>200000</v>
      </c>
      <c r="F1944">
        <v>200000</v>
      </c>
      <c r="G1944" t="s">
        <v>23</v>
      </c>
      <c r="H1944" t="s">
        <v>33</v>
      </c>
      <c r="I1944" t="s">
        <v>17</v>
      </c>
      <c r="J1944" t="s">
        <v>29</v>
      </c>
      <c r="K1944" t="s">
        <v>23</v>
      </c>
      <c r="L1944" t="s">
        <v>26</v>
      </c>
      <c r="M1944">
        <f t="shared" si="30"/>
        <v>134007.66666666666</v>
      </c>
      <c r="N1944" t="b">
        <f>IF(O1944=Sheet7!S1943,FALSE,TRUE)
=IF(B1944=Sheet7!A1944,TRUE,FALSE)
=IF(B1944=Sheet7!A1944,TRUE,FALSE)
=IF(B1944=Sheet7!A1944,TRUE,FALSE)</f>
        <v>1</v>
      </c>
      <c r="O1944" t="s">
        <v>34</v>
      </c>
    </row>
    <row r="1945" spans="1:15" x14ac:dyDescent="0.25">
      <c r="A1945">
        <v>2023</v>
      </c>
      <c r="B1945" t="s">
        <v>34</v>
      </c>
      <c r="C1945" t="s">
        <v>31</v>
      </c>
      <c r="D1945" t="s">
        <v>22</v>
      </c>
      <c r="E1945">
        <v>145000</v>
      </c>
      <c r="F1945">
        <v>145000</v>
      </c>
      <c r="G1945" t="s">
        <v>23</v>
      </c>
      <c r="H1945" t="s">
        <v>33</v>
      </c>
      <c r="I1945" t="s">
        <v>17</v>
      </c>
      <c r="J1945" t="s">
        <v>29</v>
      </c>
      <c r="K1945" t="s">
        <v>23</v>
      </c>
      <c r="L1945" t="s">
        <v>26</v>
      </c>
      <c r="M1945">
        <f t="shared" si="30"/>
        <v>97341</v>
      </c>
      <c r="N1945" t="b">
        <f>IF(O1945=Sheet7!S1944,FALSE,TRUE)
=IF(B1945=Sheet7!A1945,TRUE,FALSE)
=IF(B1945=Sheet7!A1945,TRUE,FALSE)
=IF(B1945=Sheet7!A1945,TRUE,FALSE)</f>
        <v>1</v>
      </c>
      <c r="O1945" t="s">
        <v>34</v>
      </c>
    </row>
    <row r="1946" spans="1:15" x14ac:dyDescent="0.25">
      <c r="A1946">
        <v>2023</v>
      </c>
      <c r="B1946" t="s">
        <v>34</v>
      </c>
      <c r="C1946" t="s">
        <v>31</v>
      </c>
      <c r="D1946" t="s">
        <v>22</v>
      </c>
      <c r="E1946">
        <v>269500</v>
      </c>
      <c r="F1946">
        <v>269500</v>
      </c>
      <c r="G1946" t="s">
        <v>23</v>
      </c>
      <c r="H1946" t="s">
        <v>24</v>
      </c>
      <c r="I1946" t="s">
        <v>17</v>
      </c>
      <c r="J1946" t="s">
        <v>25</v>
      </c>
      <c r="K1946" t="s">
        <v>23</v>
      </c>
      <c r="L1946" t="s">
        <v>26</v>
      </c>
      <c r="M1946">
        <f t="shared" si="30"/>
        <v>180341</v>
      </c>
      <c r="N1946" t="b">
        <f>IF(O1946=Sheet7!S1945,FALSE,TRUE)
=IF(B1946=Sheet7!A1946,TRUE,FALSE)
=IF(B1946=Sheet7!A1946,TRUE,FALSE)
=IF(B1946=Sheet7!A1946,TRUE,FALSE)</f>
        <v>1</v>
      </c>
      <c r="O1946" t="s">
        <v>34</v>
      </c>
    </row>
    <row r="1947" spans="1:15" x14ac:dyDescent="0.25">
      <c r="A1947">
        <v>2023</v>
      </c>
      <c r="B1947" t="s">
        <v>34</v>
      </c>
      <c r="C1947" t="s">
        <v>31</v>
      </c>
      <c r="D1947" t="s">
        <v>22</v>
      </c>
      <c r="E1947">
        <v>295500</v>
      </c>
      <c r="F1947">
        <v>295500</v>
      </c>
      <c r="G1947" t="s">
        <v>23</v>
      </c>
      <c r="H1947" t="s">
        <v>33</v>
      </c>
      <c r="I1947" t="s">
        <v>17</v>
      </c>
      <c r="J1947" t="s">
        <v>29</v>
      </c>
      <c r="K1947" t="s">
        <v>23</v>
      </c>
      <c r="L1947" t="s">
        <v>26</v>
      </c>
      <c r="M1947">
        <f t="shared" si="30"/>
        <v>197674.33333333334</v>
      </c>
      <c r="N1947" t="b">
        <f>IF(O1947=Sheet7!S1946,FALSE,TRUE)
=IF(B1947=Sheet7!A1947,TRUE,FALSE)
=IF(B1947=Sheet7!A1947,TRUE,FALSE)
=IF(B1947=Sheet7!A1947,TRUE,FALSE)</f>
        <v>1</v>
      </c>
      <c r="O1947" t="s">
        <v>34</v>
      </c>
    </row>
    <row r="1948" spans="1:15" x14ac:dyDescent="0.25">
      <c r="A1948">
        <v>2023</v>
      </c>
      <c r="B1948" t="s">
        <v>34</v>
      </c>
      <c r="C1948" t="s">
        <v>31</v>
      </c>
      <c r="D1948" t="s">
        <v>22</v>
      </c>
      <c r="E1948">
        <v>165200</v>
      </c>
      <c r="F1948">
        <v>165200</v>
      </c>
      <c r="G1948" t="s">
        <v>23</v>
      </c>
      <c r="H1948" t="s">
        <v>33</v>
      </c>
      <c r="I1948" t="s">
        <v>17</v>
      </c>
      <c r="J1948" t="s">
        <v>29</v>
      </c>
      <c r="K1948" t="s">
        <v>23</v>
      </c>
      <c r="L1948" t="s">
        <v>26</v>
      </c>
      <c r="M1948">
        <f t="shared" si="30"/>
        <v>110807.66666666667</v>
      </c>
      <c r="N1948" t="b">
        <f>IF(O1948=Sheet7!S1947,FALSE,TRUE)
=IF(B1948=Sheet7!A1948,TRUE,FALSE)
=IF(B1948=Sheet7!A1948,TRUE,FALSE)
=IF(B1948=Sheet7!A1948,TRUE,FALSE)</f>
        <v>1</v>
      </c>
      <c r="O1948" t="s">
        <v>34</v>
      </c>
    </row>
    <row r="1949" spans="1:15" x14ac:dyDescent="0.25">
      <c r="A1949">
        <v>2023</v>
      </c>
      <c r="B1949" t="s">
        <v>72</v>
      </c>
      <c r="C1949" t="s">
        <v>31</v>
      </c>
      <c r="D1949" t="s">
        <v>22</v>
      </c>
      <c r="E1949">
        <v>235000</v>
      </c>
      <c r="F1949">
        <v>235000</v>
      </c>
      <c r="G1949" t="s">
        <v>23</v>
      </c>
      <c r="H1949" t="s">
        <v>16</v>
      </c>
      <c r="I1949" t="s">
        <v>17</v>
      </c>
      <c r="J1949" t="s">
        <v>25</v>
      </c>
      <c r="K1949" t="s">
        <v>23</v>
      </c>
      <c r="L1949" t="s">
        <v>26</v>
      </c>
      <c r="M1949">
        <f t="shared" si="30"/>
        <v>157341</v>
      </c>
      <c r="N1949" t="b">
        <f>IF(O1949=Sheet7!S1948,FALSE,TRUE)
=IF(B1949=Sheet7!A1949,TRUE,FALSE)
=IF(B1949=Sheet7!A1949,TRUE,FALSE)
=IF(B1949=Sheet7!A1949,TRUE,FALSE)</f>
        <v>1</v>
      </c>
      <c r="O1949" t="s">
        <v>72</v>
      </c>
    </row>
    <row r="1950" spans="1:15" x14ac:dyDescent="0.25">
      <c r="A1950">
        <v>2023</v>
      </c>
      <c r="B1950" t="s">
        <v>72</v>
      </c>
      <c r="C1950" t="s">
        <v>31</v>
      </c>
      <c r="D1950" t="s">
        <v>22</v>
      </c>
      <c r="E1950">
        <v>135000</v>
      </c>
      <c r="F1950">
        <v>135000</v>
      </c>
      <c r="G1950" t="s">
        <v>23</v>
      </c>
      <c r="H1950" t="s">
        <v>16</v>
      </c>
      <c r="I1950" t="s">
        <v>17</v>
      </c>
      <c r="J1950" t="s">
        <v>25</v>
      </c>
      <c r="K1950" t="s">
        <v>23</v>
      </c>
      <c r="L1950" t="s">
        <v>26</v>
      </c>
      <c r="M1950">
        <f t="shared" si="30"/>
        <v>90674.333333333328</v>
      </c>
      <c r="N1950" t="b">
        <f>IF(O1950=Sheet7!S1949,FALSE,TRUE)
=IF(B1950=Sheet7!A1950,TRUE,FALSE)
=IF(B1950=Sheet7!A1950,TRUE,FALSE)
=IF(B1950=Sheet7!A1950,TRUE,FALSE)</f>
        <v>1</v>
      </c>
      <c r="O1950" t="s">
        <v>72</v>
      </c>
    </row>
    <row r="1951" spans="1:15" x14ac:dyDescent="0.25">
      <c r="A1951">
        <v>2023</v>
      </c>
      <c r="B1951" t="s">
        <v>40</v>
      </c>
      <c r="C1951" t="s">
        <v>41</v>
      </c>
      <c r="D1951" t="s">
        <v>22</v>
      </c>
      <c r="E1951">
        <v>180000</v>
      </c>
      <c r="F1951">
        <v>180000</v>
      </c>
      <c r="G1951" t="s">
        <v>23</v>
      </c>
      <c r="H1951" t="s">
        <v>24</v>
      </c>
      <c r="I1951" t="s">
        <v>17</v>
      </c>
      <c r="J1951" t="s">
        <v>29</v>
      </c>
      <c r="K1951" t="s">
        <v>23</v>
      </c>
      <c r="L1951" t="s">
        <v>26</v>
      </c>
      <c r="M1951">
        <f t="shared" si="30"/>
        <v>120674.33333333333</v>
      </c>
      <c r="N1951" t="b">
        <f>IF(O1951=Sheet7!S1950,FALSE,TRUE)
=IF(B1951=Sheet7!A1951,TRUE,FALSE)
=IF(B1951=Sheet7!A1951,TRUE,FALSE)
=IF(B1951=Sheet7!A1951,TRUE,FALSE)</f>
        <v>1</v>
      </c>
      <c r="O1951" t="s">
        <v>40</v>
      </c>
    </row>
    <row r="1952" spans="1:15" x14ac:dyDescent="0.25">
      <c r="A1952">
        <v>2023</v>
      </c>
      <c r="B1952" t="s">
        <v>40</v>
      </c>
      <c r="C1952" t="s">
        <v>41</v>
      </c>
      <c r="D1952" t="s">
        <v>22</v>
      </c>
      <c r="E1952">
        <v>144000</v>
      </c>
      <c r="F1952">
        <v>144000</v>
      </c>
      <c r="G1952" t="s">
        <v>23</v>
      </c>
      <c r="H1952" t="s">
        <v>24</v>
      </c>
      <c r="I1952" t="s">
        <v>17</v>
      </c>
      <c r="J1952" t="s">
        <v>29</v>
      </c>
      <c r="K1952" t="s">
        <v>23</v>
      </c>
      <c r="L1952" t="s">
        <v>26</v>
      </c>
      <c r="M1952">
        <f t="shared" si="30"/>
        <v>96674.333333333328</v>
      </c>
      <c r="N1952" t="b">
        <f>IF(O1952=Sheet7!S1951,FALSE,TRUE)
=IF(B1952=Sheet7!A1952,TRUE,FALSE)
=IF(B1952=Sheet7!A1952,TRUE,FALSE)
=IF(B1952=Sheet7!A1952,TRUE,FALSE)</f>
        <v>1</v>
      </c>
      <c r="O1952" t="s">
        <v>40</v>
      </c>
    </row>
    <row r="1953" spans="1:15" x14ac:dyDescent="0.25">
      <c r="A1953">
        <v>2023</v>
      </c>
      <c r="B1953" t="s">
        <v>32</v>
      </c>
      <c r="C1953" t="s">
        <v>13</v>
      </c>
      <c r="D1953" t="s">
        <v>35</v>
      </c>
      <c r="E1953">
        <v>40000</v>
      </c>
      <c r="F1953">
        <v>49216</v>
      </c>
      <c r="G1953" t="s">
        <v>36</v>
      </c>
      <c r="H1953" t="s">
        <v>16</v>
      </c>
      <c r="I1953" t="s">
        <v>17</v>
      </c>
      <c r="J1953" t="s">
        <v>29</v>
      </c>
      <c r="K1953" t="s">
        <v>36</v>
      </c>
      <c r="L1953" t="s">
        <v>26</v>
      </c>
      <c r="M1953">
        <f t="shared" si="30"/>
        <v>30413</v>
      </c>
      <c r="N1953" t="b">
        <f>IF(O1953=Sheet7!S1952,FALSE,TRUE)
=IF(B1953=Sheet7!A1953,TRUE,FALSE)
=IF(B1953=Sheet7!A1953,TRUE,FALSE)
=IF(B1953=Sheet7!A1953,TRUE,FALSE)</f>
        <v>1</v>
      </c>
      <c r="O1953" t="s">
        <v>32</v>
      </c>
    </row>
    <row r="1954" spans="1:15" x14ac:dyDescent="0.25">
      <c r="A1954">
        <v>2023</v>
      </c>
      <c r="B1954" t="s">
        <v>32</v>
      </c>
      <c r="C1954" t="s">
        <v>13</v>
      </c>
      <c r="D1954" t="s">
        <v>35</v>
      </c>
      <c r="E1954">
        <v>35000</v>
      </c>
      <c r="F1954">
        <v>43064</v>
      </c>
      <c r="G1954" t="s">
        <v>36</v>
      </c>
      <c r="H1954" t="s">
        <v>16</v>
      </c>
      <c r="I1954" t="s">
        <v>17</v>
      </c>
      <c r="J1954" t="s">
        <v>29</v>
      </c>
      <c r="K1954" t="s">
        <v>36</v>
      </c>
      <c r="L1954" t="s">
        <v>26</v>
      </c>
      <c r="M1954">
        <f t="shared" si="30"/>
        <v>26695.666666666668</v>
      </c>
      <c r="N1954" t="b">
        <f>IF(O1954=Sheet7!S1953,FALSE,TRUE)
=IF(B1954=Sheet7!A1954,TRUE,FALSE)
=IF(B1954=Sheet7!A1954,TRUE,FALSE)
=IF(B1954=Sheet7!A1954,TRUE,FALSE)</f>
        <v>1</v>
      </c>
      <c r="O1954" t="s">
        <v>32</v>
      </c>
    </row>
    <row r="1955" spans="1:15" x14ac:dyDescent="0.25">
      <c r="A1955">
        <v>2023</v>
      </c>
      <c r="B1955" t="s">
        <v>37</v>
      </c>
      <c r="C1955" t="s">
        <v>38</v>
      </c>
      <c r="D1955" t="s">
        <v>22</v>
      </c>
      <c r="E1955">
        <v>65000</v>
      </c>
      <c r="F1955">
        <v>65000</v>
      </c>
      <c r="G1955" t="s">
        <v>23</v>
      </c>
      <c r="H1955" t="s">
        <v>16</v>
      </c>
      <c r="I1955" t="s">
        <v>17</v>
      </c>
      <c r="J1955" t="s">
        <v>25</v>
      </c>
      <c r="K1955" t="s">
        <v>23</v>
      </c>
      <c r="L1955" t="s">
        <v>26</v>
      </c>
      <c r="M1955">
        <f t="shared" si="30"/>
        <v>44007.666666666664</v>
      </c>
      <c r="N1955" t="b">
        <f>IF(O1955=Sheet7!S1954,FALSE,TRUE)
=IF(B1955=Sheet7!A1955,TRUE,FALSE)
=IF(B1955=Sheet7!A1955,TRUE,FALSE)
=IF(B1955=Sheet7!A1955,TRUE,FALSE)</f>
        <v>1</v>
      </c>
      <c r="O1955" t="s">
        <v>37</v>
      </c>
    </row>
    <row r="1956" spans="1:15" x14ac:dyDescent="0.25">
      <c r="A1956">
        <v>2023</v>
      </c>
      <c r="B1956" t="s">
        <v>71</v>
      </c>
      <c r="C1956" t="s">
        <v>41</v>
      </c>
      <c r="D1956" t="s">
        <v>22</v>
      </c>
      <c r="E1956">
        <v>160667</v>
      </c>
      <c r="F1956">
        <v>160667</v>
      </c>
      <c r="G1956" t="s">
        <v>23</v>
      </c>
      <c r="H1956" t="s">
        <v>24</v>
      </c>
      <c r="I1956" t="s">
        <v>17</v>
      </c>
      <c r="J1956" t="s">
        <v>25</v>
      </c>
      <c r="K1956" t="s">
        <v>23</v>
      </c>
      <c r="L1956" t="s">
        <v>26</v>
      </c>
      <c r="M1956">
        <f t="shared" si="30"/>
        <v>107785.66666666667</v>
      </c>
      <c r="N1956" t="b">
        <f>IF(O1956=Sheet7!S1955,FALSE,TRUE)
=IF(B1956=Sheet7!A1956,TRUE,FALSE)
=IF(B1956=Sheet7!A1956,TRUE,FALSE)
=IF(B1956=Sheet7!A1956,TRUE,FALSE)</f>
        <v>1</v>
      </c>
      <c r="O1956" t="s">
        <v>71</v>
      </c>
    </row>
    <row r="1957" spans="1:15" x14ac:dyDescent="0.25">
      <c r="A1957">
        <v>2023</v>
      </c>
      <c r="B1957" t="s">
        <v>56</v>
      </c>
      <c r="C1957" t="s">
        <v>31</v>
      </c>
      <c r="D1957" t="s">
        <v>149</v>
      </c>
      <c r="E1957">
        <v>140400</v>
      </c>
      <c r="F1957">
        <v>27568</v>
      </c>
      <c r="G1957" t="s">
        <v>150</v>
      </c>
      <c r="H1957" t="s">
        <v>16</v>
      </c>
      <c r="I1957" t="s">
        <v>17</v>
      </c>
      <c r="J1957" t="s">
        <v>29</v>
      </c>
      <c r="K1957" t="s">
        <v>150</v>
      </c>
      <c r="L1957" t="s">
        <v>19</v>
      </c>
      <c r="M1957">
        <f t="shared" si="30"/>
        <v>56663.666666666664</v>
      </c>
      <c r="N1957" t="b">
        <f>IF(O1957=Sheet7!S1956,FALSE,TRUE)
=IF(B1957=Sheet7!A1957,TRUE,FALSE)
=IF(B1957=Sheet7!A1957,TRUE,FALSE)
=IF(B1957=Sheet7!A1957,TRUE,FALSE)</f>
        <v>1</v>
      </c>
      <c r="O1957" t="s">
        <v>56</v>
      </c>
    </row>
    <row r="1958" spans="1:15" x14ac:dyDescent="0.25">
      <c r="A1958">
        <v>2023</v>
      </c>
      <c r="B1958" t="s">
        <v>32</v>
      </c>
      <c r="C1958" t="s">
        <v>13</v>
      </c>
      <c r="D1958" t="s">
        <v>22</v>
      </c>
      <c r="E1958">
        <v>304200</v>
      </c>
      <c r="F1958">
        <v>304200</v>
      </c>
      <c r="G1958" t="s">
        <v>23</v>
      </c>
      <c r="H1958" t="s">
        <v>24</v>
      </c>
      <c r="I1958" t="s">
        <v>17</v>
      </c>
      <c r="J1958" t="s">
        <v>25</v>
      </c>
      <c r="K1958" t="s">
        <v>23</v>
      </c>
      <c r="L1958" t="s">
        <v>26</v>
      </c>
      <c r="M1958">
        <f t="shared" si="30"/>
        <v>203474.33333333334</v>
      </c>
      <c r="N1958" t="b">
        <f>IF(O1958=Sheet7!S1957,FALSE,TRUE)
=IF(B1958=Sheet7!A1958,TRUE,FALSE)
=IF(B1958=Sheet7!A1958,TRUE,FALSE)
=IF(B1958=Sheet7!A1958,TRUE,FALSE)</f>
        <v>1</v>
      </c>
      <c r="O1958" t="s">
        <v>32</v>
      </c>
    </row>
    <row r="1959" spans="1:15" x14ac:dyDescent="0.25">
      <c r="A1959">
        <v>2023</v>
      </c>
      <c r="B1959" t="s">
        <v>32</v>
      </c>
      <c r="C1959" t="s">
        <v>13</v>
      </c>
      <c r="D1959" t="s">
        <v>22</v>
      </c>
      <c r="E1959">
        <v>173800</v>
      </c>
      <c r="F1959">
        <v>173800</v>
      </c>
      <c r="G1959" t="s">
        <v>23</v>
      </c>
      <c r="H1959" t="s">
        <v>24</v>
      </c>
      <c r="I1959" t="s">
        <v>17</v>
      </c>
      <c r="J1959" t="s">
        <v>25</v>
      </c>
      <c r="K1959" t="s">
        <v>23</v>
      </c>
      <c r="L1959" t="s">
        <v>26</v>
      </c>
      <c r="M1959">
        <f t="shared" si="30"/>
        <v>116541</v>
      </c>
      <c r="N1959" t="b">
        <f>IF(O1959=Sheet7!S1958,FALSE,TRUE)
=IF(B1959=Sheet7!A1959,TRUE,FALSE)
=IF(B1959=Sheet7!A1959,TRUE,FALSE)
=IF(B1959=Sheet7!A1959,TRUE,FALSE)</f>
        <v>1</v>
      </c>
      <c r="O1959" t="s">
        <v>32</v>
      </c>
    </row>
    <row r="1960" spans="1:15" x14ac:dyDescent="0.25">
      <c r="A1960">
        <v>2023</v>
      </c>
      <c r="B1960" t="s">
        <v>130</v>
      </c>
      <c r="C1960" t="s">
        <v>28</v>
      </c>
      <c r="D1960" t="s">
        <v>22</v>
      </c>
      <c r="E1960">
        <v>191765</v>
      </c>
      <c r="F1960">
        <v>191765</v>
      </c>
      <c r="G1960" t="s">
        <v>23</v>
      </c>
      <c r="H1960" t="s">
        <v>16</v>
      </c>
      <c r="I1960" t="s">
        <v>17</v>
      </c>
      <c r="J1960" t="s">
        <v>25</v>
      </c>
      <c r="K1960" t="s">
        <v>23</v>
      </c>
      <c r="L1960" t="s">
        <v>26</v>
      </c>
      <c r="M1960">
        <f t="shared" si="30"/>
        <v>128517.66666666667</v>
      </c>
      <c r="N1960" t="b">
        <f>IF(O1960=Sheet7!S1959,FALSE,TRUE)
=IF(B1960=Sheet7!A1960,TRUE,FALSE)
=IF(B1960=Sheet7!A1960,TRUE,FALSE)
=IF(B1960=Sheet7!A1960,TRUE,FALSE)</f>
        <v>1</v>
      </c>
      <c r="O1960" t="s">
        <v>130</v>
      </c>
    </row>
    <row r="1961" spans="1:15" x14ac:dyDescent="0.25">
      <c r="A1961">
        <v>2023</v>
      </c>
      <c r="B1961" t="s">
        <v>130</v>
      </c>
      <c r="C1961" t="s">
        <v>28</v>
      </c>
      <c r="D1961" t="s">
        <v>22</v>
      </c>
      <c r="E1961">
        <v>134326</v>
      </c>
      <c r="F1961">
        <v>134326</v>
      </c>
      <c r="G1961" t="s">
        <v>23</v>
      </c>
      <c r="H1961" t="s">
        <v>16</v>
      </c>
      <c r="I1961" t="s">
        <v>17</v>
      </c>
      <c r="J1961" t="s">
        <v>25</v>
      </c>
      <c r="K1961" t="s">
        <v>23</v>
      </c>
      <c r="L1961" t="s">
        <v>26</v>
      </c>
      <c r="M1961">
        <f t="shared" si="30"/>
        <v>90225</v>
      </c>
      <c r="N1961" t="b">
        <f>IF(O1961=Sheet7!S1960,FALSE,TRUE)
=IF(B1961=Sheet7!A1961,TRUE,FALSE)
=IF(B1961=Sheet7!A1961,TRUE,FALSE)
=IF(B1961=Sheet7!A1961,TRUE,FALSE)</f>
        <v>1</v>
      </c>
      <c r="O1961" t="s">
        <v>130</v>
      </c>
    </row>
    <row r="1962" spans="1:15" x14ac:dyDescent="0.25">
      <c r="A1962">
        <v>2023</v>
      </c>
      <c r="B1962" t="s">
        <v>40</v>
      </c>
      <c r="C1962" t="s">
        <v>41</v>
      </c>
      <c r="D1962" t="s">
        <v>22</v>
      </c>
      <c r="E1962">
        <v>173000</v>
      </c>
      <c r="F1962">
        <v>173000</v>
      </c>
      <c r="G1962" t="s">
        <v>23</v>
      </c>
      <c r="H1962" t="s">
        <v>24</v>
      </c>
      <c r="I1962" t="s">
        <v>17</v>
      </c>
      <c r="J1962" t="s">
        <v>25</v>
      </c>
      <c r="K1962" t="s">
        <v>23</v>
      </c>
      <c r="L1962" t="s">
        <v>26</v>
      </c>
      <c r="M1962">
        <f t="shared" si="30"/>
        <v>116007.66666666667</v>
      </c>
      <c r="N1962" t="b">
        <f>IF(O1962=Sheet7!S1961,FALSE,TRUE)
=IF(B1962=Sheet7!A1962,TRUE,FALSE)
=IF(B1962=Sheet7!A1962,TRUE,FALSE)
=IF(B1962=Sheet7!A1962,TRUE,FALSE)</f>
        <v>1</v>
      </c>
      <c r="O1962" t="s">
        <v>40</v>
      </c>
    </row>
    <row r="1963" spans="1:15" x14ac:dyDescent="0.25">
      <c r="A1963">
        <v>2023</v>
      </c>
      <c r="B1963" t="s">
        <v>34</v>
      </c>
      <c r="C1963" t="s">
        <v>31</v>
      </c>
      <c r="D1963" t="s">
        <v>22</v>
      </c>
      <c r="E1963">
        <v>258384</v>
      </c>
      <c r="F1963">
        <v>258384</v>
      </c>
      <c r="G1963" t="s">
        <v>23</v>
      </c>
      <c r="H1963" t="s">
        <v>24</v>
      </c>
      <c r="I1963" t="s">
        <v>17</v>
      </c>
      <c r="J1963" t="s">
        <v>29</v>
      </c>
      <c r="K1963" t="s">
        <v>23</v>
      </c>
      <c r="L1963" t="s">
        <v>26</v>
      </c>
      <c r="M1963">
        <f t="shared" si="30"/>
        <v>172930.33333333334</v>
      </c>
      <c r="N1963" t="b">
        <f>IF(O1963=Sheet7!S1962,FALSE,TRUE)
=IF(B1963=Sheet7!A1963,TRUE,FALSE)
=IF(B1963=Sheet7!A1963,TRUE,FALSE)
=IF(B1963=Sheet7!A1963,TRUE,FALSE)</f>
        <v>1</v>
      </c>
      <c r="O1963" t="s">
        <v>34</v>
      </c>
    </row>
    <row r="1964" spans="1:15" x14ac:dyDescent="0.25">
      <c r="A1964">
        <v>2023</v>
      </c>
      <c r="B1964" t="s">
        <v>34</v>
      </c>
      <c r="C1964" t="s">
        <v>31</v>
      </c>
      <c r="D1964" t="s">
        <v>22</v>
      </c>
      <c r="E1964">
        <v>153100</v>
      </c>
      <c r="F1964">
        <v>153100</v>
      </c>
      <c r="G1964" t="s">
        <v>23</v>
      </c>
      <c r="H1964" t="s">
        <v>24</v>
      </c>
      <c r="I1964" t="s">
        <v>17</v>
      </c>
      <c r="J1964" t="s">
        <v>29</v>
      </c>
      <c r="K1964" t="s">
        <v>23</v>
      </c>
      <c r="L1964" t="s">
        <v>26</v>
      </c>
      <c r="M1964">
        <f t="shared" si="30"/>
        <v>102741</v>
      </c>
      <c r="N1964" t="b">
        <f>IF(O1964=Sheet7!S1963,FALSE,TRUE)
=IF(B1964=Sheet7!A1964,TRUE,FALSE)
=IF(B1964=Sheet7!A1964,TRUE,FALSE)
=IF(B1964=Sheet7!A1964,TRUE,FALSE)</f>
        <v>1</v>
      </c>
      <c r="O1964" t="s">
        <v>34</v>
      </c>
    </row>
    <row r="1965" spans="1:15" x14ac:dyDescent="0.25">
      <c r="A1965">
        <v>2023</v>
      </c>
      <c r="B1965" t="s">
        <v>27</v>
      </c>
      <c r="C1965" t="s">
        <v>28</v>
      </c>
      <c r="D1965" t="s">
        <v>22</v>
      </c>
      <c r="E1965">
        <v>70000</v>
      </c>
      <c r="F1965">
        <v>70000</v>
      </c>
      <c r="G1965" t="s">
        <v>23</v>
      </c>
      <c r="H1965" t="s">
        <v>16</v>
      </c>
      <c r="I1965" t="s">
        <v>17</v>
      </c>
      <c r="J1965" t="s">
        <v>25</v>
      </c>
      <c r="K1965" t="s">
        <v>23</v>
      </c>
      <c r="L1965" t="s">
        <v>26</v>
      </c>
      <c r="M1965">
        <f t="shared" si="30"/>
        <v>47341</v>
      </c>
      <c r="N1965" t="b">
        <f>IF(O1965=Sheet7!S1964,FALSE,TRUE)
=IF(B1965=Sheet7!A1965,TRUE,FALSE)
=IF(B1965=Sheet7!A1965,TRUE,FALSE)
=IF(B1965=Sheet7!A1965,TRUE,FALSE)</f>
        <v>1</v>
      </c>
      <c r="O1965" t="s">
        <v>27</v>
      </c>
    </row>
    <row r="1966" spans="1:15" x14ac:dyDescent="0.25">
      <c r="A1966">
        <v>2023</v>
      </c>
      <c r="B1966" t="s">
        <v>37</v>
      </c>
      <c r="C1966" t="s">
        <v>38</v>
      </c>
      <c r="D1966" t="s">
        <v>22</v>
      </c>
      <c r="E1966">
        <v>146200</v>
      </c>
      <c r="F1966">
        <v>146200</v>
      </c>
      <c r="G1966" t="s">
        <v>23</v>
      </c>
      <c r="H1966" t="s">
        <v>24</v>
      </c>
      <c r="I1966" t="s">
        <v>17</v>
      </c>
      <c r="J1966" t="s">
        <v>25</v>
      </c>
      <c r="K1966" t="s">
        <v>23</v>
      </c>
      <c r="L1966" t="s">
        <v>26</v>
      </c>
      <c r="M1966">
        <f t="shared" si="30"/>
        <v>98141</v>
      </c>
      <c r="N1966" t="b">
        <f>IF(O1966=Sheet7!S1965,FALSE,TRUE)
=IF(B1966=Sheet7!A1966,TRUE,FALSE)
=IF(B1966=Sheet7!A1966,TRUE,FALSE)
=IF(B1966=Sheet7!A1966,TRUE,FALSE)</f>
        <v>1</v>
      </c>
      <c r="O1966" t="s">
        <v>37</v>
      </c>
    </row>
    <row r="1967" spans="1:15" x14ac:dyDescent="0.25">
      <c r="A1967">
        <v>2023</v>
      </c>
      <c r="B1967" t="s">
        <v>37</v>
      </c>
      <c r="C1967" t="s">
        <v>38</v>
      </c>
      <c r="D1967" t="s">
        <v>22</v>
      </c>
      <c r="E1967">
        <v>116960</v>
      </c>
      <c r="F1967">
        <v>116960</v>
      </c>
      <c r="G1967" t="s">
        <v>23</v>
      </c>
      <c r="H1967" t="s">
        <v>24</v>
      </c>
      <c r="I1967" t="s">
        <v>17</v>
      </c>
      <c r="J1967" t="s">
        <v>25</v>
      </c>
      <c r="K1967" t="s">
        <v>23</v>
      </c>
      <c r="L1967" t="s">
        <v>26</v>
      </c>
      <c r="M1967">
        <f t="shared" si="30"/>
        <v>78647.666666666672</v>
      </c>
      <c r="N1967" t="b">
        <f>IF(O1967=Sheet7!S1966,FALSE,TRUE)
=IF(B1967=Sheet7!A1967,TRUE,FALSE)
=IF(B1967=Sheet7!A1967,TRUE,FALSE)
=IF(B1967=Sheet7!A1967,TRUE,FALSE)</f>
        <v>1</v>
      </c>
      <c r="O1967" t="s">
        <v>37</v>
      </c>
    </row>
    <row r="1968" spans="1:15" x14ac:dyDescent="0.25">
      <c r="A1968">
        <v>2023</v>
      </c>
      <c r="B1968" t="s">
        <v>32</v>
      </c>
      <c r="C1968" t="s">
        <v>13</v>
      </c>
      <c r="D1968" t="s">
        <v>22</v>
      </c>
      <c r="E1968">
        <v>370000</v>
      </c>
      <c r="F1968">
        <v>370000</v>
      </c>
      <c r="G1968" t="s">
        <v>23</v>
      </c>
      <c r="H1968" t="s">
        <v>24</v>
      </c>
      <c r="I1968" t="s">
        <v>17</v>
      </c>
      <c r="J1968" t="s">
        <v>25</v>
      </c>
      <c r="K1968" t="s">
        <v>23</v>
      </c>
      <c r="L1968" t="s">
        <v>26</v>
      </c>
      <c r="M1968">
        <f t="shared" si="30"/>
        <v>247341</v>
      </c>
      <c r="N1968" t="b">
        <f>IF(O1968=Sheet7!S1967,FALSE,TRUE)
=IF(B1968=Sheet7!A1968,TRUE,FALSE)
=IF(B1968=Sheet7!A1968,TRUE,FALSE)
=IF(B1968=Sheet7!A1968,TRUE,FALSE)</f>
        <v>1</v>
      </c>
      <c r="O1968" t="s">
        <v>32</v>
      </c>
    </row>
    <row r="1969" spans="1:15" x14ac:dyDescent="0.25">
      <c r="A1969">
        <v>2023</v>
      </c>
      <c r="B1969" t="s">
        <v>85</v>
      </c>
      <c r="C1969" t="s">
        <v>77</v>
      </c>
      <c r="D1969" t="s">
        <v>22</v>
      </c>
      <c r="E1969">
        <v>111600</v>
      </c>
      <c r="F1969">
        <v>111600</v>
      </c>
      <c r="G1969" t="s">
        <v>23</v>
      </c>
      <c r="H1969" t="s">
        <v>24</v>
      </c>
      <c r="I1969" t="s">
        <v>17</v>
      </c>
      <c r="J1969" t="s">
        <v>25</v>
      </c>
      <c r="K1969" t="s">
        <v>23</v>
      </c>
      <c r="L1969" t="s">
        <v>26</v>
      </c>
      <c r="M1969">
        <f t="shared" si="30"/>
        <v>75074.333333333328</v>
      </c>
      <c r="N1969" t="b">
        <f>IF(O1969=Sheet7!S1968,FALSE,TRUE)
=IF(B1969=Sheet7!A1969,TRUE,FALSE)
=IF(B1969=Sheet7!A1969,TRUE,FALSE)
=IF(B1969=Sheet7!A1969,TRUE,FALSE)</f>
        <v>1</v>
      </c>
      <c r="O1969" t="s">
        <v>85</v>
      </c>
    </row>
    <row r="1970" spans="1:15" x14ac:dyDescent="0.25">
      <c r="A1970">
        <v>2023</v>
      </c>
      <c r="B1970" t="s">
        <v>85</v>
      </c>
      <c r="C1970" t="s">
        <v>77</v>
      </c>
      <c r="D1970" t="s">
        <v>22</v>
      </c>
      <c r="E1970">
        <v>72000</v>
      </c>
      <c r="F1970">
        <v>72000</v>
      </c>
      <c r="G1970" t="s">
        <v>23</v>
      </c>
      <c r="H1970" t="s">
        <v>24</v>
      </c>
      <c r="I1970" t="s">
        <v>17</v>
      </c>
      <c r="J1970" t="s">
        <v>25</v>
      </c>
      <c r="K1970" t="s">
        <v>23</v>
      </c>
      <c r="L1970" t="s">
        <v>26</v>
      </c>
      <c r="M1970">
        <f t="shared" si="30"/>
        <v>48674.333333333336</v>
      </c>
      <c r="N1970" t="b">
        <f>IF(O1970=Sheet7!S1969,FALSE,TRUE)
=IF(B1970=Sheet7!A1970,TRUE,FALSE)
=IF(B1970=Sheet7!A1970,TRUE,FALSE)
=IF(B1970=Sheet7!A1970,TRUE,FALSE)</f>
        <v>1</v>
      </c>
      <c r="O1970" t="s">
        <v>85</v>
      </c>
    </row>
    <row r="1971" spans="1:15" x14ac:dyDescent="0.25">
      <c r="A1971">
        <v>2023</v>
      </c>
      <c r="B1971" t="s">
        <v>27</v>
      </c>
      <c r="C1971" t="s">
        <v>28</v>
      </c>
      <c r="D1971" t="s">
        <v>22</v>
      </c>
      <c r="E1971">
        <v>359170</v>
      </c>
      <c r="F1971">
        <v>359170</v>
      </c>
      <c r="G1971" t="s">
        <v>23</v>
      </c>
      <c r="H1971" t="s">
        <v>24</v>
      </c>
      <c r="I1971" t="s">
        <v>17</v>
      </c>
      <c r="J1971" t="s">
        <v>25</v>
      </c>
      <c r="K1971" t="s">
        <v>23</v>
      </c>
      <c r="L1971" t="s">
        <v>26</v>
      </c>
      <c r="M1971">
        <f t="shared" si="30"/>
        <v>240121</v>
      </c>
      <c r="N1971" t="b">
        <f>IF(O1971=Sheet7!S1970,FALSE,TRUE)
=IF(B1971=Sheet7!A1971,TRUE,FALSE)
=IF(B1971=Sheet7!A1971,TRUE,FALSE)
=IF(B1971=Sheet7!A1971,TRUE,FALSE)</f>
        <v>1</v>
      </c>
      <c r="O1971" t="s">
        <v>27</v>
      </c>
    </row>
    <row r="1972" spans="1:15" x14ac:dyDescent="0.25">
      <c r="A1972">
        <v>2023</v>
      </c>
      <c r="B1972" t="s">
        <v>27</v>
      </c>
      <c r="C1972" t="s">
        <v>28</v>
      </c>
      <c r="D1972" t="s">
        <v>22</v>
      </c>
      <c r="E1972">
        <v>295490</v>
      </c>
      <c r="F1972">
        <v>295490</v>
      </c>
      <c r="G1972" t="s">
        <v>23</v>
      </c>
      <c r="H1972" t="s">
        <v>24</v>
      </c>
      <c r="I1972" t="s">
        <v>17</v>
      </c>
      <c r="J1972" t="s">
        <v>25</v>
      </c>
      <c r="K1972" t="s">
        <v>23</v>
      </c>
      <c r="L1972" t="s">
        <v>26</v>
      </c>
      <c r="M1972">
        <f t="shared" si="30"/>
        <v>197667.66666666666</v>
      </c>
      <c r="N1972" t="b">
        <f>IF(O1972=Sheet7!S1971,FALSE,TRUE)
=IF(B1972=Sheet7!A1972,TRUE,FALSE)
=IF(B1972=Sheet7!A1972,TRUE,FALSE)
=IF(B1972=Sheet7!A1972,TRUE,FALSE)</f>
        <v>1</v>
      </c>
      <c r="O1972" t="s">
        <v>27</v>
      </c>
    </row>
    <row r="1973" spans="1:15" x14ac:dyDescent="0.25">
      <c r="A1973">
        <v>2023</v>
      </c>
      <c r="B1973" t="s">
        <v>32</v>
      </c>
      <c r="C1973" t="s">
        <v>13</v>
      </c>
      <c r="D1973" t="s">
        <v>22</v>
      </c>
      <c r="E1973">
        <v>90000</v>
      </c>
      <c r="F1973">
        <v>90000</v>
      </c>
      <c r="G1973" t="s">
        <v>23</v>
      </c>
      <c r="H1973" t="s">
        <v>39</v>
      </c>
      <c r="I1973" t="s">
        <v>17</v>
      </c>
      <c r="J1973" t="s">
        <v>18</v>
      </c>
      <c r="K1973" t="s">
        <v>49</v>
      </c>
      <c r="L1973" t="s">
        <v>19</v>
      </c>
      <c r="M1973">
        <f t="shared" si="30"/>
        <v>60674.333333333336</v>
      </c>
      <c r="N1973" t="b">
        <f>IF(O1973=Sheet7!S1972,FALSE,TRUE)
=IF(B1973=Sheet7!A1973,TRUE,FALSE)
=IF(B1973=Sheet7!A1973,TRUE,FALSE)
=IF(B1973=Sheet7!A1973,TRUE,FALSE)</f>
        <v>1</v>
      </c>
      <c r="O1973" t="s">
        <v>32</v>
      </c>
    </row>
    <row r="1974" spans="1:15" x14ac:dyDescent="0.25">
      <c r="A1974">
        <v>2023</v>
      </c>
      <c r="B1974" t="s">
        <v>40</v>
      </c>
      <c r="C1974" t="s">
        <v>41</v>
      </c>
      <c r="D1974" t="s">
        <v>22</v>
      </c>
      <c r="E1974">
        <v>90000</v>
      </c>
      <c r="F1974">
        <v>90000</v>
      </c>
      <c r="G1974" t="s">
        <v>23</v>
      </c>
      <c r="H1974" t="s">
        <v>16</v>
      </c>
      <c r="I1974" t="s">
        <v>17</v>
      </c>
      <c r="J1974" t="s">
        <v>29</v>
      </c>
      <c r="K1974" t="s">
        <v>23</v>
      </c>
      <c r="L1974" t="s">
        <v>26</v>
      </c>
      <c r="M1974">
        <f t="shared" si="30"/>
        <v>60674.333333333336</v>
      </c>
      <c r="N1974" t="b">
        <f>IF(O1974=Sheet7!S1973,FALSE,TRUE)
=IF(B1974=Sheet7!A1974,TRUE,FALSE)
=IF(B1974=Sheet7!A1974,TRUE,FALSE)
=IF(B1974=Sheet7!A1974,TRUE,FALSE)</f>
        <v>1</v>
      </c>
      <c r="O1974" t="s">
        <v>40</v>
      </c>
    </row>
    <row r="1975" spans="1:15" x14ac:dyDescent="0.25">
      <c r="A1975">
        <v>2023</v>
      </c>
      <c r="B1975" t="s">
        <v>40</v>
      </c>
      <c r="C1975" t="s">
        <v>41</v>
      </c>
      <c r="D1975" t="s">
        <v>22</v>
      </c>
      <c r="E1975">
        <v>84000</v>
      </c>
      <c r="F1975">
        <v>84000</v>
      </c>
      <c r="G1975" t="s">
        <v>23</v>
      </c>
      <c r="H1975" t="s">
        <v>16</v>
      </c>
      <c r="I1975" t="s">
        <v>17</v>
      </c>
      <c r="J1975" t="s">
        <v>29</v>
      </c>
      <c r="K1975" t="s">
        <v>23</v>
      </c>
      <c r="L1975" t="s">
        <v>26</v>
      </c>
      <c r="M1975">
        <f t="shared" si="30"/>
        <v>56674.333333333336</v>
      </c>
      <c r="N1975" t="b">
        <f>IF(O1975=Sheet7!S1974,FALSE,TRUE)
=IF(B1975=Sheet7!A1975,TRUE,FALSE)
=IF(B1975=Sheet7!A1975,TRUE,FALSE)
=IF(B1975=Sheet7!A1975,TRUE,FALSE)</f>
        <v>1</v>
      </c>
      <c r="O1975" t="s">
        <v>40</v>
      </c>
    </row>
    <row r="1976" spans="1:15" x14ac:dyDescent="0.25">
      <c r="A1976">
        <v>2023</v>
      </c>
      <c r="B1976" t="s">
        <v>32</v>
      </c>
      <c r="C1976" t="s">
        <v>13</v>
      </c>
      <c r="D1976" t="s">
        <v>22</v>
      </c>
      <c r="E1976">
        <v>110000</v>
      </c>
      <c r="F1976">
        <v>110000</v>
      </c>
      <c r="G1976" t="s">
        <v>69</v>
      </c>
      <c r="H1976" t="s">
        <v>16</v>
      </c>
      <c r="I1976" t="s">
        <v>17</v>
      </c>
      <c r="J1976" t="s">
        <v>29</v>
      </c>
      <c r="K1976" t="s">
        <v>69</v>
      </c>
      <c r="L1976" t="s">
        <v>26</v>
      </c>
      <c r="M1976">
        <f t="shared" si="30"/>
        <v>74007.666666666672</v>
      </c>
      <c r="N1976" t="b">
        <f>IF(O1976=Sheet7!S1975,FALSE,TRUE)
=IF(B1976=Sheet7!A1976,TRUE,FALSE)
=IF(B1976=Sheet7!A1976,TRUE,FALSE)
=IF(B1976=Sheet7!A1976,TRUE,FALSE)</f>
        <v>1</v>
      </c>
      <c r="O1976" t="s">
        <v>32</v>
      </c>
    </row>
    <row r="1977" spans="1:15" x14ac:dyDescent="0.25">
      <c r="A1977">
        <v>2023</v>
      </c>
      <c r="B1977" t="s">
        <v>32</v>
      </c>
      <c r="C1977" t="s">
        <v>13</v>
      </c>
      <c r="D1977" t="s">
        <v>22</v>
      </c>
      <c r="E1977">
        <v>90000</v>
      </c>
      <c r="F1977">
        <v>90000</v>
      </c>
      <c r="G1977" t="s">
        <v>69</v>
      </c>
      <c r="H1977" t="s">
        <v>16</v>
      </c>
      <c r="I1977" t="s">
        <v>17</v>
      </c>
      <c r="J1977" t="s">
        <v>29</v>
      </c>
      <c r="K1977" t="s">
        <v>69</v>
      </c>
      <c r="L1977" t="s">
        <v>26</v>
      </c>
      <c r="M1977">
        <f t="shared" si="30"/>
        <v>60674.333333333336</v>
      </c>
      <c r="N1977" t="b">
        <f>IF(O1977=Sheet7!S1976,FALSE,TRUE)
=IF(B1977=Sheet7!A1977,TRUE,FALSE)
=IF(B1977=Sheet7!A1977,TRUE,FALSE)
=IF(B1977=Sheet7!A1977,TRUE,FALSE)</f>
        <v>1</v>
      </c>
      <c r="O1977" t="s">
        <v>32</v>
      </c>
    </row>
    <row r="1978" spans="1:15" x14ac:dyDescent="0.25">
      <c r="A1978">
        <v>2023</v>
      </c>
      <c r="B1978" t="s">
        <v>32</v>
      </c>
      <c r="C1978" t="s">
        <v>13</v>
      </c>
      <c r="D1978" t="s">
        <v>22</v>
      </c>
      <c r="E1978">
        <v>70000</v>
      </c>
      <c r="F1978">
        <v>70000</v>
      </c>
      <c r="G1978" t="s">
        <v>23</v>
      </c>
      <c r="H1978" t="s">
        <v>16</v>
      </c>
      <c r="I1978" t="s">
        <v>17</v>
      </c>
      <c r="J1978" t="s">
        <v>25</v>
      </c>
      <c r="K1978" t="s">
        <v>23</v>
      </c>
      <c r="L1978" t="s">
        <v>26</v>
      </c>
      <c r="M1978">
        <f t="shared" si="30"/>
        <v>47341</v>
      </c>
      <c r="N1978" t="b">
        <f>IF(O1978=Sheet7!S1977,FALSE,TRUE)
=IF(B1978=Sheet7!A1978,TRUE,FALSE)
=IF(B1978=Sheet7!A1978,TRUE,FALSE)
=IF(B1978=Sheet7!A1978,TRUE,FALSE)</f>
        <v>1</v>
      </c>
      <c r="O1978" t="s">
        <v>32</v>
      </c>
    </row>
    <row r="1979" spans="1:15" x14ac:dyDescent="0.25">
      <c r="A1979">
        <v>2023</v>
      </c>
      <c r="B1979" t="s">
        <v>27</v>
      </c>
      <c r="C1979" t="s">
        <v>28</v>
      </c>
      <c r="D1979" t="s">
        <v>22</v>
      </c>
      <c r="E1979">
        <v>253000</v>
      </c>
      <c r="F1979">
        <v>253000</v>
      </c>
      <c r="G1979" t="s">
        <v>23</v>
      </c>
      <c r="H1979" t="s">
        <v>24</v>
      </c>
      <c r="I1979" t="s">
        <v>17</v>
      </c>
      <c r="J1979" t="s">
        <v>29</v>
      </c>
      <c r="K1979" t="s">
        <v>23</v>
      </c>
      <c r="L1979" t="s">
        <v>26</v>
      </c>
      <c r="M1979">
        <f t="shared" si="30"/>
        <v>169341</v>
      </c>
      <c r="N1979" t="b">
        <f>IF(O1979=Sheet7!S1978,FALSE,TRUE)
=IF(B1979=Sheet7!A1979,TRUE,FALSE)
=IF(B1979=Sheet7!A1979,TRUE,FALSE)
=IF(B1979=Sheet7!A1979,TRUE,FALSE)</f>
        <v>1</v>
      </c>
      <c r="O1979" t="s">
        <v>27</v>
      </c>
    </row>
    <row r="1980" spans="1:15" x14ac:dyDescent="0.25">
      <c r="A1980">
        <v>2023</v>
      </c>
      <c r="B1980" t="s">
        <v>92</v>
      </c>
      <c r="C1980" t="s">
        <v>77</v>
      </c>
      <c r="D1980" t="s">
        <v>22</v>
      </c>
      <c r="E1980">
        <v>115000</v>
      </c>
      <c r="F1980">
        <v>115000</v>
      </c>
      <c r="G1980" t="s">
        <v>49</v>
      </c>
      <c r="H1980" t="s">
        <v>39</v>
      </c>
      <c r="I1980" t="s">
        <v>17</v>
      </c>
      <c r="J1980" t="s">
        <v>25</v>
      </c>
      <c r="K1980" t="s">
        <v>49</v>
      </c>
      <c r="L1980" t="s">
        <v>26</v>
      </c>
      <c r="M1980">
        <f t="shared" si="30"/>
        <v>77341</v>
      </c>
      <c r="N1980" t="b">
        <f>IF(O1980=Sheet7!S1979,FALSE,TRUE)
=IF(B1980=Sheet7!A1980,TRUE,FALSE)
=IF(B1980=Sheet7!A1980,TRUE,FALSE)
=IF(B1980=Sheet7!A1980,TRUE,FALSE)</f>
        <v>1</v>
      </c>
      <c r="O1980" t="s">
        <v>92</v>
      </c>
    </row>
    <row r="1981" spans="1:15" x14ac:dyDescent="0.25">
      <c r="A1981">
        <v>2023</v>
      </c>
      <c r="B1981" t="s">
        <v>92</v>
      </c>
      <c r="C1981" t="s">
        <v>77</v>
      </c>
      <c r="D1981" t="s">
        <v>22</v>
      </c>
      <c r="E1981">
        <v>85000</v>
      </c>
      <c r="F1981">
        <v>85000</v>
      </c>
      <c r="G1981" t="s">
        <v>49</v>
      </c>
      <c r="H1981" t="s">
        <v>39</v>
      </c>
      <c r="I1981" t="s">
        <v>17</v>
      </c>
      <c r="J1981" t="s">
        <v>25</v>
      </c>
      <c r="K1981" t="s">
        <v>49</v>
      </c>
      <c r="L1981" t="s">
        <v>26</v>
      </c>
      <c r="M1981">
        <f t="shared" si="30"/>
        <v>57341</v>
      </c>
      <c r="N1981" t="b">
        <f>IF(O1981=Sheet7!S1980,FALSE,TRUE)
=IF(B1981=Sheet7!A1981,TRUE,FALSE)
=IF(B1981=Sheet7!A1981,TRUE,FALSE)
=IF(B1981=Sheet7!A1981,TRUE,FALSE)</f>
        <v>1</v>
      </c>
      <c r="O1981" t="s">
        <v>92</v>
      </c>
    </row>
    <row r="1982" spans="1:15" x14ac:dyDescent="0.25">
      <c r="A1982">
        <v>2023</v>
      </c>
      <c r="B1982" t="s">
        <v>66</v>
      </c>
      <c r="C1982" t="s">
        <v>28</v>
      </c>
      <c r="D1982" t="s">
        <v>22</v>
      </c>
      <c r="E1982">
        <v>145900</v>
      </c>
      <c r="F1982">
        <v>145900</v>
      </c>
      <c r="G1982" t="s">
        <v>23</v>
      </c>
      <c r="H1982" t="s">
        <v>24</v>
      </c>
      <c r="I1982" t="s">
        <v>17</v>
      </c>
      <c r="J1982" t="s">
        <v>25</v>
      </c>
      <c r="K1982" t="s">
        <v>23</v>
      </c>
      <c r="L1982" t="s">
        <v>26</v>
      </c>
      <c r="M1982">
        <f t="shared" si="30"/>
        <v>97941</v>
      </c>
      <c r="N1982" t="b">
        <f>IF(O1982=Sheet7!S1981,FALSE,TRUE)
=IF(B1982=Sheet7!A1982,TRUE,FALSE)
=IF(B1982=Sheet7!A1982,TRUE,FALSE)
=IF(B1982=Sheet7!A1982,TRUE,FALSE)</f>
        <v>1</v>
      </c>
      <c r="O1982" t="s">
        <v>66</v>
      </c>
    </row>
    <row r="1983" spans="1:15" x14ac:dyDescent="0.25">
      <c r="A1983">
        <v>2023</v>
      </c>
      <c r="B1983" t="s">
        <v>67</v>
      </c>
      <c r="C1983" t="s">
        <v>44</v>
      </c>
      <c r="D1983" t="s">
        <v>22</v>
      </c>
      <c r="E1983">
        <v>127000</v>
      </c>
      <c r="F1983">
        <v>127000</v>
      </c>
      <c r="G1983" t="s">
        <v>23</v>
      </c>
      <c r="H1983" t="s">
        <v>24</v>
      </c>
      <c r="I1983" t="s">
        <v>17</v>
      </c>
      <c r="J1983" t="s">
        <v>29</v>
      </c>
      <c r="K1983" t="s">
        <v>23</v>
      </c>
      <c r="L1983" t="s">
        <v>26</v>
      </c>
      <c r="M1983">
        <f t="shared" si="30"/>
        <v>85341</v>
      </c>
      <c r="N1983" t="b">
        <f>IF(O1983=Sheet7!S1982,FALSE,TRUE)
=IF(B1983=Sheet7!A1983,TRUE,FALSE)
=IF(B1983=Sheet7!A1983,TRUE,FALSE)
=IF(B1983=Sheet7!A1983,TRUE,FALSE)</f>
        <v>1</v>
      </c>
      <c r="O1983" t="s">
        <v>67</v>
      </c>
    </row>
    <row r="1984" spans="1:15" x14ac:dyDescent="0.25">
      <c r="A1984">
        <v>2023</v>
      </c>
      <c r="B1984" t="s">
        <v>67</v>
      </c>
      <c r="C1984" t="s">
        <v>44</v>
      </c>
      <c r="D1984" t="s">
        <v>22</v>
      </c>
      <c r="E1984">
        <v>95000</v>
      </c>
      <c r="F1984">
        <v>95000</v>
      </c>
      <c r="G1984" t="s">
        <v>23</v>
      </c>
      <c r="H1984" t="s">
        <v>24</v>
      </c>
      <c r="I1984" t="s">
        <v>17</v>
      </c>
      <c r="J1984" t="s">
        <v>29</v>
      </c>
      <c r="K1984" t="s">
        <v>23</v>
      </c>
      <c r="L1984" t="s">
        <v>26</v>
      </c>
      <c r="M1984">
        <f t="shared" si="30"/>
        <v>64007.666666666664</v>
      </c>
      <c r="N1984" t="b">
        <f>IF(O1984=Sheet7!S1983,FALSE,TRUE)
=IF(B1984=Sheet7!A1984,TRUE,FALSE)
=IF(B1984=Sheet7!A1984,TRUE,FALSE)
=IF(B1984=Sheet7!A1984,TRUE,FALSE)</f>
        <v>1</v>
      </c>
      <c r="O1984" t="s">
        <v>67</v>
      </c>
    </row>
    <row r="1985" spans="1:15" x14ac:dyDescent="0.25">
      <c r="A1985">
        <v>2023</v>
      </c>
      <c r="B1985" t="s">
        <v>37</v>
      </c>
      <c r="C1985" t="s">
        <v>38</v>
      </c>
      <c r="D1985" t="s">
        <v>22</v>
      </c>
      <c r="E1985">
        <v>94600</v>
      </c>
      <c r="F1985">
        <v>94600</v>
      </c>
      <c r="G1985" t="s">
        <v>23</v>
      </c>
      <c r="H1985" t="s">
        <v>39</v>
      </c>
      <c r="I1985" t="s">
        <v>17</v>
      </c>
      <c r="J1985" t="s">
        <v>25</v>
      </c>
      <c r="K1985" t="s">
        <v>23</v>
      </c>
      <c r="L1985" t="s">
        <v>26</v>
      </c>
      <c r="M1985">
        <f t="shared" si="30"/>
        <v>63741</v>
      </c>
      <c r="N1985" t="b">
        <f>IF(O1985=Sheet7!S1984,FALSE,TRUE)
=IF(B1985=Sheet7!A1985,TRUE,FALSE)
=IF(B1985=Sheet7!A1985,TRUE,FALSE)
=IF(B1985=Sheet7!A1985,TRUE,FALSE)</f>
        <v>1</v>
      </c>
      <c r="O1985" t="s">
        <v>37</v>
      </c>
    </row>
    <row r="1986" spans="1:15" x14ac:dyDescent="0.25">
      <c r="A1986">
        <v>2023</v>
      </c>
      <c r="B1986" t="s">
        <v>37</v>
      </c>
      <c r="C1986" t="s">
        <v>38</v>
      </c>
      <c r="D1986" t="s">
        <v>22</v>
      </c>
      <c r="E1986">
        <v>86000</v>
      </c>
      <c r="F1986">
        <v>86000</v>
      </c>
      <c r="G1986" t="s">
        <v>23</v>
      </c>
      <c r="H1986" t="s">
        <v>39</v>
      </c>
      <c r="I1986" t="s">
        <v>17</v>
      </c>
      <c r="J1986" t="s">
        <v>25</v>
      </c>
      <c r="K1986" t="s">
        <v>23</v>
      </c>
      <c r="L1986" t="s">
        <v>26</v>
      </c>
      <c r="M1986">
        <f t="shared" ref="M1986:M2049" si="31">AVERAGE(A1986:L1986)</f>
        <v>58007.666666666664</v>
      </c>
      <c r="N1986" t="b">
        <f>IF(O1986=Sheet7!S1985,FALSE,TRUE)
=IF(B1986=Sheet7!A1986,TRUE,FALSE)
=IF(B1986=Sheet7!A1986,TRUE,FALSE)
=IF(B1986=Sheet7!A1986,TRUE,FALSE)</f>
        <v>1</v>
      </c>
      <c r="O1986" t="s">
        <v>37</v>
      </c>
    </row>
    <row r="1987" spans="1:15" x14ac:dyDescent="0.25">
      <c r="A1987">
        <v>2023</v>
      </c>
      <c r="B1987" t="s">
        <v>32</v>
      </c>
      <c r="C1987" t="s">
        <v>13</v>
      </c>
      <c r="D1987" t="s">
        <v>22</v>
      </c>
      <c r="E1987">
        <v>72000</v>
      </c>
      <c r="F1987">
        <v>72000</v>
      </c>
      <c r="G1987" t="s">
        <v>150</v>
      </c>
      <c r="H1987" t="s">
        <v>24</v>
      </c>
      <c r="I1987" t="s">
        <v>17</v>
      </c>
      <c r="J1987" t="s">
        <v>29</v>
      </c>
      <c r="K1987" t="s">
        <v>150</v>
      </c>
      <c r="L1987" t="s">
        <v>26</v>
      </c>
      <c r="M1987">
        <f t="shared" si="31"/>
        <v>48674.333333333336</v>
      </c>
      <c r="N1987" t="b">
        <f>IF(O1987=Sheet7!S1986,FALSE,TRUE)
=IF(B1987=Sheet7!A1987,TRUE,FALSE)
=IF(B1987=Sheet7!A1987,TRUE,FALSE)
=IF(B1987=Sheet7!A1987,TRUE,FALSE)</f>
        <v>1</v>
      </c>
      <c r="O1987" t="s">
        <v>32</v>
      </c>
    </row>
    <row r="1988" spans="1:15" x14ac:dyDescent="0.25">
      <c r="A1988">
        <v>2023</v>
      </c>
      <c r="B1988" t="s">
        <v>32</v>
      </c>
      <c r="C1988" t="s">
        <v>13</v>
      </c>
      <c r="D1988" t="s">
        <v>22</v>
      </c>
      <c r="E1988">
        <v>60000</v>
      </c>
      <c r="F1988">
        <v>60000</v>
      </c>
      <c r="G1988" t="s">
        <v>150</v>
      </c>
      <c r="H1988" t="s">
        <v>24</v>
      </c>
      <c r="I1988" t="s">
        <v>17</v>
      </c>
      <c r="J1988" t="s">
        <v>29</v>
      </c>
      <c r="K1988" t="s">
        <v>150</v>
      </c>
      <c r="L1988" t="s">
        <v>26</v>
      </c>
      <c r="M1988">
        <f t="shared" si="31"/>
        <v>40674.333333333336</v>
      </c>
      <c r="N1988" t="b">
        <f>IF(O1988=Sheet7!S1987,FALSE,TRUE)
=IF(B1988=Sheet7!A1988,TRUE,FALSE)
=IF(B1988=Sheet7!A1988,TRUE,FALSE)
=IF(B1988=Sheet7!A1988,TRUE,FALSE)</f>
        <v>1</v>
      </c>
      <c r="O1988" t="s">
        <v>32</v>
      </c>
    </row>
    <row r="1989" spans="1:15" x14ac:dyDescent="0.25">
      <c r="A1989">
        <v>2023</v>
      </c>
      <c r="B1989" t="s">
        <v>27</v>
      </c>
      <c r="C1989" t="s">
        <v>28</v>
      </c>
      <c r="D1989" t="s">
        <v>22</v>
      </c>
      <c r="E1989">
        <v>104000</v>
      </c>
      <c r="F1989">
        <v>104000</v>
      </c>
      <c r="G1989" t="s">
        <v>23</v>
      </c>
      <c r="H1989" t="s">
        <v>24</v>
      </c>
      <c r="I1989" t="s">
        <v>17</v>
      </c>
      <c r="J1989" t="s">
        <v>25</v>
      </c>
      <c r="K1989" t="s">
        <v>23</v>
      </c>
      <c r="L1989" t="s">
        <v>26</v>
      </c>
      <c r="M1989">
        <f t="shared" si="31"/>
        <v>70007.666666666672</v>
      </c>
      <c r="N1989" t="b">
        <f>IF(O1989=Sheet7!S1988,FALSE,TRUE)
=IF(B1989=Sheet7!A1989,TRUE,FALSE)
=IF(B1989=Sheet7!A1989,TRUE,FALSE)
=IF(B1989=Sheet7!A1989,TRUE,FALSE)</f>
        <v>1</v>
      </c>
      <c r="O1989" t="s">
        <v>27</v>
      </c>
    </row>
    <row r="1990" spans="1:15" x14ac:dyDescent="0.25">
      <c r="A1990">
        <v>2023</v>
      </c>
      <c r="B1990" t="s">
        <v>32</v>
      </c>
      <c r="C1990" t="s">
        <v>13</v>
      </c>
      <c r="D1990" t="s">
        <v>22</v>
      </c>
      <c r="E1990">
        <v>173650</v>
      </c>
      <c r="F1990">
        <v>173650</v>
      </c>
      <c r="G1990" t="s">
        <v>23</v>
      </c>
      <c r="H1990" t="s">
        <v>24</v>
      </c>
      <c r="I1990" t="s">
        <v>17</v>
      </c>
      <c r="J1990" t="s">
        <v>25</v>
      </c>
      <c r="K1990" t="s">
        <v>23</v>
      </c>
      <c r="L1990" t="s">
        <v>26</v>
      </c>
      <c r="M1990">
        <f t="shared" si="31"/>
        <v>116441</v>
      </c>
      <c r="N1990" t="b">
        <f>IF(O1990=Sheet7!S1989,FALSE,TRUE)
=IF(B1990=Sheet7!A1990,TRUE,FALSE)
=IF(B1990=Sheet7!A1990,TRUE,FALSE)
=IF(B1990=Sheet7!A1990,TRUE,FALSE)</f>
        <v>1</v>
      </c>
      <c r="O1990" t="s">
        <v>32</v>
      </c>
    </row>
    <row r="1991" spans="1:15" x14ac:dyDescent="0.25">
      <c r="A1991">
        <v>2023</v>
      </c>
      <c r="B1991" t="s">
        <v>32</v>
      </c>
      <c r="C1991" t="s">
        <v>13</v>
      </c>
      <c r="D1991" t="s">
        <v>22</v>
      </c>
      <c r="E1991">
        <v>113900</v>
      </c>
      <c r="F1991">
        <v>113900</v>
      </c>
      <c r="G1991" t="s">
        <v>23</v>
      </c>
      <c r="H1991" t="s">
        <v>24</v>
      </c>
      <c r="I1991" t="s">
        <v>17</v>
      </c>
      <c r="J1991" t="s">
        <v>25</v>
      </c>
      <c r="K1991" t="s">
        <v>23</v>
      </c>
      <c r="L1991" t="s">
        <v>26</v>
      </c>
      <c r="M1991">
        <f t="shared" si="31"/>
        <v>76607.666666666672</v>
      </c>
      <c r="N1991" t="b">
        <f>IF(O1991=Sheet7!S1990,FALSE,TRUE)
=IF(B1991=Sheet7!A1991,TRUE,FALSE)
=IF(B1991=Sheet7!A1991,TRUE,FALSE)
=IF(B1991=Sheet7!A1991,TRUE,FALSE)</f>
        <v>1</v>
      </c>
      <c r="O1991" t="s">
        <v>32</v>
      </c>
    </row>
    <row r="1992" spans="1:15" x14ac:dyDescent="0.25">
      <c r="A1992">
        <v>2023</v>
      </c>
      <c r="B1992" t="s">
        <v>27</v>
      </c>
      <c r="C1992" t="s">
        <v>28</v>
      </c>
      <c r="D1992" t="s">
        <v>22</v>
      </c>
      <c r="E1992">
        <v>126000</v>
      </c>
      <c r="F1992">
        <v>126000</v>
      </c>
      <c r="G1992" t="s">
        <v>23</v>
      </c>
      <c r="H1992" t="s">
        <v>24</v>
      </c>
      <c r="I1992" t="s">
        <v>17</v>
      </c>
      <c r="J1992" t="s">
        <v>29</v>
      </c>
      <c r="K1992" t="s">
        <v>23</v>
      </c>
      <c r="L1992" t="s">
        <v>26</v>
      </c>
      <c r="M1992">
        <f t="shared" si="31"/>
        <v>84674.333333333328</v>
      </c>
      <c r="N1992" t="b">
        <f>IF(O1992=Sheet7!S1991,FALSE,TRUE)
=IF(B1992=Sheet7!A1992,TRUE,FALSE)
=IF(B1992=Sheet7!A1992,TRUE,FALSE)
=IF(B1992=Sheet7!A1992,TRUE,FALSE)</f>
        <v>1</v>
      </c>
      <c r="O1992" t="s">
        <v>27</v>
      </c>
    </row>
    <row r="1993" spans="1:15" x14ac:dyDescent="0.25">
      <c r="A1993">
        <v>2023</v>
      </c>
      <c r="B1993" t="s">
        <v>97</v>
      </c>
      <c r="C1993" t="s">
        <v>77</v>
      </c>
      <c r="D1993" t="s">
        <v>22</v>
      </c>
      <c r="E1993">
        <v>139500</v>
      </c>
      <c r="F1993">
        <v>139500</v>
      </c>
      <c r="G1993" t="s">
        <v>23</v>
      </c>
      <c r="H1993" t="s">
        <v>24</v>
      </c>
      <c r="I1993" t="s">
        <v>17</v>
      </c>
      <c r="J1993" t="s">
        <v>25</v>
      </c>
      <c r="K1993" t="s">
        <v>23</v>
      </c>
      <c r="L1993" t="s">
        <v>26</v>
      </c>
      <c r="M1993">
        <f t="shared" si="31"/>
        <v>93674.333333333328</v>
      </c>
      <c r="N1993" t="b">
        <f>IF(O1993=Sheet7!S1992,FALSE,TRUE)
=IF(B1993=Sheet7!A1993,TRUE,FALSE)
=IF(B1993=Sheet7!A1993,TRUE,FALSE)
=IF(B1993=Sheet7!A1993,TRUE,FALSE)</f>
        <v>1</v>
      </c>
      <c r="O1993" t="s">
        <v>97</v>
      </c>
    </row>
    <row r="1994" spans="1:15" x14ac:dyDescent="0.25">
      <c r="A1994">
        <v>2023</v>
      </c>
      <c r="B1994" t="s">
        <v>97</v>
      </c>
      <c r="C1994" t="s">
        <v>77</v>
      </c>
      <c r="D1994" t="s">
        <v>22</v>
      </c>
      <c r="E1994">
        <v>110000</v>
      </c>
      <c r="F1994">
        <v>110000</v>
      </c>
      <c r="G1994" t="s">
        <v>23</v>
      </c>
      <c r="H1994" t="s">
        <v>24</v>
      </c>
      <c r="I1994" t="s">
        <v>17</v>
      </c>
      <c r="J1994" t="s">
        <v>25</v>
      </c>
      <c r="K1994" t="s">
        <v>23</v>
      </c>
      <c r="L1994" t="s">
        <v>26</v>
      </c>
      <c r="M1994">
        <f t="shared" si="31"/>
        <v>74007.666666666672</v>
      </c>
      <c r="N1994" t="b">
        <f>IF(O1994=Sheet7!S1993,FALSE,TRUE)
=IF(B1994=Sheet7!A1994,TRUE,FALSE)
=IF(B1994=Sheet7!A1994,TRUE,FALSE)
=IF(B1994=Sheet7!A1994,TRUE,FALSE)</f>
        <v>1</v>
      </c>
      <c r="O1994" t="s">
        <v>97</v>
      </c>
    </row>
    <row r="1995" spans="1:15" x14ac:dyDescent="0.25">
      <c r="A1995">
        <v>2023</v>
      </c>
      <c r="B1995" t="s">
        <v>27</v>
      </c>
      <c r="C1995" t="s">
        <v>28</v>
      </c>
      <c r="D1995" t="s">
        <v>22</v>
      </c>
      <c r="E1995">
        <v>248100</v>
      </c>
      <c r="F1995">
        <v>248100</v>
      </c>
      <c r="G1995" t="s">
        <v>23</v>
      </c>
      <c r="H1995" t="s">
        <v>24</v>
      </c>
      <c r="I1995" t="s">
        <v>17</v>
      </c>
      <c r="J1995" t="s">
        <v>25</v>
      </c>
      <c r="K1995" t="s">
        <v>23</v>
      </c>
      <c r="L1995" t="s">
        <v>26</v>
      </c>
      <c r="M1995">
        <f t="shared" si="31"/>
        <v>166074.33333333334</v>
      </c>
      <c r="N1995" t="b">
        <f>IF(O1995=Sheet7!S1994,FALSE,TRUE)
=IF(B1995=Sheet7!A1995,TRUE,FALSE)
=IF(B1995=Sheet7!A1995,TRUE,FALSE)
=IF(B1995=Sheet7!A1995,TRUE,FALSE)</f>
        <v>1</v>
      </c>
      <c r="O1995" t="s">
        <v>27</v>
      </c>
    </row>
    <row r="1996" spans="1:15" x14ac:dyDescent="0.25">
      <c r="A1996">
        <v>2023</v>
      </c>
      <c r="B1996" t="s">
        <v>27</v>
      </c>
      <c r="C1996" t="s">
        <v>28</v>
      </c>
      <c r="D1996" t="s">
        <v>22</v>
      </c>
      <c r="E1996">
        <v>145900</v>
      </c>
      <c r="F1996">
        <v>145900</v>
      </c>
      <c r="G1996" t="s">
        <v>23</v>
      </c>
      <c r="H1996" t="s">
        <v>24</v>
      </c>
      <c r="I1996" t="s">
        <v>17</v>
      </c>
      <c r="J1996" t="s">
        <v>25</v>
      </c>
      <c r="K1996" t="s">
        <v>23</v>
      </c>
      <c r="L1996" t="s">
        <v>26</v>
      </c>
      <c r="M1996">
        <f t="shared" si="31"/>
        <v>97941</v>
      </c>
      <c r="N1996" t="b">
        <f>IF(O1996=Sheet7!S1995,FALSE,TRUE)
=IF(B1996=Sheet7!A1996,TRUE,FALSE)
=IF(B1996=Sheet7!A1996,TRUE,FALSE)
=IF(B1996=Sheet7!A1996,TRUE,FALSE)</f>
        <v>1</v>
      </c>
      <c r="O1996" t="s">
        <v>27</v>
      </c>
    </row>
    <row r="1997" spans="1:15" x14ac:dyDescent="0.25">
      <c r="A1997">
        <v>2023</v>
      </c>
      <c r="B1997" t="s">
        <v>45</v>
      </c>
      <c r="C1997" t="s">
        <v>44</v>
      </c>
      <c r="D1997" t="s">
        <v>22</v>
      </c>
      <c r="E1997">
        <v>220000</v>
      </c>
      <c r="F1997">
        <v>220000</v>
      </c>
      <c r="G1997" t="s">
        <v>23</v>
      </c>
      <c r="H1997" t="s">
        <v>24</v>
      </c>
      <c r="I1997" t="s">
        <v>17</v>
      </c>
      <c r="J1997" t="s">
        <v>25</v>
      </c>
      <c r="K1997" t="s">
        <v>23</v>
      </c>
      <c r="L1997" t="s">
        <v>26</v>
      </c>
      <c r="M1997">
        <f t="shared" si="31"/>
        <v>147341</v>
      </c>
      <c r="N1997" t="b">
        <f>IF(O1997=Sheet7!S1996,FALSE,TRUE)
=IF(B1997=Sheet7!A1997,TRUE,FALSE)
=IF(B1997=Sheet7!A1997,TRUE,FALSE)
=IF(B1997=Sheet7!A1997,TRUE,FALSE)</f>
        <v>1</v>
      </c>
      <c r="O1997" t="s">
        <v>45</v>
      </c>
    </row>
    <row r="1998" spans="1:15" x14ac:dyDescent="0.25">
      <c r="A1998">
        <v>2023</v>
      </c>
      <c r="B1998" t="s">
        <v>45</v>
      </c>
      <c r="C1998" t="s">
        <v>44</v>
      </c>
      <c r="D1998" t="s">
        <v>22</v>
      </c>
      <c r="E1998">
        <v>175000</v>
      </c>
      <c r="F1998">
        <v>175000</v>
      </c>
      <c r="G1998" t="s">
        <v>23</v>
      </c>
      <c r="H1998" t="s">
        <v>24</v>
      </c>
      <c r="I1998" t="s">
        <v>17</v>
      </c>
      <c r="J1998" t="s">
        <v>25</v>
      </c>
      <c r="K1998" t="s">
        <v>23</v>
      </c>
      <c r="L1998" t="s">
        <v>26</v>
      </c>
      <c r="M1998">
        <f t="shared" si="31"/>
        <v>117341</v>
      </c>
      <c r="N1998" t="b">
        <f>IF(O1998=Sheet7!S1997,FALSE,TRUE)
=IF(B1998=Sheet7!A1998,TRUE,FALSE)
=IF(B1998=Sheet7!A1998,TRUE,FALSE)
=IF(B1998=Sheet7!A1998,TRUE,FALSE)</f>
        <v>1</v>
      </c>
      <c r="O1998" t="s">
        <v>45</v>
      </c>
    </row>
    <row r="1999" spans="1:15" x14ac:dyDescent="0.25">
      <c r="A1999">
        <v>2023</v>
      </c>
      <c r="B1999" t="s">
        <v>27</v>
      </c>
      <c r="C1999" t="s">
        <v>28</v>
      </c>
      <c r="D1999" t="s">
        <v>22</v>
      </c>
      <c r="E1999">
        <v>175000</v>
      </c>
      <c r="F1999">
        <v>175000</v>
      </c>
      <c r="G1999" t="s">
        <v>23</v>
      </c>
      <c r="H1999" t="s">
        <v>24</v>
      </c>
      <c r="I1999" t="s">
        <v>17</v>
      </c>
      <c r="J1999" t="s">
        <v>25</v>
      </c>
      <c r="K1999" t="s">
        <v>23</v>
      </c>
      <c r="L1999" t="s">
        <v>26</v>
      </c>
      <c r="M1999">
        <f t="shared" si="31"/>
        <v>117341</v>
      </c>
      <c r="N1999" t="b">
        <f>IF(O1999=Sheet7!S1998,FALSE,TRUE)
=IF(B1999=Sheet7!A1999,TRUE,FALSE)
=IF(B1999=Sheet7!A1999,TRUE,FALSE)
=IF(B1999=Sheet7!A1999,TRUE,FALSE)</f>
        <v>1</v>
      </c>
      <c r="O1999" t="s">
        <v>27</v>
      </c>
    </row>
    <row r="2000" spans="1:15" x14ac:dyDescent="0.25">
      <c r="A2000">
        <v>2023</v>
      </c>
      <c r="B2000" t="s">
        <v>32</v>
      </c>
      <c r="C2000" t="s">
        <v>13</v>
      </c>
      <c r="D2000" t="s">
        <v>22</v>
      </c>
      <c r="E2000">
        <v>108000</v>
      </c>
      <c r="F2000">
        <v>108000</v>
      </c>
      <c r="G2000" t="s">
        <v>23</v>
      </c>
      <c r="H2000" t="s">
        <v>24</v>
      </c>
      <c r="I2000" t="s">
        <v>17</v>
      </c>
      <c r="J2000" t="s">
        <v>29</v>
      </c>
      <c r="K2000" t="s">
        <v>23</v>
      </c>
      <c r="L2000" t="s">
        <v>26</v>
      </c>
      <c r="M2000">
        <f t="shared" si="31"/>
        <v>72674.333333333328</v>
      </c>
      <c r="N2000" t="b">
        <f>IF(O2000=Sheet7!S1999,FALSE,TRUE)
=IF(B2000=Sheet7!A2000,TRUE,FALSE)
=IF(B2000=Sheet7!A2000,TRUE,FALSE)
=IF(B2000=Sheet7!A2000,TRUE,FALSE)</f>
        <v>1</v>
      </c>
      <c r="O2000" t="s">
        <v>32</v>
      </c>
    </row>
    <row r="2001" spans="1:15" x14ac:dyDescent="0.25">
      <c r="A2001">
        <v>2023</v>
      </c>
      <c r="B2001" t="s">
        <v>74</v>
      </c>
      <c r="C2001" t="s">
        <v>41</v>
      </c>
      <c r="D2001" t="s">
        <v>22</v>
      </c>
      <c r="E2001">
        <v>115000</v>
      </c>
      <c r="F2001">
        <v>115000</v>
      </c>
      <c r="G2001" t="s">
        <v>150</v>
      </c>
      <c r="H2001" t="s">
        <v>33</v>
      </c>
      <c r="I2001" t="s">
        <v>17</v>
      </c>
      <c r="J2001" t="s">
        <v>29</v>
      </c>
      <c r="K2001" t="s">
        <v>150</v>
      </c>
      <c r="L2001" t="s">
        <v>26</v>
      </c>
      <c r="M2001">
        <f t="shared" si="31"/>
        <v>77341</v>
      </c>
      <c r="N2001" t="b">
        <f>IF(O2001=Sheet7!S2000,FALSE,TRUE)
=IF(B2001=Sheet7!A2001,TRUE,FALSE)
=IF(B2001=Sheet7!A2001,TRUE,FALSE)
=IF(B2001=Sheet7!A2001,TRUE,FALSE)</f>
        <v>1</v>
      </c>
      <c r="O2001" t="s">
        <v>74</v>
      </c>
    </row>
    <row r="2002" spans="1:15" x14ac:dyDescent="0.25">
      <c r="A2002">
        <v>2023</v>
      </c>
      <c r="B2002" t="s">
        <v>74</v>
      </c>
      <c r="C2002" t="s">
        <v>41</v>
      </c>
      <c r="D2002" t="s">
        <v>22</v>
      </c>
      <c r="E2002">
        <v>110000</v>
      </c>
      <c r="F2002">
        <v>110000</v>
      </c>
      <c r="G2002" t="s">
        <v>150</v>
      </c>
      <c r="H2002" t="s">
        <v>33</v>
      </c>
      <c r="I2002" t="s">
        <v>17</v>
      </c>
      <c r="J2002" t="s">
        <v>29</v>
      </c>
      <c r="K2002" t="s">
        <v>150</v>
      </c>
      <c r="L2002" t="s">
        <v>26</v>
      </c>
      <c r="M2002">
        <f t="shared" si="31"/>
        <v>74007.666666666672</v>
      </c>
      <c r="N2002" t="b">
        <f>IF(O2002=Sheet7!S2001,FALSE,TRUE)
=IF(B2002=Sheet7!A2002,TRUE,FALSE)
=IF(B2002=Sheet7!A2002,TRUE,FALSE)
=IF(B2002=Sheet7!A2002,TRUE,FALSE)</f>
        <v>1</v>
      </c>
      <c r="O2002" t="s">
        <v>74</v>
      </c>
    </row>
    <row r="2003" spans="1:15" x14ac:dyDescent="0.25">
      <c r="A2003">
        <v>2023</v>
      </c>
      <c r="B2003" t="s">
        <v>113</v>
      </c>
      <c r="C2003" t="s">
        <v>28</v>
      </c>
      <c r="D2003" t="s">
        <v>22</v>
      </c>
      <c r="E2003">
        <v>182500</v>
      </c>
      <c r="F2003">
        <v>182500</v>
      </c>
      <c r="G2003" t="s">
        <v>23</v>
      </c>
      <c r="H2003" t="s">
        <v>24</v>
      </c>
      <c r="I2003" t="s">
        <v>17</v>
      </c>
      <c r="J2003" t="s">
        <v>29</v>
      </c>
      <c r="K2003" t="s">
        <v>23</v>
      </c>
      <c r="L2003" t="s">
        <v>26</v>
      </c>
      <c r="M2003">
        <f t="shared" si="31"/>
        <v>122341</v>
      </c>
      <c r="N2003" t="b">
        <f>IF(O2003=Sheet7!S2002,FALSE,TRUE)
=IF(B2003=Sheet7!A2003,TRUE,FALSE)
=IF(B2003=Sheet7!A2003,TRUE,FALSE)
=IF(B2003=Sheet7!A2003,TRUE,FALSE)</f>
        <v>1</v>
      </c>
      <c r="O2003" t="s">
        <v>113</v>
      </c>
    </row>
    <row r="2004" spans="1:15" x14ac:dyDescent="0.25">
      <c r="A2004">
        <v>2023</v>
      </c>
      <c r="B2004" t="s">
        <v>113</v>
      </c>
      <c r="C2004" t="s">
        <v>28</v>
      </c>
      <c r="D2004" t="s">
        <v>22</v>
      </c>
      <c r="E2004">
        <v>135000</v>
      </c>
      <c r="F2004">
        <v>135000</v>
      </c>
      <c r="G2004" t="s">
        <v>23</v>
      </c>
      <c r="H2004" t="s">
        <v>24</v>
      </c>
      <c r="I2004" t="s">
        <v>17</v>
      </c>
      <c r="J2004" t="s">
        <v>29</v>
      </c>
      <c r="K2004" t="s">
        <v>23</v>
      </c>
      <c r="L2004" t="s">
        <v>26</v>
      </c>
      <c r="M2004">
        <f t="shared" si="31"/>
        <v>90674.333333333328</v>
      </c>
      <c r="N2004" t="b">
        <f>IF(O2004=Sheet7!S2003,FALSE,TRUE)
=IF(B2004=Sheet7!A2004,TRUE,FALSE)
=IF(B2004=Sheet7!A2004,TRUE,FALSE)
=IF(B2004=Sheet7!A2004,TRUE,FALSE)</f>
        <v>1</v>
      </c>
      <c r="O2004" t="s">
        <v>113</v>
      </c>
    </row>
    <row r="2005" spans="1:15" x14ac:dyDescent="0.25">
      <c r="A2005">
        <v>2023</v>
      </c>
      <c r="B2005" t="s">
        <v>105</v>
      </c>
      <c r="C2005" t="s">
        <v>38</v>
      </c>
      <c r="D2005" t="s">
        <v>22</v>
      </c>
      <c r="E2005">
        <v>35000</v>
      </c>
      <c r="F2005">
        <v>35000</v>
      </c>
      <c r="G2005" t="s">
        <v>147</v>
      </c>
      <c r="H2005" t="s">
        <v>16</v>
      </c>
      <c r="I2005" t="s">
        <v>80</v>
      </c>
      <c r="J2005" t="s">
        <v>29</v>
      </c>
      <c r="K2005" t="s">
        <v>23</v>
      </c>
      <c r="L2005" t="s">
        <v>26</v>
      </c>
      <c r="M2005">
        <f t="shared" si="31"/>
        <v>24007.666666666668</v>
      </c>
      <c r="N2005" t="b">
        <f>IF(O2005=Sheet7!S2004,FALSE,TRUE)
=IF(B2005=Sheet7!A2005,TRUE,FALSE)
=IF(B2005=Sheet7!A2005,TRUE,FALSE)
=IF(B2005=Sheet7!A2005,TRUE,FALSE)</f>
        <v>1</v>
      </c>
      <c r="O2005" t="s">
        <v>105</v>
      </c>
    </row>
    <row r="2006" spans="1:15" x14ac:dyDescent="0.25">
      <c r="A2006">
        <v>2023</v>
      </c>
      <c r="B2006" t="s">
        <v>32</v>
      </c>
      <c r="C2006" t="s">
        <v>13</v>
      </c>
      <c r="D2006" t="s">
        <v>22</v>
      </c>
      <c r="E2006">
        <v>146000</v>
      </c>
      <c r="F2006">
        <v>146000</v>
      </c>
      <c r="G2006" t="s">
        <v>23</v>
      </c>
      <c r="H2006" t="s">
        <v>33</v>
      </c>
      <c r="I2006" t="s">
        <v>17</v>
      </c>
      <c r="J2006" t="s">
        <v>25</v>
      </c>
      <c r="K2006" t="s">
        <v>23</v>
      </c>
      <c r="L2006" t="s">
        <v>26</v>
      </c>
      <c r="M2006">
        <f t="shared" si="31"/>
        <v>98007.666666666672</v>
      </c>
      <c r="N2006" t="b">
        <f>IF(O2006=Sheet7!S2005,FALSE,TRUE)
=IF(B2006=Sheet7!A2006,TRUE,FALSE)
=IF(B2006=Sheet7!A2006,TRUE,FALSE)
=IF(B2006=Sheet7!A2006,TRUE,FALSE)</f>
        <v>1</v>
      </c>
      <c r="O2006" t="s">
        <v>32</v>
      </c>
    </row>
    <row r="2007" spans="1:15" x14ac:dyDescent="0.25">
      <c r="A2007">
        <v>2023</v>
      </c>
      <c r="B2007" t="s">
        <v>32</v>
      </c>
      <c r="C2007" t="s">
        <v>13</v>
      </c>
      <c r="D2007" t="s">
        <v>22</v>
      </c>
      <c r="E2007">
        <v>94000</v>
      </c>
      <c r="F2007">
        <v>94000</v>
      </c>
      <c r="G2007" t="s">
        <v>23</v>
      </c>
      <c r="H2007" t="s">
        <v>33</v>
      </c>
      <c r="I2007" t="s">
        <v>17</v>
      </c>
      <c r="J2007" t="s">
        <v>25</v>
      </c>
      <c r="K2007" t="s">
        <v>23</v>
      </c>
      <c r="L2007" t="s">
        <v>26</v>
      </c>
      <c r="M2007">
        <f t="shared" si="31"/>
        <v>63341</v>
      </c>
      <c r="N2007" t="b">
        <f>IF(O2007=Sheet7!S2006,FALSE,TRUE)
=IF(B2007=Sheet7!A2007,TRUE,FALSE)
=IF(B2007=Sheet7!A2007,TRUE,FALSE)
=IF(B2007=Sheet7!A2007,TRUE,FALSE)</f>
        <v>1</v>
      </c>
      <c r="O2007" t="s">
        <v>32</v>
      </c>
    </row>
    <row r="2008" spans="1:15" x14ac:dyDescent="0.25">
      <c r="A2008">
        <v>2023</v>
      </c>
      <c r="B2008" t="s">
        <v>55</v>
      </c>
      <c r="C2008" t="s">
        <v>31</v>
      </c>
      <c r="D2008" t="s">
        <v>22</v>
      </c>
      <c r="E2008">
        <v>300000</v>
      </c>
      <c r="F2008">
        <v>300000</v>
      </c>
      <c r="G2008" t="s">
        <v>151</v>
      </c>
      <c r="H2008" t="s">
        <v>16</v>
      </c>
      <c r="I2008" t="s">
        <v>17</v>
      </c>
      <c r="J2008" t="s">
        <v>29</v>
      </c>
      <c r="K2008" t="s">
        <v>151</v>
      </c>
      <c r="L2008" t="s">
        <v>26</v>
      </c>
      <c r="M2008">
        <f t="shared" si="31"/>
        <v>200674.33333333334</v>
      </c>
      <c r="N2008" t="b">
        <f>IF(O2008=Sheet7!S2007,FALSE,TRUE)
=IF(B2008=Sheet7!A2008,TRUE,FALSE)
=IF(B2008=Sheet7!A2008,TRUE,FALSE)
=IF(B2008=Sheet7!A2008,TRUE,FALSE)</f>
        <v>1</v>
      </c>
      <c r="O2008" t="s">
        <v>55</v>
      </c>
    </row>
    <row r="2009" spans="1:15" x14ac:dyDescent="0.25">
      <c r="A2009">
        <v>2023</v>
      </c>
      <c r="B2009" t="s">
        <v>100</v>
      </c>
      <c r="C2009" t="s">
        <v>21</v>
      </c>
      <c r="D2009" t="s">
        <v>22</v>
      </c>
      <c r="E2009">
        <v>91000</v>
      </c>
      <c r="F2009">
        <v>91000</v>
      </c>
      <c r="G2009" t="s">
        <v>23</v>
      </c>
      <c r="H2009" t="s">
        <v>24</v>
      </c>
      <c r="I2009" t="s">
        <v>17</v>
      </c>
      <c r="J2009" t="s">
        <v>25</v>
      </c>
      <c r="K2009" t="s">
        <v>23</v>
      </c>
      <c r="L2009" t="s">
        <v>26</v>
      </c>
      <c r="M2009">
        <f t="shared" si="31"/>
        <v>61341</v>
      </c>
      <c r="N2009" t="b">
        <f>IF(O2009=Sheet7!S2008,FALSE,TRUE)
=IF(B2009=Sheet7!A2009,TRUE,FALSE)
=IF(B2009=Sheet7!A2009,TRUE,FALSE)
=IF(B2009=Sheet7!A2009,TRUE,FALSE)</f>
        <v>1</v>
      </c>
      <c r="O2009" t="s">
        <v>100</v>
      </c>
    </row>
    <row r="2010" spans="1:15" x14ac:dyDescent="0.25">
      <c r="A2010">
        <v>2023</v>
      </c>
      <c r="B2010" t="s">
        <v>100</v>
      </c>
      <c r="C2010" t="s">
        <v>21</v>
      </c>
      <c r="D2010" t="s">
        <v>22</v>
      </c>
      <c r="E2010">
        <v>86000</v>
      </c>
      <c r="F2010">
        <v>86000</v>
      </c>
      <c r="G2010" t="s">
        <v>23</v>
      </c>
      <c r="H2010" t="s">
        <v>24</v>
      </c>
      <c r="I2010" t="s">
        <v>17</v>
      </c>
      <c r="J2010" t="s">
        <v>25</v>
      </c>
      <c r="K2010" t="s">
        <v>23</v>
      </c>
      <c r="L2010" t="s">
        <v>26</v>
      </c>
      <c r="M2010">
        <f t="shared" si="31"/>
        <v>58007.666666666664</v>
      </c>
      <c r="N2010" t="b">
        <f>IF(O2010=Sheet7!S2009,FALSE,TRUE)
=IF(B2010=Sheet7!A2010,TRUE,FALSE)
=IF(B2010=Sheet7!A2010,TRUE,FALSE)
=IF(B2010=Sheet7!A2010,TRUE,FALSE)</f>
        <v>1</v>
      </c>
      <c r="O2010" t="s">
        <v>100</v>
      </c>
    </row>
    <row r="2011" spans="1:15" x14ac:dyDescent="0.25">
      <c r="A2011">
        <v>2023</v>
      </c>
      <c r="B2011" t="s">
        <v>27</v>
      </c>
      <c r="C2011" t="s">
        <v>28</v>
      </c>
      <c r="D2011" t="s">
        <v>22</v>
      </c>
      <c r="E2011">
        <v>205500</v>
      </c>
      <c r="F2011">
        <v>205500</v>
      </c>
      <c r="G2011" t="s">
        <v>23</v>
      </c>
      <c r="H2011" t="s">
        <v>24</v>
      </c>
      <c r="I2011" t="s">
        <v>17</v>
      </c>
      <c r="J2011" t="s">
        <v>25</v>
      </c>
      <c r="K2011" t="s">
        <v>23</v>
      </c>
      <c r="L2011" t="s">
        <v>26</v>
      </c>
      <c r="M2011">
        <f t="shared" si="31"/>
        <v>137674.33333333334</v>
      </c>
      <c r="N2011" t="b">
        <f>IF(O2011=Sheet7!S2010,FALSE,TRUE)
=IF(B2011=Sheet7!A2011,TRUE,FALSE)
=IF(B2011=Sheet7!A2011,TRUE,FALSE)
=IF(B2011=Sheet7!A2011,TRUE,FALSE)</f>
        <v>1</v>
      </c>
      <c r="O2011" t="s">
        <v>27</v>
      </c>
    </row>
    <row r="2012" spans="1:15" x14ac:dyDescent="0.25">
      <c r="A2012">
        <v>2023</v>
      </c>
      <c r="B2012" t="s">
        <v>27</v>
      </c>
      <c r="C2012" t="s">
        <v>28</v>
      </c>
      <c r="D2012" t="s">
        <v>22</v>
      </c>
      <c r="E2012">
        <v>132500</v>
      </c>
      <c r="F2012">
        <v>132500</v>
      </c>
      <c r="G2012" t="s">
        <v>23</v>
      </c>
      <c r="H2012" t="s">
        <v>24</v>
      </c>
      <c r="I2012" t="s">
        <v>17</v>
      </c>
      <c r="J2012" t="s">
        <v>25</v>
      </c>
      <c r="K2012" t="s">
        <v>23</v>
      </c>
      <c r="L2012" t="s">
        <v>26</v>
      </c>
      <c r="M2012">
        <f t="shared" si="31"/>
        <v>89007.666666666672</v>
      </c>
      <c r="N2012" t="b">
        <f>IF(O2012=Sheet7!S2011,FALSE,TRUE)
=IF(B2012=Sheet7!A2012,TRUE,FALSE)
=IF(B2012=Sheet7!A2012,TRUE,FALSE)
=IF(B2012=Sheet7!A2012,TRUE,FALSE)</f>
        <v>1</v>
      </c>
      <c r="O2012" t="s">
        <v>27</v>
      </c>
    </row>
    <row r="2013" spans="1:15" x14ac:dyDescent="0.25">
      <c r="A2013">
        <v>2023</v>
      </c>
      <c r="B2013" t="s">
        <v>105</v>
      </c>
      <c r="C2013" t="s">
        <v>38</v>
      </c>
      <c r="D2013" t="s">
        <v>22</v>
      </c>
      <c r="E2013">
        <v>180000</v>
      </c>
      <c r="F2013">
        <v>180000</v>
      </c>
      <c r="G2013" t="s">
        <v>23</v>
      </c>
      <c r="H2013" t="s">
        <v>24</v>
      </c>
      <c r="I2013" t="s">
        <v>17</v>
      </c>
      <c r="J2013" t="s">
        <v>29</v>
      </c>
      <c r="K2013" t="s">
        <v>23</v>
      </c>
      <c r="L2013" t="s">
        <v>19</v>
      </c>
      <c r="M2013">
        <f t="shared" si="31"/>
        <v>120674.33333333333</v>
      </c>
      <c r="N2013" t="b">
        <f>IF(O2013=Sheet7!S2012,FALSE,TRUE)
=IF(B2013=Sheet7!A2013,TRUE,FALSE)
=IF(B2013=Sheet7!A2013,TRUE,FALSE)
=IF(B2013=Sheet7!A2013,TRUE,FALSE)</f>
        <v>1</v>
      </c>
      <c r="O2013" t="s">
        <v>105</v>
      </c>
    </row>
    <row r="2014" spans="1:15" x14ac:dyDescent="0.25">
      <c r="A2014">
        <v>2023</v>
      </c>
      <c r="B2014" t="s">
        <v>40</v>
      </c>
      <c r="C2014" t="s">
        <v>41</v>
      </c>
      <c r="D2014" t="s">
        <v>22</v>
      </c>
      <c r="E2014">
        <v>97750</v>
      </c>
      <c r="F2014">
        <v>97750</v>
      </c>
      <c r="G2014" t="s">
        <v>23</v>
      </c>
      <c r="H2014" t="s">
        <v>24</v>
      </c>
      <c r="I2014" t="s">
        <v>17</v>
      </c>
      <c r="J2014" t="s">
        <v>25</v>
      </c>
      <c r="K2014" t="s">
        <v>23</v>
      </c>
      <c r="L2014" t="s">
        <v>26</v>
      </c>
      <c r="M2014">
        <f t="shared" si="31"/>
        <v>65841</v>
      </c>
      <c r="N2014" t="b">
        <f>IF(O2014=Sheet7!S2013,FALSE,TRUE)
=IF(B2014=Sheet7!A2014,TRUE,FALSE)
=IF(B2014=Sheet7!A2014,TRUE,FALSE)
=IF(B2014=Sheet7!A2014,TRUE,FALSE)</f>
        <v>1</v>
      </c>
      <c r="O2014" t="s">
        <v>40</v>
      </c>
    </row>
    <row r="2015" spans="1:15" x14ac:dyDescent="0.25">
      <c r="A2015">
        <v>2023</v>
      </c>
      <c r="B2015" t="s">
        <v>40</v>
      </c>
      <c r="C2015" t="s">
        <v>41</v>
      </c>
      <c r="D2015" t="s">
        <v>22</v>
      </c>
      <c r="E2015">
        <v>75000</v>
      </c>
      <c r="F2015">
        <v>75000</v>
      </c>
      <c r="G2015" t="s">
        <v>23</v>
      </c>
      <c r="H2015" t="s">
        <v>24</v>
      </c>
      <c r="I2015" t="s">
        <v>17</v>
      </c>
      <c r="J2015" t="s">
        <v>25</v>
      </c>
      <c r="K2015" t="s">
        <v>23</v>
      </c>
      <c r="L2015" t="s">
        <v>26</v>
      </c>
      <c r="M2015">
        <f t="shared" si="31"/>
        <v>50674.333333333336</v>
      </c>
      <c r="N2015" t="b">
        <f>IF(O2015=Sheet7!S2014,FALSE,TRUE)
=IF(B2015=Sheet7!A2015,TRUE,FALSE)
=IF(B2015=Sheet7!A2015,TRUE,FALSE)
=IF(B2015=Sheet7!A2015,TRUE,FALSE)</f>
        <v>1</v>
      </c>
      <c r="O2015" t="s">
        <v>40</v>
      </c>
    </row>
    <row r="2016" spans="1:15" x14ac:dyDescent="0.25">
      <c r="A2016">
        <v>2023</v>
      </c>
      <c r="B2016" t="s">
        <v>46</v>
      </c>
      <c r="C2016" t="s">
        <v>28</v>
      </c>
      <c r="D2016" t="s">
        <v>22</v>
      </c>
      <c r="E2016">
        <v>252990</v>
      </c>
      <c r="F2016">
        <v>252990</v>
      </c>
      <c r="G2016" t="s">
        <v>23</v>
      </c>
      <c r="H2016" t="s">
        <v>39</v>
      </c>
      <c r="I2016" t="s">
        <v>17</v>
      </c>
      <c r="J2016" t="s">
        <v>29</v>
      </c>
      <c r="K2016" t="s">
        <v>23</v>
      </c>
      <c r="L2016" t="s">
        <v>26</v>
      </c>
      <c r="M2016">
        <f t="shared" si="31"/>
        <v>169334.33333333334</v>
      </c>
      <c r="N2016" t="b">
        <f>IF(O2016=Sheet7!S2015,FALSE,TRUE)
=IF(B2016=Sheet7!A2016,TRUE,FALSE)
=IF(B2016=Sheet7!A2016,TRUE,FALSE)
=IF(B2016=Sheet7!A2016,TRUE,FALSE)</f>
        <v>1</v>
      </c>
      <c r="O2016" t="s">
        <v>46</v>
      </c>
    </row>
    <row r="2017" spans="1:15" x14ac:dyDescent="0.25">
      <c r="A2017">
        <v>2023</v>
      </c>
      <c r="B2017" t="s">
        <v>46</v>
      </c>
      <c r="C2017" t="s">
        <v>28</v>
      </c>
      <c r="D2017" t="s">
        <v>22</v>
      </c>
      <c r="E2017">
        <v>162170</v>
      </c>
      <c r="F2017">
        <v>162170</v>
      </c>
      <c r="G2017" t="s">
        <v>23</v>
      </c>
      <c r="H2017" t="s">
        <v>39</v>
      </c>
      <c r="I2017" t="s">
        <v>17</v>
      </c>
      <c r="J2017" t="s">
        <v>29</v>
      </c>
      <c r="K2017" t="s">
        <v>23</v>
      </c>
      <c r="L2017" t="s">
        <v>26</v>
      </c>
      <c r="M2017">
        <f t="shared" si="31"/>
        <v>108787.66666666667</v>
      </c>
      <c r="N2017" t="b">
        <f>IF(O2017=Sheet7!S2016,FALSE,TRUE)
=IF(B2017=Sheet7!A2017,TRUE,FALSE)
=IF(B2017=Sheet7!A2017,TRUE,FALSE)
=IF(B2017=Sheet7!A2017,TRUE,FALSE)</f>
        <v>1</v>
      </c>
      <c r="O2017" t="s">
        <v>46</v>
      </c>
    </row>
    <row r="2018" spans="1:15" x14ac:dyDescent="0.25">
      <c r="A2018">
        <v>2023</v>
      </c>
      <c r="B2018" t="s">
        <v>42</v>
      </c>
      <c r="C2018" t="s">
        <v>28</v>
      </c>
      <c r="D2018" t="s">
        <v>22</v>
      </c>
      <c r="E2018">
        <v>216000</v>
      </c>
      <c r="F2018">
        <v>216000</v>
      </c>
      <c r="G2018" t="s">
        <v>23</v>
      </c>
      <c r="H2018" t="s">
        <v>24</v>
      </c>
      <c r="I2018" t="s">
        <v>17</v>
      </c>
      <c r="J2018" t="s">
        <v>25</v>
      </c>
      <c r="K2018" t="s">
        <v>23</v>
      </c>
      <c r="L2018" t="s">
        <v>26</v>
      </c>
      <c r="M2018">
        <f t="shared" si="31"/>
        <v>144674.33333333334</v>
      </c>
      <c r="N2018" t="b">
        <f>IF(O2018=Sheet7!S2017,FALSE,TRUE)
=IF(B2018=Sheet7!A2018,TRUE,FALSE)
=IF(B2018=Sheet7!A2018,TRUE,FALSE)
=IF(B2018=Sheet7!A2018,TRUE,FALSE)</f>
        <v>1</v>
      </c>
      <c r="O2018" t="s">
        <v>42</v>
      </c>
    </row>
    <row r="2019" spans="1:15" x14ac:dyDescent="0.25">
      <c r="A2019">
        <v>2023</v>
      </c>
      <c r="B2019" t="s">
        <v>42</v>
      </c>
      <c r="C2019" t="s">
        <v>28</v>
      </c>
      <c r="D2019" t="s">
        <v>22</v>
      </c>
      <c r="E2019">
        <v>184000</v>
      </c>
      <c r="F2019">
        <v>184000</v>
      </c>
      <c r="G2019" t="s">
        <v>23</v>
      </c>
      <c r="H2019" t="s">
        <v>24</v>
      </c>
      <c r="I2019" t="s">
        <v>17</v>
      </c>
      <c r="J2019" t="s">
        <v>25</v>
      </c>
      <c r="K2019" t="s">
        <v>23</v>
      </c>
      <c r="L2019" t="s">
        <v>26</v>
      </c>
      <c r="M2019">
        <f t="shared" si="31"/>
        <v>123341</v>
      </c>
      <c r="N2019" t="b">
        <f>IF(O2019=Sheet7!S2018,FALSE,TRUE)
=IF(B2019=Sheet7!A2019,TRUE,FALSE)
=IF(B2019=Sheet7!A2019,TRUE,FALSE)
=IF(B2019=Sheet7!A2019,TRUE,FALSE)</f>
        <v>1</v>
      </c>
      <c r="O2019" t="s">
        <v>42</v>
      </c>
    </row>
    <row r="2020" spans="1:15" x14ac:dyDescent="0.25">
      <c r="A2020">
        <v>2023</v>
      </c>
      <c r="B2020" t="s">
        <v>32</v>
      </c>
      <c r="C2020" t="s">
        <v>13</v>
      </c>
      <c r="D2020" t="s">
        <v>22</v>
      </c>
      <c r="E2020">
        <v>120000</v>
      </c>
      <c r="F2020">
        <v>120000</v>
      </c>
      <c r="G2020" t="s">
        <v>23</v>
      </c>
      <c r="H2020" t="s">
        <v>24</v>
      </c>
      <c r="I2020" t="s">
        <v>17</v>
      </c>
      <c r="J2020" t="s">
        <v>29</v>
      </c>
      <c r="K2020" t="s">
        <v>23</v>
      </c>
      <c r="L2020" t="s">
        <v>26</v>
      </c>
      <c r="M2020">
        <f t="shared" si="31"/>
        <v>80674.333333333328</v>
      </c>
      <c r="N2020" t="b">
        <f>IF(O2020=Sheet7!S2019,FALSE,TRUE)
=IF(B2020=Sheet7!A2020,TRUE,FALSE)
=IF(B2020=Sheet7!A2020,TRUE,FALSE)
=IF(B2020=Sheet7!A2020,TRUE,FALSE)</f>
        <v>1</v>
      </c>
      <c r="O2020" t="s">
        <v>32</v>
      </c>
    </row>
    <row r="2021" spans="1:15" x14ac:dyDescent="0.25">
      <c r="A2021">
        <v>2023</v>
      </c>
      <c r="B2021" t="s">
        <v>37</v>
      </c>
      <c r="C2021" t="s">
        <v>38</v>
      </c>
      <c r="D2021" t="s">
        <v>22</v>
      </c>
      <c r="E2021">
        <v>67500</v>
      </c>
      <c r="F2021">
        <v>67500</v>
      </c>
      <c r="G2021" t="s">
        <v>23</v>
      </c>
      <c r="H2021" t="s">
        <v>39</v>
      </c>
      <c r="I2021" t="s">
        <v>17</v>
      </c>
      <c r="J2021" t="s">
        <v>25</v>
      </c>
      <c r="K2021" t="s">
        <v>23</v>
      </c>
      <c r="L2021" t="s">
        <v>26</v>
      </c>
      <c r="M2021">
        <f t="shared" si="31"/>
        <v>45674.333333333336</v>
      </c>
      <c r="N2021" t="b">
        <f>IF(O2021=Sheet7!S2020,FALSE,TRUE)
=IF(B2021=Sheet7!A2021,TRUE,FALSE)
=IF(B2021=Sheet7!A2021,TRUE,FALSE)
=IF(B2021=Sheet7!A2021,TRUE,FALSE)</f>
        <v>1</v>
      </c>
      <c r="O2021" t="s">
        <v>37</v>
      </c>
    </row>
    <row r="2022" spans="1:15" x14ac:dyDescent="0.25">
      <c r="A2022">
        <v>2023</v>
      </c>
      <c r="B2022" t="s">
        <v>32</v>
      </c>
      <c r="C2022" t="s">
        <v>13</v>
      </c>
      <c r="D2022" t="s">
        <v>35</v>
      </c>
      <c r="E2022">
        <v>70000</v>
      </c>
      <c r="F2022">
        <v>86128</v>
      </c>
      <c r="G2022" t="s">
        <v>49</v>
      </c>
      <c r="H2022" t="s">
        <v>16</v>
      </c>
      <c r="I2022" t="s">
        <v>17</v>
      </c>
      <c r="J2022" t="s">
        <v>29</v>
      </c>
      <c r="K2022" t="s">
        <v>49</v>
      </c>
      <c r="L2022" t="s">
        <v>26</v>
      </c>
      <c r="M2022">
        <f t="shared" si="31"/>
        <v>52717</v>
      </c>
      <c r="N2022" t="b">
        <f>IF(O2022=Sheet7!S2021,FALSE,TRUE)
=IF(B2022=Sheet7!A2022,TRUE,FALSE)
=IF(B2022=Sheet7!A2022,TRUE,FALSE)
=IF(B2022=Sheet7!A2022,TRUE,FALSE)</f>
        <v>1</v>
      </c>
      <c r="O2022" t="s">
        <v>32</v>
      </c>
    </row>
    <row r="2023" spans="1:15" x14ac:dyDescent="0.25">
      <c r="A2023">
        <v>2023</v>
      </c>
      <c r="B2023" t="s">
        <v>32</v>
      </c>
      <c r="C2023" t="s">
        <v>13</v>
      </c>
      <c r="D2023" t="s">
        <v>35</v>
      </c>
      <c r="E2023">
        <v>50000</v>
      </c>
      <c r="F2023">
        <v>61520</v>
      </c>
      <c r="G2023" t="s">
        <v>49</v>
      </c>
      <c r="H2023" t="s">
        <v>16</v>
      </c>
      <c r="I2023" t="s">
        <v>17</v>
      </c>
      <c r="J2023" t="s">
        <v>29</v>
      </c>
      <c r="K2023" t="s">
        <v>49</v>
      </c>
      <c r="L2023" t="s">
        <v>26</v>
      </c>
      <c r="M2023">
        <f t="shared" si="31"/>
        <v>37847.666666666664</v>
      </c>
      <c r="N2023" t="b">
        <f>IF(O2023=Sheet7!S2022,FALSE,TRUE)
=IF(B2023=Sheet7!A2023,TRUE,FALSE)
=IF(B2023=Sheet7!A2023,TRUE,FALSE)
=IF(B2023=Sheet7!A2023,TRUE,FALSE)</f>
        <v>1</v>
      </c>
      <c r="O2023" t="s">
        <v>32</v>
      </c>
    </row>
    <row r="2024" spans="1:15" x14ac:dyDescent="0.25">
      <c r="A2024">
        <v>2023</v>
      </c>
      <c r="B2024" t="s">
        <v>27</v>
      </c>
      <c r="C2024" t="s">
        <v>28</v>
      </c>
      <c r="D2024" t="s">
        <v>22</v>
      </c>
      <c r="E2024">
        <v>140000</v>
      </c>
      <c r="F2024">
        <v>140000</v>
      </c>
      <c r="G2024" t="s">
        <v>23</v>
      </c>
      <c r="H2024" t="s">
        <v>16</v>
      </c>
      <c r="I2024" t="s">
        <v>17</v>
      </c>
      <c r="J2024" t="s">
        <v>29</v>
      </c>
      <c r="K2024" t="s">
        <v>23</v>
      </c>
      <c r="L2024" t="s">
        <v>26</v>
      </c>
      <c r="M2024">
        <f t="shared" si="31"/>
        <v>94007.666666666672</v>
      </c>
      <c r="N2024" t="b">
        <f>IF(O2024=Sheet7!S2023,FALSE,TRUE)
=IF(B2024=Sheet7!A2024,TRUE,FALSE)
=IF(B2024=Sheet7!A2024,TRUE,FALSE)
=IF(B2024=Sheet7!A2024,TRUE,FALSE)</f>
        <v>1</v>
      </c>
      <c r="O2024" t="s">
        <v>27</v>
      </c>
    </row>
    <row r="2025" spans="1:15" x14ac:dyDescent="0.25">
      <c r="A2025">
        <v>2023</v>
      </c>
      <c r="B2025" t="s">
        <v>27</v>
      </c>
      <c r="C2025" t="s">
        <v>28</v>
      </c>
      <c r="D2025" t="s">
        <v>22</v>
      </c>
      <c r="E2025">
        <v>265000</v>
      </c>
      <c r="F2025">
        <v>265000</v>
      </c>
      <c r="G2025" t="s">
        <v>23</v>
      </c>
      <c r="H2025" t="s">
        <v>24</v>
      </c>
      <c r="I2025" t="s">
        <v>17</v>
      </c>
      <c r="J2025" t="s">
        <v>29</v>
      </c>
      <c r="K2025" t="s">
        <v>23</v>
      </c>
      <c r="L2025" t="s">
        <v>26</v>
      </c>
      <c r="M2025">
        <f t="shared" si="31"/>
        <v>177341</v>
      </c>
      <c r="N2025" t="b">
        <f>IF(O2025=Sheet7!S2024,FALSE,TRUE)
=IF(B2025=Sheet7!A2025,TRUE,FALSE)
=IF(B2025=Sheet7!A2025,TRUE,FALSE)
=IF(B2025=Sheet7!A2025,TRUE,FALSE)</f>
        <v>1</v>
      </c>
      <c r="O2025" t="s">
        <v>27</v>
      </c>
    </row>
    <row r="2026" spans="1:15" x14ac:dyDescent="0.25">
      <c r="A2026">
        <v>2023</v>
      </c>
      <c r="B2026" t="s">
        <v>27</v>
      </c>
      <c r="C2026" t="s">
        <v>28</v>
      </c>
      <c r="D2026" t="s">
        <v>22</v>
      </c>
      <c r="E2026">
        <v>153000</v>
      </c>
      <c r="F2026">
        <v>153000</v>
      </c>
      <c r="G2026" t="s">
        <v>23</v>
      </c>
      <c r="H2026" t="s">
        <v>24</v>
      </c>
      <c r="I2026" t="s">
        <v>17</v>
      </c>
      <c r="J2026" t="s">
        <v>29</v>
      </c>
      <c r="K2026" t="s">
        <v>23</v>
      </c>
      <c r="L2026" t="s">
        <v>26</v>
      </c>
      <c r="M2026">
        <f t="shared" si="31"/>
        <v>102674.33333333333</v>
      </c>
      <c r="N2026" t="b">
        <f>IF(O2026=Sheet7!S2025,FALSE,TRUE)
=IF(B2026=Sheet7!A2026,TRUE,FALSE)
=IF(B2026=Sheet7!A2026,TRUE,FALSE)
=IF(B2026=Sheet7!A2026,TRUE,FALSE)</f>
        <v>1</v>
      </c>
      <c r="O2026" t="s">
        <v>27</v>
      </c>
    </row>
    <row r="2027" spans="1:15" x14ac:dyDescent="0.25">
      <c r="A2027">
        <v>2023</v>
      </c>
      <c r="B2027" t="s">
        <v>37</v>
      </c>
      <c r="C2027" t="s">
        <v>38</v>
      </c>
      <c r="D2027" t="s">
        <v>22</v>
      </c>
      <c r="E2027">
        <v>143000</v>
      </c>
      <c r="F2027">
        <v>143000</v>
      </c>
      <c r="G2027" t="s">
        <v>23</v>
      </c>
      <c r="H2027" t="s">
        <v>24</v>
      </c>
      <c r="I2027" t="s">
        <v>17</v>
      </c>
      <c r="J2027" t="s">
        <v>29</v>
      </c>
      <c r="K2027" t="s">
        <v>23</v>
      </c>
      <c r="L2027" t="s">
        <v>26</v>
      </c>
      <c r="M2027">
        <f t="shared" si="31"/>
        <v>96007.666666666672</v>
      </c>
      <c r="N2027" t="b">
        <f>IF(O2027=Sheet7!S2026,FALSE,TRUE)
=IF(B2027=Sheet7!A2027,TRUE,FALSE)
=IF(B2027=Sheet7!A2027,TRUE,FALSE)
=IF(B2027=Sheet7!A2027,TRUE,FALSE)</f>
        <v>1</v>
      </c>
      <c r="O2027" t="s">
        <v>37</v>
      </c>
    </row>
    <row r="2028" spans="1:15" x14ac:dyDescent="0.25">
      <c r="A2028">
        <v>2023</v>
      </c>
      <c r="B2028" t="s">
        <v>37</v>
      </c>
      <c r="C2028" t="s">
        <v>38</v>
      </c>
      <c r="D2028" t="s">
        <v>22</v>
      </c>
      <c r="E2028">
        <v>126277</v>
      </c>
      <c r="F2028">
        <v>126277</v>
      </c>
      <c r="G2028" t="s">
        <v>23</v>
      </c>
      <c r="H2028" t="s">
        <v>24</v>
      </c>
      <c r="I2028" t="s">
        <v>17</v>
      </c>
      <c r="J2028" t="s">
        <v>29</v>
      </c>
      <c r="K2028" t="s">
        <v>23</v>
      </c>
      <c r="L2028" t="s">
        <v>26</v>
      </c>
      <c r="M2028">
        <f t="shared" si="31"/>
        <v>84859</v>
      </c>
      <c r="N2028" t="b">
        <f>IF(O2028=Sheet7!S2027,FALSE,TRUE)
=IF(B2028=Sheet7!A2028,TRUE,FALSE)
=IF(B2028=Sheet7!A2028,TRUE,FALSE)
=IF(B2028=Sheet7!A2028,TRUE,FALSE)</f>
        <v>1</v>
      </c>
      <c r="O2028" t="s">
        <v>37</v>
      </c>
    </row>
    <row r="2029" spans="1:15" x14ac:dyDescent="0.25">
      <c r="A2029">
        <v>2023</v>
      </c>
      <c r="B2029" t="s">
        <v>32</v>
      </c>
      <c r="C2029" t="s">
        <v>13</v>
      </c>
      <c r="D2029" t="s">
        <v>22</v>
      </c>
      <c r="E2029">
        <v>224500</v>
      </c>
      <c r="F2029">
        <v>224500</v>
      </c>
      <c r="G2029" t="s">
        <v>23</v>
      </c>
      <c r="H2029" t="s">
        <v>24</v>
      </c>
      <c r="I2029" t="s">
        <v>17</v>
      </c>
      <c r="J2029" t="s">
        <v>25</v>
      </c>
      <c r="K2029" t="s">
        <v>23</v>
      </c>
      <c r="L2029" t="s">
        <v>26</v>
      </c>
      <c r="M2029">
        <f t="shared" si="31"/>
        <v>150341</v>
      </c>
      <c r="N2029" t="b">
        <f>IF(O2029=Sheet7!S2028,FALSE,TRUE)
=IF(B2029=Sheet7!A2029,TRUE,FALSE)
=IF(B2029=Sheet7!A2029,TRUE,FALSE)
=IF(B2029=Sheet7!A2029,TRUE,FALSE)</f>
        <v>1</v>
      </c>
      <c r="O2029" t="s">
        <v>32</v>
      </c>
    </row>
    <row r="2030" spans="1:15" x14ac:dyDescent="0.25">
      <c r="A2030">
        <v>2023</v>
      </c>
      <c r="B2030" t="s">
        <v>32</v>
      </c>
      <c r="C2030" t="s">
        <v>13</v>
      </c>
      <c r="D2030" t="s">
        <v>22</v>
      </c>
      <c r="E2030">
        <v>126900</v>
      </c>
      <c r="F2030">
        <v>126900</v>
      </c>
      <c r="G2030" t="s">
        <v>23</v>
      </c>
      <c r="H2030" t="s">
        <v>24</v>
      </c>
      <c r="I2030" t="s">
        <v>17</v>
      </c>
      <c r="J2030" t="s">
        <v>25</v>
      </c>
      <c r="K2030" t="s">
        <v>23</v>
      </c>
      <c r="L2030" t="s">
        <v>26</v>
      </c>
      <c r="M2030">
        <f t="shared" si="31"/>
        <v>85274.333333333328</v>
      </c>
      <c r="N2030" t="b">
        <f>IF(O2030=Sheet7!S2029,FALSE,TRUE)
=IF(B2030=Sheet7!A2030,TRUE,FALSE)
=IF(B2030=Sheet7!A2030,TRUE,FALSE)
=IF(B2030=Sheet7!A2030,TRUE,FALSE)</f>
        <v>1</v>
      </c>
      <c r="O2030" t="s">
        <v>32</v>
      </c>
    </row>
    <row r="2031" spans="1:15" x14ac:dyDescent="0.25">
      <c r="A2031">
        <v>2023</v>
      </c>
      <c r="B2031" t="s">
        <v>42</v>
      </c>
      <c r="C2031" t="s">
        <v>28</v>
      </c>
      <c r="D2031" t="s">
        <v>22</v>
      </c>
      <c r="E2031">
        <v>227700</v>
      </c>
      <c r="F2031">
        <v>227700</v>
      </c>
      <c r="G2031" t="s">
        <v>23</v>
      </c>
      <c r="H2031" t="s">
        <v>24</v>
      </c>
      <c r="I2031" t="s">
        <v>17</v>
      </c>
      <c r="J2031" t="s">
        <v>29</v>
      </c>
      <c r="K2031" t="s">
        <v>23</v>
      </c>
      <c r="L2031" t="s">
        <v>26</v>
      </c>
      <c r="M2031">
        <f t="shared" si="31"/>
        <v>152474.33333333334</v>
      </c>
      <c r="N2031" t="b">
        <f>IF(O2031=Sheet7!S2030,FALSE,TRUE)
=IF(B2031=Sheet7!A2031,TRUE,FALSE)
=IF(B2031=Sheet7!A2031,TRUE,FALSE)
=IF(B2031=Sheet7!A2031,TRUE,FALSE)</f>
        <v>1</v>
      </c>
      <c r="O2031" t="s">
        <v>42</v>
      </c>
    </row>
    <row r="2032" spans="1:15" x14ac:dyDescent="0.25">
      <c r="A2032">
        <v>2023</v>
      </c>
      <c r="B2032" t="s">
        <v>42</v>
      </c>
      <c r="C2032" t="s">
        <v>28</v>
      </c>
      <c r="D2032" t="s">
        <v>22</v>
      </c>
      <c r="E2032">
        <v>154836</v>
      </c>
      <c r="F2032">
        <v>154836</v>
      </c>
      <c r="G2032" t="s">
        <v>23</v>
      </c>
      <c r="H2032" t="s">
        <v>24</v>
      </c>
      <c r="I2032" t="s">
        <v>17</v>
      </c>
      <c r="J2032" t="s">
        <v>29</v>
      </c>
      <c r="K2032" t="s">
        <v>23</v>
      </c>
      <c r="L2032" t="s">
        <v>26</v>
      </c>
      <c r="M2032">
        <f t="shared" si="31"/>
        <v>103898.33333333333</v>
      </c>
      <c r="N2032" t="b">
        <f>IF(O2032=Sheet7!S2031,FALSE,TRUE)
=IF(B2032=Sheet7!A2032,TRUE,FALSE)
=IF(B2032=Sheet7!A2032,TRUE,FALSE)
=IF(B2032=Sheet7!A2032,TRUE,FALSE)</f>
        <v>1</v>
      </c>
      <c r="O2032" t="s">
        <v>42</v>
      </c>
    </row>
    <row r="2033" spans="1:15" x14ac:dyDescent="0.25">
      <c r="A2033">
        <v>2023</v>
      </c>
      <c r="B2033" t="s">
        <v>37</v>
      </c>
      <c r="C2033" t="s">
        <v>38</v>
      </c>
      <c r="D2033" t="s">
        <v>22</v>
      </c>
      <c r="E2033">
        <v>126000</v>
      </c>
      <c r="F2033">
        <v>126000</v>
      </c>
      <c r="G2033" t="s">
        <v>23</v>
      </c>
      <c r="H2033" t="s">
        <v>24</v>
      </c>
      <c r="I2033" t="s">
        <v>17</v>
      </c>
      <c r="J2033" t="s">
        <v>25</v>
      </c>
      <c r="K2033" t="s">
        <v>23</v>
      </c>
      <c r="L2033" t="s">
        <v>26</v>
      </c>
      <c r="M2033">
        <f t="shared" si="31"/>
        <v>84674.333333333328</v>
      </c>
      <c r="N2033" t="b">
        <f>IF(O2033=Sheet7!S2032,FALSE,TRUE)
=IF(B2033=Sheet7!A2033,TRUE,FALSE)
=IF(B2033=Sheet7!A2033,TRUE,FALSE)
=IF(B2033=Sheet7!A2033,TRUE,FALSE)</f>
        <v>1</v>
      </c>
      <c r="O2033" t="s">
        <v>37</v>
      </c>
    </row>
    <row r="2034" spans="1:15" x14ac:dyDescent="0.25">
      <c r="A2034">
        <v>2023</v>
      </c>
      <c r="B2034" t="s">
        <v>34</v>
      </c>
      <c r="C2034" t="s">
        <v>31</v>
      </c>
      <c r="D2034" t="s">
        <v>22</v>
      </c>
      <c r="E2034">
        <v>165000</v>
      </c>
      <c r="F2034">
        <v>165000</v>
      </c>
      <c r="G2034" t="s">
        <v>23</v>
      </c>
      <c r="H2034" t="s">
        <v>24</v>
      </c>
      <c r="I2034" t="s">
        <v>17</v>
      </c>
      <c r="J2034" t="s">
        <v>25</v>
      </c>
      <c r="K2034" t="s">
        <v>23</v>
      </c>
      <c r="L2034" t="s">
        <v>26</v>
      </c>
      <c r="M2034">
        <f t="shared" si="31"/>
        <v>110674.33333333333</v>
      </c>
      <c r="N2034" t="b">
        <f>IF(O2034=Sheet7!S2033,FALSE,TRUE)
=IF(B2034=Sheet7!A2034,TRUE,FALSE)
=IF(B2034=Sheet7!A2034,TRUE,FALSE)
=IF(B2034=Sheet7!A2034,TRUE,FALSE)</f>
        <v>1</v>
      </c>
      <c r="O2034" t="s">
        <v>34</v>
      </c>
    </row>
    <row r="2035" spans="1:15" x14ac:dyDescent="0.25">
      <c r="A2035">
        <v>2023</v>
      </c>
      <c r="B2035" t="s">
        <v>40</v>
      </c>
      <c r="C2035" t="s">
        <v>41</v>
      </c>
      <c r="D2035" t="s">
        <v>22</v>
      </c>
      <c r="E2035">
        <v>209000</v>
      </c>
      <c r="F2035">
        <v>209000</v>
      </c>
      <c r="G2035" t="s">
        <v>23</v>
      </c>
      <c r="H2035" t="s">
        <v>24</v>
      </c>
      <c r="I2035" t="s">
        <v>17</v>
      </c>
      <c r="J2035" t="s">
        <v>25</v>
      </c>
      <c r="K2035" t="s">
        <v>23</v>
      </c>
      <c r="L2035" t="s">
        <v>26</v>
      </c>
      <c r="M2035">
        <f t="shared" si="31"/>
        <v>140007.66666666666</v>
      </c>
      <c r="N2035" t="b">
        <f>IF(O2035=Sheet7!S2034,FALSE,TRUE)
=IF(B2035=Sheet7!A2035,TRUE,FALSE)
=IF(B2035=Sheet7!A2035,TRUE,FALSE)
=IF(B2035=Sheet7!A2035,TRUE,FALSE)</f>
        <v>1</v>
      </c>
      <c r="O2035" t="s">
        <v>40</v>
      </c>
    </row>
    <row r="2036" spans="1:15" x14ac:dyDescent="0.25">
      <c r="A2036">
        <v>2023</v>
      </c>
      <c r="B2036" t="s">
        <v>40</v>
      </c>
      <c r="C2036" t="s">
        <v>41</v>
      </c>
      <c r="D2036" t="s">
        <v>22</v>
      </c>
      <c r="E2036">
        <v>112500</v>
      </c>
      <c r="F2036">
        <v>112500</v>
      </c>
      <c r="G2036" t="s">
        <v>23</v>
      </c>
      <c r="H2036" t="s">
        <v>24</v>
      </c>
      <c r="I2036" t="s">
        <v>17</v>
      </c>
      <c r="J2036" t="s">
        <v>25</v>
      </c>
      <c r="K2036" t="s">
        <v>23</v>
      </c>
      <c r="L2036" t="s">
        <v>26</v>
      </c>
      <c r="M2036">
        <f t="shared" si="31"/>
        <v>75674.333333333328</v>
      </c>
      <c r="N2036" t="b">
        <f>IF(O2036=Sheet7!S2035,FALSE,TRUE)
=IF(B2036=Sheet7!A2036,TRUE,FALSE)
=IF(B2036=Sheet7!A2036,TRUE,FALSE)
=IF(B2036=Sheet7!A2036,TRUE,FALSE)</f>
        <v>1</v>
      </c>
      <c r="O2036" t="s">
        <v>40</v>
      </c>
    </row>
    <row r="2037" spans="1:15" x14ac:dyDescent="0.25">
      <c r="A2037">
        <v>2023</v>
      </c>
      <c r="B2037" t="s">
        <v>20</v>
      </c>
      <c r="C2037" t="s">
        <v>21</v>
      </c>
      <c r="D2037" t="s">
        <v>22</v>
      </c>
      <c r="E2037">
        <v>110000</v>
      </c>
      <c r="F2037">
        <v>110000</v>
      </c>
      <c r="G2037" t="s">
        <v>23</v>
      </c>
      <c r="H2037" t="s">
        <v>16</v>
      </c>
      <c r="I2037" t="s">
        <v>17</v>
      </c>
      <c r="J2037" t="s">
        <v>29</v>
      </c>
      <c r="K2037" t="s">
        <v>23</v>
      </c>
      <c r="L2037" t="s">
        <v>26</v>
      </c>
      <c r="M2037">
        <f t="shared" si="31"/>
        <v>74007.666666666672</v>
      </c>
      <c r="N2037" t="b">
        <f>IF(O2037=Sheet7!S2036,FALSE,TRUE)
=IF(B2037=Sheet7!A2037,TRUE,FALSE)
=IF(B2037=Sheet7!A2037,TRUE,FALSE)
=IF(B2037=Sheet7!A2037,TRUE,FALSE)</f>
        <v>1</v>
      </c>
      <c r="O2037" t="s">
        <v>20</v>
      </c>
    </row>
    <row r="2038" spans="1:15" x14ac:dyDescent="0.25">
      <c r="A2038">
        <v>2023</v>
      </c>
      <c r="B2038" t="s">
        <v>27</v>
      </c>
      <c r="C2038" t="s">
        <v>28</v>
      </c>
      <c r="D2038" t="s">
        <v>22</v>
      </c>
      <c r="E2038">
        <v>370000</v>
      </c>
      <c r="F2038">
        <v>370000</v>
      </c>
      <c r="G2038" t="s">
        <v>23</v>
      </c>
      <c r="H2038" t="s">
        <v>24</v>
      </c>
      <c r="I2038" t="s">
        <v>17</v>
      </c>
      <c r="J2038" t="s">
        <v>25</v>
      </c>
      <c r="K2038" t="s">
        <v>23</v>
      </c>
      <c r="L2038" t="s">
        <v>26</v>
      </c>
      <c r="M2038">
        <f t="shared" si="31"/>
        <v>247341</v>
      </c>
      <c r="N2038" t="b">
        <f>IF(O2038=Sheet7!S2037,FALSE,TRUE)
=IF(B2038=Sheet7!A2038,TRUE,FALSE)
=IF(B2038=Sheet7!A2038,TRUE,FALSE)
=IF(B2038=Sheet7!A2038,TRUE,FALSE)</f>
        <v>1</v>
      </c>
      <c r="O2038" t="s">
        <v>27</v>
      </c>
    </row>
    <row r="2039" spans="1:15" x14ac:dyDescent="0.25">
      <c r="A2039">
        <v>2023</v>
      </c>
      <c r="B2039" t="s">
        <v>37</v>
      </c>
      <c r="C2039" t="s">
        <v>38</v>
      </c>
      <c r="D2039" t="s">
        <v>22</v>
      </c>
      <c r="E2039">
        <v>136000</v>
      </c>
      <c r="F2039">
        <v>136000</v>
      </c>
      <c r="G2039" t="s">
        <v>23</v>
      </c>
      <c r="H2039" t="s">
        <v>24</v>
      </c>
      <c r="I2039" t="s">
        <v>17</v>
      </c>
      <c r="J2039" t="s">
        <v>29</v>
      </c>
      <c r="K2039" t="s">
        <v>23</v>
      </c>
      <c r="L2039" t="s">
        <v>26</v>
      </c>
      <c r="M2039">
        <f t="shared" si="31"/>
        <v>91341</v>
      </c>
      <c r="N2039" t="b">
        <f>IF(O2039=Sheet7!S2038,FALSE,TRUE)
=IF(B2039=Sheet7!A2039,TRUE,FALSE)
=IF(B2039=Sheet7!A2039,TRUE,FALSE)
=IF(B2039=Sheet7!A2039,TRUE,FALSE)</f>
        <v>1</v>
      </c>
      <c r="O2039" t="s">
        <v>37</v>
      </c>
    </row>
    <row r="2040" spans="1:15" x14ac:dyDescent="0.25">
      <c r="A2040">
        <v>2023</v>
      </c>
      <c r="B2040" t="s">
        <v>37</v>
      </c>
      <c r="C2040" t="s">
        <v>38</v>
      </c>
      <c r="D2040" t="s">
        <v>22</v>
      </c>
      <c r="E2040">
        <v>104000</v>
      </c>
      <c r="F2040">
        <v>104000</v>
      </c>
      <c r="G2040" t="s">
        <v>23</v>
      </c>
      <c r="H2040" t="s">
        <v>24</v>
      </c>
      <c r="I2040" t="s">
        <v>17</v>
      </c>
      <c r="J2040" t="s">
        <v>29</v>
      </c>
      <c r="K2040" t="s">
        <v>23</v>
      </c>
      <c r="L2040" t="s">
        <v>26</v>
      </c>
      <c r="M2040">
        <f t="shared" si="31"/>
        <v>70007.666666666672</v>
      </c>
      <c r="N2040" t="b">
        <f>IF(O2040=Sheet7!S2039,FALSE,TRUE)
=IF(B2040=Sheet7!A2040,TRUE,FALSE)
=IF(B2040=Sheet7!A2040,TRUE,FALSE)
=IF(B2040=Sheet7!A2040,TRUE,FALSE)</f>
        <v>1</v>
      </c>
      <c r="O2040" t="s">
        <v>37</v>
      </c>
    </row>
    <row r="2041" spans="1:15" x14ac:dyDescent="0.25">
      <c r="A2041">
        <v>2023</v>
      </c>
      <c r="B2041" t="s">
        <v>42</v>
      </c>
      <c r="C2041" t="s">
        <v>28</v>
      </c>
      <c r="D2041" t="s">
        <v>22</v>
      </c>
      <c r="E2041">
        <v>214000</v>
      </c>
      <c r="F2041">
        <v>214000</v>
      </c>
      <c r="G2041" t="s">
        <v>23</v>
      </c>
      <c r="H2041" t="s">
        <v>24</v>
      </c>
      <c r="I2041" t="s">
        <v>17</v>
      </c>
      <c r="J2041" t="s">
        <v>25</v>
      </c>
      <c r="K2041" t="s">
        <v>23</v>
      </c>
      <c r="L2041" t="s">
        <v>26</v>
      </c>
      <c r="M2041">
        <f t="shared" si="31"/>
        <v>143341</v>
      </c>
      <c r="N2041" t="b">
        <f>IF(O2041=Sheet7!S2040,FALSE,TRUE)
=IF(B2041=Sheet7!A2041,TRUE,FALSE)
=IF(B2041=Sheet7!A2041,TRUE,FALSE)
=IF(B2041=Sheet7!A2041,TRUE,FALSE)</f>
        <v>1</v>
      </c>
      <c r="O2041" t="s">
        <v>42</v>
      </c>
    </row>
    <row r="2042" spans="1:15" x14ac:dyDescent="0.25">
      <c r="A2042">
        <v>2023</v>
      </c>
      <c r="B2042" t="s">
        <v>42</v>
      </c>
      <c r="C2042" t="s">
        <v>28</v>
      </c>
      <c r="D2042" t="s">
        <v>22</v>
      </c>
      <c r="E2042">
        <v>154000</v>
      </c>
      <c r="F2042">
        <v>154000</v>
      </c>
      <c r="G2042" t="s">
        <v>23</v>
      </c>
      <c r="H2042" t="s">
        <v>24</v>
      </c>
      <c r="I2042" t="s">
        <v>17</v>
      </c>
      <c r="J2042" t="s">
        <v>25</v>
      </c>
      <c r="K2042" t="s">
        <v>23</v>
      </c>
      <c r="L2042" t="s">
        <v>26</v>
      </c>
      <c r="M2042">
        <f t="shared" si="31"/>
        <v>103341</v>
      </c>
      <c r="N2042" t="b">
        <f>IF(O2042=Sheet7!S2041,FALSE,TRUE)
=IF(B2042=Sheet7!A2042,TRUE,FALSE)
=IF(B2042=Sheet7!A2042,TRUE,FALSE)
=IF(B2042=Sheet7!A2042,TRUE,FALSE)</f>
        <v>1</v>
      </c>
      <c r="O2042" t="s">
        <v>42</v>
      </c>
    </row>
    <row r="2043" spans="1:15" x14ac:dyDescent="0.25">
      <c r="A2043">
        <v>2023</v>
      </c>
      <c r="B2043" t="s">
        <v>27</v>
      </c>
      <c r="C2043" t="s">
        <v>28</v>
      </c>
      <c r="D2043" t="s">
        <v>22</v>
      </c>
      <c r="E2043">
        <v>205000</v>
      </c>
      <c r="F2043">
        <v>205000</v>
      </c>
      <c r="G2043" t="s">
        <v>23</v>
      </c>
      <c r="H2043" t="s">
        <v>24</v>
      </c>
      <c r="I2043" t="s">
        <v>17</v>
      </c>
      <c r="J2043" t="s">
        <v>29</v>
      </c>
      <c r="K2043" t="s">
        <v>23</v>
      </c>
      <c r="L2043" t="s">
        <v>26</v>
      </c>
      <c r="M2043">
        <f t="shared" si="31"/>
        <v>137341</v>
      </c>
      <c r="N2043" t="b">
        <f>IF(O2043=Sheet7!S2042,FALSE,TRUE)
=IF(B2043=Sheet7!A2043,TRUE,FALSE)
=IF(B2043=Sheet7!A2043,TRUE,FALSE)
=IF(B2043=Sheet7!A2043,TRUE,FALSE)</f>
        <v>1</v>
      </c>
      <c r="O2043" t="s">
        <v>27</v>
      </c>
    </row>
    <row r="2044" spans="1:15" x14ac:dyDescent="0.25">
      <c r="A2044">
        <v>2023</v>
      </c>
      <c r="B2044" t="s">
        <v>27</v>
      </c>
      <c r="C2044" t="s">
        <v>28</v>
      </c>
      <c r="D2044" t="s">
        <v>22</v>
      </c>
      <c r="E2044">
        <v>157500</v>
      </c>
      <c r="F2044">
        <v>157500</v>
      </c>
      <c r="G2044" t="s">
        <v>23</v>
      </c>
      <c r="H2044" t="s">
        <v>24</v>
      </c>
      <c r="I2044" t="s">
        <v>17</v>
      </c>
      <c r="J2044" t="s">
        <v>29</v>
      </c>
      <c r="K2044" t="s">
        <v>23</v>
      </c>
      <c r="L2044" t="s">
        <v>26</v>
      </c>
      <c r="M2044">
        <f t="shared" si="31"/>
        <v>105674.33333333333</v>
      </c>
      <c r="N2044" t="b">
        <f>IF(O2044=Sheet7!S2043,FALSE,TRUE)
=IF(B2044=Sheet7!A2044,TRUE,FALSE)
=IF(B2044=Sheet7!A2044,TRUE,FALSE)
=IF(B2044=Sheet7!A2044,TRUE,FALSE)</f>
        <v>1</v>
      </c>
      <c r="O2044" t="s">
        <v>27</v>
      </c>
    </row>
    <row r="2045" spans="1:15" x14ac:dyDescent="0.25">
      <c r="A2045">
        <v>2023</v>
      </c>
      <c r="B2045" t="s">
        <v>32</v>
      </c>
      <c r="C2045" t="s">
        <v>13</v>
      </c>
      <c r="D2045" t="s">
        <v>22</v>
      </c>
      <c r="E2045">
        <v>178000</v>
      </c>
      <c r="F2045">
        <v>178000</v>
      </c>
      <c r="G2045" t="s">
        <v>23</v>
      </c>
      <c r="H2045" t="s">
        <v>24</v>
      </c>
      <c r="I2045" t="s">
        <v>17</v>
      </c>
      <c r="J2045" t="s">
        <v>25</v>
      </c>
      <c r="K2045" t="s">
        <v>23</v>
      </c>
      <c r="L2045" t="s">
        <v>26</v>
      </c>
      <c r="M2045">
        <f t="shared" si="31"/>
        <v>119341</v>
      </c>
      <c r="N2045" t="b">
        <f>IF(O2045=Sheet7!S2044,FALSE,TRUE)
=IF(B2045=Sheet7!A2045,TRUE,FALSE)
=IF(B2045=Sheet7!A2045,TRUE,FALSE)
=IF(B2045=Sheet7!A2045,TRUE,FALSE)</f>
        <v>1</v>
      </c>
      <c r="O2045" t="s">
        <v>32</v>
      </c>
    </row>
    <row r="2046" spans="1:15" x14ac:dyDescent="0.25">
      <c r="A2046">
        <v>2023</v>
      </c>
      <c r="B2046" t="s">
        <v>32</v>
      </c>
      <c r="C2046" t="s">
        <v>13</v>
      </c>
      <c r="D2046" t="s">
        <v>22</v>
      </c>
      <c r="E2046">
        <v>109283</v>
      </c>
      <c r="F2046">
        <v>109283</v>
      </c>
      <c r="G2046" t="s">
        <v>23</v>
      </c>
      <c r="H2046" t="s">
        <v>24</v>
      </c>
      <c r="I2046" t="s">
        <v>17</v>
      </c>
      <c r="J2046" t="s">
        <v>25</v>
      </c>
      <c r="K2046" t="s">
        <v>23</v>
      </c>
      <c r="L2046" t="s">
        <v>26</v>
      </c>
      <c r="M2046">
        <f t="shared" si="31"/>
        <v>73529.666666666672</v>
      </c>
      <c r="N2046" t="b">
        <f>IF(O2046=Sheet7!S2045,FALSE,TRUE)
=IF(B2046=Sheet7!A2046,TRUE,FALSE)
=IF(B2046=Sheet7!A2046,TRUE,FALSE)
=IF(B2046=Sheet7!A2046,TRUE,FALSE)</f>
        <v>1</v>
      </c>
      <c r="O2046" t="s">
        <v>32</v>
      </c>
    </row>
    <row r="2047" spans="1:15" x14ac:dyDescent="0.25">
      <c r="A2047">
        <v>2023</v>
      </c>
      <c r="B2047" t="s">
        <v>46</v>
      </c>
      <c r="C2047" t="s">
        <v>28</v>
      </c>
      <c r="D2047" t="s">
        <v>22</v>
      </c>
      <c r="E2047">
        <v>189000</v>
      </c>
      <c r="F2047">
        <v>189000</v>
      </c>
      <c r="G2047" t="s">
        <v>23</v>
      </c>
      <c r="H2047" t="s">
        <v>24</v>
      </c>
      <c r="I2047" t="s">
        <v>17</v>
      </c>
      <c r="J2047" t="s">
        <v>25</v>
      </c>
      <c r="K2047" t="s">
        <v>23</v>
      </c>
      <c r="L2047" t="s">
        <v>26</v>
      </c>
      <c r="M2047">
        <f t="shared" si="31"/>
        <v>126674.33333333333</v>
      </c>
      <c r="N2047" t="b">
        <f>IF(O2047=Sheet7!S2046,FALSE,TRUE)
=IF(B2047=Sheet7!A2047,TRUE,FALSE)
=IF(B2047=Sheet7!A2047,TRUE,FALSE)
=IF(B2047=Sheet7!A2047,TRUE,FALSE)</f>
        <v>1</v>
      </c>
      <c r="O2047" t="s">
        <v>46</v>
      </c>
    </row>
    <row r="2048" spans="1:15" x14ac:dyDescent="0.25">
      <c r="A2048">
        <v>2023</v>
      </c>
      <c r="B2048" t="s">
        <v>46</v>
      </c>
      <c r="C2048" t="s">
        <v>28</v>
      </c>
      <c r="D2048" t="s">
        <v>22</v>
      </c>
      <c r="E2048">
        <v>137000</v>
      </c>
      <c r="F2048">
        <v>137000</v>
      </c>
      <c r="G2048" t="s">
        <v>23</v>
      </c>
      <c r="H2048" t="s">
        <v>24</v>
      </c>
      <c r="I2048" t="s">
        <v>17</v>
      </c>
      <c r="J2048" t="s">
        <v>25</v>
      </c>
      <c r="K2048" t="s">
        <v>23</v>
      </c>
      <c r="L2048" t="s">
        <v>26</v>
      </c>
      <c r="M2048">
        <f t="shared" si="31"/>
        <v>92007.666666666672</v>
      </c>
      <c r="N2048" t="b">
        <f>IF(O2048=Sheet7!S2047,FALSE,TRUE)
=IF(B2048=Sheet7!A2048,TRUE,FALSE)
=IF(B2048=Sheet7!A2048,TRUE,FALSE)
=IF(B2048=Sheet7!A2048,TRUE,FALSE)</f>
        <v>1</v>
      </c>
      <c r="O2048" t="s">
        <v>46</v>
      </c>
    </row>
    <row r="2049" spans="1:15" x14ac:dyDescent="0.25">
      <c r="A2049">
        <v>2023</v>
      </c>
      <c r="B2049" t="s">
        <v>37</v>
      </c>
      <c r="C2049" t="s">
        <v>38</v>
      </c>
      <c r="D2049" t="s">
        <v>22</v>
      </c>
      <c r="E2049">
        <v>120000</v>
      </c>
      <c r="F2049">
        <v>120000</v>
      </c>
      <c r="G2049" t="s">
        <v>23</v>
      </c>
      <c r="H2049" t="s">
        <v>16</v>
      </c>
      <c r="I2049" t="s">
        <v>17</v>
      </c>
      <c r="J2049" t="s">
        <v>29</v>
      </c>
      <c r="K2049" t="s">
        <v>23</v>
      </c>
      <c r="L2049" t="s">
        <v>26</v>
      </c>
      <c r="M2049">
        <f t="shared" si="31"/>
        <v>80674.333333333328</v>
      </c>
      <c r="N2049" t="b">
        <f>IF(O2049=Sheet7!S2048,FALSE,TRUE)
=IF(B2049=Sheet7!A2049,TRUE,FALSE)
=IF(B2049=Sheet7!A2049,TRUE,FALSE)
=IF(B2049=Sheet7!A2049,TRUE,FALSE)</f>
        <v>1</v>
      </c>
      <c r="O2049" t="s">
        <v>37</v>
      </c>
    </row>
    <row r="2050" spans="1:15" x14ac:dyDescent="0.25">
      <c r="A2050">
        <v>2023</v>
      </c>
      <c r="B2050" t="s">
        <v>27</v>
      </c>
      <c r="C2050" t="s">
        <v>28</v>
      </c>
      <c r="D2050" t="s">
        <v>22</v>
      </c>
      <c r="E2050">
        <v>170500</v>
      </c>
      <c r="F2050">
        <v>170500</v>
      </c>
      <c r="G2050" t="s">
        <v>49</v>
      </c>
      <c r="H2050" t="s">
        <v>24</v>
      </c>
      <c r="I2050" t="s">
        <v>17</v>
      </c>
      <c r="J2050" t="s">
        <v>29</v>
      </c>
      <c r="K2050" t="s">
        <v>49</v>
      </c>
      <c r="L2050" t="s">
        <v>26</v>
      </c>
      <c r="M2050">
        <f t="shared" ref="M2050:M2113" si="32">AVERAGE(A2050:L2050)</f>
        <v>114341</v>
      </c>
      <c r="N2050" t="b">
        <f>IF(O2050=Sheet7!S2049,FALSE,TRUE)
=IF(B2050=Sheet7!A2050,TRUE,FALSE)
=IF(B2050=Sheet7!A2050,TRUE,FALSE)
=IF(B2050=Sheet7!A2050,TRUE,FALSE)</f>
        <v>1</v>
      </c>
      <c r="O2050" t="s">
        <v>27</v>
      </c>
    </row>
    <row r="2051" spans="1:15" x14ac:dyDescent="0.25">
      <c r="A2051">
        <v>2023</v>
      </c>
      <c r="B2051" t="s">
        <v>27</v>
      </c>
      <c r="C2051" t="s">
        <v>28</v>
      </c>
      <c r="D2051" t="s">
        <v>22</v>
      </c>
      <c r="E2051">
        <v>118575</v>
      </c>
      <c r="F2051">
        <v>118575</v>
      </c>
      <c r="G2051" t="s">
        <v>49</v>
      </c>
      <c r="H2051" t="s">
        <v>24</v>
      </c>
      <c r="I2051" t="s">
        <v>17</v>
      </c>
      <c r="J2051" t="s">
        <v>29</v>
      </c>
      <c r="K2051" t="s">
        <v>49</v>
      </c>
      <c r="L2051" t="s">
        <v>26</v>
      </c>
      <c r="M2051">
        <f t="shared" si="32"/>
        <v>79724.333333333328</v>
      </c>
      <c r="N2051" t="b">
        <f>IF(O2051=Sheet7!S2050,FALSE,TRUE)
=IF(B2051=Sheet7!A2051,TRUE,FALSE)
=IF(B2051=Sheet7!A2051,TRUE,FALSE)
=IF(B2051=Sheet7!A2051,TRUE,FALSE)</f>
        <v>1</v>
      </c>
      <c r="O2051" t="s">
        <v>27</v>
      </c>
    </row>
    <row r="2052" spans="1:15" x14ac:dyDescent="0.25">
      <c r="A2052">
        <v>2023</v>
      </c>
      <c r="B2052" t="s">
        <v>95</v>
      </c>
      <c r="C2052" t="s">
        <v>28</v>
      </c>
      <c r="D2052" t="s">
        <v>14</v>
      </c>
      <c r="E2052">
        <v>23100</v>
      </c>
      <c r="F2052">
        <v>24940</v>
      </c>
      <c r="G2052" t="s">
        <v>91</v>
      </c>
      <c r="H2052" t="s">
        <v>39</v>
      </c>
      <c r="I2052" t="s">
        <v>17</v>
      </c>
      <c r="J2052" t="s">
        <v>29</v>
      </c>
      <c r="K2052" t="s">
        <v>91</v>
      </c>
      <c r="L2052" t="s">
        <v>26</v>
      </c>
      <c r="M2052">
        <f t="shared" si="32"/>
        <v>16687.666666666668</v>
      </c>
      <c r="N2052" t="b">
        <f>IF(O2052=Sheet7!S2051,FALSE,TRUE)
=IF(B2052=Sheet7!A2052,TRUE,FALSE)
=IF(B2052=Sheet7!A2052,TRUE,FALSE)
=IF(B2052=Sheet7!A2052,TRUE,FALSE)</f>
        <v>1</v>
      </c>
      <c r="O2052" t="s">
        <v>95</v>
      </c>
    </row>
    <row r="2053" spans="1:15" x14ac:dyDescent="0.25">
      <c r="A2053">
        <v>2023</v>
      </c>
      <c r="B2053" t="s">
        <v>37</v>
      </c>
      <c r="C2053" t="s">
        <v>38</v>
      </c>
      <c r="D2053" t="s">
        <v>22</v>
      </c>
      <c r="E2053">
        <v>154500</v>
      </c>
      <c r="F2053">
        <v>154500</v>
      </c>
      <c r="G2053" t="s">
        <v>23</v>
      </c>
      <c r="H2053" t="s">
        <v>24</v>
      </c>
      <c r="I2053" t="s">
        <v>17</v>
      </c>
      <c r="J2053" t="s">
        <v>29</v>
      </c>
      <c r="K2053" t="s">
        <v>23</v>
      </c>
      <c r="L2053" t="s">
        <v>26</v>
      </c>
      <c r="M2053">
        <f t="shared" si="32"/>
        <v>103674.33333333333</v>
      </c>
      <c r="N2053" t="b">
        <f>IF(O2053=Sheet7!S2052,FALSE,TRUE)
=IF(B2053=Sheet7!A2053,TRUE,FALSE)
=IF(B2053=Sheet7!A2053,TRUE,FALSE)
=IF(B2053=Sheet7!A2053,TRUE,FALSE)</f>
        <v>1</v>
      </c>
      <c r="O2053" t="s">
        <v>37</v>
      </c>
    </row>
    <row r="2054" spans="1:15" x14ac:dyDescent="0.25">
      <c r="A2054">
        <v>2023</v>
      </c>
      <c r="B2054" t="s">
        <v>37</v>
      </c>
      <c r="C2054" t="s">
        <v>38</v>
      </c>
      <c r="D2054" t="s">
        <v>22</v>
      </c>
      <c r="E2054">
        <v>131325</v>
      </c>
      <c r="F2054">
        <v>131325</v>
      </c>
      <c r="G2054" t="s">
        <v>23</v>
      </c>
      <c r="H2054" t="s">
        <v>24</v>
      </c>
      <c r="I2054" t="s">
        <v>17</v>
      </c>
      <c r="J2054" t="s">
        <v>29</v>
      </c>
      <c r="K2054" t="s">
        <v>23</v>
      </c>
      <c r="L2054" t="s">
        <v>26</v>
      </c>
      <c r="M2054">
        <f t="shared" si="32"/>
        <v>88224.333333333328</v>
      </c>
      <c r="N2054" t="b">
        <f>IF(O2054=Sheet7!S2053,FALSE,TRUE)
=IF(B2054=Sheet7!A2054,TRUE,FALSE)
=IF(B2054=Sheet7!A2054,TRUE,FALSE)
=IF(B2054=Sheet7!A2054,TRUE,FALSE)</f>
        <v>1</v>
      </c>
      <c r="O2054" t="s">
        <v>37</v>
      </c>
    </row>
    <row r="2055" spans="1:15" x14ac:dyDescent="0.25">
      <c r="A2055">
        <v>2023</v>
      </c>
      <c r="B2055" t="s">
        <v>45</v>
      </c>
      <c r="C2055" t="s">
        <v>44</v>
      </c>
      <c r="D2055" t="s">
        <v>22</v>
      </c>
      <c r="E2055">
        <v>140000</v>
      </c>
      <c r="F2055">
        <v>140000</v>
      </c>
      <c r="G2055" t="s">
        <v>23</v>
      </c>
      <c r="H2055" t="s">
        <v>24</v>
      </c>
      <c r="I2055" t="s">
        <v>17</v>
      </c>
      <c r="J2055" t="s">
        <v>25</v>
      </c>
      <c r="K2055" t="s">
        <v>23</v>
      </c>
      <c r="L2055" t="s">
        <v>26</v>
      </c>
      <c r="M2055">
        <f t="shared" si="32"/>
        <v>94007.666666666672</v>
      </c>
      <c r="N2055" t="b">
        <f>IF(O2055=Sheet7!S2054,FALSE,TRUE)
=IF(B2055=Sheet7!A2055,TRUE,FALSE)
=IF(B2055=Sheet7!A2055,TRUE,FALSE)
=IF(B2055=Sheet7!A2055,TRUE,FALSE)</f>
        <v>1</v>
      </c>
      <c r="O2055" t="s">
        <v>45</v>
      </c>
    </row>
    <row r="2056" spans="1:15" x14ac:dyDescent="0.25">
      <c r="A2056">
        <v>2023</v>
      </c>
      <c r="B2056" t="s">
        <v>45</v>
      </c>
      <c r="C2056" t="s">
        <v>44</v>
      </c>
      <c r="D2056" t="s">
        <v>22</v>
      </c>
      <c r="E2056">
        <v>100000</v>
      </c>
      <c r="F2056">
        <v>100000</v>
      </c>
      <c r="G2056" t="s">
        <v>23</v>
      </c>
      <c r="H2056" t="s">
        <v>24</v>
      </c>
      <c r="I2056" t="s">
        <v>17</v>
      </c>
      <c r="J2056" t="s">
        <v>25</v>
      </c>
      <c r="K2056" t="s">
        <v>23</v>
      </c>
      <c r="L2056" t="s">
        <v>26</v>
      </c>
      <c r="M2056">
        <f t="shared" si="32"/>
        <v>67341</v>
      </c>
      <c r="N2056" t="b">
        <f>IF(O2056=Sheet7!S2055,FALSE,TRUE)
=IF(B2056=Sheet7!A2056,TRUE,FALSE)
=IF(B2056=Sheet7!A2056,TRUE,FALSE)
=IF(B2056=Sheet7!A2056,TRUE,FALSE)</f>
        <v>1</v>
      </c>
      <c r="O2056" t="s">
        <v>45</v>
      </c>
    </row>
    <row r="2057" spans="1:15" x14ac:dyDescent="0.25">
      <c r="A2057">
        <v>2023</v>
      </c>
      <c r="B2057" t="s">
        <v>37</v>
      </c>
      <c r="C2057" t="s">
        <v>38</v>
      </c>
      <c r="D2057" t="s">
        <v>22</v>
      </c>
      <c r="E2057">
        <v>138240</v>
      </c>
      <c r="F2057">
        <v>138240</v>
      </c>
      <c r="G2057" t="s">
        <v>23</v>
      </c>
      <c r="H2057" t="s">
        <v>24</v>
      </c>
      <c r="I2057" t="s">
        <v>17</v>
      </c>
      <c r="J2057" t="s">
        <v>29</v>
      </c>
      <c r="K2057" t="s">
        <v>23</v>
      </c>
      <c r="L2057" t="s">
        <v>26</v>
      </c>
      <c r="M2057">
        <f t="shared" si="32"/>
        <v>92834.333333333328</v>
      </c>
      <c r="N2057" t="b">
        <f>IF(O2057=Sheet7!S2056,FALSE,TRUE)
=IF(B2057=Sheet7!A2057,TRUE,FALSE)
=IF(B2057=Sheet7!A2057,TRUE,FALSE)
=IF(B2057=Sheet7!A2057,TRUE,FALSE)</f>
        <v>1</v>
      </c>
      <c r="O2057" t="s">
        <v>37</v>
      </c>
    </row>
    <row r="2058" spans="1:15" x14ac:dyDescent="0.25">
      <c r="A2058">
        <v>2023</v>
      </c>
      <c r="B2058" t="s">
        <v>27</v>
      </c>
      <c r="C2058" t="s">
        <v>28</v>
      </c>
      <c r="D2058" t="s">
        <v>22</v>
      </c>
      <c r="E2058">
        <v>207500</v>
      </c>
      <c r="F2058">
        <v>207500</v>
      </c>
      <c r="G2058" t="s">
        <v>23</v>
      </c>
      <c r="H2058" t="s">
        <v>24</v>
      </c>
      <c r="I2058" t="s">
        <v>17</v>
      </c>
      <c r="J2058" t="s">
        <v>29</v>
      </c>
      <c r="K2058" t="s">
        <v>23</v>
      </c>
      <c r="L2058" t="s">
        <v>26</v>
      </c>
      <c r="M2058">
        <f t="shared" si="32"/>
        <v>139007.66666666666</v>
      </c>
      <c r="N2058" t="b">
        <f>IF(O2058=Sheet7!S2057,FALSE,TRUE)
=IF(B2058=Sheet7!A2058,TRUE,FALSE)
=IF(B2058=Sheet7!A2058,TRUE,FALSE)
=IF(B2058=Sheet7!A2058,TRUE,FALSE)</f>
        <v>1</v>
      </c>
      <c r="O2058" t="s">
        <v>27</v>
      </c>
    </row>
    <row r="2059" spans="1:15" x14ac:dyDescent="0.25">
      <c r="A2059">
        <v>2023</v>
      </c>
      <c r="B2059" t="s">
        <v>27</v>
      </c>
      <c r="C2059" t="s">
        <v>28</v>
      </c>
      <c r="D2059" t="s">
        <v>22</v>
      </c>
      <c r="E2059">
        <v>172900</v>
      </c>
      <c r="F2059">
        <v>172900</v>
      </c>
      <c r="G2059" t="s">
        <v>23</v>
      </c>
      <c r="H2059" t="s">
        <v>24</v>
      </c>
      <c r="I2059" t="s">
        <v>17</v>
      </c>
      <c r="J2059" t="s">
        <v>29</v>
      </c>
      <c r="K2059" t="s">
        <v>23</v>
      </c>
      <c r="L2059" t="s">
        <v>26</v>
      </c>
      <c r="M2059">
        <f t="shared" si="32"/>
        <v>115941</v>
      </c>
      <c r="N2059" t="b">
        <f>IF(O2059=Sheet7!S2058,FALSE,TRUE)
=IF(B2059=Sheet7!A2059,TRUE,FALSE)
=IF(B2059=Sheet7!A2059,TRUE,FALSE)
=IF(B2059=Sheet7!A2059,TRUE,FALSE)</f>
        <v>1</v>
      </c>
      <c r="O2059" t="s">
        <v>27</v>
      </c>
    </row>
    <row r="2060" spans="1:15" x14ac:dyDescent="0.25">
      <c r="A2060">
        <v>2023</v>
      </c>
      <c r="B2060" t="s">
        <v>27</v>
      </c>
      <c r="C2060" t="s">
        <v>28</v>
      </c>
      <c r="D2060" t="s">
        <v>22</v>
      </c>
      <c r="E2060">
        <v>254000</v>
      </c>
      <c r="F2060">
        <v>254000</v>
      </c>
      <c r="G2060" t="s">
        <v>23</v>
      </c>
      <c r="H2060" t="s">
        <v>24</v>
      </c>
      <c r="I2060" t="s">
        <v>17</v>
      </c>
      <c r="J2060" t="s">
        <v>25</v>
      </c>
      <c r="K2060" t="s">
        <v>23</v>
      </c>
      <c r="L2060" t="s">
        <v>26</v>
      </c>
      <c r="M2060">
        <f t="shared" si="32"/>
        <v>170007.66666666666</v>
      </c>
      <c r="N2060" t="b">
        <f>IF(O2060=Sheet7!S2059,FALSE,TRUE)
=IF(B2060=Sheet7!A2060,TRUE,FALSE)
=IF(B2060=Sheet7!A2060,TRUE,FALSE)
=IF(B2060=Sheet7!A2060,TRUE,FALSE)</f>
        <v>1</v>
      </c>
      <c r="O2060" t="s">
        <v>27</v>
      </c>
    </row>
    <row r="2061" spans="1:15" x14ac:dyDescent="0.25">
      <c r="A2061">
        <v>2023</v>
      </c>
      <c r="B2061" t="s">
        <v>62</v>
      </c>
      <c r="C2061" t="s">
        <v>21</v>
      </c>
      <c r="D2061" t="s">
        <v>22</v>
      </c>
      <c r="E2061">
        <v>147100</v>
      </c>
      <c r="F2061">
        <v>147100</v>
      </c>
      <c r="G2061" t="s">
        <v>23</v>
      </c>
      <c r="H2061" t="s">
        <v>24</v>
      </c>
      <c r="I2061" t="s">
        <v>17</v>
      </c>
      <c r="J2061" t="s">
        <v>25</v>
      </c>
      <c r="K2061" t="s">
        <v>23</v>
      </c>
      <c r="L2061" t="s">
        <v>26</v>
      </c>
      <c r="M2061">
        <f t="shared" si="32"/>
        <v>98741</v>
      </c>
      <c r="N2061" t="b">
        <f>IF(O2061=Sheet7!S2060,FALSE,TRUE)
=IF(B2061=Sheet7!A2061,TRUE,FALSE)
=IF(B2061=Sheet7!A2061,TRUE,FALSE)
=IF(B2061=Sheet7!A2061,TRUE,FALSE)</f>
        <v>1</v>
      </c>
      <c r="O2061" t="s">
        <v>62</v>
      </c>
    </row>
    <row r="2062" spans="1:15" x14ac:dyDescent="0.25">
      <c r="A2062">
        <v>2023</v>
      </c>
      <c r="B2062" t="s">
        <v>62</v>
      </c>
      <c r="C2062" t="s">
        <v>21</v>
      </c>
      <c r="D2062" t="s">
        <v>22</v>
      </c>
      <c r="E2062">
        <v>90700</v>
      </c>
      <c r="F2062">
        <v>90700</v>
      </c>
      <c r="G2062" t="s">
        <v>23</v>
      </c>
      <c r="H2062" t="s">
        <v>24</v>
      </c>
      <c r="I2062" t="s">
        <v>17</v>
      </c>
      <c r="J2062" t="s">
        <v>25</v>
      </c>
      <c r="K2062" t="s">
        <v>23</v>
      </c>
      <c r="L2062" t="s">
        <v>26</v>
      </c>
      <c r="M2062">
        <f t="shared" si="32"/>
        <v>61141</v>
      </c>
      <c r="N2062" t="b">
        <f>IF(O2062=Sheet7!S2061,FALSE,TRUE)
=IF(B2062=Sheet7!A2062,TRUE,FALSE)
=IF(B2062=Sheet7!A2062,TRUE,FALSE)
=IF(B2062=Sheet7!A2062,TRUE,FALSE)</f>
        <v>1</v>
      </c>
      <c r="O2062" t="s">
        <v>62</v>
      </c>
    </row>
    <row r="2063" spans="1:15" x14ac:dyDescent="0.25">
      <c r="A2063">
        <v>2023</v>
      </c>
      <c r="B2063" t="s">
        <v>37</v>
      </c>
      <c r="C2063" t="s">
        <v>38</v>
      </c>
      <c r="D2063" t="s">
        <v>22</v>
      </c>
      <c r="E2063">
        <v>90000</v>
      </c>
      <c r="F2063">
        <v>90000</v>
      </c>
      <c r="G2063" t="s">
        <v>23</v>
      </c>
      <c r="H2063" t="s">
        <v>16</v>
      </c>
      <c r="I2063" t="s">
        <v>17</v>
      </c>
      <c r="J2063" t="s">
        <v>25</v>
      </c>
      <c r="K2063" t="s">
        <v>23</v>
      </c>
      <c r="L2063" t="s">
        <v>26</v>
      </c>
      <c r="M2063">
        <f t="shared" si="32"/>
        <v>60674.333333333336</v>
      </c>
      <c r="N2063" t="b">
        <f>IF(O2063=Sheet7!S2062,FALSE,TRUE)
=IF(B2063=Sheet7!A2063,TRUE,FALSE)
=IF(B2063=Sheet7!A2063,TRUE,FALSE)
=IF(B2063=Sheet7!A2063,TRUE,FALSE)</f>
        <v>1</v>
      </c>
      <c r="O2063" t="s">
        <v>37</v>
      </c>
    </row>
    <row r="2064" spans="1:15" x14ac:dyDescent="0.25">
      <c r="A2064">
        <v>2023</v>
      </c>
      <c r="B2064" t="s">
        <v>32</v>
      </c>
      <c r="C2064" t="s">
        <v>13</v>
      </c>
      <c r="D2064" t="s">
        <v>22</v>
      </c>
      <c r="E2064">
        <v>168400</v>
      </c>
      <c r="F2064">
        <v>168400</v>
      </c>
      <c r="G2064" t="s">
        <v>23</v>
      </c>
      <c r="H2064" t="s">
        <v>24</v>
      </c>
      <c r="I2064" t="s">
        <v>17</v>
      </c>
      <c r="J2064" t="s">
        <v>25</v>
      </c>
      <c r="K2064" t="s">
        <v>23</v>
      </c>
      <c r="L2064" t="s">
        <v>26</v>
      </c>
      <c r="M2064">
        <f t="shared" si="32"/>
        <v>112941</v>
      </c>
      <c r="N2064" t="b">
        <f>IF(O2064=Sheet7!S2063,FALSE,TRUE)
=IF(B2064=Sheet7!A2064,TRUE,FALSE)
=IF(B2064=Sheet7!A2064,TRUE,FALSE)
=IF(B2064=Sheet7!A2064,TRUE,FALSE)</f>
        <v>1</v>
      </c>
      <c r="O2064" t="s">
        <v>32</v>
      </c>
    </row>
    <row r="2065" spans="1:15" x14ac:dyDescent="0.25">
      <c r="A2065">
        <v>2023</v>
      </c>
      <c r="B2065" t="s">
        <v>32</v>
      </c>
      <c r="C2065" t="s">
        <v>13</v>
      </c>
      <c r="D2065" t="s">
        <v>22</v>
      </c>
      <c r="E2065">
        <v>105200</v>
      </c>
      <c r="F2065">
        <v>105200</v>
      </c>
      <c r="G2065" t="s">
        <v>23</v>
      </c>
      <c r="H2065" t="s">
        <v>24</v>
      </c>
      <c r="I2065" t="s">
        <v>17</v>
      </c>
      <c r="J2065" t="s">
        <v>25</v>
      </c>
      <c r="K2065" t="s">
        <v>23</v>
      </c>
      <c r="L2065" t="s">
        <v>26</v>
      </c>
      <c r="M2065">
        <f t="shared" si="32"/>
        <v>70807.666666666672</v>
      </c>
      <c r="N2065" t="b">
        <f>IF(O2065=Sheet7!S2064,FALSE,TRUE)
=IF(B2065=Sheet7!A2065,TRUE,FALSE)
=IF(B2065=Sheet7!A2065,TRUE,FALSE)
=IF(B2065=Sheet7!A2065,TRUE,FALSE)</f>
        <v>1</v>
      </c>
      <c r="O2065" t="s">
        <v>32</v>
      </c>
    </row>
    <row r="2066" spans="1:15" x14ac:dyDescent="0.25">
      <c r="A2066">
        <v>2023</v>
      </c>
      <c r="B2066" t="s">
        <v>48</v>
      </c>
      <c r="C2066" t="s">
        <v>28</v>
      </c>
      <c r="D2066" t="s">
        <v>22</v>
      </c>
      <c r="E2066">
        <v>237000</v>
      </c>
      <c r="F2066">
        <v>237000</v>
      </c>
      <c r="G2066" t="s">
        <v>23</v>
      </c>
      <c r="H2066" t="s">
        <v>24</v>
      </c>
      <c r="I2066" t="s">
        <v>17</v>
      </c>
      <c r="J2066" t="s">
        <v>25</v>
      </c>
      <c r="K2066" t="s">
        <v>23</v>
      </c>
      <c r="L2066" t="s">
        <v>26</v>
      </c>
      <c r="M2066">
        <f t="shared" si="32"/>
        <v>158674.33333333334</v>
      </c>
      <c r="N2066" t="b">
        <f>IF(O2066=Sheet7!S2065,FALSE,TRUE)
=IF(B2066=Sheet7!A2066,TRUE,FALSE)
=IF(B2066=Sheet7!A2066,TRUE,FALSE)
=IF(B2066=Sheet7!A2066,TRUE,FALSE)</f>
        <v>1</v>
      </c>
      <c r="O2066" t="s">
        <v>48</v>
      </c>
    </row>
    <row r="2067" spans="1:15" x14ac:dyDescent="0.25">
      <c r="A2067">
        <v>2023</v>
      </c>
      <c r="B2067" t="s">
        <v>48</v>
      </c>
      <c r="C2067" t="s">
        <v>28</v>
      </c>
      <c r="D2067" t="s">
        <v>22</v>
      </c>
      <c r="E2067">
        <v>170112</v>
      </c>
      <c r="F2067">
        <v>170112</v>
      </c>
      <c r="G2067" t="s">
        <v>23</v>
      </c>
      <c r="H2067" t="s">
        <v>24</v>
      </c>
      <c r="I2067" t="s">
        <v>17</v>
      </c>
      <c r="J2067" t="s">
        <v>25</v>
      </c>
      <c r="K2067" t="s">
        <v>23</v>
      </c>
      <c r="L2067" t="s">
        <v>26</v>
      </c>
      <c r="M2067">
        <f t="shared" si="32"/>
        <v>114082.33333333333</v>
      </c>
      <c r="N2067" t="b">
        <f>IF(O2067=Sheet7!S2066,FALSE,TRUE)
=IF(B2067=Sheet7!A2067,TRUE,FALSE)
=IF(B2067=Sheet7!A2067,TRUE,FALSE)
=IF(B2067=Sheet7!A2067,TRUE,FALSE)</f>
        <v>1</v>
      </c>
      <c r="O2067" t="s">
        <v>48</v>
      </c>
    </row>
    <row r="2068" spans="1:15" x14ac:dyDescent="0.25">
      <c r="A2068">
        <v>2023</v>
      </c>
      <c r="B2068" t="s">
        <v>27</v>
      </c>
      <c r="C2068" t="s">
        <v>28</v>
      </c>
      <c r="D2068" t="s">
        <v>14</v>
      </c>
      <c r="E2068">
        <v>24000</v>
      </c>
      <c r="F2068">
        <v>25912</v>
      </c>
      <c r="G2068" t="s">
        <v>111</v>
      </c>
      <c r="H2068" t="s">
        <v>16</v>
      </c>
      <c r="I2068" t="s">
        <v>17</v>
      </c>
      <c r="J2068" t="s">
        <v>29</v>
      </c>
      <c r="K2068" t="s">
        <v>111</v>
      </c>
      <c r="L2068" t="s">
        <v>64</v>
      </c>
      <c r="M2068">
        <f t="shared" si="32"/>
        <v>17311.666666666668</v>
      </c>
      <c r="N2068" t="b">
        <f>IF(O2068=Sheet7!S2067,FALSE,TRUE)
=IF(B2068=Sheet7!A2068,TRUE,FALSE)
=IF(B2068=Sheet7!A2068,TRUE,FALSE)
=IF(B2068=Sheet7!A2068,TRUE,FALSE)</f>
        <v>1</v>
      </c>
      <c r="O2068" t="s">
        <v>27</v>
      </c>
    </row>
    <row r="2069" spans="1:15" x14ac:dyDescent="0.25">
      <c r="A2069">
        <v>2023</v>
      </c>
      <c r="B2069" t="s">
        <v>27</v>
      </c>
      <c r="C2069" t="s">
        <v>28</v>
      </c>
      <c r="D2069" t="s">
        <v>14</v>
      </c>
      <c r="E2069">
        <v>125000</v>
      </c>
      <c r="F2069">
        <v>134960</v>
      </c>
      <c r="G2069" t="s">
        <v>81</v>
      </c>
      <c r="H2069" t="s">
        <v>24</v>
      </c>
      <c r="I2069" t="s">
        <v>17</v>
      </c>
      <c r="J2069" t="s">
        <v>18</v>
      </c>
      <c r="K2069" t="s">
        <v>81</v>
      </c>
      <c r="L2069" t="s">
        <v>26</v>
      </c>
      <c r="M2069">
        <f t="shared" si="32"/>
        <v>87327.666666666672</v>
      </c>
      <c r="N2069" t="b">
        <f>IF(O2069=Sheet7!S2068,FALSE,TRUE)
=IF(B2069=Sheet7!A2069,TRUE,FALSE)
=IF(B2069=Sheet7!A2069,TRUE,FALSE)
=IF(B2069=Sheet7!A2069,TRUE,FALSE)</f>
        <v>1</v>
      </c>
      <c r="O2069" t="s">
        <v>27</v>
      </c>
    </row>
    <row r="2070" spans="1:15" x14ac:dyDescent="0.25">
      <c r="A2070">
        <v>2023</v>
      </c>
      <c r="B2070" t="s">
        <v>45</v>
      </c>
      <c r="C2070" t="s">
        <v>44</v>
      </c>
      <c r="D2070" t="s">
        <v>22</v>
      </c>
      <c r="E2070">
        <v>155000</v>
      </c>
      <c r="F2070">
        <v>155000</v>
      </c>
      <c r="G2070" t="s">
        <v>23</v>
      </c>
      <c r="H2070" t="s">
        <v>24</v>
      </c>
      <c r="I2070" t="s">
        <v>17</v>
      </c>
      <c r="J2070" t="s">
        <v>29</v>
      </c>
      <c r="K2070" t="s">
        <v>23</v>
      </c>
      <c r="L2070" t="s">
        <v>26</v>
      </c>
      <c r="M2070">
        <f t="shared" si="32"/>
        <v>104007.66666666667</v>
      </c>
      <c r="N2070" t="b">
        <f>IF(O2070=Sheet7!S2069,FALSE,TRUE)
=IF(B2070=Sheet7!A2070,TRUE,FALSE)
=IF(B2070=Sheet7!A2070,TRUE,FALSE)
=IF(B2070=Sheet7!A2070,TRUE,FALSE)</f>
        <v>1</v>
      </c>
      <c r="O2070" t="s">
        <v>45</v>
      </c>
    </row>
    <row r="2071" spans="1:15" x14ac:dyDescent="0.25">
      <c r="A2071">
        <v>2023</v>
      </c>
      <c r="B2071" t="s">
        <v>45</v>
      </c>
      <c r="C2071" t="s">
        <v>44</v>
      </c>
      <c r="D2071" t="s">
        <v>22</v>
      </c>
      <c r="E2071">
        <v>130000</v>
      </c>
      <c r="F2071">
        <v>130000</v>
      </c>
      <c r="G2071" t="s">
        <v>23</v>
      </c>
      <c r="H2071" t="s">
        <v>24</v>
      </c>
      <c r="I2071" t="s">
        <v>17</v>
      </c>
      <c r="J2071" t="s">
        <v>29</v>
      </c>
      <c r="K2071" t="s">
        <v>23</v>
      </c>
      <c r="L2071" t="s">
        <v>26</v>
      </c>
      <c r="M2071">
        <f t="shared" si="32"/>
        <v>87341</v>
      </c>
      <c r="N2071" t="b">
        <f>IF(O2071=Sheet7!S2070,FALSE,TRUE)
=IF(B2071=Sheet7!A2071,TRUE,FALSE)
=IF(B2071=Sheet7!A2071,TRUE,FALSE)
=IF(B2071=Sheet7!A2071,TRUE,FALSE)</f>
        <v>1</v>
      </c>
      <c r="O2071" t="s">
        <v>45</v>
      </c>
    </row>
    <row r="2072" spans="1:15" x14ac:dyDescent="0.25">
      <c r="A2072">
        <v>2023</v>
      </c>
      <c r="B2072" t="s">
        <v>43</v>
      </c>
      <c r="C2072" t="s">
        <v>44</v>
      </c>
      <c r="D2072" t="s">
        <v>22</v>
      </c>
      <c r="E2072">
        <v>105000</v>
      </c>
      <c r="F2072">
        <v>105000</v>
      </c>
      <c r="G2072" t="s">
        <v>23</v>
      </c>
      <c r="H2072" t="s">
        <v>24</v>
      </c>
      <c r="I2072" t="s">
        <v>17</v>
      </c>
      <c r="J2072" t="s">
        <v>25</v>
      </c>
      <c r="K2072" t="s">
        <v>23</v>
      </c>
      <c r="L2072" t="s">
        <v>26</v>
      </c>
      <c r="M2072">
        <f t="shared" si="32"/>
        <v>70674.333333333328</v>
      </c>
      <c r="N2072" t="b">
        <f>IF(O2072=Sheet7!S2071,FALSE,TRUE)
=IF(B2072=Sheet7!A2072,TRUE,FALSE)
=IF(B2072=Sheet7!A2072,TRUE,FALSE)
=IF(B2072=Sheet7!A2072,TRUE,FALSE)</f>
        <v>1</v>
      </c>
      <c r="O2072" t="s">
        <v>43</v>
      </c>
    </row>
    <row r="2073" spans="1:15" x14ac:dyDescent="0.25">
      <c r="A2073">
        <v>2023</v>
      </c>
      <c r="B2073" t="s">
        <v>43</v>
      </c>
      <c r="C2073" t="s">
        <v>44</v>
      </c>
      <c r="D2073" t="s">
        <v>22</v>
      </c>
      <c r="E2073">
        <v>70000</v>
      </c>
      <c r="F2073">
        <v>70000</v>
      </c>
      <c r="G2073" t="s">
        <v>23</v>
      </c>
      <c r="H2073" t="s">
        <v>24</v>
      </c>
      <c r="I2073" t="s">
        <v>17</v>
      </c>
      <c r="J2073" t="s">
        <v>25</v>
      </c>
      <c r="K2073" t="s">
        <v>23</v>
      </c>
      <c r="L2073" t="s">
        <v>26</v>
      </c>
      <c r="M2073">
        <f t="shared" si="32"/>
        <v>47341</v>
      </c>
      <c r="N2073" t="b">
        <f>IF(O2073=Sheet7!S2072,FALSE,TRUE)
=IF(B2073=Sheet7!A2073,TRUE,FALSE)
=IF(B2073=Sheet7!A2073,TRUE,FALSE)
=IF(B2073=Sheet7!A2073,TRUE,FALSE)</f>
        <v>1</v>
      </c>
      <c r="O2073" t="s">
        <v>43</v>
      </c>
    </row>
    <row r="2074" spans="1:15" x14ac:dyDescent="0.25">
      <c r="A2074">
        <v>2023</v>
      </c>
      <c r="B2074" t="s">
        <v>72</v>
      </c>
      <c r="C2074" t="s">
        <v>31</v>
      </c>
      <c r="D2074" t="s">
        <v>22</v>
      </c>
      <c r="E2074">
        <v>260000</v>
      </c>
      <c r="F2074">
        <v>260000</v>
      </c>
      <c r="G2074" t="s">
        <v>23</v>
      </c>
      <c r="H2074" t="s">
        <v>24</v>
      </c>
      <c r="I2074" t="s">
        <v>17</v>
      </c>
      <c r="J2074" t="s">
        <v>29</v>
      </c>
      <c r="K2074" t="s">
        <v>23</v>
      </c>
      <c r="L2074" t="s">
        <v>26</v>
      </c>
      <c r="M2074">
        <f t="shared" si="32"/>
        <v>174007.66666666666</v>
      </c>
      <c r="N2074" t="b">
        <f>IF(O2074=Sheet7!S2073,FALSE,TRUE)
=IF(B2074=Sheet7!A2074,TRUE,FALSE)
=IF(B2074=Sheet7!A2074,TRUE,FALSE)
=IF(B2074=Sheet7!A2074,TRUE,FALSE)</f>
        <v>1</v>
      </c>
      <c r="O2074" t="s">
        <v>72</v>
      </c>
    </row>
    <row r="2075" spans="1:15" x14ac:dyDescent="0.25">
      <c r="A2075">
        <v>2023</v>
      </c>
      <c r="B2075" t="s">
        <v>72</v>
      </c>
      <c r="C2075" t="s">
        <v>31</v>
      </c>
      <c r="D2075" t="s">
        <v>22</v>
      </c>
      <c r="E2075">
        <v>234000</v>
      </c>
      <c r="F2075">
        <v>234000</v>
      </c>
      <c r="G2075" t="s">
        <v>23</v>
      </c>
      <c r="H2075" t="s">
        <v>24</v>
      </c>
      <c r="I2075" t="s">
        <v>17</v>
      </c>
      <c r="J2075" t="s">
        <v>29</v>
      </c>
      <c r="K2075" t="s">
        <v>23</v>
      </c>
      <c r="L2075" t="s">
        <v>26</v>
      </c>
      <c r="M2075">
        <f t="shared" si="32"/>
        <v>156674.33333333334</v>
      </c>
      <c r="N2075" t="b">
        <f>IF(O2075=Sheet7!S2074,FALSE,TRUE)
=IF(B2075=Sheet7!A2075,TRUE,FALSE)
=IF(B2075=Sheet7!A2075,TRUE,FALSE)
=IF(B2075=Sheet7!A2075,TRUE,FALSE)</f>
        <v>1</v>
      </c>
      <c r="O2075" t="s">
        <v>72</v>
      </c>
    </row>
    <row r="2076" spans="1:15" x14ac:dyDescent="0.25">
      <c r="A2076">
        <v>2023</v>
      </c>
      <c r="B2076" t="s">
        <v>98</v>
      </c>
      <c r="C2076" t="s">
        <v>31</v>
      </c>
      <c r="D2076" t="s">
        <v>22</v>
      </c>
      <c r="E2076">
        <v>330000</v>
      </c>
      <c r="F2076">
        <v>330000</v>
      </c>
      <c r="G2076" t="s">
        <v>23</v>
      </c>
      <c r="H2076" t="s">
        <v>24</v>
      </c>
      <c r="I2076" t="s">
        <v>17</v>
      </c>
      <c r="J2076" t="s">
        <v>25</v>
      </c>
      <c r="K2076" t="s">
        <v>23</v>
      </c>
      <c r="L2076" t="s">
        <v>26</v>
      </c>
      <c r="M2076">
        <f t="shared" si="32"/>
        <v>220674.33333333334</v>
      </c>
      <c r="N2076" t="b">
        <f>IF(O2076=Sheet7!S2075,FALSE,TRUE)
=IF(B2076=Sheet7!A2076,TRUE,FALSE)
=IF(B2076=Sheet7!A2076,TRUE,FALSE)
=IF(B2076=Sheet7!A2076,TRUE,FALSE)</f>
        <v>1</v>
      </c>
      <c r="O2076" t="s">
        <v>98</v>
      </c>
    </row>
    <row r="2077" spans="1:15" x14ac:dyDescent="0.25">
      <c r="A2077">
        <v>2023</v>
      </c>
      <c r="B2077" t="s">
        <v>98</v>
      </c>
      <c r="C2077" t="s">
        <v>31</v>
      </c>
      <c r="D2077" t="s">
        <v>22</v>
      </c>
      <c r="E2077">
        <v>204000</v>
      </c>
      <c r="F2077">
        <v>204000</v>
      </c>
      <c r="G2077" t="s">
        <v>23</v>
      </c>
      <c r="H2077" t="s">
        <v>24</v>
      </c>
      <c r="I2077" t="s">
        <v>17</v>
      </c>
      <c r="J2077" t="s">
        <v>25</v>
      </c>
      <c r="K2077" t="s">
        <v>23</v>
      </c>
      <c r="L2077" t="s">
        <v>26</v>
      </c>
      <c r="M2077">
        <f t="shared" si="32"/>
        <v>136674.33333333334</v>
      </c>
      <c r="N2077" t="b">
        <f>IF(O2077=Sheet7!S2076,FALSE,TRUE)
=IF(B2077=Sheet7!A2077,TRUE,FALSE)
=IF(B2077=Sheet7!A2077,TRUE,FALSE)
=IF(B2077=Sheet7!A2077,TRUE,FALSE)</f>
        <v>1</v>
      </c>
      <c r="O2077" t="s">
        <v>98</v>
      </c>
    </row>
    <row r="2078" spans="1:15" x14ac:dyDescent="0.25">
      <c r="A2078">
        <v>2023</v>
      </c>
      <c r="B2078" t="s">
        <v>27</v>
      </c>
      <c r="C2078" t="s">
        <v>28</v>
      </c>
      <c r="D2078" t="s">
        <v>22</v>
      </c>
      <c r="E2078">
        <v>167310</v>
      </c>
      <c r="F2078">
        <v>167310</v>
      </c>
      <c r="G2078" t="s">
        <v>23</v>
      </c>
      <c r="H2078" t="s">
        <v>24</v>
      </c>
      <c r="I2078" t="s">
        <v>17</v>
      </c>
      <c r="J2078" t="s">
        <v>25</v>
      </c>
      <c r="K2078" t="s">
        <v>23</v>
      </c>
      <c r="L2078" t="s">
        <v>26</v>
      </c>
      <c r="M2078">
        <f t="shared" si="32"/>
        <v>112214.33333333333</v>
      </c>
      <c r="N2078" t="b">
        <f>IF(O2078=Sheet7!S2077,FALSE,TRUE)
=IF(B2078=Sheet7!A2078,TRUE,FALSE)
=IF(B2078=Sheet7!A2078,TRUE,FALSE)
=IF(B2078=Sheet7!A2078,TRUE,FALSE)</f>
        <v>1</v>
      </c>
      <c r="O2078" t="s">
        <v>27</v>
      </c>
    </row>
    <row r="2079" spans="1:15" x14ac:dyDescent="0.25">
      <c r="A2079">
        <v>2023</v>
      </c>
      <c r="B2079" t="s">
        <v>32</v>
      </c>
      <c r="C2079" t="s">
        <v>13</v>
      </c>
      <c r="D2079" t="s">
        <v>22</v>
      </c>
      <c r="E2079">
        <v>121000</v>
      </c>
      <c r="F2079">
        <v>121000</v>
      </c>
      <c r="G2079" t="s">
        <v>23</v>
      </c>
      <c r="H2079" t="s">
        <v>24</v>
      </c>
      <c r="I2079" t="s">
        <v>17</v>
      </c>
      <c r="J2079" t="s">
        <v>29</v>
      </c>
      <c r="K2079" t="s">
        <v>23</v>
      </c>
      <c r="L2079" t="s">
        <v>26</v>
      </c>
      <c r="M2079">
        <f t="shared" si="32"/>
        <v>81341</v>
      </c>
      <c r="N2079" t="b">
        <f>IF(O2079=Sheet7!S2078,FALSE,TRUE)
=IF(B2079=Sheet7!A2079,TRUE,FALSE)
=IF(B2079=Sheet7!A2079,TRUE,FALSE)
=IF(B2079=Sheet7!A2079,TRUE,FALSE)</f>
        <v>1</v>
      </c>
      <c r="O2079" t="s">
        <v>32</v>
      </c>
    </row>
    <row r="2080" spans="1:15" x14ac:dyDescent="0.25">
      <c r="A2080">
        <v>2023</v>
      </c>
      <c r="B2080" t="s">
        <v>100</v>
      </c>
      <c r="C2080" t="s">
        <v>21</v>
      </c>
      <c r="D2080" t="s">
        <v>22</v>
      </c>
      <c r="E2080">
        <v>175000</v>
      </c>
      <c r="F2080">
        <v>175000</v>
      </c>
      <c r="G2080" t="s">
        <v>23</v>
      </c>
      <c r="H2080" t="s">
        <v>24</v>
      </c>
      <c r="I2080" t="s">
        <v>17</v>
      </c>
      <c r="J2080" t="s">
        <v>29</v>
      </c>
      <c r="K2080" t="s">
        <v>23</v>
      </c>
      <c r="L2080" t="s">
        <v>26</v>
      </c>
      <c r="M2080">
        <f t="shared" si="32"/>
        <v>117341</v>
      </c>
      <c r="N2080" t="b">
        <f>IF(O2080=Sheet7!S2079,FALSE,TRUE)
=IF(B2080=Sheet7!A2080,TRUE,FALSE)
=IF(B2080=Sheet7!A2080,TRUE,FALSE)
=IF(B2080=Sheet7!A2080,TRUE,FALSE)</f>
        <v>1</v>
      </c>
      <c r="O2080" t="s">
        <v>100</v>
      </c>
    </row>
    <row r="2081" spans="1:15" x14ac:dyDescent="0.25">
      <c r="A2081">
        <v>2023</v>
      </c>
      <c r="B2081" t="s">
        <v>100</v>
      </c>
      <c r="C2081" t="s">
        <v>21</v>
      </c>
      <c r="D2081" t="s">
        <v>22</v>
      </c>
      <c r="E2081">
        <v>125000</v>
      </c>
      <c r="F2081">
        <v>125000</v>
      </c>
      <c r="G2081" t="s">
        <v>23</v>
      </c>
      <c r="H2081" t="s">
        <v>24</v>
      </c>
      <c r="I2081" t="s">
        <v>17</v>
      </c>
      <c r="J2081" t="s">
        <v>29</v>
      </c>
      <c r="K2081" t="s">
        <v>23</v>
      </c>
      <c r="L2081" t="s">
        <v>26</v>
      </c>
      <c r="M2081">
        <f t="shared" si="32"/>
        <v>84007.666666666672</v>
      </c>
      <c r="N2081" t="b">
        <f>IF(O2081=Sheet7!S2080,FALSE,TRUE)
=IF(B2081=Sheet7!A2081,TRUE,FALSE)
=IF(B2081=Sheet7!A2081,TRUE,FALSE)
=IF(B2081=Sheet7!A2081,TRUE,FALSE)</f>
        <v>1</v>
      </c>
      <c r="O2081" t="s">
        <v>100</v>
      </c>
    </row>
    <row r="2082" spans="1:15" x14ac:dyDescent="0.25">
      <c r="A2082">
        <v>2023</v>
      </c>
      <c r="B2082" t="s">
        <v>54</v>
      </c>
      <c r="C2082" t="s">
        <v>31</v>
      </c>
      <c r="D2082" t="s">
        <v>22</v>
      </c>
      <c r="E2082">
        <v>325000</v>
      </c>
      <c r="F2082">
        <v>325000</v>
      </c>
      <c r="G2082" t="s">
        <v>23</v>
      </c>
      <c r="H2082" t="s">
        <v>24</v>
      </c>
      <c r="I2082" t="s">
        <v>17</v>
      </c>
      <c r="J2082" t="s">
        <v>29</v>
      </c>
      <c r="K2082" t="s">
        <v>23</v>
      </c>
      <c r="L2082" t="s">
        <v>26</v>
      </c>
      <c r="M2082">
        <f t="shared" si="32"/>
        <v>217341</v>
      </c>
      <c r="N2082" t="b">
        <f>IF(O2082=Sheet7!S2081,FALSE,TRUE)
=IF(B2082=Sheet7!A2082,TRUE,FALSE)
=IF(B2082=Sheet7!A2082,TRUE,FALSE)
=IF(B2082=Sheet7!A2082,TRUE,FALSE)</f>
        <v>1</v>
      </c>
      <c r="O2082" t="s">
        <v>54</v>
      </c>
    </row>
    <row r="2083" spans="1:15" x14ac:dyDescent="0.25">
      <c r="A2083">
        <v>2023</v>
      </c>
      <c r="B2083" t="s">
        <v>54</v>
      </c>
      <c r="C2083" t="s">
        <v>31</v>
      </c>
      <c r="D2083" t="s">
        <v>22</v>
      </c>
      <c r="E2083">
        <v>171000</v>
      </c>
      <c r="F2083">
        <v>171000</v>
      </c>
      <c r="G2083" t="s">
        <v>23</v>
      </c>
      <c r="H2083" t="s">
        <v>24</v>
      </c>
      <c r="I2083" t="s">
        <v>17</v>
      </c>
      <c r="J2083" t="s">
        <v>29</v>
      </c>
      <c r="K2083" t="s">
        <v>23</v>
      </c>
      <c r="L2083" t="s">
        <v>26</v>
      </c>
      <c r="M2083">
        <f t="shared" si="32"/>
        <v>114674.33333333333</v>
      </c>
      <c r="N2083" t="b">
        <f>IF(O2083=Sheet7!S2082,FALSE,TRUE)
=IF(B2083=Sheet7!A2083,TRUE,FALSE)
=IF(B2083=Sheet7!A2083,TRUE,FALSE)
=IF(B2083=Sheet7!A2083,TRUE,FALSE)</f>
        <v>1</v>
      </c>
      <c r="O2083" t="s">
        <v>54</v>
      </c>
    </row>
    <row r="2084" spans="1:15" x14ac:dyDescent="0.25">
      <c r="A2084">
        <v>2023</v>
      </c>
      <c r="B2084" t="s">
        <v>66</v>
      </c>
      <c r="C2084" t="s">
        <v>28</v>
      </c>
      <c r="D2084" t="s">
        <v>22</v>
      </c>
      <c r="E2084">
        <v>180000</v>
      </c>
      <c r="F2084">
        <v>180000</v>
      </c>
      <c r="G2084" t="s">
        <v>23</v>
      </c>
      <c r="H2084" t="s">
        <v>24</v>
      </c>
      <c r="I2084" t="s">
        <v>17</v>
      </c>
      <c r="J2084" t="s">
        <v>25</v>
      </c>
      <c r="K2084" t="s">
        <v>23</v>
      </c>
      <c r="L2084" t="s">
        <v>26</v>
      </c>
      <c r="M2084">
        <f t="shared" si="32"/>
        <v>120674.33333333333</v>
      </c>
      <c r="N2084" t="b">
        <f>IF(O2084=Sheet7!S2083,FALSE,TRUE)
=IF(B2084=Sheet7!A2084,TRUE,FALSE)
=IF(B2084=Sheet7!A2084,TRUE,FALSE)
=IF(B2084=Sheet7!A2084,TRUE,FALSE)</f>
        <v>1</v>
      </c>
      <c r="O2084" t="s">
        <v>66</v>
      </c>
    </row>
    <row r="2085" spans="1:15" x14ac:dyDescent="0.25">
      <c r="A2085">
        <v>2023</v>
      </c>
      <c r="B2085" t="s">
        <v>66</v>
      </c>
      <c r="C2085" t="s">
        <v>28</v>
      </c>
      <c r="D2085" t="s">
        <v>22</v>
      </c>
      <c r="E2085">
        <v>137000</v>
      </c>
      <c r="F2085">
        <v>137000</v>
      </c>
      <c r="G2085" t="s">
        <v>23</v>
      </c>
      <c r="H2085" t="s">
        <v>24</v>
      </c>
      <c r="I2085" t="s">
        <v>17</v>
      </c>
      <c r="J2085" t="s">
        <v>25</v>
      </c>
      <c r="K2085" t="s">
        <v>23</v>
      </c>
      <c r="L2085" t="s">
        <v>26</v>
      </c>
      <c r="M2085">
        <f t="shared" si="32"/>
        <v>92007.666666666672</v>
      </c>
      <c r="N2085" t="b">
        <f>IF(O2085=Sheet7!S2084,FALSE,TRUE)
=IF(B2085=Sheet7!A2085,TRUE,FALSE)
=IF(B2085=Sheet7!A2085,TRUE,FALSE)
=IF(B2085=Sheet7!A2085,TRUE,FALSE)</f>
        <v>1</v>
      </c>
      <c r="O2085" t="s">
        <v>66</v>
      </c>
    </row>
    <row r="2086" spans="1:15" x14ac:dyDescent="0.25">
      <c r="A2086">
        <v>2023</v>
      </c>
      <c r="B2086" t="s">
        <v>34</v>
      </c>
      <c r="C2086" t="s">
        <v>31</v>
      </c>
      <c r="D2086" t="s">
        <v>22</v>
      </c>
      <c r="E2086">
        <v>155810</v>
      </c>
      <c r="F2086">
        <v>155810</v>
      </c>
      <c r="G2086" t="s">
        <v>23</v>
      </c>
      <c r="H2086" t="s">
        <v>16</v>
      </c>
      <c r="I2086" t="s">
        <v>17</v>
      </c>
      <c r="J2086" t="s">
        <v>25</v>
      </c>
      <c r="K2086" t="s">
        <v>23</v>
      </c>
      <c r="L2086" t="s">
        <v>26</v>
      </c>
      <c r="M2086">
        <f t="shared" si="32"/>
        <v>104547.66666666667</v>
      </c>
      <c r="N2086" t="b">
        <f>IF(O2086=Sheet7!S2085,FALSE,TRUE)
=IF(B2086=Sheet7!A2086,TRUE,FALSE)
=IF(B2086=Sheet7!A2086,TRUE,FALSE)
=IF(B2086=Sheet7!A2086,TRUE,FALSE)</f>
        <v>1</v>
      </c>
      <c r="O2086" t="s">
        <v>34</v>
      </c>
    </row>
    <row r="2087" spans="1:15" x14ac:dyDescent="0.25">
      <c r="A2087">
        <v>2023</v>
      </c>
      <c r="B2087" t="s">
        <v>34</v>
      </c>
      <c r="C2087" t="s">
        <v>31</v>
      </c>
      <c r="D2087" t="s">
        <v>22</v>
      </c>
      <c r="E2087">
        <v>106720</v>
      </c>
      <c r="F2087">
        <v>106720</v>
      </c>
      <c r="G2087" t="s">
        <v>23</v>
      </c>
      <c r="H2087" t="s">
        <v>16</v>
      </c>
      <c r="I2087" t="s">
        <v>17</v>
      </c>
      <c r="J2087" t="s">
        <v>25</v>
      </c>
      <c r="K2087" t="s">
        <v>23</v>
      </c>
      <c r="L2087" t="s">
        <v>26</v>
      </c>
      <c r="M2087">
        <f t="shared" si="32"/>
        <v>71821</v>
      </c>
      <c r="N2087" t="b">
        <f>IF(O2087=Sheet7!S2086,FALSE,TRUE)
=IF(B2087=Sheet7!A2087,TRUE,FALSE)
=IF(B2087=Sheet7!A2087,TRUE,FALSE)
=IF(B2087=Sheet7!A2087,TRUE,FALSE)</f>
        <v>1</v>
      </c>
      <c r="O2087" t="s">
        <v>34</v>
      </c>
    </row>
    <row r="2088" spans="1:15" x14ac:dyDescent="0.25">
      <c r="A2088">
        <v>2023</v>
      </c>
      <c r="B2088" t="s">
        <v>27</v>
      </c>
      <c r="C2088" t="s">
        <v>28</v>
      </c>
      <c r="D2088" t="s">
        <v>22</v>
      </c>
      <c r="E2088">
        <v>160800</v>
      </c>
      <c r="F2088">
        <v>160800</v>
      </c>
      <c r="G2088" t="s">
        <v>36</v>
      </c>
      <c r="H2088" t="s">
        <v>39</v>
      </c>
      <c r="I2088" t="s">
        <v>17</v>
      </c>
      <c r="J2088" t="s">
        <v>25</v>
      </c>
      <c r="K2088" t="s">
        <v>36</v>
      </c>
      <c r="L2088" t="s">
        <v>26</v>
      </c>
      <c r="M2088">
        <f t="shared" si="32"/>
        <v>107874.33333333333</v>
      </c>
      <c r="N2088" t="b">
        <f>IF(O2088=Sheet7!S2087,FALSE,TRUE)
=IF(B2088=Sheet7!A2088,TRUE,FALSE)
=IF(B2088=Sheet7!A2088,TRUE,FALSE)
=IF(B2088=Sheet7!A2088,TRUE,FALSE)</f>
        <v>1</v>
      </c>
      <c r="O2088" t="s">
        <v>27</v>
      </c>
    </row>
    <row r="2089" spans="1:15" x14ac:dyDescent="0.25">
      <c r="A2089">
        <v>2023</v>
      </c>
      <c r="B2089" t="s">
        <v>27</v>
      </c>
      <c r="C2089" t="s">
        <v>28</v>
      </c>
      <c r="D2089" t="s">
        <v>22</v>
      </c>
      <c r="E2089">
        <v>132200</v>
      </c>
      <c r="F2089">
        <v>132200</v>
      </c>
      <c r="G2089" t="s">
        <v>36</v>
      </c>
      <c r="H2089" t="s">
        <v>39</v>
      </c>
      <c r="I2089" t="s">
        <v>17</v>
      </c>
      <c r="J2089" t="s">
        <v>25</v>
      </c>
      <c r="K2089" t="s">
        <v>36</v>
      </c>
      <c r="L2089" t="s">
        <v>26</v>
      </c>
      <c r="M2089">
        <f t="shared" si="32"/>
        <v>88807.666666666672</v>
      </c>
      <c r="N2089" t="b">
        <f>IF(O2089=Sheet7!S2088,FALSE,TRUE)
=IF(B2089=Sheet7!A2089,TRUE,FALSE)
=IF(B2089=Sheet7!A2089,TRUE,FALSE)
=IF(B2089=Sheet7!A2089,TRUE,FALSE)</f>
        <v>1</v>
      </c>
      <c r="O2089" t="s">
        <v>27</v>
      </c>
    </row>
    <row r="2090" spans="1:15" x14ac:dyDescent="0.25">
      <c r="A2090">
        <v>2023</v>
      </c>
      <c r="B2090" t="s">
        <v>37</v>
      </c>
      <c r="C2090" t="s">
        <v>38</v>
      </c>
      <c r="D2090" t="s">
        <v>22</v>
      </c>
      <c r="E2090">
        <v>133000</v>
      </c>
      <c r="F2090">
        <v>133000</v>
      </c>
      <c r="G2090" t="s">
        <v>23</v>
      </c>
      <c r="H2090" t="s">
        <v>24</v>
      </c>
      <c r="I2090" t="s">
        <v>17</v>
      </c>
      <c r="J2090" t="s">
        <v>29</v>
      </c>
      <c r="K2090" t="s">
        <v>23</v>
      </c>
      <c r="L2090" t="s">
        <v>26</v>
      </c>
      <c r="M2090">
        <f t="shared" si="32"/>
        <v>89341</v>
      </c>
      <c r="N2090" t="b">
        <f>IF(O2090=Sheet7!S2089,FALSE,TRUE)
=IF(B2090=Sheet7!A2090,TRUE,FALSE)
=IF(B2090=Sheet7!A2090,TRUE,FALSE)
=IF(B2090=Sheet7!A2090,TRUE,FALSE)</f>
        <v>1</v>
      </c>
      <c r="O2090" t="s">
        <v>37</v>
      </c>
    </row>
    <row r="2091" spans="1:15" x14ac:dyDescent="0.25">
      <c r="A2091">
        <v>2023</v>
      </c>
      <c r="B2091" t="s">
        <v>37</v>
      </c>
      <c r="C2091" t="s">
        <v>38</v>
      </c>
      <c r="D2091" t="s">
        <v>22</v>
      </c>
      <c r="E2091">
        <v>113000</v>
      </c>
      <c r="F2091">
        <v>113000</v>
      </c>
      <c r="G2091" t="s">
        <v>23</v>
      </c>
      <c r="H2091" t="s">
        <v>24</v>
      </c>
      <c r="I2091" t="s">
        <v>17</v>
      </c>
      <c r="J2091" t="s">
        <v>29</v>
      </c>
      <c r="K2091" t="s">
        <v>23</v>
      </c>
      <c r="L2091" t="s">
        <v>26</v>
      </c>
      <c r="M2091">
        <f t="shared" si="32"/>
        <v>76007.666666666672</v>
      </c>
      <c r="N2091" t="b">
        <f>IF(O2091=Sheet7!S2090,FALSE,TRUE)
=IF(B2091=Sheet7!A2091,TRUE,FALSE)
=IF(B2091=Sheet7!A2091,TRUE,FALSE)
=IF(B2091=Sheet7!A2091,TRUE,FALSE)</f>
        <v>1</v>
      </c>
      <c r="O2091" t="s">
        <v>37</v>
      </c>
    </row>
    <row r="2092" spans="1:15" x14ac:dyDescent="0.25">
      <c r="A2092">
        <v>2023</v>
      </c>
      <c r="B2092" t="s">
        <v>27</v>
      </c>
      <c r="C2092" t="s">
        <v>28</v>
      </c>
      <c r="D2092" t="s">
        <v>22</v>
      </c>
      <c r="E2092">
        <v>208400</v>
      </c>
      <c r="F2092">
        <v>208400</v>
      </c>
      <c r="G2092" t="s">
        <v>23</v>
      </c>
      <c r="H2092" t="s">
        <v>24</v>
      </c>
      <c r="I2092" t="s">
        <v>17</v>
      </c>
      <c r="J2092" t="s">
        <v>29</v>
      </c>
      <c r="K2092" t="s">
        <v>23</v>
      </c>
      <c r="L2092" t="s">
        <v>26</v>
      </c>
      <c r="M2092">
        <f t="shared" si="32"/>
        <v>139607.66666666666</v>
      </c>
      <c r="N2092" t="b">
        <f>IF(O2092=Sheet7!S2091,FALSE,TRUE)
=IF(B2092=Sheet7!A2092,TRUE,FALSE)
=IF(B2092=Sheet7!A2092,TRUE,FALSE)
=IF(B2092=Sheet7!A2092,TRUE,FALSE)</f>
        <v>1</v>
      </c>
      <c r="O2092" t="s">
        <v>27</v>
      </c>
    </row>
    <row r="2093" spans="1:15" x14ac:dyDescent="0.25">
      <c r="A2093">
        <v>2023</v>
      </c>
      <c r="B2093" t="s">
        <v>32</v>
      </c>
      <c r="C2093" t="s">
        <v>13</v>
      </c>
      <c r="D2093" t="s">
        <v>22</v>
      </c>
      <c r="E2093">
        <v>157550</v>
      </c>
      <c r="F2093">
        <v>157550</v>
      </c>
      <c r="G2093" t="s">
        <v>23</v>
      </c>
      <c r="H2093" t="s">
        <v>24</v>
      </c>
      <c r="I2093" t="s">
        <v>17</v>
      </c>
      <c r="J2093" t="s">
        <v>25</v>
      </c>
      <c r="K2093" t="s">
        <v>23</v>
      </c>
      <c r="L2093" t="s">
        <v>26</v>
      </c>
      <c r="M2093">
        <f t="shared" si="32"/>
        <v>105707.66666666667</v>
      </c>
      <c r="N2093" t="b">
        <f>IF(O2093=Sheet7!S2092,FALSE,TRUE)
=IF(B2093=Sheet7!A2093,TRUE,FALSE)
=IF(B2093=Sheet7!A2093,TRUE,FALSE)
=IF(B2093=Sheet7!A2093,TRUE,FALSE)</f>
        <v>1</v>
      </c>
      <c r="O2093" t="s">
        <v>32</v>
      </c>
    </row>
    <row r="2094" spans="1:15" x14ac:dyDescent="0.25">
      <c r="A2094">
        <v>2023</v>
      </c>
      <c r="B2094" t="s">
        <v>32</v>
      </c>
      <c r="C2094" t="s">
        <v>13</v>
      </c>
      <c r="D2094" t="s">
        <v>22</v>
      </c>
      <c r="E2094">
        <v>104650</v>
      </c>
      <c r="F2094">
        <v>104650</v>
      </c>
      <c r="G2094" t="s">
        <v>23</v>
      </c>
      <c r="H2094" t="s">
        <v>24</v>
      </c>
      <c r="I2094" t="s">
        <v>17</v>
      </c>
      <c r="J2094" t="s">
        <v>25</v>
      </c>
      <c r="K2094" t="s">
        <v>23</v>
      </c>
      <c r="L2094" t="s">
        <v>26</v>
      </c>
      <c r="M2094">
        <f t="shared" si="32"/>
        <v>70441</v>
      </c>
      <c r="N2094" t="b">
        <f>IF(O2094=Sheet7!S2093,FALSE,TRUE)
=IF(B2094=Sheet7!A2094,TRUE,FALSE)
=IF(B2094=Sheet7!A2094,TRUE,FALSE)
=IF(B2094=Sheet7!A2094,TRUE,FALSE)</f>
        <v>1</v>
      </c>
      <c r="O2094" t="s">
        <v>32</v>
      </c>
    </row>
    <row r="2095" spans="1:15" x14ac:dyDescent="0.25">
      <c r="A2095">
        <v>2023</v>
      </c>
      <c r="B2095" t="s">
        <v>32</v>
      </c>
      <c r="C2095" t="s">
        <v>13</v>
      </c>
      <c r="D2095" t="s">
        <v>22</v>
      </c>
      <c r="E2095">
        <v>240500</v>
      </c>
      <c r="F2095">
        <v>240500</v>
      </c>
      <c r="G2095" t="s">
        <v>23</v>
      </c>
      <c r="H2095" t="s">
        <v>24</v>
      </c>
      <c r="I2095" t="s">
        <v>17</v>
      </c>
      <c r="J2095" t="s">
        <v>25</v>
      </c>
      <c r="K2095" t="s">
        <v>23</v>
      </c>
      <c r="L2095" t="s">
        <v>19</v>
      </c>
      <c r="M2095">
        <f t="shared" si="32"/>
        <v>161007.66666666666</v>
      </c>
      <c r="N2095" t="b">
        <f>IF(O2095=Sheet7!S2094,FALSE,TRUE)
=IF(B2095=Sheet7!A2095,TRUE,FALSE)
=IF(B2095=Sheet7!A2095,TRUE,FALSE)
=IF(B2095=Sheet7!A2095,TRUE,FALSE)</f>
        <v>1</v>
      </c>
      <c r="O2095" t="s">
        <v>32</v>
      </c>
    </row>
    <row r="2096" spans="1:15" x14ac:dyDescent="0.25">
      <c r="A2096">
        <v>2023</v>
      </c>
      <c r="B2096" t="s">
        <v>32</v>
      </c>
      <c r="C2096" t="s">
        <v>13</v>
      </c>
      <c r="D2096" t="s">
        <v>22</v>
      </c>
      <c r="E2096">
        <v>123700</v>
      </c>
      <c r="F2096">
        <v>123700</v>
      </c>
      <c r="G2096" t="s">
        <v>23</v>
      </c>
      <c r="H2096" t="s">
        <v>24</v>
      </c>
      <c r="I2096" t="s">
        <v>17</v>
      </c>
      <c r="J2096" t="s">
        <v>25</v>
      </c>
      <c r="K2096" t="s">
        <v>23</v>
      </c>
      <c r="L2096" t="s">
        <v>19</v>
      </c>
      <c r="M2096">
        <f t="shared" si="32"/>
        <v>83141</v>
      </c>
      <c r="N2096" t="b">
        <f>IF(O2096=Sheet7!S2095,FALSE,TRUE)
=IF(B2096=Sheet7!A2096,TRUE,FALSE)
=IF(B2096=Sheet7!A2096,TRUE,FALSE)
=IF(B2096=Sheet7!A2096,TRUE,FALSE)</f>
        <v>1</v>
      </c>
      <c r="O2096" t="s">
        <v>32</v>
      </c>
    </row>
    <row r="2097" spans="1:15" x14ac:dyDescent="0.25">
      <c r="A2097">
        <v>2023</v>
      </c>
      <c r="B2097" t="s">
        <v>105</v>
      </c>
      <c r="C2097" t="s">
        <v>38</v>
      </c>
      <c r="D2097" t="s">
        <v>22</v>
      </c>
      <c r="E2097">
        <v>78000</v>
      </c>
      <c r="F2097">
        <v>78000</v>
      </c>
      <c r="G2097" t="s">
        <v>23</v>
      </c>
      <c r="H2097" t="s">
        <v>24</v>
      </c>
      <c r="I2097" t="s">
        <v>17</v>
      </c>
      <c r="J2097" t="s">
        <v>29</v>
      </c>
      <c r="K2097" t="s">
        <v>23</v>
      </c>
      <c r="L2097" t="s">
        <v>19</v>
      </c>
      <c r="M2097">
        <f t="shared" si="32"/>
        <v>52674.333333333336</v>
      </c>
      <c r="N2097" t="b">
        <f>IF(O2097=Sheet7!S2096,FALSE,TRUE)
=IF(B2097=Sheet7!A2097,TRUE,FALSE)
=IF(B2097=Sheet7!A2097,TRUE,FALSE)
=IF(B2097=Sheet7!A2097,TRUE,FALSE)</f>
        <v>1</v>
      </c>
      <c r="O2097" t="s">
        <v>105</v>
      </c>
    </row>
    <row r="2098" spans="1:15" x14ac:dyDescent="0.25">
      <c r="A2098">
        <v>2023</v>
      </c>
      <c r="B2098" t="s">
        <v>32</v>
      </c>
      <c r="C2098" t="s">
        <v>13</v>
      </c>
      <c r="D2098" t="s">
        <v>22</v>
      </c>
      <c r="E2098">
        <v>121000</v>
      </c>
      <c r="F2098">
        <v>121000</v>
      </c>
      <c r="G2098" t="s">
        <v>23</v>
      </c>
      <c r="H2098" t="s">
        <v>16</v>
      </c>
      <c r="I2098" t="s">
        <v>17</v>
      </c>
      <c r="J2098" t="s">
        <v>25</v>
      </c>
      <c r="K2098" t="s">
        <v>23</v>
      </c>
      <c r="L2098" t="s">
        <v>26</v>
      </c>
      <c r="M2098">
        <f t="shared" si="32"/>
        <v>81341</v>
      </c>
      <c r="N2098" t="b">
        <f>IF(O2098=Sheet7!S2097,FALSE,TRUE)
=IF(B2098=Sheet7!A2098,TRUE,FALSE)
=IF(B2098=Sheet7!A2098,TRUE,FALSE)
=IF(B2098=Sheet7!A2098,TRUE,FALSE)</f>
        <v>1</v>
      </c>
      <c r="O2098" t="s">
        <v>32</v>
      </c>
    </row>
    <row r="2099" spans="1:15" x14ac:dyDescent="0.25">
      <c r="A2099">
        <v>2023</v>
      </c>
      <c r="B2099" t="s">
        <v>32</v>
      </c>
      <c r="C2099" t="s">
        <v>13</v>
      </c>
      <c r="D2099" t="s">
        <v>22</v>
      </c>
      <c r="E2099">
        <v>78000</v>
      </c>
      <c r="F2099">
        <v>78000</v>
      </c>
      <c r="G2099" t="s">
        <v>23</v>
      </c>
      <c r="H2099" t="s">
        <v>16</v>
      </c>
      <c r="I2099" t="s">
        <v>17</v>
      </c>
      <c r="J2099" t="s">
        <v>25</v>
      </c>
      <c r="K2099" t="s">
        <v>23</v>
      </c>
      <c r="L2099" t="s">
        <v>26</v>
      </c>
      <c r="M2099">
        <f t="shared" si="32"/>
        <v>52674.333333333336</v>
      </c>
      <c r="N2099" t="b">
        <f>IF(O2099=Sheet7!S2098,FALSE,TRUE)
=IF(B2099=Sheet7!A2099,TRUE,FALSE)
=IF(B2099=Sheet7!A2099,TRUE,FALSE)
=IF(B2099=Sheet7!A2099,TRUE,FALSE)</f>
        <v>1</v>
      </c>
      <c r="O2099" t="s">
        <v>32</v>
      </c>
    </row>
    <row r="2100" spans="1:15" x14ac:dyDescent="0.25">
      <c r="A2100">
        <v>2023</v>
      </c>
      <c r="B2100" t="s">
        <v>27</v>
      </c>
      <c r="C2100" t="s">
        <v>28</v>
      </c>
      <c r="D2100" t="s">
        <v>22</v>
      </c>
      <c r="E2100">
        <v>85600</v>
      </c>
      <c r="F2100">
        <v>85600</v>
      </c>
      <c r="G2100" t="s">
        <v>23</v>
      </c>
      <c r="H2100" t="s">
        <v>39</v>
      </c>
      <c r="I2100" t="s">
        <v>17</v>
      </c>
      <c r="J2100" t="s">
        <v>25</v>
      </c>
      <c r="K2100" t="s">
        <v>23</v>
      </c>
      <c r="L2100" t="s">
        <v>26</v>
      </c>
      <c r="M2100">
        <f t="shared" si="32"/>
        <v>57741</v>
      </c>
      <c r="N2100" t="b">
        <f>IF(O2100=Sheet7!S2099,FALSE,TRUE)
=IF(B2100=Sheet7!A2100,TRUE,FALSE)
=IF(B2100=Sheet7!A2100,TRUE,FALSE)
=IF(B2100=Sheet7!A2100,TRUE,FALSE)</f>
        <v>1</v>
      </c>
      <c r="O2100" t="s">
        <v>27</v>
      </c>
    </row>
    <row r="2101" spans="1:15" x14ac:dyDescent="0.25">
      <c r="A2101">
        <v>2023</v>
      </c>
      <c r="B2101" t="s">
        <v>27</v>
      </c>
      <c r="C2101" t="s">
        <v>28</v>
      </c>
      <c r="D2101" t="s">
        <v>22</v>
      </c>
      <c r="E2101">
        <v>48915</v>
      </c>
      <c r="F2101">
        <v>48915</v>
      </c>
      <c r="G2101" t="s">
        <v>23</v>
      </c>
      <c r="H2101" t="s">
        <v>39</v>
      </c>
      <c r="I2101" t="s">
        <v>17</v>
      </c>
      <c r="J2101" t="s">
        <v>25</v>
      </c>
      <c r="K2101" t="s">
        <v>23</v>
      </c>
      <c r="L2101" t="s">
        <v>26</v>
      </c>
      <c r="M2101">
        <f t="shared" si="32"/>
        <v>33284.333333333336</v>
      </c>
      <c r="N2101" t="b">
        <f>IF(O2101=Sheet7!S2100,FALSE,TRUE)
=IF(B2101=Sheet7!A2101,TRUE,FALSE)
=IF(B2101=Sheet7!A2101,TRUE,FALSE)
=IF(B2101=Sheet7!A2101,TRUE,FALSE)</f>
        <v>1</v>
      </c>
      <c r="O2101" t="s">
        <v>27</v>
      </c>
    </row>
    <row r="2102" spans="1:15" x14ac:dyDescent="0.25">
      <c r="A2102">
        <v>2023</v>
      </c>
      <c r="B2102" t="s">
        <v>37</v>
      </c>
      <c r="C2102" t="s">
        <v>38</v>
      </c>
      <c r="D2102" t="s">
        <v>22</v>
      </c>
      <c r="E2102">
        <v>68000</v>
      </c>
      <c r="F2102">
        <v>68000</v>
      </c>
      <c r="G2102" t="s">
        <v>23</v>
      </c>
      <c r="H2102" t="s">
        <v>16</v>
      </c>
      <c r="I2102" t="s">
        <v>17</v>
      </c>
      <c r="J2102" t="s">
        <v>25</v>
      </c>
      <c r="K2102" t="s">
        <v>23</v>
      </c>
      <c r="L2102" t="s">
        <v>26</v>
      </c>
      <c r="M2102">
        <f t="shared" si="32"/>
        <v>46007.666666666664</v>
      </c>
      <c r="N2102" t="b">
        <f>IF(O2102=Sheet7!S2101,FALSE,TRUE)
=IF(B2102=Sheet7!A2102,TRUE,FALSE)
=IF(B2102=Sheet7!A2102,TRUE,FALSE)
=IF(B2102=Sheet7!A2102,TRUE,FALSE)</f>
        <v>1</v>
      </c>
      <c r="O2102" t="s">
        <v>37</v>
      </c>
    </row>
    <row r="2103" spans="1:15" x14ac:dyDescent="0.25">
      <c r="A2103">
        <v>2023</v>
      </c>
      <c r="B2103" t="s">
        <v>47</v>
      </c>
      <c r="C2103" t="s">
        <v>28</v>
      </c>
      <c r="D2103" t="s">
        <v>14</v>
      </c>
      <c r="E2103">
        <v>49500</v>
      </c>
      <c r="F2103">
        <v>53444</v>
      </c>
      <c r="G2103" t="s">
        <v>57</v>
      </c>
      <c r="H2103" t="s">
        <v>24</v>
      </c>
      <c r="I2103" t="s">
        <v>17</v>
      </c>
      <c r="J2103" t="s">
        <v>29</v>
      </c>
      <c r="K2103" t="s">
        <v>57</v>
      </c>
      <c r="L2103" t="s">
        <v>26</v>
      </c>
      <c r="M2103">
        <f t="shared" si="32"/>
        <v>34989</v>
      </c>
      <c r="N2103" t="b">
        <f>IF(O2103=Sheet7!S2102,FALSE,TRUE)
=IF(B2103=Sheet7!A2103,TRUE,FALSE)
=IF(B2103=Sheet7!A2103,TRUE,FALSE)
=IF(B2103=Sheet7!A2103,TRUE,FALSE)</f>
        <v>1</v>
      </c>
      <c r="O2103" t="s">
        <v>47</v>
      </c>
    </row>
    <row r="2104" spans="1:15" x14ac:dyDescent="0.25">
      <c r="A2104">
        <v>2023</v>
      </c>
      <c r="B2104" t="s">
        <v>47</v>
      </c>
      <c r="C2104" t="s">
        <v>28</v>
      </c>
      <c r="D2104" t="s">
        <v>14</v>
      </c>
      <c r="E2104">
        <v>41818</v>
      </c>
      <c r="F2104">
        <v>45150</v>
      </c>
      <c r="G2104" t="s">
        <v>57</v>
      </c>
      <c r="H2104" t="s">
        <v>24</v>
      </c>
      <c r="I2104" t="s">
        <v>17</v>
      </c>
      <c r="J2104" t="s">
        <v>29</v>
      </c>
      <c r="K2104" t="s">
        <v>57</v>
      </c>
      <c r="L2104" t="s">
        <v>26</v>
      </c>
      <c r="M2104">
        <f t="shared" si="32"/>
        <v>29663.666666666668</v>
      </c>
      <c r="N2104" t="b">
        <f>IF(O2104=Sheet7!S2103,FALSE,TRUE)
=IF(B2104=Sheet7!A2104,TRUE,FALSE)
=IF(B2104=Sheet7!A2104,TRUE,FALSE)
=IF(B2104=Sheet7!A2104,TRUE,FALSE)</f>
        <v>1</v>
      </c>
      <c r="O2104" t="s">
        <v>47</v>
      </c>
    </row>
    <row r="2105" spans="1:15" x14ac:dyDescent="0.25">
      <c r="A2105">
        <v>2023</v>
      </c>
      <c r="B2105" t="s">
        <v>27</v>
      </c>
      <c r="C2105" t="s">
        <v>28</v>
      </c>
      <c r="D2105" t="s">
        <v>22</v>
      </c>
      <c r="E2105">
        <v>275500</v>
      </c>
      <c r="F2105">
        <v>275500</v>
      </c>
      <c r="G2105" t="s">
        <v>23</v>
      </c>
      <c r="H2105" t="s">
        <v>24</v>
      </c>
      <c r="I2105" t="s">
        <v>17</v>
      </c>
      <c r="J2105" t="s">
        <v>25</v>
      </c>
      <c r="K2105" t="s">
        <v>23</v>
      </c>
      <c r="L2105" t="s">
        <v>26</v>
      </c>
      <c r="M2105">
        <f t="shared" si="32"/>
        <v>184341</v>
      </c>
      <c r="N2105" t="b">
        <f>IF(O2105=Sheet7!S2104,FALSE,TRUE)
=IF(B2105=Sheet7!A2105,TRUE,FALSE)
=IF(B2105=Sheet7!A2105,TRUE,FALSE)
=IF(B2105=Sheet7!A2105,TRUE,FALSE)</f>
        <v>1</v>
      </c>
      <c r="O2105" t="s">
        <v>27</v>
      </c>
    </row>
    <row r="2106" spans="1:15" x14ac:dyDescent="0.25">
      <c r="A2106">
        <v>2023</v>
      </c>
      <c r="B2106" t="s">
        <v>27</v>
      </c>
      <c r="C2106" t="s">
        <v>28</v>
      </c>
      <c r="D2106" t="s">
        <v>22</v>
      </c>
      <c r="E2106">
        <v>206000</v>
      </c>
      <c r="F2106">
        <v>206000</v>
      </c>
      <c r="G2106" t="s">
        <v>23</v>
      </c>
      <c r="H2106" t="s">
        <v>24</v>
      </c>
      <c r="I2106" t="s">
        <v>17</v>
      </c>
      <c r="J2106" t="s">
        <v>25</v>
      </c>
      <c r="K2106" t="s">
        <v>23</v>
      </c>
      <c r="L2106" t="s">
        <v>26</v>
      </c>
      <c r="M2106">
        <f t="shared" si="32"/>
        <v>138007.66666666666</v>
      </c>
      <c r="N2106" t="b">
        <f>IF(O2106=Sheet7!S2105,FALSE,TRUE)
=IF(B2106=Sheet7!A2106,TRUE,FALSE)
=IF(B2106=Sheet7!A2106,TRUE,FALSE)
=IF(B2106=Sheet7!A2106,TRUE,FALSE)</f>
        <v>1</v>
      </c>
      <c r="O2106" t="s">
        <v>27</v>
      </c>
    </row>
    <row r="2107" spans="1:15" x14ac:dyDescent="0.25">
      <c r="A2107">
        <v>2023</v>
      </c>
      <c r="B2107" t="s">
        <v>47</v>
      </c>
      <c r="C2107" t="s">
        <v>28</v>
      </c>
      <c r="D2107" t="s">
        <v>14</v>
      </c>
      <c r="E2107">
        <v>52200</v>
      </c>
      <c r="F2107">
        <v>56359</v>
      </c>
      <c r="G2107" t="s">
        <v>111</v>
      </c>
      <c r="H2107" t="s">
        <v>24</v>
      </c>
      <c r="I2107" t="s">
        <v>17</v>
      </c>
      <c r="J2107" t="s">
        <v>29</v>
      </c>
      <c r="K2107" t="s">
        <v>111</v>
      </c>
      <c r="L2107" t="s">
        <v>26</v>
      </c>
      <c r="M2107">
        <f t="shared" si="32"/>
        <v>36860.666666666664</v>
      </c>
      <c r="N2107" t="b">
        <f>IF(O2107=Sheet7!S2106,FALSE,TRUE)
=IF(B2107=Sheet7!A2107,TRUE,FALSE)
=IF(B2107=Sheet7!A2107,TRUE,FALSE)
=IF(B2107=Sheet7!A2107,TRUE,FALSE)</f>
        <v>1</v>
      </c>
      <c r="O2107" t="s">
        <v>47</v>
      </c>
    </row>
    <row r="2108" spans="1:15" x14ac:dyDescent="0.25">
      <c r="A2108">
        <v>2023</v>
      </c>
      <c r="B2108" t="s">
        <v>47</v>
      </c>
      <c r="C2108" t="s">
        <v>28</v>
      </c>
      <c r="D2108" t="s">
        <v>14</v>
      </c>
      <c r="E2108">
        <v>44272</v>
      </c>
      <c r="F2108">
        <v>47799</v>
      </c>
      <c r="G2108" t="s">
        <v>111</v>
      </c>
      <c r="H2108" t="s">
        <v>24</v>
      </c>
      <c r="I2108" t="s">
        <v>17</v>
      </c>
      <c r="J2108" t="s">
        <v>29</v>
      </c>
      <c r="K2108" t="s">
        <v>111</v>
      </c>
      <c r="L2108" t="s">
        <v>26</v>
      </c>
      <c r="M2108">
        <f t="shared" si="32"/>
        <v>31364.666666666668</v>
      </c>
      <c r="N2108" t="b">
        <f>IF(O2108=Sheet7!S2107,FALSE,TRUE)
=IF(B2108=Sheet7!A2108,TRUE,FALSE)
=IF(B2108=Sheet7!A2108,TRUE,FALSE)
=IF(B2108=Sheet7!A2108,TRUE,FALSE)</f>
        <v>1</v>
      </c>
      <c r="O2108" t="s">
        <v>47</v>
      </c>
    </row>
    <row r="2109" spans="1:15" x14ac:dyDescent="0.25">
      <c r="A2109">
        <v>2023</v>
      </c>
      <c r="B2109" t="s">
        <v>32</v>
      </c>
      <c r="C2109" t="s">
        <v>13</v>
      </c>
      <c r="D2109" t="s">
        <v>22</v>
      </c>
      <c r="E2109">
        <v>102000</v>
      </c>
      <c r="F2109">
        <v>102000</v>
      </c>
      <c r="G2109" t="s">
        <v>23</v>
      </c>
      <c r="H2109" t="s">
        <v>24</v>
      </c>
      <c r="I2109" t="s">
        <v>17</v>
      </c>
      <c r="J2109" t="s">
        <v>25</v>
      </c>
      <c r="K2109" t="s">
        <v>23</v>
      </c>
      <c r="L2109" t="s">
        <v>26</v>
      </c>
      <c r="M2109">
        <f t="shared" si="32"/>
        <v>68674.333333333328</v>
      </c>
      <c r="N2109" t="b">
        <f>IF(O2109=Sheet7!S2108,FALSE,TRUE)
=IF(B2109=Sheet7!A2109,TRUE,FALSE)
=IF(B2109=Sheet7!A2109,TRUE,FALSE)
=IF(B2109=Sheet7!A2109,TRUE,FALSE)</f>
        <v>1</v>
      </c>
      <c r="O2109" t="s">
        <v>32</v>
      </c>
    </row>
    <row r="2110" spans="1:15" x14ac:dyDescent="0.25">
      <c r="A2110">
        <v>2023</v>
      </c>
      <c r="B2110" t="s">
        <v>27</v>
      </c>
      <c r="C2110" t="s">
        <v>28</v>
      </c>
      <c r="D2110" t="s">
        <v>22</v>
      </c>
      <c r="E2110">
        <v>228000</v>
      </c>
      <c r="F2110">
        <v>228000</v>
      </c>
      <c r="G2110" t="s">
        <v>23</v>
      </c>
      <c r="H2110" t="s">
        <v>24</v>
      </c>
      <c r="I2110" t="s">
        <v>17</v>
      </c>
      <c r="J2110" t="s">
        <v>25</v>
      </c>
      <c r="K2110" t="s">
        <v>23</v>
      </c>
      <c r="L2110" t="s">
        <v>26</v>
      </c>
      <c r="M2110">
        <f t="shared" si="32"/>
        <v>152674.33333333334</v>
      </c>
      <c r="N2110" t="b">
        <f>IF(O2110=Sheet7!S2109,FALSE,TRUE)
=IF(B2110=Sheet7!A2110,TRUE,FALSE)
=IF(B2110=Sheet7!A2110,TRUE,FALSE)
=IF(B2110=Sheet7!A2110,TRUE,FALSE)</f>
        <v>1</v>
      </c>
      <c r="O2110" t="s">
        <v>27</v>
      </c>
    </row>
    <row r="2111" spans="1:15" x14ac:dyDescent="0.25">
      <c r="A2111">
        <v>2023</v>
      </c>
      <c r="B2111" t="s">
        <v>37</v>
      </c>
      <c r="C2111" t="s">
        <v>38</v>
      </c>
      <c r="D2111" t="s">
        <v>22</v>
      </c>
      <c r="E2111">
        <v>180000</v>
      </c>
      <c r="F2111">
        <v>180000</v>
      </c>
      <c r="G2111" t="s">
        <v>23</v>
      </c>
      <c r="H2111" t="s">
        <v>24</v>
      </c>
      <c r="I2111" t="s">
        <v>17</v>
      </c>
      <c r="J2111" t="s">
        <v>29</v>
      </c>
      <c r="K2111" t="s">
        <v>23</v>
      </c>
      <c r="L2111" t="s">
        <v>26</v>
      </c>
      <c r="M2111">
        <f t="shared" si="32"/>
        <v>120674.33333333333</v>
      </c>
      <c r="N2111" t="b">
        <f>IF(O2111=Sheet7!S2110,FALSE,TRUE)
=IF(B2111=Sheet7!A2111,TRUE,FALSE)
=IF(B2111=Sheet7!A2111,TRUE,FALSE)
=IF(B2111=Sheet7!A2111,TRUE,FALSE)</f>
        <v>1</v>
      </c>
      <c r="O2111" t="s">
        <v>37</v>
      </c>
    </row>
    <row r="2112" spans="1:15" x14ac:dyDescent="0.25">
      <c r="A2112">
        <v>2023</v>
      </c>
      <c r="B2112" t="s">
        <v>27</v>
      </c>
      <c r="C2112" t="s">
        <v>28</v>
      </c>
      <c r="D2112" t="s">
        <v>22</v>
      </c>
      <c r="E2112">
        <v>175000</v>
      </c>
      <c r="F2112">
        <v>175000</v>
      </c>
      <c r="G2112" t="s">
        <v>23</v>
      </c>
      <c r="H2112" t="s">
        <v>24</v>
      </c>
      <c r="I2112" t="s">
        <v>17</v>
      </c>
      <c r="J2112" t="s">
        <v>29</v>
      </c>
      <c r="K2112" t="s">
        <v>23</v>
      </c>
      <c r="L2112" t="s">
        <v>26</v>
      </c>
      <c r="M2112">
        <f t="shared" si="32"/>
        <v>117341</v>
      </c>
      <c r="N2112" t="b">
        <f>IF(O2112=Sheet7!S2111,FALSE,TRUE)
=IF(B2112=Sheet7!A2112,TRUE,FALSE)
=IF(B2112=Sheet7!A2112,TRUE,FALSE)
=IF(B2112=Sheet7!A2112,TRUE,FALSE)</f>
        <v>1</v>
      </c>
      <c r="O2112" t="s">
        <v>27</v>
      </c>
    </row>
    <row r="2113" spans="1:15" x14ac:dyDescent="0.25">
      <c r="A2113">
        <v>2023</v>
      </c>
      <c r="B2113" t="s">
        <v>37</v>
      </c>
      <c r="C2113" t="s">
        <v>38</v>
      </c>
      <c r="D2113" t="s">
        <v>22</v>
      </c>
      <c r="E2113">
        <v>207611</v>
      </c>
      <c r="F2113">
        <v>207611</v>
      </c>
      <c r="G2113" t="s">
        <v>23</v>
      </c>
      <c r="H2113" t="s">
        <v>24</v>
      </c>
      <c r="I2113" t="s">
        <v>17</v>
      </c>
      <c r="J2113" t="s">
        <v>29</v>
      </c>
      <c r="K2113" t="s">
        <v>23</v>
      </c>
      <c r="L2113" t="s">
        <v>26</v>
      </c>
      <c r="M2113">
        <f t="shared" si="32"/>
        <v>139081.66666666666</v>
      </c>
      <c r="N2113" t="b">
        <f>IF(O2113=Sheet7!S2112,FALSE,TRUE)
=IF(B2113=Sheet7!A2113,TRUE,FALSE)
=IF(B2113=Sheet7!A2113,TRUE,FALSE)
=IF(B2113=Sheet7!A2113,TRUE,FALSE)</f>
        <v>1</v>
      </c>
      <c r="O2113" t="s">
        <v>37</v>
      </c>
    </row>
    <row r="2114" spans="1:15" x14ac:dyDescent="0.25">
      <c r="A2114">
        <v>2023</v>
      </c>
      <c r="B2114" t="s">
        <v>37</v>
      </c>
      <c r="C2114" t="s">
        <v>38</v>
      </c>
      <c r="D2114" t="s">
        <v>22</v>
      </c>
      <c r="E2114">
        <v>127876</v>
      </c>
      <c r="F2114">
        <v>127876</v>
      </c>
      <c r="G2114" t="s">
        <v>23</v>
      </c>
      <c r="H2114" t="s">
        <v>24</v>
      </c>
      <c r="I2114" t="s">
        <v>17</v>
      </c>
      <c r="J2114" t="s">
        <v>29</v>
      </c>
      <c r="K2114" t="s">
        <v>23</v>
      </c>
      <c r="L2114" t="s">
        <v>26</v>
      </c>
      <c r="M2114">
        <f t="shared" ref="M2114:M2177" si="33">AVERAGE(A2114:L2114)</f>
        <v>85925</v>
      </c>
      <c r="N2114" t="b">
        <f>IF(O2114=Sheet7!S2113,FALSE,TRUE)
=IF(B2114=Sheet7!A2114,TRUE,FALSE)
=IF(B2114=Sheet7!A2114,TRUE,FALSE)
=IF(B2114=Sheet7!A2114,TRUE,FALSE)</f>
        <v>1</v>
      </c>
      <c r="O2114" t="s">
        <v>37</v>
      </c>
    </row>
    <row r="2115" spans="1:15" x14ac:dyDescent="0.25">
      <c r="A2115">
        <v>2023</v>
      </c>
      <c r="B2115" t="s">
        <v>37</v>
      </c>
      <c r="C2115" t="s">
        <v>38</v>
      </c>
      <c r="D2115" t="s">
        <v>22</v>
      </c>
      <c r="E2115">
        <v>111000</v>
      </c>
      <c r="F2115">
        <v>111000</v>
      </c>
      <c r="G2115" t="s">
        <v>23</v>
      </c>
      <c r="H2115" t="s">
        <v>39</v>
      </c>
      <c r="I2115" t="s">
        <v>17</v>
      </c>
      <c r="J2115" t="s">
        <v>25</v>
      </c>
      <c r="K2115" t="s">
        <v>23</v>
      </c>
      <c r="L2115" t="s">
        <v>26</v>
      </c>
      <c r="M2115">
        <f t="shared" si="33"/>
        <v>74674.333333333328</v>
      </c>
      <c r="N2115" t="b">
        <f>IF(O2115=Sheet7!S2114,FALSE,TRUE)
=IF(B2115=Sheet7!A2115,TRUE,FALSE)
=IF(B2115=Sheet7!A2115,TRUE,FALSE)
=IF(B2115=Sheet7!A2115,TRUE,FALSE)</f>
        <v>1</v>
      </c>
      <c r="O2115" t="s">
        <v>37</v>
      </c>
    </row>
    <row r="2116" spans="1:15" x14ac:dyDescent="0.25">
      <c r="A2116">
        <v>2023</v>
      </c>
      <c r="B2116" t="s">
        <v>37</v>
      </c>
      <c r="C2116" t="s">
        <v>38</v>
      </c>
      <c r="D2116" t="s">
        <v>22</v>
      </c>
      <c r="E2116">
        <v>104000</v>
      </c>
      <c r="F2116">
        <v>104000</v>
      </c>
      <c r="G2116" t="s">
        <v>23</v>
      </c>
      <c r="H2116" t="s">
        <v>39</v>
      </c>
      <c r="I2116" t="s">
        <v>17</v>
      </c>
      <c r="J2116" t="s">
        <v>25</v>
      </c>
      <c r="K2116" t="s">
        <v>23</v>
      </c>
      <c r="L2116" t="s">
        <v>26</v>
      </c>
      <c r="M2116">
        <f t="shared" si="33"/>
        <v>70007.666666666672</v>
      </c>
      <c r="N2116" t="b">
        <f>IF(O2116=Sheet7!S2115,FALSE,TRUE)
=IF(B2116=Sheet7!A2116,TRUE,FALSE)
=IF(B2116=Sheet7!A2116,TRUE,FALSE)
=IF(B2116=Sheet7!A2116,TRUE,FALSE)</f>
        <v>1</v>
      </c>
      <c r="O2116" t="s">
        <v>37</v>
      </c>
    </row>
    <row r="2117" spans="1:15" x14ac:dyDescent="0.25">
      <c r="A2117">
        <v>2023</v>
      </c>
      <c r="B2117" t="s">
        <v>43</v>
      </c>
      <c r="C2117" t="s">
        <v>44</v>
      </c>
      <c r="D2117" t="s">
        <v>22</v>
      </c>
      <c r="E2117">
        <v>128000</v>
      </c>
      <c r="F2117">
        <v>128000</v>
      </c>
      <c r="G2117" t="s">
        <v>23</v>
      </c>
      <c r="H2117" t="s">
        <v>16</v>
      </c>
      <c r="I2117" t="s">
        <v>17</v>
      </c>
      <c r="J2117" t="s">
        <v>25</v>
      </c>
      <c r="K2117" t="s">
        <v>23</v>
      </c>
      <c r="L2117" t="s">
        <v>26</v>
      </c>
      <c r="M2117">
        <f t="shared" si="33"/>
        <v>86007.666666666672</v>
      </c>
      <c r="N2117" t="b">
        <f>IF(O2117=Sheet7!S2116,FALSE,TRUE)
=IF(B2117=Sheet7!A2117,TRUE,FALSE)
=IF(B2117=Sheet7!A2117,TRUE,FALSE)
=IF(B2117=Sheet7!A2117,TRUE,FALSE)</f>
        <v>1</v>
      </c>
      <c r="O2117" t="s">
        <v>43</v>
      </c>
    </row>
    <row r="2118" spans="1:15" x14ac:dyDescent="0.25">
      <c r="A2118">
        <v>2023</v>
      </c>
      <c r="B2118" t="s">
        <v>43</v>
      </c>
      <c r="C2118" t="s">
        <v>44</v>
      </c>
      <c r="D2118" t="s">
        <v>22</v>
      </c>
      <c r="E2118">
        <v>81500</v>
      </c>
      <c r="F2118">
        <v>81500</v>
      </c>
      <c r="G2118" t="s">
        <v>23</v>
      </c>
      <c r="H2118" t="s">
        <v>16</v>
      </c>
      <c r="I2118" t="s">
        <v>17</v>
      </c>
      <c r="J2118" t="s">
        <v>25</v>
      </c>
      <c r="K2118" t="s">
        <v>23</v>
      </c>
      <c r="L2118" t="s">
        <v>26</v>
      </c>
      <c r="M2118">
        <f t="shared" si="33"/>
        <v>55007.666666666664</v>
      </c>
      <c r="N2118" t="b">
        <f>IF(O2118=Sheet7!S2117,FALSE,TRUE)
=IF(B2118=Sheet7!A2118,TRUE,FALSE)
=IF(B2118=Sheet7!A2118,TRUE,FALSE)
=IF(B2118=Sheet7!A2118,TRUE,FALSE)</f>
        <v>1</v>
      </c>
      <c r="O2118" t="s">
        <v>43</v>
      </c>
    </row>
    <row r="2119" spans="1:15" x14ac:dyDescent="0.25">
      <c r="A2119">
        <v>2023</v>
      </c>
      <c r="B2119" t="s">
        <v>37</v>
      </c>
      <c r="C2119" t="s">
        <v>38</v>
      </c>
      <c r="D2119" t="s">
        <v>35</v>
      </c>
      <c r="E2119">
        <v>50000</v>
      </c>
      <c r="F2119">
        <v>61520</v>
      </c>
      <c r="G2119" t="s">
        <v>36</v>
      </c>
      <c r="H2119" t="s">
        <v>39</v>
      </c>
      <c r="I2119" t="s">
        <v>17</v>
      </c>
      <c r="J2119" t="s">
        <v>25</v>
      </c>
      <c r="K2119" t="s">
        <v>36</v>
      </c>
      <c r="L2119" t="s">
        <v>26</v>
      </c>
      <c r="M2119">
        <f t="shared" si="33"/>
        <v>37847.666666666664</v>
      </c>
      <c r="N2119" t="b">
        <f>IF(O2119=Sheet7!S2118,FALSE,TRUE)
=IF(B2119=Sheet7!A2119,TRUE,FALSE)
=IF(B2119=Sheet7!A2119,TRUE,FALSE)
=IF(B2119=Sheet7!A2119,TRUE,FALSE)</f>
        <v>1</v>
      </c>
      <c r="O2119" t="s">
        <v>37</v>
      </c>
    </row>
    <row r="2120" spans="1:15" x14ac:dyDescent="0.25">
      <c r="A2120">
        <v>2023</v>
      </c>
      <c r="B2120" t="s">
        <v>37</v>
      </c>
      <c r="C2120" t="s">
        <v>38</v>
      </c>
      <c r="D2120" t="s">
        <v>35</v>
      </c>
      <c r="E2120">
        <v>35000</v>
      </c>
      <c r="F2120">
        <v>43064</v>
      </c>
      <c r="G2120" t="s">
        <v>36</v>
      </c>
      <c r="H2120" t="s">
        <v>39</v>
      </c>
      <c r="I2120" t="s">
        <v>17</v>
      </c>
      <c r="J2120" t="s">
        <v>25</v>
      </c>
      <c r="K2120" t="s">
        <v>36</v>
      </c>
      <c r="L2120" t="s">
        <v>26</v>
      </c>
      <c r="M2120">
        <f t="shared" si="33"/>
        <v>26695.666666666668</v>
      </c>
      <c r="N2120" t="b">
        <f>IF(O2120=Sheet7!S2119,FALSE,TRUE)
=IF(B2120=Sheet7!A2120,TRUE,FALSE)
=IF(B2120=Sheet7!A2120,TRUE,FALSE)
=IF(B2120=Sheet7!A2120,TRUE,FALSE)</f>
        <v>1</v>
      </c>
      <c r="O2120" t="s">
        <v>37</v>
      </c>
    </row>
    <row r="2121" spans="1:15" x14ac:dyDescent="0.25">
      <c r="A2121">
        <v>2023</v>
      </c>
      <c r="B2121" t="s">
        <v>37</v>
      </c>
      <c r="C2121" t="s">
        <v>38</v>
      </c>
      <c r="D2121" t="s">
        <v>22</v>
      </c>
      <c r="E2121">
        <v>97750</v>
      </c>
      <c r="F2121">
        <v>97750</v>
      </c>
      <c r="G2121" t="s">
        <v>23</v>
      </c>
      <c r="H2121" t="s">
        <v>16</v>
      </c>
      <c r="I2121" t="s">
        <v>17</v>
      </c>
      <c r="J2121" t="s">
        <v>25</v>
      </c>
      <c r="K2121" t="s">
        <v>23</v>
      </c>
      <c r="L2121" t="s">
        <v>26</v>
      </c>
      <c r="M2121">
        <f t="shared" si="33"/>
        <v>65841</v>
      </c>
      <c r="N2121" t="b">
        <f>IF(O2121=Sheet7!S2120,FALSE,TRUE)
=IF(B2121=Sheet7!A2121,TRUE,FALSE)
=IF(B2121=Sheet7!A2121,TRUE,FALSE)
=IF(B2121=Sheet7!A2121,TRUE,FALSE)</f>
        <v>1</v>
      </c>
      <c r="O2121" t="s">
        <v>37</v>
      </c>
    </row>
    <row r="2122" spans="1:15" x14ac:dyDescent="0.25">
      <c r="A2122">
        <v>2023</v>
      </c>
      <c r="B2122" t="s">
        <v>37</v>
      </c>
      <c r="C2122" t="s">
        <v>38</v>
      </c>
      <c r="D2122" t="s">
        <v>22</v>
      </c>
      <c r="E2122">
        <v>192000</v>
      </c>
      <c r="F2122">
        <v>192000</v>
      </c>
      <c r="G2122" t="s">
        <v>49</v>
      </c>
      <c r="H2122" t="s">
        <v>24</v>
      </c>
      <c r="I2122" t="s">
        <v>17</v>
      </c>
      <c r="J2122" t="s">
        <v>25</v>
      </c>
      <c r="K2122" t="s">
        <v>49</v>
      </c>
      <c r="L2122" t="s">
        <v>26</v>
      </c>
      <c r="M2122">
        <f t="shared" si="33"/>
        <v>128674.33333333333</v>
      </c>
      <c r="N2122" t="b">
        <f>IF(O2122=Sheet7!S2121,FALSE,TRUE)
=IF(B2122=Sheet7!A2122,TRUE,FALSE)
=IF(B2122=Sheet7!A2122,TRUE,FALSE)
=IF(B2122=Sheet7!A2122,TRUE,FALSE)</f>
        <v>1</v>
      </c>
      <c r="O2122" t="s">
        <v>37</v>
      </c>
    </row>
    <row r="2123" spans="1:15" x14ac:dyDescent="0.25">
      <c r="A2123">
        <v>2023</v>
      </c>
      <c r="B2123" t="s">
        <v>37</v>
      </c>
      <c r="C2123" t="s">
        <v>38</v>
      </c>
      <c r="D2123" t="s">
        <v>22</v>
      </c>
      <c r="E2123">
        <v>92000</v>
      </c>
      <c r="F2123">
        <v>92000</v>
      </c>
      <c r="G2123" t="s">
        <v>49</v>
      </c>
      <c r="H2123" t="s">
        <v>24</v>
      </c>
      <c r="I2123" t="s">
        <v>17</v>
      </c>
      <c r="J2123" t="s">
        <v>25</v>
      </c>
      <c r="K2123" t="s">
        <v>49</v>
      </c>
      <c r="L2123" t="s">
        <v>26</v>
      </c>
      <c r="M2123">
        <f t="shared" si="33"/>
        <v>62007.666666666664</v>
      </c>
      <c r="N2123" t="b">
        <f>IF(O2123=Sheet7!S2122,FALSE,TRUE)
=IF(B2123=Sheet7!A2123,TRUE,FALSE)
=IF(B2123=Sheet7!A2123,TRUE,FALSE)
=IF(B2123=Sheet7!A2123,TRUE,FALSE)</f>
        <v>1</v>
      </c>
      <c r="O2123" t="s">
        <v>37</v>
      </c>
    </row>
    <row r="2124" spans="1:15" x14ac:dyDescent="0.25">
      <c r="A2124">
        <v>2023</v>
      </c>
      <c r="B2124" t="s">
        <v>32</v>
      </c>
      <c r="C2124" t="s">
        <v>13</v>
      </c>
      <c r="D2124" t="s">
        <v>22</v>
      </c>
      <c r="E2124">
        <v>195000</v>
      </c>
      <c r="F2124">
        <v>195000</v>
      </c>
      <c r="G2124" t="s">
        <v>23</v>
      </c>
      <c r="H2124" t="s">
        <v>24</v>
      </c>
      <c r="I2124" t="s">
        <v>17</v>
      </c>
      <c r="J2124" t="s">
        <v>25</v>
      </c>
      <c r="K2124" t="s">
        <v>23</v>
      </c>
      <c r="L2124" t="s">
        <v>26</v>
      </c>
      <c r="M2124">
        <f t="shared" si="33"/>
        <v>130674.33333333333</v>
      </c>
      <c r="N2124" t="b">
        <f>IF(O2124=Sheet7!S2123,FALSE,TRUE)
=IF(B2124=Sheet7!A2124,TRUE,FALSE)
=IF(B2124=Sheet7!A2124,TRUE,FALSE)
=IF(B2124=Sheet7!A2124,TRUE,FALSE)</f>
        <v>1</v>
      </c>
      <c r="O2124" t="s">
        <v>32</v>
      </c>
    </row>
    <row r="2125" spans="1:15" x14ac:dyDescent="0.25">
      <c r="A2125">
        <v>2023</v>
      </c>
      <c r="B2125" t="s">
        <v>37</v>
      </c>
      <c r="C2125" t="s">
        <v>38</v>
      </c>
      <c r="D2125" t="s">
        <v>22</v>
      </c>
      <c r="E2125">
        <v>132600</v>
      </c>
      <c r="F2125">
        <v>132600</v>
      </c>
      <c r="G2125" t="s">
        <v>23</v>
      </c>
      <c r="H2125" t="s">
        <v>39</v>
      </c>
      <c r="I2125" t="s">
        <v>17</v>
      </c>
      <c r="J2125" t="s">
        <v>29</v>
      </c>
      <c r="K2125" t="s">
        <v>23</v>
      </c>
      <c r="L2125" t="s">
        <v>26</v>
      </c>
      <c r="M2125">
        <f t="shared" si="33"/>
        <v>89074.333333333328</v>
      </c>
      <c r="N2125" t="b">
        <f>IF(O2125=Sheet7!S2124,FALSE,TRUE)
=IF(B2125=Sheet7!A2125,TRUE,FALSE)
=IF(B2125=Sheet7!A2125,TRUE,FALSE)
=IF(B2125=Sheet7!A2125,TRUE,FALSE)</f>
        <v>1</v>
      </c>
      <c r="O2125" t="s">
        <v>37</v>
      </c>
    </row>
    <row r="2126" spans="1:15" x14ac:dyDescent="0.25">
      <c r="A2126">
        <v>2023</v>
      </c>
      <c r="B2126" t="s">
        <v>37</v>
      </c>
      <c r="C2126" t="s">
        <v>38</v>
      </c>
      <c r="D2126" t="s">
        <v>22</v>
      </c>
      <c r="E2126">
        <v>81500</v>
      </c>
      <c r="F2126">
        <v>81500</v>
      </c>
      <c r="G2126" t="s">
        <v>23</v>
      </c>
      <c r="H2126" t="s">
        <v>39</v>
      </c>
      <c r="I2126" t="s">
        <v>17</v>
      </c>
      <c r="J2126" t="s">
        <v>29</v>
      </c>
      <c r="K2126" t="s">
        <v>23</v>
      </c>
      <c r="L2126" t="s">
        <v>26</v>
      </c>
      <c r="M2126">
        <f t="shared" si="33"/>
        <v>55007.666666666664</v>
      </c>
      <c r="N2126" t="b">
        <f>IF(O2126=Sheet7!S2125,FALSE,TRUE)
=IF(B2126=Sheet7!A2126,TRUE,FALSE)
=IF(B2126=Sheet7!A2126,TRUE,FALSE)
=IF(B2126=Sheet7!A2126,TRUE,FALSE)</f>
        <v>1</v>
      </c>
      <c r="O2126" t="s">
        <v>37</v>
      </c>
    </row>
    <row r="2127" spans="1:15" x14ac:dyDescent="0.25">
      <c r="A2127">
        <v>2023</v>
      </c>
      <c r="B2127" t="s">
        <v>32</v>
      </c>
      <c r="C2127" t="s">
        <v>13</v>
      </c>
      <c r="D2127" t="s">
        <v>22</v>
      </c>
      <c r="E2127">
        <v>202400</v>
      </c>
      <c r="F2127">
        <v>202400</v>
      </c>
      <c r="G2127" t="s">
        <v>23</v>
      </c>
      <c r="H2127" t="s">
        <v>16</v>
      </c>
      <c r="I2127" t="s">
        <v>17</v>
      </c>
      <c r="J2127" t="s">
        <v>25</v>
      </c>
      <c r="K2127" t="s">
        <v>23</v>
      </c>
      <c r="L2127" t="s">
        <v>26</v>
      </c>
      <c r="M2127">
        <f t="shared" si="33"/>
        <v>135607.66666666666</v>
      </c>
      <c r="N2127" t="b">
        <f>IF(O2127=Sheet7!S2126,FALSE,TRUE)
=IF(B2127=Sheet7!A2127,TRUE,FALSE)
=IF(B2127=Sheet7!A2127,TRUE,FALSE)
=IF(B2127=Sheet7!A2127,TRUE,FALSE)</f>
        <v>1</v>
      </c>
      <c r="O2127" t="s">
        <v>32</v>
      </c>
    </row>
    <row r="2128" spans="1:15" x14ac:dyDescent="0.25">
      <c r="A2128">
        <v>2023</v>
      </c>
      <c r="B2128" t="s">
        <v>32</v>
      </c>
      <c r="C2128" t="s">
        <v>13</v>
      </c>
      <c r="D2128" t="s">
        <v>22</v>
      </c>
      <c r="E2128">
        <v>147200</v>
      </c>
      <c r="F2128">
        <v>147200</v>
      </c>
      <c r="G2128" t="s">
        <v>23</v>
      </c>
      <c r="H2128" t="s">
        <v>16</v>
      </c>
      <c r="I2128" t="s">
        <v>17</v>
      </c>
      <c r="J2128" t="s">
        <v>25</v>
      </c>
      <c r="K2128" t="s">
        <v>23</v>
      </c>
      <c r="L2128" t="s">
        <v>26</v>
      </c>
      <c r="M2128">
        <f t="shared" si="33"/>
        <v>98807.666666666672</v>
      </c>
      <c r="N2128" t="b">
        <f>IF(O2128=Sheet7!S2127,FALSE,TRUE)
=IF(B2128=Sheet7!A2128,TRUE,FALSE)
=IF(B2128=Sheet7!A2128,TRUE,FALSE)
=IF(B2128=Sheet7!A2128,TRUE,FALSE)</f>
        <v>1</v>
      </c>
      <c r="O2128" t="s">
        <v>32</v>
      </c>
    </row>
    <row r="2129" spans="1:15" x14ac:dyDescent="0.25">
      <c r="A2129">
        <v>2023</v>
      </c>
      <c r="B2129" t="s">
        <v>27</v>
      </c>
      <c r="C2129" t="s">
        <v>28</v>
      </c>
      <c r="D2129" t="s">
        <v>22</v>
      </c>
      <c r="E2129">
        <v>239000</v>
      </c>
      <c r="F2129">
        <v>239000</v>
      </c>
      <c r="G2129" t="s">
        <v>23</v>
      </c>
      <c r="H2129" t="s">
        <v>24</v>
      </c>
      <c r="I2129" t="s">
        <v>17</v>
      </c>
      <c r="J2129" t="s">
        <v>25</v>
      </c>
      <c r="K2129" t="s">
        <v>23</v>
      </c>
      <c r="L2129" t="s">
        <v>26</v>
      </c>
      <c r="M2129">
        <f t="shared" si="33"/>
        <v>160007.66666666666</v>
      </c>
      <c r="N2129" t="b">
        <f>IF(O2129=Sheet7!S2128,FALSE,TRUE)
=IF(B2129=Sheet7!A2129,TRUE,FALSE)
=IF(B2129=Sheet7!A2129,TRUE,FALSE)
=IF(B2129=Sheet7!A2129,TRUE,FALSE)</f>
        <v>1</v>
      </c>
      <c r="O2129" t="s">
        <v>27</v>
      </c>
    </row>
    <row r="2130" spans="1:15" x14ac:dyDescent="0.25">
      <c r="A2130">
        <v>2023</v>
      </c>
      <c r="B2130" t="s">
        <v>37</v>
      </c>
      <c r="C2130" t="s">
        <v>38</v>
      </c>
      <c r="D2130" t="s">
        <v>22</v>
      </c>
      <c r="E2130">
        <v>54000</v>
      </c>
      <c r="F2130">
        <v>54000</v>
      </c>
      <c r="G2130" t="s">
        <v>23</v>
      </c>
      <c r="H2130" t="s">
        <v>16</v>
      </c>
      <c r="I2130" t="s">
        <v>17</v>
      </c>
      <c r="J2130" t="s">
        <v>29</v>
      </c>
      <c r="K2130" t="s">
        <v>23</v>
      </c>
      <c r="L2130" t="s">
        <v>26</v>
      </c>
      <c r="M2130">
        <f t="shared" si="33"/>
        <v>36674.333333333336</v>
      </c>
      <c r="N2130" t="b">
        <f>IF(O2130=Sheet7!S2129,FALSE,TRUE)
=IF(B2130=Sheet7!A2130,TRUE,FALSE)
=IF(B2130=Sheet7!A2130,TRUE,FALSE)
=IF(B2130=Sheet7!A2130,TRUE,FALSE)</f>
        <v>1</v>
      </c>
      <c r="O2130" t="s">
        <v>37</v>
      </c>
    </row>
    <row r="2131" spans="1:15" x14ac:dyDescent="0.25">
      <c r="A2131">
        <v>2023</v>
      </c>
      <c r="B2131" t="s">
        <v>37</v>
      </c>
      <c r="C2131" t="s">
        <v>38</v>
      </c>
      <c r="D2131" t="s">
        <v>22</v>
      </c>
      <c r="E2131">
        <v>36000</v>
      </c>
      <c r="F2131">
        <v>36000</v>
      </c>
      <c r="G2131" t="s">
        <v>23</v>
      </c>
      <c r="H2131" t="s">
        <v>16</v>
      </c>
      <c r="I2131" t="s">
        <v>17</v>
      </c>
      <c r="J2131" t="s">
        <v>29</v>
      </c>
      <c r="K2131" t="s">
        <v>23</v>
      </c>
      <c r="L2131" t="s">
        <v>26</v>
      </c>
      <c r="M2131">
        <f t="shared" si="33"/>
        <v>24674.333333333332</v>
      </c>
      <c r="N2131" t="b">
        <f>IF(O2131=Sheet7!S2130,FALSE,TRUE)
=IF(B2131=Sheet7!A2131,TRUE,FALSE)
=IF(B2131=Sheet7!A2131,TRUE,FALSE)
=IF(B2131=Sheet7!A2131,TRUE,FALSE)</f>
        <v>1</v>
      </c>
      <c r="O2131" t="s">
        <v>37</v>
      </c>
    </row>
    <row r="2132" spans="1:15" x14ac:dyDescent="0.25">
      <c r="A2132">
        <v>2023</v>
      </c>
      <c r="B2132" t="s">
        <v>27</v>
      </c>
      <c r="C2132" t="s">
        <v>28</v>
      </c>
      <c r="D2132" t="s">
        <v>22</v>
      </c>
      <c r="E2132">
        <v>176000</v>
      </c>
      <c r="F2132">
        <v>176000</v>
      </c>
      <c r="G2132" t="s">
        <v>23</v>
      </c>
      <c r="H2132" t="s">
        <v>24</v>
      </c>
      <c r="I2132" t="s">
        <v>17</v>
      </c>
      <c r="J2132" t="s">
        <v>29</v>
      </c>
      <c r="K2132" t="s">
        <v>23</v>
      </c>
      <c r="L2132" t="s">
        <v>26</v>
      </c>
      <c r="M2132">
        <f t="shared" si="33"/>
        <v>118007.66666666667</v>
      </c>
      <c r="N2132" t="b">
        <f>IF(O2132=Sheet7!S2131,FALSE,TRUE)
=IF(B2132=Sheet7!A2132,TRUE,FALSE)
=IF(B2132=Sheet7!A2132,TRUE,FALSE)
=IF(B2132=Sheet7!A2132,TRUE,FALSE)</f>
        <v>1</v>
      </c>
      <c r="O2132" t="s">
        <v>27</v>
      </c>
    </row>
    <row r="2133" spans="1:15" x14ac:dyDescent="0.25">
      <c r="A2133">
        <v>2023</v>
      </c>
      <c r="B2133" t="s">
        <v>27</v>
      </c>
      <c r="C2133" t="s">
        <v>28</v>
      </c>
      <c r="D2133" t="s">
        <v>22</v>
      </c>
      <c r="E2133">
        <v>118720</v>
      </c>
      <c r="F2133">
        <v>118720</v>
      </c>
      <c r="G2133" t="s">
        <v>23</v>
      </c>
      <c r="H2133" t="s">
        <v>24</v>
      </c>
      <c r="I2133" t="s">
        <v>17</v>
      </c>
      <c r="J2133" t="s">
        <v>29</v>
      </c>
      <c r="K2133" t="s">
        <v>23</v>
      </c>
      <c r="L2133" t="s">
        <v>26</v>
      </c>
      <c r="M2133">
        <f t="shared" si="33"/>
        <v>79821</v>
      </c>
      <c r="N2133" t="b">
        <f>IF(O2133=Sheet7!S2132,FALSE,TRUE)
=IF(B2133=Sheet7!A2133,TRUE,FALSE)
=IF(B2133=Sheet7!A2133,TRUE,FALSE)
=IF(B2133=Sheet7!A2133,TRUE,FALSE)</f>
        <v>1</v>
      </c>
      <c r="O2133" t="s">
        <v>27</v>
      </c>
    </row>
    <row r="2134" spans="1:15" x14ac:dyDescent="0.25">
      <c r="A2134">
        <v>2023</v>
      </c>
      <c r="B2134" t="s">
        <v>32</v>
      </c>
      <c r="C2134" t="s">
        <v>13</v>
      </c>
      <c r="D2134" t="s">
        <v>22</v>
      </c>
      <c r="E2134">
        <v>95000</v>
      </c>
      <c r="F2134">
        <v>95000</v>
      </c>
      <c r="G2134" t="s">
        <v>23</v>
      </c>
      <c r="H2134" t="s">
        <v>16</v>
      </c>
      <c r="I2134" t="s">
        <v>17</v>
      </c>
      <c r="J2134" t="s">
        <v>29</v>
      </c>
      <c r="K2134" t="s">
        <v>23</v>
      </c>
      <c r="L2134" t="s">
        <v>26</v>
      </c>
      <c r="M2134">
        <f t="shared" si="33"/>
        <v>64007.666666666664</v>
      </c>
      <c r="N2134" t="b">
        <f>IF(O2134=Sheet7!S2133,FALSE,TRUE)
=IF(B2134=Sheet7!A2134,TRUE,FALSE)
=IF(B2134=Sheet7!A2134,TRUE,FALSE)
=IF(B2134=Sheet7!A2134,TRUE,FALSE)</f>
        <v>1</v>
      </c>
      <c r="O2134" t="s">
        <v>32</v>
      </c>
    </row>
    <row r="2135" spans="1:15" x14ac:dyDescent="0.25">
      <c r="A2135">
        <v>2023</v>
      </c>
      <c r="B2135" t="s">
        <v>48</v>
      </c>
      <c r="C2135" t="s">
        <v>28</v>
      </c>
      <c r="D2135" t="s">
        <v>22</v>
      </c>
      <c r="E2135">
        <v>240000</v>
      </c>
      <c r="F2135">
        <v>240000</v>
      </c>
      <c r="G2135" t="s">
        <v>23</v>
      </c>
      <c r="H2135" t="s">
        <v>24</v>
      </c>
      <c r="I2135" t="s">
        <v>17</v>
      </c>
      <c r="J2135" t="s">
        <v>25</v>
      </c>
      <c r="K2135" t="s">
        <v>23</v>
      </c>
      <c r="L2135" t="s">
        <v>26</v>
      </c>
      <c r="M2135">
        <f t="shared" si="33"/>
        <v>160674.33333333334</v>
      </c>
      <c r="N2135" t="b">
        <f>IF(O2135=Sheet7!S2134,FALSE,TRUE)
=IF(B2135=Sheet7!A2135,TRUE,FALSE)
=IF(B2135=Sheet7!A2135,TRUE,FALSE)
=IF(B2135=Sheet7!A2135,TRUE,FALSE)</f>
        <v>1</v>
      </c>
      <c r="O2135" t="s">
        <v>48</v>
      </c>
    </row>
    <row r="2136" spans="1:15" x14ac:dyDescent="0.25">
      <c r="A2136">
        <v>2023</v>
      </c>
      <c r="B2136" t="s">
        <v>48</v>
      </c>
      <c r="C2136" t="s">
        <v>28</v>
      </c>
      <c r="D2136" t="s">
        <v>22</v>
      </c>
      <c r="E2136">
        <v>157000</v>
      </c>
      <c r="F2136">
        <v>157000</v>
      </c>
      <c r="G2136" t="s">
        <v>23</v>
      </c>
      <c r="H2136" t="s">
        <v>24</v>
      </c>
      <c r="I2136" t="s">
        <v>17</v>
      </c>
      <c r="J2136" t="s">
        <v>25</v>
      </c>
      <c r="K2136" t="s">
        <v>23</v>
      </c>
      <c r="L2136" t="s">
        <v>26</v>
      </c>
      <c r="M2136">
        <f t="shared" si="33"/>
        <v>105341</v>
      </c>
      <c r="N2136" t="b">
        <f>IF(O2136=Sheet7!S2135,FALSE,TRUE)
=IF(B2136=Sheet7!A2136,TRUE,FALSE)
=IF(B2136=Sheet7!A2136,TRUE,FALSE)
=IF(B2136=Sheet7!A2136,TRUE,FALSE)</f>
        <v>1</v>
      </c>
      <c r="O2136" t="s">
        <v>48</v>
      </c>
    </row>
    <row r="2137" spans="1:15" x14ac:dyDescent="0.25">
      <c r="A2137">
        <v>2023</v>
      </c>
      <c r="B2137" t="s">
        <v>32</v>
      </c>
      <c r="C2137" t="s">
        <v>13</v>
      </c>
      <c r="D2137" t="s">
        <v>22</v>
      </c>
      <c r="E2137">
        <v>165000</v>
      </c>
      <c r="F2137">
        <v>165000</v>
      </c>
      <c r="G2137" t="s">
        <v>23</v>
      </c>
      <c r="H2137" t="s">
        <v>16</v>
      </c>
      <c r="I2137" t="s">
        <v>17</v>
      </c>
      <c r="J2137" t="s">
        <v>29</v>
      </c>
      <c r="K2137" t="s">
        <v>23</v>
      </c>
      <c r="L2137" t="s">
        <v>26</v>
      </c>
      <c r="M2137">
        <f t="shared" si="33"/>
        <v>110674.33333333333</v>
      </c>
      <c r="N2137" t="b">
        <f>IF(O2137=Sheet7!S2136,FALSE,TRUE)
=IF(B2137=Sheet7!A2137,TRUE,FALSE)
=IF(B2137=Sheet7!A2137,TRUE,FALSE)
=IF(B2137=Sheet7!A2137,TRUE,FALSE)</f>
        <v>1</v>
      </c>
      <c r="O2137" t="s">
        <v>32</v>
      </c>
    </row>
    <row r="2138" spans="1:15" x14ac:dyDescent="0.25">
      <c r="A2138">
        <v>2023</v>
      </c>
      <c r="B2138" t="s">
        <v>32</v>
      </c>
      <c r="C2138" t="s">
        <v>13</v>
      </c>
      <c r="D2138" t="s">
        <v>22</v>
      </c>
      <c r="E2138">
        <v>136000</v>
      </c>
      <c r="F2138">
        <v>136000</v>
      </c>
      <c r="G2138" t="s">
        <v>23</v>
      </c>
      <c r="H2138" t="s">
        <v>16</v>
      </c>
      <c r="I2138" t="s">
        <v>17</v>
      </c>
      <c r="J2138" t="s">
        <v>29</v>
      </c>
      <c r="K2138" t="s">
        <v>23</v>
      </c>
      <c r="L2138" t="s">
        <v>26</v>
      </c>
      <c r="M2138">
        <f t="shared" si="33"/>
        <v>91341</v>
      </c>
      <c r="N2138" t="b">
        <f>IF(O2138=Sheet7!S2137,FALSE,TRUE)
=IF(B2138=Sheet7!A2138,TRUE,FALSE)
=IF(B2138=Sheet7!A2138,TRUE,FALSE)
=IF(B2138=Sheet7!A2138,TRUE,FALSE)</f>
        <v>1</v>
      </c>
      <c r="O2138" t="s">
        <v>32</v>
      </c>
    </row>
    <row r="2139" spans="1:15" x14ac:dyDescent="0.25">
      <c r="A2139">
        <v>2023</v>
      </c>
      <c r="B2139" t="s">
        <v>27</v>
      </c>
      <c r="C2139" t="s">
        <v>28</v>
      </c>
      <c r="D2139" t="s">
        <v>22</v>
      </c>
      <c r="E2139">
        <v>272300</v>
      </c>
      <c r="F2139">
        <v>272300</v>
      </c>
      <c r="G2139" t="s">
        <v>23</v>
      </c>
      <c r="H2139" t="s">
        <v>24</v>
      </c>
      <c r="I2139" t="s">
        <v>17</v>
      </c>
      <c r="J2139" t="s">
        <v>25</v>
      </c>
      <c r="K2139" t="s">
        <v>23</v>
      </c>
      <c r="L2139" t="s">
        <v>26</v>
      </c>
      <c r="M2139">
        <f t="shared" si="33"/>
        <v>182207.66666666666</v>
      </c>
      <c r="N2139" t="b">
        <f>IF(O2139=Sheet7!S2138,FALSE,TRUE)
=IF(B2139=Sheet7!A2139,TRUE,FALSE)
=IF(B2139=Sheet7!A2139,TRUE,FALSE)
=IF(B2139=Sheet7!A2139,TRUE,FALSE)</f>
        <v>1</v>
      </c>
      <c r="O2139" t="s">
        <v>27</v>
      </c>
    </row>
    <row r="2140" spans="1:15" x14ac:dyDescent="0.25">
      <c r="A2140">
        <v>2023</v>
      </c>
      <c r="B2140" t="s">
        <v>27</v>
      </c>
      <c r="C2140" t="s">
        <v>28</v>
      </c>
      <c r="D2140" t="s">
        <v>22</v>
      </c>
      <c r="E2140">
        <v>222800</v>
      </c>
      <c r="F2140">
        <v>222800</v>
      </c>
      <c r="G2140" t="s">
        <v>23</v>
      </c>
      <c r="H2140" t="s">
        <v>24</v>
      </c>
      <c r="I2140" t="s">
        <v>17</v>
      </c>
      <c r="J2140" t="s">
        <v>25</v>
      </c>
      <c r="K2140" t="s">
        <v>23</v>
      </c>
      <c r="L2140" t="s">
        <v>26</v>
      </c>
      <c r="M2140">
        <f t="shared" si="33"/>
        <v>149207.66666666666</v>
      </c>
      <c r="N2140" t="b">
        <f>IF(O2140=Sheet7!S2139,FALSE,TRUE)
=IF(B2140=Sheet7!A2140,TRUE,FALSE)
=IF(B2140=Sheet7!A2140,TRUE,FALSE)
=IF(B2140=Sheet7!A2140,TRUE,FALSE)</f>
        <v>1</v>
      </c>
      <c r="O2140" t="s">
        <v>27</v>
      </c>
    </row>
    <row r="2141" spans="1:15" x14ac:dyDescent="0.25">
      <c r="A2141">
        <v>2023</v>
      </c>
      <c r="B2141" t="s">
        <v>71</v>
      </c>
      <c r="C2141" t="s">
        <v>41</v>
      </c>
      <c r="D2141" t="s">
        <v>22</v>
      </c>
      <c r="E2141">
        <v>172750</v>
      </c>
      <c r="F2141">
        <v>172750</v>
      </c>
      <c r="G2141" t="s">
        <v>23</v>
      </c>
      <c r="H2141" t="s">
        <v>24</v>
      </c>
      <c r="I2141" t="s">
        <v>17</v>
      </c>
      <c r="J2141" t="s">
        <v>29</v>
      </c>
      <c r="K2141" t="s">
        <v>23</v>
      </c>
      <c r="L2141" t="s">
        <v>26</v>
      </c>
      <c r="M2141">
        <f t="shared" si="33"/>
        <v>115841</v>
      </c>
      <c r="N2141" t="b">
        <f>IF(O2141=Sheet7!S2140,FALSE,TRUE)
=IF(B2141=Sheet7!A2141,TRUE,FALSE)
=IF(B2141=Sheet7!A2141,TRUE,FALSE)
=IF(B2141=Sheet7!A2141,TRUE,FALSE)</f>
        <v>1</v>
      </c>
      <c r="O2141" t="s">
        <v>71</v>
      </c>
    </row>
    <row r="2142" spans="1:15" x14ac:dyDescent="0.25">
      <c r="A2142">
        <v>2023</v>
      </c>
      <c r="B2142" t="s">
        <v>71</v>
      </c>
      <c r="C2142" t="s">
        <v>41</v>
      </c>
      <c r="D2142" t="s">
        <v>22</v>
      </c>
      <c r="E2142">
        <v>82500</v>
      </c>
      <c r="F2142">
        <v>82500</v>
      </c>
      <c r="G2142" t="s">
        <v>23</v>
      </c>
      <c r="H2142" t="s">
        <v>24</v>
      </c>
      <c r="I2142" t="s">
        <v>17</v>
      </c>
      <c r="J2142" t="s">
        <v>29</v>
      </c>
      <c r="K2142" t="s">
        <v>23</v>
      </c>
      <c r="L2142" t="s">
        <v>26</v>
      </c>
      <c r="M2142">
        <f t="shared" si="33"/>
        <v>55674.333333333336</v>
      </c>
      <c r="N2142" t="b">
        <f>IF(O2142=Sheet7!S2141,FALSE,TRUE)
=IF(B2142=Sheet7!A2142,TRUE,FALSE)
=IF(B2142=Sheet7!A2142,TRUE,FALSE)
=IF(B2142=Sheet7!A2142,TRUE,FALSE)</f>
        <v>1</v>
      </c>
      <c r="O2142" t="s">
        <v>71</v>
      </c>
    </row>
    <row r="2143" spans="1:15" x14ac:dyDescent="0.25">
      <c r="A2143">
        <v>2023</v>
      </c>
      <c r="B2143" t="s">
        <v>27</v>
      </c>
      <c r="C2143" t="s">
        <v>28</v>
      </c>
      <c r="D2143" t="s">
        <v>22</v>
      </c>
      <c r="E2143">
        <v>281000</v>
      </c>
      <c r="F2143">
        <v>281000</v>
      </c>
      <c r="G2143" t="s">
        <v>49</v>
      </c>
      <c r="H2143" t="s">
        <v>24</v>
      </c>
      <c r="I2143" t="s">
        <v>17</v>
      </c>
      <c r="J2143" t="s">
        <v>25</v>
      </c>
      <c r="K2143" t="s">
        <v>49</v>
      </c>
      <c r="L2143" t="s">
        <v>26</v>
      </c>
      <c r="M2143">
        <f t="shared" si="33"/>
        <v>188007.66666666666</v>
      </c>
      <c r="N2143" t="b">
        <f>IF(O2143=Sheet7!S2142,FALSE,TRUE)
=IF(B2143=Sheet7!A2143,TRUE,FALSE)
=IF(B2143=Sheet7!A2143,TRUE,FALSE)
=IF(B2143=Sheet7!A2143,TRUE,FALSE)</f>
        <v>1</v>
      </c>
      <c r="O2143" t="s">
        <v>27</v>
      </c>
    </row>
    <row r="2144" spans="1:15" x14ac:dyDescent="0.25">
      <c r="A2144">
        <v>2023</v>
      </c>
      <c r="B2144" t="s">
        <v>27</v>
      </c>
      <c r="C2144" t="s">
        <v>28</v>
      </c>
      <c r="D2144" t="s">
        <v>22</v>
      </c>
      <c r="E2144">
        <v>181000</v>
      </c>
      <c r="F2144">
        <v>181000</v>
      </c>
      <c r="G2144" t="s">
        <v>49</v>
      </c>
      <c r="H2144" t="s">
        <v>24</v>
      </c>
      <c r="I2144" t="s">
        <v>17</v>
      </c>
      <c r="J2144" t="s">
        <v>25</v>
      </c>
      <c r="K2144" t="s">
        <v>49</v>
      </c>
      <c r="L2144" t="s">
        <v>26</v>
      </c>
      <c r="M2144">
        <f t="shared" si="33"/>
        <v>121341</v>
      </c>
      <c r="N2144" t="b">
        <f>IF(O2144=Sheet7!S2143,FALSE,TRUE)
=IF(B2144=Sheet7!A2144,TRUE,FALSE)
=IF(B2144=Sheet7!A2144,TRUE,FALSE)
=IF(B2144=Sheet7!A2144,TRUE,FALSE)</f>
        <v>1</v>
      </c>
      <c r="O2144" t="s">
        <v>27</v>
      </c>
    </row>
    <row r="2145" spans="1:15" x14ac:dyDescent="0.25">
      <c r="A2145">
        <v>2023</v>
      </c>
      <c r="B2145" t="s">
        <v>40</v>
      </c>
      <c r="C2145" t="s">
        <v>41</v>
      </c>
      <c r="D2145" t="s">
        <v>22</v>
      </c>
      <c r="E2145">
        <v>207611</v>
      </c>
      <c r="F2145">
        <v>207611</v>
      </c>
      <c r="G2145" t="s">
        <v>23</v>
      </c>
      <c r="H2145" t="s">
        <v>24</v>
      </c>
      <c r="I2145" t="s">
        <v>17</v>
      </c>
      <c r="J2145" t="s">
        <v>29</v>
      </c>
      <c r="K2145" t="s">
        <v>23</v>
      </c>
      <c r="L2145" t="s">
        <v>26</v>
      </c>
      <c r="M2145">
        <f t="shared" si="33"/>
        <v>139081.66666666666</v>
      </c>
      <c r="N2145" t="b">
        <f>IF(O2145=Sheet7!S2144,FALSE,TRUE)
=IF(B2145=Sheet7!A2145,TRUE,FALSE)
=IF(B2145=Sheet7!A2145,TRUE,FALSE)
=IF(B2145=Sheet7!A2145,TRUE,FALSE)</f>
        <v>1</v>
      </c>
      <c r="O2145" t="s">
        <v>40</v>
      </c>
    </row>
    <row r="2146" spans="1:15" x14ac:dyDescent="0.25">
      <c r="A2146">
        <v>2023</v>
      </c>
      <c r="B2146" t="s">
        <v>40</v>
      </c>
      <c r="C2146" t="s">
        <v>41</v>
      </c>
      <c r="D2146" t="s">
        <v>22</v>
      </c>
      <c r="E2146">
        <v>127876</v>
      </c>
      <c r="F2146">
        <v>127876</v>
      </c>
      <c r="G2146" t="s">
        <v>23</v>
      </c>
      <c r="H2146" t="s">
        <v>24</v>
      </c>
      <c r="I2146" t="s">
        <v>17</v>
      </c>
      <c r="J2146" t="s">
        <v>29</v>
      </c>
      <c r="K2146" t="s">
        <v>23</v>
      </c>
      <c r="L2146" t="s">
        <v>26</v>
      </c>
      <c r="M2146">
        <f t="shared" si="33"/>
        <v>85925</v>
      </c>
      <c r="N2146" t="b">
        <f>IF(O2146=Sheet7!S2145,FALSE,TRUE)
=IF(B2146=Sheet7!A2146,TRUE,FALSE)
=IF(B2146=Sheet7!A2146,TRUE,FALSE)
=IF(B2146=Sheet7!A2146,TRUE,FALSE)</f>
        <v>1</v>
      </c>
      <c r="O2146" t="s">
        <v>40</v>
      </c>
    </row>
    <row r="2147" spans="1:15" x14ac:dyDescent="0.25">
      <c r="A2147">
        <v>2023</v>
      </c>
      <c r="B2147" t="s">
        <v>48</v>
      </c>
      <c r="C2147" t="s">
        <v>28</v>
      </c>
      <c r="D2147" t="s">
        <v>22</v>
      </c>
      <c r="E2147">
        <v>225000</v>
      </c>
      <c r="F2147">
        <v>225000</v>
      </c>
      <c r="G2147" t="s">
        <v>23</v>
      </c>
      <c r="H2147" t="s">
        <v>24</v>
      </c>
      <c r="I2147" t="s">
        <v>17</v>
      </c>
      <c r="J2147" t="s">
        <v>25</v>
      </c>
      <c r="K2147" t="s">
        <v>23</v>
      </c>
      <c r="L2147" t="s">
        <v>26</v>
      </c>
      <c r="M2147">
        <f t="shared" si="33"/>
        <v>150674.33333333334</v>
      </c>
      <c r="N2147" t="b">
        <f>IF(O2147=Sheet7!S2146,FALSE,TRUE)
=IF(B2147=Sheet7!A2147,TRUE,FALSE)
=IF(B2147=Sheet7!A2147,TRUE,FALSE)
=IF(B2147=Sheet7!A2147,TRUE,FALSE)</f>
        <v>1</v>
      </c>
      <c r="O2147" t="s">
        <v>48</v>
      </c>
    </row>
    <row r="2148" spans="1:15" x14ac:dyDescent="0.25">
      <c r="A2148">
        <v>2023</v>
      </c>
      <c r="B2148" t="s">
        <v>48</v>
      </c>
      <c r="C2148" t="s">
        <v>28</v>
      </c>
      <c r="D2148" t="s">
        <v>22</v>
      </c>
      <c r="E2148">
        <v>168000</v>
      </c>
      <c r="F2148">
        <v>168000</v>
      </c>
      <c r="G2148" t="s">
        <v>23</v>
      </c>
      <c r="H2148" t="s">
        <v>24</v>
      </c>
      <c r="I2148" t="s">
        <v>17</v>
      </c>
      <c r="J2148" t="s">
        <v>25</v>
      </c>
      <c r="K2148" t="s">
        <v>23</v>
      </c>
      <c r="L2148" t="s">
        <v>26</v>
      </c>
      <c r="M2148">
        <f t="shared" si="33"/>
        <v>112674.33333333333</v>
      </c>
      <c r="N2148" t="b">
        <f>IF(O2148=Sheet7!S2147,FALSE,TRUE)
=IF(B2148=Sheet7!A2148,TRUE,FALSE)
=IF(B2148=Sheet7!A2148,TRUE,FALSE)
=IF(B2148=Sheet7!A2148,TRUE,FALSE)</f>
        <v>1</v>
      </c>
      <c r="O2148" t="s">
        <v>48</v>
      </c>
    </row>
    <row r="2149" spans="1:15" x14ac:dyDescent="0.25">
      <c r="A2149">
        <v>2023</v>
      </c>
      <c r="B2149" t="s">
        <v>32</v>
      </c>
      <c r="C2149" t="s">
        <v>13</v>
      </c>
      <c r="D2149" t="s">
        <v>22</v>
      </c>
      <c r="E2149">
        <v>280600</v>
      </c>
      <c r="F2149">
        <v>280600</v>
      </c>
      <c r="G2149" t="s">
        <v>23</v>
      </c>
      <c r="H2149" t="s">
        <v>24</v>
      </c>
      <c r="I2149" t="s">
        <v>17</v>
      </c>
      <c r="J2149" t="s">
        <v>25</v>
      </c>
      <c r="K2149" t="s">
        <v>23</v>
      </c>
      <c r="L2149" t="s">
        <v>26</v>
      </c>
      <c r="M2149">
        <f t="shared" si="33"/>
        <v>187741</v>
      </c>
      <c r="N2149" t="b">
        <f>IF(O2149=Sheet7!S2148,FALSE,TRUE)
=IF(B2149=Sheet7!A2149,TRUE,FALSE)
=IF(B2149=Sheet7!A2149,TRUE,FALSE)
=IF(B2149=Sheet7!A2149,TRUE,FALSE)</f>
        <v>1</v>
      </c>
      <c r="O2149" t="s">
        <v>32</v>
      </c>
    </row>
    <row r="2150" spans="1:15" x14ac:dyDescent="0.25">
      <c r="A2150">
        <v>2023</v>
      </c>
      <c r="B2150" t="s">
        <v>32</v>
      </c>
      <c r="C2150" t="s">
        <v>13</v>
      </c>
      <c r="D2150" t="s">
        <v>22</v>
      </c>
      <c r="E2150">
        <v>158600</v>
      </c>
      <c r="F2150">
        <v>158600</v>
      </c>
      <c r="G2150" t="s">
        <v>23</v>
      </c>
      <c r="H2150" t="s">
        <v>24</v>
      </c>
      <c r="I2150" t="s">
        <v>17</v>
      </c>
      <c r="J2150" t="s">
        <v>25</v>
      </c>
      <c r="K2150" t="s">
        <v>23</v>
      </c>
      <c r="L2150" t="s">
        <v>26</v>
      </c>
      <c r="M2150">
        <f t="shared" si="33"/>
        <v>106407.66666666667</v>
      </c>
      <c r="N2150" t="b">
        <f>IF(O2150=Sheet7!S2149,FALSE,TRUE)
=IF(B2150=Sheet7!A2150,TRUE,FALSE)
=IF(B2150=Sheet7!A2150,TRUE,FALSE)
=IF(B2150=Sheet7!A2150,TRUE,FALSE)</f>
        <v>1</v>
      </c>
      <c r="O2150" t="s">
        <v>32</v>
      </c>
    </row>
    <row r="2151" spans="1:15" x14ac:dyDescent="0.25">
      <c r="A2151">
        <v>2023</v>
      </c>
      <c r="B2151" t="s">
        <v>34</v>
      </c>
      <c r="C2151" t="s">
        <v>31</v>
      </c>
      <c r="D2151" t="s">
        <v>22</v>
      </c>
      <c r="E2151">
        <v>283780</v>
      </c>
      <c r="F2151">
        <v>283780</v>
      </c>
      <c r="G2151" t="s">
        <v>23</v>
      </c>
      <c r="H2151" t="s">
        <v>24</v>
      </c>
      <c r="I2151" t="s">
        <v>17</v>
      </c>
      <c r="J2151" t="s">
        <v>25</v>
      </c>
      <c r="K2151" t="s">
        <v>23</v>
      </c>
      <c r="L2151" t="s">
        <v>26</v>
      </c>
      <c r="M2151">
        <f t="shared" si="33"/>
        <v>189861</v>
      </c>
      <c r="N2151" t="b">
        <f>IF(O2151=Sheet7!S2150,FALSE,TRUE)
=IF(B2151=Sheet7!A2151,TRUE,FALSE)
=IF(B2151=Sheet7!A2151,TRUE,FALSE)
=IF(B2151=Sheet7!A2151,TRUE,FALSE)</f>
        <v>1</v>
      </c>
      <c r="O2151" t="s">
        <v>34</v>
      </c>
    </row>
    <row r="2152" spans="1:15" x14ac:dyDescent="0.25">
      <c r="A2152">
        <v>2023</v>
      </c>
      <c r="B2152" t="s">
        <v>34</v>
      </c>
      <c r="C2152" t="s">
        <v>31</v>
      </c>
      <c r="D2152" t="s">
        <v>22</v>
      </c>
      <c r="E2152">
        <v>218540</v>
      </c>
      <c r="F2152">
        <v>218540</v>
      </c>
      <c r="G2152" t="s">
        <v>23</v>
      </c>
      <c r="H2152" t="s">
        <v>24</v>
      </c>
      <c r="I2152" t="s">
        <v>17</v>
      </c>
      <c r="J2152" t="s">
        <v>25</v>
      </c>
      <c r="K2152" t="s">
        <v>23</v>
      </c>
      <c r="L2152" t="s">
        <v>26</v>
      </c>
      <c r="M2152">
        <f t="shared" si="33"/>
        <v>146367.66666666666</v>
      </c>
      <c r="N2152" t="b">
        <f>IF(O2152=Sheet7!S2151,FALSE,TRUE)
=IF(B2152=Sheet7!A2152,TRUE,FALSE)
=IF(B2152=Sheet7!A2152,TRUE,FALSE)
=IF(B2152=Sheet7!A2152,TRUE,FALSE)</f>
        <v>1</v>
      </c>
      <c r="O2152" t="s">
        <v>34</v>
      </c>
    </row>
    <row r="2153" spans="1:15" x14ac:dyDescent="0.25">
      <c r="A2153">
        <v>2023</v>
      </c>
      <c r="B2153" t="s">
        <v>32</v>
      </c>
      <c r="C2153" t="s">
        <v>13</v>
      </c>
      <c r="D2153" t="s">
        <v>22</v>
      </c>
      <c r="E2153">
        <v>178500</v>
      </c>
      <c r="F2153">
        <v>178500</v>
      </c>
      <c r="G2153" t="s">
        <v>23</v>
      </c>
      <c r="H2153" t="s">
        <v>24</v>
      </c>
      <c r="I2153" t="s">
        <v>17</v>
      </c>
      <c r="J2153" t="s">
        <v>25</v>
      </c>
      <c r="K2153" t="s">
        <v>23</v>
      </c>
      <c r="L2153" t="s">
        <v>26</v>
      </c>
      <c r="M2153">
        <f t="shared" si="33"/>
        <v>119674.33333333333</v>
      </c>
      <c r="N2153" t="b">
        <f>IF(O2153=Sheet7!S2152,FALSE,TRUE)
=IF(B2153=Sheet7!A2153,TRUE,FALSE)
=IF(B2153=Sheet7!A2153,TRUE,FALSE)
=IF(B2153=Sheet7!A2153,TRUE,FALSE)</f>
        <v>1</v>
      </c>
      <c r="O2153" t="s">
        <v>32</v>
      </c>
    </row>
    <row r="2154" spans="1:15" x14ac:dyDescent="0.25">
      <c r="A2154">
        <v>2023</v>
      </c>
      <c r="B2154" t="s">
        <v>27</v>
      </c>
      <c r="C2154" t="s">
        <v>28</v>
      </c>
      <c r="D2154" t="s">
        <v>22</v>
      </c>
      <c r="E2154">
        <v>323300</v>
      </c>
      <c r="F2154">
        <v>323300</v>
      </c>
      <c r="G2154" t="s">
        <v>23</v>
      </c>
      <c r="H2154" t="s">
        <v>24</v>
      </c>
      <c r="I2154" t="s">
        <v>17</v>
      </c>
      <c r="J2154" t="s">
        <v>25</v>
      </c>
      <c r="K2154" t="s">
        <v>23</v>
      </c>
      <c r="L2154" t="s">
        <v>26</v>
      </c>
      <c r="M2154">
        <f t="shared" si="33"/>
        <v>216207.66666666666</v>
      </c>
      <c r="N2154" t="b">
        <f>IF(O2154=Sheet7!S2153,FALSE,TRUE)
=IF(B2154=Sheet7!A2154,TRUE,FALSE)
=IF(B2154=Sheet7!A2154,TRUE,FALSE)
=IF(B2154=Sheet7!A2154,TRUE,FALSE)</f>
        <v>1</v>
      </c>
      <c r="O2154" t="s">
        <v>27</v>
      </c>
    </row>
    <row r="2155" spans="1:15" x14ac:dyDescent="0.25">
      <c r="A2155">
        <v>2023</v>
      </c>
      <c r="B2155" t="s">
        <v>27</v>
      </c>
      <c r="C2155" t="s">
        <v>28</v>
      </c>
      <c r="D2155" t="s">
        <v>22</v>
      </c>
      <c r="E2155">
        <v>184700</v>
      </c>
      <c r="F2155">
        <v>184700</v>
      </c>
      <c r="G2155" t="s">
        <v>23</v>
      </c>
      <c r="H2155" t="s">
        <v>24</v>
      </c>
      <c r="I2155" t="s">
        <v>17</v>
      </c>
      <c r="J2155" t="s">
        <v>25</v>
      </c>
      <c r="K2155" t="s">
        <v>23</v>
      </c>
      <c r="L2155" t="s">
        <v>26</v>
      </c>
      <c r="M2155">
        <f t="shared" si="33"/>
        <v>123807.66666666667</v>
      </c>
      <c r="N2155" t="b">
        <f>IF(O2155=Sheet7!S2154,FALSE,TRUE)
=IF(B2155=Sheet7!A2155,TRUE,FALSE)
=IF(B2155=Sheet7!A2155,TRUE,FALSE)
=IF(B2155=Sheet7!A2155,TRUE,FALSE)</f>
        <v>1</v>
      </c>
      <c r="O2155" t="s">
        <v>27</v>
      </c>
    </row>
    <row r="2156" spans="1:15" x14ac:dyDescent="0.25">
      <c r="A2156">
        <v>2023</v>
      </c>
      <c r="B2156" t="s">
        <v>153</v>
      </c>
      <c r="C2156" t="s">
        <v>41</v>
      </c>
      <c r="D2156" t="s">
        <v>35</v>
      </c>
      <c r="E2156">
        <v>100000</v>
      </c>
      <c r="F2156">
        <v>123040</v>
      </c>
      <c r="G2156" t="s">
        <v>36</v>
      </c>
      <c r="H2156" t="s">
        <v>16</v>
      </c>
      <c r="I2156" t="s">
        <v>17</v>
      </c>
      <c r="J2156" t="s">
        <v>25</v>
      </c>
      <c r="K2156" t="s">
        <v>36</v>
      </c>
      <c r="L2156" t="s">
        <v>26</v>
      </c>
      <c r="M2156">
        <f t="shared" si="33"/>
        <v>75021</v>
      </c>
      <c r="N2156" t="b">
        <f>IF(O2156=Sheet7!S2155,FALSE,TRUE)
=IF(B2156=Sheet7!A2156,TRUE,FALSE)
=IF(B2156=Sheet7!A2156,TRUE,FALSE)
=IF(B2156=Sheet7!A2156,TRUE,FALSE)</f>
        <v>1</v>
      </c>
      <c r="O2156" t="s">
        <v>153</v>
      </c>
    </row>
    <row r="2157" spans="1:15" x14ac:dyDescent="0.25">
      <c r="A2157">
        <v>2023</v>
      </c>
      <c r="B2157" t="s">
        <v>153</v>
      </c>
      <c r="C2157" t="s">
        <v>41</v>
      </c>
      <c r="D2157" t="s">
        <v>35</v>
      </c>
      <c r="E2157">
        <v>85000</v>
      </c>
      <c r="F2157">
        <v>104584</v>
      </c>
      <c r="G2157" t="s">
        <v>36</v>
      </c>
      <c r="H2157" t="s">
        <v>16</v>
      </c>
      <c r="I2157" t="s">
        <v>17</v>
      </c>
      <c r="J2157" t="s">
        <v>25</v>
      </c>
      <c r="K2157" t="s">
        <v>36</v>
      </c>
      <c r="L2157" t="s">
        <v>26</v>
      </c>
      <c r="M2157">
        <f t="shared" si="33"/>
        <v>63869</v>
      </c>
      <c r="N2157" t="b">
        <f>IF(O2157=Sheet7!S2156,FALSE,TRUE)
=IF(B2157=Sheet7!A2157,TRUE,FALSE)
=IF(B2157=Sheet7!A2157,TRUE,FALSE)
=IF(B2157=Sheet7!A2157,TRUE,FALSE)</f>
        <v>1</v>
      </c>
      <c r="O2157" t="s">
        <v>153</v>
      </c>
    </row>
    <row r="2158" spans="1:15" x14ac:dyDescent="0.25">
      <c r="A2158">
        <v>2023</v>
      </c>
      <c r="B2158" t="s">
        <v>46</v>
      </c>
      <c r="C2158" t="s">
        <v>28</v>
      </c>
      <c r="D2158" t="s">
        <v>22</v>
      </c>
      <c r="E2158">
        <v>185000</v>
      </c>
      <c r="F2158">
        <v>185000</v>
      </c>
      <c r="G2158" t="s">
        <v>23</v>
      </c>
      <c r="H2158" t="s">
        <v>16</v>
      </c>
      <c r="I2158" t="s">
        <v>17</v>
      </c>
      <c r="J2158" t="s">
        <v>29</v>
      </c>
      <c r="K2158" t="s">
        <v>23</v>
      </c>
      <c r="L2158" t="s">
        <v>26</v>
      </c>
      <c r="M2158">
        <f t="shared" si="33"/>
        <v>124007.66666666667</v>
      </c>
      <c r="N2158" t="b">
        <f>IF(O2158=Sheet7!S2157,FALSE,TRUE)
=IF(B2158=Sheet7!A2158,TRUE,FALSE)
=IF(B2158=Sheet7!A2158,TRUE,FALSE)
=IF(B2158=Sheet7!A2158,TRUE,FALSE)</f>
        <v>1</v>
      </c>
      <c r="O2158" t="s">
        <v>46</v>
      </c>
    </row>
    <row r="2159" spans="1:15" x14ac:dyDescent="0.25">
      <c r="A2159">
        <v>2023</v>
      </c>
      <c r="B2159" t="s">
        <v>46</v>
      </c>
      <c r="C2159" t="s">
        <v>28</v>
      </c>
      <c r="D2159" t="s">
        <v>22</v>
      </c>
      <c r="E2159">
        <v>137700</v>
      </c>
      <c r="F2159">
        <v>137700</v>
      </c>
      <c r="G2159" t="s">
        <v>23</v>
      </c>
      <c r="H2159" t="s">
        <v>16</v>
      </c>
      <c r="I2159" t="s">
        <v>17</v>
      </c>
      <c r="J2159" t="s">
        <v>29</v>
      </c>
      <c r="K2159" t="s">
        <v>23</v>
      </c>
      <c r="L2159" t="s">
        <v>26</v>
      </c>
      <c r="M2159">
        <f t="shared" si="33"/>
        <v>92474.333333333328</v>
      </c>
      <c r="N2159" t="b">
        <f>IF(O2159=Sheet7!S2158,FALSE,TRUE)
=IF(B2159=Sheet7!A2159,TRUE,FALSE)
=IF(B2159=Sheet7!A2159,TRUE,FALSE)
=IF(B2159=Sheet7!A2159,TRUE,FALSE)</f>
        <v>1</v>
      </c>
      <c r="O2159" t="s">
        <v>46</v>
      </c>
    </row>
    <row r="2160" spans="1:15" x14ac:dyDescent="0.25">
      <c r="A2160">
        <v>2023</v>
      </c>
      <c r="B2160" t="s">
        <v>46</v>
      </c>
      <c r="C2160" t="s">
        <v>28</v>
      </c>
      <c r="D2160" t="s">
        <v>22</v>
      </c>
      <c r="E2160">
        <v>205500</v>
      </c>
      <c r="F2160">
        <v>205500</v>
      </c>
      <c r="G2160" t="s">
        <v>23</v>
      </c>
      <c r="H2160" t="s">
        <v>24</v>
      </c>
      <c r="I2160" t="s">
        <v>17</v>
      </c>
      <c r="J2160" t="s">
        <v>25</v>
      </c>
      <c r="K2160" t="s">
        <v>23</v>
      </c>
      <c r="L2160" t="s">
        <v>26</v>
      </c>
      <c r="M2160">
        <f t="shared" si="33"/>
        <v>137674.33333333334</v>
      </c>
      <c r="N2160" t="b">
        <f>IF(O2160=Sheet7!S2159,FALSE,TRUE)
=IF(B2160=Sheet7!A2160,TRUE,FALSE)
=IF(B2160=Sheet7!A2160,TRUE,FALSE)
=IF(B2160=Sheet7!A2160,TRUE,FALSE)</f>
        <v>1</v>
      </c>
      <c r="O2160" t="s">
        <v>46</v>
      </c>
    </row>
    <row r="2161" spans="1:15" x14ac:dyDescent="0.25">
      <c r="A2161">
        <v>2023</v>
      </c>
      <c r="B2161" t="s">
        <v>46</v>
      </c>
      <c r="C2161" t="s">
        <v>28</v>
      </c>
      <c r="D2161" t="s">
        <v>22</v>
      </c>
      <c r="E2161">
        <v>132500</v>
      </c>
      <c r="F2161">
        <v>132500</v>
      </c>
      <c r="G2161" t="s">
        <v>23</v>
      </c>
      <c r="H2161" t="s">
        <v>24</v>
      </c>
      <c r="I2161" t="s">
        <v>17</v>
      </c>
      <c r="J2161" t="s">
        <v>25</v>
      </c>
      <c r="K2161" t="s">
        <v>23</v>
      </c>
      <c r="L2161" t="s">
        <v>26</v>
      </c>
      <c r="M2161">
        <f t="shared" si="33"/>
        <v>89007.666666666672</v>
      </c>
      <c r="N2161" t="b">
        <f>IF(O2161=Sheet7!S2160,FALSE,TRUE)
=IF(B2161=Sheet7!A2161,TRUE,FALSE)
=IF(B2161=Sheet7!A2161,TRUE,FALSE)
=IF(B2161=Sheet7!A2161,TRUE,FALSE)</f>
        <v>1</v>
      </c>
      <c r="O2161" t="s">
        <v>46</v>
      </c>
    </row>
    <row r="2162" spans="1:15" x14ac:dyDescent="0.25">
      <c r="A2162">
        <v>2023</v>
      </c>
      <c r="B2162" t="s">
        <v>148</v>
      </c>
      <c r="C2162" t="s">
        <v>52</v>
      </c>
      <c r="D2162" t="s">
        <v>22</v>
      </c>
      <c r="E2162">
        <v>65100</v>
      </c>
      <c r="F2162">
        <v>65100</v>
      </c>
      <c r="G2162" t="s">
        <v>23</v>
      </c>
      <c r="H2162" t="s">
        <v>16</v>
      </c>
      <c r="I2162" t="s">
        <v>17</v>
      </c>
      <c r="J2162" t="s">
        <v>29</v>
      </c>
      <c r="K2162" t="s">
        <v>23</v>
      </c>
      <c r="L2162" t="s">
        <v>26</v>
      </c>
      <c r="M2162">
        <f t="shared" si="33"/>
        <v>44074.333333333336</v>
      </c>
      <c r="N2162" t="b">
        <f>IF(O2162=Sheet7!S2161,FALSE,TRUE)
=IF(B2162=Sheet7!A2162,TRUE,FALSE)
=IF(B2162=Sheet7!A2162,TRUE,FALSE)
=IF(B2162=Sheet7!A2162,TRUE,FALSE)</f>
        <v>1</v>
      </c>
      <c r="O2162" t="s">
        <v>148</v>
      </c>
    </row>
    <row r="2163" spans="1:15" x14ac:dyDescent="0.25">
      <c r="A2163">
        <v>2023</v>
      </c>
      <c r="B2163" t="s">
        <v>148</v>
      </c>
      <c r="C2163" t="s">
        <v>52</v>
      </c>
      <c r="D2163" t="s">
        <v>22</v>
      </c>
      <c r="E2163">
        <v>44640</v>
      </c>
      <c r="F2163">
        <v>44640</v>
      </c>
      <c r="G2163" t="s">
        <v>23</v>
      </c>
      <c r="H2163" t="s">
        <v>16</v>
      </c>
      <c r="I2163" t="s">
        <v>17</v>
      </c>
      <c r="J2163" t="s">
        <v>29</v>
      </c>
      <c r="K2163" t="s">
        <v>23</v>
      </c>
      <c r="L2163" t="s">
        <v>26</v>
      </c>
      <c r="M2163">
        <f t="shared" si="33"/>
        <v>30434.333333333332</v>
      </c>
      <c r="N2163" t="b">
        <f>IF(O2163=Sheet7!S2162,FALSE,TRUE)
=IF(B2163=Sheet7!A2163,TRUE,FALSE)
=IF(B2163=Sheet7!A2163,TRUE,FALSE)
=IF(B2163=Sheet7!A2163,TRUE,FALSE)</f>
        <v>1</v>
      </c>
      <c r="O2163" t="s">
        <v>148</v>
      </c>
    </row>
    <row r="2164" spans="1:15" x14ac:dyDescent="0.25">
      <c r="A2164">
        <v>2023</v>
      </c>
      <c r="B2164" t="s">
        <v>37</v>
      </c>
      <c r="C2164" t="s">
        <v>38</v>
      </c>
      <c r="D2164" t="s">
        <v>22</v>
      </c>
      <c r="E2164">
        <v>161000</v>
      </c>
      <c r="F2164">
        <v>161000</v>
      </c>
      <c r="G2164" t="s">
        <v>23</v>
      </c>
      <c r="H2164" t="s">
        <v>16</v>
      </c>
      <c r="I2164" t="s">
        <v>17</v>
      </c>
      <c r="J2164" t="s">
        <v>29</v>
      </c>
      <c r="K2164" t="s">
        <v>23</v>
      </c>
      <c r="L2164" t="s">
        <v>26</v>
      </c>
      <c r="M2164">
        <f t="shared" si="33"/>
        <v>108007.66666666667</v>
      </c>
      <c r="N2164" t="b">
        <f>IF(O2164=Sheet7!S2163,FALSE,TRUE)
=IF(B2164=Sheet7!A2164,TRUE,FALSE)
=IF(B2164=Sheet7!A2164,TRUE,FALSE)
=IF(B2164=Sheet7!A2164,TRUE,FALSE)</f>
        <v>1</v>
      </c>
      <c r="O2164" t="s">
        <v>37</v>
      </c>
    </row>
    <row r="2165" spans="1:15" x14ac:dyDescent="0.25">
      <c r="A2165">
        <v>2023</v>
      </c>
      <c r="B2165" t="s">
        <v>37</v>
      </c>
      <c r="C2165" t="s">
        <v>38</v>
      </c>
      <c r="D2165" t="s">
        <v>22</v>
      </c>
      <c r="E2165">
        <v>123000</v>
      </c>
      <c r="F2165">
        <v>123000</v>
      </c>
      <c r="G2165" t="s">
        <v>23</v>
      </c>
      <c r="H2165" t="s">
        <v>16</v>
      </c>
      <c r="I2165" t="s">
        <v>17</v>
      </c>
      <c r="J2165" t="s">
        <v>29</v>
      </c>
      <c r="K2165" t="s">
        <v>23</v>
      </c>
      <c r="L2165" t="s">
        <v>26</v>
      </c>
      <c r="M2165">
        <f t="shared" si="33"/>
        <v>82674.333333333328</v>
      </c>
      <c r="N2165" t="b">
        <f>IF(O2165=Sheet7!S2164,FALSE,TRUE)
=IF(B2165=Sheet7!A2165,TRUE,FALSE)
=IF(B2165=Sheet7!A2165,TRUE,FALSE)
=IF(B2165=Sheet7!A2165,TRUE,FALSE)</f>
        <v>1</v>
      </c>
      <c r="O2165" t="s">
        <v>37</v>
      </c>
    </row>
    <row r="2166" spans="1:15" x14ac:dyDescent="0.25">
      <c r="A2166">
        <v>2023</v>
      </c>
      <c r="B2166" t="s">
        <v>32</v>
      </c>
      <c r="C2166" t="s">
        <v>13</v>
      </c>
      <c r="D2166" t="s">
        <v>22</v>
      </c>
      <c r="E2166">
        <v>200000</v>
      </c>
      <c r="F2166">
        <v>200000</v>
      </c>
      <c r="G2166" t="s">
        <v>49</v>
      </c>
      <c r="H2166" t="s">
        <v>24</v>
      </c>
      <c r="I2166" t="s">
        <v>17</v>
      </c>
      <c r="J2166" t="s">
        <v>29</v>
      </c>
      <c r="K2166" t="s">
        <v>49</v>
      </c>
      <c r="L2166" t="s">
        <v>26</v>
      </c>
      <c r="M2166">
        <f t="shared" si="33"/>
        <v>134007.66666666666</v>
      </c>
      <c r="N2166" t="b">
        <f>IF(O2166=Sheet7!S2165,FALSE,TRUE)
=IF(B2166=Sheet7!A2166,TRUE,FALSE)
=IF(B2166=Sheet7!A2166,TRUE,FALSE)
=IF(B2166=Sheet7!A2166,TRUE,FALSE)</f>
        <v>1</v>
      </c>
      <c r="O2166" t="s">
        <v>32</v>
      </c>
    </row>
    <row r="2167" spans="1:15" x14ac:dyDescent="0.25">
      <c r="A2167">
        <v>2023</v>
      </c>
      <c r="B2167" t="s">
        <v>27</v>
      </c>
      <c r="C2167" t="s">
        <v>28</v>
      </c>
      <c r="D2167" t="s">
        <v>22</v>
      </c>
      <c r="E2167">
        <v>278700</v>
      </c>
      <c r="F2167">
        <v>278700</v>
      </c>
      <c r="G2167" t="s">
        <v>23</v>
      </c>
      <c r="H2167" t="s">
        <v>24</v>
      </c>
      <c r="I2167" t="s">
        <v>17</v>
      </c>
      <c r="J2167" t="s">
        <v>25</v>
      </c>
      <c r="K2167" t="s">
        <v>23</v>
      </c>
      <c r="L2167" t="s">
        <v>26</v>
      </c>
      <c r="M2167">
        <f t="shared" si="33"/>
        <v>186474.33333333334</v>
      </c>
      <c r="N2167" t="b">
        <f>IF(O2167=Sheet7!S2166,FALSE,TRUE)
=IF(B2167=Sheet7!A2167,TRUE,FALSE)
=IF(B2167=Sheet7!A2167,TRUE,FALSE)
=IF(B2167=Sheet7!A2167,TRUE,FALSE)</f>
        <v>1</v>
      </c>
      <c r="O2167" t="s">
        <v>27</v>
      </c>
    </row>
    <row r="2168" spans="1:15" x14ac:dyDescent="0.25">
      <c r="A2168">
        <v>2023</v>
      </c>
      <c r="B2168" t="s">
        <v>27</v>
      </c>
      <c r="C2168" t="s">
        <v>28</v>
      </c>
      <c r="D2168" t="s">
        <v>22</v>
      </c>
      <c r="E2168">
        <v>159300</v>
      </c>
      <c r="F2168">
        <v>159300</v>
      </c>
      <c r="G2168" t="s">
        <v>23</v>
      </c>
      <c r="H2168" t="s">
        <v>24</v>
      </c>
      <c r="I2168" t="s">
        <v>17</v>
      </c>
      <c r="J2168" t="s">
        <v>25</v>
      </c>
      <c r="K2168" t="s">
        <v>23</v>
      </c>
      <c r="L2168" t="s">
        <v>26</v>
      </c>
      <c r="M2168">
        <f t="shared" si="33"/>
        <v>106874.33333333333</v>
      </c>
      <c r="N2168" t="b">
        <f>IF(O2168=Sheet7!S2167,FALSE,TRUE)
=IF(B2168=Sheet7!A2168,TRUE,FALSE)
=IF(B2168=Sheet7!A2168,TRUE,FALSE)
=IF(B2168=Sheet7!A2168,TRUE,FALSE)</f>
        <v>1</v>
      </c>
      <c r="O2168" t="s">
        <v>27</v>
      </c>
    </row>
    <row r="2169" spans="1:15" x14ac:dyDescent="0.25">
      <c r="A2169">
        <v>2023</v>
      </c>
      <c r="B2169" t="s">
        <v>154</v>
      </c>
      <c r="C2169" t="s">
        <v>52</v>
      </c>
      <c r="D2169" t="s">
        <v>22</v>
      </c>
      <c r="E2169">
        <v>125000</v>
      </c>
      <c r="F2169">
        <v>125000</v>
      </c>
      <c r="G2169" t="s">
        <v>23</v>
      </c>
      <c r="H2169" t="s">
        <v>24</v>
      </c>
      <c r="I2169" t="s">
        <v>17</v>
      </c>
      <c r="J2169" t="s">
        <v>25</v>
      </c>
      <c r="K2169" t="s">
        <v>23</v>
      </c>
      <c r="L2169" t="s">
        <v>26</v>
      </c>
      <c r="M2169">
        <f t="shared" si="33"/>
        <v>84007.666666666672</v>
      </c>
      <c r="N2169" t="b">
        <f>IF(O2169=Sheet7!S2168,FALSE,TRUE)
=IF(B2169=Sheet7!A2169,TRUE,FALSE)
=IF(B2169=Sheet7!A2169,TRUE,FALSE)
=IF(B2169=Sheet7!A2169,TRUE,FALSE)</f>
        <v>1</v>
      </c>
      <c r="O2169" t="s">
        <v>154</v>
      </c>
    </row>
    <row r="2170" spans="1:15" x14ac:dyDescent="0.25">
      <c r="A2170">
        <v>2023</v>
      </c>
      <c r="B2170" t="s">
        <v>154</v>
      </c>
      <c r="C2170" t="s">
        <v>52</v>
      </c>
      <c r="D2170" t="s">
        <v>22</v>
      </c>
      <c r="E2170">
        <v>65000</v>
      </c>
      <c r="F2170">
        <v>65000</v>
      </c>
      <c r="G2170" t="s">
        <v>23</v>
      </c>
      <c r="H2170" t="s">
        <v>24</v>
      </c>
      <c r="I2170" t="s">
        <v>17</v>
      </c>
      <c r="J2170" t="s">
        <v>25</v>
      </c>
      <c r="K2170" t="s">
        <v>23</v>
      </c>
      <c r="L2170" t="s">
        <v>26</v>
      </c>
      <c r="M2170">
        <f t="shared" si="33"/>
        <v>44007.666666666664</v>
      </c>
      <c r="N2170" t="b">
        <f>IF(O2170=Sheet7!S2169,FALSE,TRUE)
=IF(B2170=Sheet7!A2170,TRUE,FALSE)
=IF(B2170=Sheet7!A2170,TRUE,FALSE)
=IF(B2170=Sheet7!A2170,TRUE,FALSE)</f>
        <v>1</v>
      </c>
      <c r="O2170" t="s">
        <v>154</v>
      </c>
    </row>
    <row r="2171" spans="1:15" x14ac:dyDescent="0.25">
      <c r="A2171">
        <v>2023</v>
      </c>
      <c r="B2171" t="s">
        <v>27</v>
      </c>
      <c r="C2171" t="s">
        <v>28</v>
      </c>
      <c r="D2171" t="s">
        <v>22</v>
      </c>
      <c r="E2171">
        <v>230000</v>
      </c>
      <c r="F2171">
        <v>230000</v>
      </c>
      <c r="G2171" t="s">
        <v>23</v>
      </c>
      <c r="H2171" t="s">
        <v>16</v>
      </c>
      <c r="I2171" t="s">
        <v>17</v>
      </c>
      <c r="J2171" t="s">
        <v>25</v>
      </c>
      <c r="K2171" t="s">
        <v>23</v>
      </c>
      <c r="L2171" t="s">
        <v>26</v>
      </c>
      <c r="M2171">
        <f t="shared" si="33"/>
        <v>154007.66666666666</v>
      </c>
      <c r="N2171" t="b">
        <f>IF(O2171=Sheet7!S2170,FALSE,TRUE)
=IF(B2171=Sheet7!A2171,TRUE,FALSE)
=IF(B2171=Sheet7!A2171,TRUE,FALSE)
=IF(B2171=Sheet7!A2171,TRUE,FALSE)</f>
        <v>1</v>
      </c>
      <c r="O2171" t="s">
        <v>27</v>
      </c>
    </row>
    <row r="2172" spans="1:15" x14ac:dyDescent="0.25">
      <c r="A2172">
        <v>2023</v>
      </c>
      <c r="B2172" t="s">
        <v>27</v>
      </c>
      <c r="C2172" t="s">
        <v>28</v>
      </c>
      <c r="D2172" t="s">
        <v>22</v>
      </c>
      <c r="E2172">
        <v>175000</v>
      </c>
      <c r="F2172">
        <v>175000</v>
      </c>
      <c r="G2172" t="s">
        <v>23</v>
      </c>
      <c r="H2172" t="s">
        <v>16</v>
      </c>
      <c r="I2172" t="s">
        <v>17</v>
      </c>
      <c r="J2172" t="s">
        <v>25</v>
      </c>
      <c r="K2172" t="s">
        <v>23</v>
      </c>
      <c r="L2172" t="s">
        <v>26</v>
      </c>
      <c r="M2172">
        <f t="shared" si="33"/>
        <v>117341</v>
      </c>
      <c r="N2172" t="b">
        <f>IF(O2172=Sheet7!S2171,FALSE,TRUE)
=IF(B2172=Sheet7!A2172,TRUE,FALSE)
=IF(B2172=Sheet7!A2172,TRUE,FALSE)
=IF(B2172=Sheet7!A2172,TRUE,FALSE)</f>
        <v>1</v>
      </c>
      <c r="O2172" t="s">
        <v>27</v>
      </c>
    </row>
    <row r="2173" spans="1:15" x14ac:dyDescent="0.25">
      <c r="A2173">
        <v>2023</v>
      </c>
      <c r="B2173" t="s">
        <v>42</v>
      </c>
      <c r="C2173" t="s">
        <v>28</v>
      </c>
      <c r="D2173" t="s">
        <v>22</v>
      </c>
      <c r="E2173">
        <v>252990</v>
      </c>
      <c r="F2173">
        <v>252990</v>
      </c>
      <c r="G2173" t="s">
        <v>23</v>
      </c>
      <c r="H2173" t="s">
        <v>24</v>
      </c>
      <c r="I2173" t="s">
        <v>17</v>
      </c>
      <c r="J2173" t="s">
        <v>29</v>
      </c>
      <c r="K2173" t="s">
        <v>23</v>
      </c>
      <c r="L2173" t="s">
        <v>26</v>
      </c>
      <c r="M2173">
        <f t="shared" si="33"/>
        <v>169334.33333333334</v>
      </c>
      <c r="N2173" t="b">
        <f>IF(O2173=Sheet7!S2172,FALSE,TRUE)
=IF(B2173=Sheet7!A2173,TRUE,FALSE)
=IF(B2173=Sheet7!A2173,TRUE,FALSE)
=IF(B2173=Sheet7!A2173,TRUE,FALSE)</f>
        <v>1</v>
      </c>
      <c r="O2173" t="s">
        <v>42</v>
      </c>
    </row>
    <row r="2174" spans="1:15" x14ac:dyDescent="0.25">
      <c r="A2174">
        <v>2023</v>
      </c>
      <c r="B2174" t="s">
        <v>42</v>
      </c>
      <c r="C2174" t="s">
        <v>28</v>
      </c>
      <c r="D2174" t="s">
        <v>22</v>
      </c>
      <c r="E2174">
        <v>162170</v>
      </c>
      <c r="F2174">
        <v>162170</v>
      </c>
      <c r="G2174" t="s">
        <v>23</v>
      </c>
      <c r="H2174" t="s">
        <v>24</v>
      </c>
      <c r="I2174" t="s">
        <v>17</v>
      </c>
      <c r="J2174" t="s">
        <v>29</v>
      </c>
      <c r="K2174" t="s">
        <v>23</v>
      </c>
      <c r="L2174" t="s">
        <v>26</v>
      </c>
      <c r="M2174">
        <f t="shared" si="33"/>
        <v>108787.66666666667</v>
      </c>
      <c r="N2174" t="b">
        <f>IF(O2174=Sheet7!S2173,FALSE,TRUE)
=IF(B2174=Sheet7!A2174,TRUE,FALSE)
=IF(B2174=Sheet7!A2174,TRUE,FALSE)
=IF(B2174=Sheet7!A2174,TRUE,FALSE)</f>
        <v>1</v>
      </c>
      <c r="O2174" t="s">
        <v>42</v>
      </c>
    </row>
    <row r="2175" spans="1:15" x14ac:dyDescent="0.25">
      <c r="A2175">
        <v>2023</v>
      </c>
      <c r="B2175" t="s">
        <v>32</v>
      </c>
      <c r="C2175" t="s">
        <v>13</v>
      </c>
      <c r="D2175" t="s">
        <v>22</v>
      </c>
      <c r="E2175">
        <v>183000</v>
      </c>
      <c r="F2175">
        <v>183000</v>
      </c>
      <c r="G2175" t="s">
        <v>49</v>
      </c>
      <c r="H2175" t="s">
        <v>16</v>
      </c>
      <c r="I2175" t="s">
        <v>17</v>
      </c>
      <c r="J2175" t="s">
        <v>29</v>
      </c>
      <c r="K2175" t="s">
        <v>49</v>
      </c>
      <c r="L2175" t="s">
        <v>26</v>
      </c>
      <c r="M2175">
        <f t="shared" si="33"/>
        <v>122674.33333333333</v>
      </c>
      <c r="N2175" t="b">
        <f>IF(O2175=Sheet7!S2174,FALSE,TRUE)
=IF(B2175=Sheet7!A2175,TRUE,FALSE)
=IF(B2175=Sheet7!A2175,TRUE,FALSE)
=IF(B2175=Sheet7!A2175,TRUE,FALSE)</f>
        <v>1</v>
      </c>
      <c r="O2175" t="s">
        <v>32</v>
      </c>
    </row>
    <row r="2176" spans="1:15" x14ac:dyDescent="0.25">
      <c r="A2176">
        <v>2023</v>
      </c>
      <c r="B2176" t="s">
        <v>32</v>
      </c>
      <c r="C2176" t="s">
        <v>13</v>
      </c>
      <c r="D2176" t="s">
        <v>22</v>
      </c>
      <c r="E2176">
        <v>122000</v>
      </c>
      <c r="F2176">
        <v>122000</v>
      </c>
      <c r="G2176" t="s">
        <v>49</v>
      </c>
      <c r="H2176" t="s">
        <v>16</v>
      </c>
      <c r="I2176" t="s">
        <v>17</v>
      </c>
      <c r="J2176" t="s">
        <v>29</v>
      </c>
      <c r="K2176" t="s">
        <v>49</v>
      </c>
      <c r="L2176" t="s">
        <v>26</v>
      </c>
      <c r="M2176">
        <f t="shared" si="33"/>
        <v>82007.666666666672</v>
      </c>
      <c r="N2176" t="b">
        <f>IF(O2176=Sheet7!S2175,FALSE,TRUE)
=IF(B2176=Sheet7!A2176,TRUE,FALSE)
=IF(B2176=Sheet7!A2176,TRUE,FALSE)
=IF(B2176=Sheet7!A2176,TRUE,FALSE)</f>
        <v>1</v>
      </c>
      <c r="O2176" t="s">
        <v>32</v>
      </c>
    </row>
    <row r="2177" spans="1:15" x14ac:dyDescent="0.25">
      <c r="A2177">
        <v>2023</v>
      </c>
      <c r="B2177" t="s">
        <v>27</v>
      </c>
      <c r="C2177" t="s">
        <v>28</v>
      </c>
      <c r="D2177" t="s">
        <v>22</v>
      </c>
      <c r="E2177">
        <v>310270</v>
      </c>
      <c r="F2177">
        <v>310270</v>
      </c>
      <c r="G2177" t="s">
        <v>23</v>
      </c>
      <c r="H2177" t="s">
        <v>24</v>
      </c>
      <c r="I2177" t="s">
        <v>17</v>
      </c>
      <c r="J2177" t="s">
        <v>25</v>
      </c>
      <c r="K2177" t="s">
        <v>23</v>
      </c>
      <c r="L2177" t="s">
        <v>26</v>
      </c>
      <c r="M2177">
        <f t="shared" si="33"/>
        <v>207521</v>
      </c>
      <c r="N2177" t="b">
        <f>IF(O2177=Sheet7!S2176,FALSE,TRUE)
=IF(B2177=Sheet7!A2177,TRUE,FALSE)
=IF(B2177=Sheet7!A2177,TRUE,FALSE)
=IF(B2177=Sheet7!A2177,TRUE,FALSE)</f>
        <v>1</v>
      </c>
      <c r="O2177" t="s">
        <v>27</v>
      </c>
    </row>
    <row r="2178" spans="1:15" x14ac:dyDescent="0.25">
      <c r="A2178">
        <v>2023</v>
      </c>
      <c r="B2178" t="s">
        <v>27</v>
      </c>
      <c r="C2178" t="s">
        <v>28</v>
      </c>
      <c r="D2178" t="s">
        <v>22</v>
      </c>
      <c r="E2178">
        <v>239080</v>
      </c>
      <c r="F2178">
        <v>239080</v>
      </c>
      <c r="G2178" t="s">
        <v>23</v>
      </c>
      <c r="H2178" t="s">
        <v>24</v>
      </c>
      <c r="I2178" t="s">
        <v>17</v>
      </c>
      <c r="J2178" t="s">
        <v>25</v>
      </c>
      <c r="K2178" t="s">
        <v>23</v>
      </c>
      <c r="L2178" t="s">
        <v>26</v>
      </c>
      <c r="M2178">
        <f t="shared" ref="M2178:M2241" si="34">AVERAGE(A2178:L2178)</f>
        <v>160061</v>
      </c>
      <c r="N2178" t="b">
        <f>IF(O2178=Sheet7!S2177,FALSE,TRUE)
=IF(B2178=Sheet7!A2178,TRUE,FALSE)
=IF(B2178=Sheet7!A2178,TRUE,FALSE)
=IF(B2178=Sheet7!A2178,TRUE,FALSE)</f>
        <v>1</v>
      </c>
      <c r="O2178" t="s">
        <v>27</v>
      </c>
    </row>
    <row r="2179" spans="1:15" x14ac:dyDescent="0.25">
      <c r="A2179">
        <v>2023</v>
      </c>
      <c r="B2179" t="s">
        <v>37</v>
      </c>
      <c r="C2179" t="s">
        <v>38</v>
      </c>
      <c r="D2179" t="s">
        <v>22</v>
      </c>
      <c r="E2179">
        <v>70000</v>
      </c>
      <c r="F2179">
        <v>70000</v>
      </c>
      <c r="G2179" t="s">
        <v>23</v>
      </c>
      <c r="H2179" t="s">
        <v>24</v>
      </c>
      <c r="I2179" t="s">
        <v>17</v>
      </c>
      <c r="J2179" t="s">
        <v>29</v>
      </c>
      <c r="K2179" t="s">
        <v>23</v>
      </c>
      <c r="L2179" t="s">
        <v>26</v>
      </c>
      <c r="M2179">
        <f t="shared" si="34"/>
        <v>47341</v>
      </c>
      <c r="N2179" t="b">
        <f>IF(O2179=Sheet7!S2178,FALSE,TRUE)
=IF(B2179=Sheet7!A2179,TRUE,FALSE)
=IF(B2179=Sheet7!A2179,TRUE,FALSE)
=IF(B2179=Sheet7!A2179,TRUE,FALSE)</f>
        <v>1</v>
      </c>
      <c r="O2179" t="s">
        <v>37</v>
      </c>
    </row>
    <row r="2180" spans="1:15" x14ac:dyDescent="0.25">
      <c r="A2180">
        <v>2023</v>
      </c>
      <c r="B2180" t="s">
        <v>32</v>
      </c>
      <c r="C2180" t="s">
        <v>13</v>
      </c>
      <c r="D2180" t="s">
        <v>22</v>
      </c>
      <c r="E2180">
        <v>135000</v>
      </c>
      <c r="F2180">
        <v>135000</v>
      </c>
      <c r="G2180" t="s">
        <v>23</v>
      </c>
      <c r="H2180" t="s">
        <v>16</v>
      </c>
      <c r="I2180" t="s">
        <v>17</v>
      </c>
      <c r="J2180" t="s">
        <v>29</v>
      </c>
      <c r="K2180" t="s">
        <v>23</v>
      </c>
      <c r="L2180" t="s">
        <v>26</v>
      </c>
      <c r="M2180">
        <f t="shared" si="34"/>
        <v>90674.333333333328</v>
      </c>
      <c r="N2180" t="b">
        <f>IF(O2180=Sheet7!S2179,FALSE,TRUE)
=IF(B2180=Sheet7!A2180,TRUE,FALSE)
=IF(B2180=Sheet7!A2180,TRUE,FALSE)
=IF(B2180=Sheet7!A2180,TRUE,FALSE)</f>
        <v>1</v>
      </c>
      <c r="O2180" t="s">
        <v>32</v>
      </c>
    </row>
    <row r="2181" spans="1:15" x14ac:dyDescent="0.25">
      <c r="A2181">
        <v>2023</v>
      </c>
      <c r="B2181" t="s">
        <v>32</v>
      </c>
      <c r="C2181" t="s">
        <v>13</v>
      </c>
      <c r="D2181" t="s">
        <v>22</v>
      </c>
      <c r="E2181">
        <v>125000</v>
      </c>
      <c r="F2181">
        <v>125000</v>
      </c>
      <c r="G2181" t="s">
        <v>23</v>
      </c>
      <c r="H2181" t="s">
        <v>16</v>
      </c>
      <c r="I2181" t="s">
        <v>17</v>
      </c>
      <c r="J2181" t="s">
        <v>29</v>
      </c>
      <c r="K2181" t="s">
        <v>23</v>
      </c>
      <c r="L2181" t="s">
        <v>26</v>
      </c>
      <c r="M2181">
        <f t="shared" si="34"/>
        <v>84007.666666666672</v>
      </c>
      <c r="N2181" t="b">
        <f>IF(O2181=Sheet7!S2180,FALSE,TRUE)
=IF(B2181=Sheet7!A2181,TRUE,FALSE)
=IF(B2181=Sheet7!A2181,TRUE,FALSE)
=IF(B2181=Sheet7!A2181,TRUE,FALSE)</f>
        <v>1</v>
      </c>
      <c r="O2181" t="s">
        <v>32</v>
      </c>
    </row>
    <row r="2182" spans="1:15" x14ac:dyDescent="0.25">
      <c r="A2182">
        <v>2023</v>
      </c>
      <c r="B2182" t="s">
        <v>42</v>
      </c>
      <c r="C2182" t="s">
        <v>28</v>
      </c>
      <c r="D2182" t="s">
        <v>22</v>
      </c>
      <c r="E2182">
        <v>253000</v>
      </c>
      <c r="F2182">
        <v>253000</v>
      </c>
      <c r="G2182" t="s">
        <v>23</v>
      </c>
      <c r="H2182" t="s">
        <v>24</v>
      </c>
      <c r="I2182" t="s">
        <v>17</v>
      </c>
      <c r="J2182" t="s">
        <v>29</v>
      </c>
      <c r="K2182" t="s">
        <v>23</v>
      </c>
      <c r="L2182" t="s">
        <v>26</v>
      </c>
      <c r="M2182">
        <f t="shared" si="34"/>
        <v>169341</v>
      </c>
      <c r="N2182" t="b">
        <f>IF(O2182=Sheet7!S2181,FALSE,TRUE)
=IF(B2182=Sheet7!A2182,TRUE,FALSE)
=IF(B2182=Sheet7!A2182,TRUE,FALSE)
=IF(B2182=Sheet7!A2182,TRUE,FALSE)</f>
        <v>1</v>
      </c>
      <c r="O2182" t="s">
        <v>42</v>
      </c>
    </row>
    <row r="2183" spans="1:15" x14ac:dyDescent="0.25">
      <c r="A2183">
        <v>2023</v>
      </c>
      <c r="B2183" t="s">
        <v>42</v>
      </c>
      <c r="C2183" t="s">
        <v>28</v>
      </c>
      <c r="D2183" t="s">
        <v>22</v>
      </c>
      <c r="E2183">
        <v>172040</v>
      </c>
      <c r="F2183">
        <v>172040</v>
      </c>
      <c r="G2183" t="s">
        <v>23</v>
      </c>
      <c r="H2183" t="s">
        <v>24</v>
      </c>
      <c r="I2183" t="s">
        <v>17</v>
      </c>
      <c r="J2183" t="s">
        <v>29</v>
      </c>
      <c r="K2183" t="s">
        <v>23</v>
      </c>
      <c r="L2183" t="s">
        <v>26</v>
      </c>
      <c r="M2183">
        <f t="shared" si="34"/>
        <v>115367.66666666667</v>
      </c>
      <c r="N2183" t="b">
        <f>IF(O2183=Sheet7!S2182,FALSE,TRUE)
=IF(B2183=Sheet7!A2183,TRUE,FALSE)
=IF(B2183=Sheet7!A2183,TRUE,FALSE)
=IF(B2183=Sheet7!A2183,TRUE,FALSE)</f>
        <v>1</v>
      </c>
      <c r="O2183" t="s">
        <v>42</v>
      </c>
    </row>
    <row r="2184" spans="1:15" x14ac:dyDescent="0.25">
      <c r="A2184">
        <v>2023</v>
      </c>
      <c r="B2184" t="s">
        <v>32</v>
      </c>
      <c r="C2184" t="s">
        <v>13</v>
      </c>
      <c r="D2184" t="s">
        <v>22</v>
      </c>
      <c r="E2184">
        <v>135000</v>
      </c>
      <c r="F2184">
        <v>135000</v>
      </c>
      <c r="G2184" t="s">
        <v>23</v>
      </c>
      <c r="H2184" t="s">
        <v>16</v>
      </c>
      <c r="I2184" t="s">
        <v>17</v>
      </c>
      <c r="J2184" t="s">
        <v>25</v>
      </c>
      <c r="K2184" t="s">
        <v>23</v>
      </c>
      <c r="L2184" t="s">
        <v>26</v>
      </c>
      <c r="M2184">
        <f t="shared" si="34"/>
        <v>90674.333333333328</v>
      </c>
      <c r="N2184" t="b">
        <f>IF(O2184=Sheet7!S2183,FALSE,TRUE)
=IF(B2184=Sheet7!A2184,TRUE,FALSE)
=IF(B2184=Sheet7!A2184,TRUE,FALSE)
=IF(B2184=Sheet7!A2184,TRUE,FALSE)</f>
        <v>1</v>
      </c>
      <c r="O2184" t="s">
        <v>32</v>
      </c>
    </row>
    <row r="2185" spans="1:15" x14ac:dyDescent="0.25">
      <c r="A2185">
        <v>2023</v>
      </c>
      <c r="B2185" t="s">
        <v>32</v>
      </c>
      <c r="C2185" t="s">
        <v>13</v>
      </c>
      <c r="D2185" t="s">
        <v>22</v>
      </c>
      <c r="E2185">
        <v>108000</v>
      </c>
      <c r="F2185">
        <v>108000</v>
      </c>
      <c r="G2185" t="s">
        <v>23</v>
      </c>
      <c r="H2185" t="s">
        <v>16</v>
      </c>
      <c r="I2185" t="s">
        <v>17</v>
      </c>
      <c r="J2185" t="s">
        <v>25</v>
      </c>
      <c r="K2185" t="s">
        <v>23</v>
      </c>
      <c r="L2185" t="s">
        <v>26</v>
      </c>
      <c r="M2185">
        <f t="shared" si="34"/>
        <v>72674.333333333328</v>
      </c>
      <c r="N2185" t="b">
        <f>IF(O2185=Sheet7!S2184,FALSE,TRUE)
=IF(B2185=Sheet7!A2185,TRUE,FALSE)
=IF(B2185=Sheet7!A2185,TRUE,FALSE)
=IF(B2185=Sheet7!A2185,TRUE,FALSE)</f>
        <v>1</v>
      </c>
      <c r="O2185" t="s">
        <v>32</v>
      </c>
    </row>
    <row r="2186" spans="1:15" x14ac:dyDescent="0.25">
      <c r="A2186">
        <v>2023</v>
      </c>
      <c r="B2186" t="s">
        <v>155</v>
      </c>
      <c r="C2186" t="s">
        <v>31</v>
      </c>
      <c r="D2186" t="s">
        <v>14</v>
      </c>
      <c r="E2186">
        <v>120000</v>
      </c>
      <c r="F2186">
        <v>129562</v>
      </c>
      <c r="G2186" t="s">
        <v>15</v>
      </c>
      <c r="H2186" t="s">
        <v>24</v>
      </c>
      <c r="I2186" t="s">
        <v>17</v>
      </c>
      <c r="J2186" t="s">
        <v>29</v>
      </c>
      <c r="K2186" t="s">
        <v>23</v>
      </c>
      <c r="L2186" t="s">
        <v>19</v>
      </c>
      <c r="M2186">
        <f t="shared" si="34"/>
        <v>83861.666666666672</v>
      </c>
      <c r="N2186" t="b">
        <f>IF(O2186=Sheet7!S2185,FALSE,TRUE)
=IF(B2186=Sheet7!A2186,TRUE,FALSE)
=IF(B2186=Sheet7!A2186,TRUE,FALSE)
=IF(B2186=Sheet7!A2186,TRUE,FALSE)</f>
        <v>1</v>
      </c>
      <c r="O2186" t="s">
        <v>155</v>
      </c>
    </row>
    <row r="2187" spans="1:15" x14ac:dyDescent="0.25">
      <c r="A2187">
        <v>2023</v>
      </c>
      <c r="B2187" t="s">
        <v>86</v>
      </c>
      <c r="C2187" t="s">
        <v>38</v>
      </c>
      <c r="D2187" t="s">
        <v>22</v>
      </c>
      <c r="E2187">
        <v>50000</v>
      </c>
      <c r="F2187">
        <v>50000</v>
      </c>
      <c r="G2187" t="s">
        <v>156</v>
      </c>
      <c r="H2187" t="s">
        <v>39</v>
      </c>
      <c r="I2187" t="s">
        <v>17</v>
      </c>
      <c r="J2187" t="s">
        <v>29</v>
      </c>
      <c r="K2187" t="s">
        <v>156</v>
      </c>
      <c r="L2187" t="s">
        <v>64</v>
      </c>
      <c r="M2187">
        <f t="shared" si="34"/>
        <v>34007.666666666664</v>
      </c>
      <c r="N2187" t="b">
        <f>IF(O2187=Sheet7!S2186,FALSE,TRUE)
=IF(B2187=Sheet7!A2187,TRUE,FALSE)
=IF(B2187=Sheet7!A2187,TRUE,FALSE)
=IF(B2187=Sheet7!A2187,TRUE,FALSE)</f>
        <v>1</v>
      </c>
      <c r="O2187" t="s">
        <v>86</v>
      </c>
    </row>
    <row r="2188" spans="1:15" x14ac:dyDescent="0.25">
      <c r="A2188">
        <v>2023</v>
      </c>
      <c r="B2188" t="s">
        <v>55</v>
      </c>
      <c r="C2188" t="s">
        <v>31</v>
      </c>
      <c r="D2188" t="s">
        <v>22</v>
      </c>
      <c r="E2188">
        <v>227850</v>
      </c>
      <c r="F2188">
        <v>227850</v>
      </c>
      <c r="G2188" t="s">
        <v>23</v>
      </c>
      <c r="H2188" t="s">
        <v>24</v>
      </c>
      <c r="I2188" t="s">
        <v>17</v>
      </c>
      <c r="J2188" t="s">
        <v>29</v>
      </c>
      <c r="K2188" t="s">
        <v>23</v>
      </c>
      <c r="L2188" t="s">
        <v>26</v>
      </c>
      <c r="M2188">
        <f t="shared" si="34"/>
        <v>152574.33333333334</v>
      </c>
      <c r="N2188" t="b">
        <f>IF(O2188=Sheet7!S2187,FALSE,TRUE)
=IF(B2188=Sheet7!A2188,TRUE,FALSE)
=IF(B2188=Sheet7!A2188,TRUE,FALSE)
=IF(B2188=Sheet7!A2188,TRUE,FALSE)</f>
        <v>1</v>
      </c>
      <c r="O2188" t="s">
        <v>55</v>
      </c>
    </row>
    <row r="2189" spans="1:15" x14ac:dyDescent="0.25">
      <c r="A2189">
        <v>2023</v>
      </c>
      <c r="B2189" t="s">
        <v>55</v>
      </c>
      <c r="C2189" t="s">
        <v>31</v>
      </c>
      <c r="D2189" t="s">
        <v>22</v>
      </c>
      <c r="E2189">
        <v>180500</v>
      </c>
      <c r="F2189">
        <v>180500</v>
      </c>
      <c r="G2189" t="s">
        <v>23</v>
      </c>
      <c r="H2189" t="s">
        <v>24</v>
      </c>
      <c r="I2189" t="s">
        <v>17</v>
      </c>
      <c r="J2189" t="s">
        <v>29</v>
      </c>
      <c r="K2189" t="s">
        <v>23</v>
      </c>
      <c r="L2189" t="s">
        <v>26</v>
      </c>
      <c r="M2189">
        <f t="shared" si="34"/>
        <v>121007.66666666667</v>
      </c>
      <c r="N2189" t="b">
        <f>IF(O2189=Sheet7!S2188,FALSE,TRUE)
=IF(B2189=Sheet7!A2189,TRUE,FALSE)
=IF(B2189=Sheet7!A2189,TRUE,FALSE)
=IF(B2189=Sheet7!A2189,TRUE,FALSE)</f>
        <v>1</v>
      </c>
      <c r="O2189" t="s">
        <v>55</v>
      </c>
    </row>
    <row r="2190" spans="1:15" x14ac:dyDescent="0.25">
      <c r="A2190">
        <v>2023</v>
      </c>
      <c r="B2190" t="s">
        <v>32</v>
      </c>
      <c r="C2190" t="s">
        <v>13</v>
      </c>
      <c r="D2190" t="s">
        <v>22</v>
      </c>
      <c r="E2190">
        <v>199000</v>
      </c>
      <c r="F2190">
        <v>199000</v>
      </c>
      <c r="G2190" t="s">
        <v>23</v>
      </c>
      <c r="H2190" t="s">
        <v>24</v>
      </c>
      <c r="I2190" t="s">
        <v>17</v>
      </c>
      <c r="J2190" t="s">
        <v>29</v>
      </c>
      <c r="K2190" t="s">
        <v>23</v>
      </c>
      <c r="L2190" t="s">
        <v>26</v>
      </c>
      <c r="M2190">
        <f t="shared" si="34"/>
        <v>133341</v>
      </c>
      <c r="N2190" t="b">
        <f>IF(O2190=Sheet7!S2189,FALSE,TRUE)
=IF(B2190=Sheet7!A2190,TRUE,FALSE)
=IF(B2190=Sheet7!A2190,TRUE,FALSE)
=IF(B2190=Sheet7!A2190,TRUE,FALSE)</f>
        <v>1</v>
      </c>
      <c r="O2190" t="s">
        <v>32</v>
      </c>
    </row>
    <row r="2191" spans="1:15" x14ac:dyDescent="0.25">
      <c r="A2191">
        <v>2023</v>
      </c>
      <c r="B2191" t="s">
        <v>32</v>
      </c>
      <c r="C2191" t="s">
        <v>13</v>
      </c>
      <c r="D2191" t="s">
        <v>22</v>
      </c>
      <c r="E2191">
        <v>159000</v>
      </c>
      <c r="F2191">
        <v>159000</v>
      </c>
      <c r="G2191" t="s">
        <v>23</v>
      </c>
      <c r="H2191" t="s">
        <v>24</v>
      </c>
      <c r="I2191" t="s">
        <v>17</v>
      </c>
      <c r="J2191" t="s">
        <v>29</v>
      </c>
      <c r="K2191" t="s">
        <v>23</v>
      </c>
      <c r="L2191" t="s">
        <v>26</v>
      </c>
      <c r="M2191">
        <f t="shared" si="34"/>
        <v>106674.33333333333</v>
      </c>
      <c r="N2191" t="b">
        <f>IF(O2191=Sheet7!S2190,FALSE,TRUE)
=IF(B2191=Sheet7!A2191,TRUE,FALSE)
=IF(B2191=Sheet7!A2191,TRUE,FALSE)
=IF(B2191=Sheet7!A2191,TRUE,FALSE)</f>
        <v>1</v>
      </c>
      <c r="O2191" t="s">
        <v>32</v>
      </c>
    </row>
    <row r="2192" spans="1:15" x14ac:dyDescent="0.25">
      <c r="A2192">
        <v>2023</v>
      </c>
      <c r="B2192" t="s">
        <v>96</v>
      </c>
      <c r="C2192" t="s">
        <v>41</v>
      </c>
      <c r="D2192" t="s">
        <v>22</v>
      </c>
      <c r="E2192">
        <v>350000</v>
      </c>
      <c r="F2192">
        <v>350000</v>
      </c>
      <c r="G2192" t="s">
        <v>23</v>
      </c>
      <c r="H2192" t="s">
        <v>24</v>
      </c>
      <c r="I2192" t="s">
        <v>17</v>
      </c>
      <c r="J2192" t="s">
        <v>25</v>
      </c>
      <c r="K2192" t="s">
        <v>23</v>
      </c>
      <c r="L2192" t="s">
        <v>26</v>
      </c>
      <c r="M2192">
        <f t="shared" si="34"/>
        <v>234007.66666666666</v>
      </c>
      <c r="N2192" t="b">
        <f>IF(O2192=Sheet7!S2191,FALSE,TRUE)
=IF(B2192=Sheet7!A2192,TRUE,FALSE)
=IF(B2192=Sheet7!A2192,TRUE,FALSE)
=IF(B2192=Sheet7!A2192,TRUE,FALSE)</f>
        <v>1</v>
      </c>
      <c r="O2192" t="s">
        <v>96</v>
      </c>
    </row>
    <row r="2193" spans="1:15" x14ac:dyDescent="0.25">
      <c r="A2193">
        <v>2023</v>
      </c>
      <c r="B2193" t="s">
        <v>96</v>
      </c>
      <c r="C2193" t="s">
        <v>41</v>
      </c>
      <c r="D2193" t="s">
        <v>22</v>
      </c>
      <c r="E2193">
        <v>80000</v>
      </c>
      <c r="F2193">
        <v>80000</v>
      </c>
      <c r="G2193" t="s">
        <v>23</v>
      </c>
      <c r="H2193" t="s">
        <v>24</v>
      </c>
      <c r="I2193" t="s">
        <v>17</v>
      </c>
      <c r="J2193" t="s">
        <v>25</v>
      </c>
      <c r="K2193" t="s">
        <v>23</v>
      </c>
      <c r="L2193" t="s">
        <v>26</v>
      </c>
      <c r="M2193">
        <f t="shared" si="34"/>
        <v>54007.666666666664</v>
      </c>
      <c r="N2193" t="b">
        <f>IF(O2193=Sheet7!S2192,FALSE,TRUE)
=IF(B2193=Sheet7!A2193,TRUE,FALSE)
=IF(B2193=Sheet7!A2193,TRUE,FALSE)
=IF(B2193=Sheet7!A2193,TRUE,FALSE)</f>
        <v>1</v>
      </c>
      <c r="O2193" t="s">
        <v>96</v>
      </c>
    </row>
    <row r="2194" spans="1:15" x14ac:dyDescent="0.25">
      <c r="A2194">
        <v>2023</v>
      </c>
      <c r="B2194" t="s">
        <v>34</v>
      </c>
      <c r="C2194" t="s">
        <v>31</v>
      </c>
      <c r="D2194" t="s">
        <v>22</v>
      </c>
      <c r="E2194">
        <v>240000</v>
      </c>
      <c r="F2194">
        <v>240000</v>
      </c>
      <c r="G2194" t="s">
        <v>36</v>
      </c>
      <c r="H2194" t="s">
        <v>24</v>
      </c>
      <c r="I2194" t="s">
        <v>17</v>
      </c>
      <c r="J2194" t="s">
        <v>25</v>
      </c>
      <c r="K2194" t="s">
        <v>36</v>
      </c>
      <c r="L2194" t="s">
        <v>26</v>
      </c>
      <c r="M2194">
        <f t="shared" si="34"/>
        <v>160674.33333333334</v>
      </c>
      <c r="N2194" t="b">
        <f>IF(O2194=Sheet7!S2193,FALSE,TRUE)
=IF(B2194=Sheet7!A2194,TRUE,FALSE)
=IF(B2194=Sheet7!A2194,TRUE,FALSE)
=IF(B2194=Sheet7!A2194,TRUE,FALSE)</f>
        <v>1</v>
      </c>
      <c r="O2194" t="s">
        <v>34</v>
      </c>
    </row>
    <row r="2195" spans="1:15" x14ac:dyDescent="0.25">
      <c r="A2195">
        <v>2023</v>
      </c>
      <c r="B2195" t="s">
        <v>34</v>
      </c>
      <c r="C2195" t="s">
        <v>31</v>
      </c>
      <c r="D2195" t="s">
        <v>22</v>
      </c>
      <c r="E2195">
        <v>160000</v>
      </c>
      <c r="F2195">
        <v>160000</v>
      </c>
      <c r="G2195" t="s">
        <v>36</v>
      </c>
      <c r="H2195" t="s">
        <v>24</v>
      </c>
      <c r="I2195" t="s">
        <v>17</v>
      </c>
      <c r="J2195" t="s">
        <v>25</v>
      </c>
      <c r="K2195" t="s">
        <v>36</v>
      </c>
      <c r="L2195" t="s">
        <v>26</v>
      </c>
      <c r="M2195">
        <f t="shared" si="34"/>
        <v>107341</v>
      </c>
      <c r="N2195" t="b">
        <f>IF(O2195=Sheet7!S2194,FALSE,TRUE)
=IF(B2195=Sheet7!A2195,TRUE,FALSE)
=IF(B2195=Sheet7!A2195,TRUE,FALSE)
=IF(B2195=Sheet7!A2195,TRUE,FALSE)</f>
        <v>1</v>
      </c>
      <c r="O2195" t="s">
        <v>34</v>
      </c>
    </row>
    <row r="2196" spans="1:15" x14ac:dyDescent="0.25">
      <c r="A2196">
        <v>2023</v>
      </c>
      <c r="B2196" t="s">
        <v>37</v>
      </c>
      <c r="C2196" t="s">
        <v>38</v>
      </c>
      <c r="D2196" t="s">
        <v>22</v>
      </c>
      <c r="E2196">
        <v>107500</v>
      </c>
      <c r="F2196">
        <v>107500</v>
      </c>
      <c r="G2196" t="s">
        <v>23</v>
      </c>
      <c r="H2196" t="s">
        <v>16</v>
      </c>
      <c r="I2196" t="s">
        <v>17</v>
      </c>
      <c r="J2196" t="s">
        <v>25</v>
      </c>
      <c r="K2196" t="s">
        <v>23</v>
      </c>
      <c r="L2196" t="s">
        <v>26</v>
      </c>
      <c r="M2196">
        <f t="shared" si="34"/>
        <v>72341</v>
      </c>
      <c r="N2196" t="b">
        <f>IF(O2196=Sheet7!S2195,FALSE,TRUE)
=IF(B2196=Sheet7!A2196,TRUE,FALSE)
=IF(B2196=Sheet7!A2196,TRUE,FALSE)
=IF(B2196=Sheet7!A2196,TRUE,FALSE)</f>
        <v>1</v>
      </c>
      <c r="O2196" t="s">
        <v>37</v>
      </c>
    </row>
    <row r="2197" spans="1:15" x14ac:dyDescent="0.25">
      <c r="A2197">
        <v>2023</v>
      </c>
      <c r="B2197" t="s">
        <v>37</v>
      </c>
      <c r="C2197" t="s">
        <v>38</v>
      </c>
      <c r="D2197" t="s">
        <v>22</v>
      </c>
      <c r="E2197">
        <v>96750</v>
      </c>
      <c r="F2197">
        <v>96750</v>
      </c>
      <c r="G2197" t="s">
        <v>23</v>
      </c>
      <c r="H2197" t="s">
        <v>16</v>
      </c>
      <c r="I2197" t="s">
        <v>17</v>
      </c>
      <c r="J2197" t="s">
        <v>25</v>
      </c>
      <c r="K2197" t="s">
        <v>23</v>
      </c>
      <c r="L2197" t="s">
        <v>26</v>
      </c>
      <c r="M2197">
        <f t="shared" si="34"/>
        <v>65174.333333333336</v>
      </c>
      <c r="N2197" t="b">
        <f>IF(O2197=Sheet7!S2196,FALSE,TRUE)
=IF(B2197=Sheet7!A2197,TRUE,FALSE)
=IF(B2197=Sheet7!A2197,TRUE,FALSE)
=IF(B2197=Sheet7!A2197,TRUE,FALSE)</f>
        <v>1</v>
      </c>
      <c r="O2197" t="s">
        <v>37</v>
      </c>
    </row>
    <row r="2198" spans="1:15" x14ac:dyDescent="0.25">
      <c r="A2198">
        <v>2023</v>
      </c>
      <c r="B2198" t="s">
        <v>34</v>
      </c>
      <c r="C2198" t="s">
        <v>31</v>
      </c>
      <c r="D2198" t="s">
        <v>22</v>
      </c>
      <c r="E2198">
        <v>174000</v>
      </c>
      <c r="F2198">
        <v>174000</v>
      </c>
      <c r="G2198" t="s">
        <v>23</v>
      </c>
      <c r="H2198" t="s">
        <v>24</v>
      </c>
      <c r="I2198" t="s">
        <v>17</v>
      </c>
      <c r="J2198" t="s">
        <v>25</v>
      </c>
      <c r="K2198" t="s">
        <v>23</v>
      </c>
      <c r="L2198" t="s">
        <v>26</v>
      </c>
      <c r="M2198">
        <f t="shared" si="34"/>
        <v>116674.33333333333</v>
      </c>
      <c r="N2198" t="b">
        <f>IF(O2198=Sheet7!S2197,FALSE,TRUE)
=IF(B2198=Sheet7!A2198,TRUE,FALSE)
=IF(B2198=Sheet7!A2198,TRUE,FALSE)
=IF(B2198=Sheet7!A2198,TRUE,FALSE)</f>
        <v>1</v>
      </c>
      <c r="O2198" t="s">
        <v>34</v>
      </c>
    </row>
    <row r="2199" spans="1:15" x14ac:dyDescent="0.25">
      <c r="A2199">
        <v>2023</v>
      </c>
      <c r="B2199" t="s">
        <v>34</v>
      </c>
      <c r="C2199" t="s">
        <v>31</v>
      </c>
      <c r="D2199" t="s">
        <v>22</v>
      </c>
      <c r="E2199">
        <v>104000</v>
      </c>
      <c r="F2199">
        <v>104000</v>
      </c>
      <c r="G2199" t="s">
        <v>23</v>
      </c>
      <c r="H2199" t="s">
        <v>24</v>
      </c>
      <c r="I2199" t="s">
        <v>17</v>
      </c>
      <c r="J2199" t="s">
        <v>25</v>
      </c>
      <c r="K2199" t="s">
        <v>23</v>
      </c>
      <c r="L2199" t="s">
        <v>26</v>
      </c>
      <c r="M2199">
        <f t="shared" si="34"/>
        <v>70007.666666666672</v>
      </c>
      <c r="N2199" t="b">
        <f>IF(O2199=Sheet7!S2198,FALSE,TRUE)
=IF(B2199=Sheet7!A2199,TRUE,FALSE)
=IF(B2199=Sheet7!A2199,TRUE,FALSE)
=IF(B2199=Sheet7!A2199,TRUE,FALSE)</f>
        <v>1</v>
      </c>
      <c r="O2199" t="s">
        <v>34</v>
      </c>
    </row>
    <row r="2200" spans="1:15" x14ac:dyDescent="0.25">
      <c r="A2200">
        <v>2023</v>
      </c>
      <c r="B2200" t="s">
        <v>72</v>
      </c>
      <c r="C2200" t="s">
        <v>31</v>
      </c>
      <c r="D2200" t="s">
        <v>22</v>
      </c>
      <c r="E2200">
        <v>275300</v>
      </c>
      <c r="F2200">
        <v>275300</v>
      </c>
      <c r="G2200" t="s">
        <v>23</v>
      </c>
      <c r="H2200" t="s">
        <v>24</v>
      </c>
      <c r="I2200" t="s">
        <v>17</v>
      </c>
      <c r="J2200" t="s">
        <v>29</v>
      </c>
      <c r="K2200" t="s">
        <v>23</v>
      </c>
      <c r="L2200" t="s">
        <v>26</v>
      </c>
      <c r="M2200">
        <f t="shared" si="34"/>
        <v>184207.66666666666</v>
      </c>
      <c r="N2200" t="b">
        <f>IF(O2200=Sheet7!S2199,FALSE,TRUE)
=IF(B2200=Sheet7!A2200,TRUE,FALSE)
=IF(B2200=Sheet7!A2200,TRUE,FALSE)
=IF(B2200=Sheet7!A2200,TRUE,FALSE)</f>
        <v>1</v>
      </c>
      <c r="O2200" t="s">
        <v>72</v>
      </c>
    </row>
    <row r="2201" spans="1:15" x14ac:dyDescent="0.25">
      <c r="A2201">
        <v>2023</v>
      </c>
      <c r="B2201" t="s">
        <v>72</v>
      </c>
      <c r="C2201" t="s">
        <v>31</v>
      </c>
      <c r="D2201" t="s">
        <v>22</v>
      </c>
      <c r="E2201">
        <v>183500</v>
      </c>
      <c r="F2201">
        <v>183500</v>
      </c>
      <c r="G2201" t="s">
        <v>23</v>
      </c>
      <c r="H2201" t="s">
        <v>24</v>
      </c>
      <c r="I2201" t="s">
        <v>17</v>
      </c>
      <c r="J2201" t="s">
        <v>29</v>
      </c>
      <c r="K2201" t="s">
        <v>23</v>
      </c>
      <c r="L2201" t="s">
        <v>26</v>
      </c>
      <c r="M2201">
        <f t="shared" si="34"/>
        <v>123007.66666666667</v>
      </c>
      <c r="N2201" t="b">
        <f>IF(O2201=Sheet7!S2200,FALSE,TRUE)
=IF(B2201=Sheet7!A2201,TRUE,FALSE)
=IF(B2201=Sheet7!A2201,TRUE,FALSE)
=IF(B2201=Sheet7!A2201,TRUE,FALSE)</f>
        <v>1</v>
      </c>
      <c r="O2201" t="s">
        <v>72</v>
      </c>
    </row>
    <row r="2202" spans="1:15" x14ac:dyDescent="0.25">
      <c r="A2202">
        <v>2023</v>
      </c>
      <c r="B2202" t="s">
        <v>27</v>
      </c>
      <c r="C2202" t="s">
        <v>28</v>
      </c>
      <c r="D2202" t="s">
        <v>22</v>
      </c>
      <c r="E2202">
        <v>250000</v>
      </c>
      <c r="F2202">
        <v>250000</v>
      </c>
      <c r="G2202" t="s">
        <v>23</v>
      </c>
      <c r="H2202" t="s">
        <v>24</v>
      </c>
      <c r="I2202" t="s">
        <v>17</v>
      </c>
      <c r="J2202" t="s">
        <v>25</v>
      </c>
      <c r="K2202" t="s">
        <v>23</v>
      </c>
      <c r="L2202" t="s">
        <v>26</v>
      </c>
      <c r="M2202">
        <f t="shared" si="34"/>
        <v>167341</v>
      </c>
      <c r="N2202" t="b">
        <f>IF(O2202=Sheet7!S2201,FALSE,TRUE)
=IF(B2202=Sheet7!A2202,TRUE,FALSE)
=IF(B2202=Sheet7!A2202,TRUE,FALSE)
=IF(B2202=Sheet7!A2202,TRUE,FALSE)</f>
        <v>1</v>
      </c>
      <c r="O2202" t="s">
        <v>27</v>
      </c>
    </row>
    <row r="2203" spans="1:15" x14ac:dyDescent="0.25">
      <c r="A2203">
        <v>2023</v>
      </c>
      <c r="B2203" t="s">
        <v>32</v>
      </c>
      <c r="C2203" t="s">
        <v>13</v>
      </c>
      <c r="D2203" t="s">
        <v>22</v>
      </c>
      <c r="E2203">
        <v>174350</v>
      </c>
      <c r="F2203">
        <v>174350</v>
      </c>
      <c r="G2203" t="s">
        <v>23</v>
      </c>
      <c r="H2203" t="s">
        <v>24</v>
      </c>
      <c r="I2203" t="s">
        <v>17</v>
      </c>
      <c r="J2203" t="s">
        <v>25</v>
      </c>
      <c r="K2203" t="s">
        <v>23</v>
      </c>
      <c r="L2203" t="s">
        <v>26</v>
      </c>
      <c r="M2203">
        <f t="shared" si="34"/>
        <v>116907.66666666667</v>
      </c>
      <c r="N2203" t="b">
        <f>IF(O2203=Sheet7!S2202,FALSE,TRUE)
=IF(B2203=Sheet7!A2203,TRUE,FALSE)
=IF(B2203=Sheet7!A2203,TRUE,FALSE)
=IF(B2203=Sheet7!A2203,TRUE,FALSE)</f>
        <v>1</v>
      </c>
      <c r="O2203" t="s">
        <v>32</v>
      </c>
    </row>
    <row r="2204" spans="1:15" x14ac:dyDescent="0.25">
      <c r="A2204">
        <v>2023</v>
      </c>
      <c r="B2204" t="s">
        <v>32</v>
      </c>
      <c r="C2204" t="s">
        <v>13</v>
      </c>
      <c r="D2204" t="s">
        <v>22</v>
      </c>
      <c r="E2204">
        <v>126800</v>
      </c>
      <c r="F2204">
        <v>126800</v>
      </c>
      <c r="G2204" t="s">
        <v>23</v>
      </c>
      <c r="H2204" t="s">
        <v>24</v>
      </c>
      <c r="I2204" t="s">
        <v>17</v>
      </c>
      <c r="J2204" t="s">
        <v>25</v>
      </c>
      <c r="K2204" t="s">
        <v>23</v>
      </c>
      <c r="L2204" t="s">
        <v>26</v>
      </c>
      <c r="M2204">
        <f t="shared" si="34"/>
        <v>85207.666666666672</v>
      </c>
      <c r="N2204" t="b">
        <f>IF(O2204=Sheet7!S2203,FALSE,TRUE)
=IF(B2204=Sheet7!A2204,TRUE,FALSE)
=IF(B2204=Sheet7!A2204,TRUE,FALSE)
=IF(B2204=Sheet7!A2204,TRUE,FALSE)</f>
        <v>1</v>
      </c>
      <c r="O2204" t="s">
        <v>32</v>
      </c>
    </row>
    <row r="2205" spans="1:15" x14ac:dyDescent="0.25">
      <c r="A2205">
        <v>2023</v>
      </c>
      <c r="B2205" t="s">
        <v>34</v>
      </c>
      <c r="C2205" t="s">
        <v>31</v>
      </c>
      <c r="D2205" t="s">
        <v>22</v>
      </c>
      <c r="E2205">
        <v>284050</v>
      </c>
      <c r="F2205">
        <v>284050</v>
      </c>
      <c r="G2205" t="s">
        <v>23</v>
      </c>
      <c r="H2205" t="s">
        <v>24</v>
      </c>
      <c r="I2205" t="s">
        <v>17</v>
      </c>
      <c r="J2205" t="s">
        <v>25</v>
      </c>
      <c r="K2205" t="s">
        <v>23</v>
      </c>
      <c r="L2205" t="s">
        <v>26</v>
      </c>
      <c r="M2205">
        <f t="shared" si="34"/>
        <v>190041</v>
      </c>
      <c r="N2205" t="b">
        <f>IF(O2205=Sheet7!S2204,FALSE,TRUE)
=IF(B2205=Sheet7!A2205,TRUE,FALSE)
=IF(B2205=Sheet7!A2205,TRUE,FALSE)
=IF(B2205=Sheet7!A2205,TRUE,FALSE)</f>
        <v>1</v>
      </c>
      <c r="O2205" t="s">
        <v>34</v>
      </c>
    </row>
    <row r="2206" spans="1:15" x14ac:dyDescent="0.25">
      <c r="A2206">
        <v>2023</v>
      </c>
      <c r="B2206" t="s">
        <v>34</v>
      </c>
      <c r="C2206" t="s">
        <v>31</v>
      </c>
      <c r="D2206" t="s">
        <v>22</v>
      </c>
      <c r="E2206">
        <v>193800</v>
      </c>
      <c r="F2206">
        <v>193800</v>
      </c>
      <c r="G2206" t="s">
        <v>23</v>
      </c>
      <c r="H2206" t="s">
        <v>24</v>
      </c>
      <c r="I2206" t="s">
        <v>17</v>
      </c>
      <c r="J2206" t="s">
        <v>25</v>
      </c>
      <c r="K2206" t="s">
        <v>23</v>
      </c>
      <c r="L2206" t="s">
        <v>26</v>
      </c>
      <c r="M2206">
        <f t="shared" si="34"/>
        <v>129874.33333333333</v>
      </c>
      <c r="N2206" t="b">
        <f>IF(O2206=Sheet7!S2205,FALSE,TRUE)
=IF(B2206=Sheet7!A2206,TRUE,FALSE)
=IF(B2206=Sheet7!A2206,TRUE,FALSE)
=IF(B2206=Sheet7!A2206,TRUE,FALSE)</f>
        <v>1</v>
      </c>
      <c r="O2206" t="s">
        <v>34</v>
      </c>
    </row>
    <row r="2207" spans="1:15" x14ac:dyDescent="0.25">
      <c r="A2207">
        <v>2023</v>
      </c>
      <c r="B2207" t="s">
        <v>32</v>
      </c>
      <c r="C2207" t="s">
        <v>13</v>
      </c>
      <c r="D2207" t="s">
        <v>22</v>
      </c>
      <c r="E2207">
        <v>232989</v>
      </c>
      <c r="F2207">
        <v>232989</v>
      </c>
      <c r="G2207" t="s">
        <v>23</v>
      </c>
      <c r="H2207" t="s">
        <v>24</v>
      </c>
      <c r="I2207" t="s">
        <v>17</v>
      </c>
      <c r="J2207" t="s">
        <v>29</v>
      </c>
      <c r="K2207" t="s">
        <v>23</v>
      </c>
      <c r="L2207" t="s">
        <v>26</v>
      </c>
      <c r="M2207">
        <f t="shared" si="34"/>
        <v>156000.33333333334</v>
      </c>
      <c r="N2207" t="b">
        <f>IF(O2207=Sheet7!S2206,FALSE,TRUE)
=IF(B2207=Sheet7!A2207,TRUE,FALSE)
=IF(B2207=Sheet7!A2207,TRUE,FALSE)
=IF(B2207=Sheet7!A2207,TRUE,FALSE)</f>
        <v>1</v>
      </c>
      <c r="O2207" t="s">
        <v>32</v>
      </c>
    </row>
    <row r="2208" spans="1:15" x14ac:dyDescent="0.25">
      <c r="A2208">
        <v>2023</v>
      </c>
      <c r="B2208" t="s">
        <v>86</v>
      </c>
      <c r="C2208" t="s">
        <v>38</v>
      </c>
      <c r="D2208" t="s">
        <v>22</v>
      </c>
      <c r="E2208">
        <v>85000</v>
      </c>
      <c r="F2208">
        <v>85000</v>
      </c>
      <c r="G2208" t="s">
        <v>49</v>
      </c>
      <c r="H2208" t="s">
        <v>39</v>
      </c>
      <c r="I2208" t="s">
        <v>17</v>
      </c>
      <c r="J2208" t="s">
        <v>29</v>
      </c>
      <c r="K2208" t="s">
        <v>23</v>
      </c>
      <c r="L2208" t="s">
        <v>26</v>
      </c>
      <c r="M2208">
        <f t="shared" si="34"/>
        <v>57341</v>
      </c>
      <c r="N2208" t="b">
        <f>IF(O2208=Sheet7!S2207,FALSE,TRUE)
=IF(B2208=Sheet7!A2208,TRUE,FALSE)
=IF(B2208=Sheet7!A2208,TRUE,FALSE)
=IF(B2208=Sheet7!A2208,TRUE,FALSE)</f>
        <v>1</v>
      </c>
      <c r="O2208" t="s">
        <v>86</v>
      </c>
    </row>
    <row r="2209" spans="1:15" x14ac:dyDescent="0.25">
      <c r="A2209">
        <v>2023</v>
      </c>
      <c r="B2209" t="s">
        <v>37</v>
      </c>
      <c r="C2209" t="s">
        <v>38</v>
      </c>
      <c r="D2209" t="s">
        <v>22</v>
      </c>
      <c r="E2209">
        <v>204500</v>
      </c>
      <c r="F2209">
        <v>204500</v>
      </c>
      <c r="G2209" t="s">
        <v>23</v>
      </c>
      <c r="H2209" t="s">
        <v>24</v>
      </c>
      <c r="I2209" t="s">
        <v>17</v>
      </c>
      <c r="J2209" t="s">
        <v>25</v>
      </c>
      <c r="K2209" t="s">
        <v>23</v>
      </c>
      <c r="L2209" t="s">
        <v>26</v>
      </c>
      <c r="M2209">
        <f t="shared" si="34"/>
        <v>137007.66666666666</v>
      </c>
      <c r="N2209" t="b">
        <f>IF(O2209=Sheet7!S2208,FALSE,TRUE)
=IF(B2209=Sheet7!A2209,TRUE,FALSE)
=IF(B2209=Sheet7!A2209,TRUE,FALSE)
=IF(B2209=Sheet7!A2209,TRUE,FALSE)</f>
        <v>1</v>
      </c>
      <c r="O2209" t="s">
        <v>37</v>
      </c>
    </row>
    <row r="2210" spans="1:15" x14ac:dyDescent="0.25">
      <c r="A2210">
        <v>2023</v>
      </c>
      <c r="B2210" t="s">
        <v>37</v>
      </c>
      <c r="C2210" t="s">
        <v>38</v>
      </c>
      <c r="D2210" t="s">
        <v>22</v>
      </c>
      <c r="E2210">
        <v>138900</v>
      </c>
      <c r="F2210">
        <v>138900</v>
      </c>
      <c r="G2210" t="s">
        <v>23</v>
      </c>
      <c r="H2210" t="s">
        <v>24</v>
      </c>
      <c r="I2210" t="s">
        <v>17</v>
      </c>
      <c r="J2210" t="s">
        <v>25</v>
      </c>
      <c r="K2210" t="s">
        <v>23</v>
      </c>
      <c r="L2210" t="s">
        <v>26</v>
      </c>
      <c r="M2210">
        <f t="shared" si="34"/>
        <v>93274.333333333328</v>
      </c>
      <c r="N2210" t="b">
        <f>IF(O2210=Sheet7!S2209,FALSE,TRUE)
=IF(B2210=Sheet7!A2210,TRUE,FALSE)
=IF(B2210=Sheet7!A2210,TRUE,FALSE)
=IF(B2210=Sheet7!A2210,TRUE,FALSE)</f>
        <v>1</v>
      </c>
      <c r="O2210" t="s">
        <v>37</v>
      </c>
    </row>
    <row r="2211" spans="1:15" x14ac:dyDescent="0.25">
      <c r="A2211">
        <v>2023</v>
      </c>
      <c r="B2211" t="s">
        <v>62</v>
      </c>
      <c r="C2211" t="s">
        <v>21</v>
      </c>
      <c r="D2211" t="s">
        <v>22</v>
      </c>
      <c r="E2211">
        <v>168400</v>
      </c>
      <c r="F2211">
        <v>168400</v>
      </c>
      <c r="G2211" t="s">
        <v>23</v>
      </c>
      <c r="H2211" t="s">
        <v>24</v>
      </c>
      <c r="I2211" t="s">
        <v>17</v>
      </c>
      <c r="J2211" t="s">
        <v>25</v>
      </c>
      <c r="K2211" t="s">
        <v>23</v>
      </c>
      <c r="L2211" t="s">
        <v>26</v>
      </c>
      <c r="M2211">
        <f t="shared" si="34"/>
        <v>112941</v>
      </c>
      <c r="N2211" t="b">
        <f>IF(O2211=Sheet7!S2210,FALSE,TRUE)
=IF(B2211=Sheet7!A2211,TRUE,FALSE)
=IF(B2211=Sheet7!A2211,TRUE,FALSE)
=IF(B2211=Sheet7!A2211,TRUE,FALSE)</f>
        <v>1</v>
      </c>
      <c r="O2211" t="s">
        <v>62</v>
      </c>
    </row>
    <row r="2212" spans="1:15" x14ac:dyDescent="0.25">
      <c r="A2212">
        <v>2023</v>
      </c>
      <c r="B2212" t="s">
        <v>62</v>
      </c>
      <c r="C2212" t="s">
        <v>21</v>
      </c>
      <c r="D2212" t="s">
        <v>22</v>
      </c>
      <c r="E2212">
        <v>105200</v>
      </c>
      <c r="F2212">
        <v>105200</v>
      </c>
      <c r="G2212" t="s">
        <v>23</v>
      </c>
      <c r="H2212" t="s">
        <v>24</v>
      </c>
      <c r="I2212" t="s">
        <v>17</v>
      </c>
      <c r="J2212" t="s">
        <v>25</v>
      </c>
      <c r="K2212" t="s">
        <v>23</v>
      </c>
      <c r="L2212" t="s">
        <v>26</v>
      </c>
      <c r="M2212">
        <f t="shared" si="34"/>
        <v>70807.666666666672</v>
      </c>
      <c r="N2212" t="b">
        <f>IF(O2212=Sheet7!S2211,FALSE,TRUE)
=IF(B2212=Sheet7!A2212,TRUE,FALSE)
=IF(B2212=Sheet7!A2212,TRUE,FALSE)
=IF(B2212=Sheet7!A2212,TRUE,FALSE)</f>
        <v>1</v>
      </c>
      <c r="O2212" t="s">
        <v>62</v>
      </c>
    </row>
    <row r="2213" spans="1:15" x14ac:dyDescent="0.25">
      <c r="A2213">
        <v>2023</v>
      </c>
      <c r="B2213" t="s">
        <v>27</v>
      </c>
      <c r="C2213" t="s">
        <v>28</v>
      </c>
      <c r="D2213" t="s">
        <v>22</v>
      </c>
      <c r="E2213">
        <v>147100</v>
      </c>
      <c r="F2213">
        <v>147100</v>
      </c>
      <c r="G2213" t="s">
        <v>23</v>
      </c>
      <c r="H2213" t="s">
        <v>24</v>
      </c>
      <c r="I2213" t="s">
        <v>17</v>
      </c>
      <c r="J2213" t="s">
        <v>25</v>
      </c>
      <c r="K2213" t="s">
        <v>23</v>
      </c>
      <c r="L2213" t="s">
        <v>26</v>
      </c>
      <c r="M2213">
        <f t="shared" si="34"/>
        <v>98741</v>
      </c>
      <c r="N2213" t="b">
        <f>IF(O2213=Sheet7!S2212,FALSE,TRUE)
=IF(B2213=Sheet7!A2213,TRUE,FALSE)
=IF(B2213=Sheet7!A2213,TRUE,FALSE)
=IF(B2213=Sheet7!A2213,TRUE,FALSE)</f>
        <v>1</v>
      </c>
      <c r="O2213" t="s">
        <v>27</v>
      </c>
    </row>
    <row r="2214" spans="1:15" x14ac:dyDescent="0.25">
      <c r="A2214">
        <v>2023</v>
      </c>
      <c r="B2214" t="s">
        <v>40</v>
      </c>
      <c r="C2214" t="s">
        <v>41</v>
      </c>
      <c r="D2214" t="s">
        <v>22</v>
      </c>
      <c r="E2214">
        <v>150550</v>
      </c>
      <c r="F2214">
        <v>150550</v>
      </c>
      <c r="G2214" t="s">
        <v>23</v>
      </c>
      <c r="H2214" t="s">
        <v>24</v>
      </c>
      <c r="I2214" t="s">
        <v>17</v>
      </c>
      <c r="J2214" t="s">
        <v>29</v>
      </c>
      <c r="K2214" t="s">
        <v>23</v>
      </c>
      <c r="L2214" t="s">
        <v>26</v>
      </c>
      <c r="M2214">
        <f t="shared" si="34"/>
        <v>101041</v>
      </c>
      <c r="N2214" t="b">
        <f>IF(O2214=Sheet7!S2213,FALSE,TRUE)
=IF(B2214=Sheet7!A2214,TRUE,FALSE)
=IF(B2214=Sheet7!A2214,TRUE,FALSE)
=IF(B2214=Sheet7!A2214,TRUE,FALSE)</f>
        <v>1</v>
      </c>
      <c r="O2214" t="s">
        <v>40</v>
      </c>
    </row>
    <row r="2215" spans="1:15" x14ac:dyDescent="0.25">
      <c r="A2215">
        <v>2023</v>
      </c>
      <c r="B2215" t="s">
        <v>40</v>
      </c>
      <c r="C2215" t="s">
        <v>41</v>
      </c>
      <c r="D2215" t="s">
        <v>22</v>
      </c>
      <c r="E2215">
        <v>116710</v>
      </c>
      <c r="F2215">
        <v>116710</v>
      </c>
      <c r="G2215" t="s">
        <v>23</v>
      </c>
      <c r="H2215" t="s">
        <v>24</v>
      </c>
      <c r="I2215" t="s">
        <v>17</v>
      </c>
      <c r="J2215" t="s">
        <v>29</v>
      </c>
      <c r="K2215" t="s">
        <v>23</v>
      </c>
      <c r="L2215" t="s">
        <v>26</v>
      </c>
      <c r="M2215">
        <f t="shared" si="34"/>
        <v>78481</v>
      </c>
      <c r="N2215" t="b">
        <f>IF(O2215=Sheet7!S2214,FALSE,TRUE)
=IF(B2215=Sheet7!A2215,TRUE,FALSE)
=IF(B2215=Sheet7!A2215,TRUE,FALSE)
=IF(B2215=Sheet7!A2215,TRUE,FALSE)</f>
        <v>1</v>
      </c>
      <c r="O2215" t="s">
        <v>40</v>
      </c>
    </row>
    <row r="2216" spans="1:15" x14ac:dyDescent="0.25">
      <c r="A2216">
        <v>2023</v>
      </c>
      <c r="B2216" t="s">
        <v>121</v>
      </c>
      <c r="C2216" t="s">
        <v>44</v>
      </c>
      <c r="D2216" t="s">
        <v>22</v>
      </c>
      <c r="E2216">
        <v>147100</v>
      </c>
      <c r="F2216">
        <v>147100</v>
      </c>
      <c r="G2216" t="s">
        <v>23</v>
      </c>
      <c r="H2216" t="s">
        <v>24</v>
      </c>
      <c r="I2216" t="s">
        <v>17</v>
      </c>
      <c r="J2216" t="s">
        <v>25</v>
      </c>
      <c r="K2216" t="s">
        <v>23</v>
      </c>
      <c r="L2216" t="s">
        <v>26</v>
      </c>
      <c r="M2216">
        <f t="shared" si="34"/>
        <v>98741</v>
      </c>
      <c r="N2216" t="b">
        <f>IF(O2216=Sheet7!S2215,FALSE,TRUE)
=IF(B2216=Sheet7!A2216,TRUE,FALSE)
=IF(B2216=Sheet7!A2216,TRUE,FALSE)
=IF(B2216=Sheet7!A2216,TRUE,FALSE)</f>
        <v>1</v>
      </c>
      <c r="O2216" t="s">
        <v>121</v>
      </c>
    </row>
    <row r="2217" spans="1:15" x14ac:dyDescent="0.25">
      <c r="A2217">
        <v>2023</v>
      </c>
      <c r="B2217" t="s">
        <v>121</v>
      </c>
      <c r="C2217" t="s">
        <v>44</v>
      </c>
      <c r="D2217" t="s">
        <v>22</v>
      </c>
      <c r="E2217">
        <v>90700</v>
      </c>
      <c r="F2217">
        <v>90700</v>
      </c>
      <c r="G2217" t="s">
        <v>23</v>
      </c>
      <c r="H2217" t="s">
        <v>24</v>
      </c>
      <c r="I2217" t="s">
        <v>17</v>
      </c>
      <c r="J2217" t="s">
        <v>25</v>
      </c>
      <c r="K2217" t="s">
        <v>23</v>
      </c>
      <c r="L2217" t="s">
        <v>26</v>
      </c>
      <c r="M2217">
        <f t="shared" si="34"/>
        <v>61141</v>
      </c>
      <c r="N2217" t="b">
        <f>IF(O2217=Sheet7!S2216,FALSE,TRUE)
=IF(B2217=Sheet7!A2217,TRUE,FALSE)
=IF(B2217=Sheet7!A2217,TRUE,FALSE)
=IF(B2217=Sheet7!A2217,TRUE,FALSE)</f>
        <v>1</v>
      </c>
      <c r="O2217" t="s">
        <v>121</v>
      </c>
    </row>
    <row r="2218" spans="1:15" x14ac:dyDescent="0.25">
      <c r="A2218">
        <v>2023</v>
      </c>
      <c r="B2218" t="s">
        <v>46</v>
      </c>
      <c r="C2218" t="s">
        <v>28</v>
      </c>
      <c r="D2218" t="s">
        <v>22</v>
      </c>
      <c r="E2218">
        <v>120000</v>
      </c>
      <c r="F2218">
        <v>120000</v>
      </c>
      <c r="G2218" t="s">
        <v>23</v>
      </c>
      <c r="H2218" t="s">
        <v>24</v>
      </c>
      <c r="I2218" t="s">
        <v>17</v>
      </c>
      <c r="J2218" t="s">
        <v>25</v>
      </c>
      <c r="K2218" t="s">
        <v>23</v>
      </c>
      <c r="L2218" t="s">
        <v>26</v>
      </c>
      <c r="M2218">
        <f t="shared" si="34"/>
        <v>80674.333333333328</v>
      </c>
      <c r="N2218" t="b">
        <f>IF(O2218=Sheet7!S2217,FALSE,TRUE)
=IF(B2218=Sheet7!A2218,TRUE,FALSE)
=IF(B2218=Sheet7!A2218,TRUE,FALSE)
=IF(B2218=Sheet7!A2218,TRUE,FALSE)</f>
        <v>1</v>
      </c>
      <c r="O2218" t="s">
        <v>46</v>
      </c>
    </row>
    <row r="2219" spans="1:15" x14ac:dyDescent="0.25">
      <c r="A2219">
        <v>2023</v>
      </c>
      <c r="B2219" t="s">
        <v>20</v>
      </c>
      <c r="C2219" t="s">
        <v>21</v>
      </c>
      <c r="D2219" t="s">
        <v>22</v>
      </c>
      <c r="E2219">
        <v>147100</v>
      </c>
      <c r="F2219">
        <v>147100</v>
      </c>
      <c r="G2219" t="s">
        <v>23</v>
      </c>
      <c r="H2219" t="s">
        <v>24</v>
      </c>
      <c r="I2219" t="s">
        <v>17</v>
      </c>
      <c r="J2219" t="s">
        <v>25</v>
      </c>
      <c r="K2219" t="s">
        <v>23</v>
      </c>
      <c r="L2219" t="s">
        <v>26</v>
      </c>
      <c r="M2219">
        <f t="shared" si="34"/>
        <v>98741</v>
      </c>
      <c r="N2219" t="b">
        <f>IF(O2219=Sheet7!S2218,FALSE,TRUE)
=IF(B2219=Sheet7!A2219,TRUE,FALSE)
=IF(B2219=Sheet7!A2219,TRUE,FALSE)
=IF(B2219=Sheet7!A2219,TRUE,FALSE)</f>
        <v>1</v>
      </c>
      <c r="O2219" t="s">
        <v>20</v>
      </c>
    </row>
    <row r="2220" spans="1:15" x14ac:dyDescent="0.25">
      <c r="A2220">
        <v>2023</v>
      </c>
      <c r="B2220" t="s">
        <v>20</v>
      </c>
      <c r="C2220" t="s">
        <v>21</v>
      </c>
      <c r="D2220" t="s">
        <v>22</v>
      </c>
      <c r="E2220">
        <v>90700</v>
      </c>
      <c r="F2220">
        <v>90700</v>
      </c>
      <c r="G2220" t="s">
        <v>23</v>
      </c>
      <c r="H2220" t="s">
        <v>24</v>
      </c>
      <c r="I2220" t="s">
        <v>17</v>
      </c>
      <c r="J2220" t="s">
        <v>25</v>
      </c>
      <c r="K2220" t="s">
        <v>23</v>
      </c>
      <c r="L2220" t="s">
        <v>26</v>
      </c>
      <c r="M2220">
        <f t="shared" si="34"/>
        <v>61141</v>
      </c>
      <c r="N2220" t="b">
        <f>IF(O2220=Sheet7!S2219,FALSE,TRUE)
=IF(B2220=Sheet7!A2220,TRUE,FALSE)
=IF(B2220=Sheet7!A2220,TRUE,FALSE)
=IF(B2220=Sheet7!A2220,TRUE,FALSE)</f>
        <v>1</v>
      </c>
      <c r="O2220" t="s">
        <v>20</v>
      </c>
    </row>
    <row r="2221" spans="1:15" x14ac:dyDescent="0.25">
      <c r="A2221">
        <v>2023</v>
      </c>
      <c r="B2221" t="s">
        <v>40</v>
      </c>
      <c r="C2221" t="s">
        <v>41</v>
      </c>
      <c r="D2221" t="s">
        <v>22</v>
      </c>
      <c r="E2221">
        <v>125000</v>
      </c>
      <c r="F2221">
        <v>125000</v>
      </c>
      <c r="G2221" t="s">
        <v>23</v>
      </c>
      <c r="H2221" t="s">
        <v>24</v>
      </c>
      <c r="I2221" t="s">
        <v>17</v>
      </c>
      <c r="J2221" t="s">
        <v>29</v>
      </c>
      <c r="K2221" t="s">
        <v>23</v>
      </c>
      <c r="L2221" t="s">
        <v>26</v>
      </c>
      <c r="M2221">
        <f t="shared" si="34"/>
        <v>84007.666666666672</v>
      </c>
      <c r="N2221" t="b">
        <f>IF(O2221=Sheet7!S2220,FALSE,TRUE)
=IF(B2221=Sheet7!A2221,TRUE,FALSE)
=IF(B2221=Sheet7!A2221,TRUE,FALSE)
=IF(B2221=Sheet7!A2221,TRUE,FALSE)</f>
        <v>1</v>
      </c>
      <c r="O2221" t="s">
        <v>40</v>
      </c>
    </row>
    <row r="2222" spans="1:15" x14ac:dyDescent="0.25">
      <c r="A2222">
        <v>2023</v>
      </c>
      <c r="B2222" t="s">
        <v>40</v>
      </c>
      <c r="C2222" t="s">
        <v>41</v>
      </c>
      <c r="D2222" t="s">
        <v>22</v>
      </c>
      <c r="E2222">
        <v>100000</v>
      </c>
      <c r="F2222">
        <v>100000</v>
      </c>
      <c r="G2222" t="s">
        <v>23</v>
      </c>
      <c r="H2222" t="s">
        <v>24</v>
      </c>
      <c r="I2222" t="s">
        <v>17</v>
      </c>
      <c r="J2222" t="s">
        <v>29</v>
      </c>
      <c r="K2222" t="s">
        <v>23</v>
      </c>
      <c r="L2222" t="s">
        <v>26</v>
      </c>
      <c r="M2222">
        <f t="shared" si="34"/>
        <v>67341</v>
      </c>
      <c r="N2222" t="b">
        <f>IF(O2222=Sheet7!S2221,FALSE,TRUE)
=IF(B2222=Sheet7!A2222,TRUE,FALSE)
=IF(B2222=Sheet7!A2222,TRUE,FALSE)
=IF(B2222=Sheet7!A2222,TRUE,FALSE)</f>
        <v>1</v>
      </c>
      <c r="O2222" t="s">
        <v>40</v>
      </c>
    </row>
    <row r="2223" spans="1:15" x14ac:dyDescent="0.25">
      <c r="A2223">
        <v>2023</v>
      </c>
      <c r="B2223" t="s">
        <v>46</v>
      </c>
      <c r="C2223" t="s">
        <v>28</v>
      </c>
      <c r="D2223" t="s">
        <v>22</v>
      </c>
      <c r="E2223">
        <v>198800</v>
      </c>
      <c r="F2223">
        <v>198800</v>
      </c>
      <c r="G2223" t="s">
        <v>23</v>
      </c>
      <c r="H2223" t="s">
        <v>24</v>
      </c>
      <c r="I2223" t="s">
        <v>17</v>
      </c>
      <c r="J2223" t="s">
        <v>25</v>
      </c>
      <c r="K2223" t="s">
        <v>23</v>
      </c>
      <c r="L2223" t="s">
        <v>26</v>
      </c>
      <c r="M2223">
        <f t="shared" si="34"/>
        <v>133207.66666666666</v>
      </c>
      <c r="N2223" t="b">
        <f>IF(O2223=Sheet7!S2222,FALSE,TRUE)
=IF(B2223=Sheet7!A2223,TRUE,FALSE)
=IF(B2223=Sheet7!A2223,TRUE,FALSE)
=IF(B2223=Sheet7!A2223,TRUE,FALSE)</f>
        <v>1</v>
      </c>
      <c r="O2223" t="s">
        <v>46</v>
      </c>
    </row>
    <row r="2224" spans="1:15" x14ac:dyDescent="0.25">
      <c r="A2224">
        <v>2023</v>
      </c>
      <c r="B2224" t="s">
        <v>46</v>
      </c>
      <c r="C2224" t="s">
        <v>28</v>
      </c>
      <c r="D2224" t="s">
        <v>22</v>
      </c>
      <c r="E2224">
        <v>105200</v>
      </c>
      <c r="F2224">
        <v>105200</v>
      </c>
      <c r="G2224" t="s">
        <v>23</v>
      </c>
      <c r="H2224" t="s">
        <v>24</v>
      </c>
      <c r="I2224" t="s">
        <v>17</v>
      </c>
      <c r="J2224" t="s">
        <v>25</v>
      </c>
      <c r="K2224" t="s">
        <v>23</v>
      </c>
      <c r="L2224" t="s">
        <v>26</v>
      </c>
      <c r="M2224">
        <f t="shared" si="34"/>
        <v>70807.666666666672</v>
      </c>
      <c r="N2224" t="b">
        <f>IF(O2224=Sheet7!S2223,FALSE,TRUE)
=IF(B2224=Sheet7!A2224,TRUE,FALSE)
=IF(B2224=Sheet7!A2224,TRUE,FALSE)
=IF(B2224=Sheet7!A2224,TRUE,FALSE)</f>
        <v>1</v>
      </c>
      <c r="O2224" t="s">
        <v>46</v>
      </c>
    </row>
    <row r="2225" spans="1:15" x14ac:dyDescent="0.25">
      <c r="A2225">
        <v>2023</v>
      </c>
      <c r="B2225" t="s">
        <v>32</v>
      </c>
      <c r="C2225" t="s">
        <v>13</v>
      </c>
      <c r="D2225" t="s">
        <v>22</v>
      </c>
      <c r="E2225">
        <v>150600</v>
      </c>
      <c r="F2225">
        <v>150600</v>
      </c>
      <c r="G2225" t="s">
        <v>36</v>
      </c>
      <c r="H2225" t="s">
        <v>24</v>
      </c>
      <c r="I2225" t="s">
        <v>17</v>
      </c>
      <c r="J2225" t="s">
        <v>29</v>
      </c>
      <c r="K2225" t="s">
        <v>36</v>
      </c>
      <c r="L2225" t="s">
        <v>26</v>
      </c>
      <c r="M2225">
        <f t="shared" si="34"/>
        <v>101074.33333333333</v>
      </c>
      <c r="N2225" t="b">
        <f>IF(O2225=Sheet7!S2224,FALSE,TRUE)
=IF(B2225=Sheet7!A2225,TRUE,FALSE)
=IF(B2225=Sheet7!A2225,TRUE,FALSE)
=IF(B2225=Sheet7!A2225,TRUE,FALSE)</f>
        <v>1</v>
      </c>
      <c r="O2225" t="s">
        <v>32</v>
      </c>
    </row>
    <row r="2226" spans="1:15" x14ac:dyDescent="0.25">
      <c r="A2226">
        <v>2023</v>
      </c>
      <c r="B2226" t="s">
        <v>32</v>
      </c>
      <c r="C2226" t="s">
        <v>13</v>
      </c>
      <c r="D2226" t="s">
        <v>22</v>
      </c>
      <c r="E2226">
        <v>120500</v>
      </c>
      <c r="F2226">
        <v>120500</v>
      </c>
      <c r="G2226" t="s">
        <v>36</v>
      </c>
      <c r="H2226" t="s">
        <v>24</v>
      </c>
      <c r="I2226" t="s">
        <v>17</v>
      </c>
      <c r="J2226" t="s">
        <v>29</v>
      </c>
      <c r="K2226" t="s">
        <v>36</v>
      </c>
      <c r="L2226" t="s">
        <v>26</v>
      </c>
      <c r="M2226">
        <f t="shared" si="34"/>
        <v>81007.666666666672</v>
      </c>
      <c r="N2226" t="b">
        <f>IF(O2226=Sheet7!S2225,FALSE,TRUE)
=IF(B2226=Sheet7!A2226,TRUE,FALSE)
=IF(B2226=Sheet7!A2226,TRUE,FALSE)
=IF(B2226=Sheet7!A2226,TRUE,FALSE)</f>
        <v>1</v>
      </c>
      <c r="O2226" t="s">
        <v>32</v>
      </c>
    </row>
    <row r="2227" spans="1:15" x14ac:dyDescent="0.25">
      <c r="A2227">
        <v>2023</v>
      </c>
      <c r="B2227" t="s">
        <v>32</v>
      </c>
      <c r="C2227" t="s">
        <v>13</v>
      </c>
      <c r="D2227" t="s">
        <v>22</v>
      </c>
      <c r="E2227">
        <v>183000</v>
      </c>
      <c r="F2227">
        <v>183000</v>
      </c>
      <c r="G2227" t="s">
        <v>23</v>
      </c>
      <c r="H2227" t="s">
        <v>24</v>
      </c>
      <c r="I2227" t="s">
        <v>17</v>
      </c>
      <c r="J2227" t="s">
        <v>25</v>
      </c>
      <c r="K2227" t="s">
        <v>23</v>
      </c>
      <c r="L2227" t="s">
        <v>26</v>
      </c>
      <c r="M2227">
        <f t="shared" si="34"/>
        <v>122674.33333333333</v>
      </c>
      <c r="N2227" t="b">
        <f>IF(O2227=Sheet7!S2226,FALSE,TRUE)
=IF(B2227=Sheet7!A2227,TRUE,FALSE)
=IF(B2227=Sheet7!A2227,TRUE,FALSE)
=IF(B2227=Sheet7!A2227,TRUE,FALSE)</f>
        <v>1</v>
      </c>
      <c r="O2227" t="s">
        <v>32</v>
      </c>
    </row>
    <row r="2228" spans="1:15" x14ac:dyDescent="0.25">
      <c r="A2228">
        <v>2023</v>
      </c>
      <c r="B2228" t="s">
        <v>94</v>
      </c>
      <c r="C2228" t="s">
        <v>44</v>
      </c>
      <c r="D2228" t="s">
        <v>22</v>
      </c>
      <c r="E2228">
        <v>167500</v>
      </c>
      <c r="F2228">
        <v>167500</v>
      </c>
      <c r="G2228" t="s">
        <v>23</v>
      </c>
      <c r="H2228" t="s">
        <v>33</v>
      </c>
      <c r="I2228" t="s">
        <v>17</v>
      </c>
      <c r="J2228" t="s">
        <v>25</v>
      </c>
      <c r="K2228" t="s">
        <v>23</v>
      </c>
      <c r="L2228" t="s">
        <v>26</v>
      </c>
      <c r="M2228">
        <f t="shared" si="34"/>
        <v>112341</v>
      </c>
      <c r="N2228" t="b">
        <f>IF(O2228=Sheet7!S2227,FALSE,TRUE)
=IF(B2228=Sheet7!A2228,TRUE,FALSE)
=IF(B2228=Sheet7!A2228,TRUE,FALSE)
=IF(B2228=Sheet7!A2228,TRUE,FALSE)</f>
        <v>1</v>
      </c>
      <c r="O2228" t="s">
        <v>94</v>
      </c>
    </row>
    <row r="2229" spans="1:15" x14ac:dyDescent="0.25">
      <c r="A2229">
        <v>2023</v>
      </c>
      <c r="B2229" t="s">
        <v>94</v>
      </c>
      <c r="C2229" t="s">
        <v>44</v>
      </c>
      <c r="D2229" t="s">
        <v>22</v>
      </c>
      <c r="E2229">
        <v>106500</v>
      </c>
      <c r="F2229">
        <v>106500</v>
      </c>
      <c r="G2229" t="s">
        <v>23</v>
      </c>
      <c r="H2229" t="s">
        <v>33</v>
      </c>
      <c r="I2229" t="s">
        <v>17</v>
      </c>
      <c r="J2229" t="s">
        <v>25</v>
      </c>
      <c r="K2229" t="s">
        <v>23</v>
      </c>
      <c r="L2229" t="s">
        <v>26</v>
      </c>
      <c r="M2229">
        <f t="shared" si="34"/>
        <v>71674.333333333328</v>
      </c>
      <c r="N2229" t="b">
        <f>IF(O2229=Sheet7!S2228,FALSE,TRUE)
=IF(B2229=Sheet7!A2229,TRUE,FALSE)
=IF(B2229=Sheet7!A2229,TRUE,FALSE)
=IF(B2229=Sheet7!A2229,TRUE,FALSE)</f>
        <v>1</v>
      </c>
      <c r="O2229" t="s">
        <v>94</v>
      </c>
    </row>
    <row r="2230" spans="1:15" x14ac:dyDescent="0.25">
      <c r="A2230">
        <v>2023</v>
      </c>
      <c r="B2230" t="s">
        <v>34</v>
      </c>
      <c r="C2230" t="s">
        <v>31</v>
      </c>
      <c r="D2230" t="s">
        <v>22</v>
      </c>
      <c r="E2230">
        <v>239000</v>
      </c>
      <c r="F2230">
        <v>239000</v>
      </c>
      <c r="G2230" t="s">
        <v>49</v>
      </c>
      <c r="H2230" t="s">
        <v>24</v>
      </c>
      <c r="I2230" t="s">
        <v>17</v>
      </c>
      <c r="J2230" t="s">
        <v>29</v>
      </c>
      <c r="K2230" t="s">
        <v>49</v>
      </c>
      <c r="L2230" t="s">
        <v>26</v>
      </c>
      <c r="M2230">
        <f t="shared" si="34"/>
        <v>160007.66666666666</v>
      </c>
      <c r="N2230" t="b">
        <f>IF(O2230=Sheet7!S2229,FALSE,TRUE)
=IF(B2230=Sheet7!A2230,TRUE,FALSE)
=IF(B2230=Sheet7!A2230,TRUE,FALSE)
=IF(B2230=Sheet7!A2230,TRUE,FALSE)</f>
        <v>1</v>
      </c>
      <c r="O2230" t="s">
        <v>34</v>
      </c>
    </row>
    <row r="2231" spans="1:15" x14ac:dyDescent="0.25">
      <c r="A2231">
        <v>2023</v>
      </c>
      <c r="B2231" t="s">
        <v>34</v>
      </c>
      <c r="C2231" t="s">
        <v>31</v>
      </c>
      <c r="D2231" t="s">
        <v>22</v>
      </c>
      <c r="E2231">
        <v>149000</v>
      </c>
      <c r="F2231">
        <v>149000</v>
      </c>
      <c r="G2231" t="s">
        <v>49</v>
      </c>
      <c r="H2231" t="s">
        <v>24</v>
      </c>
      <c r="I2231" t="s">
        <v>17</v>
      </c>
      <c r="J2231" t="s">
        <v>29</v>
      </c>
      <c r="K2231" t="s">
        <v>49</v>
      </c>
      <c r="L2231" t="s">
        <v>26</v>
      </c>
      <c r="M2231">
        <f t="shared" si="34"/>
        <v>100007.66666666667</v>
      </c>
      <c r="N2231" t="b">
        <f>IF(O2231=Sheet7!S2230,FALSE,TRUE)
=IF(B2231=Sheet7!A2231,TRUE,FALSE)
=IF(B2231=Sheet7!A2231,TRUE,FALSE)
=IF(B2231=Sheet7!A2231,TRUE,FALSE)</f>
        <v>1</v>
      </c>
      <c r="O2231" t="s">
        <v>34</v>
      </c>
    </row>
    <row r="2232" spans="1:15" x14ac:dyDescent="0.25">
      <c r="A2232">
        <v>2023</v>
      </c>
      <c r="B2232" t="s">
        <v>27</v>
      </c>
      <c r="C2232" t="s">
        <v>28</v>
      </c>
      <c r="D2232" t="s">
        <v>22</v>
      </c>
      <c r="E2232">
        <v>122000</v>
      </c>
      <c r="F2232">
        <v>122000</v>
      </c>
      <c r="G2232" t="s">
        <v>23</v>
      </c>
      <c r="H2232" t="s">
        <v>24</v>
      </c>
      <c r="I2232" t="s">
        <v>17</v>
      </c>
      <c r="J2232" t="s">
        <v>25</v>
      </c>
      <c r="K2232" t="s">
        <v>23</v>
      </c>
      <c r="L2232" t="s">
        <v>26</v>
      </c>
      <c r="M2232">
        <f t="shared" si="34"/>
        <v>82007.666666666672</v>
      </c>
      <c r="N2232" t="b">
        <f>IF(O2232=Sheet7!S2231,FALSE,TRUE)
=IF(B2232=Sheet7!A2232,TRUE,FALSE)
=IF(B2232=Sheet7!A2232,TRUE,FALSE)
=IF(B2232=Sheet7!A2232,TRUE,FALSE)</f>
        <v>1</v>
      </c>
      <c r="O2232" t="s">
        <v>27</v>
      </c>
    </row>
    <row r="2233" spans="1:15" x14ac:dyDescent="0.25">
      <c r="A2233">
        <v>2023</v>
      </c>
      <c r="B2233" t="s">
        <v>32</v>
      </c>
      <c r="C2233" t="s">
        <v>13</v>
      </c>
      <c r="D2233" t="s">
        <v>22</v>
      </c>
      <c r="E2233">
        <v>181500</v>
      </c>
      <c r="F2233">
        <v>181500</v>
      </c>
      <c r="G2233" t="s">
        <v>23</v>
      </c>
      <c r="H2233" t="s">
        <v>16</v>
      </c>
      <c r="I2233" t="s">
        <v>17</v>
      </c>
      <c r="J2233" t="s">
        <v>25</v>
      </c>
      <c r="K2233" t="s">
        <v>23</v>
      </c>
      <c r="L2233" t="s">
        <v>26</v>
      </c>
      <c r="M2233">
        <f t="shared" si="34"/>
        <v>121674.33333333333</v>
      </c>
      <c r="N2233" t="b">
        <f>IF(O2233=Sheet7!S2232,FALSE,TRUE)
=IF(B2233=Sheet7!A2233,TRUE,FALSE)
=IF(B2233=Sheet7!A2233,TRUE,FALSE)
=IF(B2233=Sheet7!A2233,TRUE,FALSE)</f>
        <v>1</v>
      </c>
      <c r="O2233" t="s">
        <v>32</v>
      </c>
    </row>
    <row r="2234" spans="1:15" x14ac:dyDescent="0.25">
      <c r="A2234">
        <v>2023</v>
      </c>
      <c r="B2234" t="s">
        <v>32</v>
      </c>
      <c r="C2234" t="s">
        <v>13</v>
      </c>
      <c r="D2234" t="s">
        <v>22</v>
      </c>
      <c r="E2234">
        <v>127000</v>
      </c>
      <c r="F2234">
        <v>127000</v>
      </c>
      <c r="G2234" t="s">
        <v>23</v>
      </c>
      <c r="H2234" t="s">
        <v>16</v>
      </c>
      <c r="I2234" t="s">
        <v>17</v>
      </c>
      <c r="J2234" t="s">
        <v>25</v>
      </c>
      <c r="K2234" t="s">
        <v>23</v>
      </c>
      <c r="L2234" t="s">
        <v>26</v>
      </c>
      <c r="M2234">
        <f t="shared" si="34"/>
        <v>85341</v>
      </c>
      <c r="N2234" t="b">
        <f>IF(O2234=Sheet7!S2233,FALSE,TRUE)
=IF(B2234=Sheet7!A2234,TRUE,FALSE)
=IF(B2234=Sheet7!A2234,TRUE,FALSE)
=IF(B2234=Sheet7!A2234,TRUE,FALSE)</f>
        <v>1</v>
      </c>
      <c r="O2234" t="s">
        <v>32</v>
      </c>
    </row>
    <row r="2235" spans="1:15" x14ac:dyDescent="0.25">
      <c r="A2235">
        <v>2023</v>
      </c>
      <c r="B2235" t="s">
        <v>85</v>
      </c>
      <c r="C2235" t="s">
        <v>77</v>
      </c>
      <c r="D2235" t="s">
        <v>22</v>
      </c>
      <c r="E2235">
        <v>186000</v>
      </c>
      <c r="F2235">
        <v>186000</v>
      </c>
      <c r="G2235" t="s">
        <v>23</v>
      </c>
      <c r="H2235" t="s">
        <v>16</v>
      </c>
      <c r="I2235" t="s">
        <v>17</v>
      </c>
      <c r="J2235" t="s">
        <v>25</v>
      </c>
      <c r="K2235" t="s">
        <v>23</v>
      </c>
      <c r="L2235" t="s">
        <v>26</v>
      </c>
      <c r="M2235">
        <f t="shared" si="34"/>
        <v>124674.33333333333</v>
      </c>
      <c r="N2235" t="b">
        <f>IF(O2235=Sheet7!S2234,FALSE,TRUE)
=IF(B2235=Sheet7!A2235,TRUE,FALSE)
=IF(B2235=Sheet7!A2235,TRUE,FALSE)
=IF(B2235=Sheet7!A2235,TRUE,FALSE)</f>
        <v>1</v>
      </c>
      <c r="O2235" t="s">
        <v>85</v>
      </c>
    </row>
    <row r="2236" spans="1:15" x14ac:dyDescent="0.25">
      <c r="A2236">
        <v>2023</v>
      </c>
      <c r="B2236" t="s">
        <v>85</v>
      </c>
      <c r="C2236" t="s">
        <v>77</v>
      </c>
      <c r="D2236" t="s">
        <v>22</v>
      </c>
      <c r="E2236">
        <v>138000</v>
      </c>
      <c r="F2236">
        <v>138000</v>
      </c>
      <c r="G2236" t="s">
        <v>23</v>
      </c>
      <c r="H2236" t="s">
        <v>16</v>
      </c>
      <c r="I2236" t="s">
        <v>17</v>
      </c>
      <c r="J2236" t="s">
        <v>25</v>
      </c>
      <c r="K2236" t="s">
        <v>23</v>
      </c>
      <c r="L2236" t="s">
        <v>26</v>
      </c>
      <c r="M2236">
        <f t="shared" si="34"/>
        <v>92674.333333333328</v>
      </c>
      <c r="N2236" t="b">
        <f>IF(O2236=Sheet7!S2235,FALSE,TRUE)
=IF(B2236=Sheet7!A2236,TRUE,FALSE)
=IF(B2236=Sheet7!A2236,TRUE,FALSE)
=IF(B2236=Sheet7!A2236,TRUE,FALSE)</f>
        <v>1</v>
      </c>
      <c r="O2236" t="s">
        <v>85</v>
      </c>
    </row>
    <row r="2237" spans="1:15" x14ac:dyDescent="0.25">
      <c r="A2237">
        <v>2023</v>
      </c>
      <c r="B2237" t="s">
        <v>27</v>
      </c>
      <c r="C2237" t="s">
        <v>28</v>
      </c>
      <c r="D2237" t="s">
        <v>22</v>
      </c>
      <c r="E2237">
        <v>185000</v>
      </c>
      <c r="F2237">
        <v>185000</v>
      </c>
      <c r="G2237" t="s">
        <v>23</v>
      </c>
      <c r="H2237" t="s">
        <v>16</v>
      </c>
      <c r="I2237" t="s">
        <v>17</v>
      </c>
      <c r="J2237" t="s">
        <v>25</v>
      </c>
      <c r="K2237" t="s">
        <v>23</v>
      </c>
      <c r="L2237" t="s">
        <v>26</v>
      </c>
      <c r="M2237">
        <f t="shared" si="34"/>
        <v>124007.66666666667</v>
      </c>
      <c r="N2237" t="b">
        <f>IF(O2237=Sheet7!S2236,FALSE,TRUE)
=IF(B2237=Sheet7!A2237,TRUE,FALSE)
=IF(B2237=Sheet7!A2237,TRUE,FALSE)
=IF(B2237=Sheet7!A2237,TRUE,FALSE)</f>
        <v>1</v>
      </c>
      <c r="O2237" t="s">
        <v>27</v>
      </c>
    </row>
    <row r="2238" spans="1:15" x14ac:dyDescent="0.25">
      <c r="A2238">
        <v>2023</v>
      </c>
      <c r="B2238" t="s">
        <v>27</v>
      </c>
      <c r="C2238" t="s">
        <v>28</v>
      </c>
      <c r="D2238" t="s">
        <v>22</v>
      </c>
      <c r="E2238">
        <v>122000</v>
      </c>
      <c r="F2238">
        <v>122000</v>
      </c>
      <c r="G2238" t="s">
        <v>23</v>
      </c>
      <c r="H2238" t="s">
        <v>16</v>
      </c>
      <c r="I2238" t="s">
        <v>17</v>
      </c>
      <c r="J2238" t="s">
        <v>25</v>
      </c>
      <c r="K2238" t="s">
        <v>23</v>
      </c>
      <c r="L2238" t="s">
        <v>26</v>
      </c>
      <c r="M2238">
        <f t="shared" si="34"/>
        <v>82007.666666666672</v>
      </c>
      <c r="N2238" t="b">
        <f>IF(O2238=Sheet7!S2237,FALSE,TRUE)
=IF(B2238=Sheet7!A2238,TRUE,FALSE)
=IF(B2238=Sheet7!A2238,TRUE,FALSE)
=IF(B2238=Sheet7!A2238,TRUE,FALSE)</f>
        <v>1</v>
      </c>
      <c r="O2238" t="s">
        <v>27</v>
      </c>
    </row>
    <row r="2239" spans="1:15" x14ac:dyDescent="0.25">
      <c r="A2239">
        <v>2023</v>
      </c>
      <c r="B2239" t="s">
        <v>67</v>
      </c>
      <c r="C2239" t="s">
        <v>44</v>
      </c>
      <c r="D2239" t="s">
        <v>22</v>
      </c>
      <c r="E2239">
        <v>140000</v>
      </c>
      <c r="F2239">
        <v>140000</v>
      </c>
      <c r="G2239" t="s">
        <v>49</v>
      </c>
      <c r="H2239" t="s">
        <v>24</v>
      </c>
      <c r="I2239" t="s">
        <v>17</v>
      </c>
      <c r="J2239" t="s">
        <v>25</v>
      </c>
      <c r="K2239" t="s">
        <v>49</v>
      </c>
      <c r="L2239" t="s">
        <v>26</v>
      </c>
      <c r="M2239">
        <f t="shared" si="34"/>
        <v>94007.666666666672</v>
      </c>
      <c r="N2239" t="b">
        <f>IF(O2239=Sheet7!S2238,FALSE,TRUE)
=IF(B2239=Sheet7!A2239,TRUE,FALSE)
=IF(B2239=Sheet7!A2239,TRUE,FALSE)
=IF(B2239=Sheet7!A2239,TRUE,FALSE)</f>
        <v>1</v>
      </c>
      <c r="O2239" t="s">
        <v>67</v>
      </c>
    </row>
    <row r="2240" spans="1:15" x14ac:dyDescent="0.25">
      <c r="A2240">
        <v>2023</v>
      </c>
      <c r="B2240" t="s">
        <v>67</v>
      </c>
      <c r="C2240" t="s">
        <v>44</v>
      </c>
      <c r="D2240" t="s">
        <v>22</v>
      </c>
      <c r="E2240">
        <v>112000</v>
      </c>
      <c r="F2240">
        <v>112000</v>
      </c>
      <c r="G2240" t="s">
        <v>49</v>
      </c>
      <c r="H2240" t="s">
        <v>24</v>
      </c>
      <c r="I2240" t="s">
        <v>17</v>
      </c>
      <c r="J2240" t="s">
        <v>25</v>
      </c>
      <c r="K2240" t="s">
        <v>49</v>
      </c>
      <c r="L2240" t="s">
        <v>26</v>
      </c>
      <c r="M2240">
        <f t="shared" si="34"/>
        <v>75341</v>
      </c>
      <c r="N2240" t="b">
        <f>IF(O2240=Sheet7!S2239,FALSE,TRUE)
=IF(B2240=Sheet7!A2240,TRUE,FALSE)
=IF(B2240=Sheet7!A2240,TRUE,FALSE)
=IF(B2240=Sheet7!A2240,TRUE,FALSE)</f>
        <v>1</v>
      </c>
      <c r="O2240" t="s">
        <v>67</v>
      </c>
    </row>
    <row r="2241" spans="1:15" x14ac:dyDescent="0.25">
      <c r="A2241">
        <v>2023</v>
      </c>
      <c r="B2241" t="s">
        <v>157</v>
      </c>
      <c r="C2241" t="s">
        <v>28</v>
      </c>
      <c r="D2241" t="s">
        <v>22</v>
      </c>
      <c r="E2241">
        <v>36000</v>
      </c>
      <c r="F2241">
        <v>36000</v>
      </c>
      <c r="G2241" t="s">
        <v>132</v>
      </c>
      <c r="H2241" t="s">
        <v>24</v>
      </c>
      <c r="I2241" t="s">
        <v>17</v>
      </c>
      <c r="J2241" t="s">
        <v>29</v>
      </c>
      <c r="K2241" t="s">
        <v>132</v>
      </c>
      <c r="L2241" t="s">
        <v>19</v>
      </c>
      <c r="M2241">
        <f t="shared" si="34"/>
        <v>24674.333333333332</v>
      </c>
      <c r="N2241" t="b">
        <f>IF(O2241=Sheet7!S2240,FALSE,TRUE)
=IF(B2241=Sheet7!A2241,TRUE,FALSE)
=IF(B2241=Sheet7!A2241,TRUE,FALSE)
=IF(B2241=Sheet7!A2241,TRUE,FALSE)</f>
        <v>1</v>
      </c>
      <c r="O2241" t="s">
        <v>157</v>
      </c>
    </row>
    <row r="2242" spans="1:15" x14ac:dyDescent="0.25">
      <c r="A2242">
        <v>2023</v>
      </c>
      <c r="B2242" t="s">
        <v>32</v>
      </c>
      <c r="C2242" t="s">
        <v>13</v>
      </c>
      <c r="D2242" t="s">
        <v>22</v>
      </c>
      <c r="E2242">
        <v>91270</v>
      </c>
      <c r="F2242">
        <v>91270</v>
      </c>
      <c r="G2242" t="s">
        <v>23</v>
      </c>
      <c r="H2242" t="s">
        <v>24</v>
      </c>
      <c r="I2242" t="s">
        <v>17</v>
      </c>
      <c r="J2242" t="s">
        <v>25</v>
      </c>
      <c r="K2242" t="s">
        <v>23</v>
      </c>
      <c r="L2242" t="s">
        <v>26</v>
      </c>
      <c r="M2242">
        <f t="shared" ref="M2242:M2305" si="35">AVERAGE(A2242:L2242)</f>
        <v>61521</v>
      </c>
      <c r="N2242" t="b">
        <f>IF(O2242=Sheet7!S2241,FALSE,TRUE)
=IF(B2242=Sheet7!A2242,TRUE,FALSE)
=IF(B2242=Sheet7!A2242,TRUE,FALSE)
=IF(B2242=Sheet7!A2242,TRUE,FALSE)</f>
        <v>1</v>
      </c>
      <c r="O2242" t="s">
        <v>32</v>
      </c>
    </row>
    <row r="2243" spans="1:15" x14ac:dyDescent="0.25">
      <c r="A2243">
        <v>2023</v>
      </c>
      <c r="B2243" t="s">
        <v>20</v>
      </c>
      <c r="C2243" t="s">
        <v>21</v>
      </c>
      <c r="D2243" t="s">
        <v>22</v>
      </c>
      <c r="E2243">
        <v>180000</v>
      </c>
      <c r="F2243">
        <v>180000</v>
      </c>
      <c r="G2243" t="s">
        <v>23</v>
      </c>
      <c r="H2243" t="s">
        <v>24</v>
      </c>
      <c r="I2243" t="s">
        <v>17</v>
      </c>
      <c r="J2243" t="s">
        <v>25</v>
      </c>
      <c r="K2243" t="s">
        <v>23</v>
      </c>
      <c r="L2243" t="s">
        <v>26</v>
      </c>
      <c r="M2243">
        <f t="shared" si="35"/>
        <v>120674.33333333333</v>
      </c>
      <c r="N2243" t="b">
        <f>IF(O2243=Sheet7!S2242,FALSE,TRUE)
=IF(B2243=Sheet7!A2243,TRUE,FALSE)
=IF(B2243=Sheet7!A2243,TRUE,FALSE)
=IF(B2243=Sheet7!A2243,TRUE,FALSE)</f>
        <v>1</v>
      </c>
      <c r="O2243" t="s">
        <v>20</v>
      </c>
    </row>
    <row r="2244" spans="1:15" x14ac:dyDescent="0.25">
      <c r="A2244">
        <v>2023</v>
      </c>
      <c r="B2244" t="s">
        <v>20</v>
      </c>
      <c r="C2244" t="s">
        <v>21</v>
      </c>
      <c r="D2244" t="s">
        <v>22</v>
      </c>
      <c r="E2244">
        <v>165000</v>
      </c>
      <c r="F2244">
        <v>165000</v>
      </c>
      <c r="G2244" t="s">
        <v>23</v>
      </c>
      <c r="H2244" t="s">
        <v>24</v>
      </c>
      <c r="I2244" t="s">
        <v>17</v>
      </c>
      <c r="J2244" t="s">
        <v>25</v>
      </c>
      <c r="K2244" t="s">
        <v>23</v>
      </c>
      <c r="L2244" t="s">
        <v>26</v>
      </c>
      <c r="M2244">
        <f t="shared" si="35"/>
        <v>110674.33333333333</v>
      </c>
      <c r="N2244" t="b">
        <f>IF(O2244=Sheet7!S2243,FALSE,TRUE)
=IF(B2244=Sheet7!A2244,TRUE,FALSE)
=IF(B2244=Sheet7!A2244,TRUE,FALSE)
=IF(B2244=Sheet7!A2244,TRUE,FALSE)</f>
        <v>1</v>
      </c>
      <c r="O2244" t="s">
        <v>20</v>
      </c>
    </row>
    <row r="2245" spans="1:15" x14ac:dyDescent="0.25">
      <c r="A2245">
        <v>2023</v>
      </c>
      <c r="B2245" t="s">
        <v>104</v>
      </c>
      <c r="C2245" t="s">
        <v>28</v>
      </c>
      <c r="D2245" t="s">
        <v>22</v>
      </c>
      <c r="E2245">
        <v>247000</v>
      </c>
      <c r="F2245">
        <v>247000</v>
      </c>
      <c r="G2245" t="s">
        <v>23</v>
      </c>
      <c r="H2245" t="s">
        <v>33</v>
      </c>
      <c r="I2245" t="s">
        <v>17</v>
      </c>
      <c r="J2245" t="s">
        <v>29</v>
      </c>
      <c r="K2245" t="s">
        <v>23</v>
      </c>
      <c r="L2245" t="s">
        <v>26</v>
      </c>
      <c r="M2245">
        <f t="shared" si="35"/>
        <v>165341</v>
      </c>
      <c r="N2245" t="b">
        <f>IF(O2245=Sheet7!S2244,FALSE,TRUE)
=IF(B2245=Sheet7!A2245,TRUE,FALSE)
=IF(B2245=Sheet7!A2245,TRUE,FALSE)
=IF(B2245=Sheet7!A2245,TRUE,FALSE)</f>
        <v>1</v>
      </c>
      <c r="O2245" t="s">
        <v>104</v>
      </c>
    </row>
    <row r="2246" spans="1:15" x14ac:dyDescent="0.25">
      <c r="A2246">
        <v>2023</v>
      </c>
      <c r="B2246" t="s">
        <v>104</v>
      </c>
      <c r="C2246" t="s">
        <v>28</v>
      </c>
      <c r="D2246" t="s">
        <v>22</v>
      </c>
      <c r="E2246">
        <v>118440</v>
      </c>
      <c r="F2246">
        <v>118440</v>
      </c>
      <c r="G2246" t="s">
        <v>23</v>
      </c>
      <c r="H2246" t="s">
        <v>33</v>
      </c>
      <c r="I2246" t="s">
        <v>17</v>
      </c>
      <c r="J2246" t="s">
        <v>29</v>
      </c>
      <c r="K2246" t="s">
        <v>23</v>
      </c>
      <c r="L2246" t="s">
        <v>26</v>
      </c>
      <c r="M2246">
        <f t="shared" si="35"/>
        <v>79634.333333333328</v>
      </c>
      <c r="N2246" t="b">
        <f>IF(O2246=Sheet7!S2245,FALSE,TRUE)
=IF(B2246=Sheet7!A2246,TRUE,FALSE)
=IF(B2246=Sheet7!A2246,TRUE,FALSE)
=IF(B2246=Sheet7!A2246,TRUE,FALSE)</f>
        <v>1</v>
      </c>
      <c r="O2246" t="s">
        <v>104</v>
      </c>
    </row>
    <row r="2247" spans="1:15" x14ac:dyDescent="0.25">
      <c r="A2247">
        <v>2023</v>
      </c>
      <c r="B2247" t="s">
        <v>27</v>
      </c>
      <c r="C2247" t="s">
        <v>28</v>
      </c>
      <c r="D2247" t="s">
        <v>22</v>
      </c>
      <c r="E2247">
        <v>138900</v>
      </c>
      <c r="F2247">
        <v>138900</v>
      </c>
      <c r="G2247" t="s">
        <v>23</v>
      </c>
      <c r="H2247" t="s">
        <v>16</v>
      </c>
      <c r="I2247" t="s">
        <v>17</v>
      </c>
      <c r="J2247" t="s">
        <v>25</v>
      </c>
      <c r="K2247" t="s">
        <v>23</v>
      </c>
      <c r="L2247" t="s">
        <v>26</v>
      </c>
      <c r="M2247">
        <f t="shared" si="35"/>
        <v>93274.333333333328</v>
      </c>
      <c r="N2247" t="b">
        <f>IF(O2247=Sheet7!S2246,FALSE,TRUE)
=IF(B2247=Sheet7!A2247,TRUE,FALSE)
=IF(B2247=Sheet7!A2247,TRUE,FALSE)
=IF(B2247=Sheet7!A2247,TRUE,FALSE)</f>
        <v>1</v>
      </c>
      <c r="O2247" t="s">
        <v>27</v>
      </c>
    </row>
    <row r="2248" spans="1:15" x14ac:dyDescent="0.25">
      <c r="A2248">
        <v>2023</v>
      </c>
      <c r="B2248" t="s">
        <v>72</v>
      </c>
      <c r="C2248" t="s">
        <v>31</v>
      </c>
      <c r="D2248" t="s">
        <v>22</v>
      </c>
      <c r="E2248">
        <v>297300</v>
      </c>
      <c r="F2248">
        <v>297300</v>
      </c>
      <c r="G2248" t="s">
        <v>23</v>
      </c>
      <c r="H2248" t="s">
        <v>24</v>
      </c>
      <c r="I2248" t="s">
        <v>17</v>
      </c>
      <c r="J2248" t="s">
        <v>29</v>
      </c>
      <c r="K2248" t="s">
        <v>23</v>
      </c>
      <c r="L2248" t="s">
        <v>26</v>
      </c>
      <c r="M2248">
        <f t="shared" si="35"/>
        <v>198874.33333333334</v>
      </c>
      <c r="N2248" t="b">
        <f>IF(O2248=Sheet7!S2247,FALSE,TRUE)
=IF(B2248=Sheet7!A2248,TRUE,FALSE)
=IF(B2248=Sheet7!A2248,TRUE,FALSE)
=IF(B2248=Sheet7!A2248,TRUE,FALSE)</f>
        <v>1</v>
      </c>
      <c r="O2248" t="s">
        <v>72</v>
      </c>
    </row>
    <row r="2249" spans="1:15" x14ac:dyDescent="0.25">
      <c r="A2249">
        <v>2023</v>
      </c>
      <c r="B2249" t="s">
        <v>72</v>
      </c>
      <c r="C2249" t="s">
        <v>31</v>
      </c>
      <c r="D2249" t="s">
        <v>22</v>
      </c>
      <c r="E2249">
        <v>198200</v>
      </c>
      <c r="F2249">
        <v>198200</v>
      </c>
      <c r="G2249" t="s">
        <v>23</v>
      </c>
      <c r="H2249" t="s">
        <v>24</v>
      </c>
      <c r="I2249" t="s">
        <v>17</v>
      </c>
      <c r="J2249" t="s">
        <v>29</v>
      </c>
      <c r="K2249" t="s">
        <v>23</v>
      </c>
      <c r="L2249" t="s">
        <v>26</v>
      </c>
      <c r="M2249">
        <f t="shared" si="35"/>
        <v>132807.66666666666</v>
      </c>
      <c r="N2249" t="b">
        <f>IF(O2249=Sheet7!S2248,FALSE,TRUE)
=IF(B2249=Sheet7!A2249,TRUE,FALSE)
=IF(B2249=Sheet7!A2249,TRUE,FALSE)
=IF(B2249=Sheet7!A2249,TRUE,FALSE)</f>
        <v>1</v>
      </c>
      <c r="O2249" t="s">
        <v>72</v>
      </c>
    </row>
    <row r="2250" spans="1:15" x14ac:dyDescent="0.25">
      <c r="A2250">
        <v>2023</v>
      </c>
      <c r="B2250" t="s">
        <v>27</v>
      </c>
      <c r="C2250" t="s">
        <v>28</v>
      </c>
      <c r="D2250" t="s">
        <v>35</v>
      </c>
      <c r="E2250">
        <v>90000</v>
      </c>
      <c r="F2250">
        <v>110736</v>
      </c>
      <c r="G2250" t="s">
        <v>36</v>
      </c>
      <c r="H2250" t="s">
        <v>16</v>
      </c>
      <c r="I2250" t="s">
        <v>17</v>
      </c>
      <c r="J2250" t="s">
        <v>29</v>
      </c>
      <c r="K2250" t="s">
        <v>36</v>
      </c>
      <c r="L2250" t="s">
        <v>26</v>
      </c>
      <c r="M2250">
        <f t="shared" si="35"/>
        <v>67586.333333333328</v>
      </c>
      <c r="N2250" t="b">
        <f>IF(O2250=Sheet7!S2249,FALSE,TRUE)
=IF(B2250=Sheet7!A2250,TRUE,FALSE)
=IF(B2250=Sheet7!A2250,TRUE,FALSE)
=IF(B2250=Sheet7!A2250,TRUE,FALSE)</f>
        <v>1</v>
      </c>
      <c r="O2250" t="s">
        <v>27</v>
      </c>
    </row>
    <row r="2251" spans="1:15" x14ac:dyDescent="0.25">
      <c r="A2251">
        <v>2023</v>
      </c>
      <c r="B2251" t="s">
        <v>27</v>
      </c>
      <c r="C2251" t="s">
        <v>28</v>
      </c>
      <c r="D2251" t="s">
        <v>35</v>
      </c>
      <c r="E2251">
        <v>70000</v>
      </c>
      <c r="F2251">
        <v>86128</v>
      </c>
      <c r="G2251" t="s">
        <v>36</v>
      </c>
      <c r="H2251" t="s">
        <v>16</v>
      </c>
      <c r="I2251" t="s">
        <v>17</v>
      </c>
      <c r="J2251" t="s">
        <v>29</v>
      </c>
      <c r="K2251" t="s">
        <v>36</v>
      </c>
      <c r="L2251" t="s">
        <v>26</v>
      </c>
      <c r="M2251">
        <f t="shared" si="35"/>
        <v>52717</v>
      </c>
      <c r="N2251" t="b">
        <f>IF(O2251=Sheet7!S2250,FALSE,TRUE)
=IF(B2251=Sheet7!A2251,TRUE,FALSE)
=IF(B2251=Sheet7!A2251,TRUE,FALSE)
=IF(B2251=Sheet7!A2251,TRUE,FALSE)</f>
        <v>1</v>
      </c>
      <c r="O2251" t="s">
        <v>27</v>
      </c>
    </row>
    <row r="2252" spans="1:15" x14ac:dyDescent="0.25">
      <c r="A2252">
        <v>2023</v>
      </c>
      <c r="B2252" t="s">
        <v>45</v>
      </c>
      <c r="C2252" t="s">
        <v>44</v>
      </c>
      <c r="D2252" t="s">
        <v>22</v>
      </c>
      <c r="E2252">
        <v>204500</v>
      </c>
      <c r="F2252">
        <v>204500</v>
      </c>
      <c r="G2252" t="s">
        <v>23</v>
      </c>
      <c r="H2252" t="s">
        <v>24</v>
      </c>
      <c r="I2252" t="s">
        <v>17</v>
      </c>
      <c r="J2252" t="s">
        <v>29</v>
      </c>
      <c r="K2252" t="s">
        <v>23</v>
      </c>
      <c r="L2252" t="s">
        <v>26</v>
      </c>
      <c r="M2252">
        <f t="shared" si="35"/>
        <v>137007.66666666666</v>
      </c>
      <c r="N2252" t="b">
        <f>IF(O2252=Sheet7!S2251,FALSE,TRUE)
=IF(B2252=Sheet7!A2252,TRUE,FALSE)
=IF(B2252=Sheet7!A2252,TRUE,FALSE)
=IF(B2252=Sheet7!A2252,TRUE,FALSE)</f>
        <v>1</v>
      </c>
      <c r="O2252" t="s">
        <v>45</v>
      </c>
    </row>
    <row r="2253" spans="1:15" x14ac:dyDescent="0.25">
      <c r="A2253">
        <v>2023</v>
      </c>
      <c r="B2253" t="s">
        <v>45</v>
      </c>
      <c r="C2253" t="s">
        <v>44</v>
      </c>
      <c r="D2253" t="s">
        <v>22</v>
      </c>
      <c r="E2253">
        <v>138900</v>
      </c>
      <c r="F2253">
        <v>138900</v>
      </c>
      <c r="G2253" t="s">
        <v>23</v>
      </c>
      <c r="H2253" t="s">
        <v>24</v>
      </c>
      <c r="I2253" t="s">
        <v>17</v>
      </c>
      <c r="J2253" t="s">
        <v>29</v>
      </c>
      <c r="K2253" t="s">
        <v>23</v>
      </c>
      <c r="L2253" t="s">
        <v>26</v>
      </c>
      <c r="M2253">
        <f t="shared" si="35"/>
        <v>93274.333333333328</v>
      </c>
      <c r="N2253" t="b">
        <f>IF(O2253=Sheet7!S2252,FALSE,TRUE)
=IF(B2253=Sheet7!A2253,TRUE,FALSE)
=IF(B2253=Sheet7!A2253,TRUE,FALSE)
=IF(B2253=Sheet7!A2253,TRUE,FALSE)</f>
        <v>1</v>
      </c>
      <c r="O2253" t="s">
        <v>45</v>
      </c>
    </row>
    <row r="2254" spans="1:15" x14ac:dyDescent="0.25">
      <c r="A2254">
        <v>2023</v>
      </c>
      <c r="B2254" t="s">
        <v>85</v>
      </c>
      <c r="C2254" t="s">
        <v>77</v>
      </c>
      <c r="D2254" t="s">
        <v>22</v>
      </c>
      <c r="E2254">
        <v>87500</v>
      </c>
      <c r="F2254">
        <v>87500</v>
      </c>
      <c r="G2254" t="s">
        <v>23</v>
      </c>
      <c r="H2254" t="s">
        <v>16</v>
      </c>
      <c r="I2254" t="s">
        <v>17</v>
      </c>
      <c r="J2254" t="s">
        <v>29</v>
      </c>
      <c r="K2254" t="s">
        <v>23</v>
      </c>
      <c r="L2254" t="s">
        <v>26</v>
      </c>
      <c r="M2254">
        <f t="shared" si="35"/>
        <v>59007.666666666664</v>
      </c>
      <c r="N2254" t="b">
        <f>IF(O2254=Sheet7!S2253,FALSE,TRUE)
=IF(B2254=Sheet7!A2254,TRUE,FALSE)
=IF(B2254=Sheet7!A2254,TRUE,FALSE)
=IF(B2254=Sheet7!A2254,TRUE,FALSE)</f>
        <v>1</v>
      </c>
      <c r="O2254" t="s">
        <v>85</v>
      </c>
    </row>
    <row r="2255" spans="1:15" x14ac:dyDescent="0.25">
      <c r="A2255">
        <v>2023</v>
      </c>
      <c r="B2255" t="s">
        <v>85</v>
      </c>
      <c r="C2255" t="s">
        <v>77</v>
      </c>
      <c r="D2255" t="s">
        <v>22</v>
      </c>
      <c r="E2255">
        <v>62500</v>
      </c>
      <c r="F2255">
        <v>62500</v>
      </c>
      <c r="G2255" t="s">
        <v>23</v>
      </c>
      <c r="H2255" t="s">
        <v>16</v>
      </c>
      <c r="I2255" t="s">
        <v>17</v>
      </c>
      <c r="J2255" t="s">
        <v>29</v>
      </c>
      <c r="K2255" t="s">
        <v>23</v>
      </c>
      <c r="L2255" t="s">
        <v>26</v>
      </c>
      <c r="M2255">
        <f t="shared" si="35"/>
        <v>42341</v>
      </c>
      <c r="N2255" t="b">
        <f>IF(O2255=Sheet7!S2254,FALSE,TRUE)
=IF(B2255=Sheet7!A2255,TRUE,FALSE)
=IF(B2255=Sheet7!A2255,TRUE,FALSE)
=IF(B2255=Sheet7!A2255,TRUE,FALSE)</f>
        <v>1</v>
      </c>
      <c r="O2255" t="s">
        <v>85</v>
      </c>
    </row>
    <row r="2256" spans="1:15" x14ac:dyDescent="0.25">
      <c r="A2256">
        <v>2023</v>
      </c>
      <c r="B2256" t="s">
        <v>27</v>
      </c>
      <c r="C2256" t="s">
        <v>28</v>
      </c>
      <c r="D2256" t="s">
        <v>22</v>
      </c>
      <c r="E2256">
        <v>244000</v>
      </c>
      <c r="F2256">
        <v>244000</v>
      </c>
      <c r="G2256" t="s">
        <v>49</v>
      </c>
      <c r="H2256" t="s">
        <v>24</v>
      </c>
      <c r="I2256" t="s">
        <v>17</v>
      </c>
      <c r="J2256" t="s">
        <v>25</v>
      </c>
      <c r="K2256" t="s">
        <v>49</v>
      </c>
      <c r="L2256" t="s">
        <v>26</v>
      </c>
      <c r="M2256">
        <f t="shared" si="35"/>
        <v>163341</v>
      </c>
      <c r="N2256" t="b">
        <f>IF(O2256=Sheet7!S2255,FALSE,TRUE)
=IF(B2256=Sheet7!A2256,TRUE,FALSE)
=IF(B2256=Sheet7!A2256,TRUE,FALSE)
=IF(B2256=Sheet7!A2256,TRUE,FALSE)</f>
        <v>1</v>
      </c>
      <c r="O2256" t="s">
        <v>27</v>
      </c>
    </row>
    <row r="2257" spans="1:15" x14ac:dyDescent="0.25">
      <c r="A2257">
        <v>2023</v>
      </c>
      <c r="B2257" t="s">
        <v>27</v>
      </c>
      <c r="C2257" t="s">
        <v>28</v>
      </c>
      <c r="D2257" t="s">
        <v>22</v>
      </c>
      <c r="E2257">
        <v>157000</v>
      </c>
      <c r="F2257">
        <v>157000</v>
      </c>
      <c r="G2257" t="s">
        <v>49</v>
      </c>
      <c r="H2257" t="s">
        <v>24</v>
      </c>
      <c r="I2257" t="s">
        <v>17</v>
      </c>
      <c r="J2257" t="s">
        <v>25</v>
      </c>
      <c r="K2257" t="s">
        <v>49</v>
      </c>
      <c r="L2257" t="s">
        <v>26</v>
      </c>
      <c r="M2257">
        <f t="shared" si="35"/>
        <v>105341</v>
      </c>
      <c r="N2257" t="b">
        <f>IF(O2257=Sheet7!S2256,FALSE,TRUE)
=IF(B2257=Sheet7!A2257,TRUE,FALSE)
=IF(B2257=Sheet7!A2257,TRUE,FALSE)
=IF(B2257=Sheet7!A2257,TRUE,FALSE)</f>
        <v>1</v>
      </c>
      <c r="O2257" t="s">
        <v>27</v>
      </c>
    </row>
    <row r="2258" spans="1:15" x14ac:dyDescent="0.25">
      <c r="A2258">
        <v>2023</v>
      </c>
      <c r="B2258" t="s">
        <v>46</v>
      </c>
      <c r="C2258" t="s">
        <v>28</v>
      </c>
      <c r="D2258" t="s">
        <v>22</v>
      </c>
      <c r="E2258">
        <v>136000</v>
      </c>
      <c r="F2258">
        <v>136000</v>
      </c>
      <c r="G2258" t="s">
        <v>23</v>
      </c>
      <c r="H2258" t="s">
        <v>24</v>
      </c>
      <c r="I2258" t="s">
        <v>17</v>
      </c>
      <c r="J2258" t="s">
        <v>29</v>
      </c>
      <c r="K2258" t="s">
        <v>23</v>
      </c>
      <c r="L2258" t="s">
        <v>26</v>
      </c>
      <c r="M2258">
        <f t="shared" si="35"/>
        <v>91341</v>
      </c>
      <c r="N2258" t="b">
        <f>IF(O2258=Sheet7!S2257,FALSE,TRUE)
=IF(B2258=Sheet7!A2258,TRUE,FALSE)
=IF(B2258=Sheet7!A2258,TRUE,FALSE)
=IF(B2258=Sheet7!A2258,TRUE,FALSE)</f>
        <v>1</v>
      </c>
      <c r="O2258" t="s">
        <v>46</v>
      </c>
    </row>
    <row r="2259" spans="1:15" x14ac:dyDescent="0.25">
      <c r="A2259">
        <v>2023</v>
      </c>
      <c r="B2259" t="s">
        <v>46</v>
      </c>
      <c r="C2259" t="s">
        <v>28</v>
      </c>
      <c r="D2259" t="s">
        <v>22</v>
      </c>
      <c r="E2259">
        <v>90600</v>
      </c>
      <c r="F2259">
        <v>90600</v>
      </c>
      <c r="G2259" t="s">
        <v>23</v>
      </c>
      <c r="H2259" t="s">
        <v>24</v>
      </c>
      <c r="I2259" t="s">
        <v>17</v>
      </c>
      <c r="J2259" t="s">
        <v>29</v>
      </c>
      <c r="K2259" t="s">
        <v>23</v>
      </c>
      <c r="L2259" t="s">
        <v>26</v>
      </c>
      <c r="M2259">
        <f t="shared" si="35"/>
        <v>61074.333333333336</v>
      </c>
      <c r="N2259" t="b">
        <f>IF(O2259=Sheet7!S2258,FALSE,TRUE)
=IF(B2259=Sheet7!A2259,TRUE,FALSE)
=IF(B2259=Sheet7!A2259,TRUE,FALSE)
=IF(B2259=Sheet7!A2259,TRUE,FALSE)</f>
        <v>1</v>
      </c>
      <c r="O2259" t="s">
        <v>46</v>
      </c>
    </row>
    <row r="2260" spans="1:15" x14ac:dyDescent="0.25">
      <c r="A2260">
        <v>2023</v>
      </c>
      <c r="B2260" t="s">
        <v>32</v>
      </c>
      <c r="C2260" t="s">
        <v>13</v>
      </c>
      <c r="D2260" t="s">
        <v>35</v>
      </c>
      <c r="E2260">
        <v>40000</v>
      </c>
      <c r="F2260">
        <v>49216</v>
      </c>
      <c r="G2260" t="s">
        <v>36</v>
      </c>
      <c r="H2260" t="s">
        <v>39</v>
      </c>
      <c r="I2260" t="s">
        <v>17</v>
      </c>
      <c r="J2260" t="s">
        <v>29</v>
      </c>
      <c r="K2260" t="s">
        <v>36</v>
      </c>
      <c r="L2260" t="s">
        <v>26</v>
      </c>
      <c r="M2260">
        <f t="shared" si="35"/>
        <v>30413</v>
      </c>
      <c r="N2260" t="b">
        <f>IF(O2260=Sheet7!S2259,FALSE,TRUE)
=IF(B2260=Sheet7!A2260,TRUE,FALSE)
=IF(B2260=Sheet7!A2260,TRUE,FALSE)
=IF(B2260=Sheet7!A2260,TRUE,FALSE)</f>
        <v>1</v>
      </c>
      <c r="O2260" t="s">
        <v>32</v>
      </c>
    </row>
    <row r="2261" spans="1:15" x14ac:dyDescent="0.25">
      <c r="A2261">
        <v>2023</v>
      </c>
      <c r="B2261" t="s">
        <v>32</v>
      </c>
      <c r="C2261" t="s">
        <v>13</v>
      </c>
      <c r="D2261" t="s">
        <v>35</v>
      </c>
      <c r="E2261">
        <v>35000</v>
      </c>
      <c r="F2261">
        <v>43064</v>
      </c>
      <c r="G2261" t="s">
        <v>36</v>
      </c>
      <c r="H2261" t="s">
        <v>39</v>
      </c>
      <c r="I2261" t="s">
        <v>17</v>
      </c>
      <c r="J2261" t="s">
        <v>29</v>
      </c>
      <c r="K2261" t="s">
        <v>36</v>
      </c>
      <c r="L2261" t="s">
        <v>26</v>
      </c>
      <c r="M2261">
        <f t="shared" si="35"/>
        <v>26695.666666666668</v>
      </c>
      <c r="N2261" t="b">
        <f>IF(O2261=Sheet7!S2260,FALSE,TRUE)
=IF(B2261=Sheet7!A2261,TRUE,FALSE)
=IF(B2261=Sheet7!A2261,TRUE,FALSE)
=IF(B2261=Sheet7!A2261,TRUE,FALSE)</f>
        <v>1</v>
      </c>
      <c r="O2261" t="s">
        <v>32</v>
      </c>
    </row>
    <row r="2262" spans="1:15" x14ac:dyDescent="0.25">
      <c r="A2262">
        <v>2023</v>
      </c>
      <c r="B2262" t="s">
        <v>158</v>
      </c>
      <c r="C2262" t="s">
        <v>31</v>
      </c>
      <c r="D2262" t="s">
        <v>22</v>
      </c>
      <c r="E2262">
        <v>160000</v>
      </c>
      <c r="F2262">
        <v>160000</v>
      </c>
      <c r="G2262" t="s">
        <v>122</v>
      </c>
      <c r="H2262" t="s">
        <v>24</v>
      </c>
      <c r="I2262" t="s">
        <v>17</v>
      </c>
      <c r="J2262" t="s">
        <v>29</v>
      </c>
      <c r="K2262" t="s">
        <v>122</v>
      </c>
      <c r="L2262" t="s">
        <v>19</v>
      </c>
      <c r="M2262">
        <f t="shared" si="35"/>
        <v>107341</v>
      </c>
      <c r="N2262" t="b">
        <f>IF(O2262=Sheet7!S2261,FALSE,TRUE)
=IF(B2262=Sheet7!A2262,TRUE,FALSE)
=IF(B2262=Sheet7!A2262,TRUE,FALSE)
=IF(B2262=Sheet7!A2262,TRUE,FALSE)</f>
        <v>1</v>
      </c>
      <c r="O2262" t="s">
        <v>158</v>
      </c>
    </row>
    <row r="2263" spans="1:15" x14ac:dyDescent="0.25">
      <c r="A2263">
        <v>2023</v>
      </c>
      <c r="B2263" t="s">
        <v>159</v>
      </c>
      <c r="C2263" t="s">
        <v>13</v>
      </c>
      <c r="D2263" t="s">
        <v>14</v>
      </c>
      <c r="E2263">
        <v>85000</v>
      </c>
      <c r="F2263">
        <v>91773</v>
      </c>
      <c r="G2263" t="s">
        <v>57</v>
      </c>
      <c r="H2263" t="s">
        <v>24</v>
      </c>
      <c r="I2263" t="s">
        <v>17</v>
      </c>
      <c r="J2263" t="s">
        <v>29</v>
      </c>
      <c r="K2263" t="s">
        <v>57</v>
      </c>
      <c r="L2263" t="s">
        <v>26</v>
      </c>
      <c r="M2263">
        <f t="shared" si="35"/>
        <v>59598.666666666664</v>
      </c>
      <c r="N2263" t="b">
        <f>IF(O2263=Sheet7!S2262,FALSE,TRUE)
=IF(B2263=Sheet7!A2263,TRUE,FALSE)
=IF(B2263=Sheet7!A2263,TRUE,FALSE)
=IF(B2263=Sheet7!A2263,TRUE,FALSE)</f>
        <v>1</v>
      </c>
      <c r="O2263" t="s">
        <v>159</v>
      </c>
    </row>
    <row r="2264" spans="1:15" x14ac:dyDescent="0.25">
      <c r="A2264">
        <v>2023</v>
      </c>
      <c r="B2264" t="s">
        <v>34</v>
      </c>
      <c r="C2264" t="s">
        <v>31</v>
      </c>
      <c r="D2264" t="s">
        <v>22</v>
      </c>
      <c r="E2264">
        <v>315300</v>
      </c>
      <c r="F2264">
        <v>315300</v>
      </c>
      <c r="G2264" t="s">
        <v>23</v>
      </c>
      <c r="H2264" t="s">
        <v>24</v>
      </c>
      <c r="I2264" t="s">
        <v>17</v>
      </c>
      <c r="J2264" t="s">
        <v>29</v>
      </c>
      <c r="K2264" t="s">
        <v>23</v>
      </c>
      <c r="L2264" t="s">
        <v>26</v>
      </c>
      <c r="M2264">
        <f t="shared" si="35"/>
        <v>210874.33333333334</v>
      </c>
      <c r="N2264" t="b">
        <f>IF(O2264=Sheet7!S2263,FALSE,TRUE)
=IF(B2264=Sheet7!A2264,TRUE,FALSE)
=IF(B2264=Sheet7!A2264,TRUE,FALSE)
=IF(B2264=Sheet7!A2264,TRUE,FALSE)</f>
        <v>1</v>
      </c>
      <c r="O2264" t="s">
        <v>34</v>
      </c>
    </row>
    <row r="2265" spans="1:15" x14ac:dyDescent="0.25">
      <c r="A2265">
        <v>2023</v>
      </c>
      <c r="B2265" t="s">
        <v>34</v>
      </c>
      <c r="C2265" t="s">
        <v>31</v>
      </c>
      <c r="D2265" t="s">
        <v>22</v>
      </c>
      <c r="E2265">
        <v>210200</v>
      </c>
      <c r="F2265">
        <v>210200</v>
      </c>
      <c r="G2265" t="s">
        <v>23</v>
      </c>
      <c r="H2265" t="s">
        <v>24</v>
      </c>
      <c r="I2265" t="s">
        <v>17</v>
      </c>
      <c r="J2265" t="s">
        <v>29</v>
      </c>
      <c r="K2265" t="s">
        <v>23</v>
      </c>
      <c r="L2265" t="s">
        <v>26</v>
      </c>
      <c r="M2265">
        <f t="shared" si="35"/>
        <v>140807.66666666666</v>
      </c>
      <c r="N2265" t="b">
        <f>IF(O2265=Sheet7!S2264,FALSE,TRUE)
=IF(B2265=Sheet7!A2265,TRUE,FALSE)
=IF(B2265=Sheet7!A2265,TRUE,FALSE)
=IF(B2265=Sheet7!A2265,TRUE,FALSE)</f>
        <v>1</v>
      </c>
      <c r="O2265" t="s">
        <v>34</v>
      </c>
    </row>
    <row r="2266" spans="1:15" x14ac:dyDescent="0.25">
      <c r="A2266">
        <v>2023</v>
      </c>
      <c r="B2266" t="s">
        <v>125</v>
      </c>
      <c r="C2266" t="s">
        <v>41</v>
      </c>
      <c r="D2266" t="s">
        <v>22</v>
      </c>
      <c r="E2266">
        <v>177000</v>
      </c>
      <c r="F2266">
        <v>177000</v>
      </c>
      <c r="G2266" t="s">
        <v>23</v>
      </c>
      <c r="H2266" t="s">
        <v>16</v>
      </c>
      <c r="I2266" t="s">
        <v>17</v>
      </c>
      <c r="J2266" t="s">
        <v>25</v>
      </c>
      <c r="K2266" t="s">
        <v>23</v>
      </c>
      <c r="L2266" t="s">
        <v>26</v>
      </c>
      <c r="M2266">
        <f t="shared" si="35"/>
        <v>118674.33333333333</v>
      </c>
      <c r="N2266" t="b">
        <f>IF(O2266=Sheet7!S2265,FALSE,TRUE)
=IF(B2266=Sheet7!A2266,TRUE,FALSE)
=IF(B2266=Sheet7!A2266,TRUE,FALSE)
=IF(B2266=Sheet7!A2266,TRUE,FALSE)</f>
        <v>1</v>
      </c>
      <c r="O2266" t="s">
        <v>125</v>
      </c>
    </row>
    <row r="2267" spans="1:15" x14ac:dyDescent="0.25">
      <c r="A2267">
        <v>2023</v>
      </c>
      <c r="B2267" t="s">
        <v>125</v>
      </c>
      <c r="C2267" t="s">
        <v>41</v>
      </c>
      <c r="D2267" t="s">
        <v>22</v>
      </c>
      <c r="E2267">
        <v>110000</v>
      </c>
      <c r="F2267">
        <v>110000</v>
      </c>
      <c r="G2267" t="s">
        <v>23</v>
      </c>
      <c r="H2267" t="s">
        <v>16</v>
      </c>
      <c r="I2267" t="s">
        <v>17</v>
      </c>
      <c r="J2267" t="s">
        <v>25</v>
      </c>
      <c r="K2267" t="s">
        <v>23</v>
      </c>
      <c r="L2267" t="s">
        <v>26</v>
      </c>
      <c r="M2267">
        <f t="shared" si="35"/>
        <v>74007.666666666672</v>
      </c>
      <c r="N2267" t="b">
        <f>IF(O2267=Sheet7!S2266,FALSE,TRUE)
=IF(B2267=Sheet7!A2267,TRUE,FALSE)
=IF(B2267=Sheet7!A2267,TRUE,FALSE)
=IF(B2267=Sheet7!A2267,TRUE,FALSE)</f>
        <v>1</v>
      </c>
      <c r="O2267" t="s">
        <v>125</v>
      </c>
    </row>
    <row r="2268" spans="1:15" x14ac:dyDescent="0.25">
      <c r="A2268">
        <v>2023</v>
      </c>
      <c r="B2268" t="s">
        <v>37</v>
      </c>
      <c r="C2268" t="s">
        <v>38</v>
      </c>
      <c r="D2268" t="s">
        <v>22</v>
      </c>
      <c r="E2268">
        <v>65000</v>
      </c>
      <c r="F2268">
        <v>65000</v>
      </c>
      <c r="G2268" t="s">
        <v>23</v>
      </c>
      <c r="H2268" t="s">
        <v>16</v>
      </c>
      <c r="I2268" t="s">
        <v>17</v>
      </c>
      <c r="J2268" t="s">
        <v>29</v>
      </c>
      <c r="K2268" t="s">
        <v>23</v>
      </c>
      <c r="L2268" t="s">
        <v>26</v>
      </c>
      <c r="M2268">
        <f t="shared" si="35"/>
        <v>44007.666666666664</v>
      </c>
      <c r="N2268" t="b">
        <f>IF(O2268=Sheet7!S2267,FALSE,TRUE)
=IF(B2268=Sheet7!A2268,TRUE,FALSE)
=IF(B2268=Sheet7!A2268,TRUE,FALSE)
=IF(B2268=Sheet7!A2268,TRUE,FALSE)</f>
        <v>1</v>
      </c>
      <c r="O2268" t="s">
        <v>37</v>
      </c>
    </row>
    <row r="2269" spans="1:15" x14ac:dyDescent="0.25">
      <c r="A2269">
        <v>2023</v>
      </c>
      <c r="B2269" t="s">
        <v>37</v>
      </c>
      <c r="C2269" t="s">
        <v>38</v>
      </c>
      <c r="D2269" t="s">
        <v>22</v>
      </c>
      <c r="E2269">
        <v>55000</v>
      </c>
      <c r="F2269">
        <v>55000</v>
      </c>
      <c r="G2269" t="s">
        <v>23</v>
      </c>
      <c r="H2269" t="s">
        <v>16</v>
      </c>
      <c r="I2269" t="s">
        <v>17</v>
      </c>
      <c r="J2269" t="s">
        <v>29</v>
      </c>
      <c r="K2269" t="s">
        <v>23</v>
      </c>
      <c r="L2269" t="s">
        <v>26</v>
      </c>
      <c r="M2269">
        <f t="shared" si="35"/>
        <v>37341</v>
      </c>
      <c r="N2269" t="b">
        <f>IF(O2269=Sheet7!S2268,FALSE,TRUE)
=IF(B2269=Sheet7!A2269,TRUE,FALSE)
=IF(B2269=Sheet7!A2269,TRUE,FALSE)
=IF(B2269=Sheet7!A2269,TRUE,FALSE)</f>
        <v>1</v>
      </c>
      <c r="O2269" t="s">
        <v>37</v>
      </c>
    </row>
    <row r="2270" spans="1:15" x14ac:dyDescent="0.25">
      <c r="A2270">
        <v>2023</v>
      </c>
      <c r="B2270" t="s">
        <v>27</v>
      </c>
      <c r="C2270" t="s">
        <v>28</v>
      </c>
      <c r="D2270" t="s">
        <v>22</v>
      </c>
      <c r="E2270">
        <v>183200</v>
      </c>
      <c r="F2270">
        <v>183200</v>
      </c>
      <c r="G2270" t="s">
        <v>23</v>
      </c>
      <c r="H2270" t="s">
        <v>16</v>
      </c>
      <c r="I2270" t="s">
        <v>17</v>
      </c>
      <c r="J2270" t="s">
        <v>25</v>
      </c>
      <c r="K2270" t="s">
        <v>23</v>
      </c>
      <c r="L2270" t="s">
        <v>26</v>
      </c>
      <c r="M2270">
        <f t="shared" si="35"/>
        <v>122807.66666666667</v>
      </c>
      <c r="N2270" t="b">
        <f>IF(O2270=Sheet7!S2269,FALSE,TRUE)
=IF(B2270=Sheet7!A2270,TRUE,FALSE)
=IF(B2270=Sheet7!A2270,TRUE,FALSE)
=IF(B2270=Sheet7!A2270,TRUE,FALSE)</f>
        <v>1</v>
      </c>
      <c r="O2270" t="s">
        <v>27</v>
      </c>
    </row>
    <row r="2271" spans="1:15" x14ac:dyDescent="0.25">
      <c r="A2271">
        <v>2023</v>
      </c>
      <c r="B2271" t="s">
        <v>27</v>
      </c>
      <c r="C2271" t="s">
        <v>28</v>
      </c>
      <c r="D2271" t="s">
        <v>22</v>
      </c>
      <c r="E2271">
        <v>122200</v>
      </c>
      <c r="F2271">
        <v>122200</v>
      </c>
      <c r="G2271" t="s">
        <v>23</v>
      </c>
      <c r="H2271" t="s">
        <v>16</v>
      </c>
      <c r="I2271" t="s">
        <v>17</v>
      </c>
      <c r="J2271" t="s">
        <v>25</v>
      </c>
      <c r="K2271" t="s">
        <v>23</v>
      </c>
      <c r="L2271" t="s">
        <v>26</v>
      </c>
      <c r="M2271">
        <f t="shared" si="35"/>
        <v>82141</v>
      </c>
      <c r="N2271" t="b">
        <f>IF(O2271=Sheet7!S2270,FALSE,TRUE)
=IF(B2271=Sheet7!A2271,TRUE,FALSE)
=IF(B2271=Sheet7!A2271,TRUE,FALSE)
=IF(B2271=Sheet7!A2271,TRUE,FALSE)</f>
        <v>1</v>
      </c>
      <c r="O2271" t="s">
        <v>27</v>
      </c>
    </row>
    <row r="2272" spans="1:15" x14ac:dyDescent="0.25">
      <c r="A2272">
        <v>2023</v>
      </c>
      <c r="B2272" t="s">
        <v>95</v>
      </c>
      <c r="C2272" t="s">
        <v>28</v>
      </c>
      <c r="D2272" t="s">
        <v>22</v>
      </c>
      <c r="E2272">
        <v>150000</v>
      </c>
      <c r="F2272">
        <v>150000</v>
      </c>
      <c r="G2272" t="s">
        <v>160</v>
      </c>
      <c r="H2272" t="s">
        <v>16</v>
      </c>
      <c r="I2272" t="s">
        <v>17</v>
      </c>
      <c r="J2272" t="s">
        <v>29</v>
      </c>
      <c r="K2272" t="s">
        <v>23</v>
      </c>
      <c r="L2272" t="s">
        <v>26</v>
      </c>
      <c r="M2272">
        <f t="shared" si="35"/>
        <v>100674.33333333333</v>
      </c>
      <c r="N2272" t="b">
        <f>IF(O2272=Sheet7!S2271,FALSE,TRUE)
=IF(B2272=Sheet7!A2272,TRUE,FALSE)
=IF(B2272=Sheet7!A2272,TRUE,FALSE)
=IF(B2272=Sheet7!A2272,TRUE,FALSE)</f>
        <v>1</v>
      </c>
      <c r="O2272" t="s">
        <v>95</v>
      </c>
    </row>
    <row r="2273" spans="1:15" x14ac:dyDescent="0.25">
      <c r="A2273">
        <v>2023</v>
      </c>
      <c r="B2273" t="s">
        <v>27</v>
      </c>
      <c r="C2273" t="s">
        <v>28</v>
      </c>
      <c r="D2273" t="s">
        <v>22</v>
      </c>
      <c r="E2273">
        <v>131000</v>
      </c>
      <c r="F2273">
        <v>131000</v>
      </c>
      <c r="G2273" t="s">
        <v>23</v>
      </c>
      <c r="H2273" t="s">
        <v>24</v>
      </c>
      <c r="I2273" t="s">
        <v>17</v>
      </c>
      <c r="J2273" t="s">
        <v>29</v>
      </c>
      <c r="K2273" t="s">
        <v>23</v>
      </c>
      <c r="L2273" t="s">
        <v>26</v>
      </c>
      <c r="M2273">
        <f t="shared" si="35"/>
        <v>88007.666666666672</v>
      </c>
      <c r="N2273" t="b">
        <f>IF(O2273=Sheet7!S2272,FALSE,TRUE)
=IF(B2273=Sheet7!A2273,TRUE,FALSE)
=IF(B2273=Sheet7!A2273,TRUE,FALSE)
=IF(B2273=Sheet7!A2273,TRUE,FALSE)</f>
        <v>1</v>
      </c>
      <c r="O2273" t="s">
        <v>27</v>
      </c>
    </row>
    <row r="2274" spans="1:15" x14ac:dyDescent="0.25">
      <c r="A2274">
        <v>2023</v>
      </c>
      <c r="B2274" t="s">
        <v>27</v>
      </c>
      <c r="C2274" t="s">
        <v>28</v>
      </c>
      <c r="D2274" t="s">
        <v>22</v>
      </c>
      <c r="E2274">
        <v>101000</v>
      </c>
      <c r="F2274">
        <v>101000</v>
      </c>
      <c r="G2274" t="s">
        <v>23</v>
      </c>
      <c r="H2274" t="s">
        <v>24</v>
      </c>
      <c r="I2274" t="s">
        <v>17</v>
      </c>
      <c r="J2274" t="s">
        <v>29</v>
      </c>
      <c r="K2274" t="s">
        <v>23</v>
      </c>
      <c r="L2274" t="s">
        <v>26</v>
      </c>
      <c r="M2274">
        <f t="shared" si="35"/>
        <v>68007.666666666672</v>
      </c>
      <c r="N2274" t="b">
        <f>IF(O2274=Sheet7!S2273,FALSE,TRUE)
=IF(B2274=Sheet7!A2274,TRUE,FALSE)
=IF(B2274=Sheet7!A2274,TRUE,FALSE)
=IF(B2274=Sheet7!A2274,TRUE,FALSE)</f>
        <v>1</v>
      </c>
      <c r="O2274" t="s">
        <v>27</v>
      </c>
    </row>
    <row r="2275" spans="1:15" x14ac:dyDescent="0.25">
      <c r="A2275">
        <v>2023</v>
      </c>
      <c r="B2275" t="s">
        <v>67</v>
      </c>
      <c r="C2275" t="s">
        <v>44</v>
      </c>
      <c r="D2275" t="s">
        <v>22</v>
      </c>
      <c r="E2275">
        <v>171050</v>
      </c>
      <c r="F2275">
        <v>171050</v>
      </c>
      <c r="G2275" t="s">
        <v>23</v>
      </c>
      <c r="H2275" t="s">
        <v>24</v>
      </c>
      <c r="I2275" t="s">
        <v>17</v>
      </c>
      <c r="J2275" t="s">
        <v>29</v>
      </c>
      <c r="K2275" t="s">
        <v>23</v>
      </c>
      <c r="L2275" t="s">
        <v>26</v>
      </c>
      <c r="M2275">
        <f t="shared" si="35"/>
        <v>114707.66666666667</v>
      </c>
      <c r="N2275" t="b">
        <f>IF(O2275=Sheet7!S2274,FALSE,TRUE)
=IF(B2275=Sheet7!A2275,TRUE,FALSE)
=IF(B2275=Sheet7!A2275,TRUE,FALSE)
=IF(B2275=Sheet7!A2275,TRUE,FALSE)</f>
        <v>1</v>
      </c>
      <c r="O2275" t="s">
        <v>67</v>
      </c>
    </row>
    <row r="2276" spans="1:15" x14ac:dyDescent="0.25">
      <c r="A2276">
        <v>2023</v>
      </c>
      <c r="B2276" t="s">
        <v>67</v>
      </c>
      <c r="C2276" t="s">
        <v>44</v>
      </c>
      <c r="D2276" t="s">
        <v>22</v>
      </c>
      <c r="E2276">
        <v>124400</v>
      </c>
      <c r="F2276">
        <v>124400</v>
      </c>
      <c r="G2276" t="s">
        <v>23</v>
      </c>
      <c r="H2276" t="s">
        <v>24</v>
      </c>
      <c r="I2276" t="s">
        <v>17</v>
      </c>
      <c r="J2276" t="s">
        <v>29</v>
      </c>
      <c r="K2276" t="s">
        <v>23</v>
      </c>
      <c r="L2276" t="s">
        <v>26</v>
      </c>
      <c r="M2276">
        <f t="shared" si="35"/>
        <v>83607.666666666672</v>
      </c>
      <c r="N2276" t="b">
        <f>IF(O2276=Sheet7!S2275,FALSE,TRUE)
=IF(B2276=Sheet7!A2276,TRUE,FALSE)
=IF(B2276=Sheet7!A2276,TRUE,FALSE)
=IF(B2276=Sheet7!A2276,TRUE,FALSE)</f>
        <v>1</v>
      </c>
      <c r="O2276" t="s">
        <v>67</v>
      </c>
    </row>
    <row r="2277" spans="1:15" x14ac:dyDescent="0.25">
      <c r="A2277">
        <v>2023</v>
      </c>
      <c r="B2277" t="s">
        <v>27</v>
      </c>
      <c r="C2277" t="s">
        <v>28</v>
      </c>
      <c r="D2277" t="s">
        <v>22</v>
      </c>
      <c r="E2277">
        <v>187000</v>
      </c>
      <c r="F2277">
        <v>187000</v>
      </c>
      <c r="G2277" t="s">
        <v>23</v>
      </c>
      <c r="H2277" t="s">
        <v>24</v>
      </c>
      <c r="I2277" t="s">
        <v>17</v>
      </c>
      <c r="J2277" t="s">
        <v>29</v>
      </c>
      <c r="K2277" t="s">
        <v>23</v>
      </c>
      <c r="L2277" t="s">
        <v>26</v>
      </c>
      <c r="M2277">
        <f t="shared" si="35"/>
        <v>125341</v>
      </c>
      <c r="N2277" t="b">
        <f>IF(O2277=Sheet7!S2276,FALSE,TRUE)
=IF(B2277=Sheet7!A2277,TRUE,FALSE)
=IF(B2277=Sheet7!A2277,TRUE,FALSE)
=IF(B2277=Sheet7!A2277,TRUE,FALSE)</f>
        <v>1</v>
      </c>
      <c r="O2277" t="s">
        <v>27</v>
      </c>
    </row>
    <row r="2278" spans="1:15" x14ac:dyDescent="0.25">
      <c r="A2278">
        <v>2023</v>
      </c>
      <c r="B2278" t="s">
        <v>27</v>
      </c>
      <c r="C2278" t="s">
        <v>28</v>
      </c>
      <c r="D2278" t="s">
        <v>22</v>
      </c>
      <c r="E2278">
        <v>128000</v>
      </c>
      <c r="F2278">
        <v>128000</v>
      </c>
      <c r="G2278" t="s">
        <v>23</v>
      </c>
      <c r="H2278" t="s">
        <v>24</v>
      </c>
      <c r="I2278" t="s">
        <v>17</v>
      </c>
      <c r="J2278" t="s">
        <v>29</v>
      </c>
      <c r="K2278" t="s">
        <v>23</v>
      </c>
      <c r="L2278" t="s">
        <v>26</v>
      </c>
      <c r="M2278">
        <f t="shared" si="35"/>
        <v>86007.666666666672</v>
      </c>
      <c r="N2278" t="b">
        <f>IF(O2278=Sheet7!S2277,FALSE,TRUE)
=IF(B2278=Sheet7!A2278,TRUE,FALSE)
=IF(B2278=Sheet7!A2278,TRUE,FALSE)
=IF(B2278=Sheet7!A2278,TRUE,FALSE)</f>
        <v>1</v>
      </c>
      <c r="O2278" t="s">
        <v>27</v>
      </c>
    </row>
    <row r="2279" spans="1:15" x14ac:dyDescent="0.25">
      <c r="A2279">
        <v>2023</v>
      </c>
      <c r="B2279" t="s">
        <v>37</v>
      </c>
      <c r="C2279" t="s">
        <v>38</v>
      </c>
      <c r="D2279" t="s">
        <v>22</v>
      </c>
      <c r="E2279">
        <v>138000</v>
      </c>
      <c r="F2279">
        <v>138000</v>
      </c>
      <c r="G2279" t="s">
        <v>23</v>
      </c>
      <c r="H2279" t="s">
        <v>24</v>
      </c>
      <c r="I2279" t="s">
        <v>17</v>
      </c>
      <c r="J2279" t="s">
        <v>25</v>
      </c>
      <c r="K2279" t="s">
        <v>23</v>
      </c>
      <c r="L2279" t="s">
        <v>26</v>
      </c>
      <c r="M2279">
        <f t="shared" si="35"/>
        <v>92674.333333333328</v>
      </c>
      <c r="N2279" t="b">
        <f>IF(O2279=Sheet7!S2278,FALSE,TRUE)
=IF(B2279=Sheet7!A2279,TRUE,FALSE)
=IF(B2279=Sheet7!A2279,TRUE,FALSE)
=IF(B2279=Sheet7!A2279,TRUE,FALSE)</f>
        <v>1</v>
      </c>
      <c r="O2279" t="s">
        <v>37</v>
      </c>
    </row>
    <row r="2280" spans="1:15" x14ac:dyDescent="0.25">
      <c r="A2280">
        <v>2023</v>
      </c>
      <c r="B2280" t="s">
        <v>37</v>
      </c>
      <c r="C2280" t="s">
        <v>38</v>
      </c>
      <c r="D2280" t="s">
        <v>22</v>
      </c>
      <c r="E2280">
        <v>92000</v>
      </c>
      <c r="F2280">
        <v>92000</v>
      </c>
      <c r="G2280" t="s">
        <v>23</v>
      </c>
      <c r="H2280" t="s">
        <v>24</v>
      </c>
      <c r="I2280" t="s">
        <v>17</v>
      </c>
      <c r="J2280" t="s">
        <v>25</v>
      </c>
      <c r="K2280" t="s">
        <v>23</v>
      </c>
      <c r="L2280" t="s">
        <v>26</v>
      </c>
      <c r="M2280">
        <f t="shared" si="35"/>
        <v>62007.666666666664</v>
      </c>
      <c r="N2280" t="b">
        <f>IF(O2280=Sheet7!S2279,FALSE,TRUE)
=IF(B2280=Sheet7!A2280,TRUE,FALSE)
=IF(B2280=Sheet7!A2280,TRUE,FALSE)
=IF(B2280=Sheet7!A2280,TRUE,FALSE)</f>
        <v>1</v>
      </c>
      <c r="O2280" t="s">
        <v>37</v>
      </c>
    </row>
    <row r="2281" spans="1:15" x14ac:dyDescent="0.25">
      <c r="A2281">
        <v>2023</v>
      </c>
      <c r="B2281" t="s">
        <v>32</v>
      </c>
      <c r="C2281" t="s">
        <v>13</v>
      </c>
      <c r="D2281" t="s">
        <v>22</v>
      </c>
      <c r="E2281">
        <v>200000</v>
      </c>
      <c r="F2281">
        <v>200000</v>
      </c>
      <c r="G2281" t="s">
        <v>23</v>
      </c>
      <c r="H2281" t="s">
        <v>33</v>
      </c>
      <c r="I2281" t="s">
        <v>17</v>
      </c>
      <c r="J2281" t="s">
        <v>25</v>
      </c>
      <c r="K2281" t="s">
        <v>23</v>
      </c>
      <c r="L2281" t="s">
        <v>26</v>
      </c>
      <c r="M2281">
        <f t="shared" si="35"/>
        <v>134007.66666666666</v>
      </c>
      <c r="N2281" t="b">
        <f>IF(O2281=Sheet7!S2280,FALSE,TRUE)
=IF(B2281=Sheet7!A2281,TRUE,FALSE)
=IF(B2281=Sheet7!A2281,TRUE,FALSE)
=IF(B2281=Sheet7!A2281,TRUE,FALSE)</f>
        <v>1</v>
      </c>
      <c r="O2281" t="s">
        <v>32</v>
      </c>
    </row>
    <row r="2282" spans="1:15" x14ac:dyDescent="0.25">
      <c r="A2282">
        <v>2023</v>
      </c>
      <c r="B2282" t="s">
        <v>20</v>
      </c>
      <c r="C2282" t="s">
        <v>21</v>
      </c>
      <c r="D2282" t="s">
        <v>22</v>
      </c>
      <c r="E2282">
        <v>138000</v>
      </c>
      <c r="F2282">
        <v>138000</v>
      </c>
      <c r="G2282" t="s">
        <v>36</v>
      </c>
      <c r="H2282" t="s">
        <v>24</v>
      </c>
      <c r="I2282" t="s">
        <v>17</v>
      </c>
      <c r="J2282" t="s">
        <v>29</v>
      </c>
      <c r="K2282" t="s">
        <v>36</v>
      </c>
      <c r="L2282" t="s">
        <v>26</v>
      </c>
      <c r="M2282">
        <f t="shared" si="35"/>
        <v>92674.333333333328</v>
      </c>
      <c r="N2282" t="b">
        <f>IF(O2282=Sheet7!S2281,FALSE,TRUE)
=IF(B2282=Sheet7!A2282,TRUE,FALSE)
=IF(B2282=Sheet7!A2282,TRUE,FALSE)
=IF(B2282=Sheet7!A2282,TRUE,FALSE)</f>
        <v>1</v>
      </c>
      <c r="O2282" t="s">
        <v>20</v>
      </c>
    </row>
    <row r="2283" spans="1:15" x14ac:dyDescent="0.25">
      <c r="A2283">
        <v>2023</v>
      </c>
      <c r="B2283" t="s">
        <v>20</v>
      </c>
      <c r="C2283" t="s">
        <v>21</v>
      </c>
      <c r="D2283" t="s">
        <v>22</v>
      </c>
      <c r="E2283">
        <v>92000</v>
      </c>
      <c r="F2283">
        <v>92000</v>
      </c>
      <c r="G2283" t="s">
        <v>36</v>
      </c>
      <c r="H2283" t="s">
        <v>24</v>
      </c>
      <c r="I2283" t="s">
        <v>17</v>
      </c>
      <c r="J2283" t="s">
        <v>29</v>
      </c>
      <c r="K2283" t="s">
        <v>36</v>
      </c>
      <c r="L2283" t="s">
        <v>26</v>
      </c>
      <c r="M2283">
        <f t="shared" si="35"/>
        <v>62007.666666666664</v>
      </c>
      <c r="N2283" t="b">
        <f>IF(O2283=Sheet7!S2282,FALSE,TRUE)
=IF(B2283=Sheet7!A2283,TRUE,FALSE)
=IF(B2283=Sheet7!A2283,TRUE,FALSE)
=IF(B2283=Sheet7!A2283,TRUE,FALSE)</f>
        <v>1</v>
      </c>
      <c r="O2283" t="s">
        <v>20</v>
      </c>
    </row>
    <row r="2284" spans="1:15" x14ac:dyDescent="0.25">
      <c r="A2284">
        <v>2023</v>
      </c>
      <c r="B2284" t="s">
        <v>27</v>
      </c>
      <c r="C2284" t="s">
        <v>28</v>
      </c>
      <c r="D2284" t="s">
        <v>22</v>
      </c>
      <c r="E2284">
        <v>120000</v>
      </c>
      <c r="F2284">
        <v>120000</v>
      </c>
      <c r="G2284" t="s">
        <v>23</v>
      </c>
      <c r="H2284" t="s">
        <v>24</v>
      </c>
      <c r="I2284" t="s">
        <v>17</v>
      </c>
      <c r="J2284" t="s">
        <v>29</v>
      </c>
      <c r="K2284" t="s">
        <v>23</v>
      </c>
      <c r="L2284" t="s">
        <v>26</v>
      </c>
      <c r="M2284">
        <f t="shared" si="35"/>
        <v>80674.333333333328</v>
      </c>
      <c r="N2284" t="b">
        <f>IF(O2284=Sheet7!S2283,FALSE,TRUE)
=IF(B2284=Sheet7!A2284,TRUE,FALSE)
=IF(B2284=Sheet7!A2284,TRUE,FALSE)
=IF(B2284=Sheet7!A2284,TRUE,FALSE)</f>
        <v>1</v>
      </c>
      <c r="O2284" t="s">
        <v>27</v>
      </c>
    </row>
    <row r="2285" spans="1:15" x14ac:dyDescent="0.25">
      <c r="A2285">
        <v>2023</v>
      </c>
      <c r="B2285" t="s">
        <v>45</v>
      </c>
      <c r="C2285" t="s">
        <v>44</v>
      </c>
      <c r="D2285" t="s">
        <v>22</v>
      </c>
      <c r="E2285">
        <v>241300</v>
      </c>
      <c r="F2285">
        <v>241300</v>
      </c>
      <c r="G2285" t="s">
        <v>23</v>
      </c>
      <c r="H2285" t="s">
        <v>24</v>
      </c>
      <c r="I2285" t="s">
        <v>17</v>
      </c>
      <c r="J2285" t="s">
        <v>25</v>
      </c>
      <c r="K2285" t="s">
        <v>23</v>
      </c>
      <c r="L2285" t="s">
        <v>19</v>
      </c>
      <c r="M2285">
        <f t="shared" si="35"/>
        <v>161541</v>
      </c>
      <c r="N2285" t="b">
        <f>IF(O2285=Sheet7!S2284,FALSE,TRUE)
=IF(B2285=Sheet7!A2285,TRUE,FALSE)
=IF(B2285=Sheet7!A2285,TRUE,FALSE)
=IF(B2285=Sheet7!A2285,TRUE,FALSE)</f>
        <v>1</v>
      </c>
      <c r="O2285" t="s">
        <v>45</v>
      </c>
    </row>
    <row r="2286" spans="1:15" x14ac:dyDescent="0.25">
      <c r="A2286">
        <v>2023</v>
      </c>
      <c r="B2286" t="s">
        <v>45</v>
      </c>
      <c r="C2286" t="s">
        <v>44</v>
      </c>
      <c r="D2286" t="s">
        <v>22</v>
      </c>
      <c r="E2286">
        <v>124100</v>
      </c>
      <c r="F2286">
        <v>124100</v>
      </c>
      <c r="G2286" t="s">
        <v>23</v>
      </c>
      <c r="H2286" t="s">
        <v>24</v>
      </c>
      <c r="I2286" t="s">
        <v>17</v>
      </c>
      <c r="J2286" t="s">
        <v>25</v>
      </c>
      <c r="K2286" t="s">
        <v>23</v>
      </c>
      <c r="L2286" t="s">
        <v>19</v>
      </c>
      <c r="M2286">
        <f t="shared" si="35"/>
        <v>83407.666666666672</v>
      </c>
      <c r="N2286" t="b">
        <f>IF(O2286=Sheet7!S2285,FALSE,TRUE)
=IF(B2286=Sheet7!A2286,TRUE,FALSE)
=IF(B2286=Sheet7!A2286,TRUE,FALSE)
=IF(B2286=Sheet7!A2286,TRUE,FALSE)</f>
        <v>1</v>
      </c>
      <c r="O2286" t="s">
        <v>45</v>
      </c>
    </row>
    <row r="2287" spans="1:15" x14ac:dyDescent="0.25">
      <c r="A2287">
        <v>2023</v>
      </c>
      <c r="B2287" t="s">
        <v>99</v>
      </c>
      <c r="C2287" t="s">
        <v>28</v>
      </c>
      <c r="D2287" t="s">
        <v>22</v>
      </c>
      <c r="E2287">
        <v>185000</v>
      </c>
      <c r="F2287">
        <v>185000</v>
      </c>
      <c r="G2287" t="s">
        <v>23</v>
      </c>
      <c r="H2287" t="s">
        <v>24</v>
      </c>
      <c r="I2287" t="s">
        <v>17</v>
      </c>
      <c r="J2287" t="s">
        <v>29</v>
      </c>
      <c r="K2287" t="s">
        <v>23</v>
      </c>
      <c r="L2287" t="s">
        <v>26</v>
      </c>
      <c r="M2287">
        <f t="shared" si="35"/>
        <v>124007.66666666667</v>
      </c>
      <c r="N2287" t="b">
        <f>IF(O2287=Sheet7!S2286,FALSE,TRUE)
=IF(B2287=Sheet7!A2287,TRUE,FALSE)
=IF(B2287=Sheet7!A2287,TRUE,FALSE)
=IF(B2287=Sheet7!A2287,TRUE,FALSE)</f>
        <v>1</v>
      </c>
      <c r="O2287" t="s">
        <v>99</v>
      </c>
    </row>
    <row r="2288" spans="1:15" x14ac:dyDescent="0.25">
      <c r="A2288">
        <v>2023</v>
      </c>
      <c r="B2288" t="s">
        <v>99</v>
      </c>
      <c r="C2288" t="s">
        <v>28</v>
      </c>
      <c r="D2288" t="s">
        <v>22</v>
      </c>
      <c r="E2288">
        <v>152000</v>
      </c>
      <c r="F2288">
        <v>152000</v>
      </c>
      <c r="G2288" t="s">
        <v>23</v>
      </c>
      <c r="H2288" t="s">
        <v>24</v>
      </c>
      <c r="I2288" t="s">
        <v>17</v>
      </c>
      <c r="J2288" t="s">
        <v>29</v>
      </c>
      <c r="K2288" t="s">
        <v>23</v>
      </c>
      <c r="L2288" t="s">
        <v>26</v>
      </c>
      <c r="M2288">
        <f t="shared" si="35"/>
        <v>102007.66666666667</v>
      </c>
      <c r="N2288" t="b">
        <f>IF(O2288=Sheet7!S2287,FALSE,TRUE)
=IF(B2288=Sheet7!A2288,TRUE,FALSE)
=IF(B2288=Sheet7!A2288,TRUE,FALSE)
=IF(B2288=Sheet7!A2288,TRUE,FALSE)</f>
        <v>1</v>
      </c>
      <c r="O2288" t="s">
        <v>99</v>
      </c>
    </row>
    <row r="2289" spans="1:15" x14ac:dyDescent="0.25">
      <c r="A2289">
        <v>2023</v>
      </c>
      <c r="B2289" t="s">
        <v>32</v>
      </c>
      <c r="C2289" t="s">
        <v>13</v>
      </c>
      <c r="D2289" t="s">
        <v>22</v>
      </c>
      <c r="E2289">
        <v>288000</v>
      </c>
      <c r="F2289">
        <v>288000</v>
      </c>
      <c r="G2289" t="s">
        <v>23</v>
      </c>
      <c r="H2289" t="s">
        <v>24</v>
      </c>
      <c r="I2289" t="s">
        <v>17</v>
      </c>
      <c r="J2289" t="s">
        <v>29</v>
      </c>
      <c r="K2289" t="s">
        <v>23</v>
      </c>
      <c r="L2289" t="s">
        <v>26</v>
      </c>
      <c r="M2289">
        <f t="shared" si="35"/>
        <v>192674.33333333334</v>
      </c>
      <c r="N2289" t="b">
        <f>IF(O2289=Sheet7!S2288,FALSE,TRUE)
=IF(B2289=Sheet7!A2289,TRUE,FALSE)
=IF(B2289=Sheet7!A2289,TRUE,FALSE)
=IF(B2289=Sheet7!A2289,TRUE,FALSE)</f>
        <v>1</v>
      </c>
      <c r="O2289" t="s">
        <v>32</v>
      </c>
    </row>
    <row r="2290" spans="1:15" x14ac:dyDescent="0.25">
      <c r="A2290">
        <v>2023</v>
      </c>
      <c r="B2290" t="s">
        <v>32</v>
      </c>
      <c r="C2290" t="s">
        <v>13</v>
      </c>
      <c r="D2290" t="s">
        <v>14</v>
      </c>
      <c r="E2290">
        <v>100000</v>
      </c>
      <c r="F2290">
        <v>107968</v>
      </c>
      <c r="G2290" t="s">
        <v>15</v>
      </c>
      <c r="H2290" t="s">
        <v>24</v>
      </c>
      <c r="I2290" t="s">
        <v>17</v>
      </c>
      <c r="J2290" t="s">
        <v>29</v>
      </c>
      <c r="K2290" t="s">
        <v>15</v>
      </c>
      <c r="L2290" t="s">
        <v>26</v>
      </c>
      <c r="M2290">
        <f t="shared" si="35"/>
        <v>69997</v>
      </c>
      <c r="N2290" t="b">
        <f>IF(O2290=Sheet7!S2289,FALSE,TRUE)
=IF(B2290=Sheet7!A2290,TRUE,FALSE)
=IF(B2290=Sheet7!A2290,TRUE,FALSE)
=IF(B2290=Sheet7!A2290,TRUE,FALSE)</f>
        <v>1</v>
      </c>
      <c r="O2290" t="s">
        <v>32</v>
      </c>
    </row>
    <row r="2291" spans="1:15" x14ac:dyDescent="0.25">
      <c r="A2291">
        <v>2023</v>
      </c>
      <c r="B2291" t="s">
        <v>32</v>
      </c>
      <c r="C2291" t="s">
        <v>13</v>
      </c>
      <c r="D2291" t="s">
        <v>14</v>
      </c>
      <c r="E2291">
        <v>83913</v>
      </c>
      <c r="F2291">
        <v>90599</v>
      </c>
      <c r="G2291" t="s">
        <v>15</v>
      </c>
      <c r="H2291" t="s">
        <v>24</v>
      </c>
      <c r="I2291" t="s">
        <v>17</v>
      </c>
      <c r="J2291" t="s">
        <v>29</v>
      </c>
      <c r="K2291" t="s">
        <v>15</v>
      </c>
      <c r="L2291" t="s">
        <v>26</v>
      </c>
      <c r="M2291">
        <f t="shared" si="35"/>
        <v>58845</v>
      </c>
      <c r="N2291" t="b">
        <f>IF(O2291=Sheet7!S2290,FALSE,TRUE)
=IF(B2291=Sheet7!A2291,TRUE,FALSE)
=IF(B2291=Sheet7!A2291,TRUE,FALSE)
=IF(B2291=Sheet7!A2291,TRUE,FALSE)</f>
        <v>1</v>
      </c>
      <c r="O2291" t="s">
        <v>32</v>
      </c>
    </row>
    <row r="2292" spans="1:15" x14ac:dyDescent="0.25">
      <c r="A2292">
        <v>2023</v>
      </c>
      <c r="B2292" t="s">
        <v>27</v>
      </c>
      <c r="C2292" t="s">
        <v>28</v>
      </c>
      <c r="D2292" t="s">
        <v>22</v>
      </c>
      <c r="E2292">
        <v>189750</v>
      </c>
      <c r="F2292">
        <v>189750</v>
      </c>
      <c r="G2292" t="s">
        <v>23</v>
      </c>
      <c r="H2292" t="s">
        <v>24</v>
      </c>
      <c r="I2292" t="s">
        <v>17</v>
      </c>
      <c r="J2292" t="s">
        <v>25</v>
      </c>
      <c r="K2292" t="s">
        <v>23</v>
      </c>
      <c r="L2292" t="s">
        <v>26</v>
      </c>
      <c r="M2292">
        <f t="shared" si="35"/>
        <v>127174.33333333333</v>
      </c>
      <c r="N2292" t="b">
        <f>IF(O2292=Sheet7!S2291,FALSE,TRUE)
=IF(B2292=Sheet7!A2292,TRUE,FALSE)
=IF(B2292=Sheet7!A2292,TRUE,FALSE)
=IF(B2292=Sheet7!A2292,TRUE,FALSE)</f>
        <v>1</v>
      </c>
      <c r="O2292" t="s">
        <v>27</v>
      </c>
    </row>
    <row r="2293" spans="1:15" x14ac:dyDescent="0.25">
      <c r="A2293">
        <v>2023</v>
      </c>
      <c r="B2293" t="s">
        <v>27</v>
      </c>
      <c r="C2293" t="s">
        <v>28</v>
      </c>
      <c r="D2293" t="s">
        <v>22</v>
      </c>
      <c r="E2293">
        <v>145000</v>
      </c>
      <c r="F2293">
        <v>145000</v>
      </c>
      <c r="G2293" t="s">
        <v>23</v>
      </c>
      <c r="H2293" t="s">
        <v>24</v>
      </c>
      <c r="I2293" t="s">
        <v>17</v>
      </c>
      <c r="J2293" t="s">
        <v>25</v>
      </c>
      <c r="K2293" t="s">
        <v>23</v>
      </c>
      <c r="L2293" t="s">
        <v>26</v>
      </c>
      <c r="M2293">
        <f t="shared" si="35"/>
        <v>97341</v>
      </c>
      <c r="N2293" t="b">
        <f>IF(O2293=Sheet7!S2292,FALSE,TRUE)
=IF(B2293=Sheet7!A2293,TRUE,FALSE)
=IF(B2293=Sheet7!A2293,TRUE,FALSE)
=IF(B2293=Sheet7!A2293,TRUE,FALSE)</f>
        <v>1</v>
      </c>
      <c r="O2293" t="s">
        <v>27</v>
      </c>
    </row>
    <row r="2294" spans="1:15" x14ac:dyDescent="0.25">
      <c r="A2294">
        <v>2023</v>
      </c>
      <c r="B2294" t="s">
        <v>32</v>
      </c>
      <c r="C2294" t="s">
        <v>13</v>
      </c>
      <c r="D2294" t="s">
        <v>22</v>
      </c>
      <c r="E2294">
        <v>252000</v>
      </c>
      <c r="F2294">
        <v>252000</v>
      </c>
      <c r="G2294" t="s">
        <v>23</v>
      </c>
      <c r="H2294" t="s">
        <v>24</v>
      </c>
      <c r="I2294" t="s">
        <v>17</v>
      </c>
      <c r="J2294" t="s">
        <v>29</v>
      </c>
      <c r="K2294" t="s">
        <v>23</v>
      </c>
      <c r="L2294" t="s">
        <v>26</v>
      </c>
      <c r="M2294">
        <f t="shared" si="35"/>
        <v>168674.33333333334</v>
      </c>
      <c r="N2294" t="b">
        <f>IF(O2294=Sheet7!S2293,FALSE,TRUE)
=IF(B2294=Sheet7!A2294,TRUE,FALSE)
=IF(B2294=Sheet7!A2294,TRUE,FALSE)
=IF(B2294=Sheet7!A2294,TRUE,FALSE)</f>
        <v>1</v>
      </c>
      <c r="O2294" t="s">
        <v>32</v>
      </c>
    </row>
    <row r="2295" spans="1:15" x14ac:dyDescent="0.25">
      <c r="A2295">
        <v>2023</v>
      </c>
      <c r="B2295" t="s">
        <v>27</v>
      </c>
      <c r="C2295" t="s">
        <v>28</v>
      </c>
      <c r="D2295" t="s">
        <v>60</v>
      </c>
      <c r="E2295">
        <v>111024</v>
      </c>
      <c r="F2295">
        <v>82254</v>
      </c>
      <c r="G2295" t="s">
        <v>49</v>
      </c>
      <c r="H2295" t="s">
        <v>16</v>
      </c>
      <c r="I2295" t="s">
        <v>17</v>
      </c>
      <c r="J2295" t="s">
        <v>29</v>
      </c>
      <c r="K2295" t="s">
        <v>49</v>
      </c>
      <c r="L2295" t="s">
        <v>19</v>
      </c>
      <c r="M2295">
        <f t="shared" si="35"/>
        <v>65100.333333333336</v>
      </c>
      <c r="N2295" t="b">
        <f>IF(O2295=Sheet7!S2294,FALSE,TRUE)
=IF(B2295=Sheet7!A2295,TRUE,FALSE)
=IF(B2295=Sheet7!A2295,TRUE,FALSE)
=IF(B2295=Sheet7!A2295,TRUE,FALSE)</f>
        <v>1</v>
      </c>
      <c r="O2295" t="s">
        <v>27</v>
      </c>
    </row>
    <row r="2296" spans="1:15" x14ac:dyDescent="0.25">
      <c r="A2296">
        <v>2023</v>
      </c>
      <c r="B2296" t="s">
        <v>27</v>
      </c>
      <c r="C2296" t="s">
        <v>28</v>
      </c>
      <c r="D2296" t="s">
        <v>60</v>
      </c>
      <c r="E2296">
        <v>83280</v>
      </c>
      <c r="F2296">
        <v>61699</v>
      </c>
      <c r="G2296" t="s">
        <v>49</v>
      </c>
      <c r="H2296" t="s">
        <v>16</v>
      </c>
      <c r="I2296" t="s">
        <v>17</v>
      </c>
      <c r="J2296" t="s">
        <v>29</v>
      </c>
      <c r="K2296" t="s">
        <v>49</v>
      </c>
      <c r="L2296" t="s">
        <v>19</v>
      </c>
      <c r="M2296">
        <f t="shared" si="35"/>
        <v>49000.666666666664</v>
      </c>
      <c r="N2296" t="b">
        <f>IF(O2296=Sheet7!S2295,FALSE,TRUE)
=IF(B2296=Sheet7!A2296,TRUE,FALSE)
=IF(B2296=Sheet7!A2296,TRUE,FALSE)
=IF(B2296=Sheet7!A2296,TRUE,FALSE)</f>
        <v>1</v>
      </c>
      <c r="O2296" t="s">
        <v>27</v>
      </c>
    </row>
    <row r="2297" spans="1:15" x14ac:dyDescent="0.25">
      <c r="A2297">
        <v>2023</v>
      </c>
      <c r="B2297" t="s">
        <v>45</v>
      </c>
      <c r="C2297" t="s">
        <v>44</v>
      </c>
      <c r="D2297" t="s">
        <v>22</v>
      </c>
      <c r="E2297">
        <v>247500</v>
      </c>
      <c r="F2297">
        <v>247500</v>
      </c>
      <c r="G2297" t="s">
        <v>23</v>
      </c>
      <c r="H2297" t="s">
        <v>33</v>
      </c>
      <c r="I2297" t="s">
        <v>17</v>
      </c>
      <c r="J2297" t="s">
        <v>25</v>
      </c>
      <c r="K2297" t="s">
        <v>23</v>
      </c>
      <c r="L2297" t="s">
        <v>26</v>
      </c>
      <c r="M2297">
        <f t="shared" si="35"/>
        <v>165674.33333333334</v>
      </c>
      <c r="N2297" t="b">
        <f>IF(O2297=Sheet7!S2296,FALSE,TRUE)
=IF(B2297=Sheet7!A2297,TRUE,FALSE)
=IF(B2297=Sheet7!A2297,TRUE,FALSE)
=IF(B2297=Sheet7!A2297,TRUE,FALSE)</f>
        <v>1</v>
      </c>
      <c r="O2297" t="s">
        <v>45</v>
      </c>
    </row>
    <row r="2298" spans="1:15" x14ac:dyDescent="0.25">
      <c r="A2298">
        <v>2023</v>
      </c>
      <c r="B2298" t="s">
        <v>45</v>
      </c>
      <c r="C2298" t="s">
        <v>44</v>
      </c>
      <c r="D2298" t="s">
        <v>22</v>
      </c>
      <c r="E2298">
        <v>172200</v>
      </c>
      <c r="F2298">
        <v>172200</v>
      </c>
      <c r="G2298" t="s">
        <v>23</v>
      </c>
      <c r="H2298" t="s">
        <v>33</v>
      </c>
      <c r="I2298" t="s">
        <v>17</v>
      </c>
      <c r="J2298" t="s">
        <v>25</v>
      </c>
      <c r="K2298" t="s">
        <v>23</v>
      </c>
      <c r="L2298" t="s">
        <v>26</v>
      </c>
      <c r="M2298">
        <f t="shared" si="35"/>
        <v>115474.33333333333</v>
      </c>
      <c r="N2298" t="b">
        <f>IF(O2298=Sheet7!S2297,FALSE,TRUE)
=IF(B2298=Sheet7!A2298,TRUE,FALSE)
=IF(B2298=Sheet7!A2298,TRUE,FALSE)
=IF(B2298=Sheet7!A2298,TRUE,FALSE)</f>
        <v>1</v>
      </c>
      <c r="O2298" t="s">
        <v>45</v>
      </c>
    </row>
    <row r="2299" spans="1:15" x14ac:dyDescent="0.25">
      <c r="A2299">
        <v>2023</v>
      </c>
      <c r="B2299" t="s">
        <v>67</v>
      </c>
      <c r="C2299" t="s">
        <v>44</v>
      </c>
      <c r="D2299" t="s">
        <v>22</v>
      </c>
      <c r="E2299">
        <v>87500</v>
      </c>
      <c r="F2299">
        <v>87500</v>
      </c>
      <c r="G2299" t="s">
        <v>23</v>
      </c>
      <c r="H2299" t="s">
        <v>16</v>
      </c>
      <c r="I2299" t="s">
        <v>17</v>
      </c>
      <c r="J2299" t="s">
        <v>29</v>
      </c>
      <c r="K2299" t="s">
        <v>23</v>
      </c>
      <c r="L2299" t="s">
        <v>26</v>
      </c>
      <c r="M2299">
        <f t="shared" si="35"/>
        <v>59007.666666666664</v>
      </c>
      <c r="N2299" t="b">
        <f>IF(O2299=Sheet7!S2298,FALSE,TRUE)
=IF(B2299=Sheet7!A2299,TRUE,FALSE)
=IF(B2299=Sheet7!A2299,TRUE,FALSE)
=IF(B2299=Sheet7!A2299,TRUE,FALSE)</f>
        <v>1</v>
      </c>
      <c r="O2299" t="s">
        <v>67</v>
      </c>
    </row>
    <row r="2300" spans="1:15" x14ac:dyDescent="0.25">
      <c r="A2300">
        <v>2023</v>
      </c>
      <c r="B2300" t="s">
        <v>67</v>
      </c>
      <c r="C2300" t="s">
        <v>44</v>
      </c>
      <c r="D2300" t="s">
        <v>22</v>
      </c>
      <c r="E2300">
        <v>62500</v>
      </c>
      <c r="F2300">
        <v>62500</v>
      </c>
      <c r="G2300" t="s">
        <v>23</v>
      </c>
      <c r="H2300" t="s">
        <v>16</v>
      </c>
      <c r="I2300" t="s">
        <v>17</v>
      </c>
      <c r="J2300" t="s">
        <v>29</v>
      </c>
      <c r="K2300" t="s">
        <v>23</v>
      </c>
      <c r="L2300" t="s">
        <v>26</v>
      </c>
      <c r="M2300">
        <f t="shared" si="35"/>
        <v>42341</v>
      </c>
      <c r="N2300" t="b">
        <f>IF(O2300=Sheet7!S2299,FALSE,TRUE)
=IF(B2300=Sheet7!A2300,TRUE,FALSE)
=IF(B2300=Sheet7!A2300,TRUE,FALSE)
=IF(B2300=Sheet7!A2300,TRUE,FALSE)</f>
        <v>1</v>
      </c>
      <c r="O2300" t="s">
        <v>67</v>
      </c>
    </row>
    <row r="2301" spans="1:15" x14ac:dyDescent="0.25">
      <c r="A2301">
        <v>2023</v>
      </c>
      <c r="B2301" t="s">
        <v>40</v>
      </c>
      <c r="C2301" t="s">
        <v>41</v>
      </c>
      <c r="D2301" t="s">
        <v>22</v>
      </c>
      <c r="E2301">
        <v>146000</v>
      </c>
      <c r="F2301">
        <v>146000</v>
      </c>
      <c r="G2301" t="s">
        <v>49</v>
      </c>
      <c r="H2301" t="s">
        <v>24</v>
      </c>
      <c r="I2301" t="s">
        <v>17</v>
      </c>
      <c r="J2301" t="s">
        <v>29</v>
      </c>
      <c r="K2301" t="s">
        <v>49</v>
      </c>
      <c r="L2301" t="s">
        <v>26</v>
      </c>
      <c r="M2301">
        <f t="shared" si="35"/>
        <v>98007.666666666672</v>
      </c>
      <c r="N2301" t="b">
        <f>IF(O2301=Sheet7!S2300,FALSE,TRUE)
=IF(B2301=Sheet7!A2301,TRUE,FALSE)
=IF(B2301=Sheet7!A2301,TRUE,FALSE)
=IF(B2301=Sheet7!A2301,TRUE,FALSE)</f>
        <v>1</v>
      </c>
      <c r="O2301" t="s">
        <v>40</v>
      </c>
    </row>
    <row r="2302" spans="1:15" x14ac:dyDescent="0.25">
      <c r="A2302">
        <v>2023</v>
      </c>
      <c r="B2302" t="s">
        <v>40</v>
      </c>
      <c r="C2302" t="s">
        <v>41</v>
      </c>
      <c r="D2302" t="s">
        <v>22</v>
      </c>
      <c r="E2302">
        <v>108000</v>
      </c>
      <c r="F2302">
        <v>108000</v>
      </c>
      <c r="G2302" t="s">
        <v>49</v>
      </c>
      <c r="H2302" t="s">
        <v>24</v>
      </c>
      <c r="I2302" t="s">
        <v>17</v>
      </c>
      <c r="J2302" t="s">
        <v>29</v>
      </c>
      <c r="K2302" t="s">
        <v>49</v>
      </c>
      <c r="L2302" t="s">
        <v>26</v>
      </c>
      <c r="M2302">
        <f t="shared" si="35"/>
        <v>72674.333333333328</v>
      </c>
      <c r="N2302" t="b">
        <f>IF(O2302=Sheet7!S2301,FALSE,TRUE)
=IF(B2302=Sheet7!A2302,TRUE,FALSE)
=IF(B2302=Sheet7!A2302,TRUE,FALSE)
=IF(B2302=Sheet7!A2302,TRUE,FALSE)</f>
        <v>1</v>
      </c>
      <c r="O2302" t="s">
        <v>40</v>
      </c>
    </row>
    <row r="2303" spans="1:15" x14ac:dyDescent="0.25">
      <c r="A2303">
        <v>2023</v>
      </c>
      <c r="B2303" t="s">
        <v>48</v>
      </c>
      <c r="C2303" t="s">
        <v>28</v>
      </c>
      <c r="D2303" t="s">
        <v>22</v>
      </c>
      <c r="E2303">
        <v>273000</v>
      </c>
      <c r="F2303">
        <v>273000</v>
      </c>
      <c r="G2303" t="s">
        <v>23</v>
      </c>
      <c r="H2303" t="s">
        <v>24</v>
      </c>
      <c r="I2303" t="s">
        <v>17</v>
      </c>
      <c r="J2303" t="s">
        <v>25</v>
      </c>
      <c r="K2303" t="s">
        <v>23</v>
      </c>
      <c r="L2303" t="s">
        <v>26</v>
      </c>
      <c r="M2303">
        <f t="shared" si="35"/>
        <v>182674.33333333334</v>
      </c>
      <c r="N2303" t="b">
        <f>IF(O2303=Sheet7!S2302,FALSE,TRUE)
=IF(B2303=Sheet7!A2303,TRUE,FALSE)
=IF(B2303=Sheet7!A2303,TRUE,FALSE)
=IF(B2303=Sheet7!A2303,TRUE,FALSE)</f>
        <v>1</v>
      </c>
      <c r="O2303" t="s">
        <v>48</v>
      </c>
    </row>
    <row r="2304" spans="1:15" x14ac:dyDescent="0.25">
      <c r="A2304">
        <v>2023</v>
      </c>
      <c r="B2304" t="s">
        <v>48</v>
      </c>
      <c r="C2304" t="s">
        <v>28</v>
      </c>
      <c r="D2304" t="s">
        <v>22</v>
      </c>
      <c r="E2304">
        <v>166500</v>
      </c>
      <c r="F2304">
        <v>166500</v>
      </c>
      <c r="G2304" t="s">
        <v>23</v>
      </c>
      <c r="H2304" t="s">
        <v>24</v>
      </c>
      <c r="I2304" t="s">
        <v>17</v>
      </c>
      <c r="J2304" t="s">
        <v>25</v>
      </c>
      <c r="K2304" t="s">
        <v>23</v>
      </c>
      <c r="L2304" t="s">
        <v>26</v>
      </c>
      <c r="M2304">
        <f t="shared" si="35"/>
        <v>111674.33333333333</v>
      </c>
      <c r="N2304" t="b">
        <f>IF(O2304=Sheet7!S2303,FALSE,TRUE)
=IF(B2304=Sheet7!A2304,TRUE,FALSE)
=IF(B2304=Sheet7!A2304,TRUE,FALSE)
=IF(B2304=Sheet7!A2304,TRUE,FALSE)</f>
        <v>1</v>
      </c>
      <c r="O2304" t="s">
        <v>48</v>
      </c>
    </row>
    <row r="2305" spans="1:15" x14ac:dyDescent="0.25">
      <c r="A2305">
        <v>2023</v>
      </c>
      <c r="B2305" t="s">
        <v>47</v>
      </c>
      <c r="C2305" t="s">
        <v>28</v>
      </c>
      <c r="D2305" t="s">
        <v>22</v>
      </c>
      <c r="E2305">
        <v>65000</v>
      </c>
      <c r="F2305">
        <v>65000</v>
      </c>
      <c r="G2305" t="s">
        <v>23</v>
      </c>
      <c r="H2305" t="s">
        <v>39</v>
      </c>
      <c r="I2305" t="s">
        <v>17</v>
      </c>
      <c r="J2305" t="s">
        <v>25</v>
      </c>
      <c r="K2305" t="s">
        <v>23</v>
      </c>
      <c r="L2305" t="s">
        <v>26</v>
      </c>
      <c r="M2305">
        <f t="shared" si="35"/>
        <v>44007.666666666664</v>
      </c>
      <c r="N2305" t="b">
        <f>IF(O2305=Sheet7!S2304,FALSE,TRUE)
=IF(B2305=Sheet7!A2305,TRUE,FALSE)
=IF(B2305=Sheet7!A2305,TRUE,FALSE)
=IF(B2305=Sheet7!A2305,TRUE,FALSE)</f>
        <v>1</v>
      </c>
      <c r="O2305" t="s">
        <v>47</v>
      </c>
    </row>
    <row r="2306" spans="1:15" x14ac:dyDescent="0.25">
      <c r="A2306">
        <v>2023</v>
      </c>
      <c r="B2306" t="s">
        <v>47</v>
      </c>
      <c r="C2306" t="s">
        <v>28</v>
      </c>
      <c r="D2306" t="s">
        <v>22</v>
      </c>
      <c r="E2306">
        <v>45000</v>
      </c>
      <c r="F2306">
        <v>45000</v>
      </c>
      <c r="G2306" t="s">
        <v>23</v>
      </c>
      <c r="H2306" t="s">
        <v>39</v>
      </c>
      <c r="I2306" t="s">
        <v>17</v>
      </c>
      <c r="J2306" t="s">
        <v>25</v>
      </c>
      <c r="K2306" t="s">
        <v>23</v>
      </c>
      <c r="L2306" t="s">
        <v>26</v>
      </c>
      <c r="M2306">
        <f t="shared" ref="M2306:M2369" si="36">AVERAGE(A2306:L2306)</f>
        <v>30674.333333333332</v>
      </c>
      <c r="N2306" t="b">
        <f>IF(O2306=Sheet7!S2305,FALSE,TRUE)
=IF(B2306=Sheet7!A2306,TRUE,FALSE)
=IF(B2306=Sheet7!A2306,TRUE,FALSE)
=IF(B2306=Sheet7!A2306,TRUE,FALSE)</f>
        <v>1</v>
      </c>
      <c r="O2306" t="s">
        <v>47</v>
      </c>
    </row>
    <row r="2307" spans="1:15" x14ac:dyDescent="0.25">
      <c r="A2307">
        <v>2023</v>
      </c>
      <c r="B2307" t="s">
        <v>27</v>
      </c>
      <c r="C2307" t="s">
        <v>28</v>
      </c>
      <c r="D2307" t="s">
        <v>22</v>
      </c>
      <c r="E2307">
        <v>174000</v>
      </c>
      <c r="F2307">
        <v>174000</v>
      </c>
      <c r="G2307" t="s">
        <v>23</v>
      </c>
      <c r="H2307" t="s">
        <v>24</v>
      </c>
      <c r="I2307" t="s">
        <v>17</v>
      </c>
      <c r="J2307" t="s">
        <v>25</v>
      </c>
      <c r="K2307" t="s">
        <v>23</v>
      </c>
      <c r="L2307" t="s">
        <v>26</v>
      </c>
      <c r="M2307">
        <f t="shared" si="36"/>
        <v>116674.33333333333</v>
      </c>
      <c r="N2307" t="b">
        <f>IF(O2307=Sheet7!S2306,FALSE,TRUE)
=IF(B2307=Sheet7!A2307,TRUE,FALSE)
=IF(B2307=Sheet7!A2307,TRUE,FALSE)
=IF(B2307=Sheet7!A2307,TRUE,FALSE)</f>
        <v>1</v>
      </c>
      <c r="O2307" t="s">
        <v>27</v>
      </c>
    </row>
    <row r="2308" spans="1:15" x14ac:dyDescent="0.25">
      <c r="A2308">
        <v>2023</v>
      </c>
      <c r="B2308" t="s">
        <v>27</v>
      </c>
      <c r="C2308" t="s">
        <v>28</v>
      </c>
      <c r="D2308" t="s">
        <v>22</v>
      </c>
      <c r="E2308">
        <v>189750</v>
      </c>
      <c r="F2308">
        <v>189750</v>
      </c>
      <c r="G2308" t="s">
        <v>49</v>
      </c>
      <c r="H2308" t="s">
        <v>24</v>
      </c>
      <c r="I2308" t="s">
        <v>17</v>
      </c>
      <c r="J2308" t="s">
        <v>29</v>
      </c>
      <c r="K2308" t="s">
        <v>49</v>
      </c>
      <c r="L2308" t="s">
        <v>26</v>
      </c>
      <c r="M2308">
        <f t="shared" si="36"/>
        <v>127174.33333333333</v>
      </c>
      <c r="N2308" t="b">
        <f>IF(O2308=Sheet7!S2307,FALSE,TRUE)
=IF(B2308=Sheet7!A2308,TRUE,FALSE)
=IF(B2308=Sheet7!A2308,TRUE,FALSE)
=IF(B2308=Sheet7!A2308,TRUE,FALSE)</f>
        <v>1</v>
      </c>
      <c r="O2308" t="s">
        <v>27</v>
      </c>
    </row>
    <row r="2309" spans="1:15" x14ac:dyDescent="0.25">
      <c r="A2309">
        <v>2023</v>
      </c>
      <c r="B2309" t="s">
        <v>27</v>
      </c>
      <c r="C2309" t="s">
        <v>28</v>
      </c>
      <c r="D2309" t="s">
        <v>22</v>
      </c>
      <c r="E2309">
        <v>119213</v>
      </c>
      <c r="F2309">
        <v>119213</v>
      </c>
      <c r="G2309" t="s">
        <v>49</v>
      </c>
      <c r="H2309" t="s">
        <v>24</v>
      </c>
      <c r="I2309" t="s">
        <v>17</v>
      </c>
      <c r="J2309" t="s">
        <v>29</v>
      </c>
      <c r="K2309" t="s">
        <v>49</v>
      </c>
      <c r="L2309" t="s">
        <v>26</v>
      </c>
      <c r="M2309">
        <f t="shared" si="36"/>
        <v>80149.666666666672</v>
      </c>
      <c r="N2309" t="b">
        <f>IF(O2309=Sheet7!S2308,FALSE,TRUE)
=IF(B2309=Sheet7!A2309,TRUE,FALSE)
=IF(B2309=Sheet7!A2309,TRUE,FALSE)
=IF(B2309=Sheet7!A2309,TRUE,FALSE)</f>
        <v>1</v>
      </c>
      <c r="O2309" t="s">
        <v>27</v>
      </c>
    </row>
    <row r="2310" spans="1:15" x14ac:dyDescent="0.25">
      <c r="A2310">
        <v>2023</v>
      </c>
      <c r="B2310" t="s">
        <v>40</v>
      </c>
      <c r="C2310" t="s">
        <v>41</v>
      </c>
      <c r="D2310" t="s">
        <v>22</v>
      </c>
      <c r="E2310">
        <v>190000</v>
      </c>
      <c r="F2310">
        <v>190000</v>
      </c>
      <c r="G2310" t="s">
        <v>49</v>
      </c>
      <c r="H2310" t="s">
        <v>24</v>
      </c>
      <c r="I2310" t="s">
        <v>17</v>
      </c>
      <c r="J2310" t="s">
        <v>29</v>
      </c>
      <c r="K2310" t="s">
        <v>49</v>
      </c>
      <c r="L2310" t="s">
        <v>26</v>
      </c>
      <c r="M2310">
        <f t="shared" si="36"/>
        <v>127341</v>
      </c>
      <c r="N2310" t="b">
        <f>IF(O2310=Sheet7!S2309,FALSE,TRUE)
=IF(B2310=Sheet7!A2310,TRUE,FALSE)
=IF(B2310=Sheet7!A2310,TRUE,FALSE)
=IF(B2310=Sheet7!A2310,TRUE,FALSE)</f>
        <v>1</v>
      </c>
      <c r="O2310" t="s">
        <v>40</v>
      </c>
    </row>
    <row r="2311" spans="1:15" x14ac:dyDescent="0.25">
      <c r="A2311">
        <v>2023</v>
      </c>
      <c r="B2311" t="s">
        <v>40</v>
      </c>
      <c r="C2311" t="s">
        <v>41</v>
      </c>
      <c r="D2311" t="s">
        <v>22</v>
      </c>
      <c r="E2311">
        <v>140000</v>
      </c>
      <c r="F2311">
        <v>140000</v>
      </c>
      <c r="G2311" t="s">
        <v>49</v>
      </c>
      <c r="H2311" t="s">
        <v>24</v>
      </c>
      <c r="I2311" t="s">
        <v>17</v>
      </c>
      <c r="J2311" t="s">
        <v>29</v>
      </c>
      <c r="K2311" t="s">
        <v>49</v>
      </c>
      <c r="L2311" t="s">
        <v>26</v>
      </c>
      <c r="M2311">
        <f t="shared" si="36"/>
        <v>94007.666666666672</v>
      </c>
      <c r="N2311" t="b">
        <f>IF(O2311=Sheet7!S2310,FALSE,TRUE)
=IF(B2311=Sheet7!A2311,TRUE,FALSE)
=IF(B2311=Sheet7!A2311,TRUE,FALSE)
=IF(B2311=Sheet7!A2311,TRUE,FALSE)</f>
        <v>1</v>
      </c>
      <c r="O2311" t="s">
        <v>40</v>
      </c>
    </row>
    <row r="2312" spans="1:15" x14ac:dyDescent="0.25">
      <c r="A2312">
        <v>2023</v>
      </c>
      <c r="B2312" t="s">
        <v>34</v>
      </c>
      <c r="C2312" t="s">
        <v>31</v>
      </c>
      <c r="D2312" t="s">
        <v>22</v>
      </c>
      <c r="E2312">
        <v>228830</v>
      </c>
      <c r="F2312">
        <v>228830</v>
      </c>
      <c r="G2312" t="s">
        <v>23</v>
      </c>
      <c r="H2312" t="s">
        <v>24</v>
      </c>
      <c r="I2312" t="s">
        <v>17</v>
      </c>
      <c r="J2312" t="s">
        <v>25</v>
      </c>
      <c r="K2312" t="s">
        <v>23</v>
      </c>
      <c r="L2312" t="s">
        <v>26</v>
      </c>
      <c r="M2312">
        <f t="shared" si="36"/>
        <v>153227.66666666666</v>
      </c>
      <c r="N2312" t="b">
        <f>IF(O2312=Sheet7!S2311,FALSE,TRUE)
=IF(B2312=Sheet7!A2312,TRUE,FALSE)
=IF(B2312=Sheet7!A2312,TRUE,FALSE)
=IF(B2312=Sheet7!A2312,TRUE,FALSE)</f>
        <v>1</v>
      </c>
      <c r="O2312" t="s">
        <v>34</v>
      </c>
    </row>
    <row r="2313" spans="1:15" x14ac:dyDescent="0.25">
      <c r="A2313">
        <v>2023</v>
      </c>
      <c r="B2313" t="s">
        <v>34</v>
      </c>
      <c r="C2313" t="s">
        <v>31</v>
      </c>
      <c r="D2313" t="s">
        <v>22</v>
      </c>
      <c r="E2313">
        <v>148590</v>
      </c>
      <c r="F2313">
        <v>148590</v>
      </c>
      <c r="G2313" t="s">
        <v>23</v>
      </c>
      <c r="H2313" t="s">
        <v>24</v>
      </c>
      <c r="I2313" t="s">
        <v>17</v>
      </c>
      <c r="J2313" t="s">
        <v>25</v>
      </c>
      <c r="K2313" t="s">
        <v>23</v>
      </c>
      <c r="L2313" t="s">
        <v>26</v>
      </c>
      <c r="M2313">
        <f t="shared" si="36"/>
        <v>99734.333333333328</v>
      </c>
      <c r="N2313" t="b">
        <f>IF(O2313=Sheet7!S2312,FALSE,TRUE)
=IF(B2313=Sheet7!A2313,TRUE,FALSE)
=IF(B2313=Sheet7!A2313,TRUE,FALSE)
=IF(B2313=Sheet7!A2313,TRUE,FALSE)</f>
        <v>1</v>
      </c>
      <c r="O2313" t="s">
        <v>34</v>
      </c>
    </row>
    <row r="2314" spans="1:15" x14ac:dyDescent="0.25">
      <c r="A2314">
        <v>2023</v>
      </c>
      <c r="B2314" t="s">
        <v>68</v>
      </c>
      <c r="C2314" t="s">
        <v>31</v>
      </c>
      <c r="D2314" t="s">
        <v>22</v>
      </c>
      <c r="E2314">
        <v>140000</v>
      </c>
      <c r="F2314">
        <v>140000</v>
      </c>
      <c r="G2314" t="s">
        <v>23</v>
      </c>
      <c r="H2314" t="s">
        <v>16</v>
      </c>
      <c r="I2314" t="s">
        <v>17</v>
      </c>
      <c r="J2314" t="s">
        <v>29</v>
      </c>
      <c r="K2314" t="s">
        <v>23</v>
      </c>
      <c r="L2314" t="s">
        <v>64</v>
      </c>
      <c r="M2314">
        <f t="shared" si="36"/>
        <v>94007.666666666672</v>
      </c>
      <c r="N2314" t="b">
        <f>IF(O2314=Sheet7!S2313,FALSE,TRUE)
=IF(B2314=Sheet7!A2314,TRUE,FALSE)
=IF(B2314=Sheet7!A2314,TRUE,FALSE)
=IF(B2314=Sheet7!A2314,TRUE,FALSE)</f>
        <v>1</v>
      </c>
      <c r="O2314" t="s">
        <v>68</v>
      </c>
    </row>
    <row r="2315" spans="1:15" x14ac:dyDescent="0.25">
      <c r="A2315">
        <v>2023</v>
      </c>
      <c r="B2315" t="s">
        <v>54</v>
      </c>
      <c r="C2315" t="s">
        <v>31</v>
      </c>
      <c r="D2315" t="s">
        <v>22</v>
      </c>
      <c r="E2315">
        <v>180514</v>
      </c>
      <c r="F2315">
        <v>180514</v>
      </c>
      <c r="G2315" t="s">
        <v>36</v>
      </c>
      <c r="H2315" t="s">
        <v>24</v>
      </c>
      <c r="I2315" t="s">
        <v>17</v>
      </c>
      <c r="J2315" t="s">
        <v>29</v>
      </c>
      <c r="K2315" t="s">
        <v>36</v>
      </c>
      <c r="L2315" t="s">
        <v>26</v>
      </c>
      <c r="M2315">
        <f t="shared" si="36"/>
        <v>121017</v>
      </c>
      <c r="N2315" t="b">
        <f>IF(O2315=Sheet7!S2314,FALSE,TRUE)
=IF(B2315=Sheet7!A2315,TRUE,FALSE)
=IF(B2315=Sheet7!A2315,TRUE,FALSE)
=IF(B2315=Sheet7!A2315,TRUE,FALSE)</f>
        <v>1</v>
      </c>
      <c r="O2315" t="s">
        <v>54</v>
      </c>
    </row>
    <row r="2316" spans="1:15" x14ac:dyDescent="0.25">
      <c r="A2316">
        <v>2023</v>
      </c>
      <c r="B2316" t="s">
        <v>54</v>
      </c>
      <c r="C2316" t="s">
        <v>31</v>
      </c>
      <c r="D2316" t="s">
        <v>22</v>
      </c>
      <c r="E2316">
        <v>108308</v>
      </c>
      <c r="F2316">
        <v>108308</v>
      </c>
      <c r="G2316" t="s">
        <v>36</v>
      </c>
      <c r="H2316" t="s">
        <v>24</v>
      </c>
      <c r="I2316" t="s">
        <v>17</v>
      </c>
      <c r="J2316" t="s">
        <v>29</v>
      </c>
      <c r="K2316" t="s">
        <v>36</v>
      </c>
      <c r="L2316" t="s">
        <v>26</v>
      </c>
      <c r="M2316">
        <f t="shared" si="36"/>
        <v>72879.666666666672</v>
      </c>
      <c r="N2316" t="b">
        <f>IF(O2316=Sheet7!S2315,FALSE,TRUE)
=IF(B2316=Sheet7!A2316,TRUE,FALSE)
=IF(B2316=Sheet7!A2316,TRUE,FALSE)
=IF(B2316=Sheet7!A2316,TRUE,FALSE)</f>
        <v>1</v>
      </c>
      <c r="O2316" t="s">
        <v>54</v>
      </c>
    </row>
    <row r="2317" spans="1:15" x14ac:dyDescent="0.25">
      <c r="A2317">
        <v>2023</v>
      </c>
      <c r="B2317" t="s">
        <v>54</v>
      </c>
      <c r="C2317" t="s">
        <v>31</v>
      </c>
      <c r="D2317" t="s">
        <v>22</v>
      </c>
      <c r="E2317">
        <v>220000</v>
      </c>
      <c r="F2317">
        <v>220000</v>
      </c>
      <c r="G2317" t="s">
        <v>23</v>
      </c>
      <c r="H2317" t="s">
        <v>24</v>
      </c>
      <c r="I2317" t="s">
        <v>17</v>
      </c>
      <c r="J2317" t="s">
        <v>25</v>
      </c>
      <c r="K2317" t="s">
        <v>23</v>
      </c>
      <c r="L2317" t="s">
        <v>26</v>
      </c>
      <c r="M2317">
        <f t="shared" si="36"/>
        <v>147341</v>
      </c>
      <c r="N2317" t="b">
        <f>IF(O2317=Sheet7!S2316,FALSE,TRUE)
=IF(B2317=Sheet7!A2317,TRUE,FALSE)
=IF(B2317=Sheet7!A2317,TRUE,FALSE)
=IF(B2317=Sheet7!A2317,TRUE,FALSE)</f>
        <v>1</v>
      </c>
      <c r="O2317" t="s">
        <v>54</v>
      </c>
    </row>
    <row r="2318" spans="1:15" x14ac:dyDescent="0.25">
      <c r="A2318">
        <v>2023</v>
      </c>
      <c r="B2318" t="s">
        <v>54</v>
      </c>
      <c r="C2318" t="s">
        <v>31</v>
      </c>
      <c r="D2318" t="s">
        <v>22</v>
      </c>
      <c r="E2318">
        <v>170000</v>
      </c>
      <c r="F2318">
        <v>170000</v>
      </c>
      <c r="G2318" t="s">
        <v>23</v>
      </c>
      <c r="H2318" t="s">
        <v>24</v>
      </c>
      <c r="I2318" t="s">
        <v>17</v>
      </c>
      <c r="J2318" t="s">
        <v>25</v>
      </c>
      <c r="K2318" t="s">
        <v>23</v>
      </c>
      <c r="L2318" t="s">
        <v>26</v>
      </c>
      <c r="M2318">
        <f t="shared" si="36"/>
        <v>114007.66666666667</v>
      </c>
      <c r="N2318" t="b">
        <f>IF(O2318=Sheet7!S2317,FALSE,TRUE)
=IF(B2318=Sheet7!A2318,TRUE,FALSE)
=IF(B2318=Sheet7!A2318,TRUE,FALSE)
=IF(B2318=Sheet7!A2318,TRUE,FALSE)</f>
        <v>1</v>
      </c>
      <c r="O2318" t="s">
        <v>54</v>
      </c>
    </row>
    <row r="2319" spans="1:15" x14ac:dyDescent="0.25">
      <c r="A2319">
        <v>2023</v>
      </c>
      <c r="B2319" t="s">
        <v>67</v>
      </c>
      <c r="C2319" t="s">
        <v>44</v>
      </c>
      <c r="D2319" t="s">
        <v>22</v>
      </c>
      <c r="E2319">
        <v>169000</v>
      </c>
      <c r="F2319">
        <v>169000</v>
      </c>
      <c r="G2319" t="s">
        <v>23</v>
      </c>
      <c r="H2319" t="s">
        <v>24</v>
      </c>
      <c r="I2319" t="s">
        <v>17</v>
      </c>
      <c r="J2319" t="s">
        <v>25</v>
      </c>
      <c r="K2319" t="s">
        <v>23</v>
      </c>
      <c r="L2319" t="s">
        <v>26</v>
      </c>
      <c r="M2319">
        <f t="shared" si="36"/>
        <v>113341</v>
      </c>
      <c r="N2319" t="b">
        <f>IF(O2319=Sheet7!S2318,FALSE,TRUE)
=IF(B2319=Sheet7!A2319,TRUE,FALSE)
=IF(B2319=Sheet7!A2319,TRUE,FALSE)
=IF(B2319=Sheet7!A2319,TRUE,FALSE)</f>
        <v>1</v>
      </c>
      <c r="O2319" t="s">
        <v>67</v>
      </c>
    </row>
    <row r="2320" spans="1:15" x14ac:dyDescent="0.25">
      <c r="A2320">
        <v>2023</v>
      </c>
      <c r="B2320" t="s">
        <v>67</v>
      </c>
      <c r="C2320" t="s">
        <v>44</v>
      </c>
      <c r="D2320" t="s">
        <v>22</v>
      </c>
      <c r="E2320">
        <v>110600</v>
      </c>
      <c r="F2320">
        <v>110600</v>
      </c>
      <c r="G2320" t="s">
        <v>23</v>
      </c>
      <c r="H2320" t="s">
        <v>24</v>
      </c>
      <c r="I2320" t="s">
        <v>17</v>
      </c>
      <c r="J2320" t="s">
        <v>25</v>
      </c>
      <c r="K2320" t="s">
        <v>23</v>
      </c>
      <c r="L2320" t="s">
        <v>26</v>
      </c>
      <c r="M2320">
        <f t="shared" si="36"/>
        <v>74407.666666666672</v>
      </c>
      <c r="N2320" t="b">
        <f>IF(O2320=Sheet7!S2319,FALSE,TRUE)
=IF(B2320=Sheet7!A2320,TRUE,FALSE)
=IF(B2320=Sheet7!A2320,TRUE,FALSE)
=IF(B2320=Sheet7!A2320,TRUE,FALSE)</f>
        <v>1</v>
      </c>
      <c r="O2320" t="s">
        <v>67</v>
      </c>
    </row>
    <row r="2321" spans="1:15" x14ac:dyDescent="0.25">
      <c r="A2321">
        <v>2023</v>
      </c>
      <c r="B2321" t="s">
        <v>32</v>
      </c>
      <c r="C2321" t="s">
        <v>13</v>
      </c>
      <c r="D2321" t="s">
        <v>14</v>
      </c>
      <c r="E2321">
        <v>72000</v>
      </c>
      <c r="F2321">
        <v>77737</v>
      </c>
      <c r="G2321" t="s">
        <v>57</v>
      </c>
      <c r="H2321" t="s">
        <v>24</v>
      </c>
      <c r="I2321" t="s">
        <v>17</v>
      </c>
      <c r="J2321" t="s">
        <v>29</v>
      </c>
      <c r="K2321" t="s">
        <v>57</v>
      </c>
      <c r="L2321" t="s">
        <v>26</v>
      </c>
      <c r="M2321">
        <f t="shared" si="36"/>
        <v>50586.666666666664</v>
      </c>
      <c r="N2321" t="b">
        <f>IF(O2321=Sheet7!S2320,FALSE,TRUE)
=IF(B2321=Sheet7!A2321,TRUE,FALSE)
=IF(B2321=Sheet7!A2321,TRUE,FALSE)
=IF(B2321=Sheet7!A2321,TRUE,FALSE)</f>
        <v>1</v>
      </c>
      <c r="O2321" t="s">
        <v>32</v>
      </c>
    </row>
    <row r="2322" spans="1:15" x14ac:dyDescent="0.25">
      <c r="A2322">
        <v>2023</v>
      </c>
      <c r="B2322" t="s">
        <v>32</v>
      </c>
      <c r="C2322" t="s">
        <v>13</v>
      </c>
      <c r="D2322" t="s">
        <v>14</v>
      </c>
      <c r="E2322">
        <v>59565</v>
      </c>
      <c r="F2322">
        <v>64311</v>
      </c>
      <c r="G2322" t="s">
        <v>57</v>
      </c>
      <c r="H2322" t="s">
        <v>24</v>
      </c>
      <c r="I2322" t="s">
        <v>17</v>
      </c>
      <c r="J2322" t="s">
        <v>29</v>
      </c>
      <c r="K2322" t="s">
        <v>57</v>
      </c>
      <c r="L2322" t="s">
        <v>26</v>
      </c>
      <c r="M2322">
        <f t="shared" si="36"/>
        <v>41966.333333333336</v>
      </c>
      <c r="N2322" t="b">
        <f>IF(O2322=Sheet7!S2321,FALSE,TRUE)
=IF(B2322=Sheet7!A2322,TRUE,FALSE)
=IF(B2322=Sheet7!A2322,TRUE,FALSE)
=IF(B2322=Sheet7!A2322,TRUE,FALSE)</f>
        <v>1</v>
      </c>
      <c r="O2322" t="s">
        <v>32</v>
      </c>
    </row>
    <row r="2323" spans="1:15" x14ac:dyDescent="0.25">
      <c r="A2323">
        <v>2023</v>
      </c>
      <c r="B2323" t="s">
        <v>32</v>
      </c>
      <c r="C2323" t="s">
        <v>13</v>
      </c>
      <c r="D2323" t="s">
        <v>22</v>
      </c>
      <c r="E2323">
        <v>78000</v>
      </c>
      <c r="F2323">
        <v>78000</v>
      </c>
      <c r="G2323" t="s">
        <v>23</v>
      </c>
      <c r="H2323" t="s">
        <v>24</v>
      </c>
      <c r="I2323" t="s">
        <v>17</v>
      </c>
      <c r="J2323" t="s">
        <v>25</v>
      </c>
      <c r="K2323" t="s">
        <v>23</v>
      </c>
      <c r="L2323" t="s">
        <v>26</v>
      </c>
      <c r="M2323">
        <f t="shared" si="36"/>
        <v>52674.333333333336</v>
      </c>
      <c r="N2323" t="b">
        <f>IF(O2323=Sheet7!S2322,FALSE,TRUE)
=IF(B2323=Sheet7!A2323,TRUE,FALSE)
=IF(B2323=Sheet7!A2323,TRUE,FALSE)
=IF(B2323=Sheet7!A2323,TRUE,FALSE)</f>
        <v>1</v>
      </c>
      <c r="O2323" t="s">
        <v>32</v>
      </c>
    </row>
    <row r="2324" spans="1:15" x14ac:dyDescent="0.25">
      <c r="A2324">
        <v>2023</v>
      </c>
      <c r="B2324" t="s">
        <v>32</v>
      </c>
      <c r="C2324" t="s">
        <v>13</v>
      </c>
      <c r="D2324" t="s">
        <v>14</v>
      </c>
      <c r="E2324">
        <v>70000</v>
      </c>
      <c r="F2324">
        <v>75577</v>
      </c>
      <c r="G2324" t="s">
        <v>111</v>
      </c>
      <c r="H2324" t="s">
        <v>24</v>
      </c>
      <c r="I2324" t="s">
        <v>17</v>
      </c>
      <c r="J2324" t="s">
        <v>29</v>
      </c>
      <c r="K2324" t="s">
        <v>111</v>
      </c>
      <c r="L2324" t="s">
        <v>26</v>
      </c>
      <c r="M2324">
        <f t="shared" si="36"/>
        <v>49200</v>
      </c>
      <c r="N2324" t="b">
        <f>IF(O2324=Sheet7!S2323,FALSE,TRUE)
=IF(B2324=Sheet7!A2324,TRUE,FALSE)
=IF(B2324=Sheet7!A2324,TRUE,FALSE)
=IF(B2324=Sheet7!A2324,TRUE,FALSE)</f>
        <v>1</v>
      </c>
      <c r="O2324" t="s">
        <v>32</v>
      </c>
    </row>
    <row r="2325" spans="1:15" x14ac:dyDescent="0.25">
      <c r="A2325">
        <v>2023</v>
      </c>
      <c r="B2325" t="s">
        <v>32</v>
      </c>
      <c r="C2325" t="s">
        <v>13</v>
      </c>
      <c r="D2325" t="s">
        <v>14</v>
      </c>
      <c r="E2325">
        <v>57826</v>
      </c>
      <c r="F2325">
        <v>62433</v>
      </c>
      <c r="G2325" t="s">
        <v>111</v>
      </c>
      <c r="H2325" t="s">
        <v>24</v>
      </c>
      <c r="I2325" t="s">
        <v>17</v>
      </c>
      <c r="J2325" t="s">
        <v>29</v>
      </c>
      <c r="K2325" t="s">
        <v>111</v>
      </c>
      <c r="L2325" t="s">
        <v>26</v>
      </c>
      <c r="M2325">
        <f t="shared" si="36"/>
        <v>40760.666666666664</v>
      </c>
      <c r="N2325" t="b">
        <f>IF(O2325=Sheet7!S2324,FALSE,TRUE)
=IF(B2325=Sheet7!A2325,TRUE,FALSE)
=IF(B2325=Sheet7!A2325,TRUE,FALSE)
=IF(B2325=Sheet7!A2325,TRUE,FALSE)</f>
        <v>1</v>
      </c>
      <c r="O2325" t="s">
        <v>32</v>
      </c>
    </row>
    <row r="2326" spans="1:15" x14ac:dyDescent="0.25">
      <c r="A2326">
        <v>2023</v>
      </c>
      <c r="B2326" t="s">
        <v>34</v>
      </c>
      <c r="C2326" t="s">
        <v>31</v>
      </c>
      <c r="D2326" t="s">
        <v>22</v>
      </c>
      <c r="E2326">
        <v>204500</v>
      </c>
      <c r="F2326">
        <v>204500</v>
      </c>
      <c r="G2326" t="s">
        <v>23</v>
      </c>
      <c r="H2326" t="s">
        <v>24</v>
      </c>
      <c r="I2326" t="s">
        <v>17</v>
      </c>
      <c r="J2326" t="s">
        <v>29</v>
      </c>
      <c r="K2326" t="s">
        <v>23</v>
      </c>
      <c r="L2326" t="s">
        <v>26</v>
      </c>
      <c r="M2326">
        <f t="shared" si="36"/>
        <v>137007.66666666666</v>
      </c>
      <c r="N2326" t="b">
        <f>IF(O2326=Sheet7!S2325,FALSE,TRUE)
=IF(B2326=Sheet7!A2326,TRUE,FALSE)
=IF(B2326=Sheet7!A2326,TRUE,FALSE)
=IF(B2326=Sheet7!A2326,TRUE,FALSE)</f>
        <v>1</v>
      </c>
      <c r="O2326" t="s">
        <v>34</v>
      </c>
    </row>
    <row r="2327" spans="1:15" x14ac:dyDescent="0.25">
      <c r="A2327">
        <v>2023</v>
      </c>
      <c r="B2327" t="s">
        <v>34</v>
      </c>
      <c r="C2327" t="s">
        <v>31</v>
      </c>
      <c r="D2327" t="s">
        <v>22</v>
      </c>
      <c r="E2327">
        <v>142200</v>
      </c>
      <c r="F2327">
        <v>142200</v>
      </c>
      <c r="G2327" t="s">
        <v>23</v>
      </c>
      <c r="H2327" t="s">
        <v>24</v>
      </c>
      <c r="I2327" t="s">
        <v>17</v>
      </c>
      <c r="J2327" t="s">
        <v>29</v>
      </c>
      <c r="K2327" t="s">
        <v>23</v>
      </c>
      <c r="L2327" t="s">
        <v>26</v>
      </c>
      <c r="M2327">
        <f t="shared" si="36"/>
        <v>95474.333333333328</v>
      </c>
      <c r="N2327" t="b">
        <f>IF(O2327=Sheet7!S2326,FALSE,TRUE)
=IF(B2327=Sheet7!A2327,TRUE,FALSE)
=IF(B2327=Sheet7!A2327,TRUE,FALSE)
=IF(B2327=Sheet7!A2327,TRUE,FALSE)</f>
        <v>1</v>
      </c>
      <c r="O2327" t="s">
        <v>34</v>
      </c>
    </row>
    <row r="2328" spans="1:15" x14ac:dyDescent="0.25">
      <c r="A2328">
        <v>2023</v>
      </c>
      <c r="B2328" t="s">
        <v>161</v>
      </c>
      <c r="C2328" t="s">
        <v>44</v>
      </c>
      <c r="D2328" t="s">
        <v>14</v>
      </c>
      <c r="E2328">
        <v>60000</v>
      </c>
      <c r="F2328">
        <v>64781</v>
      </c>
      <c r="G2328" t="s">
        <v>63</v>
      </c>
      <c r="H2328" t="s">
        <v>16</v>
      </c>
      <c r="I2328" t="s">
        <v>17</v>
      </c>
      <c r="J2328" t="s">
        <v>29</v>
      </c>
      <c r="K2328" t="s">
        <v>162</v>
      </c>
      <c r="L2328" t="s">
        <v>19</v>
      </c>
      <c r="M2328">
        <f t="shared" si="36"/>
        <v>42268</v>
      </c>
      <c r="N2328" t="b">
        <f>IF(O2328=Sheet7!S2327,FALSE,TRUE)
=IF(B2328=Sheet7!A2328,TRUE,FALSE)
=IF(B2328=Sheet7!A2328,TRUE,FALSE)
=IF(B2328=Sheet7!A2328,TRUE,FALSE)</f>
        <v>1</v>
      </c>
      <c r="O2328" t="s">
        <v>161</v>
      </c>
    </row>
    <row r="2329" spans="1:15" x14ac:dyDescent="0.25">
      <c r="A2329">
        <v>2023</v>
      </c>
      <c r="B2329" t="s">
        <v>37</v>
      </c>
      <c r="C2329" t="s">
        <v>38</v>
      </c>
      <c r="D2329" t="s">
        <v>22</v>
      </c>
      <c r="E2329">
        <v>94000</v>
      </c>
      <c r="F2329">
        <v>94000</v>
      </c>
      <c r="G2329" t="s">
        <v>23</v>
      </c>
      <c r="H2329" t="s">
        <v>24</v>
      </c>
      <c r="I2329" t="s">
        <v>17</v>
      </c>
      <c r="J2329" t="s">
        <v>25</v>
      </c>
      <c r="K2329" t="s">
        <v>23</v>
      </c>
      <c r="L2329" t="s">
        <v>26</v>
      </c>
      <c r="M2329">
        <f t="shared" si="36"/>
        <v>63341</v>
      </c>
      <c r="N2329" t="b">
        <f>IF(O2329=Sheet7!S2328,FALSE,TRUE)
=IF(B2329=Sheet7!A2329,TRUE,FALSE)
=IF(B2329=Sheet7!A2329,TRUE,FALSE)
=IF(B2329=Sheet7!A2329,TRUE,FALSE)</f>
        <v>1</v>
      </c>
      <c r="O2329" t="s">
        <v>37</v>
      </c>
    </row>
    <row r="2330" spans="1:15" x14ac:dyDescent="0.25">
      <c r="A2330">
        <v>2023</v>
      </c>
      <c r="B2330" t="s">
        <v>37</v>
      </c>
      <c r="C2330" t="s">
        <v>38</v>
      </c>
      <c r="D2330" t="s">
        <v>22</v>
      </c>
      <c r="E2330">
        <v>81900</v>
      </c>
      <c r="F2330">
        <v>81900</v>
      </c>
      <c r="G2330" t="s">
        <v>23</v>
      </c>
      <c r="H2330" t="s">
        <v>24</v>
      </c>
      <c r="I2330" t="s">
        <v>17</v>
      </c>
      <c r="J2330" t="s">
        <v>25</v>
      </c>
      <c r="K2330" t="s">
        <v>23</v>
      </c>
      <c r="L2330" t="s">
        <v>26</v>
      </c>
      <c r="M2330">
        <f t="shared" si="36"/>
        <v>55274.333333333336</v>
      </c>
      <c r="N2330" t="b">
        <f>IF(O2330=Sheet7!S2329,FALSE,TRUE)
=IF(B2330=Sheet7!A2330,TRUE,FALSE)
=IF(B2330=Sheet7!A2330,TRUE,FALSE)
=IF(B2330=Sheet7!A2330,TRUE,FALSE)</f>
        <v>1</v>
      </c>
      <c r="O2330" t="s">
        <v>37</v>
      </c>
    </row>
    <row r="2331" spans="1:15" x14ac:dyDescent="0.25">
      <c r="A2331">
        <v>2023</v>
      </c>
      <c r="B2331" t="s">
        <v>32</v>
      </c>
      <c r="C2331" t="s">
        <v>13</v>
      </c>
      <c r="D2331" t="s">
        <v>22</v>
      </c>
      <c r="E2331">
        <v>199000</v>
      </c>
      <c r="F2331">
        <v>199000</v>
      </c>
      <c r="G2331" t="s">
        <v>36</v>
      </c>
      <c r="H2331" t="s">
        <v>24</v>
      </c>
      <c r="I2331" t="s">
        <v>17</v>
      </c>
      <c r="J2331" t="s">
        <v>25</v>
      </c>
      <c r="K2331" t="s">
        <v>36</v>
      </c>
      <c r="L2331" t="s">
        <v>26</v>
      </c>
      <c r="M2331">
        <f t="shared" si="36"/>
        <v>133341</v>
      </c>
      <c r="N2331" t="b">
        <f>IF(O2331=Sheet7!S2330,FALSE,TRUE)
=IF(B2331=Sheet7!A2331,TRUE,FALSE)
=IF(B2331=Sheet7!A2331,TRUE,FALSE)
=IF(B2331=Sheet7!A2331,TRUE,FALSE)</f>
        <v>1</v>
      </c>
      <c r="O2331" t="s">
        <v>32</v>
      </c>
    </row>
    <row r="2332" spans="1:15" x14ac:dyDescent="0.25">
      <c r="A2332">
        <v>2023</v>
      </c>
      <c r="B2332" t="s">
        <v>32</v>
      </c>
      <c r="C2332" t="s">
        <v>13</v>
      </c>
      <c r="D2332" t="s">
        <v>22</v>
      </c>
      <c r="E2332">
        <v>162000</v>
      </c>
      <c r="F2332">
        <v>162000</v>
      </c>
      <c r="G2332" t="s">
        <v>36</v>
      </c>
      <c r="H2332" t="s">
        <v>24</v>
      </c>
      <c r="I2332" t="s">
        <v>17</v>
      </c>
      <c r="J2332" t="s">
        <v>25</v>
      </c>
      <c r="K2332" t="s">
        <v>36</v>
      </c>
      <c r="L2332" t="s">
        <v>26</v>
      </c>
      <c r="M2332">
        <f t="shared" si="36"/>
        <v>108674.33333333333</v>
      </c>
      <c r="N2332" t="b">
        <f>IF(O2332=Sheet7!S2331,FALSE,TRUE)
=IF(B2332=Sheet7!A2332,TRUE,FALSE)
=IF(B2332=Sheet7!A2332,TRUE,FALSE)
=IF(B2332=Sheet7!A2332,TRUE,FALSE)</f>
        <v>1</v>
      </c>
      <c r="O2332" t="s">
        <v>32</v>
      </c>
    </row>
    <row r="2333" spans="1:15" x14ac:dyDescent="0.25">
      <c r="A2333">
        <v>2023</v>
      </c>
      <c r="B2333" t="s">
        <v>37</v>
      </c>
      <c r="C2333" t="s">
        <v>38</v>
      </c>
      <c r="D2333" t="s">
        <v>35</v>
      </c>
      <c r="E2333">
        <v>55000</v>
      </c>
      <c r="F2333">
        <v>67672</v>
      </c>
      <c r="G2333" t="s">
        <v>36</v>
      </c>
      <c r="H2333" t="s">
        <v>24</v>
      </c>
      <c r="I2333" t="s">
        <v>17</v>
      </c>
      <c r="J2333" t="s">
        <v>25</v>
      </c>
      <c r="K2333" t="s">
        <v>36</v>
      </c>
      <c r="L2333" t="s">
        <v>26</v>
      </c>
      <c r="M2333">
        <f t="shared" si="36"/>
        <v>41565</v>
      </c>
      <c r="N2333" t="b">
        <f>IF(O2333=Sheet7!S2332,FALSE,TRUE)
=IF(B2333=Sheet7!A2333,TRUE,FALSE)
=IF(B2333=Sheet7!A2333,TRUE,FALSE)
=IF(B2333=Sheet7!A2333,TRUE,FALSE)</f>
        <v>1</v>
      </c>
      <c r="O2333" t="s">
        <v>37</v>
      </c>
    </row>
    <row r="2334" spans="1:15" x14ac:dyDescent="0.25">
      <c r="A2334">
        <v>2023</v>
      </c>
      <c r="B2334" t="s">
        <v>32</v>
      </c>
      <c r="C2334" t="s">
        <v>13</v>
      </c>
      <c r="D2334" t="s">
        <v>22</v>
      </c>
      <c r="E2334">
        <v>208000</v>
      </c>
      <c r="F2334">
        <v>208000</v>
      </c>
      <c r="G2334" t="s">
        <v>23</v>
      </c>
      <c r="H2334" t="s">
        <v>24</v>
      </c>
      <c r="I2334" t="s">
        <v>17</v>
      </c>
      <c r="J2334" t="s">
        <v>29</v>
      </c>
      <c r="K2334" t="s">
        <v>23</v>
      </c>
      <c r="L2334" t="s">
        <v>26</v>
      </c>
      <c r="M2334">
        <f t="shared" si="36"/>
        <v>139341</v>
      </c>
      <c r="N2334" t="b">
        <f>IF(O2334=Sheet7!S2333,FALSE,TRUE)
=IF(B2334=Sheet7!A2334,TRUE,FALSE)
=IF(B2334=Sheet7!A2334,TRUE,FALSE)
=IF(B2334=Sheet7!A2334,TRUE,FALSE)</f>
        <v>1</v>
      </c>
      <c r="O2334" t="s">
        <v>32</v>
      </c>
    </row>
    <row r="2335" spans="1:15" x14ac:dyDescent="0.25">
      <c r="A2335">
        <v>2023</v>
      </c>
      <c r="B2335" t="s">
        <v>32</v>
      </c>
      <c r="C2335" t="s">
        <v>13</v>
      </c>
      <c r="D2335" t="s">
        <v>22</v>
      </c>
      <c r="E2335">
        <v>109500</v>
      </c>
      <c r="F2335">
        <v>109500</v>
      </c>
      <c r="G2335" t="s">
        <v>23</v>
      </c>
      <c r="H2335" t="s">
        <v>24</v>
      </c>
      <c r="I2335" t="s">
        <v>17</v>
      </c>
      <c r="J2335" t="s">
        <v>29</v>
      </c>
      <c r="K2335" t="s">
        <v>23</v>
      </c>
      <c r="L2335" t="s">
        <v>26</v>
      </c>
      <c r="M2335">
        <f t="shared" si="36"/>
        <v>73674.333333333328</v>
      </c>
      <c r="N2335" t="b">
        <f>IF(O2335=Sheet7!S2334,FALSE,TRUE)
=IF(B2335=Sheet7!A2335,TRUE,FALSE)
=IF(B2335=Sheet7!A2335,TRUE,FALSE)
=IF(B2335=Sheet7!A2335,TRUE,FALSE)</f>
        <v>1</v>
      </c>
      <c r="O2335" t="s">
        <v>32</v>
      </c>
    </row>
    <row r="2336" spans="1:15" x14ac:dyDescent="0.25">
      <c r="A2336">
        <v>2023</v>
      </c>
      <c r="B2336" t="s">
        <v>154</v>
      </c>
      <c r="C2336" t="s">
        <v>52</v>
      </c>
      <c r="D2336" t="s">
        <v>22</v>
      </c>
      <c r="E2336">
        <v>240000</v>
      </c>
      <c r="F2336">
        <v>240000</v>
      </c>
      <c r="G2336" t="s">
        <v>23</v>
      </c>
      <c r="H2336" t="s">
        <v>24</v>
      </c>
      <c r="I2336" t="s">
        <v>17</v>
      </c>
      <c r="J2336" t="s">
        <v>25</v>
      </c>
      <c r="K2336" t="s">
        <v>23</v>
      </c>
      <c r="L2336" t="s">
        <v>26</v>
      </c>
      <c r="M2336">
        <f t="shared" si="36"/>
        <v>160674.33333333334</v>
      </c>
      <c r="N2336" t="b">
        <f>IF(O2336=Sheet7!S2335,FALSE,TRUE)
=IF(B2336=Sheet7!A2336,TRUE,FALSE)
=IF(B2336=Sheet7!A2336,TRUE,FALSE)
=IF(B2336=Sheet7!A2336,TRUE,FALSE)</f>
        <v>1</v>
      </c>
      <c r="O2336" t="s">
        <v>154</v>
      </c>
    </row>
    <row r="2337" spans="1:15" x14ac:dyDescent="0.25">
      <c r="A2337">
        <v>2023</v>
      </c>
      <c r="B2337" t="s">
        <v>154</v>
      </c>
      <c r="C2337" t="s">
        <v>52</v>
      </c>
      <c r="D2337" t="s">
        <v>22</v>
      </c>
      <c r="E2337">
        <v>238530</v>
      </c>
      <c r="F2337">
        <v>238530</v>
      </c>
      <c r="G2337" t="s">
        <v>23</v>
      </c>
      <c r="H2337" t="s">
        <v>24</v>
      </c>
      <c r="I2337" t="s">
        <v>17</v>
      </c>
      <c r="J2337" t="s">
        <v>25</v>
      </c>
      <c r="K2337" t="s">
        <v>23</v>
      </c>
      <c r="L2337" t="s">
        <v>26</v>
      </c>
      <c r="M2337">
        <f t="shared" si="36"/>
        <v>159694.33333333334</v>
      </c>
      <c r="N2337" t="b">
        <f>IF(O2337=Sheet7!S2336,FALSE,TRUE)
=IF(B2337=Sheet7!A2337,TRUE,FALSE)
=IF(B2337=Sheet7!A2337,TRUE,FALSE)
=IF(B2337=Sheet7!A2337,TRUE,FALSE)</f>
        <v>1</v>
      </c>
      <c r="O2337" t="s">
        <v>154</v>
      </c>
    </row>
    <row r="2338" spans="1:15" x14ac:dyDescent="0.25">
      <c r="A2338">
        <v>2023</v>
      </c>
      <c r="B2338" t="s">
        <v>51</v>
      </c>
      <c r="C2338" t="s">
        <v>52</v>
      </c>
      <c r="D2338" t="s">
        <v>22</v>
      </c>
      <c r="E2338">
        <v>95000</v>
      </c>
      <c r="F2338">
        <v>95000</v>
      </c>
      <c r="G2338" t="s">
        <v>23</v>
      </c>
      <c r="H2338" t="s">
        <v>24</v>
      </c>
      <c r="I2338" t="s">
        <v>17</v>
      </c>
      <c r="J2338" t="s">
        <v>25</v>
      </c>
      <c r="K2338" t="s">
        <v>23</v>
      </c>
      <c r="L2338" t="s">
        <v>26</v>
      </c>
      <c r="M2338">
        <f t="shared" si="36"/>
        <v>64007.666666666664</v>
      </c>
      <c r="N2338" t="b">
        <f>IF(O2338=Sheet7!S2337,FALSE,TRUE)
=IF(B2338=Sheet7!A2338,TRUE,FALSE)
=IF(B2338=Sheet7!A2338,TRUE,FALSE)
=IF(B2338=Sheet7!A2338,TRUE,FALSE)</f>
        <v>1</v>
      </c>
      <c r="O2338" t="s">
        <v>51</v>
      </c>
    </row>
    <row r="2339" spans="1:15" x14ac:dyDescent="0.25">
      <c r="A2339">
        <v>2023</v>
      </c>
      <c r="B2339" t="s">
        <v>51</v>
      </c>
      <c r="C2339" t="s">
        <v>52</v>
      </c>
      <c r="D2339" t="s">
        <v>22</v>
      </c>
      <c r="E2339">
        <v>82000</v>
      </c>
      <c r="F2339">
        <v>82000</v>
      </c>
      <c r="G2339" t="s">
        <v>23</v>
      </c>
      <c r="H2339" t="s">
        <v>24</v>
      </c>
      <c r="I2339" t="s">
        <v>17</v>
      </c>
      <c r="J2339" t="s">
        <v>25</v>
      </c>
      <c r="K2339" t="s">
        <v>23</v>
      </c>
      <c r="L2339" t="s">
        <v>26</v>
      </c>
      <c r="M2339">
        <f t="shared" si="36"/>
        <v>55341</v>
      </c>
      <c r="N2339" t="b">
        <f>IF(O2339=Sheet7!S2338,FALSE,TRUE)
=IF(B2339=Sheet7!A2339,TRUE,FALSE)
=IF(B2339=Sheet7!A2339,TRUE,FALSE)
=IF(B2339=Sheet7!A2339,TRUE,FALSE)</f>
        <v>1</v>
      </c>
      <c r="O2339" t="s">
        <v>51</v>
      </c>
    </row>
    <row r="2340" spans="1:15" x14ac:dyDescent="0.25">
      <c r="A2340">
        <v>2023</v>
      </c>
      <c r="B2340" t="s">
        <v>37</v>
      </c>
      <c r="C2340" t="s">
        <v>38</v>
      </c>
      <c r="D2340" t="s">
        <v>22</v>
      </c>
      <c r="E2340">
        <v>80000</v>
      </c>
      <c r="F2340">
        <v>80000</v>
      </c>
      <c r="G2340" t="s">
        <v>23</v>
      </c>
      <c r="H2340" t="s">
        <v>33</v>
      </c>
      <c r="I2340" t="s">
        <v>17</v>
      </c>
      <c r="J2340" t="s">
        <v>25</v>
      </c>
      <c r="K2340" t="s">
        <v>23</v>
      </c>
      <c r="L2340" t="s">
        <v>26</v>
      </c>
      <c r="M2340">
        <f t="shared" si="36"/>
        <v>54007.666666666664</v>
      </c>
      <c r="N2340" t="b">
        <f>IF(O2340=Sheet7!S2339,FALSE,TRUE)
=IF(B2340=Sheet7!A2340,TRUE,FALSE)
=IF(B2340=Sheet7!A2340,TRUE,FALSE)
=IF(B2340=Sheet7!A2340,TRUE,FALSE)</f>
        <v>1</v>
      </c>
      <c r="O2340" t="s">
        <v>37</v>
      </c>
    </row>
    <row r="2341" spans="1:15" x14ac:dyDescent="0.25">
      <c r="A2341">
        <v>2023</v>
      </c>
      <c r="B2341" t="s">
        <v>37</v>
      </c>
      <c r="C2341" t="s">
        <v>38</v>
      </c>
      <c r="D2341" t="s">
        <v>22</v>
      </c>
      <c r="E2341">
        <v>70000</v>
      </c>
      <c r="F2341">
        <v>70000</v>
      </c>
      <c r="G2341" t="s">
        <v>23</v>
      </c>
      <c r="H2341" t="s">
        <v>33</v>
      </c>
      <c r="I2341" t="s">
        <v>17</v>
      </c>
      <c r="J2341" t="s">
        <v>25</v>
      </c>
      <c r="K2341" t="s">
        <v>23</v>
      </c>
      <c r="L2341" t="s">
        <v>26</v>
      </c>
      <c r="M2341">
        <f t="shared" si="36"/>
        <v>47341</v>
      </c>
      <c r="N2341" t="b">
        <f>IF(O2341=Sheet7!S2340,FALSE,TRUE)
=IF(B2341=Sheet7!A2341,TRUE,FALSE)
=IF(B2341=Sheet7!A2341,TRUE,FALSE)
=IF(B2341=Sheet7!A2341,TRUE,FALSE)</f>
        <v>1</v>
      </c>
      <c r="O2341" t="s">
        <v>37</v>
      </c>
    </row>
    <row r="2342" spans="1:15" x14ac:dyDescent="0.25">
      <c r="A2342">
        <v>2023</v>
      </c>
      <c r="B2342" t="s">
        <v>27</v>
      </c>
      <c r="C2342" t="s">
        <v>28</v>
      </c>
      <c r="D2342" t="s">
        <v>22</v>
      </c>
      <c r="E2342">
        <v>154700</v>
      </c>
      <c r="F2342">
        <v>154700</v>
      </c>
      <c r="G2342" t="s">
        <v>23</v>
      </c>
      <c r="H2342" t="s">
        <v>24</v>
      </c>
      <c r="I2342" t="s">
        <v>17</v>
      </c>
      <c r="J2342" t="s">
        <v>25</v>
      </c>
      <c r="K2342" t="s">
        <v>23</v>
      </c>
      <c r="L2342" t="s">
        <v>26</v>
      </c>
      <c r="M2342">
        <f t="shared" si="36"/>
        <v>103807.66666666667</v>
      </c>
      <c r="N2342" t="b">
        <f>IF(O2342=Sheet7!S2341,FALSE,TRUE)
=IF(B2342=Sheet7!A2342,TRUE,FALSE)
=IF(B2342=Sheet7!A2342,TRUE,FALSE)
=IF(B2342=Sheet7!A2342,TRUE,FALSE)</f>
        <v>1</v>
      </c>
      <c r="O2342" t="s">
        <v>27</v>
      </c>
    </row>
    <row r="2343" spans="1:15" x14ac:dyDescent="0.25">
      <c r="A2343">
        <v>2023</v>
      </c>
      <c r="B2343" t="s">
        <v>27</v>
      </c>
      <c r="C2343" t="s">
        <v>28</v>
      </c>
      <c r="D2343" t="s">
        <v>22</v>
      </c>
      <c r="E2343">
        <v>118900</v>
      </c>
      <c r="F2343">
        <v>118900</v>
      </c>
      <c r="G2343" t="s">
        <v>23</v>
      </c>
      <c r="H2343" t="s">
        <v>24</v>
      </c>
      <c r="I2343" t="s">
        <v>17</v>
      </c>
      <c r="J2343" t="s">
        <v>25</v>
      </c>
      <c r="K2343" t="s">
        <v>23</v>
      </c>
      <c r="L2343" t="s">
        <v>26</v>
      </c>
      <c r="M2343">
        <f t="shared" si="36"/>
        <v>79941</v>
      </c>
      <c r="N2343" t="b">
        <f>IF(O2343=Sheet7!S2342,FALSE,TRUE)
=IF(B2343=Sheet7!A2343,TRUE,FALSE)
=IF(B2343=Sheet7!A2343,TRUE,FALSE)
=IF(B2343=Sheet7!A2343,TRUE,FALSE)</f>
        <v>1</v>
      </c>
      <c r="O2343" t="s">
        <v>27</v>
      </c>
    </row>
    <row r="2344" spans="1:15" x14ac:dyDescent="0.25">
      <c r="A2344">
        <v>2023</v>
      </c>
      <c r="B2344" t="s">
        <v>32</v>
      </c>
      <c r="C2344" t="s">
        <v>13</v>
      </c>
      <c r="D2344" t="s">
        <v>22</v>
      </c>
      <c r="E2344">
        <v>232960</v>
      </c>
      <c r="F2344">
        <v>232960</v>
      </c>
      <c r="G2344" t="s">
        <v>23</v>
      </c>
      <c r="H2344" t="s">
        <v>24</v>
      </c>
      <c r="I2344" t="s">
        <v>17</v>
      </c>
      <c r="J2344" t="s">
        <v>25</v>
      </c>
      <c r="K2344" t="s">
        <v>23</v>
      </c>
      <c r="L2344" t="s">
        <v>26</v>
      </c>
      <c r="M2344">
        <f t="shared" si="36"/>
        <v>155981</v>
      </c>
      <c r="N2344" t="b">
        <f>IF(O2344=Sheet7!S2343,FALSE,TRUE)
=IF(B2344=Sheet7!A2344,TRUE,FALSE)
=IF(B2344=Sheet7!A2344,TRUE,FALSE)
=IF(B2344=Sheet7!A2344,TRUE,FALSE)</f>
        <v>1</v>
      </c>
      <c r="O2344" t="s">
        <v>32</v>
      </c>
    </row>
    <row r="2345" spans="1:15" x14ac:dyDescent="0.25">
      <c r="A2345">
        <v>2023</v>
      </c>
      <c r="B2345" t="s">
        <v>32</v>
      </c>
      <c r="C2345" t="s">
        <v>13</v>
      </c>
      <c r="D2345" t="s">
        <v>22</v>
      </c>
      <c r="E2345">
        <v>166400</v>
      </c>
      <c r="F2345">
        <v>166400</v>
      </c>
      <c r="G2345" t="s">
        <v>23</v>
      </c>
      <c r="H2345" t="s">
        <v>24</v>
      </c>
      <c r="I2345" t="s">
        <v>17</v>
      </c>
      <c r="J2345" t="s">
        <v>25</v>
      </c>
      <c r="K2345" t="s">
        <v>23</v>
      </c>
      <c r="L2345" t="s">
        <v>26</v>
      </c>
      <c r="M2345">
        <f t="shared" si="36"/>
        <v>111607.66666666667</v>
      </c>
      <c r="N2345" t="b">
        <f>IF(O2345=Sheet7!S2344,FALSE,TRUE)
=IF(B2345=Sheet7!A2345,TRUE,FALSE)
=IF(B2345=Sheet7!A2345,TRUE,FALSE)
=IF(B2345=Sheet7!A2345,TRUE,FALSE)</f>
        <v>1</v>
      </c>
      <c r="O2345" t="s">
        <v>32</v>
      </c>
    </row>
    <row r="2346" spans="1:15" x14ac:dyDescent="0.25">
      <c r="A2346">
        <v>2023</v>
      </c>
      <c r="B2346" t="s">
        <v>27</v>
      </c>
      <c r="C2346" t="s">
        <v>28</v>
      </c>
      <c r="D2346" t="s">
        <v>22</v>
      </c>
      <c r="E2346">
        <v>156000</v>
      </c>
      <c r="F2346">
        <v>156000</v>
      </c>
      <c r="G2346" t="s">
        <v>23</v>
      </c>
      <c r="H2346" t="s">
        <v>16</v>
      </c>
      <c r="I2346" t="s">
        <v>17</v>
      </c>
      <c r="J2346" t="s">
        <v>25</v>
      </c>
      <c r="K2346" t="s">
        <v>23</v>
      </c>
      <c r="L2346" t="s">
        <v>26</v>
      </c>
      <c r="M2346">
        <f t="shared" si="36"/>
        <v>104674.33333333333</v>
      </c>
      <c r="N2346" t="b">
        <f>IF(O2346=Sheet7!S2345,FALSE,TRUE)
=IF(B2346=Sheet7!A2346,TRUE,FALSE)
=IF(B2346=Sheet7!A2346,TRUE,FALSE)
=IF(B2346=Sheet7!A2346,TRUE,FALSE)</f>
        <v>1</v>
      </c>
      <c r="O2346" t="s">
        <v>27</v>
      </c>
    </row>
    <row r="2347" spans="1:15" x14ac:dyDescent="0.25">
      <c r="A2347">
        <v>2023</v>
      </c>
      <c r="B2347" t="s">
        <v>27</v>
      </c>
      <c r="C2347" t="s">
        <v>28</v>
      </c>
      <c r="D2347" t="s">
        <v>22</v>
      </c>
      <c r="E2347">
        <v>105000</v>
      </c>
      <c r="F2347">
        <v>105000</v>
      </c>
      <c r="G2347" t="s">
        <v>23</v>
      </c>
      <c r="H2347" t="s">
        <v>16</v>
      </c>
      <c r="I2347" t="s">
        <v>17</v>
      </c>
      <c r="J2347" t="s">
        <v>25</v>
      </c>
      <c r="K2347" t="s">
        <v>23</v>
      </c>
      <c r="L2347" t="s">
        <v>26</v>
      </c>
      <c r="M2347">
        <f t="shared" si="36"/>
        <v>70674.333333333328</v>
      </c>
      <c r="N2347" t="b">
        <f>IF(O2347=Sheet7!S2346,FALSE,TRUE)
=IF(B2347=Sheet7!A2347,TRUE,FALSE)
=IF(B2347=Sheet7!A2347,TRUE,FALSE)
=IF(B2347=Sheet7!A2347,TRUE,FALSE)</f>
        <v>1</v>
      </c>
      <c r="O2347" t="s">
        <v>27</v>
      </c>
    </row>
    <row r="2348" spans="1:15" x14ac:dyDescent="0.25">
      <c r="A2348">
        <v>2023</v>
      </c>
      <c r="B2348" t="s">
        <v>34</v>
      </c>
      <c r="C2348" t="s">
        <v>31</v>
      </c>
      <c r="D2348" t="s">
        <v>22</v>
      </c>
      <c r="E2348">
        <v>193000</v>
      </c>
      <c r="F2348">
        <v>193000</v>
      </c>
      <c r="G2348" t="s">
        <v>49</v>
      </c>
      <c r="H2348" t="s">
        <v>24</v>
      </c>
      <c r="I2348" t="s">
        <v>17</v>
      </c>
      <c r="J2348" t="s">
        <v>29</v>
      </c>
      <c r="K2348" t="s">
        <v>49</v>
      </c>
      <c r="L2348" t="s">
        <v>26</v>
      </c>
      <c r="M2348">
        <f t="shared" si="36"/>
        <v>129341</v>
      </c>
      <c r="N2348" t="b">
        <f>IF(O2348=Sheet7!S2347,FALSE,TRUE)
=IF(B2348=Sheet7!A2348,TRUE,FALSE)
=IF(B2348=Sheet7!A2348,TRUE,FALSE)
=IF(B2348=Sheet7!A2348,TRUE,FALSE)</f>
        <v>1</v>
      </c>
      <c r="O2348" t="s">
        <v>34</v>
      </c>
    </row>
    <row r="2349" spans="1:15" x14ac:dyDescent="0.25">
      <c r="A2349">
        <v>2023</v>
      </c>
      <c r="B2349" t="s">
        <v>34</v>
      </c>
      <c r="C2349" t="s">
        <v>31</v>
      </c>
      <c r="D2349" t="s">
        <v>22</v>
      </c>
      <c r="E2349">
        <v>143000</v>
      </c>
      <c r="F2349">
        <v>143000</v>
      </c>
      <c r="G2349" t="s">
        <v>49</v>
      </c>
      <c r="H2349" t="s">
        <v>24</v>
      </c>
      <c r="I2349" t="s">
        <v>17</v>
      </c>
      <c r="J2349" t="s">
        <v>29</v>
      </c>
      <c r="K2349" t="s">
        <v>49</v>
      </c>
      <c r="L2349" t="s">
        <v>26</v>
      </c>
      <c r="M2349">
        <f t="shared" si="36"/>
        <v>96007.666666666672</v>
      </c>
      <c r="N2349" t="b">
        <f>IF(O2349=Sheet7!S2348,FALSE,TRUE)
=IF(B2349=Sheet7!A2349,TRUE,FALSE)
=IF(B2349=Sheet7!A2349,TRUE,FALSE)
=IF(B2349=Sheet7!A2349,TRUE,FALSE)</f>
        <v>1</v>
      </c>
      <c r="O2349" t="s">
        <v>34</v>
      </c>
    </row>
    <row r="2350" spans="1:15" x14ac:dyDescent="0.25">
      <c r="A2350">
        <v>2023</v>
      </c>
      <c r="B2350" t="s">
        <v>37</v>
      </c>
      <c r="C2350" t="s">
        <v>38</v>
      </c>
      <c r="D2350" t="s">
        <v>22</v>
      </c>
      <c r="E2350">
        <v>138860</v>
      </c>
      <c r="F2350">
        <v>138860</v>
      </c>
      <c r="G2350" t="s">
        <v>23</v>
      </c>
      <c r="H2350" t="s">
        <v>24</v>
      </c>
      <c r="I2350" t="s">
        <v>17</v>
      </c>
      <c r="J2350" t="s">
        <v>25</v>
      </c>
      <c r="K2350" t="s">
        <v>23</v>
      </c>
      <c r="L2350" t="s">
        <v>26</v>
      </c>
      <c r="M2350">
        <f t="shared" si="36"/>
        <v>93247.666666666672</v>
      </c>
      <c r="N2350" t="b">
        <f>IF(O2350=Sheet7!S2349,FALSE,TRUE)
=IF(B2350=Sheet7!A2350,TRUE,FALSE)
=IF(B2350=Sheet7!A2350,TRUE,FALSE)
=IF(B2350=Sheet7!A2350,TRUE,FALSE)</f>
        <v>1</v>
      </c>
      <c r="O2350" t="s">
        <v>37</v>
      </c>
    </row>
    <row r="2351" spans="1:15" x14ac:dyDescent="0.25">
      <c r="A2351">
        <v>2023</v>
      </c>
      <c r="B2351" t="s">
        <v>37</v>
      </c>
      <c r="C2351" t="s">
        <v>38</v>
      </c>
      <c r="D2351" t="s">
        <v>22</v>
      </c>
      <c r="E2351">
        <v>119610</v>
      </c>
      <c r="F2351">
        <v>119610</v>
      </c>
      <c r="G2351" t="s">
        <v>23</v>
      </c>
      <c r="H2351" t="s">
        <v>24</v>
      </c>
      <c r="I2351" t="s">
        <v>17</v>
      </c>
      <c r="J2351" t="s">
        <v>25</v>
      </c>
      <c r="K2351" t="s">
        <v>23</v>
      </c>
      <c r="L2351" t="s">
        <v>26</v>
      </c>
      <c r="M2351">
        <f t="shared" si="36"/>
        <v>80414.333333333328</v>
      </c>
      <c r="N2351" t="b">
        <f>IF(O2351=Sheet7!S2350,FALSE,TRUE)
=IF(B2351=Sheet7!A2351,TRUE,FALSE)
=IF(B2351=Sheet7!A2351,TRUE,FALSE)
=IF(B2351=Sheet7!A2351,TRUE,FALSE)</f>
        <v>1</v>
      </c>
      <c r="O2351" t="s">
        <v>37</v>
      </c>
    </row>
    <row r="2352" spans="1:15" x14ac:dyDescent="0.25">
      <c r="A2352">
        <v>2023</v>
      </c>
      <c r="B2352" t="s">
        <v>27</v>
      </c>
      <c r="C2352" t="s">
        <v>28</v>
      </c>
      <c r="D2352" t="s">
        <v>22</v>
      </c>
      <c r="E2352">
        <v>205485</v>
      </c>
      <c r="F2352">
        <v>205485</v>
      </c>
      <c r="G2352" t="s">
        <v>23</v>
      </c>
      <c r="H2352" t="s">
        <v>24</v>
      </c>
      <c r="I2352" t="s">
        <v>17</v>
      </c>
      <c r="J2352" t="s">
        <v>25</v>
      </c>
      <c r="K2352" t="s">
        <v>23</v>
      </c>
      <c r="L2352" t="s">
        <v>26</v>
      </c>
      <c r="M2352">
        <f t="shared" si="36"/>
        <v>137664.33333333334</v>
      </c>
      <c r="N2352" t="b">
        <f>IF(O2352=Sheet7!S2351,FALSE,TRUE)
=IF(B2352=Sheet7!A2352,TRUE,FALSE)
=IF(B2352=Sheet7!A2352,TRUE,FALSE)
=IF(B2352=Sheet7!A2352,TRUE,FALSE)</f>
        <v>1</v>
      </c>
      <c r="O2352" t="s">
        <v>27</v>
      </c>
    </row>
    <row r="2353" spans="1:15" x14ac:dyDescent="0.25">
      <c r="A2353">
        <v>2023</v>
      </c>
      <c r="B2353" t="s">
        <v>27</v>
      </c>
      <c r="C2353" t="s">
        <v>28</v>
      </c>
      <c r="D2353" t="s">
        <v>22</v>
      </c>
      <c r="E2353">
        <v>156560</v>
      </c>
      <c r="F2353">
        <v>156560</v>
      </c>
      <c r="G2353" t="s">
        <v>23</v>
      </c>
      <c r="H2353" t="s">
        <v>24</v>
      </c>
      <c r="I2353" t="s">
        <v>17</v>
      </c>
      <c r="J2353" t="s">
        <v>25</v>
      </c>
      <c r="K2353" t="s">
        <v>23</v>
      </c>
      <c r="L2353" t="s">
        <v>26</v>
      </c>
      <c r="M2353">
        <f t="shared" si="36"/>
        <v>105047.66666666667</v>
      </c>
      <c r="N2353" t="b">
        <f>IF(O2353=Sheet7!S2352,FALSE,TRUE)
=IF(B2353=Sheet7!A2353,TRUE,FALSE)
=IF(B2353=Sheet7!A2353,TRUE,FALSE)
=IF(B2353=Sheet7!A2353,TRUE,FALSE)</f>
        <v>1</v>
      </c>
      <c r="O2353" t="s">
        <v>27</v>
      </c>
    </row>
    <row r="2354" spans="1:15" x14ac:dyDescent="0.25">
      <c r="A2354">
        <v>2023</v>
      </c>
      <c r="B2354" t="s">
        <v>34</v>
      </c>
      <c r="C2354" t="s">
        <v>31</v>
      </c>
      <c r="D2354" t="s">
        <v>22</v>
      </c>
      <c r="E2354">
        <v>210600</v>
      </c>
      <c r="F2354">
        <v>210600</v>
      </c>
      <c r="G2354" t="s">
        <v>36</v>
      </c>
      <c r="H2354" t="s">
        <v>24</v>
      </c>
      <c r="I2354" t="s">
        <v>17</v>
      </c>
      <c r="J2354" t="s">
        <v>29</v>
      </c>
      <c r="K2354" t="s">
        <v>36</v>
      </c>
      <c r="L2354" t="s">
        <v>26</v>
      </c>
      <c r="M2354">
        <f t="shared" si="36"/>
        <v>141074.33333333334</v>
      </c>
      <c r="N2354" t="b">
        <f>IF(O2354=Sheet7!S2353,FALSE,TRUE)
=IF(B2354=Sheet7!A2354,TRUE,FALSE)
=IF(B2354=Sheet7!A2354,TRUE,FALSE)
=IF(B2354=Sheet7!A2354,TRUE,FALSE)</f>
        <v>1</v>
      </c>
      <c r="O2354" t="s">
        <v>34</v>
      </c>
    </row>
    <row r="2355" spans="1:15" x14ac:dyDescent="0.25">
      <c r="A2355">
        <v>2023</v>
      </c>
      <c r="B2355" t="s">
        <v>34</v>
      </c>
      <c r="C2355" t="s">
        <v>31</v>
      </c>
      <c r="D2355" t="s">
        <v>22</v>
      </c>
      <c r="E2355">
        <v>135000</v>
      </c>
      <c r="F2355">
        <v>135000</v>
      </c>
      <c r="G2355" t="s">
        <v>36</v>
      </c>
      <c r="H2355" t="s">
        <v>24</v>
      </c>
      <c r="I2355" t="s">
        <v>17</v>
      </c>
      <c r="J2355" t="s">
        <v>29</v>
      </c>
      <c r="K2355" t="s">
        <v>36</v>
      </c>
      <c r="L2355" t="s">
        <v>26</v>
      </c>
      <c r="M2355">
        <f t="shared" si="36"/>
        <v>90674.333333333328</v>
      </c>
      <c r="N2355" t="b">
        <f>IF(O2355=Sheet7!S2354,FALSE,TRUE)
=IF(B2355=Sheet7!A2355,TRUE,FALSE)
=IF(B2355=Sheet7!A2355,TRUE,FALSE)
=IF(B2355=Sheet7!A2355,TRUE,FALSE)</f>
        <v>1</v>
      </c>
      <c r="O2355" t="s">
        <v>34</v>
      </c>
    </row>
    <row r="2356" spans="1:15" x14ac:dyDescent="0.25">
      <c r="A2356">
        <v>2023</v>
      </c>
      <c r="B2356" t="s">
        <v>40</v>
      </c>
      <c r="C2356" t="s">
        <v>41</v>
      </c>
      <c r="D2356" t="s">
        <v>22</v>
      </c>
      <c r="E2356">
        <v>170000</v>
      </c>
      <c r="F2356">
        <v>170000</v>
      </c>
      <c r="G2356" t="s">
        <v>23</v>
      </c>
      <c r="H2356" t="s">
        <v>24</v>
      </c>
      <c r="I2356" t="s">
        <v>17</v>
      </c>
      <c r="J2356" t="s">
        <v>25</v>
      </c>
      <c r="K2356" t="s">
        <v>23</v>
      </c>
      <c r="L2356" t="s">
        <v>26</v>
      </c>
      <c r="M2356">
        <f t="shared" si="36"/>
        <v>114007.66666666667</v>
      </c>
      <c r="N2356" t="b">
        <f>IF(O2356=Sheet7!S2355,FALSE,TRUE)
=IF(B2356=Sheet7!A2356,TRUE,FALSE)
=IF(B2356=Sheet7!A2356,TRUE,FALSE)
=IF(B2356=Sheet7!A2356,TRUE,FALSE)</f>
        <v>1</v>
      </c>
      <c r="O2356" t="s">
        <v>40</v>
      </c>
    </row>
    <row r="2357" spans="1:15" x14ac:dyDescent="0.25">
      <c r="A2357">
        <v>2023</v>
      </c>
      <c r="B2357" t="s">
        <v>32</v>
      </c>
      <c r="C2357" t="s">
        <v>13</v>
      </c>
      <c r="D2357" t="s">
        <v>22</v>
      </c>
      <c r="E2357">
        <v>105000</v>
      </c>
      <c r="F2357">
        <v>105000</v>
      </c>
      <c r="G2357" t="s">
        <v>23</v>
      </c>
      <c r="H2357" t="s">
        <v>16</v>
      </c>
      <c r="I2357" t="s">
        <v>17</v>
      </c>
      <c r="J2357" t="s">
        <v>25</v>
      </c>
      <c r="K2357" t="s">
        <v>23</v>
      </c>
      <c r="L2357" t="s">
        <v>26</v>
      </c>
      <c r="M2357">
        <f t="shared" si="36"/>
        <v>70674.333333333328</v>
      </c>
      <c r="N2357" t="b">
        <f>IF(O2357=Sheet7!S2356,FALSE,TRUE)
=IF(B2357=Sheet7!A2357,TRUE,FALSE)
=IF(B2357=Sheet7!A2357,TRUE,FALSE)
=IF(B2357=Sheet7!A2357,TRUE,FALSE)</f>
        <v>1</v>
      </c>
      <c r="O2357" t="s">
        <v>32</v>
      </c>
    </row>
    <row r="2358" spans="1:15" x14ac:dyDescent="0.25">
      <c r="A2358">
        <v>2023</v>
      </c>
      <c r="B2358" t="s">
        <v>27</v>
      </c>
      <c r="C2358" t="s">
        <v>28</v>
      </c>
      <c r="D2358" t="s">
        <v>22</v>
      </c>
      <c r="E2358">
        <v>135000</v>
      </c>
      <c r="F2358">
        <v>135000</v>
      </c>
      <c r="G2358" t="s">
        <v>36</v>
      </c>
      <c r="H2358" t="s">
        <v>16</v>
      </c>
      <c r="I2358" t="s">
        <v>17</v>
      </c>
      <c r="J2358" t="s">
        <v>29</v>
      </c>
      <c r="K2358" t="s">
        <v>36</v>
      </c>
      <c r="L2358" t="s">
        <v>26</v>
      </c>
      <c r="M2358">
        <f t="shared" si="36"/>
        <v>90674.333333333328</v>
      </c>
      <c r="N2358" t="b">
        <f>IF(O2358=Sheet7!S2357,FALSE,TRUE)
=IF(B2358=Sheet7!A2358,TRUE,FALSE)
=IF(B2358=Sheet7!A2358,TRUE,FALSE)
=IF(B2358=Sheet7!A2358,TRUE,FALSE)</f>
        <v>1</v>
      </c>
      <c r="O2358" t="s">
        <v>27</v>
      </c>
    </row>
    <row r="2359" spans="1:15" x14ac:dyDescent="0.25">
      <c r="A2359">
        <v>2023</v>
      </c>
      <c r="B2359" t="s">
        <v>27</v>
      </c>
      <c r="C2359" t="s">
        <v>28</v>
      </c>
      <c r="D2359" t="s">
        <v>22</v>
      </c>
      <c r="E2359">
        <v>100000</v>
      </c>
      <c r="F2359">
        <v>100000</v>
      </c>
      <c r="G2359" t="s">
        <v>36</v>
      </c>
      <c r="H2359" t="s">
        <v>16</v>
      </c>
      <c r="I2359" t="s">
        <v>17</v>
      </c>
      <c r="J2359" t="s">
        <v>29</v>
      </c>
      <c r="K2359" t="s">
        <v>36</v>
      </c>
      <c r="L2359" t="s">
        <v>26</v>
      </c>
      <c r="M2359">
        <f t="shared" si="36"/>
        <v>67341</v>
      </c>
      <c r="N2359" t="b">
        <f>IF(O2359=Sheet7!S2358,FALSE,TRUE)
=IF(B2359=Sheet7!A2359,TRUE,FALSE)
=IF(B2359=Sheet7!A2359,TRUE,FALSE)
=IF(B2359=Sheet7!A2359,TRUE,FALSE)</f>
        <v>1</v>
      </c>
      <c r="O2359" t="s">
        <v>27</v>
      </c>
    </row>
    <row r="2360" spans="1:15" x14ac:dyDescent="0.25">
      <c r="A2360">
        <v>2023</v>
      </c>
      <c r="B2360" t="s">
        <v>37</v>
      </c>
      <c r="C2360" t="s">
        <v>38</v>
      </c>
      <c r="D2360" t="s">
        <v>22</v>
      </c>
      <c r="E2360">
        <v>100000</v>
      </c>
      <c r="F2360">
        <v>100000</v>
      </c>
      <c r="G2360" t="s">
        <v>23</v>
      </c>
      <c r="H2360" t="s">
        <v>16</v>
      </c>
      <c r="I2360" t="s">
        <v>17</v>
      </c>
      <c r="J2360" t="s">
        <v>29</v>
      </c>
      <c r="K2360" t="s">
        <v>23</v>
      </c>
      <c r="L2360" t="s">
        <v>26</v>
      </c>
      <c r="M2360">
        <f t="shared" si="36"/>
        <v>67341</v>
      </c>
      <c r="N2360" t="b">
        <f>IF(O2360=Sheet7!S2359,FALSE,TRUE)
=IF(B2360=Sheet7!A2360,TRUE,FALSE)
=IF(B2360=Sheet7!A2360,TRUE,FALSE)
=IF(B2360=Sheet7!A2360,TRUE,FALSE)</f>
        <v>1</v>
      </c>
      <c r="O2360" t="s">
        <v>37</v>
      </c>
    </row>
    <row r="2361" spans="1:15" x14ac:dyDescent="0.25">
      <c r="A2361">
        <v>2023</v>
      </c>
      <c r="B2361" t="s">
        <v>66</v>
      </c>
      <c r="C2361" t="s">
        <v>28</v>
      </c>
      <c r="D2361" t="s">
        <v>35</v>
      </c>
      <c r="E2361">
        <v>57000</v>
      </c>
      <c r="F2361">
        <v>70132</v>
      </c>
      <c r="G2361" t="s">
        <v>36</v>
      </c>
      <c r="H2361" t="s">
        <v>16</v>
      </c>
      <c r="I2361" t="s">
        <v>17</v>
      </c>
      <c r="J2361" t="s">
        <v>25</v>
      </c>
      <c r="K2361" t="s">
        <v>36</v>
      </c>
      <c r="L2361" t="s">
        <v>26</v>
      </c>
      <c r="M2361">
        <f t="shared" si="36"/>
        <v>43051.666666666664</v>
      </c>
      <c r="N2361" t="b">
        <f>IF(O2361=Sheet7!S2360,FALSE,TRUE)
=IF(B2361=Sheet7!A2361,TRUE,FALSE)
=IF(B2361=Sheet7!A2361,TRUE,FALSE)
=IF(B2361=Sheet7!A2361,TRUE,FALSE)</f>
        <v>1</v>
      </c>
      <c r="O2361" t="s">
        <v>66</v>
      </c>
    </row>
    <row r="2362" spans="1:15" x14ac:dyDescent="0.25">
      <c r="A2362">
        <v>2023</v>
      </c>
      <c r="B2362" t="s">
        <v>66</v>
      </c>
      <c r="C2362" t="s">
        <v>28</v>
      </c>
      <c r="D2362" t="s">
        <v>35</v>
      </c>
      <c r="E2362">
        <v>42000</v>
      </c>
      <c r="F2362">
        <v>51676</v>
      </c>
      <c r="G2362" t="s">
        <v>36</v>
      </c>
      <c r="H2362" t="s">
        <v>16</v>
      </c>
      <c r="I2362" t="s">
        <v>17</v>
      </c>
      <c r="J2362" t="s">
        <v>25</v>
      </c>
      <c r="K2362" t="s">
        <v>36</v>
      </c>
      <c r="L2362" t="s">
        <v>26</v>
      </c>
      <c r="M2362">
        <f t="shared" si="36"/>
        <v>31899.666666666668</v>
      </c>
      <c r="N2362" t="b">
        <f>IF(O2362=Sheet7!S2361,FALSE,TRUE)
=IF(B2362=Sheet7!A2362,TRUE,FALSE)
=IF(B2362=Sheet7!A2362,TRUE,FALSE)
=IF(B2362=Sheet7!A2362,TRUE,FALSE)</f>
        <v>1</v>
      </c>
      <c r="O2362" t="s">
        <v>66</v>
      </c>
    </row>
    <row r="2363" spans="1:15" x14ac:dyDescent="0.25">
      <c r="A2363">
        <v>2023</v>
      </c>
      <c r="B2363" t="s">
        <v>27</v>
      </c>
      <c r="C2363" t="s">
        <v>28</v>
      </c>
      <c r="D2363" t="s">
        <v>35</v>
      </c>
      <c r="E2363">
        <v>75000</v>
      </c>
      <c r="F2363">
        <v>92280</v>
      </c>
      <c r="G2363" t="s">
        <v>36</v>
      </c>
      <c r="H2363" t="s">
        <v>24</v>
      </c>
      <c r="I2363" t="s">
        <v>17</v>
      </c>
      <c r="J2363" t="s">
        <v>29</v>
      </c>
      <c r="K2363" t="s">
        <v>36</v>
      </c>
      <c r="L2363" t="s">
        <v>26</v>
      </c>
      <c r="M2363">
        <f t="shared" si="36"/>
        <v>56434.333333333336</v>
      </c>
      <c r="N2363" t="b">
        <f>IF(O2363=Sheet7!S2362,FALSE,TRUE)
=IF(B2363=Sheet7!A2363,TRUE,FALSE)
=IF(B2363=Sheet7!A2363,TRUE,FALSE)
=IF(B2363=Sheet7!A2363,TRUE,FALSE)</f>
        <v>1</v>
      </c>
      <c r="O2363" t="s">
        <v>27</v>
      </c>
    </row>
    <row r="2364" spans="1:15" x14ac:dyDescent="0.25">
      <c r="A2364">
        <v>2023</v>
      </c>
      <c r="B2364" t="s">
        <v>27</v>
      </c>
      <c r="C2364" t="s">
        <v>28</v>
      </c>
      <c r="D2364" t="s">
        <v>35</v>
      </c>
      <c r="E2364">
        <v>65000</v>
      </c>
      <c r="F2364">
        <v>79976</v>
      </c>
      <c r="G2364" t="s">
        <v>36</v>
      </c>
      <c r="H2364" t="s">
        <v>24</v>
      </c>
      <c r="I2364" t="s">
        <v>17</v>
      </c>
      <c r="J2364" t="s">
        <v>29</v>
      </c>
      <c r="K2364" t="s">
        <v>36</v>
      </c>
      <c r="L2364" t="s">
        <v>26</v>
      </c>
      <c r="M2364">
        <f t="shared" si="36"/>
        <v>48999.666666666664</v>
      </c>
      <c r="N2364" t="b">
        <f>IF(O2364=Sheet7!S2363,FALSE,TRUE)
=IF(B2364=Sheet7!A2364,TRUE,FALSE)
=IF(B2364=Sheet7!A2364,TRUE,FALSE)
=IF(B2364=Sheet7!A2364,TRUE,FALSE)</f>
        <v>1</v>
      </c>
      <c r="O2364" t="s">
        <v>27</v>
      </c>
    </row>
    <row r="2365" spans="1:15" x14ac:dyDescent="0.25">
      <c r="A2365">
        <v>2023</v>
      </c>
      <c r="B2365" t="s">
        <v>145</v>
      </c>
      <c r="C2365" t="s">
        <v>28</v>
      </c>
      <c r="D2365" t="s">
        <v>14</v>
      </c>
      <c r="E2365">
        <v>60000</v>
      </c>
      <c r="F2365">
        <v>64781</v>
      </c>
      <c r="G2365" t="s">
        <v>15</v>
      </c>
      <c r="H2365" t="s">
        <v>24</v>
      </c>
      <c r="I2365" t="s">
        <v>17</v>
      </c>
      <c r="J2365" t="s">
        <v>25</v>
      </c>
      <c r="K2365" t="s">
        <v>15</v>
      </c>
      <c r="L2365" t="s">
        <v>19</v>
      </c>
      <c r="M2365">
        <f t="shared" si="36"/>
        <v>42268</v>
      </c>
      <c r="N2365" t="b">
        <f>IF(O2365=Sheet7!S2364,FALSE,TRUE)
=IF(B2365=Sheet7!A2365,TRUE,FALSE)
=IF(B2365=Sheet7!A2365,TRUE,FALSE)
=IF(B2365=Sheet7!A2365,TRUE,FALSE)</f>
        <v>1</v>
      </c>
      <c r="O2365" t="s">
        <v>145</v>
      </c>
    </row>
    <row r="2366" spans="1:15" x14ac:dyDescent="0.25">
      <c r="A2366">
        <v>2023</v>
      </c>
      <c r="B2366" t="s">
        <v>37</v>
      </c>
      <c r="C2366" t="s">
        <v>38</v>
      </c>
      <c r="D2366" t="s">
        <v>22</v>
      </c>
      <c r="E2366">
        <v>144100</v>
      </c>
      <c r="F2366">
        <v>144100</v>
      </c>
      <c r="G2366" t="s">
        <v>23</v>
      </c>
      <c r="H2366" t="s">
        <v>24</v>
      </c>
      <c r="I2366" t="s">
        <v>17</v>
      </c>
      <c r="J2366" t="s">
        <v>29</v>
      </c>
      <c r="K2366" t="s">
        <v>23</v>
      </c>
      <c r="L2366" t="s">
        <v>26</v>
      </c>
      <c r="M2366">
        <f t="shared" si="36"/>
        <v>96741</v>
      </c>
      <c r="N2366" t="b">
        <f>IF(O2366=Sheet7!S2365,FALSE,TRUE)
=IF(B2366=Sheet7!A2366,TRUE,FALSE)
=IF(B2366=Sheet7!A2366,TRUE,FALSE)
=IF(B2366=Sheet7!A2366,TRUE,FALSE)</f>
        <v>1</v>
      </c>
      <c r="O2366" t="s">
        <v>37</v>
      </c>
    </row>
    <row r="2367" spans="1:15" x14ac:dyDescent="0.25">
      <c r="A2367">
        <v>2023</v>
      </c>
      <c r="B2367" t="s">
        <v>37</v>
      </c>
      <c r="C2367" t="s">
        <v>38</v>
      </c>
      <c r="D2367" t="s">
        <v>22</v>
      </c>
      <c r="E2367">
        <v>89100</v>
      </c>
      <c r="F2367">
        <v>89100</v>
      </c>
      <c r="G2367" t="s">
        <v>23</v>
      </c>
      <c r="H2367" t="s">
        <v>24</v>
      </c>
      <c r="I2367" t="s">
        <v>17</v>
      </c>
      <c r="J2367" t="s">
        <v>29</v>
      </c>
      <c r="K2367" t="s">
        <v>23</v>
      </c>
      <c r="L2367" t="s">
        <v>26</v>
      </c>
      <c r="M2367">
        <f t="shared" si="36"/>
        <v>60074.333333333336</v>
      </c>
      <c r="N2367" t="b">
        <f>IF(O2367=Sheet7!S2366,FALSE,TRUE)
=IF(B2367=Sheet7!A2367,TRUE,FALSE)
=IF(B2367=Sheet7!A2367,TRUE,FALSE)
=IF(B2367=Sheet7!A2367,TRUE,FALSE)</f>
        <v>1</v>
      </c>
      <c r="O2367" t="s">
        <v>37</v>
      </c>
    </row>
    <row r="2368" spans="1:15" x14ac:dyDescent="0.25">
      <c r="A2368">
        <v>2023</v>
      </c>
      <c r="B2368" t="s">
        <v>48</v>
      </c>
      <c r="C2368" t="s">
        <v>28</v>
      </c>
      <c r="D2368" t="s">
        <v>22</v>
      </c>
      <c r="E2368">
        <v>140000</v>
      </c>
      <c r="F2368">
        <v>140000</v>
      </c>
      <c r="G2368" t="s">
        <v>23</v>
      </c>
      <c r="H2368" t="s">
        <v>24</v>
      </c>
      <c r="I2368" t="s">
        <v>17</v>
      </c>
      <c r="J2368" t="s">
        <v>25</v>
      </c>
      <c r="K2368" t="s">
        <v>23</v>
      </c>
      <c r="L2368" t="s">
        <v>26</v>
      </c>
      <c r="M2368">
        <f t="shared" si="36"/>
        <v>94007.666666666672</v>
      </c>
      <c r="N2368" t="b">
        <f>IF(O2368=Sheet7!S2367,FALSE,TRUE)
=IF(B2368=Sheet7!A2368,TRUE,FALSE)
=IF(B2368=Sheet7!A2368,TRUE,FALSE)
=IF(B2368=Sheet7!A2368,TRUE,FALSE)</f>
        <v>1</v>
      </c>
      <c r="O2368" t="s">
        <v>48</v>
      </c>
    </row>
    <row r="2369" spans="1:15" x14ac:dyDescent="0.25">
      <c r="A2369">
        <v>2023</v>
      </c>
      <c r="B2369" t="s">
        <v>48</v>
      </c>
      <c r="C2369" t="s">
        <v>28</v>
      </c>
      <c r="D2369" t="s">
        <v>22</v>
      </c>
      <c r="E2369">
        <v>100000</v>
      </c>
      <c r="F2369">
        <v>100000</v>
      </c>
      <c r="G2369" t="s">
        <v>23</v>
      </c>
      <c r="H2369" t="s">
        <v>24</v>
      </c>
      <c r="I2369" t="s">
        <v>17</v>
      </c>
      <c r="J2369" t="s">
        <v>25</v>
      </c>
      <c r="K2369" t="s">
        <v>23</v>
      </c>
      <c r="L2369" t="s">
        <v>26</v>
      </c>
      <c r="M2369">
        <f t="shared" si="36"/>
        <v>67341</v>
      </c>
      <c r="N2369" t="b">
        <f>IF(O2369=Sheet7!S2368,FALSE,TRUE)
=IF(B2369=Sheet7!A2369,TRUE,FALSE)
=IF(B2369=Sheet7!A2369,TRUE,FALSE)
=IF(B2369=Sheet7!A2369,TRUE,FALSE)</f>
        <v>1</v>
      </c>
      <c r="O2369" t="s">
        <v>48</v>
      </c>
    </row>
    <row r="2370" spans="1:15" x14ac:dyDescent="0.25">
      <c r="A2370">
        <v>2023</v>
      </c>
      <c r="B2370" t="s">
        <v>32</v>
      </c>
      <c r="C2370" t="s">
        <v>13</v>
      </c>
      <c r="D2370" t="s">
        <v>22</v>
      </c>
      <c r="E2370">
        <v>193600</v>
      </c>
      <c r="F2370">
        <v>193600</v>
      </c>
      <c r="G2370" t="s">
        <v>23</v>
      </c>
      <c r="H2370" t="s">
        <v>24</v>
      </c>
      <c r="I2370" t="s">
        <v>17</v>
      </c>
      <c r="J2370" t="s">
        <v>25</v>
      </c>
      <c r="K2370" t="s">
        <v>23</v>
      </c>
      <c r="L2370" t="s">
        <v>26</v>
      </c>
      <c r="M2370">
        <f t="shared" ref="M2370:M2433" si="37">AVERAGE(A2370:L2370)</f>
        <v>129741</v>
      </c>
      <c r="N2370" t="b">
        <f>IF(O2370=Sheet7!S2369,FALSE,TRUE)
=IF(B2370=Sheet7!A2370,TRUE,FALSE)
=IF(B2370=Sheet7!A2370,TRUE,FALSE)
=IF(B2370=Sheet7!A2370,TRUE,FALSE)</f>
        <v>1</v>
      </c>
      <c r="O2370" t="s">
        <v>32</v>
      </c>
    </row>
    <row r="2371" spans="1:15" x14ac:dyDescent="0.25">
      <c r="A2371">
        <v>2023</v>
      </c>
      <c r="B2371" t="s">
        <v>32</v>
      </c>
      <c r="C2371" t="s">
        <v>13</v>
      </c>
      <c r="D2371" t="s">
        <v>22</v>
      </c>
      <c r="E2371">
        <v>119700</v>
      </c>
      <c r="F2371">
        <v>119700</v>
      </c>
      <c r="G2371" t="s">
        <v>23</v>
      </c>
      <c r="H2371" t="s">
        <v>24</v>
      </c>
      <c r="I2371" t="s">
        <v>17</v>
      </c>
      <c r="J2371" t="s">
        <v>25</v>
      </c>
      <c r="K2371" t="s">
        <v>23</v>
      </c>
      <c r="L2371" t="s">
        <v>26</v>
      </c>
      <c r="M2371">
        <f t="shared" si="37"/>
        <v>80474.333333333328</v>
      </c>
      <c r="N2371" t="b">
        <f>IF(O2371=Sheet7!S2370,FALSE,TRUE)
=IF(B2371=Sheet7!A2371,TRUE,FALSE)
=IF(B2371=Sheet7!A2371,TRUE,FALSE)
=IF(B2371=Sheet7!A2371,TRUE,FALSE)</f>
        <v>1</v>
      </c>
      <c r="O2371" t="s">
        <v>32</v>
      </c>
    </row>
    <row r="2372" spans="1:15" x14ac:dyDescent="0.25">
      <c r="A2372">
        <v>2023</v>
      </c>
      <c r="B2372" t="s">
        <v>37</v>
      </c>
      <c r="C2372" t="s">
        <v>38</v>
      </c>
      <c r="D2372" t="s">
        <v>22</v>
      </c>
      <c r="E2372">
        <v>94000</v>
      </c>
      <c r="F2372">
        <v>94000</v>
      </c>
      <c r="G2372" t="s">
        <v>23</v>
      </c>
      <c r="H2372" t="s">
        <v>24</v>
      </c>
      <c r="I2372" t="s">
        <v>17</v>
      </c>
      <c r="J2372" t="s">
        <v>29</v>
      </c>
      <c r="K2372" t="s">
        <v>23</v>
      </c>
      <c r="L2372" t="s">
        <v>26</v>
      </c>
      <c r="M2372">
        <f t="shared" si="37"/>
        <v>63341</v>
      </c>
      <c r="N2372" t="b">
        <f>IF(O2372=Sheet7!S2371,FALSE,TRUE)
=IF(B2372=Sheet7!A2372,TRUE,FALSE)
=IF(B2372=Sheet7!A2372,TRUE,FALSE)
=IF(B2372=Sheet7!A2372,TRUE,FALSE)</f>
        <v>1</v>
      </c>
      <c r="O2372" t="s">
        <v>37</v>
      </c>
    </row>
    <row r="2373" spans="1:15" x14ac:dyDescent="0.25">
      <c r="A2373">
        <v>2023</v>
      </c>
      <c r="B2373" t="s">
        <v>37</v>
      </c>
      <c r="C2373" t="s">
        <v>38</v>
      </c>
      <c r="D2373" t="s">
        <v>22</v>
      </c>
      <c r="E2373">
        <v>81900</v>
      </c>
      <c r="F2373">
        <v>81900</v>
      </c>
      <c r="G2373" t="s">
        <v>23</v>
      </c>
      <c r="H2373" t="s">
        <v>24</v>
      </c>
      <c r="I2373" t="s">
        <v>17</v>
      </c>
      <c r="J2373" t="s">
        <v>29</v>
      </c>
      <c r="K2373" t="s">
        <v>23</v>
      </c>
      <c r="L2373" t="s">
        <v>26</v>
      </c>
      <c r="M2373">
        <f t="shared" si="37"/>
        <v>55274.333333333336</v>
      </c>
      <c r="N2373" t="b">
        <f>IF(O2373=Sheet7!S2372,FALSE,TRUE)
=IF(B2373=Sheet7!A2373,TRUE,FALSE)
=IF(B2373=Sheet7!A2373,TRUE,FALSE)
=IF(B2373=Sheet7!A2373,TRUE,FALSE)</f>
        <v>1</v>
      </c>
      <c r="O2373" t="s">
        <v>37</v>
      </c>
    </row>
    <row r="2374" spans="1:15" x14ac:dyDescent="0.25">
      <c r="A2374">
        <v>2023</v>
      </c>
      <c r="B2374" t="s">
        <v>164</v>
      </c>
      <c r="C2374" t="s">
        <v>28</v>
      </c>
      <c r="D2374" t="s">
        <v>14</v>
      </c>
      <c r="E2374">
        <v>122000</v>
      </c>
      <c r="F2374">
        <v>131721</v>
      </c>
      <c r="G2374" t="s">
        <v>81</v>
      </c>
      <c r="H2374" t="s">
        <v>33</v>
      </c>
      <c r="I2374" t="s">
        <v>17</v>
      </c>
      <c r="J2374" t="s">
        <v>18</v>
      </c>
      <c r="K2374" t="s">
        <v>81</v>
      </c>
      <c r="L2374" t="s">
        <v>19</v>
      </c>
      <c r="M2374">
        <f t="shared" si="37"/>
        <v>85248</v>
      </c>
      <c r="N2374" t="b">
        <f>IF(O2374=Sheet7!S2373,FALSE,TRUE)
=IF(B2374=Sheet7!A2374,TRUE,FALSE)
=IF(B2374=Sheet7!A2374,TRUE,FALSE)
=IF(B2374=Sheet7!A2374,TRUE,FALSE)</f>
        <v>1</v>
      </c>
      <c r="O2374" t="s">
        <v>164</v>
      </c>
    </row>
    <row r="2375" spans="1:15" x14ac:dyDescent="0.25">
      <c r="A2375">
        <v>2023</v>
      </c>
      <c r="B2375" t="s">
        <v>72</v>
      </c>
      <c r="C2375" t="s">
        <v>31</v>
      </c>
      <c r="D2375" t="s">
        <v>22</v>
      </c>
      <c r="E2375">
        <v>180000</v>
      </c>
      <c r="F2375">
        <v>180000</v>
      </c>
      <c r="G2375" t="s">
        <v>23</v>
      </c>
      <c r="H2375" t="s">
        <v>16</v>
      </c>
      <c r="I2375" t="s">
        <v>17</v>
      </c>
      <c r="J2375" t="s">
        <v>25</v>
      </c>
      <c r="K2375" t="s">
        <v>23</v>
      </c>
      <c r="L2375" t="s">
        <v>26</v>
      </c>
      <c r="M2375">
        <f t="shared" si="37"/>
        <v>120674.33333333333</v>
      </c>
      <c r="N2375" t="b">
        <f>IF(O2375=Sheet7!S2374,FALSE,TRUE)
=IF(B2375=Sheet7!A2375,TRUE,FALSE)
=IF(B2375=Sheet7!A2375,TRUE,FALSE)
=IF(B2375=Sheet7!A2375,TRUE,FALSE)</f>
        <v>1</v>
      </c>
      <c r="O2375" t="s">
        <v>72</v>
      </c>
    </row>
    <row r="2376" spans="1:15" x14ac:dyDescent="0.25">
      <c r="A2376">
        <v>2023</v>
      </c>
      <c r="B2376" t="s">
        <v>72</v>
      </c>
      <c r="C2376" t="s">
        <v>31</v>
      </c>
      <c r="D2376" t="s">
        <v>22</v>
      </c>
      <c r="E2376">
        <v>120000</v>
      </c>
      <c r="F2376">
        <v>120000</v>
      </c>
      <c r="G2376" t="s">
        <v>23</v>
      </c>
      <c r="H2376" t="s">
        <v>16</v>
      </c>
      <c r="I2376" t="s">
        <v>17</v>
      </c>
      <c r="J2376" t="s">
        <v>25</v>
      </c>
      <c r="K2376" t="s">
        <v>23</v>
      </c>
      <c r="L2376" t="s">
        <v>26</v>
      </c>
      <c r="M2376">
        <f t="shared" si="37"/>
        <v>80674.333333333328</v>
      </c>
      <c r="N2376" t="b">
        <f>IF(O2376=Sheet7!S2375,FALSE,TRUE)
=IF(B2376=Sheet7!A2376,TRUE,FALSE)
=IF(B2376=Sheet7!A2376,TRUE,FALSE)
=IF(B2376=Sheet7!A2376,TRUE,FALSE)</f>
        <v>1</v>
      </c>
      <c r="O2376" t="s">
        <v>72</v>
      </c>
    </row>
    <row r="2377" spans="1:15" x14ac:dyDescent="0.25">
      <c r="A2377">
        <v>2023</v>
      </c>
      <c r="B2377" t="s">
        <v>32</v>
      </c>
      <c r="C2377" t="s">
        <v>13</v>
      </c>
      <c r="D2377" t="s">
        <v>22</v>
      </c>
      <c r="E2377">
        <v>242000</v>
      </c>
      <c r="F2377">
        <v>242000</v>
      </c>
      <c r="G2377" t="s">
        <v>49</v>
      </c>
      <c r="H2377" t="s">
        <v>24</v>
      </c>
      <c r="I2377" t="s">
        <v>17</v>
      </c>
      <c r="J2377" t="s">
        <v>25</v>
      </c>
      <c r="K2377" t="s">
        <v>49</v>
      </c>
      <c r="L2377" t="s">
        <v>26</v>
      </c>
      <c r="M2377">
        <f t="shared" si="37"/>
        <v>162007.66666666666</v>
      </c>
      <c r="N2377" t="b">
        <f>IF(O2377=Sheet7!S2376,FALSE,TRUE)
=IF(B2377=Sheet7!A2377,TRUE,FALSE)
=IF(B2377=Sheet7!A2377,TRUE,FALSE)
=IF(B2377=Sheet7!A2377,TRUE,FALSE)</f>
        <v>1</v>
      </c>
      <c r="O2377" t="s">
        <v>32</v>
      </c>
    </row>
    <row r="2378" spans="1:15" x14ac:dyDescent="0.25">
      <c r="A2378">
        <v>2023</v>
      </c>
      <c r="B2378" t="s">
        <v>32</v>
      </c>
      <c r="C2378" t="s">
        <v>13</v>
      </c>
      <c r="D2378" t="s">
        <v>22</v>
      </c>
      <c r="E2378">
        <v>134000</v>
      </c>
      <c r="F2378">
        <v>134000</v>
      </c>
      <c r="G2378" t="s">
        <v>49</v>
      </c>
      <c r="H2378" t="s">
        <v>24</v>
      </c>
      <c r="I2378" t="s">
        <v>17</v>
      </c>
      <c r="J2378" t="s">
        <v>25</v>
      </c>
      <c r="K2378" t="s">
        <v>49</v>
      </c>
      <c r="L2378" t="s">
        <v>26</v>
      </c>
      <c r="M2378">
        <f t="shared" si="37"/>
        <v>90007.666666666672</v>
      </c>
      <c r="N2378" t="b">
        <f>IF(O2378=Sheet7!S2377,FALSE,TRUE)
=IF(B2378=Sheet7!A2378,TRUE,FALSE)
=IF(B2378=Sheet7!A2378,TRUE,FALSE)
=IF(B2378=Sheet7!A2378,TRUE,FALSE)</f>
        <v>1</v>
      </c>
      <c r="O2378" t="s">
        <v>32</v>
      </c>
    </row>
    <row r="2379" spans="1:15" x14ac:dyDescent="0.25">
      <c r="A2379">
        <v>2023</v>
      </c>
      <c r="B2379" t="s">
        <v>100</v>
      </c>
      <c r="C2379" t="s">
        <v>21</v>
      </c>
      <c r="D2379" t="s">
        <v>22</v>
      </c>
      <c r="E2379">
        <v>104000</v>
      </c>
      <c r="F2379">
        <v>104000</v>
      </c>
      <c r="G2379" t="s">
        <v>23</v>
      </c>
      <c r="H2379" t="s">
        <v>24</v>
      </c>
      <c r="I2379" t="s">
        <v>17</v>
      </c>
      <c r="J2379" t="s">
        <v>25</v>
      </c>
      <c r="K2379" t="s">
        <v>23</v>
      </c>
      <c r="L2379" t="s">
        <v>26</v>
      </c>
      <c r="M2379">
        <f t="shared" si="37"/>
        <v>70007.666666666672</v>
      </c>
      <c r="N2379" t="b">
        <f>IF(O2379=Sheet7!S2378,FALSE,TRUE)
=IF(B2379=Sheet7!A2379,TRUE,FALSE)
=IF(B2379=Sheet7!A2379,TRUE,FALSE)
=IF(B2379=Sheet7!A2379,TRUE,FALSE)</f>
        <v>1</v>
      </c>
      <c r="O2379" t="s">
        <v>100</v>
      </c>
    </row>
    <row r="2380" spans="1:15" x14ac:dyDescent="0.25">
      <c r="A2380">
        <v>2023</v>
      </c>
      <c r="B2380" t="s">
        <v>34</v>
      </c>
      <c r="C2380" t="s">
        <v>31</v>
      </c>
      <c r="D2380" t="s">
        <v>22</v>
      </c>
      <c r="E2380">
        <v>258800</v>
      </c>
      <c r="F2380">
        <v>258800</v>
      </c>
      <c r="G2380" t="s">
        <v>36</v>
      </c>
      <c r="H2380" t="s">
        <v>24</v>
      </c>
      <c r="I2380" t="s">
        <v>17</v>
      </c>
      <c r="J2380" t="s">
        <v>25</v>
      </c>
      <c r="K2380" t="s">
        <v>36</v>
      </c>
      <c r="L2380" t="s">
        <v>26</v>
      </c>
      <c r="M2380">
        <f t="shared" si="37"/>
        <v>173207.66666666666</v>
      </c>
      <c r="N2380" t="b">
        <f>IF(O2380=Sheet7!S2379,FALSE,TRUE)
=IF(B2380=Sheet7!A2380,TRUE,FALSE)
=IF(B2380=Sheet7!A2380,TRUE,FALSE)
=IF(B2380=Sheet7!A2380,TRUE,FALSE)</f>
        <v>1</v>
      </c>
      <c r="O2380" t="s">
        <v>34</v>
      </c>
    </row>
    <row r="2381" spans="1:15" x14ac:dyDescent="0.25">
      <c r="A2381">
        <v>2023</v>
      </c>
      <c r="B2381" t="s">
        <v>34</v>
      </c>
      <c r="C2381" t="s">
        <v>31</v>
      </c>
      <c r="D2381" t="s">
        <v>22</v>
      </c>
      <c r="E2381">
        <v>199200</v>
      </c>
      <c r="F2381">
        <v>199200</v>
      </c>
      <c r="G2381" t="s">
        <v>36</v>
      </c>
      <c r="H2381" t="s">
        <v>24</v>
      </c>
      <c r="I2381" t="s">
        <v>17</v>
      </c>
      <c r="J2381" t="s">
        <v>25</v>
      </c>
      <c r="K2381" t="s">
        <v>36</v>
      </c>
      <c r="L2381" t="s">
        <v>26</v>
      </c>
      <c r="M2381">
        <f t="shared" si="37"/>
        <v>133474.33333333334</v>
      </c>
      <c r="N2381" t="b">
        <f>IF(O2381=Sheet7!S2380,FALSE,TRUE)
=IF(B2381=Sheet7!A2381,TRUE,FALSE)
=IF(B2381=Sheet7!A2381,TRUE,FALSE)
=IF(B2381=Sheet7!A2381,TRUE,FALSE)</f>
        <v>1</v>
      </c>
      <c r="O2381" t="s">
        <v>34</v>
      </c>
    </row>
    <row r="2382" spans="1:15" x14ac:dyDescent="0.25">
      <c r="A2382">
        <v>2023</v>
      </c>
      <c r="B2382" t="s">
        <v>27</v>
      </c>
      <c r="C2382" t="s">
        <v>28</v>
      </c>
      <c r="D2382" t="s">
        <v>22</v>
      </c>
      <c r="E2382">
        <v>201000</v>
      </c>
      <c r="F2382">
        <v>201000</v>
      </c>
      <c r="G2382" t="s">
        <v>23</v>
      </c>
      <c r="H2382" t="s">
        <v>24</v>
      </c>
      <c r="I2382" t="s">
        <v>17</v>
      </c>
      <c r="J2382" t="s">
        <v>25</v>
      </c>
      <c r="K2382" t="s">
        <v>23</v>
      </c>
      <c r="L2382" t="s">
        <v>26</v>
      </c>
      <c r="M2382">
        <f t="shared" si="37"/>
        <v>134674.33333333334</v>
      </c>
      <c r="N2382" t="b">
        <f>IF(O2382=Sheet7!S2381,FALSE,TRUE)
=IF(B2382=Sheet7!A2382,TRUE,FALSE)
=IF(B2382=Sheet7!A2382,TRUE,FALSE)
=IF(B2382=Sheet7!A2382,TRUE,FALSE)</f>
        <v>1</v>
      </c>
      <c r="O2382" t="s">
        <v>27</v>
      </c>
    </row>
    <row r="2383" spans="1:15" x14ac:dyDescent="0.25">
      <c r="A2383">
        <v>2023</v>
      </c>
      <c r="B2383" t="s">
        <v>48</v>
      </c>
      <c r="C2383" t="s">
        <v>28</v>
      </c>
      <c r="D2383" t="s">
        <v>22</v>
      </c>
      <c r="E2383">
        <v>141100</v>
      </c>
      <c r="F2383">
        <v>141100</v>
      </c>
      <c r="G2383" t="s">
        <v>23</v>
      </c>
      <c r="H2383" t="s">
        <v>24</v>
      </c>
      <c r="I2383" t="s">
        <v>17</v>
      </c>
      <c r="J2383" t="s">
        <v>25</v>
      </c>
      <c r="K2383" t="s">
        <v>23</v>
      </c>
      <c r="L2383" t="s">
        <v>26</v>
      </c>
      <c r="M2383">
        <f t="shared" si="37"/>
        <v>94741</v>
      </c>
      <c r="N2383" t="b">
        <f>IF(O2383=Sheet7!S2382,FALSE,TRUE)
=IF(B2383=Sheet7!A2383,TRUE,FALSE)
=IF(B2383=Sheet7!A2383,TRUE,FALSE)
=IF(B2383=Sheet7!A2383,TRUE,FALSE)</f>
        <v>1</v>
      </c>
      <c r="O2383" t="s">
        <v>48</v>
      </c>
    </row>
    <row r="2384" spans="1:15" x14ac:dyDescent="0.25">
      <c r="A2384">
        <v>2023</v>
      </c>
      <c r="B2384" t="s">
        <v>48</v>
      </c>
      <c r="C2384" t="s">
        <v>28</v>
      </c>
      <c r="D2384" t="s">
        <v>22</v>
      </c>
      <c r="E2384">
        <v>94100</v>
      </c>
      <c r="F2384">
        <v>94100</v>
      </c>
      <c r="G2384" t="s">
        <v>23</v>
      </c>
      <c r="H2384" t="s">
        <v>24</v>
      </c>
      <c r="I2384" t="s">
        <v>17</v>
      </c>
      <c r="J2384" t="s">
        <v>25</v>
      </c>
      <c r="K2384" t="s">
        <v>23</v>
      </c>
      <c r="L2384" t="s">
        <v>26</v>
      </c>
      <c r="M2384">
        <f t="shared" si="37"/>
        <v>63407.666666666664</v>
      </c>
      <c r="N2384" t="b">
        <f>IF(O2384=Sheet7!S2383,FALSE,TRUE)
=IF(B2384=Sheet7!A2384,TRUE,FALSE)
=IF(B2384=Sheet7!A2384,TRUE,FALSE)
=IF(B2384=Sheet7!A2384,TRUE,FALSE)</f>
        <v>1</v>
      </c>
      <c r="O2384" t="s">
        <v>48</v>
      </c>
    </row>
    <row r="2385" spans="1:15" x14ac:dyDescent="0.25">
      <c r="A2385">
        <v>2023</v>
      </c>
      <c r="B2385" t="s">
        <v>27</v>
      </c>
      <c r="C2385" t="s">
        <v>28</v>
      </c>
      <c r="D2385" t="s">
        <v>22</v>
      </c>
      <c r="E2385">
        <v>126000</v>
      </c>
      <c r="F2385">
        <v>126000</v>
      </c>
      <c r="G2385" t="s">
        <v>23</v>
      </c>
      <c r="H2385" t="s">
        <v>24</v>
      </c>
      <c r="I2385" t="s">
        <v>17</v>
      </c>
      <c r="J2385" t="s">
        <v>25</v>
      </c>
      <c r="K2385" t="s">
        <v>23</v>
      </c>
      <c r="L2385" t="s">
        <v>26</v>
      </c>
      <c r="M2385">
        <f t="shared" si="37"/>
        <v>84674.333333333328</v>
      </c>
      <c r="N2385" t="b">
        <f>IF(O2385=Sheet7!S2384,FALSE,TRUE)
=IF(B2385=Sheet7!A2385,TRUE,FALSE)
=IF(B2385=Sheet7!A2385,TRUE,FALSE)
=IF(B2385=Sheet7!A2385,TRUE,FALSE)</f>
        <v>1</v>
      </c>
      <c r="O2385" t="s">
        <v>27</v>
      </c>
    </row>
    <row r="2386" spans="1:15" x14ac:dyDescent="0.25">
      <c r="A2386">
        <v>2023</v>
      </c>
      <c r="B2386" t="s">
        <v>27</v>
      </c>
      <c r="C2386" t="s">
        <v>28</v>
      </c>
      <c r="D2386" t="s">
        <v>22</v>
      </c>
      <c r="E2386">
        <v>170000</v>
      </c>
      <c r="F2386">
        <v>170000</v>
      </c>
      <c r="G2386" t="s">
        <v>23</v>
      </c>
      <c r="H2386" t="s">
        <v>24</v>
      </c>
      <c r="I2386" t="s">
        <v>17</v>
      </c>
      <c r="J2386" t="s">
        <v>29</v>
      </c>
      <c r="K2386" t="s">
        <v>23</v>
      </c>
      <c r="L2386" t="s">
        <v>26</v>
      </c>
      <c r="M2386">
        <f t="shared" si="37"/>
        <v>114007.66666666667</v>
      </c>
      <c r="N2386" t="b">
        <f>IF(O2386=Sheet7!S2385,FALSE,TRUE)
=IF(B2386=Sheet7!A2386,TRUE,FALSE)
=IF(B2386=Sheet7!A2386,TRUE,FALSE)
=IF(B2386=Sheet7!A2386,TRUE,FALSE)</f>
        <v>1</v>
      </c>
      <c r="O2386" t="s">
        <v>27</v>
      </c>
    </row>
    <row r="2387" spans="1:15" x14ac:dyDescent="0.25">
      <c r="A2387">
        <v>2023</v>
      </c>
      <c r="B2387" t="s">
        <v>32</v>
      </c>
      <c r="C2387" t="s">
        <v>13</v>
      </c>
      <c r="D2387" t="s">
        <v>35</v>
      </c>
      <c r="E2387">
        <v>85000</v>
      </c>
      <c r="F2387">
        <v>104584</v>
      </c>
      <c r="G2387" t="s">
        <v>36</v>
      </c>
      <c r="H2387" t="s">
        <v>16</v>
      </c>
      <c r="I2387" t="s">
        <v>17</v>
      </c>
      <c r="J2387" t="s">
        <v>29</v>
      </c>
      <c r="K2387" t="s">
        <v>36</v>
      </c>
      <c r="L2387" t="s">
        <v>26</v>
      </c>
      <c r="M2387">
        <f t="shared" si="37"/>
        <v>63869</v>
      </c>
      <c r="N2387" t="b">
        <f>IF(O2387=Sheet7!S2386,FALSE,TRUE)
=IF(B2387=Sheet7!A2387,TRUE,FALSE)
=IF(B2387=Sheet7!A2387,TRUE,FALSE)
=IF(B2387=Sheet7!A2387,TRUE,FALSE)</f>
        <v>1</v>
      </c>
      <c r="O2387" t="s">
        <v>32</v>
      </c>
    </row>
    <row r="2388" spans="1:15" x14ac:dyDescent="0.25">
      <c r="A2388">
        <v>2023</v>
      </c>
      <c r="B2388" t="s">
        <v>40</v>
      </c>
      <c r="C2388" t="s">
        <v>41</v>
      </c>
      <c r="D2388" t="s">
        <v>22</v>
      </c>
      <c r="E2388">
        <v>208500</v>
      </c>
      <c r="F2388">
        <v>208500</v>
      </c>
      <c r="G2388" t="s">
        <v>23</v>
      </c>
      <c r="H2388" t="s">
        <v>24</v>
      </c>
      <c r="I2388" t="s">
        <v>17</v>
      </c>
      <c r="J2388" t="s">
        <v>25</v>
      </c>
      <c r="K2388" t="s">
        <v>23</v>
      </c>
      <c r="L2388" t="s">
        <v>26</v>
      </c>
      <c r="M2388">
        <f t="shared" si="37"/>
        <v>139674.33333333334</v>
      </c>
      <c r="N2388" t="b">
        <f>IF(O2388=Sheet7!S2387,FALSE,TRUE)
=IF(B2388=Sheet7!A2388,TRUE,FALSE)
=IF(B2388=Sheet7!A2388,TRUE,FALSE)
=IF(B2388=Sheet7!A2388,TRUE,FALSE)</f>
        <v>1</v>
      </c>
      <c r="O2388" t="s">
        <v>40</v>
      </c>
    </row>
    <row r="2389" spans="1:15" x14ac:dyDescent="0.25">
      <c r="A2389">
        <v>2023</v>
      </c>
      <c r="B2389" t="s">
        <v>40</v>
      </c>
      <c r="C2389" t="s">
        <v>41</v>
      </c>
      <c r="D2389" t="s">
        <v>22</v>
      </c>
      <c r="E2389">
        <v>165000</v>
      </c>
      <c r="F2389">
        <v>165000</v>
      </c>
      <c r="G2389" t="s">
        <v>23</v>
      </c>
      <c r="H2389" t="s">
        <v>24</v>
      </c>
      <c r="I2389" t="s">
        <v>17</v>
      </c>
      <c r="J2389" t="s">
        <v>25</v>
      </c>
      <c r="K2389" t="s">
        <v>23</v>
      </c>
      <c r="L2389" t="s">
        <v>26</v>
      </c>
      <c r="M2389">
        <f t="shared" si="37"/>
        <v>110674.33333333333</v>
      </c>
      <c r="N2389" t="b">
        <f>IF(O2389=Sheet7!S2388,FALSE,TRUE)
=IF(B2389=Sheet7!A2389,TRUE,FALSE)
=IF(B2389=Sheet7!A2389,TRUE,FALSE)
=IF(B2389=Sheet7!A2389,TRUE,FALSE)</f>
        <v>1</v>
      </c>
      <c r="O2389" t="s">
        <v>40</v>
      </c>
    </row>
    <row r="2390" spans="1:15" x14ac:dyDescent="0.25">
      <c r="A2390">
        <v>2023</v>
      </c>
      <c r="B2390" t="s">
        <v>32</v>
      </c>
      <c r="C2390" t="s">
        <v>13</v>
      </c>
      <c r="D2390" t="s">
        <v>14</v>
      </c>
      <c r="E2390">
        <v>72000</v>
      </c>
      <c r="F2390">
        <v>77737</v>
      </c>
      <c r="G2390" t="s">
        <v>15</v>
      </c>
      <c r="H2390" t="s">
        <v>24</v>
      </c>
      <c r="I2390" t="s">
        <v>17</v>
      </c>
      <c r="J2390" t="s">
        <v>18</v>
      </c>
      <c r="K2390" t="s">
        <v>15</v>
      </c>
      <c r="L2390" t="s">
        <v>19</v>
      </c>
      <c r="M2390">
        <f t="shared" si="37"/>
        <v>50586.666666666664</v>
      </c>
      <c r="N2390" t="b">
        <f>IF(O2390=Sheet7!S2389,FALSE,TRUE)
=IF(B2390=Sheet7!A2390,TRUE,FALSE)
=IF(B2390=Sheet7!A2390,TRUE,FALSE)
=IF(B2390=Sheet7!A2390,TRUE,FALSE)</f>
        <v>1</v>
      </c>
      <c r="O2390" t="s">
        <v>32</v>
      </c>
    </row>
    <row r="2391" spans="1:15" x14ac:dyDescent="0.25">
      <c r="A2391">
        <v>2023</v>
      </c>
      <c r="B2391" t="s">
        <v>32</v>
      </c>
      <c r="C2391" t="s">
        <v>13</v>
      </c>
      <c r="D2391" t="s">
        <v>14</v>
      </c>
      <c r="E2391">
        <v>80000</v>
      </c>
      <c r="F2391">
        <v>86374</v>
      </c>
      <c r="G2391" t="s">
        <v>15</v>
      </c>
      <c r="H2391" t="s">
        <v>24</v>
      </c>
      <c r="I2391" t="s">
        <v>17</v>
      </c>
      <c r="J2391" t="s">
        <v>29</v>
      </c>
      <c r="K2391" t="s">
        <v>165</v>
      </c>
      <c r="L2391" t="s">
        <v>19</v>
      </c>
      <c r="M2391">
        <f t="shared" si="37"/>
        <v>56132.333333333336</v>
      </c>
      <c r="N2391" t="b">
        <f>IF(O2391=Sheet7!S2390,FALSE,TRUE)
=IF(B2391=Sheet7!A2391,TRUE,FALSE)
=IF(B2391=Sheet7!A2391,TRUE,FALSE)
=IF(B2391=Sheet7!A2391,TRUE,FALSE)</f>
        <v>1</v>
      </c>
      <c r="O2391" t="s">
        <v>32</v>
      </c>
    </row>
    <row r="2392" spans="1:15" x14ac:dyDescent="0.25">
      <c r="A2392">
        <v>2023</v>
      </c>
      <c r="B2392" t="s">
        <v>94</v>
      </c>
      <c r="C2392" t="s">
        <v>44</v>
      </c>
      <c r="D2392" t="s">
        <v>22</v>
      </c>
      <c r="E2392">
        <v>169000</v>
      </c>
      <c r="F2392">
        <v>169000</v>
      </c>
      <c r="G2392" t="s">
        <v>23</v>
      </c>
      <c r="H2392" t="s">
        <v>24</v>
      </c>
      <c r="I2392" t="s">
        <v>17</v>
      </c>
      <c r="J2392" t="s">
        <v>25</v>
      </c>
      <c r="K2392" t="s">
        <v>23</v>
      </c>
      <c r="L2392" t="s">
        <v>26</v>
      </c>
      <c r="M2392">
        <f t="shared" si="37"/>
        <v>113341</v>
      </c>
      <c r="N2392" t="b">
        <f>IF(O2392=Sheet7!S2391,FALSE,TRUE)
=IF(B2392=Sheet7!A2392,TRUE,FALSE)
=IF(B2392=Sheet7!A2392,TRUE,FALSE)
=IF(B2392=Sheet7!A2392,TRUE,FALSE)</f>
        <v>1</v>
      </c>
      <c r="O2392" t="s">
        <v>94</v>
      </c>
    </row>
    <row r="2393" spans="1:15" x14ac:dyDescent="0.25">
      <c r="A2393">
        <v>2023</v>
      </c>
      <c r="B2393" t="s">
        <v>94</v>
      </c>
      <c r="C2393" t="s">
        <v>44</v>
      </c>
      <c r="D2393" t="s">
        <v>22</v>
      </c>
      <c r="E2393">
        <v>110600</v>
      </c>
      <c r="F2393">
        <v>110600</v>
      </c>
      <c r="G2393" t="s">
        <v>23</v>
      </c>
      <c r="H2393" t="s">
        <v>24</v>
      </c>
      <c r="I2393" t="s">
        <v>17</v>
      </c>
      <c r="J2393" t="s">
        <v>25</v>
      </c>
      <c r="K2393" t="s">
        <v>23</v>
      </c>
      <c r="L2393" t="s">
        <v>26</v>
      </c>
      <c r="M2393">
        <f t="shared" si="37"/>
        <v>74407.666666666672</v>
      </c>
      <c r="N2393" t="b">
        <f>IF(O2393=Sheet7!S2392,FALSE,TRUE)
=IF(B2393=Sheet7!A2393,TRUE,FALSE)
=IF(B2393=Sheet7!A2393,TRUE,FALSE)
=IF(B2393=Sheet7!A2393,TRUE,FALSE)</f>
        <v>1</v>
      </c>
      <c r="O2393" t="s">
        <v>94</v>
      </c>
    </row>
    <row r="2394" spans="1:15" x14ac:dyDescent="0.25">
      <c r="A2394">
        <v>2023</v>
      </c>
      <c r="B2394" t="s">
        <v>75</v>
      </c>
      <c r="C2394" t="s">
        <v>44</v>
      </c>
      <c r="D2394" t="s">
        <v>22</v>
      </c>
      <c r="E2394">
        <v>130800</v>
      </c>
      <c r="F2394">
        <v>130800</v>
      </c>
      <c r="G2394" t="s">
        <v>23</v>
      </c>
      <c r="H2394" t="s">
        <v>24</v>
      </c>
      <c r="I2394" t="s">
        <v>17</v>
      </c>
      <c r="J2394" t="s">
        <v>29</v>
      </c>
      <c r="K2394" t="s">
        <v>23</v>
      </c>
      <c r="L2394" t="s">
        <v>26</v>
      </c>
      <c r="M2394">
        <f t="shared" si="37"/>
        <v>87874.333333333328</v>
      </c>
      <c r="N2394" t="b">
        <f>IF(O2394=Sheet7!S2393,FALSE,TRUE)
=IF(B2394=Sheet7!A2394,TRUE,FALSE)
=IF(B2394=Sheet7!A2394,TRUE,FALSE)
=IF(B2394=Sheet7!A2394,TRUE,FALSE)</f>
        <v>1</v>
      </c>
      <c r="O2394" t="s">
        <v>75</v>
      </c>
    </row>
    <row r="2395" spans="1:15" x14ac:dyDescent="0.25">
      <c r="A2395">
        <v>2023</v>
      </c>
      <c r="B2395" t="s">
        <v>75</v>
      </c>
      <c r="C2395" t="s">
        <v>44</v>
      </c>
      <c r="D2395" t="s">
        <v>22</v>
      </c>
      <c r="E2395">
        <v>87200</v>
      </c>
      <c r="F2395">
        <v>87200</v>
      </c>
      <c r="G2395" t="s">
        <v>23</v>
      </c>
      <c r="H2395" t="s">
        <v>24</v>
      </c>
      <c r="I2395" t="s">
        <v>17</v>
      </c>
      <c r="J2395" t="s">
        <v>29</v>
      </c>
      <c r="K2395" t="s">
        <v>23</v>
      </c>
      <c r="L2395" t="s">
        <v>26</v>
      </c>
      <c r="M2395">
        <f t="shared" si="37"/>
        <v>58807.666666666664</v>
      </c>
      <c r="N2395" t="b">
        <f>IF(O2395=Sheet7!S2394,FALSE,TRUE)
=IF(B2395=Sheet7!A2395,TRUE,FALSE)
=IF(B2395=Sheet7!A2395,TRUE,FALSE)
=IF(B2395=Sheet7!A2395,TRUE,FALSE)</f>
        <v>1</v>
      </c>
      <c r="O2395" t="s">
        <v>75</v>
      </c>
    </row>
    <row r="2396" spans="1:15" x14ac:dyDescent="0.25">
      <c r="A2396">
        <v>2023</v>
      </c>
      <c r="B2396" t="s">
        <v>32</v>
      </c>
      <c r="C2396" t="s">
        <v>13</v>
      </c>
      <c r="D2396" t="s">
        <v>22</v>
      </c>
      <c r="E2396">
        <v>215000</v>
      </c>
      <c r="F2396">
        <v>215000</v>
      </c>
      <c r="G2396" t="s">
        <v>23</v>
      </c>
      <c r="H2396" t="s">
        <v>24</v>
      </c>
      <c r="I2396" t="s">
        <v>17</v>
      </c>
      <c r="J2396" t="s">
        <v>29</v>
      </c>
      <c r="K2396" t="s">
        <v>23</v>
      </c>
      <c r="L2396" t="s">
        <v>26</v>
      </c>
      <c r="M2396">
        <f t="shared" si="37"/>
        <v>144007.66666666666</v>
      </c>
      <c r="N2396" t="b">
        <f>IF(O2396=Sheet7!S2395,FALSE,TRUE)
=IF(B2396=Sheet7!A2396,TRUE,FALSE)
=IF(B2396=Sheet7!A2396,TRUE,FALSE)
=IF(B2396=Sheet7!A2396,TRUE,FALSE)</f>
        <v>1</v>
      </c>
      <c r="O2396" t="s">
        <v>32</v>
      </c>
    </row>
    <row r="2397" spans="1:15" x14ac:dyDescent="0.25">
      <c r="A2397">
        <v>2023</v>
      </c>
      <c r="B2397" t="s">
        <v>27</v>
      </c>
      <c r="C2397" t="s">
        <v>28</v>
      </c>
      <c r="D2397" t="s">
        <v>35</v>
      </c>
      <c r="E2397">
        <v>50000</v>
      </c>
      <c r="F2397">
        <v>61520</v>
      </c>
      <c r="G2397" t="s">
        <v>36</v>
      </c>
      <c r="H2397" t="s">
        <v>16</v>
      </c>
      <c r="I2397" t="s">
        <v>17</v>
      </c>
      <c r="J2397" t="s">
        <v>29</v>
      </c>
      <c r="K2397" t="s">
        <v>36</v>
      </c>
      <c r="L2397" t="s">
        <v>26</v>
      </c>
      <c r="M2397">
        <f t="shared" si="37"/>
        <v>37847.666666666664</v>
      </c>
      <c r="N2397" t="b">
        <f>IF(O2397=Sheet7!S2396,FALSE,TRUE)
=IF(B2397=Sheet7!A2397,TRUE,FALSE)
=IF(B2397=Sheet7!A2397,TRUE,FALSE)
=IF(B2397=Sheet7!A2397,TRUE,FALSE)</f>
        <v>1</v>
      </c>
      <c r="O2397" t="s">
        <v>27</v>
      </c>
    </row>
    <row r="2398" spans="1:15" x14ac:dyDescent="0.25">
      <c r="A2398">
        <v>2023</v>
      </c>
      <c r="B2398" t="s">
        <v>27</v>
      </c>
      <c r="C2398" t="s">
        <v>28</v>
      </c>
      <c r="D2398" t="s">
        <v>35</v>
      </c>
      <c r="E2398">
        <v>40000</v>
      </c>
      <c r="F2398">
        <v>49216</v>
      </c>
      <c r="G2398" t="s">
        <v>36</v>
      </c>
      <c r="H2398" t="s">
        <v>16</v>
      </c>
      <c r="I2398" t="s">
        <v>17</v>
      </c>
      <c r="J2398" t="s">
        <v>29</v>
      </c>
      <c r="K2398" t="s">
        <v>36</v>
      </c>
      <c r="L2398" t="s">
        <v>26</v>
      </c>
      <c r="M2398">
        <f t="shared" si="37"/>
        <v>30413</v>
      </c>
      <c r="N2398" t="b">
        <f>IF(O2398=Sheet7!S2397,FALSE,TRUE)
=IF(B2398=Sheet7!A2398,TRUE,FALSE)
=IF(B2398=Sheet7!A2398,TRUE,FALSE)
=IF(B2398=Sheet7!A2398,TRUE,FALSE)</f>
        <v>1</v>
      </c>
      <c r="O2398" t="s">
        <v>27</v>
      </c>
    </row>
    <row r="2399" spans="1:15" x14ac:dyDescent="0.25">
      <c r="A2399">
        <v>2023</v>
      </c>
      <c r="B2399" t="s">
        <v>72</v>
      </c>
      <c r="C2399" t="s">
        <v>31</v>
      </c>
      <c r="D2399" t="s">
        <v>22</v>
      </c>
      <c r="E2399">
        <v>238000</v>
      </c>
      <c r="F2399">
        <v>238000</v>
      </c>
      <c r="G2399" t="s">
        <v>23</v>
      </c>
      <c r="H2399" t="s">
        <v>24</v>
      </c>
      <c r="I2399" t="s">
        <v>17</v>
      </c>
      <c r="J2399" t="s">
        <v>29</v>
      </c>
      <c r="K2399" t="s">
        <v>23</v>
      </c>
      <c r="L2399" t="s">
        <v>26</v>
      </c>
      <c r="M2399">
        <f t="shared" si="37"/>
        <v>159341</v>
      </c>
      <c r="N2399" t="b">
        <f>IF(O2399=Sheet7!S2398,FALSE,TRUE)
=IF(B2399=Sheet7!A2399,TRUE,FALSE)
=IF(B2399=Sheet7!A2399,TRUE,FALSE)
=IF(B2399=Sheet7!A2399,TRUE,FALSE)</f>
        <v>1</v>
      </c>
      <c r="O2399" t="s">
        <v>72</v>
      </c>
    </row>
    <row r="2400" spans="1:15" x14ac:dyDescent="0.25">
      <c r="A2400">
        <v>2023</v>
      </c>
      <c r="B2400" t="s">
        <v>72</v>
      </c>
      <c r="C2400" t="s">
        <v>31</v>
      </c>
      <c r="D2400" t="s">
        <v>22</v>
      </c>
      <c r="E2400">
        <v>173000</v>
      </c>
      <c r="F2400">
        <v>173000</v>
      </c>
      <c r="G2400" t="s">
        <v>23</v>
      </c>
      <c r="H2400" t="s">
        <v>24</v>
      </c>
      <c r="I2400" t="s">
        <v>17</v>
      </c>
      <c r="J2400" t="s">
        <v>29</v>
      </c>
      <c r="K2400" t="s">
        <v>23</v>
      </c>
      <c r="L2400" t="s">
        <v>26</v>
      </c>
      <c r="M2400">
        <f t="shared" si="37"/>
        <v>116007.66666666667</v>
      </c>
      <c r="N2400" t="b">
        <f>IF(O2400=Sheet7!S2399,FALSE,TRUE)
=IF(B2400=Sheet7!A2400,TRUE,FALSE)
=IF(B2400=Sheet7!A2400,TRUE,FALSE)
=IF(B2400=Sheet7!A2400,TRUE,FALSE)</f>
        <v>1</v>
      </c>
      <c r="O2400" t="s">
        <v>72</v>
      </c>
    </row>
    <row r="2401" spans="1:15" x14ac:dyDescent="0.25">
      <c r="A2401">
        <v>2023</v>
      </c>
      <c r="B2401" t="s">
        <v>32</v>
      </c>
      <c r="C2401" t="s">
        <v>13</v>
      </c>
      <c r="D2401" t="s">
        <v>22</v>
      </c>
      <c r="E2401">
        <v>205785</v>
      </c>
      <c r="F2401">
        <v>205785</v>
      </c>
      <c r="G2401" t="s">
        <v>36</v>
      </c>
      <c r="H2401" t="s">
        <v>33</v>
      </c>
      <c r="I2401" t="s">
        <v>17</v>
      </c>
      <c r="J2401" t="s">
        <v>29</v>
      </c>
      <c r="K2401" t="s">
        <v>36</v>
      </c>
      <c r="L2401" t="s">
        <v>26</v>
      </c>
      <c r="M2401">
        <f t="shared" si="37"/>
        <v>137864.33333333334</v>
      </c>
      <c r="N2401" t="b">
        <f>IF(O2401=Sheet7!S2400,FALSE,TRUE)
=IF(B2401=Sheet7!A2401,TRUE,FALSE)
=IF(B2401=Sheet7!A2401,TRUE,FALSE)
=IF(B2401=Sheet7!A2401,TRUE,FALSE)</f>
        <v>1</v>
      </c>
      <c r="O2401" t="s">
        <v>32</v>
      </c>
    </row>
    <row r="2402" spans="1:15" x14ac:dyDescent="0.25">
      <c r="A2402">
        <v>2023</v>
      </c>
      <c r="B2402" t="s">
        <v>32</v>
      </c>
      <c r="C2402" t="s">
        <v>13</v>
      </c>
      <c r="D2402" t="s">
        <v>22</v>
      </c>
      <c r="E2402">
        <v>123471</v>
      </c>
      <c r="F2402">
        <v>123471</v>
      </c>
      <c r="G2402" t="s">
        <v>36</v>
      </c>
      <c r="H2402" t="s">
        <v>33</v>
      </c>
      <c r="I2402" t="s">
        <v>17</v>
      </c>
      <c r="J2402" t="s">
        <v>29</v>
      </c>
      <c r="K2402" t="s">
        <v>36</v>
      </c>
      <c r="L2402" t="s">
        <v>26</v>
      </c>
      <c r="M2402">
        <f t="shared" si="37"/>
        <v>82988.333333333328</v>
      </c>
      <c r="N2402" t="b">
        <f>IF(O2402=Sheet7!S2401,FALSE,TRUE)
=IF(B2402=Sheet7!A2402,TRUE,FALSE)
=IF(B2402=Sheet7!A2402,TRUE,FALSE)
=IF(B2402=Sheet7!A2402,TRUE,FALSE)</f>
        <v>1</v>
      </c>
      <c r="O2402" t="s">
        <v>32</v>
      </c>
    </row>
    <row r="2403" spans="1:15" x14ac:dyDescent="0.25">
      <c r="A2403">
        <v>2023</v>
      </c>
      <c r="B2403" t="s">
        <v>99</v>
      </c>
      <c r="C2403" t="s">
        <v>28</v>
      </c>
      <c r="D2403" t="s">
        <v>22</v>
      </c>
      <c r="E2403">
        <v>299500</v>
      </c>
      <c r="F2403">
        <v>299500</v>
      </c>
      <c r="G2403" t="s">
        <v>23</v>
      </c>
      <c r="H2403" t="s">
        <v>24</v>
      </c>
      <c r="I2403" t="s">
        <v>17</v>
      </c>
      <c r="J2403" t="s">
        <v>25</v>
      </c>
      <c r="K2403" t="s">
        <v>23</v>
      </c>
      <c r="L2403" t="s">
        <v>26</v>
      </c>
      <c r="M2403">
        <f t="shared" si="37"/>
        <v>200341</v>
      </c>
      <c r="N2403" t="b">
        <f>IF(O2403=Sheet7!S2402,FALSE,TRUE)
=IF(B2403=Sheet7!A2403,TRUE,FALSE)
=IF(B2403=Sheet7!A2403,TRUE,FALSE)
=IF(B2403=Sheet7!A2403,TRUE,FALSE)</f>
        <v>1</v>
      </c>
      <c r="O2403" t="s">
        <v>99</v>
      </c>
    </row>
    <row r="2404" spans="1:15" x14ac:dyDescent="0.25">
      <c r="A2404">
        <v>2023</v>
      </c>
      <c r="B2404" t="s">
        <v>99</v>
      </c>
      <c r="C2404" t="s">
        <v>28</v>
      </c>
      <c r="D2404" t="s">
        <v>22</v>
      </c>
      <c r="E2404">
        <v>245100</v>
      </c>
      <c r="F2404">
        <v>245100</v>
      </c>
      <c r="G2404" t="s">
        <v>23</v>
      </c>
      <c r="H2404" t="s">
        <v>24</v>
      </c>
      <c r="I2404" t="s">
        <v>17</v>
      </c>
      <c r="J2404" t="s">
        <v>25</v>
      </c>
      <c r="K2404" t="s">
        <v>23</v>
      </c>
      <c r="L2404" t="s">
        <v>26</v>
      </c>
      <c r="M2404">
        <f t="shared" si="37"/>
        <v>164074.33333333334</v>
      </c>
      <c r="N2404" t="b">
        <f>IF(O2404=Sheet7!S2403,FALSE,TRUE)
=IF(B2404=Sheet7!A2404,TRUE,FALSE)
=IF(B2404=Sheet7!A2404,TRUE,FALSE)
=IF(B2404=Sheet7!A2404,TRUE,FALSE)</f>
        <v>1</v>
      </c>
      <c r="O2404" t="s">
        <v>99</v>
      </c>
    </row>
    <row r="2405" spans="1:15" x14ac:dyDescent="0.25">
      <c r="A2405">
        <v>2023</v>
      </c>
      <c r="B2405" t="s">
        <v>146</v>
      </c>
      <c r="C2405" t="s">
        <v>31</v>
      </c>
      <c r="D2405" t="s">
        <v>22</v>
      </c>
      <c r="E2405">
        <v>40000</v>
      </c>
      <c r="F2405">
        <v>40000</v>
      </c>
      <c r="G2405" t="s">
        <v>140</v>
      </c>
      <c r="H2405" t="s">
        <v>39</v>
      </c>
      <c r="I2405" t="s">
        <v>17</v>
      </c>
      <c r="J2405" t="s">
        <v>25</v>
      </c>
      <c r="K2405" t="s">
        <v>140</v>
      </c>
      <c r="L2405" t="s">
        <v>64</v>
      </c>
      <c r="M2405">
        <f t="shared" si="37"/>
        <v>27341</v>
      </c>
      <c r="N2405" t="b">
        <f>IF(O2405=Sheet7!S2404,FALSE,TRUE)
=IF(B2405=Sheet7!A2405,TRUE,FALSE)
=IF(B2405=Sheet7!A2405,TRUE,FALSE)
=IF(B2405=Sheet7!A2405,TRUE,FALSE)</f>
        <v>1</v>
      </c>
      <c r="O2405" t="s">
        <v>146</v>
      </c>
    </row>
    <row r="2406" spans="1:15" x14ac:dyDescent="0.25">
      <c r="A2406">
        <v>2023</v>
      </c>
      <c r="B2406" t="s">
        <v>27</v>
      </c>
      <c r="C2406" t="s">
        <v>28</v>
      </c>
      <c r="D2406" t="s">
        <v>14</v>
      </c>
      <c r="E2406">
        <v>66000</v>
      </c>
      <c r="F2406">
        <v>71259</v>
      </c>
      <c r="G2406" t="s">
        <v>57</v>
      </c>
      <c r="H2406" t="s">
        <v>24</v>
      </c>
      <c r="I2406" t="s">
        <v>17</v>
      </c>
      <c r="J2406" t="s">
        <v>29</v>
      </c>
      <c r="K2406" t="s">
        <v>57</v>
      </c>
      <c r="L2406" t="s">
        <v>26</v>
      </c>
      <c r="M2406">
        <f t="shared" si="37"/>
        <v>46427.333333333336</v>
      </c>
      <c r="N2406" t="b">
        <f>IF(O2406=Sheet7!S2405,FALSE,TRUE)
=IF(B2406=Sheet7!A2406,TRUE,FALSE)
=IF(B2406=Sheet7!A2406,TRUE,FALSE)
=IF(B2406=Sheet7!A2406,TRUE,FALSE)</f>
        <v>1</v>
      </c>
      <c r="O2406" t="s">
        <v>27</v>
      </c>
    </row>
    <row r="2407" spans="1:15" x14ac:dyDescent="0.25">
      <c r="A2407">
        <v>2023</v>
      </c>
      <c r="B2407" t="s">
        <v>72</v>
      </c>
      <c r="C2407" t="s">
        <v>31</v>
      </c>
      <c r="D2407" t="s">
        <v>22</v>
      </c>
      <c r="E2407">
        <v>290000</v>
      </c>
      <c r="F2407">
        <v>290000</v>
      </c>
      <c r="G2407" t="s">
        <v>23</v>
      </c>
      <c r="H2407" t="s">
        <v>24</v>
      </c>
      <c r="I2407" t="s">
        <v>17</v>
      </c>
      <c r="J2407" t="s">
        <v>29</v>
      </c>
      <c r="K2407" t="s">
        <v>23</v>
      </c>
      <c r="L2407" t="s">
        <v>26</v>
      </c>
      <c r="M2407">
        <f t="shared" si="37"/>
        <v>194007.66666666666</v>
      </c>
      <c r="N2407" t="b">
        <f>IF(O2407=Sheet7!S2406,FALSE,TRUE)
=IF(B2407=Sheet7!A2407,TRUE,FALSE)
=IF(B2407=Sheet7!A2407,TRUE,FALSE)
=IF(B2407=Sheet7!A2407,TRUE,FALSE)</f>
        <v>1</v>
      </c>
      <c r="O2407" t="s">
        <v>72</v>
      </c>
    </row>
    <row r="2408" spans="1:15" x14ac:dyDescent="0.25">
      <c r="A2408">
        <v>2023</v>
      </c>
      <c r="B2408" t="s">
        <v>72</v>
      </c>
      <c r="C2408" t="s">
        <v>31</v>
      </c>
      <c r="D2408" t="s">
        <v>22</v>
      </c>
      <c r="E2408">
        <v>226000</v>
      </c>
      <c r="F2408">
        <v>226000</v>
      </c>
      <c r="G2408" t="s">
        <v>23</v>
      </c>
      <c r="H2408" t="s">
        <v>24</v>
      </c>
      <c r="I2408" t="s">
        <v>17</v>
      </c>
      <c r="J2408" t="s">
        <v>29</v>
      </c>
      <c r="K2408" t="s">
        <v>23</v>
      </c>
      <c r="L2408" t="s">
        <v>26</v>
      </c>
      <c r="M2408">
        <f t="shared" si="37"/>
        <v>151341</v>
      </c>
      <c r="N2408" t="b">
        <f>IF(O2408=Sheet7!S2407,FALSE,TRUE)
=IF(B2408=Sheet7!A2408,TRUE,FALSE)
=IF(B2408=Sheet7!A2408,TRUE,FALSE)
=IF(B2408=Sheet7!A2408,TRUE,FALSE)</f>
        <v>1</v>
      </c>
      <c r="O2408" t="s">
        <v>72</v>
      </c>
    </row>
    <row r="2409" spans="1:15" x14ac:dyDescent="0.25">
      <c r="A2409">
        <v>2023</v>
      </c>
      <c r="B2409" t="s">
        <v>27</v>
      </c>
      <c r="C2409" t="s">
        <v>28</v>
      </c>
      <c r="D2409" t="s">
        <v>22</v>
      </c>
      <c r="E2409">
        <v>161000</v>
      </c>
      <c r="F2409">
        <v>161000</v>
      </c>
      <c r="G2409" t="s">
        <v>23</v>
      </c>
      <c r="H2409" t="s">
        <v>24</v>
      </c>
      <c r="I2409" t="s">
        <v>17</v>
      </c>
      <c r="J2409" t="s">
        <v>29</v>
      </c>
      <c r="K2409" t="s">
        <v>23</v>
      </c>
      <c r="L2409" t="s">
        <v>26</v>
      </c>
      <c r="M2409">
        <f t="shared" si="37"/>
        <v>108007.66666666667</v>
      </c>
      <c r="N2409" t="b">
        <f>IF(O2409=Sheet7!S2408,FALSE,TRUE)
=IF(B2409=Sheet7!A2409,TRUE,FALSE)
=IF(B2409=Sheet7!A2409,TRUE,FALSE)
=IF(B2409=Sheet7!A2409,TRUE,FALSE)</f>
        <v>1</v>
      </c>
      <c r="O2409" t="s">
        <v>27</v>
      </c>
    </row>
    <row r="2410" spans="1:15" x14ac:dyDescent="0.25">
      <c r="A2410">
        <v>2023</v>
      </c>
      <c r="B2410" t="s">
        <v>27</v>
      </c>
      <c r="C2410" t="s">
        <v>28</v>
      </c>
      <c r="D2410" t="s">
        <v>22</v>
      </c>
      <c r="E2410">
        <v>151000</v>
      </c>
      <c r="F2410">
        <v>151000</v>
      </c>
      <c r="G2410" t="s">
        <v>23</v>
      </c>
      <c r="H2410" t="s">
        <v>24</v>
      </c>
      <c r="I2410" t="s">
        <v>17</v>
      </c>
      <c r="J2410" t="s">
        <v>29</v>
      </c>
      <c r="K2410" t="s">
        <v>23</v>
      </c>
      <c r="L2410" t="s">
        <v>26</v>
      </c>
      <c r="M2410">
        <f t="shared" si="37"/>
        <v>101341</v>
      </c>
      <c r="N2410" t="b">
        <f>IF(O2410=Sheet7!S2409,FALSE,TRUE)
=IF(B2410=Sheet7!A2410,TRUE,FALSE)
=IF(B2410=Sheet7!A2410,TRUE,FALSE)
=IF(B2410=Sheet7!A2410,TRUE,FALSE)</f>
        <v>1</v>
      </c>
      <c r="O2410" t="s">
        <v>27</v>
      </c>
    </row>
    <row r="2411" spans="1:15" x14ac:dyDescent="0.25">
      <c r="A2411">
        <v>2023</v>
      </c>
      <c r="B2411" t="s">
        <v>37</v>
      </c>
      <c r="C2411" t="s">
        <v>38</v>
      </c>
      <c r="D2411" t="s">
        <v>14</v>
      </c>
      <c r="E2411">
        <v>49200</v>
      </c>
      <c r="F2411">
        <v>53120</v>
      </c>
      <c r="G2411" t="s">
        <v>142</v>
      </c>
      <c r="H2411" t="s">
        <v>24</v>
      </c>
      <c r="I2411" t="s">
        <v>17</v>
      </c>
      <c r="J2411" t="s">
        <v>25</v>
      </c>
      <c r="K2411" t="s">
        <v>142</v>
      </c>
      <c r="L2411" t="s">
        <v>26</v>
      </c>
      <c r="M2411">
        <f t="shared" si="37"/>
        <v>34781</v>
      </c>
      <c r="N2411" t="b">
        <f>IF(O2411=Sheet7!S2410,FALSE,TRUE)
=IF(B2411=Sheet7!A2411,TRUE,FALSE)
=IF(B2411=Sheet7!A2411,TRUE,FALSE)
=IF(B2411=Sheet7!A2411,TRUE,FALSE)</f>
        <v>1</v>
      </c>
      <c r="O2411" t="s">
        <v>37</v>
      </c>
    </row>
    <row r="2412" spans="1:15" x14ac:dyDescent="0.25">
      <c r="A2412">
        <v>2023</v>
      </c>
      <c r="B2412" t="s">
        <v>37</v>
      </c>
      <c r="C2412" t="s">
        <v>38</v>
      </c>
      <c r="D2412" t="s">
        <v>14</v>
      </c>
      <c r="E2412">
        <v>36000</v>
      </c>
      <c r="F2412">
        <v>38868</v>
      </c>
      <c r="G2412" t="s">
        <v>142</v>
      </c>
      <c r="H2412" t="s">
        <v>24</v>
      </c>
      <c r="I2412" t="s">
        <v>17</v>
      </c>
      <c r="J2412" t="s">
        <v>25</v>
      </c>
      <c r="K2412" t="s">
        <v>142</v>
      </c>
      <c r="L2412" t="s">
        <v>26</v>
      </c>
      <c r="M2412">
        <f t="shared" si="37"/>
        <v>25630.333333333332</v>
      </c>
      <c r="N2412" t="b">
        <f>IF(O2412=Sheet7!S2411,FALSE,TRUE)
=IF(B2412=Sheet7!A2412,TRUE,FALSE)
=IF(B2412=Sheet7!A2412,TRUE,FALSE)
=IF(B2412=Sheet7!A2412,TRUE,FALSE)</f>
        <v>1</v>
      </c>
      <c r="O2412" t="s">
        <v>37</v>
      </c>
    </row>
    <row r="2413" spans="1:15" x14ac:dyDescent="0.25">
      <c r="A2413">
        <v>2023</v>
      </c>
      <c r="B2413" t="s">
        <v>32</v>
      </c>
      <c r="C2413" t="s">
        <v>13</v>
      </c>
      <c r="D2413" t="s">
        <v>22</v>
      </c>
      <c r="E2413">
        <v>136994</v>
      </c>
      <c r="F2413">
        <v>136994</v>
      </c>
      <c r="G2413" t="s">
        <v>23</v>
      </c>
      <c r="H2413" t="s">
        <v>24</v>
      </c>
      <c r="I2413" t="s">
        <v>17</v>
      </c>
      <c r="J2413" t="s">
        <v>29</v>
      </c>
      <c r="K2413" t="s">
        <v>23</v>
      </c>
      <c r="L2413" t="s">
        <v>26</v>
      </c>
      <c r="M2413">
        <f t="shared" si="37"/>
        <v>92003.666666666672</v>
      </c>
      <c r="N2413" t="b">
        <f>IF(O2413=Sheet7!S2412,FALSE,TRUE)
=IF(B2413=Sheet7!A2413,TRUE,FALSE)
=IF(B2413=Sheet7!A2413,TRUE,FALSE)
=IF(B2413=Sheet7!A2413,TRUE,FALSE)</f>
        <v>1</v>
      </c>
      <c r="O2413" t="s">
        <v>32</v>
      </c>
    </row>
    <row r="2414" spans="1:15" x14ac:dyDescent="0.25">
      <c r="A2414">
        <v>2023</v>
      </c>
      <c r="B2414" t="s">
        <v>27</v>
      </c>
      <c r="C2414" t="s">
        <v>28</v>
      </c>
      <c r="D2414" t="s">
        <v>22</v>
      </c>
      <c r="E2414">
        <v>214500</v>
      </c>
      <c r="F2414">
        <v>214500</v>
      </c>
      <c r="G2414" t="s">
        <v>23</v>
      </c>
      <c r="H2414" t="s">
        <v>24</v>
      </c>
      <c r="I2414" t="s">
        <v>17</v>
      </c>
      <c r="J2414" t="s">
        <v>25</v>
      </c>
      <c r="K2414" t="s">
        <v>23</v>
      </c>
      <c r="L2414" t="s">
        <v>26</v>
      </c>
      <c r="M2414">
        <f t="shared" si="37"/>
        <v>143674.33333333334</v>
      </c>
      <c r="N2414" t="b">
        <f>IF(O2414=Sheet7!S2413,FALSE,TRUE)
=IF(B2414=Sheet7!A2414,TRUE,FALSE)
=IF(B2414=Sheet7!A2414,TRUE,FALSE)
=IF(B2414=Sheet7!A2414,TRUE,FALSE)</f>
        <v>1</v>
      </c>
      <c r="O2414" t="s">
        <v>27</v>
      </c>
    </row>
    <row r="2415" spans="1:15" x14ac:dyDescent="0.25">
      <c r="A2415">
        <v>2023</v>
      </c>
      <c r="B2415" t="s">
        <v>40</v>
      </c>
      <c r="C2415" t="s">
        <v>41</v>
      </c>
      <c r="D2415" t="s">
        <v>22</v>
      </c>
      <c r="E2415">
        <v>120000</v>
      </c>
      <c r="F2415">
        <v>120000</v>
      </c>
      <c r="G2415" t="s">
        <v>23</v>
      </c>
      <c r="H2415" t="s">
        <v>24</v>
      </c>
      <c r="I2415" t="s">
        <v>17</v>
      </c>
      <c r="J2415" t="s">
        <v>29</v>
      </c>
      <c r="K2415" t="s">
        <v>23</v>
      </c>
      <c r="L2415" t="s">
        <v>26</v>
      </c>
      <c r="M2415">
        <f t="shared" si="37"/>
        <v>80674.333333333328</v>
      </c>
      <c r="N2415" t="b">
        <f>IF(O2415=Sheet7!S2414,FALSE,TRUE)
=IF(B2415=Sheet7!A2415,TRUE,FALSE)
=IF(B2415=Sheet7!A2415,TRUE,FALSE)
=IF(B2415=Sheet7!A2415,TRUE,FALSE)</f>
        <v>1</v>
      </c>
      <c r="O2415" t="s">
        <v>40</v>
      </c>
    </row>
    <row r="2416" spans="1:15" x14ac:dyDescent="0.25">
      <c r="A2416">
        <v>2023</v>
      </c>
      <c r="B2416" t="s">
        <v>32</v>
      </c>
      <c r="C2416" t="s">
        <v>13</v>
      </c>
      <c r="D2416" t="s">
        <v>22</v>
      </c>
      <c r="E2416">
        <v>278300</v>
      </c>
      <c r="F2416">
        <v>278300</v>
      </c>
      <c r="G2416" t="s">
        <v>23</v>
      </c>
      <c r="H2416" t="s">
        <v>24</v>
      </c>
      <c r="I2416" t="s">
        <v>17</v>
      </c>
      <c r="J2416" t="s">
        <v>25</v>
      </c>
      <c r="K2416" t="s">
        <v>23</v>
      </c>
      <c r="L2416" t="s">
        <v>26</v>
      </c>
      <c r="M2416">
        <f t="shared" si="37"/>
        <v>186207.66666666666</v>
      </c>
      <c r="N2416" t="b">
        <f>IF(O2416=Sheet7!S2415,FALSE,TRUE)
=IF(B2416=Sheet7!A2416,TRUE,FALSE)
=IF(B2416=Sheet7!A2416,TRUE,FALSE)
=IF(B2416=Sheet7!A2416,TRUE,FALSE)</f>
        <v>1</v>
      </c>
      <c r="O2416" t="s">
        <v>32</v>
      </c>
    </row>
    <row r="2417" spans="1:15" x14ac:dyDescent="0.25">
      <c r="A2417">
        <v>2023</v>
      </c>
      <c r="B2417" t="s">
        <v>32</v>
      </c>
      <c r="C2417" t="s">
        <v>13</v>
      </c>
      <c r="D2417" t="s">
        <v>22</v>
      </c>
      <c r="E2417">
        <v>205700</v>
      </c>
      <c r="F2417">
        <v>205700</v>
      </c>
      <c r="G2417" t="s">
        <v>23</v>
      </c>
      <c r="H2417" t="s">
        <v>24</v>
      </c>
      <c r="I2417" t="s">
        <v>17</v>
      </c>
      <c r="J2417" t="s">
        <v>25</v>
      </c>
      <c r="K2417" t="s">
        <v>23</v>
      </c>
      <c r="L2417" t="s">
        <v>26</v>
      </c>
      <c r="M2417">
        <f t="shared" si="37"/>
        <v>137807.66666666666</v>
      </c>
      <c r="N2417" t="b">
        <f>IF(O2417=Sheet7!S2416,FALSE,TRUE)
=IF(B2417=Sheet7!A2417,TRUE,FALSE)
=IF(B2417=Sheet7!A2417,TRUE,FALSE)
=IF(B2417=Sheet7!A2417,TRUE,FALSE)</f>
        <v>1</v>
      </c>
      <c r="O2417" t="s">
        <v>32</v>
      </c>
    </row>
    <row r="2418" spans="1:15" x14ac:dyDescent="0.25">
      <c r="A2418">
        <v>2023</v>
      </c>
      <c r="B2418" t="s">
        <v>42</v>
      </c>
      <c r="C2418" t="s">
        <v>28</v>
      </c>
      <c r="D2418" t="s">
        <v>22</v>
      </c>
      <c r="E2418">
        <v>185900</v>
      </c>
      <c r="F2418">
        <v>185900</v>
      </c>
      <c r="G2418" t="s">
        <v>23</v>
      </c>
      <c r="H2418" t="s">
        <v>24</v>
      </c>
      <c r="I2418" t="s">
        <v>17</v>
      </c>
      <c r="J2418" t="s">
        <v>25</v>
      </c>
      <c r="K2418" t="s">
        <v>23</v>
      </c>
      <c r="L2418" t="s">
        <v>26</v>
      </c>
      <c r="M2418">
        <f t="shared" si="37"/>
        <v>124607.66666666667</v>
      </c>
      <c r="N2418" t="b">
        <f>IF(O2418=Sheet7!S2417,FALSE,TRUE)
=IF(B2418=Sheet7!A2418,TRUE,FALSE)
=IF(B2418=Sheet7!A2418,TRUE,FALSE)
=IF(B2418=Sheet7!A2418,TRUE,FALSE)</f>
        <v>1</v>
      </c>
      <c r="O2418" t="s">
        <v>42</v>
      </c>
    </row>
    <row r="2419" spans="1:15" x14ac:dyDescent="0.25">
      <c r="A2419">
        <v>2023</v>
      </c>
      <c r="B2419" t="s">
        <v>42</v>
      </c>
      <c r="C2419" t="s">
        <v>28</v>
      </c>
      <c r="D2419" t="s">
        <v>22</v>
      </c>
      <c r="E2419">
        <v>167310</v>
      </c>
      <c r="F2419">
        <v>167310</v>
      </c>
      <c r="G2419" t="s">
        <v>23</v>
      </c>
      <c r="H2419" t="s">
        <v>24</v>
      </c>
      <c r="I2419" t="s">
        <v>17</v>
      </c>
      <c r="J2419" t="s">
        <v>25</v>
      </c>
      <c r="K2419" t="s">
        <v>23</v>
      </c>
      <c r="L2419" t="s">
        <v>26</v>
      </c>
      <c r="M2419">
        <f t="shared" si="37"/>
        <v>112214.33333333333</v>
      </c>
      <c r="N2419" t="b">
        <f>IF(O2419=Sheet7!S2418,FALSE,TRUE)
=IF(B2419=Sheet7!A2419,TRUE,FALSE)
=IF(B2419=Sheet7!A2419,TRUE,FALSE)
=IF(B2419=Sheet7!A2419,TRUE,FALSE)</f>
        <v>1</v>
      </c>
      <c r="O2419" t="s">
        <v>42</v>
      </c>
    </row>
    <row r="2420" spans="1:15" x14ac:dyDescent="0.25">
      <c r="A2420">
        <v>2023</v>
      </c>
      <c r="B2420" t="s">
        <v>32</v>
      </c>
      <c r="C2420" t="s">
        <v>13</v>
      </c>
      <c r="D2420" t="s">
        <v>22</v>
      </c>
      <c r="E2420">
        <v>114000</v>
      </c>
      <c r="F2420">
        <v>114000</v>
      </c>
      <c r="G2420" t="s">
        <v>23</v>
      </c>
      <c r="H2420" t="s">
        <v>16</v>
      </c>
      <c r="I2420" t="s">
        <v>17</v>
      </c>
      <c r="J2420" t="s">
        <v>29</v>
      </c>
      <c r="K2420" t="s">
        <v>23</v>
      </c>
      <c r="L2420" t="s">
        <v>26</v>
      </c>
      <c r="M2420">
        <f t="shared" si="37"/>
        <v>76674.333333333328</v>
      </c>
      <c r="N2420" t="b">
        <f>IF(O2420=Sheet7!S2419,FALSE,TRUE)
=IF(B2420=Sheet7!A2420,TRUE,FALSE)
=IF(B2420=Sheet7!A2420,TRUE,FALSE)
=IF(B2420=Sheet7!A2420,TRUE,FALSE)</f>
        <v>1</v>
      </c>
      <c r="O2420" t="s">
        <v>32</v>
      </c>
    </row>
    <row r="2421" spans="1:15" x14ac:dyDescent="0.25">
      <c r="A2421">
        <v>2023</v>
      </c>
      <c r="B2421" t="s">
        <v>32</v>
      </c>
      <c r="C2421" t="s">
        <v>13</v>
      </c>
      <c r="D2421" t="s">
        <v>22</v>
      </c>
      <c r="E2421">
        <v>194000</v>
      </c>
      <c r="F2421">
        <v>194000</v>
      </c>
      <c r="G2421" t="s">
        <v>23</v>
      </c>
      <c r="H2421" t="s">
        <v>24</v>
      </c>
      <c r="I2421" t="s">
        <v>17</v>
      </c>
      <c r="J2421" t="s">
        <v>25</v>
      </c>
      <c r="K2421" t="s">
        <v>23</v>
      </c>
      <c r="L2421" t="s">
        <v>26</v>
      </c>
      <c r="M2421">
        <f t="shared" si="37"/>
        <v>130007.66666666667</v>
      </c>
      <c r="N2421" t="b">
        <f>IF(O2421=Sheet7!S2420,FALSE,TRUE)
=IF(B2421=Sheet7!A2421,TRUE,FALSE)
=IF(B2421=Sheet7!A2421,TRUE,FALSE)
=IF(B2421=Sheet7!A2421,TRUE,FALSE)</f>
        <v>1</v>
      </c>
      <c r="O2421" t="s">
        <v>32</v>
      </c>
    </row>
    <row r="2422" spans="1:15" x14ac:dyDescent="0.25">
      <c r="A2422">
        <v>2023</v>
      </c>
      <c r="B2422" t="s">
        <v>32</v>
      </c>
      <c r="C2422" t="s">
        <v>13</v>
      </c>
      <c r="D2422" t="s">
        <v>22</v>
      </c>
      <c r="E2422">
        <v>161000</v>
      </c>
      <c r="F2422">
        <v>161000</v>
      </c>
      <c r="G2422" t="s">
        <v>23</v>
      </c>
      <c r="H2422" t="s">
        <v>24</v>
      </c>
      <c r="I2422" t="s">
        <v>17</v>
      </c>
      <c r="J2422" t="s">
        <v>25</v>
      </c>
      <c r="K2422" t="s">
        <v>23</v>
      </c>
      <c r="L2422" t="s">
        <v>26</v>
      </c>
      <c r="M2422">
        <f t="shared" si="37"/>
        <v>108007.66666666667</v>
      </c>
      <c r="N2422" t="b">
        <f>IF(O2422=Sheet7!S2421,FALSE,TRUE)
=IF(B2422=Sheet7!A2422,TRUE,FALSE)
=IF(B2422=Sheet7!A2422,TRUE,FALSE)
=IF(B2422=Sheet7!A2422,TRUE,FALSE)</f>
        <v>1</v>
      </c>
      <c r="O2422" t="s">
        <v>32</v>
      </c>
    </row>
    <row r="2423" spans="1:15" x14ac:dyDescent="0.25">
      <c r="A2423">
        <v>2023</v>
      </c>
      <c r="B2423" t="s">
        <v>48</v>
      </c>
      <c r="C2423" t="s">
        <v>28</v>
      </c>
      <c r="D2423" t="s">
        <v>14</v>
      </c>
      <c r="E2423">
        <v>30000</v>
      </c>
      <c r="F2423">
        <v>32390</v>
      </c>
      <c r="G2423" t="s">
        <v>69</v>
      </c>
      <c r="H2423" t="s">
        <v>39</v>
      </c>
      <c r="I2423" t="s">
        <v>17</v>
      </c>
      <c r="J2423" t="s">
        <v>25</v>
      </c>
      <c r="K2423" t="s">
        <v>69</v>
      </c>
      <c r="L2423" t="s">
        <v>26</v>
      </c>
      <c r="M2423">
        <f t="shared" si="37"/>
        <v>21471</v>
      </c>
      <c r="N2423" t="b">
        <f>IF(O2423=Sheet7!S2422,FALSE,TRUE)
=IF(B2423=Sheet7!A2423,TRUE,FALSE)
=IF(B2423=Sheet7!A2423,TRUE,FALSE)
=IF(B2423=Sheet7!A2423,TRUE,FALSE)</f>
        <v>1</v>
      </c>
      <c r="O2423" t="s">
        <v>48</v>
      </c>
    </row>
    <row r="2424" spans="1:15" x14ac:dyDescent="0.25">
      <c r="A2424">
        <v>2023</v>
      </c>
      <c r="B2424" t="s">
        <v>34</v>
      </c>
      <c r="C2424" t="s">
        <v>31</v>
      </c>
      <c r="D2424" t="s">
        <v>22</v>
      </c>
      <c r="E2424">
        <v>184950</v>
      </c>
      <c r="F2424">
        <v>184950</v>
      </c>
      <c r="G2424" t="s">
        <v>23</v>
      </c>
      <c r="H2424" t="s">
        <v>24</v>
      </c>
      <c r="I2424" t="s">
        <v>17</v>
      </c>
      <c r="J2424" t="s">
        <v>25</v>
      </c>
      <c r="K2424" t="s">
        <v>23</v>
      </c>
      <c r="L2424" t="s">
        <v>26</v>
      </c>
      <c r="M2424">
        <f t="shared" si="37"/>
        <v>123974.33333333333</v>
      </c>
      <c r="N2424" t="b">
        <f>IF(O2424=Sheet7!S2423,FALSE,TRUE)
=IF(B2424=Sheet7!A2424,TRUE,FALSE)
=IF(B2424=Sheet7!A2424,TRUE,FALSE)
=IF(B2424=Sheet7!A2424,TRUE,FALSE)</f>
        <v>1</v>
      </c>
      <c r="O2424" t="s">
        <v>34</v>
      </c>
    </row>
    <row r="2425" spans="1:15" x14ac:dyDescent="0.25">
      <c r="A2425">
        <v>2023</v>
      </c>
      <c r="B2425" t="s">
        <v>34</v>
      </c>
      <c r="C2425" t="s">
        <v>31</v>
      </c>
      <c r="D2425" t="s">
        <v>22</v>
      </c>
      <c r="E2425">
        <v>119250</v>
      </c>
      <c r="F2425">
        <v>119250</v>
      </c>
      <c r="G2425" t="s">
        <v>23</v>
      </c>
      <c r="H2425" t="s">
        <v>24</v>
      </c>
      <c r="I2425" t="s">
        <v>17</v>
      </c>
      <c r="J2425" t="s">
        <v>25</v>
      </c>
      <c r="K2425" t="s">
        <v>23</v>
      </c>
      <c r="L2425" t="s">
        <v>26</v>
      </c>
      <c r="M2425">
        <f t="shared" si="37"/>
        <v>80174.333333333328</v>
      </c>
      <c r="N2425" t="b">
        <f>IF(O2425=Sheet7!S2424,FALSE,TRUE)
=IF(B2425=Sheet7!A2425,TRUE,FALSE)
=IF(B2425=Sheet7!A2425,TRUE,FALSE)
=IF(B2425=Sheet7!A2425,TRUE,FALSE)</f>
        <v>1</v>
      </c>
      <c r="O2425" t="s">
        <v>34</v>
      </c>
    </row>
    <row r="2426" spans="1:15" x14ac:dyDescent="0.25">
      <c r="A2426">
        <v>2023</v>
      </c>
      <c r="B2426" t="s">
        <v>32</v>
      </c>
      <c r="C2426" t="s">
        <v>13</v>
      </c>
      <c r="D2426" t="s">
        <v>22</v>
      </c>
      <c r="E2426">
        <v>178500</v>
      </c>
      <c r="F2426">
        <v>178500</v>
      </c>
      <c r="G2426" t="s">
        <v>23</v>
      </c>
      <c r="H2426" t="s">
        <v>24</v>
      </c>
      <c r="I2426" t="s">
        <v>17</v>
      </c>
      <c r="J2426" t="s">
        <v>29</v>
      </c>
      <c r="K2426" t="s">
        <v>23</v>
      </c>
      <c r="L2426" t="s">
        <v>26</v>
      </c>
      <c r="M2426">
        <f t="shared" si="37"/>
        <v>119674.33333333333</v>
      </c>
      <c r="N2426" t="b">
        <f>IF(O2426=Sheet7!S2425,FALSE,TRUE)
=IF(B2426=Sheet7!A2426,TRUE,FALSE)
=IF(B2426=Sheet7!A2426,TRUE,FALSE)
=IF(B2426=Sheet7!A2426,TRUE,FALSE)</f>
        <v>1</v>
      </c>
      <c r="O2426" t="s">
        <v>32</v>
      </c>
    </row>
    <row r="2427" spans="1:15" x14ac:dyDescent="0.25">
      <c r="A2427">
        <v>2023</v>
      </c>
      <c r="B2427" t="s">
        <v>32</v>
      </c>
      <c r="C2427" t="s">
        <v>13</v>
      </c>
      <c r="D2427" t="s">
        <v>22</v>
      </c>
      <c r="E2427">
        <v>136000</v>
      </c>
      <c r="F2427">
        <v>136000</v>
      </c>
      <c r="G2427" t="s">
        <v>23</v>
      </c>
      <c r="H2427" t="s">
        <v>24</v>
      </c>
      <c r="I2427" t="s">
        <v>17</v>
      </c>
      <c r="J2427" t="s">
        <v>29</v>
      </c>
      <c r="K2427" t="s">
        <v>23</v>
      </c>
      <c r="L2427" t="s">
        <v>26</v>
      </c>
      <c r="M2427">
        <f t="shared" si="37"/>
        <v>91341</v>
      </c>
      <c r="N2427" t="b">
        <f>IF(O2427=Sheet7!S2426,FALSE,TRUE)
=IF(B2427=Sheet7!A2427,TRUE,FALSE)
=IF(B2427=Sheet7!A2427,TRUE,FALSE)
=IF(B2427=Sheet7!A2427,TRUE,FALSE)</f>
        <v>1</v>
      </c>
      <c r="O2427" t="s">
        <v>32</v>
      </c>
    </row>
    <row r="2428" spans="1:15" x14ac:dyDescent="0.25">
      <c r="A2428">
        <v>2023</v>
      </c>
      <c r="B2428" t="s">
        <v>34</v>
      </c>
      <c r="C2428" t="s">
        <v>31</v>
      </c>
      <c r="D2428" t="s">
        <v>22</v>
      </c>
      <c r="E2428">
        <v>189000</v>
      </c>
      <c r="F2428">
        <v>189000</v>
      </c>
      <c r="G2428" t="s">
        <v>23</v>
      </c>
      <c r="H2428" t="s">
        <v>24</v>
      </c>
      <c r="I2428" t="s">
        <v>17</v>
      </c>
      <c r="J2428" t="s">
        <v>29</v>
      </c>
      <c r="K2428" t="s">
        <v>23</v>
      </c>
      <c r="L2428" t="s">
        <v>26</v>
      </c>
      <c r="M2428">
        <f t="shared" si="37"/>
        <v>126674.33333333333</v>
      </c>
      <c r="N2428" t="b">
        <f>IF(O2428=Sheet7!S2427,FALSE,TRUE)
=IF(B2428=Sheet7!A2428,TRUE,FALSE)
=IF(B2428=Sheet7!A2428,TRUE,FALSE)
=IF(B2428=Sheet7!A2428,TRUE,FALSE)</f>
        <v>1</v>
      </c>
      <c r="O2428" t="s">
        <v>34</v>
      </c>
    </row>
    <row r="2429" spans="1:15" x14ac:dyDescent="0.25">
      <c r="A2429">
        <v>2023</v>
      </c>
      <c r="B2429" t="s">
        <v>34</v>
      </c>
      <c r="C2429" t="s">
        <v>31</v>
      </c>
      <c r="D2429" t="s">
        <v>22</v>
      </c>
      <c r="E2429">
        <v>159090</v>
      </c>
      <c r="F2429">
        <v>159090</v>
      </c>
      <c r="G2429" t="s">
        <v>23</v>
      </c>
      <c r="H2429" t="s">
        <v>24</v>
      </c>
      <c r="I2429" t="s">
        <v>17</v>
      </c>
      <c r="J2429" t="s">
        <v>29</v>
      </c>
      <c r="K2429" t="s">
        <v>23</v>
      </c>
      <c r="L2429" t="s">
        <v>26</v>
      </c>
      <c r="M2429">
        <f t="shared" si="37"/>
        <v>106734.33333333333</v>
      </c>
      <c r="N2429" t="b">
        <f>IF(O2429=Sheet7!S2428,FALSE,TRUE)
=IF(B2429=Sheet7!A2429,TRUE,FALSE)
=IF(B2429=Sheet7!A2429,TRUE,FALSE)
=IF(B2429=Sheet7!A2429,TRUE,FALSE)</f>
        <v>1</v>
      </c>
      <c r="O2429" t="s">
        <v>34</v>
      </c>
    </row>
    <row r="2430" spans="1:15" x14ac:dyDescent="0.25">
      <c r="A2430">
        <v>2023</v>
      </c>
      <c r="B2430" t="s">
        <v>32</v>
      </c>
      <c r="C2430" t="s">
        <v>13</v>
      </c>
      <c r="D2430" t="s">
        <v>22</v>
      </c>
      <c r="E2430">
        <v>82000</v>
      </c>
      <c r="F2430">
        <v>82000</v>
      </c>
      <c r="G2430" t="s">
        <v>23</v>
      </c>
      <c r="H2430" t="s">
        <v>16</v>
      </c>
      <c r="I2430" t="s">
        <v>17</v>
      </c>
      <c r="J2430" t="s">
        <v>25</v>
      </c>
      <c r="K2430" t="s">
        <v>23</v>
      </c>
      <c r="L2430" t="s">
        <v>26</v>
      </c>
      <c r="M2430">
        <f t="shared" si="37"/>
        <v>55341</v>
      </c>
      <c r="N2430" t="b">
        <f>IF(O2430=Sheet7!S2429,FALSE,TRUE)
=IF(B2430=Sheet7!A2430,TRUE,FALSE)
=IF(B2430=Sheet7!A2430,TRUE,FALSE)
=IF(B2430=Sheet7!A2430,TRUE,FALSE)</f>
        <v>1</v>
      </c>
      <c r="O2430" t="s">
        <v>32</v>
      </c>
    </row>
    <row r="2431" spans="1:15" x14ac:dyDescent="0.25">
      <c r="A2431">
        <v>2023</v>
      </c>
      <c r="B2431" t="s">
        <v>32</v>
      </c>
      <c r="C2431" t="s">
        <v>13</v>
      </c>
      <c r="D2431" t="s">
        <v>22</v>
      </c>
      <c r="E2431">
        <v>149076</v>
      </c>
      <c r="F2431">
        <v>149076</v>
      </c>
      <c r="G2431" t="s">
        <v>23</v>
      </c>
      <c r="H2431" t="s">
        <v>24</v>
      </c>
      <c r="I2431" t="s">
        <v>17</v>
      </c>
      <c r="J2431" t="s">
        <v>29</v>
      </c>
      <c r="K2431" t="s">
        <v>23</v>
      </c>
      <c r="L2431" t="s">
        <v>26</v>
      </c>
      <c r="M2431">
        <f t="shared" si="37"/>
        <v>100058.33333333333</v>
      </c>
      <c r="N2431" t="b">
        <f>IF(O2431=Sheet7!S2430,FALSE,TRUE)
=IF(B2431=Sheet7!A2431,TRUE,FALSE)
=IF(B2431=Sheet7!A2431,TRUE,FALSE)
=IF(B2431=Sheet7!A2431,TRUE,FALSE)</f>
        <v>1</v>
      </c>
      <c r="O2431" t="s">
        <v>32</v>
      </c>
    </row>
    <row r="2432" spans="1:15" x14ac:dyDescent="0.25">
      <c r="A2432">
        <v>2023</v>
      </c>
      <c r="B2432" t="s">
        <v>32</v>
      </c>
      <c r="C2432" t="s">
        <v>13</v>
      </c>
      <c r="D2432" t="s">
        <v>22</v>
      </c>
      <c r="E2432">
        <v>82365</v>
      </c>
      <c r="F2432">
        <v>82365</v>
      </c>
      <c r="G2432" t="s">
        <v>23</v>
      </c>
      <c r="H2432" t="s">
        <v>24</v>
      </c>
      <c r="I2432" t="s">
        <v>17</v>
      </c>
      <c r="J2432" t="s">
        <v>29</v>
      </c>
      <c r="K2432" t="s">
        <v>23</v>
      </c>
      <c r="L2432" t="s">
        <v>26</v>
      </c>
      <c r="M2432">
        <f t="shared" si="37"/>
        <v>55584.333333333336</v>
      </c>
      <c r="N2432" t="b">
        <f>IF(O2432=Sheet7!S2431,FALSE,TRUE)
=IF(B2432=Sheet7!A2432,TRUE,FALSE)
=IF(B2432=Sheet7!A2432,TRUE,FALSE)
=IF(B2432=Sheet7!A2432,TRUE,FALSE)</f>
        <v>1</v>
      </c>
      <c r="O2432" t="s">
        <v>32</v>
      </c>
    </row>
    <row r="2433" spans="1:15" x14ac:dyDescent="0.25">
      <c r="A2433">
        <v>2023</v>
      </c>
      <c r="B2433" t="s">
        <v>32</v>
      </c>
      <c r="C2433" t="s">
        <v>13</v>
      </c>
      <c r="D2433" t="s">
        <v>22</v>
      </c>
      <c r="E2433">
        <v>194595</v>
      </c>
      <c r="F2433">
        <v>194595</v>
      </c>
      <c r="G2433" t="s">
        <v>23</v>
      </c>
      <c r="H2433" t="s">
        <v>24</v>
      </c>
      <c r="I2433" t="s">
        <v>17</v>
      </c>
      <c r="J2433" t="s">
        <v>25</v>
      </c>
      <c r="K2433" t="s">
        <v>23</v>
      </c>
      <c r="L2433" t="s">
        <v>26</v>
      </c>
      <c r="M2433">
        <f t="shared" si="37"/>
        <v>130404.33333333333</v>
      </c>
      <c r="N2433" t="b">
        <f>IF(O2433=Sheet7!S2432,FALSE,TRUE)
=IF(B2433=Sheet7!A2433,TRUE,FALSE)
=IF(B2433=Sheet7!A2433,TRUE,FALSE)
=IF(B2433=Sheet7!A2433,TRUE,FALSE)</f>
        <v>1</v>
      </c>
      <c r="O2433" t="s">
        <v>32</v>
      </c>
    </row>
    <row r="2434" spans="1:15" x14ac:dyDescent="0.25">
      <c r="A2434">
        <v>2023</v>
      </c>
      <c r="B2434" t="s">
        <v>32</v>
      </c>
      <c r="C2434" t="s">
        <v>13</v>
      </c>
      <c r="D2434" t="s">
        <v>22</v>
      </c>
      <c r="E2434">
        <v>158000</v>
      </c>
      <c r="F2434">
        <v>158000</v>
      </c>
      <c r="G2434" t="s">
        <v>23</v>
      </c>
      <c r="H2434" t="s">
        <v>24</v>
      </c>
      <c r="I2434" t="s">
        <v>17</v>
      </c>
      <c r="J2434" t="s">
        <v>25</v>
      </c>
      <c r="K2434" t="s">
        <v>23</v>
      </c>
      <c r="L2434" t="s">
        <v>26</v>
      </c>
      <c r="M2434">
        <f t="shared" ref="M2434:M2497" si="38">AVERAGE(A2434:L2434)</f>
        <v>106007.66666666667</v>
      </c>
      <c r="N2434" t="b">
        <f>IF(O2434=Sheet7!S2433,FALSE,TRUE)
=IF(B2434=Sheet7!A2434,TRUE,FALSE)
=IF(B2434=Sheet7!A2434,TRUE,FALSE)
=IF(B2434=Sheet7!A2434,TRUE,FALSE)</f>
        <v>1</v>
      </c>
      <c r="O2434" t="s">
        <v>32</v>
      </c>
    </row>
    <row r="2435" spans="1:15" x14ac:dyDescent="0.25">
      <c r="A2435">
        <v>2023</v>
      </c>
      <c r="B2435" t="s">
        <v>72</v>
      </c>
      <c r="C2435" t="s">
        <v>31</v>
      </c>
      <c r="D2435" t="s">
        <v>22</v>
      </c>
      <c r="E2435">
        <v>305000</v>
      </c>
      <c r="F2435">
        <v>305000</v>
      </c>
      <c r="G2435" t="s">
        <v>23</v>
      </c>
      <c r="H2435" t="s">
        <v>24</v>
      </c>
      <c r="I2435" t="s">
        <v>17</v>
      </c>
      <c r="J2435" t="s">
        <v>25</v>
      </c>
      <c r="K2435" t="s">
        <v>23</v>
      </c>
      <c r="L2435" t="s">
        <v>26</v>
      </c>
      <c r="M2435">
        <f t="shared" si="38"/>
        <v>204007.66666666666</v>
      </c>
      <c r="N2435" t="b">
        <f>IF(O2435=Sheet7!S2434,FALSE,TRUE)
=IF(B2435=Sheet7!A2435,TRUE,FALSE)
=IF(B2435=Sheet7!A2435,TRUE,FALSE)
=IF(B2435=Sheet7!A2435,TRUE,FALSE)</f>
        <v>1</v>
      </c>
      <c r="O2435" t="s">
        <v>72</v>
      </c>
    </row>
    <row r="2436" spans="1:15" x14ac:dyDescent="0.25">
      <c r="A2436">
        <v>2023</v>
      </c>
      <c r="B2436" t="s">
        <v>72</v>
      </c>
      <c r="C2436" t="s">
        <v>31</v>
      </c>
      <c r="D2436" t="s">
        <v>22</v>
      </c>
      <c r="E2436">
        <v>245000</v>
      </c>
      <c r="F2436">
        <v>245000</v>
      </c>
      <c r="G2436" t="s">
        <v>23</v>
      </c>
      <c r="H2436" t="s">
        <v>24</v>
      </c>
      <c r="I2436" t="s">
        <v>17</v>
      </c>
      <c r="J2436" t="s">
        <v>25</v>
      </c>
      <c r="K2436" t="s">
        <v>23</v>
      </c>
      <c r="L2436" t="s">
        <v>26</v>
      </c>
      <c r="M2436">
        <f t="shared" si="38"/>
        <v>164007.66666666666</v>
      </c>
      <c r="N2436" t="b">
        <f>IF(O2436=Sheet7!S2435,FALSE,TRUE)
=IF(B2436=Sheet7!A2436,TRUE,FALSE)
=IF(B2436=Sheet7!A2436,TRUE,FALSE)
=IF(B2436=Sheet7!A2436,TRUE,FALSE)</f>
        <v>1</v>
      </c>
      <c r="O2436" t="s">
        <v>72</v>
      </c>
    </row>
    <row r="2437" spans="1:15" x14ac:dyDescent="0.25">
      <c r="A2437">
        <v>2023</v>
      </c>
      <c r="B2437" t="s">
        <v>27</v>
      </c>
      <c r="C2437" t="s">
        <v>28</v>
      </c>
      <c r="D2437" t="s">
        <v>22</v>
      </c>
      <c r="E2437">
        <v>205485</v>
      </c>
      <c r="F2437">
        <v>205485</v>
      </c>
      <c r="G2437" t="s">
        <v>23</v>
      </c>
      <c r="H2437" t="s">
        <v>24</v>
      </c>
      <c r="I2437" t="s">
        <v>17</v>
      </c>
      <c r="J2437" t="s">
        <v>29</v>
      </c>
      <c r="K2437" t="s">
        <v>23</v>
      </c>
      <c r="L2437" t="s">
        <v>26</v>
      </c>
      <c r="M2437">
        <f t="shared" si="38"/>
        <v>137664.33333333334</v>
      </c>
      <c r="N2437" t="b">
        <f>IF(O2437=Sheet7!S2436,FALSE,TRUE)
=IF(B2437=Sheet7!A2437,TRUE,FALSE)
=IF(B2437=Sheet7!A2437,TRUE,FALSE)
=IF(B2437=Sheet7!A2437,TRUE,FALSE)</f>
        <v>1</v>
      </c>
      <c r="O2437" t="s">
        <v>27</v>
      </c>
    </row>
    <row r="2438" spans="1:15" x14ac:dyDescent="0.25">
      <c r="A2438">
        <v>2023</v>
      </c>
      <c r="B2438" t="s">
        <v>27</v>
      </c>
      <c r="C2438" t="s">
        <v>28</v>
      </c>
      <c r="D2438" t="s">
        <v>22</v>
      </c>
      <c r="E2438">
        <v>156560</v>
      </c>
      <c r="F2438">
        <v>156560</v>
      </c>
      <c r="G2438" t="s">
        <v>23</v>
      </c>
      <c r="H2438" t="s">
        <v>24</v>
      </c>
      <c r="I2438" t="s">
        <v>17</v>
      </c>
      <c r="J2438" t="s">
        <v>29</v>
      </c>
      <c r="K2438" t="s">
        <v>23</v>
      </c>
      <c r="L2438" t="s">
        <v>26</v>
      </c>
      <c r="M2438">
        <f t="shared" si="38"/>
        <v>105047.66666666667</v>
      </c>
      <c r="N2438" t="b">
        <f>IF(O2438=Sheet7!S2437,FALSE,TRUE)
=IF(B2438=Sheet7!A2438,TRUE,FALSE)
=IF(B2438=Sheet7!A2438,TRUE,FALSE)
=IF(B2438=Sheet7!A2438,TRUE,FALSE)</f>
        <v>1</v>
      </c>
      <c r="O2438" t="s">
        <v>27</v>
      </c>
    </row>
    <row r="2439" spans="1:15" x14ac:dyDescent="0.25">
      <c r="A2439">
        <v>2023</v>
      </c>
      <c r="B2439" t="s">
        <v>37</v>
      </c>
      <c r="C2439" t="s">
        <v>38</v>
      </c>
      <c r="D2439" t="s">
        <v>22</v>
      </c>
      <c r="E2439">
        <v>168000</v>
      </c>
      <c r="F2439">
        <v>168000</v>
      </c>
      <c r="G2439" t="s">
        <v>23</v>
      </c>
      <c r="H2439" t="s">
        <v>24</v>
      </c>
      <c r="I2439" t="s">
        <v>17</v>
      </c>
      <c r="J2439" t="s">
        <v>29</v>
      </c>
      <c r="K2439" t="s">
        <v>23</v>
      </c>
      <c r="L2439" t="s">
        <v>19</v>
      </c>
      <c r="M2439">
        <f t="shared" si="38"/>
        <v>112674.33333333333</v>
      </c>
      <c r="N2439" t="b">
        <f>IF(O2439=Sheet7!S2438,FALSE,TRUE)
=IF(B2439=Sheet7!A2439,TRUE,FALSE)
=IF(B2439=Sheet7!A2439,TRUE,FALSE)
=IF(B2439=Sheet7!A2439,TRUE,FALSE)</f>
        <v>1</v>
      </c>
      <c r="O2439" t="s">
        <v>37</v>
      </c>
    </row>
    <row r="2440" spans="1:15" x14ac:dyDescent="0.25">
      <c r="A2440">
        <v>2023</v>
      </c>
      <c r="B2440" t="s">
        <v>37</v>
      </c>
      <c r="C2440" t="s">
        <v>38</v>
      </c>
      <c r="D2440" t="s">
        <v>22</v>
      </c>
      <c r="E2440">
        <v>78400</v>
      </c>
      <c r="F2440">
        <v>78400</v>
      </c>
      <c r="G2440" t="s">
        <v>23</v>
      </c>
      <c r="H2440" t="s">
        <v>24</v>
      </c>
      <c r="I2440" t="s">
        <v>17</v>
      </c>
      <c r="J2440" t="s">
        <v>29</v>
      </c>
      <c r="K2440" t="s">
        <v>23</v>
      </c>
      <c r="L2440" t="s">
        <v>19</v>
      </c>
      <c r="M2440">
        <f t="shared" si="38"/>
        <v>52941</v>
      </c>
      <c r="N2440" t="b">
        <f>IF(O2440=Sheet7!S2439,FALSE,TRUE)
=IF(B2440=Sheet7!A2440,TRUE,FALSE)
=IF(B2440=Sheet7!A2440,TRUE,FALSE)
=IF(B2440=Sheet7!A2440,TRUE,FALSE)</f>
        <v>1</v>
      </c>
      <c r="O2440" t="s">
        <v>37</v>
      </c>
    </row>
    <row r="2441" spans="1:15" x14ac:dyDescent="0.25">
      <c r="A2441">
        <v>2023</v>
      </c>
      <c r="B2441" t="s">
        <v>34</v>
      </c>
      <c r="C2441" t="s">
        <v>31</v>
      </c>
      <c r="D2441" t="s">
        <v>22</v>
      </c>
      <c r="E2441">
        <v>175000</v>
      </c>
      <c r="F2441">
        <v>175000</v>
      </c>
      <c r="G2441" t="s">
        <v>23</v>
      </c>
      <c r="H2441" t="s">
        <v>24</v>
      </c>
      <c r="I2441" t="s">
        <v>17</v>
      </c>
      <c r="J2441" t="s">
        <v>25</v>
      </c>
      <c r="K2441" t="s">
        <v>23</v>
      </c>
      <c r="L2441" t="s">
        <v>26</v>
      </c>
      <c r="M2441">
        <f t="shared" si="38"/>
        <v>117341</v>
      </c>
      <c r="N2441" t="b">
        <f>IF(O2441=Sheet7!S2440,FALSE,TRUE)
=IF(B2441=Sheet7!A2441,TRUE,FALSE)
=IF(B2441=Sheet7!A2441,TRUE,FALSE)
=IF(B2441=Sheet7!A2441,TRUE,FALSE)</f>
        <v>1</v>
      </c>
      <c r="O2441" t="s">
        <v>34</v>
      </c>
    </row>
    <row r="2442" spans="1:15" x14ac:dyDescent="0.25">
      <c r="A2442">
        <v>2023</v>
      </c>
      <c r="B2442" t="s">
        <v>32</v>
      </c>
      <c r="C2442" t="s">
        <v>13</v>
      </c>
      <c r="D2442" t="s">
        <v>22</v>
      </c>
      <c r="E2442">
        <v>130002</v>
      </c>
      <c r="F2442">
        <v>130002</v>
      </c>
      <c r="G2442" t="s">
        <v>23</v>
      </c>
      <c r="H2442" t="s">
        <v>33</v>
      </c>
      <c r="I2442" t="s">
        <v>17</v>
      </c>
      <c r="J2442" t="s">
        <v>29</v>
      </c>
      <c r="K2442" t="s">
        <v>23</v>
      </c>
      <c r="L2442" t="s">
        <v>26</v>
      </c>
      <c r="M2442">
        <f t="shared" si="38"/>
        <v>87342.333333333328</v>
      </c>
      <c r="N2442" t="b">
        <f>IF(O2442=Sheet7!S2441,FALSE,TRUE)
=IF(B2442=Sheet7!A2442,TRUE,FALSE)
=IF(B2442=Sheet7!A2442,TRUE,FALSE)
=IF(B2442=Sheet7!A2442,TRUE,FALSE)</f>
        <v>1</v>
      </c>
      <c r="O2442" t="s">
        <v>32</v>
      </c>
    </row>
    <row r="2443" spans="1:15" x14ac:dyDescent="0.25">
      <c r="A2443">
        <v>2023</v>
      </c>
      <c r="B2443" t="s">
        <v>32</v>
      </c>
      <c r="C2443" t="s">
        <v>13</v>
      </c>
      <c r="D2443" t="s">
        <v>22</v>
      </c>
      <c r="E2443">
        <v>71908</v>
      </c>
      <c r="F2443">
        <v>71908</v>
      </c>
      <c r="G2443" t="s">
        <v>23</v>
      </c>
      <c r="H2443" t="s">
        <v>33</v>
      </c>
      <c r="I2443" t="s">
        <v>17</v>
      </c>
      <c r="J2443" t="s">
        <v>29</v>
      </c>
      <c r="K2443" t="s">
        <v>23</v>
      </c>
      <c r="L2443" t="s">
        <v>26</v>
      </c>
      <c r="M2443">
        <f t="shared" si="38"/>
        <v>48613</v>
      </c>
      <c r="N2443" t="b">
        <f>IF(O2443=Sheet7!S2442,FALSE,TRUE)
=IF(B2443=Sheet7!A2443,TRUE,FALSE)
=IF(B2443=Sheet7!A2443,TRUE,FALSE)
=IF(B2443=Sheet7!A2443,TRUE,FALSE)</f>
        <v>1</v>
      </c>
      <c r="O2443" t="s">
        <v>32</v>
      </c>
    </row>
    <row r="2444" spans="1:15" x14ac:dyDescent="0.25">
      <c r="A2444">
        <v>2023</v>
      </c>
      <c r="B2444" t="s">
        <v>37</v>
      </c>
      <c r="C2444" t="s">
        <v>38</v>
      </c>
      <c r="D2444" t="s">
        <v>22</v>
      </c>
      <c r="E2444">
        <v>212000</v>
      </c>
      <c r="F2444">
        <v>212000</v>
      </c>
      <c r="G2444" t="s">
        <v>23</v>
      </c>
      <c r="H2444" t="s">
        <v>24</v>
      </c>
      <c r="I2444" t="s">
        <v>17</v>
      </c>
      <c r="J2444" t="s">
        <v>25</v>
      </c>
      <c r="K2444" t="s">
        <v>23</v>
      </c>
      <c r="L2444" t="s">
        <v>26</v>
      </c>
      <c r="M2444">
        <f t="shared" si="38"/>
        <v>142007.66666666666</v>
      </c>
      <c r="N2444" t="b">
        <f>IF(O2444=Sheet7!S2443,FALSE,TRUE)
=IF(B2444=Sheet7!A2444,TRUE,FALSE)
=IF(B2444=Sheet7!A2444,TRUE,FALSE)
=IF(B2444=Sheet7!A2444,TRUE,FALSE)</f>
        <v>1</v>
      </c>
      <c r="O2444" t="s">
        <v>37</v>
      </c>
    </row>
    <row r="2445" spans="1:15" x14ac:dyDescent="0.25">
      <c r="A2445">
        <v>2023</v>
      </c>
      <c r="B2445" t="s">
        <v>37</v>
      </c>
      <c r="C2445" t="s">
        <v>38</v>
      </c>
      <c r="D2445" t="s">
        <v>22</v>
      </c>
      <c r="E2445">
        <v>132000</v>
      </c>
      <c r="F2445">
        <v>132000</v>
      </c>
      <c r="G2445" t="s">
        <v>23</v>
      </c>
      <c r="H2445" t="s">
        <v>24</v>
      </c>
      <c r="I2445" t="s">
        <v>17</v>
      </c>
      <c r="J2445" t="s">
        <v>25</v>
      </c>
      <c r="K2445" t="s">
        <v>23</v>
      </c>
      <c r="L2445" t="s">
        <v>26</v>
      </c>
      <c r="M2445">
        <f t="shared" si="38"/>
        <v>88674.333333333328</v>
      </c>
      <c r="N2445" t="b">
        <f>IF(O2445=Sheet7!S2444,FALSE,TRUE)
=IF(B2445=Sheet7!A2445,TRUE,FALSE)
=IF(B2445=Sheet7!A2445,TRUE,FALSE)
=IF(B2445=Sheet7!A2445,TRUE,FALSE)</f>
        <v>1</v>
      </c>
      <c r="O2445" t="s">
        <v>37</v>
      </c>
    </row>
    <row r="2446" spans="1:15" x14ac:dyDescent="0.25">
      <c r="A2446">
        <v>2023</v>
      </c>
      <c r="B2446" t="s">
        <v>37</v>
      </c>
      <c r="C2446" t="s">
        <v>38</v>
      </c>
      <c r="D2446" t="s">
        <v>22</v>
      </c>
      <c r="E2446">
        <v>177000</v>
      </c>
      <c r="F2446">
        <v>177000</v>
      </c>
      <c r="G2446" t="s">
        <v>23</v>
      </c>
      <c r="H2446" t="s">
        <v>16</v>
      </c>
      <c r="I2446" t="s">
        <v>17</v>
      </c>
      <c r="J2446" t="s">
        <v>25</v>
      </c>
      <c r="K2446" t="s">
        <v>23</v>
      </c>
      <c r="L2446" t="s">
        <v>26</v>
      </c>
      <c r="M2446">
        <f t="shared" si="38"/>
        <v>118674.33333333333</v>
      </c>
      <c r="N2446" t="b">
        <f>IF(O2446=Sheet7!S2445,FALSE,TRUE)
=IF(B2446=Sheet7!A2446,TRUE,FALSE)
=IF(B2446=Sheet7!A2446,TRUE,FALSE)
=IF(B2446=Sheet7!A2446,TRUE,FALSE)</f>
        <v>1</v>
      </c>
      <c r="O2446" t="s">
        <v>37</v>
      </c>
    </row>
    <row r="2447" spans="1:15" x14ac:dyDescent="0.25">
      <c r="A2447">
        <v>2023</v>
      </c>
      <c r="B2447" t="s">
        <v>37</v>
      </c>
      <c r="C2447" t="s">
        <v>38</v>
      </c>
      <c r="D2447" t="s">
        <v>22</v>
      </c>
      <c r="E2447">
        <v>148000</v>
      </c>
      <c r="F2447">
        <v>148000</v>
      </c>
      <c r="G2447" t="s">
        <v>23</v>
      </c>
      <c r="H2447" t="s">
        <v>24</v>
      </c>
      <c r="I2447" t="s">
        <v>17</v>
      </c>
      <c r="J2447" t="s">
        <v>25</v>
      </c>
      <c r="K2447" t="s">
        <v>23</v>
      </c>
      <c r="L2447" t="s">
        <v>26</v>
      </c>
      <c r="M2447">
        <f t="shared" si="38"/>
        <v>99341</v>
      </c>
      <c r="N2447" t="b">
        <f>IF(O2447=Sheet7!S2446,FALSE,TRUE)
=IF(B2447=Sheet7!A2447,TRUE,FALSE)
=IF(B2447=Sheet7!A2447,TRUE,FALSE)
=IF(B2447=Sheet7!A2447,TRUE,FALSE)</f>
        <v>1</v>
      </c>
      <c r="O2447" t="s">
        <v>37</v>
      </c>
    </row>
    <row r="2448" spans="1:15" x14ac:dyDescent="0.25">
      <c r="A2448">
        <v>2023</v>
      </c>
      <c r="B2448" t="s">
        <v>42</v>
      </c>
      <c r="C2448" t="s">
        <v>28</v>
      </c>
      <c r="D2448" t="s">
        <v>22</v>
      </c>
      <c r="E2448">
        <v>248100</v>
      </c>
      <c r="F2448">
        <v>248100</v>
      </c>
      <c r="G2448" t="s">
        <v>23</v>
      </c>
      <c r="H2448" t="s">
        <v>24</v>
      </c>
      <c r="I2448" t="s">
        <v>17</v>
      </c>
      <c r="J2448" t="s">
        <v>25</v>
      </c>
      <c r="K2448" t="s">
        <v>23</v>
      </c>
      <c r="L2448" t="s">
        <v>26</v>
      </c>
      <c r="M2448">
        <f t="shared" si="38"/>
        <v>166074.33333333334</v>
      </c>
      <c r="N2448" t="b">
        <f>IF(O2448=Sheet7!S2447,FALSE,TRUE)
=IF(B2448=Sheet7!A2448,TRUE,FALSE)
=IF(B2448=Sheet7!A2448,TRUE,FALSE)
=IF(B2448=Sheet7!A2448,TRUE,FALSE)</f>
        <v>1</v>
      </c>
      <c r="O2448" t="s">
        <v>42</v>
      </c>
    </row>
    <row r="2449" spans="1:15" x14ac:dyDescent="0.25">
      <c r="A2449">
        <v>2023</v>
      </c>
      <c r="B2449" t="s">
        <v>42</v>
      </c>
      <c r="C2449" t="s">
        <v>28</v>
      </c>
      <c r="D2449" t="s">
        <v>22</v>
      </c>
      <c r="E2449">
        <v>145900</v>
      </c>
      <c r="F2449">
        <v>145900</v>
      </c>
      <c r="G2449" t="s">
        <v>23</v>
      </c>
      <c r="H2449" t="s">
        <v>24</v>
      </c>
      <c r="I2449" t="s">
        <v>17</v>
      </c>
      <c r="J2449" t="s">
        <v>25</v>
      </c>
      <c r="K2449" t="s">
        <v>23</v>
      </c>
      <c r="L2449" t="s">
        <v>26</v>
      </c>
      <c r="M2449">
        <f t="shared" si="38"/>
        <v>97941</v>
      </c>
      <c r="N2449" t="b">
        <f>IF(O2449=Sheet7!S2448,FALSE,TRUE)
=IF(B2449=Sheet7!A2449,TRUE,FALSE)
=IF(B2449=Sheet7!A2449,TRUE,FALSE)
=IF(B2449=Sheet7!A2449,TRUE,FALSE)</f>
        <v>1</v>
      </c>
      <c r="O2449" t="s">
        <v>42</v>
      </c>
    </row>
    <row r="2450" spans="1:15" x14ac:dyDescent="0.25">
      <c r="A2450">
        <v>2023</v>
      </c>
      <c r="B2450" t="s">
        <v>96</v>
      </c>
      <c r="C2450" t="s">
        <v>41</v>
      </c>
      <c r="D2450" t="s">
        <v>22</v>
      </c>
      <c r="E2450">
        <v>155000</v>
      </c>
      <c r="F2450">
        <v>155000</v>
      </c>
      <c r="G2450" t="s">
        <v>23</v>
      </c>
      <c r="H2450" t="s">
        <v>24</v>
      </c>
      <c r="I2450" t="s">
        <v>17</v>
      </c>
      <c r="J2450" t="s">
        <v>25</v>
      </c>
      <c r="K2450" t="s">
        <v>23</v>
      </c>
      <c r="L2450" t="s">
        <v>26</v>
      </c>
      <c r="M2450">
        <f t="shared" si="38"/>
        <v>104007.66666666667</v>
      </c>
      <c r="N2450" t="b">
        <f>IF(O2450=Sheet7!S2449,FALSE,TRUE)
=IF(B2450=Sheet7!A2450,TRUE,FALSE)
=IF(B2450=Sheet7!A2450,TRUE,FALSE)
=IF(B2450=Sheet7!A2450,TRUE,FALSE)</f>
        <v>1</v>
      </c>
      <c r="O2450" t="s">
        <v>96</v>
      </c>
    </row>
    <row r="2451" spans="1:15" x14ac:dyDescent="0.25">
      <c r="A2451">
        <v>2023</v>
      </c>
      <c r="B2451" t="s">
        <v>96</v>
      </c>
      <c r="C2451" t="s">
        <v>41</v>
      </c>
      <c r="D2451" t="s">
        <v>22</v>
      </c>
      <c r="E2451">
        <v>38000</v>
      </c>
      <c r="F2451">
        <v>38000</v>
      </c>
      <c r="G2451" t="s">
        <v>23</v>
      </c>
      <c r="H2451" t="s">
        <v>24</v>
      </c>
      <c r="I2451" t="s">
        <v>17</v>
      </c>
      <c r="J2451" t="s">
        <v>25</v>
      </c>
      <c r="K2451" t="s">
        <v>23</v>
      </c>
      <c r="L2451" t="s">
        <v>26</v>
      </c>
      <c r="M2451">
        <f t="shared" si="38"/>
        <v>26007.666666666668</v>
      </c>
      <c r="N2451" t="b">
        <f>IF(O2451=Sheet7!S2450,FALSE,TRUE)
=IF(B2451=Sheet7!A2451,TRUE,FALSE)
=IF(B2451=Sheet7!A2451,TRUE,FALSE)
=IF(B2451=Sheet7!A2451,TRUE,FALSE)</f>
        <v>1</v>
      </c>
      <c r="O2451" t="s">
        <v>96</v>
      </c>
    </row>
    <row r="2452" spans="1:15" x14ac:dyDescent="0.25">
      <c r="A2452">
        <v>2023</v>
      </c>
      <c r="B2452" t="s">
        <v>34</v>
      </c>
      <c r="C2452" t="s">
        <v>31</v>
      </c>
      <c r="D2452" t="s">
        <v>22</v>
      </c>
      <c r="E2452">
        <v>218000</v>
      </c>
      <c r="F2452">
        <v>218000</v>
      </c>
      <c r="G2452" t="s">
        <v>23</v>
      </c>
      <c r="H2452" t="s">
        <v>24</v>
      </c>
      <c r="I2452" t="s">
        <v>17</v>
      </c>
      <c r="J2452" t="s">
        <v>29</v>
      </c>
      <c r="K2452" t="s">
        <v>23</v>
      </c>
      <c r="L2452" t="s">
        <v>26</v>
      </c>
      <c r="M2452">
        <f t="shared" si="38"/>
        <v>146007.66666666666</v>
      </c>
      <c r="N2452" t="b">
        <f>IF(O2452=Sheet7!S2451,FALSE,TRUE)
=IF(B2452=Sheet7!A2452,TRUE,FALSE)
=IF(B2452=Sheet7!A2452,TRUE,FALSE)
=IF(B2452=Sheet7!A2452,TRUE,FALSE)</f>
        <v>1</v>
      </c>
      <c r="O2452" t="s">
        <v>34</v>
      </c>
    </row>
    <row r="2453" spans="1:15" x14ac:dyDescent="0.25">
      <c r="A2453">
        <v>2023</v>
      </c>
      <c r="B2453" t="s">
        <v>40</v>
      </c>
      <c r="C2453" t="s">
        <v>41</v>
      </c>
      <c r="D2453" t="s">
        <v>22</v>
      </c>
      <c r="E2453">
        <v>235400</v>
      </c>
      <c r="F2453">
        <v>235400</v>
      </c>
      <c r="G2453" t="s">
        <v>23</v>
      </c>
      <c r="H2453" t="s">
        <v>24</v>
      </c>
      <c r="I2453" t="s">
        <v>17</v>
      </c>
      <c r="J2453" t="s">
        <v>29</v>
      </c>
      <c r="K2453" t="s">
        <v>23</v>
      </c>
      <c r="L2453" t="s">
        <v>26</v>
      </c>
      <c r="M2453">
        <f t="shared" si="38"/>
        <v>157607.66666666666</v>
      </c>
      <c r="N2453" t="b">
        <f>IF(O2453=Sheet7!S2452,FALSE,TRUE)
=IF(B2453=Sheet7!A2453,TRUE,FALSE)
=IF(B2453=Sheet7!A2453,TRUE,FALSE)
=IF(B2453=Sheet7!A2453,TRUE,FALSE)</f>
        <v>1</v>
      </c>
      <c r="O2453" t="s">
        <v>40</v>
      </c>
    </row>
    <row r="2454" spans="1:15" x14ac:dyDescent="0.25">
      <c r="A2454">
        <v>2023</v>
      </c>
      <c r="B2454" t="s">
        <v>40</v>
      </c>
      <c r="C2454" t="s">
        <v>41</v>
      </c>
      <c r="D2454" t="s">
        <v>22</v>
      </c>
      <c r="E2454">
        <v>108320</v>
      </c>
      <c r="F2454">
        <v>108320</v>
      </c>
      <c r="G2454" t="s">
        <v>23</v>
      </c>
      <c r="H2454" t="s">
        <v>24</v>
      </c>
      <c r="I2454" t="s">
        <v>17</v>
      </c>
      <c r="J2454" t="s">
        <v>29</v>
      </c>
      <c r="K2454" t="s">
        <v>23</v>
      </c>
      <c r="L2454" t="s">
        <v>26</v>
      </c>
      <c r="M2454">
        <f t="shared" si="38"/>
        <v>72887.666666666672</v>
      </c>
      <c r="N2454" t="b">
        <f>IF(O2454=Sheet7!S2453,FALSE,TRUE)
=IF(B2454=Sheet7!A2454,TRUE,FALSE)
=IF(B2454=Sheet7!A2454,TRUE,FALSE)
=IF(B2454=Sheet7!A2454,TRUE,FALSE)</f>
        <v>1</v>
      </c>
      <c r="O2454" t="s">
        <v>40</v>
      </c>
    </row>
    <row r="2455" spans="1:15" x14ac:dyDescent="0.25">
      <c r="A2455">
        <v>2023</v>
      </c>
      <c r="B2455" t="s">
        <v>32</v>
      </c>
      <c r="C2455" t="s">
        <v>13</v>
      </c>
      <c r="D2455" t="s">
        <v>22</v>
      </c>
      <c r="E2455">
        <v>152375</v>
      </c>
      <c r="F2455">
        <v>152375</v>
      </c>
      <c r="G2455" t="s">
        <v>23</v>
      </c>
      <c r="H2455" t="s">
        <v>24</v>
      </c>
      <c r="I2455" t="s">
        <v>17</v>
      </c>
      <c r="J2455" t="s">
        <v>25</v>
      </c>
      <c r="K2455" t="s">
        <v>23</v>
      </c>
      <c r="L2455" t="s">
        <v>26</v>
      </c>
      <c r="M2455">
        <f t="shared" si="38"/>
        <v>102257.66666666667</v>
      </c>
      <c r="N2455" t="b">
        <f>IF(O2455=Sheet7!S2454,FALSE,TRUE)
=IF(B2455=Sheet7!A2455,TRUE,FALSE)
=IF(B2455=Sheet7!A2455,TRUE,FALSE)
=IF(B2455=Sheet7!A2455,TRUE,FALSE)</f>
        <v>1</v>
      </c>
      <c r="O2455" t="s">
        <v>32</v>
      </c>
    </row>
    <row r="2456" spans="1:15" x14ac:dyDescent="0.25">
      <c r="A2456">
        <v>2023</v>
      </c>
      <c r="B2456" t="s">
        <v>37</v>
      </c>
      <c r="C2456" t="s">
        <v>38</v>
      </c>
      <c r="D2456" t="s">
        <v>22</v>
      </c>
      <c r="E2456">
        <v>115934</v>
      </c>
      <c r="F2456">
        <v>115934</v>
      </c>
      <c r="G2456" t="s">
        <v>23</v>
      </c>
      <c r="H2456" t="s">
        <v>24</v>
      </c>
      <c r="I2456" t="s">
        <v>17</v>
      </c>
      <c r="J2456" t="s">
        <v>29</v>
      </c>
      <c r="K2456" t="s">
        <v>23</v>
      </c>
      <c r="L2456" t="s">
        <v>26</v>
      </c>
      <c r="M2456">
        <f t="shared" si="38"/>
        <v>77963.666666666672</v>
      </c>
      <c r="N2456" t="b">
        <f>IF(O2456=Sheet7!S2455,FALSE,TRUE)
=IF(B2456=Sheet7!A2456,TRUE,FALSE)
=IF(B2456=Sheet7!A2456,TRUE,FALSE)
=IF(B2456=Sheet7!A2456,TRUE,FALSE)</f>
        <v>1</v>
      </c>
      <c r="O2456" t="s">
        <v>37</v>
      </c>
    </row>
    <row r="2457" spans="1:15" x14ac:dyDescent="0.25">
      <c r="A2457">
        <v>2023</v>
      </c>
      <c r="B2457" t="s">
        <v>37</v>
      </c>
      <c r="C2457" t="s">
        <v>38</v>
      </c>
      <c r="D2457" t="s">
        <v>22</v>
      </c>
      <c r="E2457">
        <v>81666</v>
      </c>
      <c r="F2457">
        <v>81666</v>
      </c>
      <c r="G2457" t="s">
        <v>23</v>
      </c>
      <c r="H2457" t="s">
        <v>24</v>
      </c>
      <c r="I2457" t="s">
        <v>17</v>
      </c>
      <c r="J2457" t="s">
        <v>29</v>
      </c>
      <c r="K2457" t="s">
        <v>23</v>
      </c>
      <c r="L2457" t="s">
        <v>26</v>
      </c>
      <c r="M2457">
        <f t="shared" si="38"/>
        <v>55118.333333333336</v>
      </c>
      <c r="N2457" t="b">
        <f>IF(O2457=Sheet7!S2456,FALSE,TRUE)
=IF(B2457=Sheet7!A2457,TRUE,FALSE)
=IF(B2457=Sheet7!A2457,TRUE,FALSE)
=IF(B2457=Sheet7!A2457,TRUE,FALSE)</f>
        <v>1</v>
      </c>
      <c r="O2457" t="s">
        <v>37</v>
      </c>
    </row>
    <row r="2458" spans="1:15" x14ac:dyDescent="0.25">
      <c r="A2458">
        <v>2023</v>
      </c>
      <c r="B2458" t="s">
        <v>37</v>
      </c>
      <c r="C2458" t="s">
        <v>38</v>
      </c>
      <c r="D2458" t="s">
        <v>22</v>
      </c>
      <c r="E2458">
        <v>79000</v>
      </c>
      <c r="F2458">
        <v>79000</v>
      </c>
      <c r="G2458" t="s">
        <v>23</v>
      </c>
      <c r="H2458" t="s">
        <v>16</v>
      </c>
      <c r="I2458" t="s">
        <v>17</v>
      </c>
      <c r="J2458" t="s">
        <v>25</v>
      </c>
      <c r="K2458" t="s">
        <v>23</v>
      </c>
      <c r="L2458" t="s">
        <v>26</v>
      </c>
      <c r="M2458">
        <f t="shared" si="38"/>
        <v>53341</v>
      </c>
      <c r="N2458" t="b">
        <f>IF(O2458=Sheet7!S2457,FALSE,TRUE)
=IF(B2458=Sheet7!A2458,TRUE,FALSE)
=IF(B2458=Sheet7!A2458,TRUE,FALSE)
=IF(B2458=Sheet7!A2458,TRUE,FALSE)</f>
        <v>1</v>
      </c>
      <c r="O2458" t="s">
        <v>37</v>
      </c>
    </row>
    <row r="2459" spans="1:15" x14ac:dyDescent="0.25">
      <c r="A2459">
        <v>2023</v>
      </c>
      <c r="B2459" t="s">
        <v>46</v>
      </c>
      <c r="C2459" t="s">
        <v>28</v>
      </c>
      <c r="D2459" t="s">
        <v>22</v>
      </c>
      <c r="E2459">
        <v>273400</v>
      </c>
      <c r="F2459">
        <v>273400</v>
      </c>
      <c r="G2459" t="s">
        <v>23</v>
      </c>
      <c r="H2459" t="s">
        <v>24</v>
      </c>
      <c r="I2459" t="s">
        <v>17</v>
      </c>
      <c r="J2459" t="s">
        <v>25</v>
      </c>
      <c r="K2459" t="s">
        <v>23</v>
      </c>
      <c r="L2459" t="s">
        <v>26</v>
      </c>
      <c r="M2459">
        <f t="shared" si="38"/>
        <v>182941</v>
      </c>
      <c r="N2459" t="b">
        <f>IF(O2459=Sheet7!S2458,FALSE,TRUE)
=IF(B2459=Sheet7!A2459,TRUE,FALSE)
=IF(B2459=Sheet7!A2459,TRUE,FALSE)
=IF(B2459=Sheet7!A2459,TRUE,FALSE)</f>
        <v>1</v>
      </c>
      <c r="O2459" t="s">
        <v>46</v>
      </c>
    </row>
    <row r="2460" spans="1:15" x14ac:dyDescent="0.25">
      <c r="A2460">
        <v>2023</v>
      </c>
      <c r="B2460" t="s">
        <v>46</v>
      </c>
      <c r="C2460" t="s">
        <v>28</v>
      </c>
      <c r="D2460" t="s">
        <v>22</v>
      </c>
      <c r="E2460">
        <v>182200</v>
      </c>
      <c r="F2460">
        <v>182200</v>
      </c>
      <c r="G2460" t="s">
        <v>23</v>
      </c>
      <c r="H2460" t="s">
        <v>24</v>
      </c>
      <c r="I2460" t="s">
        <v>17</v>
      </c>
      <c r="J2460" t="s">
        <v>25</v>
      </c>
      <c r="K2460" t="s">
        <v>23</v>
      </c>
      <c r="L2460" t="s">
        <v>26</v>
      </c>
      <c r="M2460">
        <f t="shared" si="38"/>
        <v>122141</v>
      </c>
      <c r="N2460" t="b">
        <f>IF(O2460=Sheet7!S2459,FALSE,TRUE)
=IF(B2460=Sheet7!A2460,TRUE,FALSE)
=IF(B2460=Sheet7!A2460,TRUE,FALSE)
=IF(B2460=Sheet7!A2460,TRUE,FALSE)</f>
        <v>1</v>
      </c>
      <c r="O2460" t="s">
        <v>46</v>
      </c>
    </row>
    <row r="2461" spans="1:15" x14ac:dyDescent="0.25">
      <c r="A2461">
        <v>2023</v>
      </c>
      <c r="B2461" t="s">
        <v>37</v>
      </c>
      <c r="C2461" t="s">
        <v>38</v>
      </c>
      <c r="D2461" t="s">
        <v>22</v>
      </c>
      <c r="E2461">
        <v>160000</v>
      </c>
      <c r="F2461">
        <v>160000</v>
      </c>
      <c r="G2461" t="s">
        <v>23</v>
      </c>
      <c r="H2461" t="s">
        <v>16</v>
      </c>
      <c r="I2461" t="s">
        <v>17</v>
      </c>
      <c r="J2461" t="s">
        <v>25</v>
      </c>
      <c r="K2461" t="s">
        <v>23</v>
      </c>
      <c r="L2461" t="s">
        <v>26</v>
      </c>
      <c r="M2461">
        <f t="shared" si="38"/>
        <v>107341</v>
      </c>
      <c r="N2461" t="b">
        <f>IF(O2461=Sheet7!S2460,FALSE,TRUE)
=IF(B2461=Sheet7!A2461,TRUE,FALSE)
=IF(B2461=Sheet7!A2461,TRUE,FALSE)
=IF(B2461=Sheet7!A2461,TRUE,FALSE)</f>
        <v>1</v>
      </c>
      <c r="O2461" t="s">
        <v>37</v>
      </c>
    </row>
    <row r="2462" spans="1:15" x14ac:dyDescent="0.25">
      <c r="A2462">
        <v>2023</v>
      </c>
      <c r="B2462" t="s">
        <v>37</v>
      </c>
      <c r="C2462" t="s">
        <v>38</v>
      </c>
      <c r="D2462" t="s">
        <v>22</v>
      </c>
      <c r="E2462">
        <v>112000</v>
      </c>
      <c r="F2462">
        <v>112000</v>
      </c>
      <c r="G2462" t="s">
        <v>23</v>
      </c>
      <c r="H2462" t="s">
        <v>16</v>
      </c>
      <c r="I2462" t="s">
        <v>17</v>
      </c>
      <c r="J2462" t="s">
        <v>25</v>
      </c>
      <c r="K2462" t="s">
        <v>23</v>
      </c>
      <c r="L2462" t="s">
        <v>26</v>
      </c>
      <c r="M2462">
        <f t="shared" si="38"/>
        <v>75341</v>
      </c>
      <c r="N2462" t="b">
        <f>IF(O2462=Sheet7!S2461,FALSE,TRUE)
=IF(B2462=Sheet7!A2462,TRUE,FALSE)
=IF(B2462=Sheet7!A2462,TRUE,FALSE)
=IF(B2462=Sheet7!A2462,TRUE,FALSE)</f>
        <v>1</v>
      </c>
      <c r="O2462" t="s">
        <v>37</v>
      </c>
    </row>
    <row r="2463" spans="1:15" x14ac:dyDescent="0.25">
      <c r="A2463">
        <v>2023</v>
      </c>
      <c r="B2463" t="s">
        <v>27</v>
      </c>
      <c r="C2463" t="s">
        <v>28</v>
      </c>
      <c r="D2463" t="s">
        <v>22</v>
      </c>
      <c r="E2463">
        <v>285000</v>
      </c>
      <c r="F2463">
        <v>285000</v>
      </c>
      <c r="G2463" t="s">
        <v>23</v>
      </c>
      <c r="H2463" t="s">
        <v>24</v>
      </c>
      <c r="I2463" t="s">
        <v>17</v>
      </c>
      <c r="J2463" t="s">
        <v>29</v>
      </c>
      <c r="K2463" t="s">
        <v>23</v>
      </c>
      <c r="L2463" t="s">
        <v>26</v>
      </c>
      <c r="M2463">
        <f t="shared" si="38"/>
        <v>190674.33333333334</v>
      </c>
      <c r="N2463" t="b">
        <f>IF(O2463=Sheet7!S2462,FALSE,TRUE)
=IF(B2463=Sheet7!A2463,TRUE,FALSE)
=IF(B2463=Sheet7!A2463,TRUE,FALSE)
=IF(B2463=Sheet7!A2463,TRUE,FALSE)</f>
        <v>1</v>
      </c>
      <c r="O2463" t="s">
        <v>27</v>
      </c>
    </row>
    <row r="2464" spans="1:15" x14ac:dyDescent="0.25">
      <c r="A2464">
        <v>2023</v>
      </c>
      <c r="B2464" t="s">
        <v>27</v>
      </c>
      <c r="C2464" t="s">
        <v>28</v>
      </c>
      <c r="D2464" t="s">
        <v>22</v>
      </c>
      <c r="E2464">
        <v>154000</v>
      </c>
      <c r="F2464">
        <v>154000</v>
      </c>
      <c r="G2464" t="s">
        <v>23</v>
      </c>
      <c r="H2464" t="s">
        <v>24</v>
      </c>
      <c r="I2464" t="s">
        <v>17</v>
      </c>
      <c r="J2464" t="s">
        <v>29</v>
      </c>
      <c r="K2464" t="s">
        <v>23</v>
      </c>
      <c r="L2464" t="s">
        <v>26</v>
      </c>
      <c r="M2464">
        <f t="shared" si="38"/>
        <v>103341</v>
      </c>
      <c r="N2464" t="b">
        <f>IF(O2464=Sheet7!S2463,FALSE,TRUE)
=IF(B2464=Sheet7!A2464,TRUE,FALSE)
=IF(B2464=Sheet7!A2464,TRUE,FALSE)
=IF(B2464=Sheet7!A2464,TRUE,FALSE)</f>
        <v>1</v>
      </c>
      <c r="O2464" t="s">
        <v>27</v>
      </c>
    </row>
    <row r="2465" spans="1:15" x14ac:dyDescent="0.25">
      <c r="A2465">
        <v>2023</v>
      </c>
      <c r="B2465" t="s">
        <v>42</v>
      </c>
      <c r="C2465" t="s">
        <v>28</v>
      </c>
      <c r="D2465" t="s">
        <v>22</v>
      </c>
      <c r="E2465">
        <v>220000</v>
      </c>
      <c r="F2465">
        <v>220000</v>
      </c>
      <c r="G2465" t="s">
        <v>23</v>
      </c>
      <c r="H2465" t="s">
        <v>24</v>
      </c>
      <c r="I2465" t="s">
        <v>17</v>
      </c>
      <c r="J2465" t="s">
        <v>25</v>
      </c>
      <c r="K2465" t="s">
        <v>23</v>
      </c>
      <c r="L2465" t="s">
        <v>26</v>
      </c>
      <c r="M2465">
        <f t="shared" si="38"/>
        <v>147341</v>
      </c>
      <c r="N2465" t="b">
        <f>IF(O2465=Sheet7!S2464,FALSE,TRUE)
=IF(B2465=Sheet7!A2465,TRUE,FALSE)
=IF(B2465=Sheet7!A2465,TRUE,FALSE)
=IF(B2465=Sheet7!A2465,TRUE,FALSE)</f>
        <v>1</v>
      </c>
      <c r="O2465" t="s">
        <v>42</v>
      </c>
    </row>
    <row r="2466" spans="1:15" x14ac:dyDescent="0.25">
      <c r="A2466">
        <v>2023</v>
      </c>
      <c r="B2466" t="s">
        <v>42</v>
      </c>
      <c r="C2466" t="s">
        <v>28</v>
      </c>
      <c r="D2466" t="s">
        <v>22</v>
      </c>
      <c r="E2466">
        <v>170000</v>
      </c>
      <c r="F2466">
        <v>170000</v>
      </c>
      <c r="G2466" t="s">
        <v>23</v>
      </c>
      <c r="H2466" t="s">
        <v>24</v>
      </c>
      <c r="I2466" t="s">
        <v>17</v>
      </c>
      <c r="J2466" t="s">
        <v>25</v>
      </c>
      <c r="K2466" t="s">
        <v>23</v>
      </c>
      <c r="L2466" t="s">
        <v>26</v>
      </c>
      <c r="M2466">
        <f t="shared" si="38"/>
        <v>114007.66666666667</v>
      </c>
      <c r="N2466" t="b">
        <f>IF(O2466=Sheet7!S2465,FALSE,TRUE)
=IF(B2466=Sheet7!A2466,TRUE,FALSE)
=IF(B2466=Sheet7!A2466,TRUE,FALSE)
=IF(B2466=Sheet7!A2466,TRUE,FALSE)</f>
        <v>1</v>
      </c>
      <c r="O2466" t="s">
        <v>42</v>
      </c>
    </row>
    <row r="2467" spans="1:15" x14ac:dyDescent="0.25">
      <c r="A2467">
        <v>2023</v>
      </c>
      <c r="B2467" t="s">
        <v>32</v>
      </c>
      <c r="C2467" t="s">
        <v>13</v>
      </c>
      <c r="D2467" t="s">
        <v>22</v>
      </c>
      <c r="E2467">
        <v>200000</v>
      </c>
      <c r="F2467">
        <v>200000</v>
      </c>
      <c r="G2467" t="s">
        <v>23</v>
      </c>
      <c r="H2467" t="s">
        <v>16</v>
      </c>
      <c r="I2467" t="s">
        <v>17</v>
      </c>
      <c r="J2467" t="s">
        <v>29</v>
      </c>
      <c r="K2467" t="s">
        <v>23</v>
      </c>
      <c r="L2467" t="s">
        <v>26</v>
      </c>
      <c r="M2467">
        <f t="shared" si="38"/>
        <v>134007.66666666666</v>
      </c>
      <c r="N2467" t="b">
        <f>IF(O2467=Sheet7!S2466,FALSE,TRUE)
=IF(B2467=Sheet7!A2467,TRUE,FALSE)
=IF(B2467=Sheet7!A2467,TRUE,FALSE)
=IF(B2467=Sheet7!A2467,TRUE,FALSE)</f>
        <v>1</v>
      </c>
      <c r="O2467" t="s">
        <v>32</v>
      </c>
    </row>
    <row r="2468" spans="1:15" x14ac:dyDescent="0.25">
      <c r="A2468">
        <v>2023</v>
      </c>
      <c r="B2468" t="s">
        <v>42</v>
      </c>
      <c r="C2468" t="s">
        <v>28</v>
      </c>
      <c r="D2468" t="s">
        <v>22</v>
      </c>
      <c r="E2468">
        <v>250000</v>
      </c>
      <c r="F2468">
        <v>250000</v>
      </c>
      <c r="G2468" t="s">
        <v>23</v>
      </c>
      <c r="H2468" t="s">
        <v>16</v>
      </c>
      <c r="I2468" t="s">
        <v>17</v>
      </c>
      <c r="J2468" t="s">
        <v>25</v>
      </c>
      <c r="K2468" t="s">
        <v>23</v>
      </c>
      <c r="L2468" t="s">
        <v>26</v>
      </c>
      <c r="M2468">
        <f t="shared" si="38"/>
        <v>167341</v>
      </c>
      <c r="N2468" t="b">
        <f>IF(O2468=Sheet7!S2467,FALSE,TRUE)
=IF(B2468=Sheet7!A2468,TRUE,FALSE)
=IF(B2468=Sheet7!A2468,TRUE,FALSE)
=IF(B2468=Sheet7!A2468,TRUE,FALSE)</f>
        <v>1</v>
      </c>
      <c r="O2468" t="s">
        <v>42</v>
      </c>
    </row>
    <row r="2469" spans="1:15" x14ac:dyDescent="0.25">
      <c r="A2469">
        <v>2023</v>
      </c>
      <c r="B2469" t="s">
        <v>42</v>
      </c>
      <c r="C2469" t="s">
        <v>28</v>
      </c>
      <c r="D2469" t="s">
        <v>22</v>
      </c>
      <c r="E2469">
        <v>125000</v>
      </c>
      <c r="F2469">
        <v>125000</v>
      </c>
      <c r="G2469" t="s">
        <v>23</v>
      </c>
      <c r="H2469" t="s">
        <v>16</v>
      </c>
      <c r="I2469" t="s">
        <v>17</v>
      </c>
      <c r="J2469" t="s">
        <v>25</v>
      </c>
      <c r="K2469" t="s">
        <v>23</v>
      </c>
      <c r="L2469" t="s">
        <v>26</v>
      </c>
      <c r="M2469">
        <f t="shared" si="38"/>
        <v>84007.666666666672</v>
      </c>
      <c r="N2469" t="b">
        <f>IF(O2469=Sheet7!S2468,FALSE,TRUE)
=IF(B2469=Sheet7!A2469,TRUE,FALSE)
=IF(B2469=Sheet7!A2469,TRUE,FALSE)
=IF(B2469=Sheet7!A2469,TRUE,FALSE)</f>
        <v>1</v>
      </c>
      <c r="O2469" t="s">
        <v>42</v>
      </c>
    </row>
    <row r="2470" spans="1:15" x14ac:dyDescent="0.25">
      <c r="A2470">
        <v>2023</v>
      </c>
      <c r="B2470" t="s">
        <v>46</v>
      </c>
      <c r="C2470" t="s">
        <v>28</v>
      </c>
      <c r="D2470" t="s">
        <v>22</v>
      </c>
      <c r="E2470">
        <v>275000</v>
      </c>
      <c r="F2470">
        <v>275000</v>
      </c>
      <c r="G2470" t="s">
        <v>23</v>
      </c>
      <c r="H2470" t="s">
        <v>16</v>
      </c>
      <c r="I2470" t="s">
        <v>17</v>
      </c>
      <c r="J2470" t="s">
        <v>25</v>
      </c>
      <c r="K2470" t="s">
        <v>23</v>
      </c>
      <c r="L2470" t="s">
        <v>26</v>
      </c>
      <c r="M2470">
        <f t="shared" si="38"/>
        <v>184007.66666666666</v>
      </c>
      <c r="N2470" t="b">
        <f>IF(O2470=Sheet7!S2469,FALSE,TRUE)
=IF(B2470=Sheet7!A2470,TRUE,FALSE)
=IF(B2470=Sheet7!A2470,TRUE,FALSE)
=IF(B2470=Sheet7!A2470,TRUE,FALSE)</f>
        <v>1</v>
      </c>
      <c r="O2470" t="s">
        <v>46</v>
      </c>
    </row>
    <row r="2471" spans="1:15" x14ac:dyDescent="0.25">
      <c r="A2471">
        <v>2023</v>
      </c>
      <c r="B2471" t="s">
        <v>46</v>
      </c>
      <c r="C2471" t="s">
        <v>28</v>
      </c>
      <c r="D2471" t="s">
        <v>22</v>
      </c>
      <c r="E2471">
        <v>200000</v>
      </c>
      <c r="F2471">
        <v>200000</v>
      </c>
      <c r="G2471" t="s">
        <v>23</v>
      </c>
      <c r="H2471" t="s">
        <v>16</v>
      </c>
      <c r="I2471" t="s">
        <v>17</v>
      </c>
      <c r="J2471" t="s">
        <v>25</v>
      </c>
      <c r="K2471" t="s">
        <v>23</v>
      </c>
      <c r="L2471" t="s">
        <v>26</v>
      </c>
      <c r="M2471">
        <f t="shared" si="38"/>
        <v>134007.66666666666</v>
      </c>
      <c r="N2471" t="b">
        <f>IF(O2471=Sheet7!S2470,FALSE,TRUE)
=IF(B2471=Sheet7!A2471,TRUE,FALSE)
=IF(B2471=Sheet7!A2471,TRUE,FALSE)
=IF(B2471=Sheet7!A2471,TRUE,FALSE)</f>
        <v>1</v>
      </c>
      <c r="O2471" t="s">
        <v>46</v>
      </c>
    </row>
    <row r="2472" spans="1:15" x14ac:dyDescent="0.25">
      <c r="A2472">
        <v>2023</v>
      </c>
      <c r="B2472" t="s">
        <v>27</v>
      </c>
      <c r="C2472" t="s">
        <v>28</v>
      </c>
      <c r="D2472" t="s">
        <v>22</v>
      </c>
      <c r="E2472">
        <v>177000</v>
      </c>
      <c r="F2472">
        <v>177000</v>
      </c>
      <c r="G2472" t="s">
        <v>36</v>
      </c>
      <c r="H2472" t="s">
        <v>24</v>
      </c>
      <c r="I2472" t="s">
        <v>17</v>
      </c>
      <c r="J2472" t="s">
        <v>25</v>
      </c>
      <c r="K2472" t="s">
        <v>36</v>
      </c>
      <c r="L2472" t="s">
        <v>26</v>
      </c>
      <c r="M2472">
        <f t="shared" si="38"/>
        <v>118674.33333333333</v>
      </c>
      <c r="N2472" t="b">
        <f>IF(O2472=Sheet7!S2471,FALSE,TRUE)
=IF(B2472=Sheet7!A2472,TRUE,FALSE)
=IF(B2472=Sheet7!A2472,TRUE,FALSE)
=IF(B2472=Sheet7!A2472,TRUE,FALSE)</f>
        <v>1</v>
      </c>
      <c r="O2472" t="s">
        <v>27</v>
      </c>
    </row>
    <row r="2473" spans="1:15" x14ac:dyDescent="0.25">
      <c r="A2473">
        <v>2023</v>
      </c>
      <c r="B2473" t="s">
        <v>27</v>
      </c>
      <c r="C2473" t="s">
        <v>28</v>
      </c>
      <c r="D2473" t="s">
        <v>22</v>
      </c>
      <c r="E2473">
        <v>136000</v>
      </c>
      <c r="F2473">
        <v>136000</v>
      </c>
      <c r="G2473" t="s">
        <v>36</v>
      </c>
      <c r="H2473" t="s">
        <v>24</v>
      </c>
      <c r="I2473" t="s">
        <v>17</v>
      </c>
      <c r="J2473" t="s">
        <v>25</v>
      </c>
      <c r="K2473" t="s">
        <v>36</v>
      </c>
      <c r="L2473" t="s">
        <v>26</v>
      </c>
      <c r="M2473">
        <f t="shared" si="38"/>
        <v>91341</v>
      </c>
      <c r="N2473" t="b">
        <f>IF(O2473=Sheet7!S2472,FALSE,TRUE)
=IF(B2473=Sheet7!A2473,TRUE,FALSE)
=IF(B2473=Sheet7!A2473,TRUE,FALSE)
=IF(B2473=Sheet7!A2473,TRUE,FALSE)</f>
        <v>1</v>
      </c>
      <c r="O2473" t="s">
        <v>27</v>
      </c>
    </row>
    <row r="2474" spans="1:15" x14ac:dyDescent="0.25">
      <c r="A2474">
        <v>2023</v>
      </c>
      <c r="B2474" t="s">
        <v>37</v>
      </c>
      <c r="C2474" t="s">
        <v>38</v>
      </c>
      <c r="D2474" t="s">
        <v>22</v>
      </c>
      <c r="E2474">
        <v>122720</v>
      </c>
      <c r="F2474">
        <v>122720</v>
      </c>
      <c r="G2474" t="s">
        <v>23</v>
      </c>
      <c r="H2474" t="s">
        <v>24</v>
      </c>
      <c r="I2474" t="s">
        <v>17</v>
      </c>
      <c r="J2474" t="s">
        <v>25</v>
      </c>
      <c r="K2474" t="s">
        <v>23</v>
      </c>
      <c r="L2474" t="s">
        <v>26</v>
      </c>
      <c r="M2474">
        <f t="shared" si="38"/>
        <v>82487.666666666672</v>
      </c>
      <c r="N2474" t="b">
        <f>IF(O2474=Sheet7!S2473,FALSE,TRUE)
=IF(B2474=Sheet7!A2474,TRUE,FALSE)
=IF(B2474=Sheet7!A2474,TRUE,FALSE)
=IF(B2474=Sheet7!A2474,TRUE,FALSE)</f>
        <v>1</v>
      </c>
      <c r="O2474" t="s">
        <v>37</v>
      </c>
    </row>
    <row r="2475" spans="1:15" x14ac:dyDescent="0.25">
      <c r="A2475">
        <v>2023</v>
      </c>
      <c r="B2475" t="s">
        <v>32</v>
      </c>
      <c r="C2475" t="s">
        <v>13</v>
      </c>
      <c r="D2475" t="s">
        <v>22</v>
      </c>
      <c r="E2475">
        <v>231500</v>
      </c>
      <c r="F2475">
        <v>231500</v>
      </c>
      <c r="G2475" t="s">
        <v>23</v>
      </c>
      <c r="H2475" t="s">
        <v>24</v>
      </c>
      <c r="I2475" t="s">
        <v>17</v>
      </c>
      <c r="J2475" t="s">
        <v>25</v>
      </c>
      <c r="K2475" t="s">
        <v>23</v>
      </c>
      <c r="L2475" t="s">
        <v>26</v>
      </c>
      <c r="M2475">
        <f t="shared" si="38"/>
        <v>155007.66666666666</v>
      </c>
      <c r="N2475" t="b">
        <f>IF(O2475=Sheet7!S2474,FALSE,TRUE)
=IF(B2475=Sheet7!A2475,TRUE,FALSE)
=IF(B2475=Sheet7!A2475,TRUE,FALSE)
=IF(B2475=Sheet7!A2475,TRUE,FALSE)</f>
        <v>1</v>
      </c>
      <c r="O2475" t="s">
        <v>32</v>
      </c>
    </row>
    <row r="2476" spans="1:15" x14ac:dyDescent="0.25">
      <c r="A2476">
        <v>2023</v>
      </c>
      <c r="B2476" t="s">
        <v>32</v>
      </c>
      <c r="C2476" t="s">
        <v>13</v>
      </c>
      <c r="D2476" t="s">
        <v>22</v>
      </c>
      <c r="E2476">
        <v>118000</v>
      </c>
      <c r="F2476">
        <v>118000</v>
      </c>
      <c r="G2476" t="s">
        <v>23</v>
      </c>
      <c r="H2476" t="s">
        <v>24</v>
      </c>
      <c r="I2476" t="s">
        <v>17</v>
      </c>
      <c r="J2476" t="s">
        <v>25</v>
      </c>
      <c r="K2476" t="s">
        <v>23</v>
      </c>
      <c r="L2476" t="s">
        <v>26</v>
      </c>
      <c r="M2476">
        <f t="shared" si="38"/>
        <v>79341</v>
      </c>
      <c r="N2476" t="b">
        <f>IF(O2476=Sheet7!S2475,FALSE,TRUE)
=IF(B2476=Sheet7!A2476,TRUE,FALSE)
=IF(B2476=Sheet7!A2476,TRUE,FALSE)
=IF(B2476=Sheet7!A2476,TRUE,FALSE)</f>
        <v>1</v>
      </c>
      <c r="O2476" t="s">
        <v>32</v>
      </c>
    </row>
    <row r="2477" spans="1:15" x14ac:dyDescent="0.25">
      <c r="A2477">
        <v>2023</v>
      </c>
      <c r="B2477" t="s">
        <v>27</v>
      </c>
      <c r="C2477" t="s">
        <v>28</v>
      </c>
      <c r="D2477" t="s">
        <v>22</v>
      </c>
      <c r="E2477">
        <v>299500</v>
      </c>
      <c r="F2477">
        <v>299500</v>
      </c>
      <c r="G2477" t="s">
        <v>23</v>
      </c>
      <c r="H2477" t="s">
        <v>33</v>
      </c>
      <c r="I2477" t="s">
        <v>17</v>
      </c>
      <c r="J2477" t="s">
        <v>29</v>
      </c>
      <c r="K2477" t="s">
        <v>23</v>
      </c>
      <c r="L2477" t="s">
        <v>26</v>
      </c>
      <c r="M2477">
        <f t="shared" si="38"/>
        <v>200341</v>
      </c>
      <c r="N2477" t="b">
        <f>IF(O2477=Sheet7!S2476,FALSE,TRUE)
=IF(B2477=Sheet7!A2477,TRUE,FALSE)
=IF(B2477=Sheet7!A2477,TRUE,FALSE)
=IF(B2477=Sheet7!A2477,TRUE,FALSE)</f>
        <v>1</v>
      </c>
      <c r="O2477" t="s">
        <v>27</v>
      </c>
    </row>
    <row r="2478" spans="1:15" x14ac:dyDescent="0.25">
      <c r="A2478">
        <v>2023</v>
      </c>
      <c r="B2478" t="s">
        <v>27</v>
      </c>
      <c r="C2478" t="s">
        <v>28</v>
      </c>
      <c r="D2478" t="s">
        <v>22</v>
      </c>
      <c r="E2478">
        <v>249600</v>
      </c>
      <c r="F2478">
        <v>249600</v>
      </c>
      <c r="G2478" t="s">
        <v>23</v>
      </c>
      <c r="H2478" t="s">
        <v>33</v>
      </c>
      <c r="I2478" t="s">
        <v>17</v>
      </c>
      <c r="J2478" t="s">
        <v>29</v>
      </c>
      <c r="K2478" t="s">
        <v>23</v>
      </c>
      <c r="L2478" t="s">
        <v>26</v>
      </c>
      <c r="M2478">
        <f t="shared" si="38"/>
        <v>167074.33333333334</v>
      </c>
      <c r="N2478" t="b">
        <f>IF(O2478=Sheet7!S2477,FALSE,TRUE)
=IF(B2478=Sheet7!A2478,TRUE,FALSE)
=IF(B2478=Sheet7!A2478,TRUE,FALSE)
=IF(B2478=Sheet7!A2478,TRUE,FALSE)</f>
        <v>1</v>
      </c>
      <c r="O2478" t="s">
        <v>27</v>
      </c>
    </row>
    <row r="2479" spans="1:15" x14ac:dyDescent="0.25">
      <c r="A2479">
        <v>2023</v>
      </c>
      <c r="B2479" t="s">
        <v>34</v>
      </c>
      <c r="C2479" t="s">
        <v>31</v>
      </c>
      <c r="D2479" t="s">
        <v>22</v>
      </c>
      <c r="E2479">
        <v>297000</v>
      </c>
      <c r="F2479">
        <v>297000</v>
      </c>
      <c r="G2479" t="s">
        <v>23</v>
      </c>
      <c r="H2479" t="s">
        <v>24</v>
      </c>
      <c r="I2479" t="s">
        <v>17</v>
      </c>
      <c r="J2479" t="s">
        <v>25</v>
      </c>
      <c r="K2479" t="s">
        <v>23</v>
      </c>
      <c r="L2479" t="s">
        <v>26</v>
      </c>
      <c r="M2479">
        <f t="shared" si="38"/>
        <v>198674.33333333334</v>
      </c>
      <c r="N2479" t="b">
        <f>IF(O2479=Sheet7!S2478,FALSE,TRUE)
=IF(B2479=Sheet7!A2479,TRUE,FALSE)
=IF(B2479=Sheet7!A2479,TRUE,FALSE)
=IF(B2479=Sheet7!A2479,TRUE,FALSE)</f>
        <v>1</v>
      </c>
      <c r="O2479" t="s">
        <v>34</v>
      </c>
    </row>
    <row r="2480" spans="1:15" x14ac:dyDescent="0.25">
      <c r="A2480">
        <v>2023</v>
      </c>
      <c r="B2480" t="s">
        <v>34</v>
      </c>
      <c r="C2480" t="s">
        <v>31</v>
      </c>
      <c r="D2480" t="s">
        <v>22</v>
      </c>
      <c r="E2480">
        <v>138000</v>
      </c>
      <c r="F2480">
        <v>138000</v>
      </c>
      <c r="G2480" t="s">
        <v>23</v>
      </c>
      <c r="H2480" t="s">
        <v>24</v>
      </c>
      <c r="I2480" t="s">
        <v>17</v>
      </c>
      <c r="J2480" t="s">
        <v>25</v>
      </c>
      <c r="K2480" t="s">
        <v>23</v>
      </c>
      <c r="L2480" t="s">
        <v>26</v>
      </c>
      <c r="M2480">
        <f t="shared" si="38"/>
        <v>92674.333333333328</v>
      </c>
      <c r="N2480" t="b">
        <f>IF(O2480=Sheet7!S2479,FALSE,TRUE)
=IF(B2480=Sheet7!A2480,TRUE,FALSE)
=IF(B2480=Sheet7!A2480,TRUE,FALSE)
=IF(B2480=Sheet7!A2480,TRUE,FALSE)</f>
        <v>1</v>
      </c>
      <c r="O2480" t="s">
        <v>34</v>
      </c>
    </row>
    <row r="2481" spans="1:15" x14ac:dyDescent="0.25">
      <c r="A2481">
        <v>2023</v>
      </c>
      <c r="B2481" t="s">
        <v>27</v>
      </c>
      <c r="C2481" t="s">
        <v>28</v>
      </c>
      <c r="D2481" t="s">
        <v>22</v>
      </c>
      <c r="E2481">
        <v>267100</v>
      </c>
      <c r="F2481">
        <v>267100</v>
      </c>
      <c r="G2481" t="s">
        <v>23</v>
      </c>
      <c r="H2481" t="s">
        <v>24</v>
      </c>
      <c r="I2481" t="s">
        <v>17</v>
      </c>
      <c r="J2481" t="s">
        <v>29</v>
      </c>
      <c r="K2481" t="s">
        <v>23</v>
      </c>
      <c r="L2481" t="s">
        <v>26</v>
      </c>
      <c r="M2481">
        <f t="shared" si="38"/>
        <v>178741</v>
      </c>
      <c r="N2481" t="b">
        <f>IF(O2481=Sheet7!S2480,FALSE,TRUE)
=IF(B2481=Sheet7!A2481,TRUE,FALSE)
=IF(B2481=Sheet7!A2481,TRUE,FALSE)
=IF(B2481=Sheet7!A2481,TRUE,FALSE)</f>
        <v>1</v>
      </c>
      <c r="O2481" t="s">
        <v>27</v>
      </c>
    </row>
    <row r="2482" spans="1:15" x14ac:dyDescent="0.25">
      <c r="A2482">
        <v>2023</v>
      </c>
      <c r="B2482" t="s">
        <v>27</v>
      </c>
      <c r="C2482" t="s">
        <v>28</v>
      </c>
      <c r="D2482" t="s">
        <v>22</v>
      </c>
      <c r="E2482">
        <v>167200</v>
      </c>
      <c r="F2482">
        <v>167200</v>
      </c>
      <c r="G2482" t="s">
        <v>23</v>
      </c>
      <c r="H2482" t="s">
        <v>24</v>
      </c>
      <c r="I2482" t="s">
        <v>17</v>
      </c>
      <c r="J2482" t="s">
        <v>29</v>
      </c>
      <c r="K2482" t="s">
        <v>23</v>
      </c>
      <c r="L2482" t="s">
        <v>26</v>
      </c>
      <c r="M2482">
        <f t="shared" si="38"/>
        <v>112141</v>
      </c>
      <c r="N2482" t="b">
        <f>IF(O2482=Sheet7!S2481,FALSE,TRUE)
=IF(B2482=Sheet7!A2482,TRUE,FALSE)
=IF(B2482=Sheet7!A2482,TRUE,FALSE)
=IF(B2482=Sheet7!A2482,TRUE,FALSE)</f>
        <v>1</v>
      </c>
      <c r="O2482" t="s">
        <v>27</v>
      </c>
    </row>
    <row r="2483" spans="1:15" x14ac:dyDescent="0.25">
      <c r="A2483">
        <v>2023</v>
      </c>
      <c r="B2483" t="s">
        <v>20</v>
      </c>
      <c r="C2483" t="s">
        <v>21</v>
      </c>
      <c r="D2483" t="s">
        <v>22</v>
      </c>
      <c r="E2483">
        <v>188500</v>
      </c>
      <c r="F2483">
        <v>188500</v>
      </c>
      <c r="G2483" t="s">
        <v>23</v>
      </c>
      <c r="H2483" t="s">
        <v>24</v>
      </c>
      <c r="I2483" t="s">
        <v>17</v>
      </c>
      <c r="J2483" t="s">
        <v>29</v>
      </c>
      <c r="K2483" t="s">
        <v>23</v>
      </c>
      <c r="L2483" t="s">
        <v>26</v>
      </c>
      <c r="M2483">
        <f t="shared" si="38"/>
        <v>126341</v>
      </c>
      <c r="N2483" t="b">
        <f>IF(O2483=Sheet7!S2482,FALSE,TRUE)
=IF(B2483=Sheet7!A2483,TRUE,FALSE)
=IF(B2483=Sheet7!A2483,TRUE,FALSE)
=IF(B2483=Sheet7!A2483,TRUE,FALSE)</f>
        <v>1</v>
      </c>
      <c r="O2483" t="s">
        <v>20</v>
      </c>
    </row>
    <row r="2484" spans="1:15" x14ac:dyDescent="0.25">
      <c r="A2484">
        <v>2023</v>
      </c>
      <c r="B2484" t="s">
        <v>20</v>
      </c>
      <c r="C2484" t="s">
        <v>21</v>
      </c>
      <c r="D2484" t="s">
        <v>22</v>
      </c>
      <c r="E2484">
        <v>117000</v>
      </c>
      <c r="F2484">
        <v>117000</v>
      </c>
      <c r="G2484" t="s">
        <v>23</v>
      </c>
      <c r="H2484" t="s">
        <v>24</v>
      </c>
      <c r="I2484" t="s">
        <v>17</v>
      </c>
      <c r="J2484" t="s">
        <v>29</v>
      </c>
      <c r="K2484" t="s">
        <v>23</v>
      </c>
      <c r="L2484" t="s">
        <v>26</v>
      </c>
      <c r="M2484">
        <f t="shared" si="38"/>
        <v>78674.333333333328</v>
      </c>
      <c r="N2484" t="b">
        <f>IF(O2484=Sheet7!S2483,FALSE,TRUE)
=IF(B2484=Sheet7!A2484,TRUE,FALSE)
=IF(B2484=Sheet7!A2484,TRUE,FALSE)
=IF(B2484=Sheet7!A2484,TRUE,FALSE)</f>
        <v>1</v>
      </c>
      <c r="O2484" t="s">
        <v>20</v>
      </c>
    </row>
    <row r="2485" spans="1:15" x14ac:dyDescent="0.25">
      <c r="A2485">
        <v>2023</v>
      </c>
      <c r="B2485" t="s">
        <v>27</v>
      </c>
      <c r="C2485" t="s">
        <v>28</v>
      </c>
      <c r="D2485" t="s">
        <v>22</v>
      </c>
      <c r="E2485">
        <v>150931</v>
      </c>
      <c r="F2485">
        <v>150931</v>
      </c>
      <c r="G2485" t="s">
        <v>23</v>
      </c>
      <c r="H2485" t="s">
        <v>24</v>
      </c>
      <c r="I2485" t="s">
        <v>17</v>
      </c>
      <c r="J2485" t="s">
        <v>25</v>
      </c>
      <c r="K2485" t="s">
        <v>23</v>
      </c>
      <c r="L2485" t="s">
        <v>26</v>
      </c>
      <c r="M2485">
        <f t="shared" si="38"/>
        <v>101295</v>
      </c>
      <c r="N2485" t="b">
        <f>IF(O2485=Sheet7!S2484,FALSE,TRUE)
=IF(B2485=Sheet7!A2485,TRUE,FALSE)
=IF(B2485=Sheet7!A2485,TRUE,FALSE)
=IF(B2485=Sheet7!A2485,TRUE,FALSE)</f>
        <v>1</v>
      </c>
      <c r="O2485" t="s">
        <v>27</v>
      </c>
    </row>
    <row r="2486" spans="1:15" x14ac:dyDescent="0.25">
      <c r="A2486">
        <v>2023</v>
      </c>
      <c r="B2486" t="s">
        <v>27</v>
      </c>
      <c r="C2486" t="s">
        <v>28</v>
      </c>
      <c r="D2486" t="s">
        <v>22</v>
      </c>
      <c r="E2486">
        <v>143250</v>
      </c>
      <c r="F2486">
        <v>143250</v>
      </c>
      <c r="G2486" t="s">
        <v>23</v>
      </c>
      <c r="H2486" t="s">
        <v>24</v>
      </c>
      <c r="I2486" t="s">
        <v>17</v>
      </c>
      <c r="J2486" t="s">
        <v>25</v>
      </c>
      <c r="K2486" t="s">
        <v>23</v>
      </c>
      <c r="L2486" t="s">
        <v>26</v>
      </c>
      <c r="M2486">
        <f t="shared" si="38"/>
        <v>96174.333333333328</v>
      </c>
      <c r="N2486" t="b">
        <f>IF(O2486=Sheet7!S2485,FALSE,TRUE)
=IF(B2486=Sheet7!A2486,TRUE,FALSE)
=IF(B2486=Sheet7!A2486,TRUE,FALSE)
=IF(B2486=Sheet7!A2486,TRUE,FALSE)</f>
        <v>1</v>
      </c>
      <c r="O2486" t="s">
        <v>27</v>
      </c>
    </row>
    <row r="2487" spans="1:15" x14ac:dyDescent="0.25">
      <c r="A2487">
        <v>2023</v>
      </c>
      <c r="B2487" t="s">
        <v>32</v>
      </c>
      <c r="C2487" t="s">
        <v>13</v>
      </c>
      <c r="D2487" t="s">
        <v>22</v>
      </c>
      <c r="E2487">
        <v>231000</v>
      </c>
      <c r="F2487">
        <v>231000</v>
      </c>
      <c r="G2487" t="s">
        <v>23</v>
      </c>
      <c r="H2487" t="s">
        <v>24</v>
      </c>
      <c r="I2487" t="s">
        <v>17</v>
      </c>
      <c r="J2487" t="s">
        <v>29</v>
      </c>
      <c r="K2487" t="s">
        <v>23</v>
      </c>
      <c r="L2487" t="s">
        <v>26</v>
      </c>
      <c r="M2487">
        <f t="shared" si="38"/>
        <v>154674.33333333334</v>
      </c>
      <c r="N2487" t="b">
        <f>IF(O2487=Sheet7!S2486,FALSE,TRUE)
=IF(B2487=Sheet7!A2487,TRUE,FALSE)
=IF(B2487=Sheet7!A2487,TRUE,FALSE)
=IF(B2487=Sheet7!A2487,TRUE,FALSE)</f>
        <v>1</v>
      </c>
      <c r="O2487" t="s">
        <v>32</v>
      </c>
    </row>
    <row r="2488" spans="1:15" x14ac:dyDescent="0.25">
      <c r="A2488">
        <v>2023</v>
      </c>
      <c r="B2488" t="s">
        <v>32</v>
      </c>
      <c r="C2488" t="s">
        <v>13</v>
      </c>
      <c r="D2488" t="s">
        <v>22</v>
      </c>
      <c r="E2488">
        <v>157250</v>
      </c>
      <c r="F2488">
        <v>157250</v>
      </c>
      <c r="G2488" t="s">
        <v>23</v>
      </c>
      <c r="H2488" t="s">
        <v>24</v>
      </c>
      <c r="I2488" t="s">
        <v>17</v>
      </c>
      <c r="J2488" t="s">
        <v>29</v>
      </c>
      <c r="K2488" t="s">
        <v>23</v>
      </c>
      <c r="L2488" t="s">
        <v>26</v>
      </c>
      <c r="M2488">
        <f t="shared" si="38"/>
        <v>105507.66666666667</v>
      </c>
      <c r="N2488" t="b">
        <f>IF(O2488=Sheet7!S2487,FALSE,TRUE)
=IF(B2488=Sheet7!A2488,TRUE,FALSE)
=IF(B2488=Sheet7!A2488,TRUE,FALSE)
=IF(B2488=Sheet7!A2488,TRUE,FALSE)</f>
        <v>1</v>
      </c>
      <c r="O2488" t="s">
        <v>32</v>
      </c>
    </row>
    <row r="2489" spans="1:15" x14ac:dyDescent="0.25">
      <c r="A2489">
        <v>2023</v>
      </c>
      <c r="B2489" t="s">
        <v>54</v>
      </c>
      <c r="C2489" t="s">
        <v>31</v>
      </c>
      <c r="D2489" t="s">
        <v>22</v>
      </c>
      <c r="E2489">
        <v>240000</v>
      </c>
      <c r="F2489">
        <v>240000</v>
      </c>
      <c r="G2489" t="s">
        <v>23</v>
      </c>
      <c r="H2489" t="s">
        <v>24</v>
      </c>
      <c r="I2489" t="s">
        <v>17</v>
      </c>
      <c r="J2489" t="s">
        <v>29</v>
      </c>
      <c r="K2489" t="s">
        <v>23</v>
      </c>
      <c r="L2489" t="s">
        <v>26</v>
      </c>
      <c r="M2489">
        <f t="shared" si="38"/>
        <v>160674.33333333334</v>
      </c>
      <c r="N2489" t="b">
        <f>IF(O2489=Sheet7!S2488,FALSE,TRUE)
=IF(B2489=Sheet7!A2489,TRUE,FALSE)
=IF(B2489=Sheet7!A2489,TRUE,FALSE)
=IF(B2489=Sheet7!A2489,TRUE,FALSE)</f>
        <v>1</v>
      </c>
      <c r="O2489" t="s">
        <v>54</v>
      </c>
    </row>
    <row r="2490" spans="1:15" x14ac:dyDescent="0.25">
      <c r="A2490">
        <v>2023</v>
      </c>
      <c r="B2490" t="s">
        <v>54</v>
      </c>
      <c r="C2490" t="s">
        <v>31</v>
      </c>
      <c r="D2490" t="s">
        <v>22</v>
      </c>
      <c r="E2490">
        <v>157250</v>
      </c>
      <c r="F2490">
        <v>157250</v>
      </c>
      <c r="G2490" t="s">
        <v>23</v>
      </c>
      <c r="H2490" t="s">
        <v>24</v>
      </c>
      <c r="I2490" t="s">
        <v>17</v>
      </c>
      <c r="J2490" t="s">
        <v>29</v>
      </c>
      <c r="K2490" t="s">
        <v>23</v>
      </c>
      <c r="L2490" t="s">
        <v>26</v>
      </c>
      <c r="M2490">
        <f t="shared" si="38"/>
        <v>105507.66666666667</v>
      </c>
      <c r="N2490" t="b">
        <f>IF(O2490=Sheet7!S2489,FALSE,TRUE)
=IF(B2490=Sheet7!A2490,TRUE,FALSE)
=IF(B2490=Sheet7!A2490,TRUE,FALSE)
=IF(B2490=Sheet7!A2490,TRUE,FALSE)</f>
        <v>1</v>
      </c>
      <c r="O2490" t="s">
        <v>54</v>
      </c>
    </row>
    <row r="2491" spans="1:15" x14ac:dyDescent="0.25">
      <c r="A2491">
        <v>2023</v>
      </c>
      <c r="B2491" t="s">
        <v>32</v>
      </c>
      <c r="C2491" t="s">
        <v>13</v>
      </c>
      <c r="D2491" t="s">
        <v>22</v>
      </c>
      <c r="E2491">
        <v>232000</v>
      </c>
      <c r="F2491">
        <v>232000</v>
      </c>
      <c r="G2491" t="s">
        <v>23</v>
      </c>
      <c r="H2491" t="s">
        <v>24</v>
      </c>
      <c r="I2491" t="s">
        <v>17</v>
      </c>
      <c r="J2491" t="s">
        <v>25</v>
      </c>
      <c r="K2491" t="s">
        <v>23</v>
      </c>
      <c r="L2491" t="s">
        <v>26</v>
      </c>
      <c r="M2491">
        <f t="shared" si="38"/>
        <v>155341</v>
      </c>
      <c r="N2491" t="b">
        <f>IF(O2491=Sheet7!S2490,FALSE,TRUE)
=IF(B2491=Sheet7!A2491,TRUE,FALSE)
=IF(B2491=Sheet7!A2491,TRUE,FALSE)
=IF(B2491=Sheet7!A2491,TRUE,FALSE)</f>
        <v>1</v>
      </c>
      <c r="O2491" t="s">
        <v>32</v>
      </c>
    </row>
    <row r="2492" spans="1:15" x14ac:dyDescent="0.25">
      <c r="A2492">
        <v>2023</v>
      </c>
      <c r="B2492" t="s">
        <v>27</v>
      </c>
      <c r="C2492" t="s">
        <v>28</v>
      </c>
      <c r="D2492" t="s">
        <v>22</v>
      </c>
      <c r="E2492">
        <v>277300</v>
      </c>
      <c r="F2492">
        <v>277300</v>
      </c>
      <c r="G2492" t="s">
        <v>36</v>
      </c>
      <c r="H2492" t="s">
        <v>24</v>
      </c>
      <c r="I2492" t="s">
        <v>17</v>
      </c>
      <c r="J2492" t="s">
        <v>25</v>
      </c>
      <c r="K2492" t="s">
        <v>36</v>
      </c>
      <c r="L2492" t="s">
        <v>26</v>
      </c>
      <c r="M2492">
        <f t="shared" si="38"/>
        <v>185541</v>
      </c>
      <c r="N2492" t="b">
        <f>IF(O2492=Sheet7!S2491,FALSE,TRUE)
=IF(B2492=Sheet7!A2492,TRUE,FALSE)
=IF(B2492=Sheet7!A2492,TRUE,FALSE)
=IF(B2492=Sheet7!A2492,TRUE,FALSE)</f>
        <v>1</v>
      </c>
      <c r="O2492" t="s">
        <v>27</v>
      </c>
    </row>
    <row r="2493" spans="1:15" x14ac:dyDescent="0.25">
      <c r="A2493">
        <v>2023</v>
      </c>
      <c r="B2493" t="s">
        <v>27</v>
      </c>
      <c r="C2493" t="s">
        <v>28</v>
      </c>
      <c r="D2493" t="s">
        <v>22</v>
      </c>
      <c r="E2493">
        <v>213300</v>
      </c>
      <c r="F2493">
        <v>213300</v>
      </c>
      <c r="G2493" t="s">
        <v>36</v>
      </c>
      <c r="H2493" t="s">
        <v>24</v>
      </c>
      <c r="I2493" t="s">
        <v>17</v>
      </c>
      <c r="J2493" t="s">
        <v>25</v>
      </c>
      <c r="K2493" t="s">
        <v>36</v>
      </c>
      <c r="L2493" t="s">
        <v>26</v>
      </c>
      <c r="M2493">
        <f t="shared" si="38"/>
        <v>142874.33333333334</v>
      </c>
      <c r="N2493" t="b">
        <f>IF(O2493=Sheet7!S2492,FALSE,TRUE)
=IF(B2493=Sheet7!A2493,TRUE,FALSE)
=IF(B2493=Sheet7!A2493,TRUE,FALSE)
=IF(B2493=Sheet7!A2493,TRUE,FALSE)</f>
        <v>1</v>
      </c>
      <c r="O2493" t="s">
        <v>27</v>
      </c>
    </row>
    <row r="2494" spans="1:15" x14ac:dyDescent="0.25">
      <c r="A2494">
        <v>2023</v>
      </c>
      <c r="B2494" t="s">
        <v>32</v>
      </c>
      <c r="C2494" t="s">
        <v>13</v>
      </c>
      <c r="D2494" t="s">
        <v>22</v>
      </c>
      <c r="E2494">
        <v>209000</v>
      </c>
      <c r="F2494">
        <v>209000</v>
      </c>
      <c r="G2494" t="s">
        <v>23</v>
      </c>
      <c r="H2494" t="s">
        <v>24</v>
      </c>
      <c r="I2494" t="s">
        <v>17</v>
      </c>
      <c r="J2494" t="s">
        <v>25</v>
      </c>
      <c r="K2494" t="s">
        <v>23</v>
      </c>
      <c r="L2494" t="s">
        <v>26</v>
      </c>
      <c r="M2494">
        <f t="shared" si="38"/>
        <v>140007.66666666666</v>
      </c>
      <c r="N2494" t="b">
        <f>IF(O2494=Sheet7!S2493,FALSE,TRUE)
=IF(B2494=Sheet7!A2494,TRUE,FALSE)
=IF(B2494=Sheet7!A2494,TRUE,FALSE)
=IF(B2494=Sheet7!A2494,TRUE,FALSE)</f>
        <v>1</v>
      </c>
      <c r="O2494" t="s">
        <v>32</v>
      </c>
    </row>
    <row r="2495" spans="1:15" x14ac:dyDescent="0.25">
      <c r="A2495">
        <v>2023</v>
      </c>
      <c r="B2495" t="s">
        <v>27</v>
      </c>
      <c r="C2495" t="s">
        <v>28</v>
      </c>
      <c r="D2495" t="s">
        <v>22</v>
      </c>
      <c r="E2495">
        <v>184250</v>
      </c>
      <c r="F2495">
        <v>184250</v>
      </c>
      <c r="G2495" t="s">
        <v>23</v>
      </c>
      <c r="H2495" t="s">
        <v>24</v>
      </c>
      <c r="I2495" t="s">
        <v>17</v>
      </c>
      <c r="J2495" t="s">
        <v>25</v>
      </c>
      <c r="K2495" t="s">
        <v>23</v>
      </c>
      <c r="L2495" t="s">
        <v>26</v>
      </c>
      <c r="M2495">
        <f t="shared" si="38"/>
        <v>123507.66666666667</v>
      </c>
      <c r="N2495" t="b">
        <f>IF(O2495=Sheet7!S2494,FALSE,TRUE)
=IF(B2495=Sheet7!A2495,TRUE,FALSE)
=IF(B2495=Sheet7!A2495,TRUE,FALSE)
=IF(B2495=Sheet7!A2495,TRUE,FALSE)</f>
        <v>1</v>
      </c>
      <c r="O2495" t="s">
        <v>27</v>
      </c>
    </row>
    <row r="2496" spans="1:15" x14ac:dyDescent="0.25">
      <c r="A2496">
        <v>2023</v>
      </c>
      <c r="B2496" t="s">
        <v>27</v>
      </c>
      <c r="C2496" t="s">
        <v>28</v>
      </c>
      <c r="D2496" t="s">
        <v>22</v>
      </c>
      <c r="E2496">
        <v>167500</v>
      </c>
      <c r="F2496">
        <v>167500</v>
      </c>
      <c r="G2496" t="s">
        <v>23</v>
      </c>
      <c r="H2496" t="s">
        <v>24</v>
      </c>
      <c r="I2496" t="s">
        <v>17</v>
      </c>
      <c r="J2496" t="s">
        <v>25</v>
      </c>
      <c r="K2496" t="s">
        <v>23</v>
      </c>
      <c r="L2496" t="s">
        <v>26</v>
      </c>
      <c r="M2496">
        <f t="shared" si="38"/>
        <v>112341</v>
      </c>
      <c r="N2496" t="b">
        <f>IF(O2496=Sheet7!S2495,FALSE,TRUE)
=IF(B2496=Sheet7!A2496,TRUE,FALSE)
=IF(B2496=Sheet7!A2496,TRUE,FALSE)
=IF(B2496=Sheet7!A2496,TRUE,FALSE)</f>
        <v>1</v>
      </c>
      <c r="O2496" t="s">
        <v>27</v>
      </c>
    </row>
    <row r="2497" spans="1:15" x14ac:dyDescent="0.25">
      <c r="A2497">
        <v>2023</v>
      </c>
      <c r="B2497" t="s">
        <v>32</v>
      </c>
      <c r="C2497" t="s">
        <v>13</v>
      </c>
      <c r="D2497" t="s">
        <v>22</v>
      </c>
      <c r="E2497">
        <v>85000</v>
      </c>
      <c r="F2497">
        <v>85000</v>
      </c>
      <c r="G2497" t="s">
        <v>23</v>
      </c>
      <c r="H2497" t="s">
        <v>24</v>
      </c>
      <c r="I2497" t="s">
        <v>17</v>
      </c>
      <c r="J2497" t="s">
        <v>29</v>
      </c>
      <c r="K2497" t="s">
        <v>23</v>
      </c>
      <c r="L2497" t="s">
        <v>26</v>
      </c>
      <c r="M2497">
        <f t="shared" si="38"/>
        <v>57341</v>
      </c>
      <c r="N2497" t="b">
        <f>IF(O2497=Sheet7!S2496,FALSE,TRUE)
=IF(B2497=Sheet7!A2497,TRUE,FALSE)
=IF(B2497=Sheet7!A2497,TRUE,FALSE)
=IF(B2497=Sheet7!A2497,TRUE,FALSE)</f>
        <v>1</v>
      </c>
      <c r="O2497" t="s">
        <v>32</v>
      </c>
    </row>
    <row r="2498" spans="1:15" x14ac:dyDescent="0.25">
      <c r="A2498">
        <v>2023</v>
      </c>
      <c r="B2498" t="s">
        <v>118</v>
      </c>
      <c r="C2498" t="s">
        <v>31</v>
      </c>
      <c r="D2498" t="s">
        <v>35</v>
      </c>
      <c r="E2498">
        <v>90000</v>
      </c>
      <c r="F2498">
        <v>110736</v>
      </c>
      <c r="G2498" t="s">
        <v>36</v>
      </c>
      <c r="H2498" t="s">
        <v>16</v>
      </c>
      <c r="I2498" t="s">
        <v>17</v>
      </c>
      <c r="J2498" t="s">
        <v>29</v>
      </c>
      <c r="K2498" t="s">
        <v>36</v>
      </c>
      <c r="L2498" t="s">
        <v>26</v>
      </c>
      <c r="M2498">
        <f t="shared" ref="M2498:M2561" si="39">AVERAGE(A2498:L2498)</f>
        <v>67586.333333333328</v>
      </c>
      <c r="N2498" t="b">
        <f>IF(O2498=Sheet7!S2497,FALSE,TRUE)
=IF(B2498=Sheet7!A2498,TRUE,FALSE)
=IF(B2498=Sheet7!A2498,TRUE,FALSE)
=IF(B2498=Sheet7!A2498,TRUE,FALSE)</f>
        <v>1</v>
      </c>
      <c r="O2498" t="s">
        <v>118</v>
      </c>
    </row>
    <row r="2499" spans="1:15" x14ac:dyDescent="0.25">
      <c r="A2499">
        <v>2023</v>
      </c>
      <c r="B2499" t="s">
        <v>118</v>
      </c>
      <c r="C2499" t="s">
        <v>31</v>
      </c>
      <c r="D2499" t="s">
        <v>35</v>
      </c>
      <c r="E2499">
        <v>75000</v>
      </c>
      <c r="F2499">
        <v>92280</v>
      </c>
      <c r="G2499" t="s">
        <v>36</v>
      </c>
      <c r="H2499" t="s">
        <v>16</v>
      </c>
      <c r="I2499" t="s">
        <v>17</v>
      </c>
      <c r="J2499" t="s">
        <v>29</v>
      </c>
      <c r="K2499" t="s">
        <v>36</v>
      </c>
      <c r="L2499" t="s">
        <v>26</v>
      </c>
      <c r="M2499">
        <f t="shared" si="39"/>
        <v>56434.333333333336</v>
      </c>
      <c r="N2499" t="b">
        <f>IF(O2499=Sheet7!S2498,FALSE,TRUE)
=IF(B2499=Sheet7!A2499,TRUE,FALSE)
=IF(B2499=Sheet7!A2499,TRUE,FALSE)
=IF(B2499=Sheet7!A2499,TRUE,FALSE)</f>
        <v>1</v>
      </c>
      <c r="O2499" t="s">
        <v>118</v>
      </c>
    </row>
    <row r="2500" spans="1:15" x14ac:dyDescent="0.25">
      <c r="A2500">
        <v>2023</v>
      </c>
      <c r="B2500" t="s">
        <v>37</v>
      </c>
      <c r="C2500" t="s">
        <v>38</v>
      </c>
      <c r="D2500" t="s">
        <v>22</v>
      </c>
      <c r="E2500">
        <v>154440</v>
      </c>
      <c r="F2500">
        <v>154440</v>
      </c>
      <c r="G2500" t="s">
        <v>23</v>
      </c>
      <c r="H2500" t="s">
        <v>24</v>
      </c>
      <c r="I2500" t="s">
        <v>17</v>
      </c>
      <c r="J2500" t="s">
        <v>25</v>
      </c>
      <c r="K2500" t="s">
        <v>23</v>
      </c>
      <c r="L2500" t="s">
        <v>26</v>
      </c>
      <c r="M2500">
        <f t="shared" si="39"/>
        <v>103634.33333333333</v>
      </c>
      <c r="N2500" t="b">
        <f>IF(O2500=Sheet7!S2499,FALSE,TRUE)
=IF(B2500=Sheet7!A2500,TRUE,FALSE)
=IF(B2500=Sheet7!A2500,TRUE,FALSE)
=IF(B2500=Sheet7!A2500,TRUE,FALSE)</f>
        <v>1</v>
      </c>
      <c r="O2500" t="s">
        <v>37</v>
      </c>
    </row>
    <row r="2501" spans="1:15" x14ac:dyDescent="0.25">
      <c r="A2501">
        <v>2023</v>
      </c>
      <c r="B2501" t="s">
        <v>37</v>
      </c>
      <c r="C2501" t="s">
        <v>38</v>
      </c>
      <c r="D2501" t="s">
        <v>22</v>
      </c>
      <c r="E2501">
        <v>68550</v>
      </c>
      <c r="F2501">
        <v>68550</v>
      </c>
      <c r="G2501" t="s">
        <v>23</v>
      </c>
      <c r="H2501" t="s">
        <v>24</v>
      </c>
      <c r="I2501" t="s">
        <v>17</v>
      </c>
      <c r="J2501" t="s">
        <v>25</v>
      </c>
      <c r="K2501" t="s">
        <v>23</v>
      </c>
      <c r="L2501" t="s">
        <v>26</v>
      </c>
      <c r="M2501">
        <f t="shared" si="39"/>
        <v>46374.333333333336</v>
      </c>
      <c r="N2501" t="b">
        <f>IF(O2501=Sheet7!S2500,FALSE,TRUE)
=IF(B2501=Sheet7!A2501,TRUE,FALSE)
=IF(B2501=Sheet7!A2501,TRUE,FALSE)
=IF(B2501=Sheet7!A2501,TRUE,FALSE)</f>
        <v>1</v>
      </c>
      <c r="O2501" t="s">
        <v>37</v>
      </c>
    </row>
    <row r="2502" spans="1:15" x14ac:dyDescent="0.25">
      <c r="A2502">
        <v>2023</v>
      </c>
      <c r="B2502" t="s">
        <v>37</v>
      </c>
      <c r="C2502" t="s">
        <v>38</v>
      </c>
      <c r="D2502" t="s">
        <v>22</v>
      </c>
      <c r="E2502">
        <v>90000</v>
      </c>
      <c r="F2502">
        <v>90000</v>
      </c>
      <c r="G2502" t="s">
        <v>23</v>
      </c>
      <c r="H2502" t="s">
        <v>39</v>
      </c>
      <c r="I2502" t="s">
        <v>17</v>
      </c>
      <c r="J2502" t="s">
        <v>25</v>
      </c>
      <c r="K2502" t="s">
        <v>23</v>
      </c>
      <c r="L2502" t="s">
        <v>26</v>
      </c>
      <c r="M2502">
        <f t="shared" si="39"/>
        <v>60674.333333333336</v>
      </c>
      <c r="N2502" t="b">
        <f>IF(O2502=Sheet7!S2501,FALSE,TRUE)
=IF(B2502=Sheet7!A2502,TRUE,FALSE)
=IF(B2502=Sheet7!A2502,TRUE,FALSE)
=IF(B2502=Sheet7!A2502,TRUE,FALSE)</f>
        <v>1</v>
      </c>
      <c r="O2502" t="s">
        <v>37</v>
      </c>
    </row>
    <row r="2503" spans="1:15" x14ac:dyDescent="0.25">
      <c r="A2503">
        <v>2023</v>
      </c>
      <c r="B2503" t="s">
        <v>37</v>
      </c>
      <c r="C2503" t="s">
        <v>38</v>
      </c>
      <c r="D2503" t="s">
        <v>22</v>
      </c>
      <c r="E2503">
        <v>60000</v>
      </c>
      <c r="F2503">
        <v>60000</v>
      </c>
      <c r="G2503" t="s">
        <v>23</v>
      </c>
      <c r="H2503" t="s">
        <v>39</v>
      </c>
      <c r="I2503" t="s">
        <v>17</v>
      </c>
      <c r="J2503" t="s">
        <v>25</v>
      </c>
      <c r="K2503" t="s">
        <v>23</v>
      </c>
      <c r="L2503" t="s">
        <v>26</v>
      </c>
      <c r="M2503">
        <f t="shared" si="39"/>
        <v>40674.333333333336</v>
      </c>
      <c r="N2503" t="b">
        <f>IF(O2503=Sheet7!S2502,FALSE,TRUE)
=IF(B2503=Sheet7!A2503,TRUE,FALSE)
=IF(B2503=Sheet7!A2503,TRUE,FALSE)
=IF(B2503=Sheet7!A2503,TRUE,FALSE)</f>
        <v>1</v>
      </c>
      <c r="O2503" t="s">
        <v>37</v>
      </c>
    </row>
    <row r="2504" spans="1:15" x14ac:dyDescent="0.25">
      <c r="A2504">
        <v>2023</v>
      </c>
      <c r="B2504" t="s">
        <v>32</v>
      </c>
      <c r="C2504" t="s">
        <v>13</v>
      </c>
      <c r="D2504" t="s">
        <v>22</v>
      </c>
      <c r="E2504">
        <v>226600</v>
      </c>
      <c r="F2504">
        <v>226600</v>
      </c>
      <c r="G2504" t="s">
        <v>23</v>
      </c>
      <c r="H2504" t="s">
        <v>24</v>
      </c>
      <c r="I2504" t="s">
        <v>17</v>
      </c>
      <c r="J2504" t="s">
        <v>25</v>
      </c>
      <c r="K2504" t="s">
        <v>23</v>
      </c>
      <c r="L2504" t="s">
        <v>26</v>
      </c>
      <c r="M2504">
        <f t="shared" si="39"/>
        <v>151741</v>
      </c>
      <c r="N2504" t="b">
        <f>IF(O2504=Sheet7!S2503,FALSE,TRUE)
=IF(B2504=Sheet7!A2504,TRUE,FALSE)
=IF(B2504=Sheet7!A2504,TRUE,FALSE)
=IF(B2504=Sheet7!A2504,TRUE,FALSE)</f>
        <v>1</v>
      </c>
      <c r="O2504" t="s">
        <v>32</v>
      </c>
    </row>
    <row r="2505" spans="1:15" x14ac:dyDescent="0.25">
      <c r="A2505">
        <v>2023</v>
      </c>
      <c r="B2505" t="s">
        <v>32</v>
      </c>
      <c r="C2505" t="s">
        <v>13</v>
      </c>
      <c r="D2505" t="s">
        <v>22</v>
      </c>
      <c r="E2505">
        <v>140100</v>
      </c>
      <c r="F2505">
        <v>140100</v>
      </c>
      <c r="G2505" t="s">
        <v>23</v>
      </c>
      <c r="H2505" t="s">
        <v>24</v>
      </c>
      <c r="I2505" t="s">
        <v>17</v>
      </c>
      <c r="J2505" t="s">
        <v>25</v>
      </c>
      <c r="K2505" t="s">
        <v>23</v>
      </c>
      <c r="L2505" t="s">
        <v>26</v>
      </c>
      <c r="M2505">
        <f t="shared" si="39"/>
        <v>94074.333333333328</v>
      </c>
      <c r="N2505" t="b">
        <f>IF(O2505=Sheet7!S2504,FALSE,TRUE)
=IF(B2505=Sheet7!A2505,TRUE,FALSE)
=IF(B2505=Sheet7!A2505,TRUE,FALSE)
=IF(B2505=Sheet7!A2505,TRUE,FALSE)</f>
        <v>1</v>
      </c>
      <c r="O2505" t="s">
        <v>32</v>
      </c>
    </row>
    <row r="2506" spans="1:15" x14ac:dyDescent="0.25">
      <c r="A2506">
        <v>2023</v>
      </c>
      <c r="B2506" t="s">
        <v>37</v>
      </c>
      <c r="C2506" t="s">
        <v>38</v>
      </c>
      <c r="D2506" t="s">
        <v>35</v>
      </c>
      <c r="E2506">
        <v>40000</v>
      </c>
      <c r="F2506">
        <v>49216</v>
      </c>
      <c r="G2506" t="s">
        <v>36</v>
      </c>
      <c r="H2506" t="s">
        <v>39</v>
      </c>
      <c r="I2506" t="s">
        <v>17</v>
      </c>
      <c r="J2506" t="s">
        <v>25</v>
      </c>
      <c r="K2506" t="s">
        <v>36</v>
      </c>
      <c r="L2506" t="s">
        <v>26</v>
      </c>
      <c r="M2506">
        <f t="shared" si="39"/>
        <v>30413</v>
      </c>
      <c r="N2506" t="b">
        <f>IF(O2506=Sheet7!S2505,FALSE,TRUE)
=IF(B2506=Sheet7!A2506,TRUE,FALSE)
=IF(B2506=Sheet7!A2506,TRUE,FALSE)
=IF(B2506=Sheet7!A2506,TRUE,FALSE)</f>
        <v>1</v>
      </c>
      <c r="O2506" t="s">
        <v>37</v>
      </c>
    </row>
    <row r="2507" spans="1:15" x14ac:dyDescent="0.25">
      <c r="A2507">
        <v>2023</v>
      </c>
      <c r="B2507" t="s">
        <v>37</v>
      </c>
      <c r="C2507" t="s">
        <v>38</v>
      </c>
      <c r="D2507" t="s">
        <v>35</v>
      </c>
      <c r="E2507">
        <v>34000</v>
      </c>
      <c r="F2507">
        <v>41833</v>
      </c>
      <c r="G2507" t="s">
        <v>36</v>
      </c>
      <c r="H2507" t="s">
        <v>39</v>
      </c>
      <c r="I2507" t="s">
        <v>17</v>
      </c>
      <c r="J2507" t="s">
        <v>25</v>
      </c>
      <c r="K2507" t="s">
        <v>36</v>
      </c>
      <c r="L2507" t="s">
        <v>26</v>
      </c>
      <c r="M2507">
        <f t="shared" si="39"/>
        <v>25952</v>
      </c>
      <c r="N2507" t="b">
        <f>IF(O2507=Sheet7!S2506,FALSE,TRUE)
=IF(B2507=Sheet7!A2507,TRUE,FALSE)
=IF(B2507=Sheet7!A2507,TRUE,FALSE)
=IF(B2507=Sheet7!A2507,TRUE,FALSE)</f>
        <v>1</v>
      </c>
      <c r="O2507" t="s">
        <v>37</v>
      </c>
    </row>
    <row r="2508" spans="1:15" x14ac:dyDescent="0.25">
      <c r="A2508">
        <v>2023</v>
      </c>
      <c r="B2508" t="s">
        <v>20</v>
      </c>
      <c r="C2508" t="s">
        <v>21</v>
      </c>
      <c r="D2508" t="s">
        <v>22</v>
      </c>
      <c r="E2508">
        <v>80000</v>
      </c>
      <c r="F2508">
        <v>80000</v>
      </c>
      <c r="G2508" t="s">
        <v>23</v>
      </c>
      <c r="H2508" t="s">
        <v>24</v>
      </c>
      <c r="I2508" t="s">
        <v>17</v>
      </c>
      <c r="J2508" t="s">
        <v>25</v>
      </c>
      <c r="K2508" t="s">
        <v>23</v>
      </c>
      <c r="L2508" t="s">
        <v>26</v>
      </c>
      <c r="M2508">
        <f t="shared" si="39"/>
        <v>54007.666666666664</v>
      </c>
      <c r="N2508" t="b">
        <f>IF(O2508=Sheet7!S2507,FALSE,TRUE)
=IF(B2508=Sheet7!A2508,TRUE,FALSE)
=IF(B2508=Sheet7!A2508,TRUE,FALSE)
=IF(B2508=Sheet7!A2508,TRUE,FALSE)</f>
        <v>1</v>
      </c>
      <c r="O2508" t="s">
        <v>20</v>
      </c>
    </row>
    <row r="2509" spans="1:15" x14ac:dyDescent="0.25">
      <c r="A2509">
        <v>2023</v>
      </c>
      <c r="B2509" t="s">
        <v>20</v>
      </c>
      <c r="C2509" t="s">
        <v>21</v>
      </c>
      <c r="D2509" t="s">
        <v>22</v>
      </c>
      <c r="E2509">
        <v>52500</v>
      </c>
      <c r="F2509">
        <v>52500</v>
      </c>
      <c r="G2509" t="s">
        <v>23</v>
      </c>
      <c r="H2509" t="s">
        <v>24</v>
      </c>
      <c r="I2509" t="s">
        <v>17</v>
      </c>
      <c r="J2509" t="s">
        <v>25</v>
      </c>
      <c r="K2509" t="s">
        <v>23</v>
      </c>
      <c r="L2509" t="s">
        <v>26</v>
      </c>
      <c r="M2509">
        <f t="shared" si="39"/>
        <v>35674.333333333336</v>
      </c>
      <c r="N2509" t="b">
        <f>IF(O2509=Sheet7!S2508,FALSE,TRUE)
=IF(B2509=Sheet7!A2509,TRUE,FALSE)
=IF(B2509=Sheet7!A2509,TRUE,FALSE)
=IF(B2509=Sheet7!A2509,TRUE,FALSE)</f>
        <v>1</v>
      </c>
      <c r="O2509" t="s">
        <v>20</v>
      </c>
    </row>
    <row r="2510" spans="1:15" x14ac:dyDescent="0.25">
      <c r="A2510">
        <v>2023</v>
      </c>
      <c r="B2510" t="s">
        <v>48</v>
      </c>
      <c r="C2510" t="s">
        <v>28</v>
      </c>
      <c r="D2510" t="s">
        <v>22</v>
      </c>
      <c r="E2510">
        <v>253000</v>
      </c>
      <c r="F2510">
        <v>253000</v>
      </c>
      <c r="G2510" t="s">
        <v>23</v>
      </c>
      <c r="H2510" t="s">
        <v>24</v>
      </c>
      <c r="I2510" t="s">
        <v>17</v>
      </c>
      <c r="J2510" t="s">
        <v>29</v>
      </c>
      <c r="K2510" t="s">
        <v>23</v>
      </c>
      <c r="L2510" t="s">
        <v>26</v>
      </c>
      <c r="M2510">
        <f t="shared" si="39"/>
        <v>169341</v>
      </c>
      <c r="N2510" t="b">
        <f>IF(O2510=Sheet7!S2509,FALSE,TRUE)
=IF(B2510=Sheet7!A2510,TRUE,FALSE)
=IF(B2510=Sheet7!A2510,TRUE,FALSE)
=IF(B2510=Sheet7!A2510,TRUE,FALSE)</f>
        <v>1</v>
      </c>
      <c r="O2510" t="s">
        <v>48</v>
      </c>
    </row>
    <row r="2511" spans="1:15" x14ac:dyDescent="0.25">
      <c r="A2511">
        <v>2023</v>
      </c>
      <c r="B2511" t="s">
        <v>48</v>
      </c>
      <c r="C2511" t="s">
        <v>28</v>
      </c>
      <c r="D2511" t="s">
        <v>22</v>
      </c>
      <c r="E2511">
        <v>156400</v>
      </c>
      <c r="F2511">
        <v>156400</v>
      </c>
      <c r="G2511" t="s">
        <v>23</v>
      </c>
      <c r="H2511" t="s">
        <v>24</v>
      </c>
      <c r="I2511" t="s">
        <v>17</v>
      </c>
      <c r="J2511" t="s">
        <v>29</v>
      </c>
      <c r="K2511" t="s">
        <v>23</v>
      </c>
      <c r="L2511" t="s">
        <v>26</v>
      </c>
      <c r="M2511">
        <f t="shared" si="39"/>
        <v>104941</v>
      </c>
      <c r="N2511" t="b">
        <f>IF(O2511=Sheet7!S2510,FALSE,TRUE)
=IF(B2511=Sheet7!A2511,TRUE,FALSE)
=IF(B2511=Sheet7!A2511,TRUE,FALSE)
=IF(B2511=Sheet7!A2511,TRUE,FALSE)</f>
        <v>1</v>
      </c>
      <c r="O2511" t="s">
        <v>48</v>
      </c>
    </row>
    <row r="2512" spans="1:15" x14ac:dyDescent="0.25">
      <c r="A2512">
        <v>2023</v>
      </c>
      <c r="B2512" t="s">
        <v>34</v>
      </c>
      <c r="C2512" t="s">
        <v>31</v>
      </c>
      <c r="D2512" t="s">
        <v>22</v>
      </c>
      <c r="E2512">
        <v>235000</v>
      </c>
      <c r="F2512">
        <v>235000</v>
      </c>
      <c r="G2512" t="s">
        <v>23</v>
      </c>
      <c r="H2512" t="s">
        <v>24</v>
      </c>
      <c r="I2512" t="s">
        <v>17</v>
      </c>
      <c r="J2512" t="s">
        <v>25</v>
      </c>
      <c r="K2512" t="s">
        <v>23</v>
      </c>
      <c r="L2512" t="s">
        <v>26</v>
      </c>
      <c r="M2512">
        <f t="shared" si="39"/>
        <v>157341</v>
      </c>
      <c r="N2512" t="b">
        <f>IF(O2512=Sheet7!S2511,FALSE,TRUE)
=IF(B2512=Sheet7!A2512,TRUE,FALSE)
=IF(B2512=Sheet7!A2512,TRUE,FALSE)
=IF(B2512=Sheet7!A2512,TRUE,FALSE)</f>
        <v>1</v>
      </c>
      <c r="O2512" t="s">
        <v>34</v>
      </c>
    </row>
    <row r="2513" spans="1:15" x14ac:dyDescent="0.25">
      <c r="A2513">
        <v>2023</v>
      </c>
      <c r="B2513" t="s">
        <v>37</v>
      </c>
      <c r="C2513" t="s">
        <v>38</v>
      </c>
      <c r="D2513" t="s">
        <v>22</v>
      </c>
      <c r="E2513">
        <v>223100</v>
      </c>
      <c r="F2513">
        <v>223100</v>
      </c>
      <c r="G2513" t="s">
        <v>23</v>
      </c>
      <c r="H2513" t="s">
        <v>24</v>
      </c>
      <c r="I2513" t="s">
        <v>17</v>
      </c>
      <c r="J2513" t="s">
        <v>25</v>
      </c>
      <c r="K2513" t="s">
        <v>23</v>
      </c>
      <c r="L2513" t="s">
        <v>19</v>
      </c>
      <c r="M2513">
        <f t="shared" si="39"/>
        <v>149407.66666666666</v>
      </c>
      <c r="N2513" t="b">
        <f>IF(O2513=Sheet7!S2512,FALSE,TRUE)
=IF(B2513=Sheet7!A2513,TRUE,FALSE)
=IF(B2513=Sheet7!A2513,TRUE,FALSE)
=IF(B2513=Sheet7!A2513,TRUE,FALSE)</f>
        <v>1</v>
      </c>
      <c r="O2513" t="s">
        <v>37</v>
      </c>
    </row>
    <row r="2514" spans="1:15" x14ac:dyDescent="0.25">
      <c r="A2514">
        <v>2023</v>
      </c>
      <c r="B2514" t="s">
        <v>37</v>
      </c>
      <c r="C2514" t="s">
        <v>38</v>
      </c>
      <c r="D2514" t="s">
        <v>22</v>
      </c>
      <c r="E2514">
        <v>114700</v>
      </c>
      <c r="F2514">
        <v>114700</v>
      </c>
      <c r="G2514" t="s">
        <v>23</v>
      </c>
      <c r="H2514" t="s">
        <v>24</v>
      </c>
      <c r="I2514" t="s">
        <v>17</v>
      </c>
      <c r="J2514" t="s">
        <v>25</v>
      </c>
      <c r="K2514" t="s">
        <v>23</v>
      </c>
      <c r="L2514" t="s">
        <v>19</v>
      </c>
      <c r="M2514">
        <f t="shared" si="39"/>
        <v>77141</v>
      </c>
      <c r="N2514" t="b">
        <f>IF(O2514=Sheet7!S2513,FALSE,TRUE)
=IF(B2514=Sheet7!A2514,TRUE,FALSE)
=IF(B2514=Sheet7!A2514,TRUE,FALSE)
=IF(B2514=Sheet7!A2514,TRUE,FALSE)</f>
        <v>1</v>
      </c>
      <c r="O2514" t="s">
        <v>37</v>
      </c>
    </row>
    <row r="2515" spans="1:15" x14ac:dyDescent="0.25">
      <c r="A2515">
        <v>2023</v>
      </c>
      <c r="B2515" t="s">
        <v>37</v>
      </c>
      <c r="C2515" t="s">
        <v>38</v>
      </c>
      <c r="D2515" t="s">
        <v>22</v>
      </c>
      <c r="E2515">
        <v>172800</v>
      </c>
      <c r="F2515">
        <v>172800</v>
      </c>
      <c r="G2515" t="s">
        <v>36</v>
      </c>
      <c r="H2515" t="s">
        <v>24</v>
      </c>
      <c r="I2515" t="s">
        <v>17</v>
      </c>
      <c r="J2515" t="s">
        <v>29</v>
      </c>
      <c r="K2515" t="s">
        <v>36</v>
      </c>
      <c r="L2515" t="s">
        <v>26</v>
      </c>
      <c r="M2515">
        <f t="shared" si="39"/>
        <v>115874.33333333333</v>
      </c>
      <c r="N2515" t="b">
        <f>IF(O2515=Sheet7!S2514,FALSE,TRUE)
=IF(B2515=Sheet7!A2515,TRUE,FALSE)
=IF(B2515=Sheet7!A2515,TRUE,FALSE)
=IF(B2515=Sheet7!A2515,TRUE,FALSE)</f>
        <v>1</v>
      </c>
      <c r="O2515" t="s">
        <v>37</v>
      </c>
    </row>
    <row r="2516" spans="1:15" x14ac:dyDescent="0.25">
      <c r="A2516">
        <v>2023</v>
      </c>
      <c r="B2516" t="s">
        <v>37</v>
      </c>
      <c r="C2516" t="s">
        <v>38</v>
      </c>
      <c r="D2516" t="s">
        <v>22</v>
      </c>
      <c r="E2516">
        <v>110000</v>
      </c>
      <c r="F2516">
        <v>110000</v>
      </c>
      <c r="G2516" t="s">
        <v>36</v>
      </c>
      <c r="H2516" t="s">
        <v>24</v>
      </c>
      <c r="I2516" t="s">
        <v>17</v>
      </c>
      <c r="J2516" t="s">
        <v>29</v>
      </c>
      <c r="K2516" t="s">
        <v>36</v>
      </c>
      <c r="L2516" t="s">
        <v>26</v>
      </c>
      <c r="M2516">
        <f t="shared" si="39"/>
        <v>74007.666666666672</v>
      </c>
      <c r="N2516" t="b">
        <f>IF(O2516=Sheet7!S2515,FALSE,TRUE)
=IF(B2516=Sheet7!A2516,TRUE,FALSE)
=IF(B2516=Sheet7!A2516,TRUE,FALSE)
=IF(B2516=Sheet7!A2516,TRUE,FALSE)</f>
        <v>1</v>
      </c>
      <c r="O2516" t="s">
        <v>37</v>
      </c>
    </row>
    <row r="2517" spans="1:15" x14ac:dyDescent="0.25">
      <c r="A2517">
        <v>2023</v>
      </c>
      <c r="B2517" t="s">
        <v>32</v>
      </c>
      <c r="C2517" t="s">
        <v>13</v>
      </c>
      <c r="D2517" t="s">
        <v>22</v>
      </c>
      <c r="E2517">
        <v>152375</v>
      </c>
      <c r="F2517">
        <v>152375</v>
      </c>
      <c r="G2517" t="s">
        <v>23</v>
      </c>
      <c r="H2517" t="s">
        <v>16</v>
      </c>
      <c r="I2517" t="s">
        <v>17</v>
      </c>
      <c r="J2517" t="s">
        <v>29</v>
      </c>
      <c r="K2517" t="s">
        <v>23</v>
      </c>
      <c r="L2517" t="s">
        <v>26</v>
      </c>
      <c r="M2517">
        <f t="shared" si="39"/>
        <v>102257.66666666667</v>
      </c>
      <c r="N2517" t="b">
        <f>IF(O2517=Sheet7!S2516,FALSE,TRUE)
=IF(B2517=Sheet7!A2517,TRUE,FALSE)
=IF(B2517=Sheet7!A2517,TRUE,FALSE)
=IF(B2517=Sheet7!A2517,TRUE,FALSE)</f>
        <v>1</v>
      </c>
      <c r="O2517" t="s">
        <v>32</v>
      </c>
    </row>
    <row r="2518" spans="1:15" x14ac:dyDescent="0.25">
      <c r="A2518">
        <v>2023</v>
      </c>
      <c r="B2518" t="s">
        <v>32</v>
      </c>
      <c r="C2518" t="s">
        <v>13</v>
      </c>
      <c r="D2518" t="s">
        <v>22</v>
      </c>
      <c r="E2518">
        <v>94000</v>
      </c>
      <c r="F2518">
        <v>94000</v>
      </c>
      <c r="G2518" t="s">
        <v>23</v>
      </c>
      <c r="H2518" t="s">
        <v>16</v>
      </c>
      <c r="I2518" t="s">
        <v>17</v>
      </c>
      <c r="J2518" t="s">
        <v>29</v>
      </c>
      <c r="K2518" t="s">
        <v>23</v>
      </c>
      <c r="L2518" t="s">
        <v>26</v>
      </c>
      <c r="M2518">
        <f t="shared" si="39"/>
        <v>63341</v>
      </c>
      <c r="N2518" t="b">
        <f>IF(O2518=Sheet7!S2517,FALSE,TRUE)
=IF(B2518=Sheet7!A2518,TRUE,FALSE)
=IF(B2518=Sheet7!A2518,TRUE,FALSE)
=IF(B2518=Sheet7!A2518,TRUE,FALSE)</f>
        <v>1</v>
      </c>
      <c r="O2518" t="s">
        <v>32</v>
      </c>
    </row>
    <row r="2519" spans="1:15" x14ac:dyDescent="0.25">
      <c r="A2519">
        <v>2023</v>
      </c>
      <c r="B2519" t="s">
        <v>32</v>
      </c>
      <c r="C2519" t="s">
        <v>13</v>
      </c>
      <c r="D2519" t="s">
        <v>22</v>
      </c>
      <c r="E2519">
        <v>183000</v>
      </c>
      <c r="F2519">
        <v>183000</v>
      </c>
      <c r="G2519" t="s">
        <v>49</v>
      </c>
      <c r="H2519" t="s">
        <v>24</v>
      </c>
      <c r="I2519" t="s">
        <v>17</v>
      </c>
      <c r="J2519" t="s">
        <v>25</v>
      </c>
      <c r="K2519" t="s">
        <v>49</v>
      </c>
      <c r="L2519" t="s">
        <v>26</v>
      </c>
      <c r="M2519">
        <f t="shared" si="39"/>
        <v>122674.33333333333</v>
      </c>
      <c r="N2519" t="b">
        <f>IF(O2519=Sheet7!S2518,FALSE,TRUE)
=IF(B2519=Sheet7!A2519,TRUE,FALSE)
=IF(B2519=Sheet7!A2519,TRUE,FALSE)
=IF(B2519=Sheet7!A2519,TRUE,FALSE)</f>
        <v>1</v>
      </c>
      <c r="O2519" t="s">
        <v>32</v>
      </c>
    </row>
    <row r="2520" spans="1:15" x14ac:dyDescent="0.25">
      <c r="A2520">
        <v>2023</v>
      </c>
      <c r="B2520" t="s">
        <v>32</v>
      </c>
      <c r="C2520" t="s">
        <v>13</v>
      </c>
      <c r="D2520" t="s">
        <v>22</v>
      </c>
      <c r="E2520">
        <v>125000</v>
      </c>
      <c r="F2520">
        <v>125000</v>
      </c>
      <c r="G2520" t="s">
        <v>49</v>
      </c>
      <c r="H2520" t="s">
        <v>24</v>
      </c>
      <c r="I2520" t="s">
        <v>17</v>
      </c>
      <c r="J2520" t="s">
        <v>25</v>
      </c>
      <c r="K2520" t="s">
        <v>49</v>
      </c>
      <c r="L2520" t="s">
        <v>26</v>
      </c>
      <c r="M2520">
        <f t="shared" si="39"/>
        <v>84007.666666666672</v>
      </c>
      <c r="N2520" t="b">
        <f>IF(O2520=Sheet7!S2519,FALSE,TRUE)
=IF(B2520=Sheet7!A2520,TRUE,FALSE)
=IF(B2520=Sheet7!A2520,TRUE,FALSE)
=IF(B2520=Sheet7!A2520,TRUE,FALSE)</f>
        <v>1</v>
      </c>
      <c r="O2520" t="s">
        <v>32</v>
      </c>
    </row>
    <row r="2521" spans="1:15" x14ac:dyDescent="0.25">
      <c r="A2521">
        <v>2023</v>
      </c>
      <c r="B2521" t="s">
        <v>37</v>
      </c>
      <c r="C2521" t="s">
        <v>38</v>
      </c>
      <c r="D2521" t="s">
        <v>22</v>
      </c>
      <c r="E2521">
        <v>120350</v>
      </c>
      <c r="F2521">
        <v>120350</v>
      </c>
      <c r="G2521" t="s">
        <v>23</v>
      </c>
      <c r="H2521" t="s">
        <v>24</v>
      </c>
      <c r="I2521" t="s">
        <v>17</v>
      </c>
      <c r="J2521" t="s">
        <v>25</v>
      </c>
      <c r="K2521" t="s">
        <v>23</v>
      </c>
      <c r="L2521" t="s">
        <v>26</v>
      </c>
      <c r="M2521">
        <f t="shared" si="39"/>
        <v>80907.666666666672</v>
      </c>
      <c r="N2521" t="b">
        <f>IF(O2521=Sheet7!S2520,FALSE,TRUE)
=IF(B2521=Sheet7!A2521,TRUE,FALSE)
=IF(B2521=Sheet7!A2521,TRUE,FALSE)
=IF(B2521=Sheet7!A2521,TRUE,FALSE)</f>
        <v>1</v>
      </c>
      <c r="O2521" t="s">
        <v>37</v>
      </c>
    </row>
    <row r="2522" spans="1:15" x14ac:dyDescent="0.25">
      <c r="A2522">
        <v>2023</v>
      </c>
      <c r="B2522" t="s">
        <v>37</v>
      </c>
      <c r="C2522" t="s">
        <v>38</v>
      </c>
      <c r="D2522" t="s">
        <v>22</v>
      </c>
      <c r="E2522">
        <v>74400</v>
      </c>
      <c r="F2522">
        <v>74400</v>
      </c>
      <c r="G2522" t="s">
        <v>23</v>
      </c>
      <c r="H2522" t="s">
        <v>24</v>
      </c>
      <c r="I2522" t="s">
        <v>17</v>
      </c>
      <c r="J2522" t="s">
        <v>25</v>
      </c>
      <c r="K2522" t="s">
        <v>23</v>
      </c>
      <c r="L2522" t="s">
        <v>26</v>
      </c>
      <c r="M2522">
        <f t="shared" si="39"/>
        <v>50274.333333333336</v>
      </c>
      <c r="N2522" t="b">
        <f>IF(O2522=Sheet7!S2521,FALSE,TRUE)
=IF(B2522=Sheet7!A2522,TRUE,FALSE)
=IF(B2522=Sheet7!A2522,TRUE,FALSE)
=IF(B2522=Sheet7!A2522,TRUE,FALSE)</f>
        <v>1</v>
      </c>
      <c r="O2522" t="s">
        <v>37</v>
      </c>
    </row>
    <row r="2523" spans="1:15" x14ac:dyDescent="0.25">
      <c r="A2523">
        <v>2023</v>
      </c>
      <c r="B2523" t="s">
        <v>37</v>
      </c>
      <c r="C2523" t="s">
        <v>38</v>
      </c>
      <c r="D2523" t="s">
        <v>22</v>
      </c>
      <c r="E2523">
        <v>134000</v>
      </c>
      <c r="F2523">
        <v>134000</v>
      </c>
      <c r="G2523" t="s">
        <v>23</v>
      </c>
      <c r="H2523" t="s">
        <v>24</v>
      </c>
      <c r="I2523" t="s">
        <v>17</v>
      </c>
      <c r="J2523" t="s">
        <v>29</v>
      </c>
      <c r="K2523" t="s">
        <v>23</v>
      </c>
      <c r="L2523" t="s">
        <v>26</v>
      </c>
      <c r="M2523">
        <f t="shared" si="39"/>
        <v>90007.666666666672</v>
      </c>
      <c r="N2523" t="b">
        <f>IF(O2523=Sheet7!S2522,FALSE,TRUE)
=IF(B2523=Sheet7!A2523,TRUE,FALSE)
=IF(B2523=Sheet7!A2523,TRUE,FALSE)
=IF(B2523=Sheet7!A2523,TRUE,FALSE)</f>
        <v>1</v>
      </c>
      <c r="O2523" t="s">
        <v>37</v>
      </c>
    </row>
    <row r="2524" spans="1:15" x14ac:dyDescent="0.25">
      <c r="A2524">
        <v>2023</v>
      </c>
      <c r="B2524" t="s">
        <v>32</v>
      </c>
      <c r="C2524" t="s">
        <v>13</v>
      </c>
      <c r="D2524" t="s">
        <v>14</v>
      </c>
      <c r="E2524">
        <v>52800</v>
      </c>
      <c r="F2524">
        <v>57007</v>
      </c>
      <c r="G2524" t="s">
        <v>142</v>
      </c>
      <c r="H2524" t="s">
        <v>24</v>
      </c>
      <c r="I2524" t="s">
        <v>17</v>
      </c>
      <c r="J2524" t="s">
        <v>25</v>
      </c>
      <c r="K2524" t="s">
        <v>142</v>
      </c>
      <c r="L2524" t="s">
        <v>26</v>
      </c>
      <c r="M2524">
        <f t="shared" si="39"/>
        <v>37276.666666666664</v>
      </c>
      <c r="N2524" t="b">
        <f>IF(O2524=Sheet7!S2523,FALSE,TRUE)
=IF(B2524=Sheet7!A2524,TRUE,FALSE)
=IF(B2524=Sheet7!A2524,TRUE,FALSE)
=IF(B2524=Sheet7!A2524,TRUE,FALSE)</f>
        <v>1</v>
      </c>
      <c r="O2524" t="s">
        <v>32</v>
      </c>
    </row>
    <row r="2525" spans="1:15" x14ac:dyDescent="0.25">
      <c r="A2525">
        <v>2023</v>
      </c>
      <c r="B2525" t="s">
        <v>32</v>
      </c>
      <c r="C2525" t="s">
        <v>13</v>
      </c>
      <c r="D2525" t="s">
        <v>14</v>
      </c>
      <c r="E2525">
        <v>40800</v>
      </c>
      <c r="F2525">
        <v>44051</v>
      </c>
      <c r="G2525" t="s">
        <v>142</v>
      </c>
      <c r="H2525" t="s">
        <v>24</v>
      </c>
      <c r="I2525" t="s">
        <v>17</v>
      </c>
      <c r="J2525" t="s">
        <v>25</v>
      </c>
      <c r="K2525" t="s">
        <v>142</v>
      </c>
      <c r="L2525" t="s">
        <v>26</v>
      </c>
      <c r="M2525">
        <f t="shared" si="39"/>
        <v>28958</v>
      </c>
      <c r="N2525" t="b">
        <f>IF(O2525=Sheet7!S2524,FALSE,TRUE)
=IF(B2525=Sheet7!A2525,TRUE,FALSE)
=IF(B2525=Sheet7!A2525,TRUE,FALSE)
=IF(B2525=Sheet7!A2525,TRUE,FALSE)</f>
        <v>1</v>
      </c>
      <c r="O2525" t="s">
        <v>32</v>
      </c>
    </row>
    <row r="2526" spans="1:15" x14ac:dyDescent="0.25">
      <c r="A2526">
        <v>2023</v>
      </c>
      <c r="B2526" t="s">
        <v>32</v>
      </c>
      <c r="C2526" t="s">
        <v>13</v>
      </c>
      <c r="D2526" t="s">
        <v>22</v>
      </c>
      <c r="E2526">
        <v>258750</v>
      </c>
      <c r="F2526">
        <v>258750</v>
      </c>
      <c r="G2526" t="s">
        <v>23</v>
      </c>
      <c r="H2526" t="s">
        <v>24</v>
      </c>
      <c r="I2526" t="s">
        <v>17</v>
      </c>
      <c r="J2526" t="s">
        <v>29</v>
      </c>
      <c r="K2526" t="s">
        <v>23</v>
      </c>
      <c r="L2526" t="s">
        <v>26</v>
      </c>
      <c r="M2526">
        <f t="shared" si="39"/>
        <v>173174.33333333334</v>
      </c>
      <c r="N2526" t="b">
        <f>IF(O2526=Sheet7!S2525,FALSE,TRUE)
=IF(B2526=Sheet7!A2526,TRUE,FALSE)
=IF(B2526=Sheet7!A2526,TRUE,FALSE)
=IF(B2526=Sheet7!A2526,TRUE,FALSE)</f>
        <v>1</v>
      </c>
      <c r="O2526" t="s">
        <v>32</v>
      </c>
    </row>
    <row r="2527" spans="1:15" x14ac:dyDescent="0.25">
      <c r="A2527">
        <v>2023</v>
      </c>
      <c r="B2527" t="s">
        <v>32</v>
      </c>
      <c r="C2527" t="s">
        <v>13</v>
      </c>
      <c r="D2527" t="s">
        <v>22</v>
      </c>
      <c r="E2527">
        <v>172500</v>
      </c>
      <c r="F2527">
        <v>172500</v>
      </c>
      <c r="G2527" t="s">
        <v>23</v>
      </c>
      <c r="H2527" t="s">
        <v>24</v>
      </c>
      <c r="I2527" t="s">
        <v>17</v>
      </c>
      <c r="J2527" t="s">
        <v>29</v>
      </c>
      <c r="K2527" t="s">
        <v>23</v>
      </c>
      <c r="L2527" t="s">
        <v>26</v>
      </c>
      <c r="M2527">
        <f t="shared" si="39"/>
        <v>115674.33333333333</v>
      </c>
      <c r="N2527" t="b">
        <f>IF(O2527=Sheet7!S2526,FALSE,TRUE)
=IF(B2527=Sheet7!A2527,TRUE,FALSE)
=IF(B2527=Sheet7!A2527,TRUE,FALSE)
=IF(B2527=Sheet7!A2527,TRUE,FALSE)</f>
        <v>1</v>
      </c>
      <c r="O2527" t="s">
        <v>32</v>
      </c>
    </row>
    <row r="2528" spans="1:15" x14ac:dyDescent="0.25">
      <c r="A2528">
        <v>2023</v>
      </c>
      <c r="B2528" t="s">
        <v>32</v>
      </c>
      <c r="C2528" t="s">
        <v>13</v>
      </c>
      <c r="D2528" t="s">
        <v>22</v>
      </c>
      <c r="E2528">
        <v>220000</v>
      </c>
      <c r="F2528">
        <v>220000</v>
      </c>
      <c r="G2528" t="s">
        <v>23</v>
      </c>
      <c r="H2528" t="s">
        <v>33</v>
      </c>
      <c r="I2528" t="s">
        <v>17</v>
      </c>
      <c r="J2528" t="s">
        <v>25</v>
      </c>
      <c r="K2528" t="s">
        <v>23</v>
      </c>
      <c r="L2528" t="s">
        <v>26</v>
      </c>
      <c r="M2528">
        <f t="shared" si="39"/>
        <v>147341</v>
      </c>
      <c r="N2528" t="b">
        <f>IF(O2528=Sheet7!S2527,FALSE,TRUE)
=IF(B2528=Sheet7!A2528,TRUE,FALSE)
=IF(B2528=Sheet7!A2528,TRUE,FALSE)
=IF(B2528=Sheet7!A2528,TRUE,FALSE)</f>
        <v>1</v>
      </c>
      <c r="O2528" t="s">
        <v>32</v>
      </c>
    </row>
    <row r="2529" spans="1:15" x14ac:dyDescent="0.25">
      <c r="A2529">
        <v>2023</v>
      </c>
      <c r="B2529" t="s">
        <v>32</v>
      </c>
      <c r="C2529" t="s">
        <v>13</v>
      </c>
      <c r="D2529" t="s">
        <v>22</v>
      </c>
      <c r="E2529">
        <v>150000</v>
      </c>
      <c r="F2529">
        <v>150000</v>
      </c>
      <c r="G2529" t="s">
        <v>23</v>
      </c>
      <c r="H2529" t="s">
        <v>33</v>
      </c>
      <c r="I2529" t="s">
        <v>17</v>
      </c>
      <c r="J2529" t="s">
        <v>25</v>
      </c>
      <c r="K2529" t="s">
        <v>23</v>
      </c>
      <c r="L2529" t="s">
        <v>26</v>
      </c>
      <c r="M2529">
        <f t="shared" si="39"/>
        <v>100674.33333333333</v>
      </c>
      <c r="N2529" t="b">
        <f>IF(O2529=Sheet7!S2528,FALSE,TRUE)
=IF(B2529=Sheet7!A2529,TRUE,FALSE)
=IF(B2529=Sheet7!A2529,TRUE,FALSE)
=IF(B2529=Sheet7!A2529,TRUE,FALSE)</f>
        <v>1</v>
      </c>
      <c r="O2529" t="s">
        <v>32</v>
      </c>
    </row>
    <row r="2530" spans="1:15" x14ac:dyDescent="0.25">
      <c r="A2530">
        <v>2023</v>
      </c>
      <c r="B2530" t="s">
        <v>32</v>
      </c>
      <c r="C2530" t="s">
        <v>13</v>
      </c>
      <c r="D2530" t="s">
        <v>22</v>
      </c>
      <c r="E2530">
        <v>109528</v>
      </c>
      <c r="F2530">
        <v>109528</v>
      </c>
      <c r="G2530" t="s">
        <v>23</v>
      </c>
      <c r="H2530" t="s">
        <v>24</v>
      </c>
      <c r="I2530" t="s">
        <v>17</v>
      </c>
      <c r="J2530" t="s">
        <v>25</v>
      </c>
      <c r="K2530" t="s">
        <v>23</v>
      </c>
      <c r="L2530" t="s">
        <v>26</v>
      </c>
      <c r="M2530">
        <f t="shared" si="39"/>
        <v>73693</v>
      </c>
      <c r="N2530" t="b">
        <f>IF(O2530=Sheet7!S2529,FALSE,TRUE)
=IF(B2530=Sheet7!A2530,TRUE,FALSE)
=IF(B2530=Sheet7!A2530,TRUE,FALSE)
=IF(B2530=Sheet7!A2530,TRUE,FALSE)</f>
        <v>1</v>
      </c>
      <c r="O2530" t="s">
        <v>32</v>
      </c>
    </row>
    <row r="2531" spans="1:15" x14ac:dyDescent="0.25">
      <c r="A2531">
        <v>2023</v>
      </c>
      <c r="B2531" t="s">
        <v>34</v>
      </c>
      <c r="C2531" t="s">
        <v>31</v>
      </c>
      <c r="D2531" t="s">
        <v>22</v>
      </c>
      <c r="E2531">
        <v>287500</v>
      </c>
      <c r="F2531">
        <v>287500</v>
      </c>
      <c r="G2531" t="s">
        <v>108</v>
      </c>
      <c r="H2531" t="s">
        <v>16</v>
      </c>
      <c r="I2531" t="s">
        <v>17</v>
      </c>
      <c r="J2531" t="s">
        <v>25</v>
      </c>
      <c r="K2531" t="s">
        <v>108</v>
      </c>
      <c r="L2531" t="s">
        <v>26</v>
      </c>
      <c r="M2531">
        <f t="shared" si="39"/>
        <v>192341</v>
      </c>
      <c r="N2531" t="b">
        <f>IF(O2531=Sheet7!S2530,FALSE,TRUE)
=IF(B2531=Sheet7!A2531,TRUE,FALSE)
=IF(B2531=Sheet7!A2531,TRUE,FALSE)
=IF(B2531=Sheet7!A2531,TRUE,FALSE)</f>
        <v>1</v>
      </c>
      <c r="O2531" t="s">
        <v>34</v>
      </c>
    </row>
    <row r="2532" spans="1:15" x14ac:dyDescent="0.25">
      <c r="A2532">
        <v>2023</v>
      </c>
      <c r="B2532" t="s">
        <v>34</v>
      </c>
      <c r="C2532" t="s">
        <v>31</v>
      </c>
      <c r="D2532" t="s">
        <v>22</v>
      </c>
      <c r="E2532">
        <v>207500</v>
      </c>
      <c r="F2532">
        <v>207500</v>
      </c>
      <c r="G2532" t="s">
        <v>108</v>
      </c>
      <c r="H2532" t="s">
        <v>16</v>
      </c>
      <c r="I2532" t="s">
        <v>17</v>
      </c>
      <c r="J2532" t="s">
        <v>25</v>
      </c>
      <c r="K2532" t="s">
        <v>108</v>
      </c>
      <c r="L2532" t="s">
        <v>26</v>
      </c>
      <c r="M2532">
        <f t="shared" si="39"/>
        <v>139007.66666666666</v>
      </c>
      <c r="N2532" t="b">
        <f>IF(O2532=Sheet7!S2531,FALSE,TRUE)
=IF(B2532=Sheet7!A2532,TRUE,FALSE)
=IF(B2532=Sheet7!A2532,TRUE,FALSE)
=IF(B2532=Sheet7!A2532,TRUE,FALSE)</f>
        <v>1</v>
      </c>
      <c r="O2532" t="s">
        <v>34</v>
      </c>
    </row>
    <row r="2533" spans="1:15" x14ac:dyDescent="0.25">
      <c r="A2533">
        <v>2023</v>
      </c>
      <c r="B2533" t="s">
        <v>37</v>
      </c>
      <c r="C2533" t="s">
        <v>38</v>
      </c>
      <c r="D2533" t="s">
        <v>22</v>
      </c>
      <c r="E2533">
        <v>134200</v>
      </c>
      <c r="F2533">
        <v>134200</v>
      </c>
      <c r="G2533" t="s">
        <v>36</v>
      </c>
      <c r="H2533" t="s">
        <v>24</v>
      </c>
      <c r="I2533" t="s">
        <v>17</v>
      </c>
      <c r="J2533" t="s">
        <v>25</v>
      </c>
      <c r="K2533" t="s">
        <v>36</v>
      </c>
      <c r="L2533" t="s">
        <v>26</v>
      </c>
      <c r="M2533">
        <f t="shared" si="39"/>
        <v>90141</v>
      </c>
      <c r="N2533" t="b">
        <f>IF(O2533=Sheet7!S2532,FALSE,TRUE)
=IF(B2533=Sheet7!A2533,TRUE,FALSE)
=IF(B2533=Sheet7!A2533,TRUE,FALSE)
=IF(B2533=Sheet7!A2533,TRUE,FALSE)</f>
        <v>1</v>
      </c>
      <c r="O2533" t="s">
        <v>37</v>
      </c>
    </row>
    <row r="2534" spans="1:15" x14ac:dyDescent="0.25">
      <c r="A2534">
        <v>2023</v>
      </c>
      <c r="B2534" t="s">
        <v>37</v>
      </c>
      <c r="C2534" t="s">
        <v>38</v>
      </c>
      <c r="D2534" t="s">
        <v>22</v>
      </c>
      <c r="E2534">
        <v>103200</v>
      </c>
      <c r="F2534">
        <v>103200</v>
      </c>
      <c r="G2534" t="s">
        <v>36</v>
      </c>
      <c r="H2534" t="s">
        <v>24</v>
      </c>
      <c r="I2534" t="s">
        <v>17</v>
      </c>
      <c r="J2534" t="s">
        <v>25</v>
      </c>
      <c r="K2534" t="s">
        <v>36</v>
      </c>
      <c r="L2534" t="s">
        <v>26</v>
      </c>
      <c r="M2534">
        <f t="shared" si="39"/>
        <v>69474.333333333328</v>
      </c>
      <c r="N2534" t="b">
        <f>IF(O2534=Sheet7!S2533,FALSE,TRUE)
=IF(B2534=Sheet7!A2534,TRUE,FALSE)
=IF(B2534=Sheet7!A2534,TRUE,FALSE)
=IF(B2534=Sheet7!A2534,TRUE,FALSE)</f>
        <v>1</v>
      </c>
      <c r="O2534" t="s">
        <v>37</v>
      </c>
    </row>
    <row r="2535" spans="1:15" x14ac:dyDescent="0.25">
      <c r="A2535">
        <v>2023</v>
      </c>
      <c r="B2535" t="s">
        <v>129</v>
      </c>
      <c r="C2535" t="s">
        <v>28</v>
      </c>
      <c r="D2535" t="s">
        <v>22</v>
      </c>
      <c r="E2535">
        <v>160000</v>
      </c>
      <c r="F2535">
        <v>160000</v>
      </c>
      <c r="G2535" t="s">
        <v>23</v>
      </c>
      <c r="H2535" t="s">
        <v>24</v>
      </c>
      <c r="I2535" t="s">
        <v>17</v>
      </c>
      <c r="J2535" t="s">
        <v>29</v>
      </c>
      <c r="K2535" t="s">
        <v>23</v>
      </c>
      <c r="L2535" t="s">
        <v>19</v>
      </c>
      <c r="M2535">
        <f t="shared" si="39"/>
        <v>107341</v>
      </c>
      <c r="N2535" t="b">
        <f>IF(O2535=Sheet7!S2534,FALSE,TRUE)
=IF(B2535=Sheet7!A2535,TRUE,FALSE)
=IF(B2535=Sheet7!A2535,TRUE,FALSE)
=IF(B2535=Sheet7!A2535,TRUE,FALSE)</f>
        <v>1</v>
      </c>
      <c r="O2535" t="s">
        <v>129</v>
      </c>
    </row>
    <row r="2536" spans="1:15" x14ac:dyDescent="0.25">
      <c r="A2536">
        <v>2023</v>
      </c>
      <c r="B2536" t="s">
        <v>37</v>
      </c>
      <c r="C2536" t="s">
        <v>38</v>
      </c>
      <c r="D2536" t="s">
        <v>22</v>
      </c>
      <c r="E2536">
        <v>93919</v>
      </c>
      <c r="F2536">
        <v>93919</v>
      </c>
      <c r="G2536" t="s">
        <v>23</v>
      </c>
      <c r="H2536" t="s">
        <v>24</v>
      </c>
      <c r="I2536" t="s">
        <v>17</v>
      </c>
      <c r="J2536" t="s">
        <v>25</v>
      </c>
      <c r="K2536" t="s">
        <v>23</v>
      </c>
      <c r="L2536" t="s">
        <v>26</v>
      </c>
      <c r="M2536">
        <f t="shared" si="39"/>
        <v>63287</v>
      </c>
      <c r="N2536" t="b">
        <f>IF(O2536=Sheet7!S2535,FALSE,TRUE)
=IF(B2536=Sheet7!A2536,TRUE,FALSE)
=IF(B2536=Sheet7!A2536,TRUE,FALSE)
=IF(B2536=Sheet7!A2536,TRUE,FALSE)</f>
        <v>1</v>
      </c>
      <c r="O2536" t="s">
        <v>37</v>
      </c>
    </row>
    <row r="2537" spans="1:15" x14ac:dyDescent="0.25">
      <c r="A2537">
        <v>2023</v>
      </c>
      <c r="B2537" t="s">
        <v>20</v>
      </c>
      <c r="C2537" t="s">
        <v>21</v>
      </c>
      <c r="D2537" t="s">
        <v>22</v>
      </c>
      <c r="E2537">
        <v>180000</v>
      </c>
      <c r="F2537">
        <v>180000</v>
      </c>
      <c r="G2537" t="s">
        <v>23</v>
      </c>
      <c r="H2537" t="s">
        <v>24</v>
      </c>
      <c r="I2537" t="s">
        <v>17</v>
      </c>
      <c r="J2537" t="s">
        <v>29</v>
      </c>
      <c r="K2537" t="s">
        <v>23</v>
      </c>
      <c r="L2537" t="s">
        <v>26</v>
      </c>
      <c r="M2537">
        <f t="shared" si="39"/>
        <v>120674.33333333333</v>
      </c>
      <c r="N2537" t="b">
        <f>IF(O2537=Sheet7!S2536,FALSE,TRUE)
=IF(B2537=Sheet7!A2537,TRUE,FALSE)
=IF(B2537=Sheet7!A2537,TRUE,FALSE)
=IF(B2537=Sheet7!A2537,TRUE,FALSE)</f>
        <v>1</v>
      </c>
      <c r="O2537" t="s">
        <v>20</v>
      </c>
    </row>
    <row r="2538" spans="1:15" x14ac:dyDescent="0.25">
      <c r="A2538">
        <v>2023</v>
      </c>
      <c r="B2538" t="s">
        <v>37</v>
      </c>
      <c r="C2538" t="s">
        <v>38</v>
      </c>
      <c r="D2538" t="s">
        <v>22</v>
      </c>
      <c r="E2538">
        <v>186600</v>
      </c>
      <c r="F2538">
        <v>186600</v>
      </c>
      <c r="G2538" t="s">
        <v>23</v>
      </c>
      <c r="H2538" t="s">
        <v>24</v>
      </c>
      <c r="I2538" t="s">
        <v>17</v>
      </c>
      <c r="J2538" t="s">
        <v>29</v>
      </c>
      <c r="K2538" t="s">
        <v>23</v>
      </c>
      <c r="L2538" t="s">
        <v>26</v>
      </c>
      <c r="M2538">
        <f t="shared" si="39"/>
        <v>125074.33333333333</v>
      </c>
      <c r="N2538" t="b">
        <f>IF(O2538=Sheet7!S2537,FALSE,TRUE)
=IF(B2538=Sheet7!A2538,TRUE,FALSE)
=IF(B2538=Sheet7!A2538,TRUE,FALSE)
=IF(B2538=Sheet7!A2538,TRUE,FALSE)</f>
        <v>1</v>
      </c>
      <c r="O2538" t="s">
        <v>37</v>
      </c>
    </row>
    <row r="2539" spans="1:15" x14ac:dyDescent="0.25">
      <c r="A2539">
        <v>2023</v>
      </c>
      <c r="B2539" t="s">
        <v>37</v>
      </c>
      <c r="C2539" t="s">
        <v>38</v>
      </c>
      <c r="D2539" t="s">
        <v>22</v>
      </c>
      <c r="E2539">
        <v>119800</v>
      </c>
      <c r="F2539">
        <v>119800</v>
      </c>
      <c r="G2539" t="s">
        <v>23</v>
      </c>
      <c r="H2539" t="s">
        <v>24</v>
      </c>
      <c r="I2539" t="s">
        <v>17</v>
      </c>
      <c r="J2539" t="s">
        <v>29</v>
      </c>
      <c r="K2539" t="s">
        <v>23</v>
      </c>
      <c r="L2539" t="s">
        <v>26</v>
      </c>
      <c r="M2539">
        <f t="shared" si="39"/>
        <v>80541</v>
      </c>
      <c r="N2539" t="b">
        <f>IF(O2539=Sheet7!S2538,FALSE,TRUE)
=IF(B2539=Sheet7!A2539,TRUE,FALSE)
=IF(B2539=Sheet7!A2539,TRUE,FALSE)
=IF(B2539=Sheet7!A2539,TRUE,FALSE)</f>
        <v>1</v>
      </c>
      <c r="O2539" t="s">
        <v>37</v>
      </c>
    </row>
    <row r="2540" spans="1:15" x14ac:dyDescent="0.25">
      <c r="A2540">
        <v>2023</v>
      </c>
      <c r="B2540" t="s">
        <v>20</v>
      </c>
      <c r="C2540" t="s">
        <v>21</v>
      </c>
      <c r="D2540" t="s">
        <v>22</v>
      </c>
      <c r="E2540">
        <v>200000</v>
      </c>
      <c r="F2540">
        <v>200000</v>
      </c>
      <c r="G2540" t="s">
        <v>23</v>
      </c>
      <c r="H2540" t="s">
        <v>24</v>
      </c>
      <c r="I2540" t="s">
        <v>17</v>
      </c>
      <c r="J2540" t="s">
        <v>29</v>
      </c>
      <c r="K2540" t="s">
        <v>23</v>
      </c>
      <c r="L2540" t="s">
        <v>26</v>
      </c>
      <c r="M2540">
        <f t="shared" si="39"/>
        <v>134007.66666666666</v>
      </c>
      <c r="N2540" t="b">
        <f>IF(O2540=Sheet7!S2539,FALSE,TRUE)
=IF(B2540=Sheet7!A2540,TRUE,FALSE)
=IF(B2540=Sheet7!A2540,TRUE,FALSE)
=IF(B2540=Sheet7!A2540,TRUE,FALSE)</f>
        <v>1</v>
      </c>
      <c r="O2540" t="s">
        <v>20</v>
      </c>
    </row>
    <row r="2541" spans="1:15" x14ac:dyDescent="0.25">
      <c r="A2541">
        <v>2023</v>
      </c>
      <c r="B2541" t="s">
        <v>72</v>
      </c>
      <c r="C2541" t="s">
        <v>31</v>
      </c>
      <c r="D2541" t="s">
        <v>22</v>
      </c>
      <c r="E2541">
        <v>383910</v>
      </c>
      <c r="F2541">
        <v>383910</v>
      </c>
      <c r="G2541" t="s">
        <v>23</v>
      </c>
      <c r="H2541" t="s">
        <v>24</v>
      </c>
      <c r="I2541" t="s">
        <v>17</v>
      </c>
      <c r="J2541" t="s">
        <v>25</v>
      </c>
      <c r="K2541" t="s">
        <v>23</v>
      </c>
      <c r="L2541" t="s">
        <v>26</v>
      </c>
      <c r="M2541">
        <f t="shared" si="39"/>
        <v>256614.33333333334</v>
      </c>
      <c r="N2541" t="b">
        <f>IF(O2541=Sheet7!S2540,FALSE,TRUE)
=IF(B2541=Sheet7!A2541,TRUE,FALSE)
=IF(B2541=Sheet7!A2541,TRUE,FALSE)
=IF(B2541=Sheet7!A2541,TRUE,FALSE)</f>
        <v>1</v>
      </c>
      <c r="O2541" t="s">
        <v>72</v>
      </c>
    </row>
    <row r="2542" spans="1:15" x14ac:dyDescent="0.25">
      <c r="A2542">
        <v>2023</v>
      </c>
      <c r="B2542" t="s">
        <v>72</v>
      </c>
      <c r="C2542" t="s">
        <v>31</v>
      </c>
      <c r="D2542" t="s">
        <v>22</v>
      </c>
      <c r="E2542">
        <v>315850</v>
      </c>
      <c r="F2542">
        <v>315850</v>
      </c>
      <c r="G2542" t="s">
        <v>23</v>
      </c>
      <c r="H2542" t="s">
        <v>24</v>
      </c>
      <c r="I2542" t="s">
        <v>17</v>
      </c>
      <c r="J2542" t="s">
        <v>25</v>
      </c>
      <c r="K2542" t="s">
        <v>23</v>
      </c>
      <c r="L2542" t="s">
        <v>26</v>
      </c>
      <c r="M2542">
        <f t="shared" si="39"/>
        <v>211241</v>
      </c>
      <c r="N2542" t="b">
        <f>IF(O2542=Sheet7!S2541,FALSE,TRUE)
=IF(B2542=Sheet7!A2542,TRUE,FALSE)
=IF(B2542=Sheet7!A2542,TRUE,FALSE)
=IF(B2542=Sheet7!A2542,TRUE,FALSE)</f>
        <v>1</v>
      </c>
      <c r="O2542" t="s">
        <v>72</v>
      </c>
    </row>
    <row r="2543" spans="1:15" x14ac:dyDescent="0.25">
      <c r="A2543">
        <v>2023</v>
      </c>
      <c r="B2543" t="s">
        <v>42</v>
      </c>
      <c r="C2543" t="s">
        <v>28</v>
      </c>
      <c r="D2543" t="s">
        <v>22</v>
      </c>
      <c r="E2543">
        <v>198000</v>
      </c>
      <c r="F2543">
        <v>198000</v>
      </c>
      <c r="G2543" t="s">
        <v>23</v>
      </c>
      <c r="H2543" t="s">
        <v>16</v>
      </c>
      <c r="I2543" t="s">
        <v>17</v>
      </c>
      <c r="J2543" t="s">
        <v>29</v>
      </c>
      <c r="K2543" t="s">
        <v>23</v>
      </c>
      <c r="L2543" t="s">
        <v>26</v>
      </c>
      <c r="M2543">
        <f t="shared" si="39"/>
        <v>132674.33333333334</v>
      </c>
      <c r="N2543" t="b">
        <f>IF(O2543=Sheet7!S2542,FALSE,TRUE)
=IF(B2543=Sheet7!A2543,TRUE,FALSE)
=IF(B2543=Sheet7!A2543,TRUE,FALSE)
=IF(B2543=Sheet7!A2543,TRUE,FALSE)</f>
        <v>1</v>
      </c>
      <c r="O2543" t="s">
        <v>42</v>
      </c>
    </row>
    <row r="2544" spans="1:15" x14ac:dyDescent="0.25">
      <c r="A2544">
        <v>2023</v>
      </c>
      <c r="B2544" t="s">
        <v>42</v>
      </c>
      <c r="C2544" t="s">
        <v>28</v>
      </c>
      <c r="D2544" t="s">
        <v>22</v>
      </c>
      <c r="E2544">
        <v>132000</v>
      </c>
      <c r="F2544">
        <v>132000</v>
      </c>
      <c r="G2544" t="s">
        <v>23</v>
      </c>
      <c r="H2544" t="s">
        <v>16</v>
      </c>
      <c r="I2544" t="s">
        <v>17</v>
      </c>
      <c r="J2544" t="s">
        <v>29</v>
      </c>
      <c r="K2544" t="s">
        <v>23</v>
      </c>
      <c r="L2544" t="s">
        <v>26</v>
      </c>
      <c r="M2544">
        <f t="shared" si="39"/>
        <v>88674.333333333328</v>
      </c>
      <c r="N2544" t="b">
        <f>IF(O2544=Sheet7!S2543,FALSE,TRUE)
=IF(B2544=Sheet7!A2544,TRUE,FALSE)
=IF(B2544=Sheet7!A2544,TRUE,FALSE)
=IF(B2544=Sheet7!A2544,TRUE,FALSE)</f>
        <v>1</v>
      </c>
      <c r="O2544" t="s">
        <v>42</v>
      </c>
    </row>
    <row r="2545" spans="1:15" x14ac:dyDescent="0.25">
      <c r="A2545">
        <v>2023</v>
      </c>
      <c r="B2545" t="s">
        <v>27</v>
      </c>
      <c r="C2545" t="s">
        <v>28</v>
      </c>
      <c r="D2545" t="s">
        <v>22</v>
      </c>
      <c r="E2545">
        <v>141600</v>
      </c>
      <c r="F2545">
        <v>141600</v>
      </c>
      <c r="G2545" t="s">
        <v>23</v>
      </c>
      <c r="H2545" t="s">
        <v>16</v>
      </c>
      <c r="I2545" t="s">
        <v>17</v>
      </c>
      <c r="J2545" t="s">
        <v>29</v>
      </c>
      <c r="K2545" t="s">
        <v>23</v>
      </c>
      <c r="L2545" t="s">
        <v>26</v>
      </c>
      <c r="M2545">
        <f t="shared" si="39"/>
        <v>95074.333333333328</v>
      </c>
      <c r="N2545" t="b">
        <f>IF(O2545=Sheet7!S2544,FALSE,TRUE)
=IF(B2545=Sheet7!A2545,TRUE,FALSE)
=IF(B2545=Sheet7!A2545,TRUE,FALSE)
=IF(B2545=Sheet7!A2545,TRUE,FALSE)</f>
        <v>1</v>
      </c>
      <c r="O2545" t="s">
        <v>27</v>
      </c>
    </row>
    <row r="2546" spans="1:15" x14ac:dyDescent="0.25">
      <c r="A2546">
        <v>2023</v>
      </c>
      <c r="B2546" t="s">
        <v>27</v>
      </c>
      <c r="C2546" t="s">
        <v>28</v>
      </c>
      <c r="D2546" t="s">
        <v>22</v>
      </c>
      <c r="E2546">
        <v>94400</v>
      </c>
      <c r="F2546">
        <v>94400</v>
      </c>
      <c r="G2546" t="s">
        <v>23</v>
      </c>
      <c r="H2546" t="s">
        <v>16</v>
      </c>
      <c r="I2546" t="s">
        <v>17</v>
      </c>
      <c r="J2546" t="s">
        <v>29</v>
      </c>
      <c r="K2546" t="s">
        <v>23</v>
      </c>
      <c r="L2546" t="s">
        <v>26</v>
      </c>
      <c r="M2546">
        <f t="shared" si="39"/>
        <v>63607.666666666664</v>
      </c>
      <c r="N2546" t="b">
        <f>IF(O2546=Sheet7!S2545,FALSE,TRUE)
=IF(B2546=Sheet7!A2546,TRUE,FALSE)
=IF(B2546=Sheet7!A2546,TRUE,FALSE)
=IF(B2546=Sheet7!A2546,TRUE,FALSE)</f>
        <v>1</v>
      </c>
      <c r="O2546" t="s">
        <v>27</v>
      </c>
    </row>
    <row r="2547" spans="1:15" x14ac:dyDescent="0.25">
      <c r="A2547">
        <v>2023</v>
      </c>
      <c r="B2547" t="s">
        <v>27</v>
      </c>
      <c r="C2547" t="s">
        <v>28</v>
      </c>
      <c r="D2547" t="s">
        <v>22</v>
      </c>
      <c r="E2547">
        <v>209450</v>
      </c>
      <c r="F2547">
        <v>209450</v>
      </c>
      <c r="G2547" t="s">
        <v>23</v>
      </c>
      <c r="H2547" t="s">
        <v>24</v>
      </c>
      <c r="I2547" t="s">
        <v>17</v>
      </c>
      <c r="J2547" t="s">
        <v>29</v>
      </c>
      <c r="K2547" t="s">
        <v>23</v>
      </c>
      <c r="L2547" t="s">
        <v>26</v>
      </c>
      <c r="M2547">
        <f t="shared" si="39"/>
        <v>140307.66666666666</v>
      </c>
      <c r="N2547" t="b">
        <f>IF(O2547=Sheet7!S2546,FALSE,TRUE)
=IF(B2547=Sheet7!A2547,TRUE,FALSE)
=IF(B2547=Sheet7!A2547,TRUE,FALSE)
=IF(B2547=Sheet7!A2547,TRUE,FALSE)</f>
        <v>1</v>
      </c>
      <c r="O2547" t="s">
        <v>27</v>
      </c>
    </row>
    <row r="2548" spans="1:15" x14ac:dyDescent="0.25">
      <c r="A2548">
        <v>2023</v>
      </c>
      <c r="B2548" t="s">
        <v>27</v>
      </c>
      <c r="C2548" t="s">
        <v>28</v>
      </c>
      <c r="D2548" t="s">
        <v>22</v>
      </c>
      <c r="E2548">
        <v>167560</v>
      </c>
      <c r="F2548">
        <v>167560</v>
      </c>
      <c r="G2548" t="s">
        <v>23</v>
      </c>
      <c r="H2548" t="s">
        <v>24</v>
      </c>
      <c r="I2548" t="s">
        <v>17</v>
      </c>
      <c r="J2548" t="s">
        <v>29</v>
      </c>
      <c r="K2548" t="s">
        <v>23</v>
      </c>
      <c r="L2548" t="s">
        <v>26</v>
      </c>
      <c r="M2548">
        <f t="shared" si="39"/>
        <v>112381</v>
      </c>
      <c r="N2548" t="b">
        <f>IF(O2548=Sheet7!S2547,FALSE,TRUE)
=IF(B2548=Sheet7!A2548,TRUE,FALSE)
=IF(B2548=Sheet7!A2548,TRUE,FALSE)
=IF(B2548=Sheet7!A2548,TRUE,FALSE)</f>
        <v>1</v>
      </c>
      <c r="O2548" t="s">
        <v>27</v>
      </c>
    </row>
    <row r="2549" spans="1:15" x14ac:dyDescent="0.25">
      <c r="A2549">
        <v>2023</v>
      </c>
      <c r="B2549" t="s">
        <v>32</v>
      </c>
      <c r="C2549" t="s">
        <v>13</v>
      </c>
      <c r="D2549" t="s">
        <v>22</v>
      </c>
      <c r="E2549">
        <v>80000</v>
      </c>
      <c r="F2549">
        <v>80000</v>
      </c>
      <c r="G2549" t="s">
        <v>23</v>
      </c>
      <c r="H2549" t="s">
        <v>39</v>
      </c>
      <c r="I2549" t="s">
        <v>17</v>
      </c>
      <c r="J2549" t="s">
        <v>25</v>
      </c>
      <c r="K2549" t="s">
        <v>23</v>
      </c>
      <c r="L2549" t="s">
        <v>26</v>
      </c>
      <c r="M2549">
        <f t="shared" si="39"/>
        <v>54007.666666666664</v>
      </c>
      <c r="N2549" t="b">
        <f>IF(O2549=Sheet7!S2548,FALSE,TRUE)
=IF(B2549=Sheet7!A2549,TRUE,FALSE)
=IF(B2549=Sheet7!A2549,TRUE,FALSE)
=IF(B2549=Sheet7!A2549,TRUE,FALSE)</f>
        <v>1</v>
      </c>
      <c r="O2549" t="s">
        <v>32</v>
      </c>
    </row>
    <row r="2550" spans="1:15" x14ac:dyDescent="0.25">
      <c r="A2550">
        <v>2023</v>
      </c>
      <c r="B2550" t="s">
        <v>32</v>
      </c>
      <c r="C2550" t="s">
        <v>13</v>
      </c>
      <c r="D2550" t="s">
        <v>22</v>
      </c>
      <c r="E2550">
        <v>52500</v>
      </c>
      <c r="F2550">
        <v>52500</v>
      </c>
      <c r="G2550" t="s">
        <v>23</v>
      </c>
      <c r="H2550" t="s">
        <v>39</v>
      </c>
      <c r="I2550" t="s">
        <v>17</v>
      </c>
      <c r="J2550" t="s">
        <v>25</v>
      </c>
      <c r="K2550" t="s">
        <v>23</v>
      </c>
      <c r="L2550" t="s">
        <v>26</v>
      </c>
      <c r="M2550">
        <f t="shared" si="39"/>
        <v>35674.333333333336</v>
      </c>
      <c r="N2550" t="b">
        <f>IF(O2550=Sheet7!S2549,FALSE,TRUE)
=IF(B2550=Sheet7!A2550,TRUE,FALSE)
=IF(B2550=Sheet7!A2550,TRUE,FALSE)
=IF(B2550=Sheet7!A2550,TRUE,FALSE)</f>
        <v>1</v>
      </c>
      <c r="O2550" t="s">
        <v>32</v>
      </c>
    </row>
    <row r="2551" spans="1:15" x14ac:dyDescent="0.25">
      <c r="A2551">
        <v>2023</v>
      </c>
      <c r="B2551" t="s">
        <v>27</v>
      </c>
      <c r="C2551" t="s">
        <v>28</v>
      </c>
      <c r="D2551" t="s">
        <v>22</v>
      </c>
      <c r="E2551">
        <v>238000</v>
      </c>
      <c r="F2551">
        <v>238000</v>
      </c>
      <c r="G2551" t="s">
        <v>23</v>
      </c>
      <c r="H2551" t="s">
        <v>24</v>
      </c>
      <c r="I2551" t="s">
        <v>17</v>
      </c>
      <c r="J2551" t="s">
        <v>25</v>
      </c>
      <c r="K2551" t="s">
        <v>23</v>
      </c>
      <c r="L2551" t="s">
        <v>26</v>
      </c>
      <c r="M2551">
        <f t="shared" si="39"/>
        <v>159341</v>
      </c>
      <c r="N2551" t="b">
        <f>IF(O2551=Sheet7!S2550,FALSE,TRUE)
=IF(B2551=Sheet7!A2551,TRUE,FALSE)
=IF(B2551=Sheet7!A2551,TRUE,FALSE)
=IF(B2551=Sheet7!A2551,TRUE,FALSE)</f>
        <v>1</v>
      </c>
      <c r="O2551" t="s">
        <v>27</v>
      </c>
    </row>
    <row r="2552" spans="1:15" x14ac:dyDescent="0.25">
      <c r="A2552">
        <v>2023</v>
      </c>
      <c r="B2552" t="s">
        <v>27</v>
      </c>
      <c r="C2552" t="s">
        <v>28</v>
      </c>
      <c r="D2552" t="s">
        <v>22</v>
      </c>
      <c r="E2552">
        <v>149500</v>
      </c>
      <c r="F2552">
        <v>149500</v>
      </c>
      <c r="G2552" t="s">
        <v>23</v>
      </c>
      <c r="H2552" t="s">
        <v>24</v>
      </c>
      <c r="I2552" t="s">
        <v>17</v>
      </c>
      <c r="J2552" t="s">
        <v>25</v>
      </c>
      <c r="K2552" t="s">
        <v>23</v>
      </c>
      <c r="L2552" t="s">
        <v>26</v>
      </c>
      <c r="M2552">
        <f t="shared" si="39"/>
        <v>100341</v>
      </c>
      <c r="N2552" t="b">
        <f>IF(O2552=Sheet7!S2551,FALSE,TRUE)
=IF(B2552=Sheet7!A2552,TRUE,FALSE)
=IF(B2552=Sheet7!A2552,TRUE,FALSE)
=IF(B2552=Sheet7!A2552,TRUE,FALSE)</f>
        <v>1</v>
      </c>
      <c r="O2552" t="s">
        <v>27</v>
      </c>
    </row>
    <row r="2553" spans="1:15" x14ac:dyDescent="0.25">
      <c r="A2553">
        <v>2023</v>
      </c>
      <c r="B2553" t="s">
        <v>32</v>
      </c>
      <c r="C2553" t="s">
        <v>13</v>
      </c>
      <c r="D2553" t="s">
        <v>22</v>
      </c>
      <c r="E2553">
        <v>186600</v>
      </c>
      <c r="F2553">
        <v>186600</v>
      </c>
      <c r="G2553" t="s">
        <v>23</v>
      </c>
      <c r="H2553" t="s">
        <v>24</v>
      </c>
      <c r="I2553" t="s">
        <v>17</v>
      </c>
      <c r="J2553" t="s">
        <v>29</v>
      </c>
      <c r="K2553" t="s">
        <v>23</v>
      </c>
      <c r="L2553" t="s">
        <v>26</v>
      </c>
      <c r="M2553">
        <f t="shared" si="39"/>
        <v>125074.33333333333</v>
      </c>
      <c r="N2553" t="b">
        <f>IF(O2553=Sheet7!S2552,FALSE,TRUE)
=IF(B2553=Sheet7!A2553,TRUE,FALSE)
=IF(B2553=Sheet7!A2553,TRUE,FALSE)
=IF(B2553=Sheet7!A2553,TRUE,FALSE)</f>
        <v>1</v>
      </c>
      <c r="O2553" t="s">
        <v>32</v>
      </c>
    </row>
    <row r="2554" spans="1:15" x14ac:dyDescent="0.25">
      <c r="A2554">
        <v>2023</v>
      </c>
      <c r="B2554" t="s">
        <v>32</v>
      </c>
      <c r="C2554" t="s">
        <v>13</v>
      </c>
      <c r="D2554" t="s">
        <v>22</v>
      </c>
      <c r="E2554">
        <v>116500</v>
      </c>
      <c r="F2554">
        <v>116500</v>
      </c>
      <c r="G2554" t="s">
        <v>23</v>
      </c>
      <c r="H2554" t="s">
        <v>24</v>
      </c>
      <c r="I2554" t="s">
        <v>17</v>
      </c>
      <c r="J2554" t="s">
        <v>29</v>
      </c>
      <c r="K2554" t="s">
        <v>23</v>
      </c>
      <c r="L2554" t="s">
        <v>26</v>
      </c>
      <c r="M2554">
        <f t="shared" si="39"/>
        <v>78341</v>
      </c>
      <c r="N2554" t="b">
        <f>IF(O2554=Sheet7!S2553,FALSE,TRUE)
=IF(B2554=Sheet7!A2554,TRUE,FALSE)
=IF(B2554=Sheet7!A2554,TRUE,FALSE)
=IF(B2554=Sheet7!A2554,TRUE,FALSE)</f>
        <v>1</v>
      </c>
      <c r="O2554" t="s">
        <v>32</v>
      </c>
    </row>
    <row r="2555" spans="1:15" x14ac:dyDescent="0.25">
      <c r="A2555">
        <v>2023</v>
      </c>
      <c r="B2555" t="s">
        <v>32</v>
      </c>
      <c r="C2555" t="s">
        <v>13</v>
      </c>
      <c r="D2555" t="s">
        <v>35</v>
      </c>
      <c r="E2555">
        <v>50000</v>
      </c>
      <c r="F2555">
        <v>61520</v>
      </c>
      <c r="G2555" t="s">
        <v>36</v>
      </c>
      <c r="H2555" t="s">
        <v>16</v>
      </c>
      <c r="I2555" t="s">
        <v>17</v>
      </c>
      <c r="J2555" t="s">
        <v>29</v>
      </c>
      <c r="K2555" t="s">
        <v>36</v>
      </c>
      <c r="L2555" t="s">
        <v>26</v>
      </c>
      <c r="M2555">
        <f t="shared" si="39"/>
        <v>37847.666666666664</v>
      </c>
      <c r="N2555" t="b">
        <f>IF(O2555=Sheet7!S2554,FALSE,TRUE)
=IF(B2555=Sheet7!A2555,TRUE,FALSE)
=IF(B2555=Sheet7!A2555,TRUE,FALSE)
=IF(B2555=Sheet7!A2555,TRUE,FALSE)</f>
        <v>1</v>
      </c>
      <c r="O2555" t="s">
        <v>32</v>
      </c>
    </row>
    <row r="2556" spans="1:15" x14ac:dyDescent="0.25">
      <c r="A2556">
        <v>2023</v>
      </c>
      <c r="B2556" t="s">
        <v>42</v>
      </c>
      <c r="C2556" t="s">
        <v>28</v>
      </c>
      <c r="D2556" t="s">
        <v>22</v>
      </c>
      <c r="E2556">
        <v>175000</v>
      </c>
      <c r="F2556">
        <v>175000</v>
      </c>
      <c r="G2556" t="s">
        <v>23</v>
      </c>
      <c r="H2556" t="s">
        <v>24</v>
      </c>
      <c r="I2556" t="s">
        <v>17</v>
      </c>
      <c r="J2556" t="s">
        <v>29</v>
      </c>
      <c r="K2556" t="s">
        <v>23</v>
      </c>
      <c r="L2556" t="s">
        <v>26</v>
      </c>
      <c r="M2556">
        <f t="shared" si="39"/>
        <v>117341</v>
      </c>
      <c r="N2556" t="b">
        <f>IF(O2556=Sheet7!S2555,FALSE,TRUE)
=IF(B2556=Sheet7!A2556,TRUE,FALSE)
=IF(B2556=Sheet7!A2556,TRUE,FALSE)
=IF(B2556=Sheet7!A2556,TRUE,FALSE)</f>
        <v>1</v>
      </c>
      <c r="O2556" t="s">
        <v>42</v>
      </c>
    </row>
    <row r="2557" spans="1:15" x14ac:dyDescent="0.25">
      <c r="A2557">
        <v>2023</v>
      </c>
      <c r="B2557" t="s">
        <v>42</v>
      </c>
      <c r="C2557" t="s">
        <v>28</v>
      </c>
      <c r="D2557" t="s">
        <v>22</v>
      </c>
      <c r="E2557">
        <v>145000</v>
      </c>
      <c r="F2557">
        <v>145000</v>
      </c>
      <c r="G2557" t="s">
        <v>23</v>
      </c>
      <c r="H2557" t="s">
        <v>24</v>
      </c>
      <c r="I2557" t="s">
        <v>17</v>
      </c>
      <c r="J2557" t="s">
        <v>29</v>
      </c>
      <c r="K2557" t="s">
        <v>23</v>
      </c>
      <c r="L2557" t="s">
        <v>26</v>
      </c>
      <c r="M2557">
        <f t="shared" si="39"/>
        <v>97341</v>
      </c>
      <c r="N2557" t="b">
        <f>IF(O2557=Sheet7!S2556,FALSE,TRUE)
=IF(B2557=Sheet7!A2557,TRUE,FALSE)
=IF(B2557=Sheet7!A2557,TRUE,FALSE)
=IF(B2557=Sheet7!A2557,TRUE,FALSE)</f>
        <v>1</v>
      </c>
      <c r="O2557" t="s">
        <v>42</v>
      </c>
    </row>
    <row r="2558" spans="1:15" x14ac:dyDescent="0.25">
      <c r="A2558">
        <v>2023</v>
      </c>
      <c r="B2558" t="s">
        <v>37</v>
      </c>
      <c r="C2558" t="s">
        <v>38</v>
      </c>
      <c r="D2558" t="s">
        <v>22</v>
      </c>
      <c r="E2558">
        <v>195000</v>
      </c>
      <c r="F2558">
        <v>195000</v>
      </c>
      <c r="G2558" t="s">
        <v>23</v>
      </c>
      <c r="H2558" t="s">
        <v>24</v>
      </c>
      <c r="I2558" t="s">
        <v>17</v>
      </c>
      <c r="J2558" t="s">
        <v>25</v>
      </c>
      <c r="K2558" t="s">
        <v>23</v>
      </c>
      <c r="L2558" t="s">
        <v>26</v>
      </c>
      <c r="M2558">
        <f t="shared" si="39"/>
        <v>130674.33333333333</v>
      </c>
      <c r="N2558" t="b">
        <f>IF(O2558=Sheet7!S2557,FALSE,TRUE)
=IF(B2558=Sheet7!A2558,TRUE,FALSE)
=IF(B2558=Sheet7!A2558,TRUE,FALSE)
=IF(B2558=Sheet7!A2558,TRUE,FALSE)</f>
        <v>1</v>
      </c>
      <c r="O2558" t="s">
        <v>37</v>
      </c>
    </row>
    <row r="2559" spans="1:15" x14ac:dyDescent="0.25">
      <c r="A2559">
        <v>2023</v>
      </c>
      <c r="B2559" t="s">
        <v>46</v>
      </c>
      <c r="C2559" t="s">
        <v>28</v>
      </c>
      <c r="D2559" t="s">
        <v>22</v>
      </c>
      <c r="E2559">
        <v>220000</v>
      </c>
      <c r="F2559">
        <v>220000</v>
      </c>
      <c r="G2559" t="s">
        <v>23</v>
      </c>
      <c r="H2559" t="s">
        <v>16</v>
      </c>
      <c r="I2559" t="s">
        <v>17</v>
      </c>
      <c r="J2559" t="s">
        <v>29</v>
      </c>
      <c r="K2559" t="s">
        <v>23</v>
      </c>
      <c r="L2559" t="s">
        <v>26</v>
      </c>
      <c r="M2559">
        <f t="shared" si="39"/>
        <v>147341</v>
      </c>
      <c r="N2559" t="b">
        <f>IF(O2559=Sheet7!S2558,FALSE,TRUE)
=IF(B2559=Sheet7!A2559,TRUE,FALSE)
=IF(B2559=Sheet7!A2559,TRUE,FALSE)
=IF(B2559=Sheet7!A2559,TRUE,FALSE)</f>
        <v>1</v>
      </c>
      <c r="O2559" t="s">
        <v>46</v>
      </c>
    </row>
    <row r="2560" spans="1:15" x14ac:dyDescent="0.25">
      <c r="A2560">
        <v>2023</v>
      </c>
      <c r="B2560" t="s">
        <v>46</v>
      </c>
      <c r="C2560" t="s">
        <v>28</v>
      </c>
      <c r="D2560" t="s">
        <v>22</v>
      </c>
      <c r="E2560">
        <v>190000</v>
      </c>
      <c r="F2560">
        <v>190000</v>
      </c>
      <c r="G2560" t="s">
        <v>23</v>
      </c>
      <c r="H2560" t="s">
        <v>16</v>
      </c>
      <c r="I2560" t="s">
        <v>17</v>
      </c>
      <c r="J2560" t="s">
        <v>29</v>
      </c>
      <c r="K2560" t="s">
        <v>23</v>
      </c>
      <c r="L2560" t="s">
        <v>26</v>
      </c>
      <c r="M2560">
        <f t="shared" si="39"/>
        <v>127341</v>
      </c>
      <c r="N2560" t="b">
        <f>IF(O2560=Sheet7!S2559,FALSE,TRUE)
=IF(B2560=Sheet7!A2560,TRUE,FALSE)
=IF(B2560=Sheet7!A2560,TRUE,FALSE)
=IF(B2560=Sheet7!A2560,TRUE,FALSE)</f>
        <v>1</v>
      </c>
      <c r="O2560" t="s">
        <v>46</v>
      </c>
    </row>
    <row r="2561" spans="1:15" x14ac:dyDescent="0.25">
      <c r="A2561">
        <v>2023</v>
      </c>
      <c r="B2561" t="s">
        <v>34</v>
      </c>
      <c r="C2561" t="s">
        <v>31</v>
      </c>
      <c r="D2561" t="s">
        <v>14</v>
      </c>
      <c r="E2561">
        <v>105000</v>
      </c>
      <c r="F2561">
        <v>113366</v>
      </c>
      <c r="G2561" t="s">
        <v>15</v>
      </c>
      <c r="H2561" t="s">
        <v>24</v>
      </c>
      <c r="I2561" t="s">
        <v>17</v>
      </c>
      <c r="J2561" t="s">
        <v>18</v>
      </c>
      <c r="K2561" t="s">
        <v>15</v>
      </c>
      <c r="L2561" t="s">
        <v>19</v>
      </c>
      <c r="M2561">
        <f t="shared" si="39"/>
        <v>73463</v>
      </c>
      <c r="N2561" t="b">
        <f>IF(O2561=Sheet7!S2560,FALSE,TRUE)
=IF(B2561=Sheet7!A2561,TRUE,FALSE)
=IF(B2561=Sheet7!A2561,TRUE,FALSE)
=IF(B2561=Sheet7!A2561,TRUE,FALSE)</f>
        <v>1</v>
      </c>
      <c r="O2561" t="s">
        <v>34</v>
      </c>
    </row>
    <row r="2562" spans="1:15" x14ac:dyDescent="0.25">
      <c r="A2562">
        <v>2023</v>
      </c>
      <c r="B2562" t="s">
        <v>168</v>
      </c>
      <c r="C2562" t="s">
        <v>13</v>
      </c>
      <c r="D2562" t="s">
        <v>60</v>
      </c>
      <c r="E2562">
        <v>160000</v>
      </c>
      <c r="F2562">
        <v>118539</v>
      </c>
      <c r="G2562" t="s">
        <v>49</v>
      </c>
      <c r="H2562" t="s">
        <v>24</v>
      </c>
      <c r="I2562" t="s">
        <v>80</v>
      </c>
      <c r="J2562" t="s">
        <v>29</v>
      </c>
      <c r="K2562" t="s">
        <v>49</v>
      </c>
      <c r="L2562" t="s">
        <v>19</v>
      </c>
      <c r="M2562">
        <f t="shared" ref="M2562:M2625" si="40">AVERAGE(A2562:L2562)</f>
        <v>93520.666666666672</v>
      </c>
      <c r="N2562" t="b">
        <f>IF(O2562=Sheet7!S2561,FALSE,TRUE)
=IF(B2562=Sheet7!A2562,TRUE,FALSE)
=IF(B2562=Sheet7!A2562,TRUE,FALSE)
=IF(B2562=Sheet7!A2562,TRUE,FALSE)</f>
        <v>1</v>
      </c>
      <c r="O2562" t="s">
        <v>168</v>
      </c>
    </row>
    <row r="2563" spans="1:15" x14ac:dyDescent="0.25">
      <c r="A2563">
        <v>2023</v>
      </c>
      <c r="B2563" t="s">
        <v>37</v>
      </c>
      <c r="C2563" t="s">
        <v>38</v>
      </c>
      <c r="D2563" t="s">
        <v>35</v>
      </c>
      <c r="E2563">
        <v>70000</v>
      </c>
      <c r="F2563">
        <v>86128</v>
      </c>
      <c r="G2563" t="s">
        <v>36</v>
      </c>
      <c r="H2563" t="s">
        <v>16</v>
      </c>
      <c r="I2563" t="s">
        <v>17</v>
      </c>
      <c r="J2563" t="s">
        <v>18</v>
      </c>
      <c r="K2563" t="s">
        <v>36</v>
      </c>
      <c r="L2563" t="s">
        <v>19</v>
      </c>
      <c r="M2563">
        <f t="shared" si="40"/>
        <v>52717</v>
      </c>
      <c r="N2563" t="b">
        <f>IF(O2563=Sheet7!S2562,FALSE,TRUE)
=IF(B2563=Sheet7!A2563,TRUE,FALSE)
=IF(B2563=Sheet7!A2563,TRUE,FALSE)
=IF(B2563=Sheet7!A2563,TRUE,FALSE)</f>
        <v>1</v>
      </c>
      <c r="O2563" t="s">
        <v>37</v>
      </c>
    </row>
    <row r="2564" spans="1:15" x14ac:dyDescent="0.25">
      <c r="A2564">
        <v>2023</v>
      </c>
      <c r="B2564" t="s">
        <v>34</v>
      </c>
      <c r="C2564" t="s">
        <v>31</v>
      </c>
      <c r="D2564" t="s">
        <v>22</v>
      </c>
      <c r="E2564">
        <v>146000</v>
      </c>
      <c r="F2564">
        <v>146000</v>
      </c>
      <c r="G2564" t="s">
        <v>36</v>
      </c>
      <c r="H2564" t="s">
        <v>24</v>
      </c>
      <c r="I2564" t="s">
        <v>17</v>
      </c>
      <c r="J2564" t="s">
        <v>25</v>
      </c>
      <c r="K2564" t="s">
        <v>36</v>
      </c>
      <c r="L2564" t="s">
        <v>26</v>
      </c>
      <c r="M2564">
        <f t="shared" si="40"/>
        <v>98007.666666666672</v>
      </c>
      <c r="N2564" t="b">
        <f>IF(O2564=Sheet7!S2563,FALSE,TRUE)
=IF(B2564=Sheet7!A2564,TRUE,FALSE)
=IF(B2564=Sheet7!A2564,TRUE,FALSE)
=IF(B2564=Sheet7!A2564,TRUE,FALSE)</f>
        <v>1</v>
      </c>
      <c r="O2564" t="s">
        <v>34</v>
      </c>
    </row>
    <row r="2565" spans="1:15" x14ac:dyDescent="0.25">
      <c r="A2565">
        <v>2023</v>
      </c>
      <c r="B2565" t="s">
        <v>34</v>
      </c>
      <c r="C2565" t="s">
        <v>31</v>
      </c>
      <c r="D2565" t="s">
        <v>22</v>
      </c>
      <c r="E2565">
        <v>97400</v>
      </c>
      <c r="F2565">
        <v>97400</v>
      </c>
      <c r="G2565" t="s">
        <v>36</v>
      </c>
      <c r="H2565" t="s">
        <v>24</v>
      </c>
      <c r="I2565" t="s">
        <v>17</v>
      </c>
      <c r="J2565" t="s">
        <v>25</v>
      </c>
      <c r="K2565" t="s">
        <v>36</v>
      </c>
      <c r="L2565" t="s">
        <v>26</v>
      </c>
      <c r="M2565">
        <f t="shared" si="40"/>
        <v>65607.666666666672</v>
      </c>
      <c r="N2565" t="b">
        <f>IF(O2565=Sheet7!S2564,FALSE,TRUE)
=IF(B2565=Sheet7!A2565,TRUE,FALSE)
=IF(B2565=Sheet7!A2565,TRUE,FALSE)
=IF(B2565=Sheet7!A2565,TRUE,FALSE)</f>
        <v>1</v>
      </c>
      <c r="O2565" t="s">
        <v>34</v>
      </c>
    </row>
    <row r="2566" spans="1:15" x14ac:dyDescent="0.25">
      <c r="A2566">
        <v>2023</v>
      </c>
      <c r="B2566" t="s">
        <v>37</v>
      </c>
      <c r="C2566" t="s">
        <v>38</v>
      </c>
      <c r="D2566" t="s">
        <v>60</v>
      </c>
      <c r="E2566">
        <v>55000</v>
      </c>
      <c r="F2566">
        <v>40747</v>
      </c>
      <c r="G2566" t="s">
        <v>49</v>
      </c>
      <c r="H2566" t="s">
        <v>39</v>
      </c>
      <c r="I2566" t="s">
        <v>17</v>
      </c>
      <c r="J2566" t="s">
        <v>25</v>
      </c>
      <c r="K2566" t="s">
        <v>49</v>
      </c>
      <c r="L2566" t="s">
        <v>19</v>
      </c>
      <c r="M2566">
        <f t="shared" si="40"/>
        <v>32590</v>
      </c>
      <c r="N2566" t="b">
        <f>IF(O2566=Sheet7!S2565,FALSE,TRUE)
=IF(B2566=Sheet7!A2566,TRUE,FALSE)
=IF(B2566=Sheet7!A2566,TRUE,FALSE)
=IF(B2566=Sheet7!A2566,TRUE,FALSE)</f>
        <v>1</v>
      </c>
      <c r="O2566" t="s">
        <v>37</v>
      </c>
    </row>
    <row r="2567" spans="1:15" x14ac:dyDescent="0.25">
      <c r="A2567">
        <v>2023</v>
      </c>
      <c r="B2567" t="s">
        <v>32</v>
      </c>
      <c r="C2567" t="s">
        <v>13</v>
      </c>
      <c r="D2567" t="s">
        <v>22</v>
      </c>
      <c r="E2567">
        <v>166364</v>
      </c>
      <c r="F2567">
        <v>166364</v>
      </c>
      <c r="G2567" t="s">
        <v>23</v>
      </c>
      <c r="H2567" t="s">
        <v>24</v>
      </c>
      <c r="I2567" t="s">
        <v>17</v>
      </c>
      <c r="J2567" t="s">
        <v>25</v>
      </c>
      <c r="K2567" t="s">
        <v>23</v>
      </c>
      <c r="L2567" t="s">
        <v>26</v>
      </c>
      <c r="M2567">
        <f t="shared" si="40"/>
        <v>111583.66666666667</v>
      </c>
      <c r="N2567" t="b">
        <f>IF(O2567=Sheet7!S2566,FALSE,TRUE)
=IF(B2567=Sheet7!A2567,TRUE,FALSE)
=IF(B2567=Sheet7!A2567,TRUE,FALSE)
=IF(B2567=Sheet7!A2567,TRUE,FALSE)</f>
        <v>1</v>
      </c>
      <c r="O2567" t="s">
        <v>32</v>
      </c>
    </row>
    <row r="2568" spans="1:15" x14ac:dyDescent="0.25">
      <c r="A2568">
        <v>2023</v>
      </c>
      <c r="B2568" t="s">
        <v>32</v>
      </c>
      <c r="C2568" t="s">
        <v>13</v>
      </c>
      <c r="D2568" t="s">
        <v>22</v>
      </c>
      <c r="E2568">
        <v>116455</v>
      </c>
      <c r="F2568">
        <v>116455</v>
      </c>
      <c r="G2568" t="s">
        <v>23</v>
      </c>
      <c r="H2568" t="s">
        <v>24</v>
      </c>
      <c r="I2568" t="s">
        <v>17</v>
      </c>
      <c r="J2568" t="s">
        <v>25</v>
      </c>
      <c r="K2568" t="s">
        <v>23</v>
      </c>
      <c r="L2568" t="s">
        <v>26</v>
      </c>
      <c r="M2568">
        <f t="shared" si="40"/>
        <v>78311</v>
      </c>
      <c r="N2568" t="b">
        <f>IF(O2568=Sheet7!S2567,FALSE,TRUE)
=IF(B2568=Sheet7!A2568,TRUE,FALSE)
=IF(B2568=Sheet7!A2568,TRUE,FALSE)
=IF(B2568=Sheet7!A2568,TRUE,FALSE)</f>
        <v>1</v>
      </c>
      <c r="O2568" t="s">
        <v>32</v>
      </c>
    </row>
    <row r="2569" spans="1:15" x14ac:dyDescent="0.25">
      <c r="A2569">
        <v>2023</v>
      </c>
      <c r="B2569" t="s">
        <v>67</v>
      </c>
      <c r="C2569" t="s">
        <v>44</v>
      </c>
      <c r="D2569" t="s">
        <v>22</v>
      </c>
      <c r="E2569">
        <v>145000</v>
      </c>
      <c r="F2569">
        <v>145000</v>
      </c>
      <c r="G2569" t="s">
        <v>23</v>
      </c>
      <c r="H2569" t="s">
        <v>24</v>
      </c>
      <c r="I2569" t="s">
        <v>17</v>
      </c>
      <c r="J2569" t="s">
        <v>25</v>
      </c>
      <c r="K2569" t="s">
        <v>23</v>
      </c>
      <c r="L2569" t="s">
        <v>26</v>
      </c>
      <c r="M2569">
        <f t="shared" si="40"/>
        <v>97341</v>
      </c>
      <c r="N2569" t="b">
        <f>IF(O2569=Sheet7!S2568,FALSE,TRUE)
=IF(B2569=Sheet7!A2569,TRUE,FALSE)
=IF(B2569=Sheet7!A2569,TRUE,FALSE)
=IF(B2569=Sheet7!A2569,TRUE,FALSE)</f>
        <v>1</v>
      </c>
      <c r="O2569" t="s">
        <v>67</v>
      </c>
    </row>
    <row r="2570" spans="1:15" x14ac:dyDescent="0.25">
      <c r="A2570">
        <v>2023</v>
      </c>
      <c r="B2570" t="s">
        <v>67</v>
      </c>
      <c r="C2570" t="s">
        <v>44</v>
      </c>
      <c r="D2570" t="s">
        <v>22</v>
      </c>
      <c r="E2570">
        <v>125000</v>
      </c>
      <c r="F2570">
        <v>125000</v>
      </c>
      <c r="G2570" t="s">
        <v>23</v>
      </c>
      <c r="H2570" t="s">
        <v>24</v>
      </c>
      <c r="I2570" t="s">
        <v>17</v>
      </c>
      <c r="J2570" t="s">
        <v>25</v>
      </c>
      <c r="K2570" t="s">
        <v>23</v>
      </c>
      <c r="L2570" t="s">
        <v>26</v>
      </c>
      <c r="M2570">
        <f t="shared" si="40"/>
        <v>84007.666666666672</v>
      </c>
      <c r="N2570" t="b">
        <f>IF(O2570=Sheet7!S2569,FALSE,TRUE)
=IF(B2570=Sheet7!A2570,TRUE,FALSE)
=IF(B2570=Sheet7!A2570,TRUE,FALSE)
=IF(B2570=Sheet7!A2570,TRUE,FALSE)</f>
        <v>1</v>
      </c>
      <c r="O2570" t="s">
        <v>67</v>
      </c>
    </row>
    <row r="2571" spans="1:15" x14ac:dyDescent="0.25">
      <c r="A2571">
        <v>2023</v>
      </c>
      <c r="B2571" t="s">
        <v>32</v>
      </c>
      <c r="C2571" t="s">
        <v>13</v>
      </c>
      <c r="D2571" t="s">
        <v>22</v>
      </c>
      <c r="E2571">
        <v>76000</v>
      </c>
      <c r="F2571">
        <v>76000</v>
      </c>
      <c r="G2571" t="s">
        <v>23</v>
      </c>
      <c r="H2571" t="s">
        <v>16</v>
      </c>
      <c r="I2571" t="s">
        <v>17</v>
      </c>
      <c r="J2571" t="s">
        <v>29</v>
      </c>
      <c r="K2571" t="s">
        <v>23</v>
      </c>
      <c r="L2571" t="s">
        <v>26</v>
      </c>
      <c r="M2571">
        <f t="shared" si="40"/>
        <v>51341</v>
      </c>
      <c r="N2571" t="b">
        <f>IF(O2571=Sheet7!S2570,FALSE,TRUE)
=IF(B2571=Sheet7!A2571,TRUE,FALSE)
=IF(B2571=Sheet7!A2571,TRUE,FALSE)
=IF(B2571=Sheet7!A2571,TRUE,FALSE)</f>
        <v>1</v>
      </c>
      <c r="O2571" t="s">
        <v>32</v>
      </c>
    </row>
    <row r="2572" spans="1:15" x14ac:dyDescent="0.25">
      <c r="A2572">
        <v>2023</v>
      </c>
      <c r="B2572" t="s">
        <v>37</v>
      </c>
      <c r="C2572" t="s">
        <v>38</v>
      </c>
      <c r="D2572" t="s">
        <v>22</v>
      </c>
      <c r="E2572">
        <v>131000</v>
      </c>
      <c r="F2572">
        <v>131000</v>
      </c>
      <c r="G2572" t="s">
        <v>23</v>
      </c>
      <c r="H2572" t="s">
        <v>24</v>
      </c>
      <c r="I2572" t="s">
        <v>17</v>
      </c>
      <c r="J2572" t="s">
        <v>25</v>
      </c>
      <c r="K2572" t="s">
        <v>23</v>
      </c>
      <c r="L2572" t="s">
        <v>26</v>
      </c>
      <c r="M2572">
        <f t="shared" si="40"/>
        <v>88007.666666666672</v>
      </c>
      <c r="N2572" t="b">
        <f>IF(O2572=Sheet7!S2571,FALSE,TRUE)
=IF(B2572=Sheet7!A2572,TRUE,FALSE)
=IF(B2572=Sheet7!A2572,TRUE,FALSE)
=IF(B2572=Sheet7!A2572,TRUE,FALSE)</f>
        <v>1</v>
      </c>
      <c r="O2572" t="s">
        <v>37</v>
      </c>
    </row>
    <row r="2573" spans="1:15" x14ac:dyDescent="0.25">
      <c r="A2573">
        <v>2023</v>
      </c>
      <c r="B2573" t="s">
        <v>27</v>
      </c>
      <c r="C2573" t="s">
        <v>28</v>
      </c>
      <c r="D2573" t="s">
        <v>22</v>
      </c>
      <c r="E2573">
        <v>222000</v>
      </c>
      <c r="F2573">
        <v>222000</v>
      </c>
      <c r="G2573" t="s">
        <v>23</v>
      </c>
      <c r="H2573" t="s">
        <v>24</v>
      </c>
      <c r="I2573" t="s">
        <v>17</v>
      </c>
      <c r="J2573" t="s">
        <v>29</v>
      </c>
      <c r="K2573" t="s">
        <v>23</v>
      </c>
      <c r="L2573" t="s">
        <v>26</v>
      </c>
      <c r="M2573">
        <f t="shared" si="40"/>
        <v>148674.33333333334</v>
      </c>
      <c r="N2573" t="b">
        <f>IF(O2573=Sheet7!S2572,FALSE,TRUE)
=IF(B2573=Sheet7!A2573,TRUE,FALSE)
=IF(B2573=Sheet7!A2573,TRUE,FALSE)
=IF(B2573=Sheet7!A2573,TRUE,FALSE)</f>
        <v>1</v>
      </c>
      <c r="O2573" t="s">
        <v>27</v>
      </c>
    </row>
    <row r="2574" spans="1:15" x14ac:dyDescent="0.25">
      <c r="A2574">
        <v>2023</v>
      </c>
      <c r="B2574" t="s">
        <v>27</v>
      </c>
      <c r="C2574" t="s">
        <v>28</v>
      </c>
      <c r="D2574" t="s">
        <v>22</v>
      </c>
      <c r="E2574">
        <v>166500</v>
      </c>
      <c r="F2574">
        <v>166500</v>
      </c>
      <c r="G2574" t="s">
        <v>23</v>
      </c>
      <c r="H2574" t="s">
        <v>24</v>
      </c>
      <c r="I2574" t="s">
        <v>17</v>
      </c>
      <c r="J2574" t="s">
        <v>29</v>
      </c>
      <c r="K2574" t="s">
        <v>23</v>
      </c>
      <c r="L2574" t="s">
        <v>26</v>
      </c>
      <c r="M2574">
        <f t="shared" si="40"/>
        <v>111674.33333333333</v>
      </c>
      <c r="N2574" t="b">
        <f>IF(O2574=Sheet7!S2573,FALSE,TRUE)
=IF(B2574=Sheet7!A2574,TRUE,FALSE)
=IF(B2574=Sheet7!A2574,TRUE,FALSE)
=IF(B2574=Sheet7!A2574,TRUE,FALSE)</f>
        <v>1</v>
      </c>
      <c r="O2574" t="s">
        <v>27</v>
      </c>
    </row>
    <row r="2575" spans="1:15" x14ac:dyDescent="0.25">
      <c r="A2575">
        <v>2023</v>
      </c>
      <c r="B2575" t="s">
        <v>32</v>
      </c>
      <c r="C2575" t="s">
        <v>13</v>
      </c>
      <c r="D2575" t="s">
        <v>22</v>
      </c>
      <c r="E2575">
        <v>205600</v>
      </c>
      <c r="F2575">
        <v>205600</v>
      </c>
      <c r="G2575" t="s">
        <v>23</v>
      </c>
      <c r="H2575" t="s">
        <v>24</v>
      </c>
      <c r="I2575" t="s">
        <v>17</v>
      </c>
      <c r="J2575" t="s">
        <v>29</v>
      </c>
      <c r="K2575" t="s">
        <v>23</v>
      </c>
      <c r="L2575" t="s">
        <v>26</v>
      </c>
      <c r="M2575">
        <f t="shared" si="40"/>
        <v>137741</v>
      </c>
      <c r="N2575" t="b">
        <f>IF(O2575=Sheet7!S2574,FALSE,TRUE)
=IF(B2575=Sheet7!A2575,TRUE,FALSE)
=IF(B2575=Sheet7!A2575,TRUE,FALSE)
=IF(B2575=Sheet7!A2575,TRUE,FALSE)</f>
        <v>1</v>
      </c>
      <c r="O2575" t="s">
        <v>32</v>
      </c>
    </row>
    <row r="2576" spans="1:15" x14ac:dyDescent="0.25">
      <c r="A2576">
        <v>2023</v>
      </c>
      <c r="B2576" t="s">
        <v>32</v>
      </c>
      <c r="C2576" t="s">
        <v>13</v>
      </c>
      <c r="D2576" t="s">
        <v>22</v>
      </c>
      <c r="E2576">
        <v>105700</v>
      </c>
      <c r="F2576">
        <v>105700</v>
      </c>
      <c r="G2576" t="s">
        <v>23</v>
      </c>
      <c r="H2576" t="s">
        <v>24</v>
      </c>
      <c r="I2576" t="s">
        <v>17</v>
      </c>
      <c r="J2576" t="s">
        <v>29</v>
      </c>
      <c r="K2576" t="s">
        <v>23</v>
      </c>
      <c r="L2576" t="s">
        <v>26</v>
      </c>
      <c r="M2576">
        <f t="shared" si="40"/>
        <v>71141</v>
      </c>
      <c r="N2576" t="b">
        <f>IF(O2576=Sheet7!S2575,FALSE,TRUE)
=IF(B2576=Sheet7!A2576,TRUE,FALSE)
=IF(B2576=Sheet7!A2576,TRUE,FALSE)
=IF(B2576=Sheet7!A2576,TRUE,FALSE)</f>
        <v>1</v>
      </c>
      <c r="O2576" t="s">
        <v>32</v>
      </c>
    </row>
    <row r="2577" spans="1:15" x14ac:dyDescent="0.25">
      <c r="A2577">
        <v>2023</v>
      </c>
      <c r="B2577" t="s">
        <v>94</v>
      </c>
      <c r="C2577" t="s">
        <v>44</v>
      </c>
      <c r="D2577" t="s">
        <v>22</v>
      </c>
      <c r="E2577">
        <v>138000</v>
      </c>
      <c r="F2577">
        <v>138000</v>
      </c>
      <c r="G2577" t="s">
        <v>23</v>
      </c>
      <c r="H2577" t="s">
        <v>24</v>
      </c>
      <c r="I2577" t="s">
        <v>17</v>
      </c>
      <c r="J2577" t="s">
        <v>25</v>
      </c>
      <c r="K2577" t="s">
        <v>23</v>
      </c>
      <c r="L2577" t="s">
        <v>26</v>
      </c>
      <c r="M2577">
        <f t="shared" si="40"/>
        <v>92674.333333333328</v>
      </c>
      <c r="N2577" t="b">
        <f>IF(O2577=Sheet7!S2576,FALSE,TRUE)
=IF(B2577=Sheet7!A2577,TRUE,FALSE)
=IF(B2577=Sheet7!A2577,TRUE,FALSE)
=IF(B2577=Sheet7!A2577,TRUE,FALSE)</f>
        <v>1</v>
      </c>
      <c r="O2577" t="s">
        <v>94</v>
      </c>
    </row>
    <row r="2578" spans="1:15" x14ac:dyDescent="0.25">
      <c r="A2578">
        <v>2023</v>
      </c>
      <c r="B2578" t="s">
        <v>94</v>
      </c>
      <c r="C2578" t="s">
        <v>44</v>
      </c>
      <c r="D2578" t="s">
        <v>22</v>
      </c>
      <c r="E2578">
        <v>67000</v>
      </c>
      <c r="F2578">
        <v>67000</v>
      </c>
      <c r="G2578" t="s">
        <v>23</v>
      </c>
      <c r="H2578" t="s">
        <v>24</v>
      </c>
      <c r="I2578" t="s">
        <v>17</v>
      </c>
      <c r="J2578" t="s">
        <v>25</v>
      </c>
      <c r="K2578" t="s">
        <v>23</v>
      </c>
      <c r="L2578" t="s">
        <v>26</v>
      </c>
      <c r="M2578">
        <f t="shared" si="40"/>
        <v>45341</v>
      </c>
      <c r="N2578" t="b">
        <f>IF(O2578=Sheet7!S2577,FALSE,TRUE)
=IF(B2578=Sheet7!A2578,TRUE,FALSE)
=IF(B2578=Sheet7!A2578,TRUE,FALSE)
=IF(B2578=Sheet7!A2578,TRUE,FALSE)</f>
        <v>1</v>
      </c>
      <c r="O2578" t="s">
        <v>94</v>
      </c>
    </row>
    <row r="2579" spans="1:15" x14ac:dyDescent="0.25">
      <c r="A2579">
        <v>2023</v>
      </c>
      <c r="B2579" t="s">
        <v>48</v>
      </c>
      <c r="C2579" t="s">
        <v>28</v>
      </c>
      <c r="D2579" t="s">
        <v>22</v>
      </c>
      <c r="E2579">
        <v>211200</v>
      </c>
      <c r="F2579">
        <v>211200</v>
      </c>
      <c r="G2579" t="s">
        <v>23</v>
      </c>
      <c r="H2579" t="s">
        <v>24</v>
      </c>
      <c r="I2579" t="s">
        <v>17</v>
      </c>
      <c r="J2579" t="s">
        <v>25</v>
      </c>
      <c r="K2579" t="s">
        <v>23</v>
      </c>
      <c r="L2579" t="s">
        <v>26</v>
      </c>
      <c r="M2579">
        <f t="shared" si="40"/>
        <v>141474.33333333334</v>
      </c>
      <c r="N2579" t="b">
        <f>IF(O2579=Sheet7!S2578,FALSE,TRUE)
=IF(B2579=Sheet7!A2579,TRUE,FALSE)
=IF(B2579=Sheet7!A2579,TRUE,FALSE)
=IF(B2579=Sheet7!A2579,TRUE,FALSE)</f>
        <v>1</v>
      </c>
      <c r="O2579" t="s">
        <v>48</v>
      </c>
    </row>
    <row r="2580" spans="1:15" x14ac:dyDescent="0.25">
      <c r="A2580">
        <v>2023</v>
      </c>
      <c r="B2580" t="s">
        <v>37</v>
      </c>
      <c r="C2580" t="s">
        <v>38</v>
      </c>
      <c r="D2580" t="s">
        <v>22</v>
      </c>
      <c r="E2580">
        <v>230000</v>
      </c>
      <c r="F2580">
        <v>230000</v>
      </c>
      <c r="G2580" t="s">
        <v>23</v>
      </c>
      <c r="H2580" t="s">
        <v>24</v>
      </c>
      <c r="I2580" t="s">
        <v>17</v>
      </c>
      <c r="J2580" t="s">
        <v>29</v>
      </c>
      <c r="K2580" t="s">
        <v>23</v>
      </c>
      <c r="L2580" t="s">
        <v>26</v>
      </c>
      <c r="M2580">
        <f t="shared" si="40"/>
        <v>154007.66666666666</v>
      </c>
      <c r="N2580" t="b">
        <f>IF(O2580=Sheet7!S2579,FALSE,TRUE)
=IF(B2580=Sheet7!A2580,TRUE,FALSE)
=IF(B2580=Sheet7!A2580,TRUE,FALSE)
=IF(B2580=Sheet7!A2580,TRUE,FALSE)</f>
        <v>1</v>
      </c>
      <c r="O2580" t="s">
        <v>37</v>
      </c>
    </row>
    <row r="2581" spans="1:15" x14ac:dyDescent="0.25">
      <c r="A2581">
        <v>2023</v>
      </c>
      <c r="B2581" t="s">
        <v>37</v>
      </c>
      <c r="C2581" t="s">
        <v>38</v>
      </c>
      <c r="D2581" t="s">
        <v>22</v>
      </c>
      <c r="E2581">
        <v>60000</v>
      </c>
      <c r="F2581">
        <v>60000</v>
      </c>
      <c r="G2581" t="s">
        <v>23</v>
      </c>
      <c r="H2581" t="s">
        <v>16</v>
      </c>
      <c r="I2581" t="s">
        <v>17</v>
      </c>
      <c r="J2581" t="s">
        <v>29</v>
      </c>
      <c r="K2581" t="s">
        <v>23</v>
      </c>
      <c r="L2581" t="s">
        <v>26</v>
      </c>
      <c r="M2581">
        <f t="shared" si="40"/>
        <v>40674.333333333336</v>
      </c>
      <c r="N2581" t="b">
        <f>IF(O2581=Sheet7!S2580,FALSE,TRUE)
=IF(B2581=Sheet7!A2581,TRUE,FALSE)
=IF(B2581=Sheet7!A2581,TRUE,FALSE)
=IF(B2581=Sheet7!A2581,TRUE,FALSE)</f>
        <v>1</v>
      </c>
      <c r="O2581" t="s">
        <v>37</v>
      </c>
    </row>
    <row r="2582" spans="1:15" x14ac:dyDescent="0.25">
      <c r="A2582">
        <v>2023</v>
      </c>
      <c r="B2582" t="s">
        <v>67</v>
      </c>
      <c r="C2582" t="s">
        <v>44</v>
      </c>
      <c r="D2582" t="s">
        <v>22</v>
      </c>
      <c r="E2582">
        <v>200000</v>
      </c>
      <c r="F2582">
        <v>200000</v>
      </c>
      <c r="G2582" t="s">
        <v>23</v>
      </c>
      <c r="H2582" t="s">
        <v>24</v>
      </c>
      <c r="I2582" t="s">
        <v>17</v>
      </c>
      <c r="J2582" t="s">
        <v>29</v>
      </c>
      <c r="K2582" t="s">
        <v>23</v>
      </c>
      <c r="L2582" t="s">
        <v>26</v>
      </c>
      <c r="M2582">
        <f t="shared" si="40"/>
        <v>134007.66666666666</v>
      </c>
      <c r="N2582" t="b">
        <f>IF(O2582=Sheet7!S2581,FALSE,TRUE)
=IF(B2582=Sheet7!A2582,TRUE,FALSE)
=IF(B2582=Sheet7!A2582,TRUE,FALSE)
=IF(B2582=Sheet7!A2582,TRUE,FALSE)</f>
        <v>1</v>
      </c>
      <c r="O2582" t="s">
        <v>67</v>
      </c>
    </row>
    <row r="2583" spans="1:15" x14ac:dyDescent="0.25">
      <c r="A2583">
        <v>2023</v>
      </c>
      <c r="B2583" t="s">
        <v>67</v>
      </c>
      <c r="C2583" t="s">
        <v>44</v>
      </c>
      <c r="D2583" t="s">
        <v>22</v>
      </c>
      <c r="E2583">
        <v>180000</v>
      </c>
      <c r="F2583">
        <v>180000</v>
      </c>
      <c r="G2583" t="s">
        <v>23</v>
      </c>
      <c r="H2583" t="s">
        <v>24</v>
      </c>
      <c r="I2583" t="s">
        <v>17</v>
      </c>
      <c r="J2583" t="s">
        <v>29</v>
      </c>
      <c r="K2583" t="s">
        <v>23</v>
      </c>
      <c r="L2583" t="s">
        <v>26</v>
      </c>
      <c r="M2583">
        <f t="shared" si="40"/>
        <v>120674.33333333333</v>
      </c>
      <c r="N2583" t="b">
        <f>IF(O2583=Sheet7!S2582,FALSE,TRUE)
=IF(B2583=Sheet7!A2583,TRUE,FALSE)
=IF(B2583=Sheet7!A2583,TRUE,FALSE)
=IF(B2583=Sheet7!A2583,TRUE,FALSE)</f>
        <v>1</v>
      </c>
      <c r="O2583" t="s">
        <v>67</v>
      </c>
    </row>
    <row r="2584" spans="1:15" x14ac:dyDescent="0.25">
      <c r="A2584">
        <v>2023</v>
      </c>
      <c r="B2584" t="s">
        <v>75</v>
      </c>
      <c r="C2584" t="s">
        <v>44</v>
      </c>
      <c r="D2584" t="s">
        <v>169</v>
      </c>
      <c r="E2584">
        <v>360000</v>
      </c>
      <c r="F2584">
        <v>18381</v>
      </c>
      <c r="G2584" t="s">
        <v>144</v>
      </c>
      <c r="H2584" t="s">
        <v>24</v>
      </c>
      <c r="I2584" t="s">
        <v>17</v>
      </c>
      <c r="J2584" t="s">
        <v>29</v>
      </c>
      <c r="K2584" t="s">
        <v>144</v>
      </c>
      <c r="L2584" t="s">
        <v>19</v>
      </c>
      <c r="M2584">
        <f t="shared" si="40"/>
        <v>126801.33333333333</v>
      </c>
      <c r="N2584" t="b">
        <f>IF(O2584=Sheet7!S2583,FALSE,TRUE)
=IF(B2584=Sheet7!A2584,TRUE,FALSE)
=IF(B2584=Sheet7!A2584,TRUE,FALSE)
=IF(B2584=Sheet7!A2584,TRUE,FALSE)</f>
        <v>1</v>
      </c>
      <c r="O2584" t="s">
        <v>75</v>
      </c>
    </row>
    <row r="2585" spans="1:15" x14ac:dyDescent="0.25">
      <c r="A2585">
        <v>2023</v>
      </c>
      <c r="B2585" t="s">
        <v>46</v>
      </c>
      <c r="C2585" t="s">
        <v>28</v>
      </c>
      <c r="D2585" t="s">
        <v>22</v>
      </c>
      <c r="E2585">
        <v>200000</v>
      </c>
      <c r="F2585">
        <v>200000</v>
      </c>
      <c r="G2585" t="s">
        <v>23</v>
      </c>
      <c r="H2585" t="s">
        <v>39</v>
      </c>
      <c r="I2585" t="s">
        <v>17</v>
      </c>
      <c r="J2585" t="s">
        <v>29</v>
      </c>
      <c r="K2585" t="s">
        <v>23</v>
      </c>
      <c r="L2585" t="s">
        <v>26</v>
      </c>
      <c r="M2585">
        <f t="shared" si="40"/>
        <v>134007.66666666666</v>
      </c>
      <c r="N2585" t="b">
        <f>IF(O2585=Sheet7!S2584,FALSE,TRUE)
=IF(B2585=Sheet7!A2585,TRUE,FALSE)
=IF(B2585=Sheet7!A2585,TRUE,FALSE)
=IF(B2585=Sheet7!A2585,TRUE,FALSE)</f>
        <v>1</v>
      </c>
      <c r="O2585" t="s">
        <v>46</v>
      </c>
    </row>
    <row r="2586" spans="1:15" x14ac:dyDescent="0.25">
      <c r="A2586">
        <v>2023</v>
      </c>
      <c r="B2586" t="s">
        <v>46</v>
      </c>
      <c r="C2586" t="s">
        <v>28</v>
      </c>
      <c r="D2586" t="s">
        <v>22</v>
      </c>
      <c r="E2586">
        <v>120000</v>
      </c>
      <c r="F2586">
        <v>120000</v>
      </c>
      <c r="G2586" t="s">
        <v>23</v>
      </c>
      <c r="H2586" t="s">
        <v>39</v>
      </c>
      <c r="I2586" t="s">
        <v>17</v>
      </c>
      <c r="J2586" t="s">
        <v>29</v>
      </c>
      <c r="K2586" t="s">
        <v>23</v>
      </c>
      <c r="L2586" t="s">
        <v>26</v>
      </c>
      <c r="M2586">
        <f t="shared" si="40"/>
        <v>80674.333333333328</v>
      </c>
      <c r="N2586" t="b">
        <f>IF(O2586=Sheet7!S2585,FALSE,TRUE)
=IF(B2586=Sheet7!A2586,TRUE,FALSE)
=IF(B2586=Sheet7!A2586,TRUE,FALSE)
=IF(B2586=Sheet7!A2586,TRUE,FALSE)</f>
        <v>1</v>
      </c>
      <c r="O2586" t="s">
        <v>46</v>
      </c>
    </row>
    <row r="2587" spans="1:15" x14ac:dyDescent="0.25">
      <c r="A2587">
        <v>2023</v>
      </c>
      <c r="B2587" t="s">
        <v>27</v>
      </c>
      <c r="C2587" t="s">
        <v>28</v>
      </c>
      <c r="D2587" t="s">
        <v>22</v>
      </c>
      <c r="E2587">
        <v>126500</v>
      </c>
      <c r="F2587">
        <v>126500</v>
      </c>
      <c r="G2587" t="s">
        <v>23</v>
      </c>
      <c r="H2587" t="s">
        <v>33</v>
      </c>
      <c r="I2587" t="s">
        <v>17</v>
      </c>
      <c r="J2587" t="s">
        <v>29</v>
      </c>
      <c r="K2587" t="s">
        <v>23</v>
      </c>
      <c r="L2587" t="s">
        <v>26</v>
      </c>
      <c r="M2587">
        <f t="shared" si="40"/>
        <v>85007.666666666672</v>
      </c>
      <c r="N2587" t="b">
        <f>IF(O2587=Sheet7!S2586,FALSE,TRUE)
=IF(B2587=Sheet7!A2587,TRUE,FALSE)
=IF(B2587=Sheet7!A2587,TRUE,FALSE)
=IF(B2587=Sheet7!A2587,TRUE,FALSE)</f>
        <v>1</v>
      </c>
      <c r="O2587" t="s">
        <v>27</v>
      </c>
    </row>
    <row r="2588" spans="1:15" x14ac:dyDescent="0.25">
      <c r="A2588">
        <v>2023</v>
      </c>
      <c r="B2588" t="s">
        <v>27</v>
      </c>
      <c r="C2588" t="s">
        <v>28</v>
      </c>
      <c r="D2588" t="s">
        <v>22</v>
      </c>
      <c r="E2588">
        <v>78000</v>
      </c>
      <c r="F2588">
        <v>78000</v>
      </c>
      <c r="G2588" t="s">
        <v>23</v>
      </c>
      <c r="H2588" t="s">
        <v>33</v>
      </c>
      <c r="I2588" t="s">
        <v>17</v>
      </c>
      <c r="J2588" t="s">
        <v>29</v>
      </c>
      <c r="K2588" t="s">
        <v>23</v>
      </c>
      <c r="L2588" t="s">
        <v>26</v>
      </c>
      <c r="M2588">
        <f t="shared" si="40"/>
        <v>52674.333333333336</v>
      </c>
      <c r="N2588" t="b">
        <f>IF(O2588=Sheet7!S2587,FALSE,TRUE)
=IF(B2588=Sheet7!A2588,TRUE,FALSE)
=IF(B2588=Sheet7!A2588,TRUE,FALSE)
=IF(B2588=Sheet7!A2588,TRUE,FALSE)</f>
        <v>1</v>
      </c>
      <c r="O2588" t="s">
        <v>27</v>
      </c>
    </row>
    <row r="2589" spans="1:15" x14ac:dyDescent="0.25">
      <c r="A2589">
        <v>2023</v>
      </c>
      <c r="B2589" t="s">
        <v>27</v>
      </c>
      <c r="C2589" t="s">
        <v>28</v>
      </c>
      <c r="D2589" t="s">
        <v>22</v>
      </c>
      <c r="E2589">
        <v>157750</v>
      </c>
      <c r="F2589">
        <v>157750</v>
      </c>
      <c r="G2589" t="s">
        <v>23</v>
      </c>
      <c r="H2589" t="s">
        <v>24</v>
      </c>
      <c r="I2589" t="s">
        <v>17</v>
      </c>
      <c r="J2589" t="s">
        <v>25</v>
      </c>
      <c r="K2589" t="s">
        <v>23</v>
      </c>
      <c r="L2589" t="s">
        <v>26</v>
      </c>
      <c r="M2589">
        <f t="shared" si="40"/>
        <v>105841</v>
      </c>
      <c r="N2589" t="b">
        <f>IF(O2589=Sheet7!S2588,FALSE,TRUE)
=IF(B2589=Sheet7!A2589,TRUE,FALSE)
=IF(B2589=Sheet7!A2589,TRUE,FALSE)
=IF(B2589=Sheet7!A2589,TRUE,FALSE)</f>
        <v>1</v>
      </c>
      <c r="O2589" t="s">
        <v>27</v>
      </c>
    </row>
    <row r="2590" spans="1:15" x14ac:dyDescent="0.25">
      <c r="A2590">
        <v>2023</v>
      </c>
      <c r="B2590" t="s">
        <v>27</v>
      </c>
      <c r="C2590" t="s">
        <v>28</v>
      </c>
      <c r="D2590" t="s">
        <v>22</v>
      </c>
      <c r="E2590">
        <v>104650</v>
      </c>
      <c r="F2590">
        <v>104650</v>
      </c>
      <c r="G2590" t="s">
        <v>23</v>
      </c>
      <c r="H2590" t="s">
        <v>24</v>
      </c>
      <c r="I2590" t="s">
        <v>17</v>
      </c>
      <c r="J2590" t="s">
        <v>25</v>
      </c>
      <c r="K2590" t="s">
        <v>23</v>
      </c>
      <c r="L2590" t="s">
        <v>26</v>
      </c>
      <c r="M2590">
        <f t="shared" si="40"/>
        <v>70441</v>
      </c>
      <c r="N2590" t="b">
        <f>IF(O2590=Sheet7!S2589,FALSE,TRUE)
=IF(B2590=Sheet7!A2590,TRUE,FALSE)
=IF(B2590=Sheet7!A2590,TRUE,FALSE)
=IF(B2590=Sheet7!A2590,TRUE,FALSE)</f>
        <v>1</v>
      </c>
      <c r="O2590" t="s">
        <v>27</v>
      </c>
    </row>
    <row r="2591" spans="1:15" x14ac:dyDescent="0.25">
      <c r="A2591">
        <v>2023</v>
      </c>
      <c r="B2591" t="s">
        <v>27</v>
      </c>
      <c r="C2591" t="s">
        <v>28</v>
      </c>
      <c r="D2591" t="s">
        <v>22</v>
      </c>
      <c r="E2591">
        <v>133000</v>
      </c>
      <c r="F2591">
        <v>133000</v>
      </c>
      <c r="G2591" t="s">
        <v>23</v>
      </c>
      <c r="H2591" t="s">
        <v>24</v>
      </c>
      <c r="I2591" t="s">
        <v>17</v>
      </c>
      <c r="J2591" t="s">
        <v>29</v>
      </c>
      <c r="K2591" t="s">
        <v>23</v>
      </c>
      <c r="L2591" t="s">
        <v>26</v>
      </c>
      <c r="M2591">
        <f t="shared" si="40"/>
        <v>89341</v>
      </c>
      <c r="N2591" t="b">
        <f>IF(O2591=Sheet7!S2590,FALSE,TRUE)
=IF(B2591=Sheet7!A2591,TRUE,FALSE)
=IF(B2591=Sheet7!A2591,TRUE,FALSE)
=IF(B2591=Sheet7!A2591,TRUE,FALSE)</f>
        <v>1</v>
      </c>
      <c r="O2591" t="s">
        <v>27</v>
      </c>
    </row>
    <row r="2592" spans="1:15" x14ac:dyDescent="0.25">
      <c r="A2592">
        <v>2023</v>
      </c>
      <c r="B2592" t="s">
        <v>170</v>
      </c>
      <c r="C2592" t="s">
        <v>31</v>
      </c>
      <c r="D2592" t="s">
        <v>22</v>
      </c>
      <c r="E2592">
        <v>70000</v>
      </c>
      <c r="F2592">
        <v>70000</v>
      </c>
      <c r="G2592" t="s">
        <v>69</v>
      </c>
      <c r="H2592" t="s">
        <v>16</v>
      </c>
      <c r="I2592" t="s">
        <v>17</v>
      </c>
      <c r="J2592" t="s">
        <v>29</v>
      </c>
      <c r="K2592" t="s">
        <v>69</v>
      </c>
      <c r="L2592" t="s">
        <v>26</v>
      </c>
      <c r="M2592">
        <f t="shared" si="40"/>
        <v>47341</v>
      </c>
      <c r="N2592" t="b">
        <f>IF(O2592=Sheet7!S2591,FALSE,TRUE)
=IF(B2592=Sheet7!A2592,TRUE,FALSE)
=IF(B2592=Sheet7!A2592,TRUE,FALSE)
=IF(B2592=Sheet7!A2592,TRUE,FALSE)</f>
        <v>1</v>
      </c>
      <c r="O2592" t="s">
        <v>170</v>
      </c>
    </row>
    <row r="2593" spans="1:15" x14ac:dyDescent="0.25">
      <c r="A2593">
        <v>2023</v>
      </c>
      <c r="B2593" t="s">
        <v>170</v>
      </c>
      <c r="C2593" t="s">
        <v>31</v>
      </c>
      <c r="D2593" t="s">
        <v>22</v>
      </c>
      <c r="E2593">
        <v>40000</v>
      </c>
      <c r="F2593">
        <v>40000</v>
      </c>
      <c r="G2593" t="s">
        <v>69</v>
      </c>
      <c r="H2593" t="s">
        <v>16</v>
      </c>
      <c r="I2593" t="s">
        <v>17</v>
      </c>
      <c r="J2593" t="s">
        <v>29</v>
      </c>
      <c r="K2593" t="s">
        <v>69</v>
      </c>
      <c r="L2593" t="s">
        <v>26</v>
      </c>
      <c r="M2593">
        <f t="shared" si="40"/>
        <v>27341</v>
      </c>
      <c r="N2593" t="b">
        <f>IF(O2593=Sheet7!S2592,FALSE,TRUE)
=IF(B2593=Sheet7!A2593,TRUE,FALSE)
=IF(B2593=Sheet7!A2593,TRUE,FALSE)
=IF(B2593=Sheet7!A2593,TRUE,FALSE)</f>
        <v>1</v>
      </c>
      <c r="O2593" t="s">
        <v>170</v>
      </c>
    </row>
    <row r="2594" spans="1:15" x14ac:dyDescent="0.25">
      <c r="A2594">
        <v>2023</v>
      </c>
      <c r="B2594" t="s">
        <v>46</v>
      </c>
      <c r="C2594" t="s">
        <v>28</v>
      </c>
      <c r="D2594" t="s">
        <v>22</v>
      </c>
      <c r="E2594">
        <v>190000</v>
      </c>
      <c r="F2594">
        <v>190000</v>
      </c>
      <c r="G2594" t="s">
        <v>23</v>
      </c>
      <c r="H2594" t="s">
        <v>16</v>
      </c>
      <c r="I2594" t="s">
        <v>17</v>
      </c>
      <c r="J2594" t="s">
        <v>25</v>
      </c>
      <c r="K2594" t="s">
        <v>23</v>
      </c>
      <c r="L2594" t="s">
        <v>26</v>
      </c>
      <c r="M2594">
        <f t="shared" si="40"/>
        <v>127341</v>
      </c>
      <c r="N2594" t="b">
        <f>IF(O2594=Sheet7!S2593,FALSE,TRUE)
=IF(B2594=Sheet7!A2594,TRUE,FALSE)
=IF(B2594=Sheet7!A2594,TRUE,FALSE)
=IF(B2594=Sheet7!A2594,TRUE,FALSE)</f>
        <v>1</v>
      </c>
      <c r="O2594" t="s">
        <v>46</v>
      </c>
    </row>
    <row r="2595" spans="1:15" x14ac:dyDescent="0.25">
      <c r="A2595">
        <v>2023</v>
      </c>
      <c r="B2595" t="s">
        <v>46</v>
      </c>
      <c r="C2595" t="s">
        <v>28</v>
      </c>
      <c r="D2595" t="s">
        <v>22</v>
      </c>
      <c r="E2595">
        <v>158080</v>
      </c>
      <c r="F2595">
        <v>158080</v>
      </c>
      <c r="G2595" t="s">
        <v>23</v>
      </c>
      <c r="H2595" t="s">
        <v>16</v>
      </c>
      <c r="I2595" t="s">
        <v>17</v>
      </c>
      <c r="J2595" t="s">
        <v>25</v>
      </c>
      <c r="K2595" t="s">
        <v>23</v>
      </c>
      <c r="L2595" t="s">
        <v>26</v>
      </c>
      <c r="M2595">
        <f t="shared" si="40"/>
        <v>106061</v>
      </c>
      <c r="N2595" t="b">
        <f>IF(O2595=Sheet7!S2594,FALSE,TRUE)
=IF(B2595=Sheet7!A2595,TRUE,FALSE)
=IF(B2595=Sheet7!A2595,TRUE,FALSE)
=IF(B2595=Sheet7!A2595,TRUE,FALSE)</f>
        <v>1</v>
      </c>
      <c r="O2595" t="s">
        <v>46</v>
      </c>
    </row>
    <row r="2596" spans="1:15" x14ac:dyDescent="0.25">
      <c r="A2596">
        <v>2023</v>
      </c>
      <c r="B2596" t="s">
        <v>37</v>
      </c>
      <c r="C2596" t="s">
        <v>38</v>
      </c>
      <c r="D2596" t="s">
        <v>22</v>
      </c>
      <c r="E2596">
        <v>182000</v>
      </c>
      <c r="F2596">
        <v>182000</v>
      </c>
      <c r="G2596" t="s">
        <v>23</v>
      </c>
      <c r="H2596" t="s">
        <v>24</v>
      </c>
      <c r="I2596" t="s">
        <v>17</v>
      </c>
      <c r="J2596" t="s">
        <v>29</v>
      </c>
      <c r="K2596" t="s">
        <v>23</v>
      </c>
      <c r="L2596" t="s">
        <v>26</v>
      </c>
      <c r="M2596">
        <f t="shared" si="40"/>
        <v>122007.66666666667</v>
      </c>
      <c r="N2596" t="b">
        <f>IF(O2596=Sheet7!S2595,FALSE,TRUE)
=IF(B2596=Sheet7!A2596,TRUE,FALSE)
=IF(B2596=Sheet7!A2596,TRUE,FALSE)
=IF(B2596=Sheet7!A2596,TRUE,FALSE)</f>
        <v>1</v>
      </c>
      <c r="O2596" t="s">
        <v>37</v>
      </c>
    </row>
    <row r="2597" spans="1:15" x14ac:dyDescent="0.25">
      <c r="A2597">
        <v>2023</v>
      </c>
      <c r="B2597" t="s">
        <v>32</v>
      </c>
      <c r="C2597" t="s">
        <v>13</v>
      </c>
      <c r="D2597" t="s">
        <v>22</v>
      </c>
      <c r="E2597">
        <v>252000</v>
      </c>
      <c r="F2597">
        <v>252000</v>
      </c>
      <c r="G2597" t="s">
        <v>23</v>
      </c>
      <c r="H2597" t="s">
        <v>24</v>
      </c>
      <c r="I2597" t="s">
        <v>17</v>
      </c>
      <c r="J2597" t="s">
        <v>25</v>
      </c>
      <c r="K2597" t="s">
        <v>23</v>
      </c>
      <c r="L2597" t="s">
        <v>26</v>
      </c>
      <c r="M2597">
        <f t="shared" si="40"/>
        <v>168674.33333333334</v>
      </c>
      <c r="N2597" t="b">
        <f>IF(O2597=Sheet7!S2596,FALSE,TRUE)
=IF(B2597=Sheet7!A2597,TRUE,FALSE)
=IF(B2597=Sheet7!A2597,TRUE,FALSE)
=IF(B2597=Sheet7!A2597,TRUE,FALSE)</f>
        <v>1</v>
      </c>
      <c r="O2597" t="s">
        <v>32</v>
      </c>
    </row>
    <row r="2598" spans="1:15" x14ac:dyDescent="0.25">
      <c r="A2598">
        <v>2023</v>
      </c>
      <c r="B2598" t="s">
        <v>32</v>
      </c>
      <c r="C2598" t="s">
        <v>13</v>
      </c>
      <c r="D2598" t="s">
        <v>22</v>
      </c>
      <c r="E2598">
        <v>129000</v>
      </c>
      <c r="F2598">
        <v>129000</v>
      </c>
      <c r="G2598" t="s">
        <v>23</v>
      </c>
      <c r="H2598" t="s">
        <v>24</v>
      </c>
      <c r="I2598" t="s">
        <v>17</v>
      </c>
      <c r="J2598" t="s">
        <v>25</v>
      </c>
      <c r="K2598" t="s">
        <v>23</v>
      </c>
      <c r="L2598" t="s">
        <v>26</v>
      </c>
      <c r="M2598">
        <f t="shared" si="40"/>
        <v>86674.333333333328</v>
      </c>
      <c r="N2598" t="b">
        <f>IF(O2598=Sheet7!S2597,FALSE,TRUE)
=IF(B2598=Sheet7!A2598,TRUE,FALSE)
=IF(B2598=Sheet7!A2598,TRUE,FALSE)
=IF(B2598=Sheet7!A2598,TRUE,FALSE)</f>
        <v>1</v>
      </c>
      <c r="O2598" t="s">
        <v>32</v>
      </c>
    </row>
    <row r="2599" spans="1:15" x14ac:dyDescent="0.25">
      <c r="A2599">
        <v>2023</v>
      </c>
      <c r="B2599" t="s">
        <v>34</v>
      </c>
      <c r="C2599" t="s">
        <v>31</v>
      </c>
      <c r="D2599" t="s">
        <v>22</v>
      </c>
      <c r="E2599">
        <v>231000</v>
      </c>
      <c r="F2599">
        <v>231000</v>
      </c>
      <c r="G2599" t="s">
        <v>23</v>
      </c>
      <c r="H2599" t="s">
        <v>24</v>
      </c>
      <c r="I2599" t="s">
        <v>17</v>
      </c>
      <c r="J2599" t="s">
        <v>25</v>
      </c>
      <c r="K2599" t="s">
        <v>23</v>
      </c>
      <c r="L2599" t="s">
        <v>26</v>
      </c>
      <c r="M2599">
        <f t="shared" si="40"/>
        <v>154674.33333333334</v>
      </c>
      <c r="N2599" t="b">
        <f>IF(O2599=Sheet7!S2598,FALSE,TRUE)
=IF(B2599=Sheet7!A2599,TRUE,FALSE)
=IF(B2599=Sheet7!A2599,TRUE,FALSE)
=IF(B2599=Sheet7!A2599,TRUE,FALSE)</f>
        <v>1</v>
      </c>
      <c r="O2599" t="s">
        <v>34</v>
      </c>
    </row>
    <row r="2600" spans="1:15" x14ac:dyDescent="0.25">
      <c r="A2600">
        <v>2023</v>
      </c>
      <c r="B2600" t="s">
        <v>34</v>
      </c>
      <c r="C2600" t="s">
        <v>31</v>
      </c>
      <c r="D2600" t="s">
        <v>22</v>
      </c>
      <c r="E2600">
        <v>200800</v>
      </c>
      <c r="F2600">
        <v>200800</v>
      </c>
      <c r="G2600" t="s">
        <v>23</v>
      </c>
      <c r="H2600" t="s">
        <v>24</v>
      </c>
      <c r="I2600" t="s">
        <v>17</v>
      </c>
      <c r="J2600" t="s">
        <v>25</v>
      </c>
      <c r="K2600" t="s">
        <v>23</v>
      </c>
      <c r="L2600" t="s">
        <v>26</v>
      </c>
      <c r="M2600">
        <f t="shared" si="40"/>
        <v>134541</v>
      </c>
      <c r="N2600" t="b">
        <f>IF(O2600=Sheet7!S2599,FALSE,TRUE)
=IF(B2600=Sheet7!A2600,TRUE,FALSE)
=IF(B2600=Sheet7!A2600,TRUE,FALSE)
=IF(B2600=Sheet7!A2600,TRUE,FALSE)</f>
        <v>1</v>
      </c>
      <c r="O2600" t="s">
        <v>34</v>
      </c>
    </row>
    <row r="2601" spans="1:15" x14ac:dyDescent="0.25">
      <c r="A2601">
        <v>2023</v>
      </c>
      <c r="B2601" t="s">
        <v>27</v>
      </c>
      <c r="C2601" t="s">
        <v>28</v>
      </c>
      <c r="D2601" t="s">
        <v>22</v>
      </c>
      <c r="E2601">
        <v>159100</v>
      </c>
      <c r="F2601">
        <v>159100</v>
      </c>
      <c r="G2601" t="s">
        <v>23</v>
      </c>
      <c r="H2601" t="s">
        <v>24</v>
      </c>
      <c r="I2601" t="s">
        <v>17</v>
      </c>
      <c r="J2601" t="s">
        <v>29</v>
      </c>
      <c r="K2601" t="s">
        <v>23</v>
      </c>
      <c r="L2601" t="s">
        <v>26</v>
      </c>
      <c r="M2601">
        <f t="shared" si="40"/>
        <v>106741</v>
      </c>
      <c r="N2601" t="b">
        <f>IF(O2601=Sheet7!S2600,FALSE,TRUE)
=IF(B2601=Sheet7!A2601,TRUE,FALSE)
=IF(B2601=Sheet7!A2601,TRUE,FALSE)
=IF(B2601=Sheet7!A2601,TRUE,FALSE)</f>
        <v>1</v>
      </c>
      <c r="O2601" t="s">
        <v>27</v>
      </c>
    </row>
    <row r="2602" spans="1:15" x14ac:dyDescent="0.25">
      <c r="A2602">
        <v>2023</v>
      </c>
      <c r="B2602" t="s">
        <v>27</v>
      </c>
      <c r="C2602" t="s">
        <v>28</v>
      </c>
      <c r="D2602" t="s">
        <v>22</v>
      </c>
      <c r="E2602">
        <v>120160</v>
      </c>
      <c r="F2602">
        <v>120160</v>
      </c>
      <c r="G2602" t="s">
        <v>23</v>
      </c>
      <c r="H2602" t="s">
        <v>24</v>
      </c>
      <c r="I2602" t="s">
        <v>17</v>
      </c>
      <c r="J2602" t="s">
        <v>29</v>
      </c>
      <c r="K2602" t="s">
        <v>23</v>
      </c>
      <c r="L2602" t="s">
        <v>26</v>
      </c>
      <c r="M2602">
        <f t="shared" si="40"/>
        <v>80781</v>
      </c>
      <c r="N2602" t="b">
        <f>IF(O2602=Sheet7!S2601,FALSE,TRUE)
=IF(B2602=Sheet7!A2602,TRUE,FALSE)
=IF(B2602=Sheet7!A2602,TRUE,FALSE)
=IF(B2602=Sheet7!A2602,TRUE,FALSE)</f>
        <v>1</v>
      </c>
      <c r="O2602" t="s">
        <v>27</v>
      </c>
    </row>
    <row r="2603" spans="1:15" x14ac:dyDescent="0.25">
      <c r="A2603">
        <v>2023</v>
      </c>
      <c r="B2603" t="s">
        <v>40</v>
      </c>
      <c r="C2603" t="s">
        <v>41</v>
      </c>
      <c r="D2603" t="s">
        <v>22</v>
      </c>
      <c r="E2603">
        <v>140000</v>
      </c>
      <c r="F2603">
        <v>140000</v>
      </c>
      <c r="G2603" t="s">
        <v>23</v>
      </c>
      <c r="H2603" t="s">
        <v>24</v>
      </c>
      <c r="I2603" t="s">
        <v>17</v>
      </c>
      <c r="J2603" t="s">
        <v>29</v>
      </c>
      <c r="K2603" t="s">
        <v>23</v>
      </c>
      <c r="L2603" t="s">
        <v>26</v>
      </c>
      <c r="M2603">
        <f t="shared" si="40"/>
        <v>94007.666666666672</v>
      </c>
      <c r="N2603" t="b">
        <f>IF(O2603=Sheet7!S2602,FALSE,TRUE)
=IF(B2603=Sheet7!A2603,TRUE,FALSE)
=IF(B2603=Sheet7!A2603,TRUE,FALSE)
=IF(B2603=Sheet7!A2603,TRUE,FALSE)</f>
        <v>1</v>
      </c>
      <c r="O2603" t="s">
        <v>40</v>
      </c>
    </row>
    <row r="2604" spans="1:15" x14ac:dyDescent="0.25">
      <c r="A2604">
        <v>2023</v>
      </c>
      <c r="B2604" t="s">
        <v>40</v>
      </c>
      <c r="C2604" t="s">
        <v>41</v>
      </c>
      <c r="D2604" t="s">
        <v>22</v>
      </c>
      <c r="E2604">
        <v>110000</v>
      </c>
      <c r="F2604">
        <v>110000</v>
      </c>
      <c r="G2604" t="s">
        <v>23</v>
      </c>
      <c r="H2604" t="s">
        <v>24</v>
      </c>
      <c r="I2604" t="s">
        <v>17</v>
      </c>
      <c r="J2604" t="s">
        <v>29</v>
      </c>
      <c r="K2604" t="s">
        <v>23</v>
      </c>
      <c r="L2604" t="s">
        <v>26</v>
      </c>
      <c r="M2604">
        <f t="shared" si="40"/>
        <v>74007.666666666672</v>
      </c>
      <c r="N2604" t="b">
        <f>IF(O2604=Sheet7!S2603,FALSE,TRUE)
=IF(B2604=Sheet7!A2604,TRUE,FALSE)
=IF(B2604=Sheet7!A2604,TRUE,FALSE)
=IF(B2604=Sheet7!A2604,TRUE,FALSE)</f>
        <v>1</v>
      </c>
      <c r="O2604" t="s">
        <v>40</v>
      </c>
    </row>
    <row r="2605" spans="1:15" x14ac:dyDescent="0.25">
      <c r="A2605">
        <v>2023</v>
      </c>
      <c r="B2605" t="s">
        <v>34</v>
      </c>
      <c r="C2605" t="s">
        <v>31</v>
      </c>
      <c r="D2605" t="s">
        <v>22</v>
      </c>
      <c r="E2605">
        <v>165000</v>
      </c>
      <c r="F2605">
        <v>165000</v>
      </c>
      <c r="G2605" t="s">
        <v>23</v>
      </c>
      <c r="H2605" t="s">
        <v>16</v>
      </c>
      <c r="I2605" t="s">
        <v>17</v>
      </c>
      <c r="J2605" t="s">
        <v>25</v>
      </c>
      <c r="K2605" t="s">
        <v>23</v>
      </c>
      <c r="L2605" t="s">
        <v>26</v>
      </c>
      <c r="M2605">
        <f t="shared" si="40"/>
        <v>110674.33333333333</v>
      </c>
      <c r="N2605" t="b">
        <f>IF(O2605=Sheet7!S2604,FALSE,TRUE)
=IF(B2605=Sheet7!A2605,TRUE,FALSE)
=IF(B2605=Sheet7!A2605,TRUE,FALSE)
=IF(B2605=Sheet7!A2605,TRUE,FALSE)</f>
        <v>1</v>
      </c>
      <c r="O2605" t="s">
        <v>34</v>
      </c>
    </row>
    <row r="2606" spans="1:15" x14ac:dyDescent="0.25">
      <c r="A2606">
        <v>2023</v>
      </c>
      <c r="B2606" t="s">
        <v>34</v>
      </c>
      <c r="C2606" t="s">
        <v>31</v>
      </c>
      <c r="D2606" t="s">
        <v>22</v>
      </c>
      <c r="E2606">
        <v>149094</v>
      </c>
      <c r="F2606">
        <v>149094</v>
      </c>
      <c r="G2606" t="s">
        <v>23</v>
      </c>
      <c r="H2606" t="s">
        <v>16</v>
      </c>
      <c r="I2606" t="s">
        <v>17</v>
      </c>
      <c r="J2606" t="s">
        <v>25</v>
      </c>
      <c r="K2606" t="s">
        <v>23</v>
      </c>
      <c r="L2606" t="s">
        <v>26</v>
      </c>
      <c r="M2606">
        <f t="shared" si="40"/>
        <v>100070.33333333333</v>
      </c>
      <c r="N2606" t="b">
        <f>IF(O2606=Sheet7!S2605,FALSE,TRUE)
=IF(B2606=Sheet7!A2606,TRUE,FALSE)
=IF(B2606=Sheet7!A2606,TRUE,FALSE)
=IF(B2606=Sheet7!A2606,TRUE,FALSE)</f>
        <v>1</v>
      </c>
      <c r="O2606" t="s">
        <v>34</v>
      </c>
    </row>
    <row r="2607" spans="1:15" x14ac:dyDescent="0.25">
      <c r="A2607">
        <v>2023</v>
      </c>
      <c r="B2607" t="s">
        <v>74</v>
      </c>
      <c r="C2607" t="s">
        <v>41</v>
      </c>
      <c r="D2607" t="s">
        <v>22</v>
      </c>
      <c r="E2607">
        <v>290000</v>
      </c>
      <c r="F2607">
        <v>290000</v>
      </c>
      <c r="G2607" t="s">
        <v>23</v>
      </c>
      <c r="H2607" t="s">
        <v>33</v>
      </c>
      <c r="I2607" t="s">
        <v>17</v>
      </c>
      <c r="J2607" t="s">
        <v>29</v>
      </c>
      <c r="K2607" t="s">
        <v>23</v>
      </c>
      <c r="L2607" t="s">
        <v>19</v>
      </c>
      <c r="M2607">
        <f t="shared" si="40"/>
        <v>194007.66666666666</v>
      </c>
      <c r="N2607" t="b">
        <f>IF(O2607=Sheet7!S2606,FALSE,TRUE)
=IF(B2607=Sheet7!A2607,TRUE,FALSE)
=IF(B2607=Sheet7!A2607,TRUE,FALSE)
=IF(B2607=Sheet7!A2607,TRUE,FALSE)</f>
        <v>1</v>
      </c>
      <c r="O2607" t="s">
        <v>74</v>
      </c>
    </row>
    <row r="2608" spans="1:15" x14ac:dyDescent="0.25">
      <c r="A2608">
        <v>2023</v>
      </c>
      <c r="B2608" t="s">
        <v>45</v>
      </c>
      <c r="C2608" t="s">
        <v>44</v>
      </c>
      <c r="D2608" t="s">
        <v>22</v>
      </c>
      <c r="E2608">
        <v>247500</v>
      </c>
      <c r="F2608">
        <v>247500</v>
      </c>
      <c r="G2608" t="s">
        <v>23</v>
      </c>
      <c r="H2608" t="s">
        <v>24</v>
      </c>
      <c r="I2608" t="s">
        <v>17</v>
      </c>
      <c r="J2608" t="s">
        <v>25</v>
      </c>
      <c r="K2608" t="s">
        <v>23</v>
      </c>
      <c r="L2608" t="s">
        <v>26</v>
      </c>
      <c r="M2608">
        <f t="shared" si="40"/>
        <v>165674.33333333334</v>
      </c>
      <c r="N2608" t="b">
        <f>IF(O2608=Sheet7!S2607,FALSE,TRUE)
=IF(B2608=Sheet7!A2608,TRUE,FALSE)
=IF(B2608=Sheet7!A2608,TRUE,FALSE)
=IF(B2608=Sheet7!A2608,TRUE,FALSE)</f>
        <v>1</v>
      </c>
      <c r="O2608" t="s">
        <v>45</v>
      </c>
    </row>
    <row r="2609" spans="1:15" x14ac:dyDescent="0.25">
      <c r="A2609">
        <v>2023</v>
      </c>
      <c r="B2609" t="s">
        <v>45</v>
      </c>
      <c r="C2609" t="s">
        <v>44</v>
      </c>
      <c r="D2609" t="s">
        <v>22</v>
      </c>
      <c r="E2609">
        <v>172200</v>
      </c>
      <c r="F2609">
        <v>172200</v>
      </c>
      <c r="G2609" t="s">
        <v>23</v>
      </c>
      <c r="H2609" t="s">
        <v>24</v>
      </c>
      <c r="I2609" t="s">
        <v>17</v>
      </c>
      <c r="J2609" t="s">
        <v>25</v>
      </c>
      <c r="K2609" t="s">
        <v>23</v>
      </c>
      <c r="L2609" t="s">
        <v>26</v>
      </c>
      <c r="M2609">
        <f t="shared" si="40"/>
        <v>115474.33333333333</v>
      </c>
      <c r="N2609" t="b">
        <f>IF(O2609=Sheet7!S2608,FALSE,TRUE)
=IF(B2609=Sheet7!A2609,TRUE,FALSE)
=IF(B2609=Sheet7!A2609,TRUE,FALSE)
=IF(B2609=Sheet7!A2609,TRUE,FALSE)</f>
        <v>1</v>
      </c>
      <c r="O2609" t="s">
        <v>45</v>
      </c>
    </row>
    <row r="2610" spans="1:15" x14ac:dyDescent="0.25">
      <c r="A2610">
        <v>2023</v>
      </c>
      <c r="B2610" t="s">
        <v>37</v>
      </c>
      <c r="C2610" t="s">
        <v>38</v>
      </c>
      <c r="D2610" t="s">
        <v>22</v>
      </c>
      <c r="E2610">
        <v>72250</v>
      </c>
      <c r="F2610">
        <v>72250</v>
      </c>
      <c r="G2610" t="s">
        <v>23</v>
      </c>
      <c r="H2610" t="s">
        <v>24</v>
      </c>
      <c r="I2610" t="s">
        <v>17</v>
      </c>
      <c r="J2610" t="s">
        <v>29</v>
      </c>
      <c r="K2610" t="s">
        <v>23</v>
      </c>
      <c r="L2610" t="s">
        <v>26</v>
      </c>
      <c r="M2610">
        <f t="shared" si="40"/>
        <v>48841</v>
      </c>
      <c r="N2610" t="b">
        <f>IF(O2610=Sheet7!S2609,FALSE,TRUE)
=IF(B2610=Sheet7!A2610,TRUE,FALSE)
=IF(B2610=Sheet7!A2610,TRUE,FALSE)
=IF(B2610=Sheet7!A2610,TRUE,FALSE)</f>
        <v>1</v>
      </c>
      <c r="O2610" t="s">
        <v>37</v>
      </c>
    </row>
    <row r="2611" spans="1:15" x14ac:dyDescent="0.25">
      <c r="A2611">
        <v>2023</v>
      </c>
      <c r="B2611" t="s">
        <v>32</v>
      </c>
      <c r="C2611" t="s">
        <v>13</v>
      </c>
      <c r="D2611" t="s">
        <v>22</v>
      </c>
      <c r="E2611">
        <v>162500</v>
      </c>
      <c r="F2611">
        <v>162500</v>
      </c>
      <c r="G2611" t="s">
        <v>23</v>
      </c>
      <c r="H2611" t="s">
        <v>33</v>
      </c>
      <c r="I2611" t="s">
        <v>17</v>
      </c>
      <c r="J2611" t="s">
        <v>25</v>
      </c>
      <c r="K2611" t="s">
        <v>23</v>
      </c>
      <c r="L2611" t="s">
        <v>26</v>
      </c>
      <c r="M2611">
        <f t="shared" si="40"/>
        <v>109007.66666666667</v>
      </c>
      <c r="N2611" t="b">
        <f>IF(O2611=Sheet7!S2610,FALSE,TRUE)
=IF(B2611=Sheet7!A2611,TRUE,FALSE)
=IF(B2611=Sheet7!A2611,TRUE,FALSE)
=IF(B2611=Sheet7!A2611,TRUE,FALSE)</f>
        <v>1</v>
      </c>
      <c r="O2611" t="s">
        <v>32</v>
      </c>
    </row>
    <row r="2612" spans="1:15" x14ac:dyDescent="0.25">
      <c r="A2612">
        <v>2023</v>
      </c>
      <c r="B2612" t="s">
        <v>103</v>
      </c>
      <c r="C2612" t="s">
        <v>52</v>
      </c>
      <c r="D2612" t="s">
        <v>14</v>
      </c>
      <c r="E2612">
        <v>22000</v>
      </c>
      <c r="F2612">
        <v>23753</v>
      </c>
      <c r="G2612" t="s">
        <v>91</v>
      </c>
      <c r="H2612" t="s">
        <v>39</v>
      </c>
      <c r="I2612" t="s">
        <v>17</v>
      </c>
      <c r="J2612" t="s">
        <v>18</v>
      </c>
      <c r="K2612" t="s">
        <v>91</v>
      </c>
      <c r="L2612" t="s">
        <v>19</v>
      </c>
      <c r="M2612">
        <f t="shared" si="40"/>
        <v>15925.333333333334</v>
      </c>
      <c r="N2612" t="b">
        <f>IF(O2612=Sheet7!S2611,FALSE,TRUE)
=IF(B2612=Sheet7!A2612,TRUE,FALSE)
=IF(B2612=Sheet7!A2612,TRUE,FALSE)
=IF(B2612=Sheet7!A2612,TRUE,FALSE)</f>
        <v>1</v>
      </c>
      <c r="O2612" t="s">
        <v>103</v>
      </c>
    </row>
    <row r="2613" spans="1:15" x14ac:dyDescent="0.25">
      <c r="A2613">
        <v>2023</v>
      </c>
      <c r="B2613" t="s">
        <v>47</v>
      </c>
      <c r="C2613" t="s">
        <v>28</v>
      </c>
      <c r="D2613" t="s">
        <v>22</v>
      </c>
      <c r="E2613">
        <v>83000</v>
      </c>
      <c r="F2613">
        <v>83000</v>
      </c>
      <c r="G2613" t="s">
        <v>23</v>
      </c>
      <c r="H2613" t="s">
        <v>24</v>
      </c>
      <c r="I2613" t="s">
        <v>17</v>
      </c>
      <c r="J2613" t="s">
        <v>29</v>
      </c>
      <c r="K2613" t="s">
        <v>23</v>
      </c>
      <c r="L2613" t="s">
        <v>26</v>
      </c>
      <c r="M2613">
        <f t="shared" si="40"/>
        <v>56007.666666666664</v>
      </c>
      <c r="N2613" t="b">
        <f>IF(O2613=Sheet7!S2612,FALSE,TRUE)
=IF(B2613=Sheet7!A2613,TRUE,FALSE)
=IF(B2613=Sheet7!A2613,TRUE,FALSE)
=IF(B2613=Sheet7!A2613,TRUE,FALSE)</f>
        <v>1</v>
      </c>
      <c r="O2613" t="s">
        <v>47</v>
      </c>
    </row>
    <row r="2614" spans="1:15" x14ac:dyDescent="0.25">
      <c r="A2614">
        <v>2023</v>
      </c>
      <c r="B2614" t="s">
        <v>47</v>
      </c>
      <c r="C2614" t="s">
        <v>28</v>
      </c>
      <c r="D2614" t="s">
        <v>22</v>
      </c>
      <c r="E2614">
        <v>63967</v>
      </c>
      <c r="F2614">
        <v>63967</v>
      </c>
      <c r="G2614" t="s">
        <v>23</v>
      </c>
      <c r="H2614" t="s">
        <v>24</v>
      </c>
      <c r="I2614" t="s">
        <v>17</v>
      </c>
      <c r="J2614" t="s">
        <v>29</v>
      </c>
      <c r="K2614" t="s">
        <v>23</v>
      </c>
      <c r="L2614" t="s">
        <v>26</v>
      </c>
      <c r="M2614">
        <f t="shared" si="40"/>
        <v>43319</v>
      </c>
      <c r="N2614" t="b">
        <f>IF(O2614=Sheet7!S2613,FALSE,TRUE)
=IF(B2614=Sheet7!A2614,TRUE,FALSE)
=IF(B2614=Sheet7!A2614,TRUE,FALSE)
=IF(B2614=Sheet7!A2614,TRUE,FALSE)</f>
        <v>1</v>
      </c>
      <c r="O2614" t="s">
        <v>47</v>
      </c>
    </row>
    <row r="2615" spans="1:15" x14ac:dyDescent="0.25">
      <c r="A2615">
        <v>2023</v>
      </c>
      <c r="B2615" t="s">
        <v>47</v>
      </c>
      <c r="C2615" t="s">
        <v>28</v>
      </c>
      <c r="D2615" t="s">
        <v>22</v>
      </c>
      <c r="E2615">
        <v>188600</v>
      </c>
      <c r="F2615">
        <v>188600</v>
      </c>
      <c r="G2615" t="s">
        <v>23</v>
      </c>
      <c r="H2615" t="s">
        <v>24</v>
      </c>
      <c r="I2615" t="s">
        <v>17</v>
      </c>
      <c r="J2615" t="s">
        <v>25</v>
      </c>
      <c r="K2615" t="s">
        <v>23</v>
      </c>
      <c r="L2615" t="s">
        <v>26</v>
      </c>
      <c r="M2615">
        <f t="shared" si="40"/>
        <v>126407.66666666667</v>
      </c>
      <c r="N2615" t="b">
        <f>IF(O2615=Sheet7!S2614,FALSE,TRUE)
=IF(B2615=Sheet7!A2615,TRUE,FALSE)
=IF(B2615=Sheet7!A2615,TRUE,FALSE)
=IF(B2615=Sheet7!A2615,TRUE,FALSE)</f>
        <v>1</v>
      </c>
      <c r="O2615" t="s">
        <v>47</v>
      </c>
    </row>
    <row r="2616" spans="1:15" x14ac:dyDescent="0.25">
      <c r="A2616">
        <v>2023</v>
      </c>
      <c r="B2616" t="s">
        <v>47</v>
      </c>
      <c r="C2616" t="s">
        <v>28</v>
      </c>
      <c r="D2616" t="s">
        <v>22</v>
      </c>
      <c r="E2616">
        <v>111550</v>
      </c>
      <c r="F2616">
        <v>111550</v>
      </c>
      <c r="G2616" t="s">
        <v>23</v>
      </c>
      <c r="H2616" t="s">
        <v>24</v>
      </c>
      <c r="I2616" t="s">
        <v>17</v>
      </c>
      <c r="J2616" t="s">
        <v>25</v>
      </c>
      <c r="K2616" t="s">
        <v>23</v>
      </c>
      <c r="L2616" t="s">
        <v>26</v>
      </c>
      <c r="M2616">
        <f t="shared" si="40"/>
        <v>75041</v>
      </c>
      <c r="N2616" t="b">
        <f>IF(O2616=Sheet7!S2615,FALSE,TRUE)
=IF(B2616=Sheet7!A2616,TRUE,FALSE)
=IF(B2616=Sheet7!A2616,TRUE,FALSE)
=IF(B2616=Sheet7!A2616,TRUE,FALSE)</f>
        <v>1</v>
      </c>
      <c r="O2616" t="s">
        <v>47</v>
      </c>
    </row>
    <row r="2617" spans="1:15" x14ac:dyDescent="0.25">
      <c r="A2617">
        <v>2023</v>
      </c>
      <c r="B2617" t="s">
        <v>34</v>
      </c>
      <c r="C2617" t="s">
        <v>31</v>
      </c>
      <c r="D2617" t="s">
        <v>22</v>
      </c>
      <c r="E2617">
        <v>219300</v>
      </c>
      <c r="F2617">
        <v>219300</v>
      </c>
      <c r="G2617" t="s">
        <v>23</v>
      </c>
      <c r="H2617" t="s">
        <v>24</v>
      </c>
      <c r="I2617" t="s">
        <v>17</v>
      </c>
      <c r="J2617" t="s">
        <v>25</v>
      </c>
      <c r="K2617" t="s">
        <v>23</v>
      </c>
      <c r="L2617" t="s">
        <v>26</v>
      </c>
      <c r="M2617">
        <f t="shared" si="40"/>
        <v>146874.33333333334</v>
      </c>
      <c r="N2617" t="b">
        <f>IF(O2617=Sheet7!S2616,FALSE,TRUE)
=IF(B2617=Sheet7!A2617,TRUE,FALSE)
=IF(B2617=Sheet7!A2617,TRUE,FALSE)
=IF(B2617=Sheet7!A2617,TRUE,FALSE)</f>
        <v>1</v>
      </c>
      <c r="O2617" t="s">
        <v>34</v>
      </c>
    </row>
    <row r="2618" spans="1:15" x14ac:dyDescent="0.25">
      <c r="A2618">
        <v>2023</v>
      </c>
      <c r="B2618" t="s">
        <v>34</v>
      </c>
      <c r="C2618" t="s">
        <v>31</v>
      </c>
      <c r="D2618" t="s">
        <v>22</v>
      </c>
      <c r="E2618">
        <v>143000</v>
      </c>
      <c r="F2618">
        <v>143000</v>
      </c>
      <c r="G2618" t="s">
        <v>23</v>
      </c>
      <c r="H2618" t="s">
        <v>24</v>
      </c>
      <c r="I2618" t="s">
        <v>17</v>
      </c>
      <c r="J2618" t="s">
        <v>25</v>
      </c>
      <c r="K2618" t="s">
        <v>23</v>
      </c>
      <c r="L2618" t="s">
        <v>26</v>
      </c>
      <c r="M2618">
        <f t="shared" si="40"/>
        <v>96007.666666666672</v>
      </c>
      <c r="N2618" t="b">
        <f>IF(O2618=Sheet7!S2617,FALSE,TRUE)
=IF(B2618=Sheet7!A2618,TRUE,FALSE)
=IF(B2618=Sheet7!A2618,TRUE,FALSE)
=IF(B2618=Sheet7!A2618,TRUE,FALSE)</f>
        <v>1</v>
      </c>
      <c r="O2618" t="s">
        <v>34</v>
      </c>
    </row>
    <row r="2619" spans="1:15" x14ac:dyDescent="0.25">
      <c r="A2619">
        <v>2023</v>
      </c>
      <c r="B2619" t="s">
        <v>34</v>
      </c>
      <c r="C2619" t="s">
        <v>31</v>
      </c>
      <c r="D2619" t="s">
        <v>22</v>
      </c>
      <c r="E2619">
        <v>133300</v>
      </c>
      <c r="F2619">
        <v>133300</v>
      </c>
      <c r="G2619" t="s">
        <v>23</v>
      </c>
      <c r="H2619" t="s">
        <v>24</v>
      </c>
      <c r="I2619" t="s">
        <v>17</v>
      </c>
      <c r="J2619" t="s">
        <v>25</v>
      </c>
      <c r="K2619" t="s">
        <v>23</v>
      </c>
      <c r="L2619" t="s">
        <v>26</v>
      </c>
      <c r="M2619">
        <f t="shared" si="40"/>
        <v>89541</v>
      </c>
      <c r="N2619" t="b">
        <f>IF(O2619=Sheet7!S2618,FALSE,TRUE)
=IF(B2619=Sheet7!A2619,TRUE,FALSE)
=IF(B2619=Sheet7!A2619,TRUE,FALSE)
=IF(B2619=Sheet7!A2619,TRUE,FALSE)</f>
        <v>1</v>
      </c>
      <c r="O2619" t="s">
        <v>34</v>
      </c>
    </row>
    <row r="2620" spans="1:15" x14ac:dyDescent="0.25">
      <c r="A2620">
        <v>2023</v>
      </c>
      <c r="B2620" t="s">
        <v>32</v>
      </c>
      <c r="C2620" t="s">
        <v>13</v>
      </c>
      <c r="D2620" t="s">
        <v>22</v>
      </c>
      <c r="E2620">
        <v>80000</v>
      </c>
      <c r="F2620">
        <v>80000</v>
      </c>
      <c r="G2620" t="s">
        <v>23</v>
      </c>
      <c r="H2620" t="s">
        <v>24</v>
      </c>
      <c r="I2620" t="s">
        <v>17</v>
      </c>
      <c r="J2620" t="s">
        <v>29</v>
      </c>
      <c r="K2620" t="s">
        <v>23</v>
      </c>
      <c r="L2620" t="s">
        <v>26</v>
      </c>
      <c r="M2620">
        <f t="shared" si="40"/>
        <v>54007.666666666664</v>
      </c>
      <c r="N2620" t="b">
        <f>IF(O2620=Sheet7!S2619,FALSE,TRUE)
=IF(B2620=Sheet7!A2620,TRUE,FALSE)
=IF(B2620=Sheet7!A2620,TRUE,FALSE)
=IF(B2620=Sheet7!A2620,TRUE,FALSE)</f>
        <v>1</v>
      </c>
      <c r="O2620" t="s">
        <v>32</v>
      </c>
    </row>
    <row r="2621" spans="1:15" x14ac:dyDescent="0.25">
      <c r="A2621">
        <v>2023</v>
      </c>
      <c r="B2621" t="s">
        <v>34</v>
      </c>
      <c r="C2621" t="s">
        <v>31</v>
      </c>
      <c r="D2621" t="s">
        <v>14</v>
      </c>
      <c r="E2621">
        <v>189000</v>
      </c>
      <c r="F2621">
        <v>204060</v>
      </c>
      <c r="G2621" t="s">
        <v>15</v>
      </c>
      <c r="H2621" t="s">
        <v>24</v>
      </c>
      <c r="I2621" t="s">
        <v>17</v>
      </c>
      <c r="J2621" t="s">
        <v>29</v>
      </c>
      <c r="K2621" t="s">
        <v>15</v>
      </c>
      <c r="L2621" t="s">
        <v>26</v>
      </c>
      <c r="M2621">
        <f t="shared" si="40"/>
        <v>131694.33333333334</v>
      </c>
      <c r="N2621" t="b">
        <f>IF(O2621=Sheet7!S2620,FALSE,TRUE)
=IF(B2621=Sheet7!A2621,TRUE,FALSE)
=IF(B2621=Sheet7!A2621,TRUE,FALSE)
=IF(B2621=Sheet7!A2621,TRUE,FALSE)</f>
        <v>1</v>
      </c>
      <c r="O2621" t="s">
        <v>34</v>
      </c>
    </row>
    <row r="2622" spans="1:15" x14ac:dyDescent="0.25">
      <c r="A2622">
        <v>2023</v>
      </c>
      <c r="B2622" t="s">
        <v>34</v>
      </c>
      <c r="C2622" t="s">
        <v>31</v>
      </c>
      <c r="D2622" t="s">
        <v>14</v>
      </c>
      <c r="E2622">
        <v>130000</v>
      </c>
      <c r="F2622">
        <v>140358</v>
      </c>
      <c r="G2622" t="s">
        <v>15</v>
      </c>
      <c r="H2622" t="s">
        <v>24</v>
      </c>
      <c r="I2622" t="s">
        <v>17</v>
      </c>
      <c r="J2622" t="s">
        <v>29</v>
      </c>
      <c r="K2622" t="s">
        <v>15</v>
      </c>
      <c r="L2622" t="s">
        <v>26</v>
      </c>
      <c r="M2622">
        <f t="shared" si="40"/>
        <v>90793.666666666672</v>
      </c>
      <c r="N2622" t="b">
        <f>IF(O2622=Sheet7!S2621,FALSE,TRUE)
=IF(B2622=Sheet7!A2622,TRUE,FALSE)
=IF(B2622=Sheet7!A2622,TRUE,FALSE)
=IF(B2622=Sheet7!A2622,TRUE,FALSE)</f>
        <v>1</v>
      </c>
      <c r="O2622" t="s">
        <v>34</v>
      </c>
    </row>
    <row r="2623" spans="1:15" x14ac:dyDescent="0.25">
      <c r="A2623">
        <v>2023</v>
      </c>
      <c r="B2623" t="s">
        <v>32</v>
      </c>
      <c r="C2623" t="s">
        <v>13</v>
      </c>
      <c r="D2623" t="s">
        <v>22</v>
      </c>
      <c r="E2623">
        <v>198900</v>
      </c>
      <c r="F2623">
        <v>198900</v>
      </c>
      <c r="G2623" t="s">
        <v>23</v>
      </c>
      <c r="H2623" t="s">
        <v>16</v>
      </c>
      <c r="I2623" t="s">
        <v>17</v>
      </c>
      <c r="J2623" t="s">
        <v>25</v>
      </c>
      <c r="K2623" t="s">
        <v>23</v>
      </c>
      <c r="L2623" t="s">
        <v>26</v>
      </c>
      <c r="M2623">
        <f t="shared" si="40"/>
        <v>133274.33333333334</v>
      </c>
      <c r="N2623" t="b">
        <f>IF(O2623=Sheet7!S2622,FALSE,TRUE)
=IF(B2623=Sheet7!A2623,TRUE,FALSE)
=IF(B2623=Sheet7!A2623,TRUE,FALSE)
=IF(B2623=Sheet7!A2623,TRUE,FALSE)</f>
        <v>1</v>
      </c>
      <c r="O2623" t="s">
        <v>32</v>
      </c>
    </row>
    <row r="2624" spans="1:15" x14ac:dyDescent="0.25">
      <c r="A2624">
        <v>2023</v>
      </c>
      <c r="B2624" t="s">
        <v>32</v>
      </c>
      <c r="C2624" t="s">
        <v>13</v>
      </c>
      <c r="D2624" t="s">
        <v>22</v>
      </c>
      <c r="E2624">
        <v>183310</v>
      </c>
      <c r="F2624">
        <v>183310</v>
      </c>
      <c r="G2624" t="s">
        <v>23</v>
      </c>
      <c r="H2624" t="s">
        <v>16</v>
      </c>
      <c r="I2624" t="s">
        <v>17</v>
      </c>
      <c r="J2624" t="s">
        <v>25</v>
      </c>
      <c r="K2624" t="s">
        <v>23</v>
      </c>
      <c r="L2624" t="s">
        <v>26</v>
      </c>
      <c r="M2624">
        <f t="shared" si="40"/>
        <v>122881</v>
      </c>
      <c r="N2624" t="b">
        <f>IF(O2624=Sheet7!S2623,FALSE,TRUE)
=IF(B2624=Sheet7!A2624,TRUE,FALSE)
=IF(B2624=Sheet7!A2624,TRUE,FALSE)
=IF(B2624=Sheet7!A2624,TRUE,FALSE)</f>
        <v>1</v>
      </c>
      <c r="O2624" t="s">
        <v>32</v>
      </c>
    </row>
    <row r="2625" spans="1:15" x14ac:dyDescent="0.25">
      <c r="A2625">
        <v>2023</v>
      </c>
      <c r="B2625" t="s">
        <v>47</v>
      </c>
      <c r="C2625" t="s">
        <v>28</v>
      </c>
      <c r="D2625" t="s">
        <v>35</v>
      </c>
      <c r="E2625">
        <v>35000</v>
      </c>
      <c r="F2625">
        <v>43064</v>
      </c>
      <c r="G2625" t="s">
        <v>36</v>
      </c>
      <c r="H2625" t="s">
        <v>39</v>
      </c>
      <c r="I2625" t="s">
        <v>17</v>
      </c>
      <c r="J2625" t="s">
        <v>25</v>
      </c>
      <c r="K2625" t="s">
        <v>36</v>
      </c>
      <c r="L2625" t="s">
        <v>26</v>
      </c>
      <c r="M2625">
        <f t="shared" si="40"/>
        <v>26695.666666666668</v>
      </c>
      <c r="N2625" t="b">
        <f>IF(O2625=Sheet7!S2624,FALSE,TRUE)
=IF(B2625=Sheet7!A2625,TRUE,FALSE)
=IF(B2625=Sheet7!A2625,TRUE,FALSE)
=IF(B2625=Sheet7!A2625,TRUE,FALSE)</f>
        <v>1</v>
      </c>
      <c r="O2625" t="s">
        <v>47</v>
      </c>
    </row>
    <row r="2626" spans="1:15" x14ac:dyDescent="0.25">
      <c r="A2626">
        <v>2023</v>
      </c>
      <c r="B2626" t="s">
        <v>34</v>
      </c>
      <c r="C2626" t="s">
        <v>31</v>
      </c>
      <c r="D2626" t="s">
        <v>22</v>
      </c>
      <c r="E2626">
        <v>392000</v>
      </c>
      <c r="F2626">
        <v>392000</v>
      </c>
      <c r="G2626" t="s">
        <v>23</v>
      </c>
      <c r="H2626" t="s">
        <v>24</v>
      </c>
      <c r="I2626" t="s">
        <v>17</v>
      </c>
      <c r="J2626" t="s">
        <v>25</v>
      </c>
      <c r="K2626" t="s">
        <v>23</v>
      </c>
      <c r="L2626" t="s">
        <v>26</v>
      </c>
      <c r="M2626">
        <f t="shared" ref="M2626:M2689" si="41">AVERAGE(A2626:L2626)</f>
        <v>262007.66666666666</v>
      </c>
      <c r="N2626" t="b">
        <f>IF(O2626=Sheet7!S2625,FALSE,TRUE)
=IF(B2626=Sheet7!A2626,TRUE,FALSE)
=IF(B2626=Sheet7!A2626,TRUE,FALSE)
=IF(B2626=Sheet7!A2626,TRUE,FALSE)</f>
        <v>1</v>
      </c>
      <c r="O2626" t="s">
        <v>34</v>
      </c>
    </row>
    <row r="2627" spans="1:15" x14ac:dyDescent="0.25">
      <c r="A2627">
        <v>2023</v>
      </c>
      <c r="B2627" t="s">
        <v>34</v>
      </c>
      <c r="C2627" t="s">
        <v>31</v>
      </c>
      <c r="D2627" t="s">
        <v>22</v>
      </c>
      <c r="E2627">
        <v>224000</v>
      </c>
      <c r="F2627">
        <v>224000</v>
      </c>
      <c r="G2627" t="s">
        <v>23</v>
      </c>
      <c r="H2627" t="s">
        <v>24</v>
      </c>
      <c r="I2627" t="s">
        <v>17</v>
      </c>
      <c r="J2627" t="s">
        <v>25</v>
      </c>
      <c r="K2627" t="s">
        <v>23</v>
      </c>
      <c r="L2627" t="s">
        <v>26</v>
      </c>
      <c r="M2627">
        <f t="shared" si="41"/>
        <v>150007.66666666666</v>
      </c>
      <c r="N2627" t="b">
        <f>IF(O2627=Sheet7!S2626,FALSE,TRUE)
=IF(B2627=Sheet7!A2627,TRUE,FALSE)
=IF(B2627=Sheet7!A2627,TRUE,FALSE)
=IF(B2627=Sheet7!A2627,TRUE,FALSE)</f>
        <v>1</v>
      </c>
      <c r="O2627" t="s">
        <v>34</v>
      </c>
    </row>
    <row r="2628" spans="1:15" x14ac:dyDescent="0.25">
      <c r="A2628">
        <v>2023</v>
      </c>
      <c r="B2628" t="s">
        <v>32</v>
      </c>
      <c r="C2628" t="s">
        <v>13</v>
      </c>
      <c r="D2628" t="s">
        <v>22</v>
      </c>
      <c r="E2628">
        <v>233000</v>
      </c>
      <c r="F2628">
        <v>233000</v>
      </c>
      <c r="G2628" t="s">
        <v>23</v>
      </c>
      <c r="H2628" t="s">
        <v>24</v>
      </c>
      <c r="I2628" t="s">
        <v>17</v>
      </c>
      <c r="J2628" t="s">
        <v>25</v>
      </c>
      <c r="K2628" t="s">
        <v>23</v>
      </c>
      <c r="L2628" t="s">
        <v>26</v>
      </c>
      <c r="M2628">
        <f t="shared" si="41"/>
        <v>156007.66666666666</v>
      </c>
      <c r="N2628" t="b">
        <f>IF(O2628=Sheet7!S2627,FALSE,TRUE)
=IF(B2628=Sheet7!A2628,TRUE,FALSE)
=IF(B2628=Sheet7!A2628,TRUE,FALSE)
=IF(B2628=Sheet7!A2628,TRUE,FALSE)</f>
        <v>1</v>
      </c>
      <c r="O2628" t="s">
        <v>32</v>
      </c>
    </row>
    <row r="2629" spans="1:15" x14ac:dyDescent="0.25">
      <c r="A2629">
        <v>2023</v>
      </c>
      <c r="B2629" t="s">
        <v>32</v>
      </c>
      <c r="C2629" t="s">
        <v>13</v>
      </c>
      <c r="D2629" t="s">
        <v>22</v>
      </c>
      <c r="E2629">
        <v>199098</v>
      </c>
      <c r="F2629">
        <v>199098</v>
      </c>
      <c r="G2629" t="s">
        <v>23</v>
      </c>
      <c r="H2629" t="s">
        <v>24</v>
      </c>
      <c r="I2629" t="s">
        <v>17</v>
      </c>
      <c r="J2629" t="s">
        <v>25</v>
      </c>
      <c r="K2629" t="s">
        <v>23</v>
      </c>
      <c r="L2629" t="s">
        <v>26</v>
      </c>
      <c r="M2629">
        <f t="shared" si="41"/>
        <v>133406.33333333334</v>
      </c>
      <c r="N2629" t="b">
        <f>IF(O2629=Sheet7!S2628,FALSE,TRUE)
=IF(B2629=Sheet7!A2629,TRUE,FALSE)
=IF(B2629=Sheet7!A2629,TRUE,FALSE)
=IF(B2629=Sheet7!A2629,TRUE,FALSE)</f>
        <v>1</v>
      </c>
      <c r="O2629" t="s">
        <v>32</v>
      </c>
    </row>
    <row r="2630" spans="1:15" x14ac:dyDescent="0.25">
      <c r="A2630">
        <v>2023</v>
      </c>
      <c r="B2630" t="s">
        <v>32</v>
      </c>
      <c r="C2630" t="s">
        <v>13</v>
      </c>
      <c r="D2630" t="s">
        <v>22</v>
      </c>
      <c r="E2630">
        <v>172000</v>
      </c>
      <c r="F2630">
        <v>172000</v>
      </c>
      <c r="G2630" t="s">
        <v>23</v>
      </c>
      <c r="H2630" t="s">
        <v>24</v>
      </c>
      <c r="I2630" t="s">
        <v>17</v>
      </c>
      <c r="J2630" t="s">
        <v>29</v>
      </c>
      <c r="K2630" t="s">
        <v>23</v>
      </c>
      <c r="L2630" t="s">
        <v>26</v>
      </c>
      <c r="M2630">
        <f t="shared" si="41"/>
        <v>115341</v>
      </c>
      <c r="N2630" t="b">
        <f>IF(O2630=Sheet7!S2629,FALSE,TRUE)
=IF(B2630=Sheet7!A2630,TRUE,FALSE)
=IF(B2630=Sheet7!A2630,TRUE,FALSE)
=IF(B2630=Sheet7!A2630,TRUE,FALSE)</f>
        <v>1</v>
      </c>
      <c r="O2630" t="s">
        <v>32</v>
      </c>
    </row>
    <row r="2631" spans="1:15" x14ac:dyDescent="0.25">
      <c r="A2631">
        <v>2023</v>
      </c>
      <c r="B2631" t="s">
        <v>32</v>
      </c>
      <c r="C2631" t="s">
        <v>13</v>
      </c>
      <c r="D2631" t="s">
        <v>22</v>
      </c>
      <c r="E2631">
        <v>107000</v>
      </c>
      <c r="F2631">
        <v>107000</v>
      </c>
      <c r="G2631" t="s">
        <v>23</v>
      </c>
      <c r="H2631" t="s">
        <v>24</v>
      </c>
      <c r="I2631" t="s">
        <v>17</v>
      </c>
      <c r="J2631" t="s">
        <v>29</v>
      </c>
      <c r="K2631" t="s">
        <v>23</v>
      </c>
      <c r="L2631" t="s">
        <v>26</v>
      </c>
      <c r="M2631">
        <f t="shared" si="41"/>
        <v>72007.666666666672</v>
      </c>
      <c r="N2631" t="b">
        <f>IF(O2631=Sheet7!S2630,FALSE,TRUE)
=IF(B2631=Sheet7!A2631,TRUE,FALSE)
=IF(B2631=Sheet7!A2631,TRUE,FALSE)
=IF(B2631=Sheet7!A2631,TRUE,FALSE)</f>
        <v>1</v>
      </c>
      <c r="O2631" t="s">
        <v>32</v>
      </c>
    </row>
    <row r="2632" spans="1:15" x14ac:dyDescent="0.25">
      <c r="A2632">
        <v>2023</v>
      </c>
      <c r="B2632" t="s">
        <v>32</v>
      </c>
      <c r="C2632" t="s">
        <v>13</v>
      </c>
      <c r="D2632" t="s">
        <v>22</v>
      </c>
      <c r="E2632">
        <v>128000</v>
      </c>
      <c r="F2632">
        <v>128000</v>
      </c>
      <c r="G2632" t="s">
        <v>23</v>
      </c>
      <c r="H2632" t="s">
        <v>16</v>
      </c>
      <c r="I2632" t="s">
        <v>17</v>
      </c>
      <c r="J2632" t="s">
        <v>25</v>
      </c>
      <c r="K2632" t="s">
        <v>23</v>
      </c>
      <c r="L2632" t="s">
        <v>26</v>
      </c>
      <c r="M2632">
        <f t="shared" si="41"/>
        <v>86007.666666666672</v>
      </c>
      <c r="N2632" t="b">
        <f>IF(O2632=Sheet7!S2631,FALSE,TRUE)
=IF(B2632=Sheet7!A2632,TRUE,FALSE)
=IF(B2632=Sheet7!A2632,TRUE,FALSE)
=IF(B2632=Sheet7!A2632,TRUE,FALSE)</f>
        <v>1</v>
      </c>
      <c r="O2632" t="s">
        <v>32</v>
      </c>
    </row>
    <row r="2633" spans="1:15" x14ac:dyDescent="0.25">
      <c r="A2633">
        <v>2023</v>
      </c>
      <c r="B2633" t="s">
        <v>32</v>
      </c>
      <c r="C2633" t="s">
        <v>13</v>
      </c>
      <c r="D2633" t="s">
        <v>22</v>
      </c>
      <c r="E2633">
        <v>81500</v>
      </c>
      <c r="F2633">
        <v>81500</v>
      </c>
      <c r="G2633" t="s">
        <v>23</v>
      </c>
      <c r="H2633" t="s">
        <v>16</v>
      </c>
      <c r="I2633" t="s">
        <v>17</v>
      </c>
      <c r="J2633" t="s">
        <v>25</v>
      </c>
      <c r="K2633" t="s">
        <v>23</v>
      </c>
      <c r="L2633" t="s">
        <v>26</v>
      </c>
      <c r="M2633">
        <f t="shared" si="41"/>
        <v>55007.666666666664</v>
      </c>
      <c r="N2633" t="b">
        <f>IF(O2633=Sheet7!S2632,FALSE,TRUE)
=IF(B2633=Sheet7!A2633,TRUE,FALSE)
=IF(B2633=Sheet7!A2633,TRUE,FALSE)
=IF(B2633=Sheet7!A2633,TRUE,FALSE)</f>
        <v>1</v>
      </c>
      <c r="O2633" t="s">
        <v>32</v>
      </c>
    </row>
    <row r="2634" spans="1:15" x14ac:dyDescent="0.25">
      <c r="A2634">
        <v>2023</v>
      </c>
      <c r="B2634" t="s">
        <v>72</v>
      </c>
      <c r="C2634" t="s">
        <v>31</v>
      </c>
      <c r="D2634" t="s">
        <v>22</v>
      </c>
      <c r="E2634">
        <v>208450</v>
      </c>
      <c r="F2634">
        <v>208450</v>
      </c>
      <c r="G2634" t="s">
        <v>23</v>
      </c>
      <c r="H2634" t="s">
        <v>24</v>
      </c>
      <c r="I2634" t="s">
        <v>17</v>
      </c>
      <c r="J2634" t="s">
        <v>25</v>
      </c>
      <c r="K2634" t="s">
        <v>23</v>
      </c>
      <c r="L2634" t="s">
        <v>26</v>
      </c>
      <c r="M2634">
        <f t="shared" si="41"/>
        <v>139641</v>
      </c>
      <c r="N2634" t="b">
        <f>IF(O2634=Sheet7!S2633,FALSE,TRUE)
=IF(B2634=Sheet7!A2634,TRUE,FALSE)
=IF(B2634=Sheet7!A2634,TRUE,FALSE)
=IF(B2634=Sheet7!A2634,TRUE,FALSE)</f>
        <v>1</v>
      </c>
      <c r="O2634" t="s">
        <v>72</v>
      </c>
    </row>
    <row r="2635" spans="1:15" x14ac:dyDescent="0.25">
      <c r="A2635">
        <v>2023</v>
      </c>
      <c r="B2635" t="s">
        <v>72</v>
      </c>
      <c r="C2635" t="s">
        <v>31</v>
      </c>
      <c r="D2635" t="s">
        <v>22</v>
      </c>
      <c r="E2635">
        <v>151600</v>
      </c>
      <c r="F2635">
        <v>151600</v>
      </c>
      <c r="G2635" t="s">
        <v>23</v>
      </c>
      <c r="H2635" t="s">
        <v>24</v>
      </c>
      <c r="I2635" t="s">
        <v>17</v>
      </c>
      <c r="J2635" t="s">
        <v>25</v>
      </c>
      <c r="K2635" t="s">
        <v>23</v>
      </c>
      <c r="L2635" t="s">
        <v>26</v>
      </c>
      <c r="M2635">
        <f t="shared" si="41"/>
        <v>101741</v>
      </c>
      <c r="N2635" t="b">
        <f>IF(O2635=Sheet7!S2634,FALSE,TRUE)
=IF(B2635=Sheet7!A2635,TRUE,FALSE)
=IF(B2635=Sheet7!A2635,TRUE,FALSE)
=IF(B2635=Sheet7!A2635,TRUE,FALSE)</f>
        <v>1</v>
      </c>
      <c r="O2635" t="s">
        <v>72</v>
      </c>
    </row>
    <row r="2636" spans="1:15" x14ac:dyDescent="0.25">
      <c r="A2636">
        <v>2023</v>
      </c>
      <c r="B2636" t="s">
        <v>48</v>
      </c>
      <c r="C2636" t="s">
        <v>28</v>
      </c>
      <c r="D2636" t="s">
        <v>22</v>
      </c>
      <c r="E2636">
        <v>240960</v>
      </c>
      <c r="F2636">
        <v>240960</v>
      </c>
      <c r="G2636" t="s">
        <v>23</v>
      </c>
      <c r="H2636" t="s">
        <v>24</v>
      </c>
      <c r="I2636" t="s">
        <v>17</v>
      </c>
      <c r="J2636" t="s">
        <v>25</v>
      </c>
      <c r="K2636" t="s">
        <v>23</v>
      </c>
      <c r="L2636" t="s">
        <v>26</v>
      </c>
      <c r="M2636">
        <f t="shared" si="41"/>
        <v>161314.33333333334</v>
      </c>
      <c r="N2636" t="b">
        <f>IF(O2636=Sheet7!S2635,FALSE,TRUE)
=IF(B2636=Sheet7!A2636,TRUE,FALSE)
=IF(B2636=Sheet7!A2636,TRUE,FALSE)
=IF(B2636=Sheet7!A2636,TRUE,FALSE)</f>
        <v>1</v>
      </c>
      <c r="O2636" t="s">
        <v>48</v>
      </c>
    </row>
    <row r="2637" spans="1:15" x14ac:dyDescent="0.25">
      <c r="A2637">
        <v>2023</v>
      </c>
      <c r="B2637" t="s">
        <v>48</v>
      </c>
      <c r="C2637" t="s">
        <v>28</v>
      </c>
      <c r="D2637" t="s">
        <v>22</v>
      </c>
      <c r="E2637">
        <v>200800</v>
      </c>
      <c r="F2637">
        <v>200800</v>
      </c>
      <c r="G2637" t="s">
        <v>23</v>
      </c>
      <c r="H2637" t="s">
        <v>24</v>
      </c>
      <c r="I2637" t="s">
        <v>17</v>
      </c>
      <c r="J2637" t="s">
        <v>25</v>
      </c>
      <c r="K2637" t="s">
        <v>23</v>
      </c>
      <c r="L2637" t="s">
        <v>26</v>
      </c>
      <c r="M2637">
        <f t="shared" si="41"/>
        <v>134541</v>
      </c>
      <c r="N2637" t="b">
        <f>IF(O2637=Sheet7!S2636,FALSE,TRUE)
=IF(B2637=Sheet7!A2637,TRUE,FALSE)
=IF(B2637=Sheet7!A2637,TRUE,FALSE)
=IF(B2637=Sheet7!A2637,TRUE,FALSE)</f>
        <v>1</v>
      </c>
      <c r="O2637" t="s">
        <v>48</v>
      </c>
    </row>
    <row r="2638" spans="1:15" x14ac:dyDescent="0.25">
      <c r="A2638">
        <v>2023</v>
      </c>
      <c r="B2638" t="s">
        <v>27</v>
      </c>
      <c r="C2638" t="s">
        <v>28</v>
      </c>
      <c r="D2638" t="s">
        <v>22</v>
      </c>
      <c r="E2638">
        <v>120681</v>
      </c>
      <c r="F2638">
        <v>120681</v>
      </c>
      <c r="G2638" t="s">
        <v>23</v>
      </c>
      <c r="H2638" t="s">
        <v>16</v>
      </c>
      <c r="I2638" t="s">
        <v>17</v>
      </c>
      <c r="J2638" t="s">
        <v>25</v>
      </c>
      <c r="K2638" t="s">
        <v>23</v>
      </c>
      <c r="L2638" t="s">
        <v>26</v>
      </c>
      <c r="M2638">
        <f t="shared" si="41"/>
        <v>81128.333333333328</v>
      </c>
      <c r="N2638" t="b">
        <f>IF(O2638=Sheet7!S2637,FALSE,TRUE)
=IF(B2638=Sheet7!A2638,TRUE,FALSE)
=IF(B2638=Sheet7!A2638,TRUE,FALSE)
=IF(B2638=Sheet7!A2638,TRUE,FALSE)</f>
        <v>1</v>
      </c>
      <c r="O2638" t="s">
        <v>27</v>
      </c>
    </row>
    <row r="2639" spans="1:15" x14ac:dyDescent="0.25">
      <c r="A2639">
        <v>2023</v>
      </c>
      <c r="B2639" t="s">
        <v>27</v>
      </c>
      <c r="C2639" t="s">
        <v>28</v>
      </c>
      <c r="D2639" t="s">
        <v>22</v>
      </c>
      <c r="E2639">
        <v>72409</v>
      </c>
      <c r="F2639">
        <v>72409</v>
      </c>
      <c r="G2639" t="s">
        <v>23</v>
      </c>
      <c r="H2639" t="s">
        <v>16</v>
      </c>
      <c r="I2639" t="s">
        <v>17</v>
      </c>
      <c r="J2639" t="s">
        <v>25</v>
      </c>
      <c r="K2639" t="s">
        <v>23</v>
      </c>
      <c r="L2639" t="s">
        <v>26</v>
      </c>
      <c r="M2639">
        <f t="shared" si="41"/>
        <v>48947</v>
      </c>
      <c r="N2639" t="b">
        <f>IF(O2639=Sheet7!S2638,FALSE,TRUE)
=IF(B2639=Sheet7!A2639,TRUE,FALSE)
=IF(B2639=Sheet7!A2639,TRUE,FALSE)
=IF(B2639=Sheet7!A2639,TRUE,FALSE)</f>
        <v>1</v>
      </c>
      <c r="O2639" t="s">
        <v>27</v>
      </c>
    </row>
    <row r="2640" spans="1:15" x14ac:dyDescent="0.25">
      <c r="A2640">
        <v>2023</v>
      </c>
      <c r="B2640" t="s">
        <v>48</v>
      </c>
      <c r="C2640" t="s">
        <v>28</v>
      </c>
      <c r="D2640" t="s">
        <v>22</v>
      </c>
      <c r="E2640">
        <v>250000</v>
      </c>
      <c r="F2640">
        <v>250000</v>
      </c>
      <c r="G2640" t="s">
        <v>23</v>
      </c>
      <c r="H2640" t="s">
        <v>24</v>
      </c>
      <c r="I2640" t="s">
        <v>17</v>
      </c>
      <c r="J2640" t="s">
        <v>29</v>
      </c>
      <c r="K2640" t="s">
        <v>23</v>
      </c>
      <c r="L2640" t="s">
        <v>26</v>
      </c>
      <c r="M2640">
        <f t="shared" si="41"/>
        <v>167341</v>
      </c>
      <c r="N2640" t="b">
        <f>IF(O2640=Sheet7!S2639,FALSE,TRUE)
=IF(B2640=Sheet7!A2640,TRUE,FALSE)
=IF(B2640=Sheet7!A2640,TRUE,FALSE)
=IF(B2640=Sheet7!A2640,TRUE,FALSE)</f>
        <v>1</v>
      </c>
      <c r="O2640" t="s">
        <v>48</v>
      </c>
    </row>
    <row r="2641" spans="1:15" x14ac:dyDescent="0.25">
      <c r="A2641">
        <v>2023</v>
      </c>
      <c r="B2641" t="s">
        <v>48</v>
      </c>
      <c r="C2641" t="s">
        <v>28</v>
      </c>
      <c r="D2641" t="s">
        <v>22</v>
      </c>
      <c r="E2641">
        <v>176000</v>
      </c>
      <c r="F2641">
        <v>176000</v>
      </c>
      <c r="G2641" t="s">
        <v>23</v>
      </c>
      <c r="H2641" t="s">
        <v>24</v>
      </c>
      <c r="I2641" t="s">
        <v>17</v>
      </c>
      <c r="J2641" t="s">
        <v>29</v>
      </c>
      <c r="K2641" t="s">
        <v>23</v>
      </c>
      <c r="L2641" t="s">
        <v>26</v>
      </c>
      <c r="M2641">
        <f t="shared" si="41"/>
        <v>118007.66666666667</v>
      </c>
      <c r="N2641" t="b">
        <f>IF(O2641=Sheet7!S2640,FALSE,TRUE)
=IF(B2641=Sheet7!A2641,TRUE,FALSE)
=IF(B2641=Sheet7!A2641,TRUE,FALSE)
=IF(B2641=Sheet7!A2641,TRUE,FALSE)</f>
        <v>1</v>
      </c>
      <c r="O2641" t="s">
        <v>48</v>
      </c>
    </row>
    <row r="2642" spans="1:15" x14ac:dyDescent="0.25">
      <c r="A2642">
        <v>2023</v>
      </c>
      <c r="B2642" t="s">
        <v>46</v>
      </c>
      <c r="C2642" t="s">
        <v>28</v>
      </c>
      <c r="D2642" t="s">
        <v>22</v>
      </c>
      <c r="E2642">
        <v>250000</v>
      </c>
      <c r="F2642">
        <v>250000</v>
      </c>
      <c r="G2642" t="s">
        <v>23</v>
      </c>
      <c r="H2642" t="s">
        <v>24</v>
      </c>
      <c r="I2642" t="s">
        <v>17</v>
      </c>
      <c r="J2642" t="s">
        <v>25</v>
      </c>
      <c r="K2642" t="s">
        <v>23</v>
      </c>
      <c r="L2642" t="s">
        <v>26</v>
      </c>
      <c r="M2642">
        <f t="shared" si="41"/>
        <v>167341</v>
      </c>
      <c r="N2642" t="b">
        <f>IF(O2642=Sheet7!S2641,FALSE,TRUE)
=IF(B2642=Sheet7!A2642,TRUE,FALSE)
=IF(B2642=Sheet7!A2642,TRUE,FALSE)
=IF(B2642=Sheet7!A2642,TRUE,FALSE)</f>
        <v>1</v>
      </c>
      <c r="O2642" t="s">
        <v>46</v>
      </c>
    </row>
    <row r="2643" spans="1:15" x14ac:dyDescent="0.25">
      <c r="A2643">
        <v>2023</v>
      </c>
      <c r="B2643" t="s">
        <v>46</v>
      </c>
      <c r="C2643" t="s">
        <v>28</v>
      </c>
      <c r="D2643" t="s">
        <v>22</v>
      </c>
      <c r="E2643">
        <v>170000</v>
      </c>
      <c r="F2643">
        <v>170000</v>
      </c>
      <c r="G2643" t="s">
        <v>23</v>
      </c>
      <c r="H2643" t="s">
        <v>24</v>
      </c>
      <c r="I2643" t="s">
        <v>17</v>
      </c>
      <c r="J2643" t="s">
        <v>25</v>
      </c>
      <c r="K2643" t="s">
        <v>23</v>
      </c>
      <c r="L2643" t="s">
        <v>26</v>
      </c>
      <c r="M2643">
        <f t="shared" si="41"/>
        <v>114007.66666666667</v>
      </c>
      <c r="N2643" t="b">
        <f>IF(O2643=Sheet7!S2642,FALSE,TRUE)
=IF(B2643=Sheet7!A2643,TRUE,FALSE)
=IF(B2643=Sheet7!A2643,TRUE,FALSE)
=IF(B2643=Sheet7!A2643,TRUE,FALSE)</f>
        <v>1</v>
      </c>
      <c r="O2643" t="s">
        <v>46</v>
      </c>
    </row>
    <row r="2644" spans="1:15" x14ac:dyDescent="0.25">
      <c r="A2644">
        <v>2023</v>
      </c>
      <c r="B2644" t="s">
        <v>158</v>
      </c>
      <c r="C2644" t="s">
        <v>31</v>
      </c>
      <c r="D2644" t="s">
        <v>149</v>
      </c>
      <c r="E2644">
        <v>195000</v>
      </c>
      <c r="F2644">
        <v>38290</v>
      </c>
      <c r="G2644" t="s">
        <v>150</v>
      </c>
      <c r="H2644" t="s">
        <v>24</v>
      </c>
      <c r="I2644" t="s">
        <v>17</v>
      </c>
      <c r="J2644" t="s">
        <v>18</v>
      </c>
      <c r="K2644" t="s">
        <v>150</v>
      </c>
      <c r="L2644" t="s">
        <v>19</v>
      </c>
      <c r="M2644">
        <f t="shared" si="41"/>
        <v>78437.666666666672</v>
      </c>
      <c r="N2644" t="b">
        <f>IF(O2644=Sheet7!S2643,FALSE,TRUE)
=IF(B2644=Sheet7!A2644,TRUE,FALSE)
=IF(B2644=Sheet7!A2644,TRUE,FALSE)
=IF(B2644=Sheet7!A2644,TRUE,FALSE)</f>
        <v>1</v>
      </c>
      <c r="O2644" t="s">
        <v>158</v>
      </c>
    </row>
    <row r="2645" spans="1:15" x14ac:dyDescent="0.25">
      <c r="A2645">
        <v>2023</v>
      </c>
      <c r="B2645" t="s">
        <v>98</v>
      </c>
      <c r="C2645" t="s">
        <v>31</v>
      </c>
      <c r="D2645" t="s">
        <v>14</v>
      </c>
      <c r="E2645">
        <v>200000</v>
      </c>
      <c r="F2645">
        <v>215936</v>
      </c>
      <c r="G2645" t="s">
        <v>171</v>
      </c>
      <c r="H2645" t="s">
        <v>33</v>
      </c>
      <c r="I2645" t="s">
        <v>17</v>
      </c>
      <c r="J2645" t="s">
        <v>29</v>
      </c>
      <c r="K2645" t="s">
        <v>23</v>
      </c>
      <c r="L2645" t="s">
        <v>19</v>
      </c>
      <c r="M2645">
        <f t="shared" si="41"/>
        <v>139319.66666666666</v>
      </c>
      <c r="N2645" t="b">
        <f>IF(O2645=Sheet7!S2644,FALSE,TRUE)
=IF(B2645=Sheet7!A2645,TRUE,FALSE)
=IF(B2645=Sheet7!A2645,TRUE,FALSE)
=IF(B2645=Sheet7!A2645,TRUE,FALSE)</f>
        <v>1</v>
      </c>
      <c r="O2645" t="s">
        <v>98</v>
      </c>
    </row>
    <row r="2646" spans="1:15" x14ac:dyDescent="0.25">
      <c r="A2646">
        <v>2023</v>
      </c>
      <c r="B2646" t="s">
        <v>27</v>
      </c>
      <c r="C2646" t="s">
        <v>28</v>
      </c>
      <c r="D2646" t="s">
        <v>22</v>
      </c>
      <c r="E2646">
        <v>178560</v>
      </c>
      <c r="F2646">
        <v>178560</v>
      </c>
      <c r="G2646" t="s">
        <v>23</v>
      </c>
      <c r="H2646" t="s">
        <v>24</v>
      </c>
      <c r="I2646" t="s">
        <v>17</v>
      </c>
      <c r="J2646" t="s">
        <v>25</v>
      </c>
      <c r="K2646" t="s">
        <v>23</v>
      </c>
      <c r="L2646" t="s">
        <v>26</v>
      </c>
      <c r="M2646">
        <f t="shared" si="41"/>
        <v>119714.33333333333</v>
      </c>
      <c r="N2646" t="b">
        <f>IF(O2646=Sheet7!S2645,FALSE,TRUE)
=IF(B2646=Sheet7!A2646,TRUE,FALSE)
=IF(B2646=Sheet7!A2646,TRUE,FALSE)
=IF(B2646=Sheet7!A2646,TRUE,FALSE)</f>
        <v>1</v>
      </c>
      <c r="O2646" t="s">
        <v>27</v>
      </c>
    </row>
    <row r="2647" spans="1:15" x14ac:dyDescent="0.25">
      <c r="A2647">
        <v>2023</v>
      </c>
      <c r="B2647" t="s">
        <v>27</v>
      </c>
      <c r="C2647" t="s">
        <v>28</v>
      </c>
      <c r="D2647" t="s">
        <v>22</v>
      </c>
      <c r="E2647">
        <v>148800</v>
      </c>
      <c r="F2647">
        <v>148800</v>
      </c>
      <c r="G2647" t="s">
        <v>23</v>
      </c>
      <c r="H2647" t="s">
        <v>24</v>
      </c>
      <c r="I2647" t="s">
        <v>17</v>
      </c>
      <c r="J2647" t="s">
        <v>25</v>
      </c>
      <c r="K2647" t="s">
        <v>23</v>
      </c>
      <c r="L2647" t="s">
        <v>26</v>
      </c>
      <c r="M2647">
        <f t="shared" si="41"/>
        <v>99874.333333333328</v>
      </c>
      <c r="N2647" t="b">
        <f>IF(O2647=Sheet7!S2646,FALSE,TRUE)
=IF(B2647=Sheet7!A2647,TRUE,FALSE)
=IF(B2647=Sheet7!A2647,TRUE,FALSE)
=IF(B2647=Sheet7!A2647,TRUE,FALSE)</f>
        <v>1</v>
      </c>
      <c r="O2647" t="s">
        <v>27</v>
      </c>
    </row>
    <row r="2648" spans="1:15" x14ac:dyDescent="0.25">
      <c r="A2648">
        <v>2023</v>
      </c>
      <c r="B2648" t="s">
        <v>59</v>
      </c>
      <c r="C2648" t="s">
        <v>31</v>
      </c>
      <c r="D2648" t="s">
        <v>22</v>
      </c>
      <c r="E2648">
        <v>331640</v>
      </c>
      <c r="F2648">
        <v>331640</v>
      </c>
      <c r="G2648" t="s">
        <v>23</v>
      </c>
      <c r="H2648" t="s">
        <v>24</v>
      </c>
      <c r="I2648" t="s">
        <v>17</v>
      </c>
      <c r="J2648" t="s">
        <v>25</v>
      </c>
      <c r="K2648" t="s">
        <v>23</v>
      </c>
      <c r="L2648" t="s">
        <v>26</v>
      </c>
      <c r="M2648">
        <f t="shared" si="41"/>
        <v>221767.66666666666</v>
      </c>
      <c r="N2648" t="b">
        <f>IF(O2648=Sheet7!S2647,FALSE,TRUE)
=IF(B2648=Sheet7!A2648,TRUE,FALSE)
=IF(B2648=Sheet7!A2648,TRUE,FALSE)
=IF(B2648=Sheet7!A2648,TRUE,FALSE)</f>
        <v>1</v>
      </c>
      <c r="O2648" t="s">
        <v>59</v>
      </c>
    </row>
    <row r="2649" spans="1:15" x14ac:dyDescent="0.25">
      <c r="A2649">
        <v>2023</v>
      </c>
      <c r="B2649" t="s">
        <v>59</v>
      </c>
      <c r="C2649" t="s">
        <v>31</v>
      </c>
      <c r="D2649" t="s">
        <v>22</v>
      </c>
      <c r="E2649">
        <v>283780</v>
      </c>
      <c r="F2649">
        <v>283780</v>
      </c>
      <c r="G2649" t="s">
        <v>23</v>
      </c>
      <c r="H2649" t="s">
        <v>24</v>
      </c>
      <c r="I2649" t="s">
        <v>17</v>
      </c>
      <c r="J2649" t="s">
        <v>25</v>
      </c>
      <c r="K2649" t="s">
        <v>23</v>
      </c>
      <c r="L2649" t="s">
        <v>26</v>
      </c>
      <c r="M2649">
        <f t="shared" si="41"/>
        <v>189861</v>
      </c>
      <c r="N2649" t="b">
        <f>IF(O2649=Sheet7!S2648,FALSE,TRUE)
=IF(B2649=Sheet7!A2649,TRUE,FALSE)
=IF(B2649=Sheet7!A2649,TRUE,FALSE)
=IF(B2649=Sheet7!A2649,TRUE,FALSE)</f>
        <v>1</v>
      </c>
      <c r="O2649" t="s">
        <v>59</v>
      </c>
    </row>
    <row r="2650" spans="1:15" x14ac:dyDescent="0.25">
      <c r="A2650">
        <v>2023</v>
      </c>
      <c r="B2650" t="s">
        <v>32</v>
      </c>
      <c r="C2650" t="s">
        <v>13</v>
      </c>
      <c r="D2650" t="s">
        <v>22</v>
      </c>
      <c r="E2650">
        <v>167954</v>
      </c>
      <c r="F2650">
        <v>167954</v>
      </c>
      <c r="G2650" t="s">
        <v>23</v>
      </c>
      <c r="H2650" t="s">
        <v>33</v>
      </c>
      <c r="I2650" t="s">
        <v>17</v>
      </c>
      <c r="J2650" t="s">
        <v>25</v>
      </c>
      <c r="K2650" t="s">
        <v>23</v>
      </c>
      <c r="L2650" t="s">
        <v>26</v>
      </c>
      <c r="M2650">
        <f t="shared" si="41"/>
        <v>112643.66666666667</v>
      </c>
      <c r="N2650" t="b">
        <f>IF(O2650=Sheet7!S2649,FALSE,TRUE)
=IF(B2650=Sheet7!A2650,TRUE,FALSE)
=IF(B2650=Sheet7!A2650,TRUE,FALSE)
=IF(B2650=Sheet7!A2650,TRUE,FALSE)</f>
        <v>1</v>
      </c>
      <c r="O2650" t="s">
        <v>32</v>
      </c>
    </row>
    <row r="2651" spans="1:15" x14ac:dyDescent="0.25">
      <c r="A2651">
        <v>2023</v>
      </c>
      <c r="B2651" t="s">
        <v>32</v>
      </c>
      <c r="C2651" t="s">
        <v>13</v>
      </c>
      <c r="D2651" t="s">
        <v>22</v>
      </c>
      <c r="E2651">
        <v>115830</v>
      </c>
      <c r="F2651">
        <v>115830</v>
      </c>
      <c r="G2651" t="s">
        <v>23</v>
      </c>
      <c r="H2651" t="s">
        <v>33</v>
      </c>
      <c r="I2651" t="s">
        <v>17</v>
      </c>
      <c r="J2651" t="s">
        <v>25</v>
      </c>
      <c r="K2651" t="s">
        <v>23</v>
      </c>
      <c r="L2651" t="s">
        <v>26</v>
      </c>
      <c r="M2651">
        <f t="shared" si="41"/>
        <v>77894.333333333328</v>
      </c>
      <c r="N2651" t="b">
        <f>IF(O2651=Sheet7!S2650,FALSE,TRUE)
=IF(B2651=Sheet7!A2651,TRUE,FALSE)
=IF(B2651=Sheet7!A2651,TRUE,FALSE)
=IF(B2651=Sheet7!A2651,TRUE,FALSE)</f>
        <v>1</v>
      </c>
      <c r="O2651" t="s">
        <v>32</v>
      </c>
    </row>
    <row r="2652" spans="1:15" x14ac:dyDescent="0.25">
      <c r="A2652">
        <v>2023</v>
      </c>
      <c r="B2652" t="s">
        <v>34</v>
      </c>
      <c r="C2652" t="s">
        <v>31</v>
      </c>
      <c r="D2652" t="s">
        <v>22</v>
      </c>
      <c r="E2652">
        <v>125000</v>
      </c>
      <c r="F2652">
        <v>125000</v>
      </c>
      <c r="G2652" t="s">
        <v>23</v>
      </c>
      <c r="H2652" t="s">
        <v>24</v>
      </c>
      <c r="I2652" t="s">
        <v>17</v>
      </c>
      <c r="J2652" t="s">
        <v>25</v>
      </c>
      <c r="K2652" t="s">
        <v>23</v>
      </c>
      <c r="L2652" t="s">
        <v>26</v>
      </c>
      <c r="M2652">
        <f t="shared" si="41"/>
        <v>84007.666666666672</v>
      </c>
      <c r="N2652" t="b">
        <f>IF(O2652=Sheet7!S2651,FALSE,TRUE)
=IF(B2652=Sheet7!A2652,TRUE,FALSE)
=IF(B2652=Sheet7!A2652,TRUE,FALSE)
=IF(B2652=Sheet7!A2652,TRUE,FALSE)</f>
        <v>1</v>
      </c>
      <c r="O2652" t="s">
        <v>34</v>
      </c>
    </row>
    <row r="2653" spans="1:15" x14ac:dyDescent="0.25">
      <c r="A2653">
        <v>2023</v>
      </c>
      <c r="B2653" t="s">
        <v>119</v>
      </c>
      <c r="C2653" t="s">
        <v>44</v>
      </c>
      <c r="D2653" t="s">
        <v>22</v>
      </c>
      <c r="E2653">
        <v>185000</v>
      </c>
      <c r="F2653">
        <v>185000</v>
      </c>
      <c r="G2653" t="s">
        <v>23</v>
      </c>
      <c r="H2653" t="s">
        <v>24</v>
      </c>
      <c r="I2653" t="s">
        <v>17</v>
      </c>
      <c r="J2653" t="s">
        <v>25</v>
      </c>
      <c r="K2653" t="s">
        <v>23</v>
      </c>
      <c r="L2653" t="s">
        <v>26</v>
      </c>
      <c r="M2653">
        <f t="shared" si="41"/>
        <v>124007.66666666667</v>
      </c>
      <c r="N2653" t="b">
        <f>IF(O2653=Sheet7!S2652,FALSE,TRUE)
=IF(B2653=Sheet7!A2653,TRUE,FALSE)
=IF(B2653=Sheet7!A2653,TRUE,FALSE)
=IF(B2653=Sheet7!A2653,TRUE,FALSE)</f>
        <v>1</v>
      </c>
      <c r="O2653" t="s">
        <v>119</v>
      </c>
    </row>
    <row r="2654" spans="1:15" x14ac:dyDescent="0.25">
      <c r="A2654">
        <v>2023</v>
      </c>
      <c r="B2654" t="s">
        <v>119</v>
      </c>
      <c r="C2654" t="s">
        <v>44</v>
      </c>
      <c r="D2654" t="s">
        <v>22</v>
      </c>
      <c r="E2654">
        <v>50000</v>
      </c>
      <c r="F2654">
        <v>50000</v>
      </c>
      <c r="G2654" t="s">
        <v>23</v>
      </c>
      <c r="H2654" t="s">
        <v>24</v>
      </c>
      <c r="I2654" t="s">
        <v>17</v>
      </c>
      <c r="J2654" t="s">
        <v>25</v>
      </c>
      <c r="K2654" t="s">
        <v>23</v>
      </c>
      <c r="L2654" t="s">
        <v>26</v>
      </c>
      <c r="M2654">
        <f t="shared" si="41"/>
        <v>34007.666666666664</v>
      </c>
      <c r="N2654" t="b">
        <f>IF(O2654=Sheet7!S2653,FALSE,TRUE)
=IF(B2654=Sheet7!A2654,TRUE,FALSE)
=IF(B2654=Sheet7!A2654,TRUE,FALSE)
=IF(B2654=Sheet7!A2654,TRUE,FALSE)</f>
        <v>1</v>
      </c>
      <c r="O2654" t="s">
        <v>119</v>
      </c>
    </row>
    <row r="2655" spans="1:15" x14ac:dyDescent="0.25">
      <c r="A2655">
        <v>2023</v>
      </c>
      <c r="B2655" t="s">
        <v>32</v>
      </c>
      <c r="C2655" t="s">
        <v>13</v>
      </c>
      <c r="D2655" t="s">
        <v>22</v>
      </c>
      <c r="E2655">
        <v>331640</v>
      </c>
      <c r="F2655">
        <v>331640</v>
      </c>
      <c r="G2655" t="s">
        <v>23</v>
      </c>
      <c r="H2655" t="s">
        <v>24</v>
      </c>
      <c r="I2655" t="s">
        <v>17</v>
      </c>
      <c r="J2655" t="s">
        <v>25</v>
      </c>
      <c r="K2655" t="s">
        <v>23</v>
      </c>
      <c r="L2655" t="s">
        <v>26</v>
      </c>
      <c r="M2655">
        <f t="shared" si="41"/>
        <v>221767.66666666666</v>
      </c>
      <c r="N2655" t="b">
        <f>IF(O2655=Sheet7!S2654,FALSE,TRUE)
=IF(B2655=Sheet7!A2655,TRUE,FALSE)
=IF(B2655=Sheet7!A2655,TRUE,FALSE)
=IF(B2655=Sheet7!A2655,TRUE,FALSE)</f>
        <v>1</v>
      </c>
      <c r="O2655" t="s">
        <v>32</v>
      </c>
    </row>
    <row r="2656" spans="1:15" x14ac:dyDescent="0.25">
      <c r="A2656">
        <v>2023</v>
      </c>
      <c r="B2656" t="s">
        <v>32</v>
      </c>
      <c r="C2656" t="s">
        <v>13</v>
      </c>
      <c r="D2656" t="s">
        <v>22</v>
      </c>
      <c r="E2656">
        <v>283780</v>
      </c>
      <c r="F2656">
        <v>283780</v>
      </c>
      <c r="G2656" t="s">
        <v>23</v>
      </c>
      <c r="H2656" t="s">
        <v>24</v>
      </c>
      <c r="I2656" t="s">
        <v>17</v>
      </c>
      <c r="J2656" t="s">
        <v>25</v>
      </c>
      <c r="K2656" t="s">
        <v>23</v>
      </c>
      <c r="L2656" t="s">
        <v>26</v>
      </c>
      <c r="M2656">
        <f t="shared" si="41"/>
        <v>189861</v>
      </c>
      <c r="N2656" t="b">
        <f>IF(O2656=Sheet7!S2655,FALSE,TRUE)
=IF(B2656=Sheet7!A2656,TRUE,FALSE)
=IF(B2656=Sheet7!A2656,TRUE,FALSE)
=IF(B2656=Sheet7!A2656,TRUE,FALSE)</f>
        <v>1</v>
      </c>
      <c r="O2656" t="s">
        <v>32</v>
      </c>
    </row>
    <row r="2657" spans="1:15" x14ac:dyDescent="0.25">
      <c r="A2657">
        <v>2023</v>
      </c>
      <c r="B2657" t="s">
        <v>48</v>
      </c>
      <c r="C2657" t="s">
        <v>28</v>
      </c>
      <c r="D2657" t="s">
        <v>22</v>
      </c>
      <c r="E2657">
        <v>189110</v>
      </c>
      <c r="F2657">
        <v>189110</v>
      </c>
      <c r="G2657" t="s">
        <v>23</v>
      </c>
      <c r="H2657" t="s">
        <v>24</v>
      </c>
      <c r="I2657" t="s">
        <v>17</v>
      </c>
      <c r="J2657" t="s">
        <v>25</v>
      </c>
      <c r="K2657" t="s">
        <v>23</v>
      </c>
      <c r="L2657" t="s">
        <v>26</v>
      </c>
      <c r="M2657">
        <f t="shared" si="41"/>
        <v>126747.66666666667</v>
      </c>
      <c r="N2657" t="b">
        <f>IF(O2657=Sheet7!S2656,FALSE,TRUE)
=IF(B2657=Sheet7!A2657,TRUE,FALSE)
=IF(B2657=Sheet7!A2657,TRUE,FALSE)
=IF(B2657=Sheet7!A2657,TRUE,FALSE)</f>
        <v>1</v>
      </c>
      <c r="O2657" t="s">
        <v>48</v>
      </c>
    </row>
    <row r="2658" spans="1:15" x14ac:dyDescent="0.25">
      <c r="A2658">
        <v>2023</v>
      </c>
      <c r="B2658" t="s">
        <v>48</v>
      </c>
      <c r="C2658" t="s">
        <v>28</v>
      </c>
      <c r="D2658" t="s">
        <v>22</v>
      </c>
      <c r="E2658">
        <v>139000</v>
      </c>
      <c r="F2658">
        <v>139000</v>
      </c>
      <c r="G2658" t="s">
        <v>23</v>
      </c>
      <c r="H2658" t="s">
        <v>24</v>
      </c>
      <c r="I2658" t="s">
        <v>17</v>
      </c>
      <c r="J2658" t="s">
        <v>25</v>
      </c>
      <c r="K2658" t="s">
        <v>23</v>
      </c>
      <c r="L2658" t="s">
        <v>26</v>
      </c>
      <c r="M2658">
        <f t="shared" si="41"/>
        <v>93341</v>
      </c>
      <c r="N2658" t="b">
        <f>IF(O2658=Sheet7!S2657,FALSE,TRUE)
=IF(B2658=Sheet7!A2658,TRUE,FALSE)
=IF(B2658=Sheet7!A2658,TRUE,FALSE)
=IF(B2658=Sheet7!A2658,TRUE,FALSE)</f>
        <v>1</v>
      </c>
      <c r="O2658" t="s">
        <v>48</v>
      </c>
    </row>
    <row r="2659" spans="1:15" x14ac:dyDescent="0.25">
      <c r="A2659">
        <v>2023</v>
      </c>
      <c r="B2659" t="s">
        <v>72</v>
      </c>
      <c r="C2659" t="s">
        <v>31</v>
      </c>
      <c r="D2659" t="s">
        <v>22</v>
      </c>
      <c r="E2659">
        <v>199000</v>
      </c>
      <c r="F2659">
        <v>199000</v>
      </c>
      <c r="G2659" t="s">
        <v>23</v>
      </c>
      <c r="H2659" t="s">
        <v>24</v>
      </c>
      <c r="I2659" t="s">
        <v>17</v>
      </c>
      <c r="J2659" t="s">
        <v>29</v>
      </c>
      <c r="K2659" t="s">
        <v>23</v>
      </c>
      <c r="L2659" t="s">
        <v>26</v>
      </c>
      <c r="M2659">
        <f t="shared" si="41"/>
        <v>133341</v>
      </c>
      <c r="N2659" t="b">
        <f>IF(O2659=Sheet7!S2658,FALSE,TRUE)
=IF(B2659=Sheet7!A2659,TRUE,FALSE)
=IF(B2659=Sheet7!A2659,TRUE,FALSE)
=IF(B2659=Sheet7!A2659,TRUE,FALSE)</f>
        <v>1</v>
      </c>
      <c r="O2659" t="s">
        <v>72</v>
      </c>
    </row>
    <row r="2660" spans="1:15" x14ac:dyDescent="0.25">
      <c r="A2660">
        <v>2023</v>
      </c>
      <c r="B2660" t="s">
        <v>72</v>
      </c>
      <c r="C2660" t="s">
        <v>31</v>
      </c>
      <c r="D2660" t="s">
        <v>22</v>
      </c>
      <c r="E2660">
        <v>145000</v>
      </c>
      <c r="F2660">
        <v>145000</v>
      </c>
      <c r="G2660" t="s">
        <v>23</v>
      </c>
      <c r="H2660" t="s">
        <v>24</v>
      </c>
      <c r="I2660" t="s">
        <v>17</v>
      </c>
      <c r="J2660" t="s">
        <v>29</v>
      </c>
      <c r="K2660" t="s">
        <v>23</v>
      </c>
      <c r="L2660" t="s">
        <v>26</v>
      </c>
      <c r="M2660">
        <f t="shared" si="41"/>
        <v>97341</v>
      </c>
      <c r="N2660" t="b">
        <f>IF(O2660=Sheet7!S2659,FALSE,TRUE)
=IF(B2660=Sheet7!A2660,TRUE,FALSE)
=IF(B2660=Sheet7!A2660,TRUE,FALSE)
=IF(B2660=Sheet7!A2660,TRUE,FALSE)</f>
        <v>1</v>
      </c>
      <c r="O2660" t="s">
        <v>72</v>
      </c>
    </row>
    <row r="2661" spans="1:15" x14ac:dyDescent="0.25">
      <c r="A2661">
        <v>2023</v>
      </c>
      <c r="B2661" t="s">
        <v>56</v>
      </c>
      <c r="C2661" t="s">
        <v>31</v>
      </c>
      <c r="D2661" t="s">
        <v>22</v>
      </c>
      <c r="E2661">
        <v>199000</v>
      </c>
      <c r="F2661">
        <v>199000</v>
      </c>
      <c r="G2661" t="s">
        <v>23</v>
      </c>
      <c r="H2661" t="s">
        <v>24</v>
      </c>
      <c r="I2661" t="s">
        <v>17</v>
      </c>
      <c r="J2661" t="s">
        <v>25</v>
      </c>
      <c r="K2661" t="s">
        <v>23</v>
      </c>
      <c r="L2661" t="s">
        <v>26</v>
      </c>
      <c r="M2661">
        <f t="shared" si="41"/>
        <v>133341</v>
      </c>
      <c r="N2661" t="b">
        <f>IF(O2661=Sheet7!S2660,FALSE,TRUE)
=IF(B2661=Sheet7!A2661,TRUE,FALSE)
=IF(B2661=Sheet7!A2661,TRUE,FALSE)
=IF(B2661=Sheet7!A2661,TRUE,FALSE)</f>
        <v>1</v>
      </c>
      <c r="O2661" t="s">
        <v>56</v>
      </c>
    </row>
    <row r="2662" spans="1:15" x14ac:dyDescent="0.25">
      <c r="A2662">
        <v>2023</v>
      </c>
      <c r="B2662" t="s">
        <v>56</v>
      </c>
      <c r="C2662" t="s">
        <v>31</v>
      </c>
      <c r="D2662" t="s">
        <v>22</v>
      </c>
      <c r="E2662">
        <v>142000</v>
      </c>
      <c r="F2662">
        <v>142000</v>
      </c>
      <c r="G2662" t="s">
        <v>23</v>
      </c>
      <c r="H2662" t="s">
        <v>24</v>
      </c>
      <c r="I2662" t="s">
        <v>17</v>
      </c>
      <c r="J2662" t="s">
        <v>25</v>
      </c>
      <c r="K2662" t="s">
        <v>23</v>
      </c>
      <c r="L2662" t="s">
        <v>26</v>
      </c>
      <c r="M2662">
        <f t="shared" si="41"/>
        <v>95341</v>
      </c>
      <c r="N2662" t="b">
        <f>IF(O2662=Sheet7!S2661,FALSE,TRUE)
=IF(B2662=Sheet7!A2662,TRUE,FALSE)
=IF(B2662=Sheet7!A2662,TRUE,FALSE)
=IF(B2662=Sheet7!A2662,TRUE,FALSE)</f>
        <v>1</v>
      </c>
      <c r="O2662" t="s">
        <v>56</v>
      </c>
    </row>
    <row r="2663" spans="1:15" x14ac:dyDescent="0.25">
      <c r="A2663">
        <v>2023</v>
      </c>
      <c r="B2663" t="s">
        <v>40</v>
      </c>
      <c r="C2663" t="s">
        <v>41</v>
      </c>
      <c r="D2663" t="s">
        <v>22</v>
      </c>
      <c r="E2663">
        <v>230000</v>
      </c>
      <c r="F2663">
        <v>230000</v>
      </c>
      <c r="G2663" t="s">
        <v>36</v>
      </c>
      <c r="H2663" t="s">
        <v>24</v>
      </c>
      <c r="I2663" t="s">
        <v>17</v>
      </c>
      <c r="J2663" t="s">
        <v>29</v>
      </c>
      <c r="K2663" t="s">
        <v>36</v>
      </c>
      <c r="L2663" t="s">
        <v>26</v>
      </c>
      <c r="M2663">
        <f t="shared" si="41"/>
        <v>154007.66666666666</v>
      </c>
      <c r="N2663" t="b">
        <f>IF(O2663=Sheet7!S2662,FALSE,TRUE)
=IF(B2663=Sheet7!A2663,TRUE,FALSE)
=IF(B2663=Sheet7!A2663,TRUE,FALSE)
=IF(B2663=Sheet7!A2663,TRUE,FALSE)</f>
        <v>1</v>
      </c>
      <c r="O2663" t="s">
        <v>40</v>
      </c>
    </row>
    <row r="2664" spans="1:15" x14ac:dyDescent="0.25">
      <c r="A2664">
        <v>2023</v>
      </c>
      <c r="B2664" t="s">
        <v>40</v>
      </c>
      <c r="C2664" t="s">
        <v>41</v>
      </c>
      <c r="D2664" t="s">
        <v>22</v>
      </c>
      <c r="E2664">
        <v>170000</v>
      </c>
      <c r="F2664">
        <v>170000</v>
      </c>
      <c r="G2664" t="s">
        <v>36</v>
      </c>
      <c r="H2664" t="s">
        <v>24</v>
      </c>
      <c r="I2664" t="s">
        <v>17</v>
      </c>
      <c r="J2664" t="s">
        <v>29</v>
      </c>
      <c r="K2664" t="s">
        <v>36</v>
      </c>
      <c r="L2664" t="s">
        <v>26</v>
      </c>
      <c r="M2664">
        <f t="shared" si="41"/>
        <v>114007.66666666667</v>
      </c>
      <c r="N2664" t="b">
        <f>IF(O2664=Sheet7!S2663,FALSE,TRUE)
=IF(B2664=Sheet7!A2664,TRUE,FALSE)
=IF(B2664=Sheet7!A2664,TRUE,FALSE)
=IF(B2664=Sheet7!A2664,TRUE,FALSE)</f>
        <v>1</v>
      </c>
      <c r="O2664" t="s">
        <v>40</v>
      </c>
    </row>
    <row r="2665" spans="1:15" x14ac:dyDescent="0.25">
      <c r="A2665">
        <v>2023</v>
      </c>
      <c r="B2665" t="s">
        <v>37</v>
      </c>
      <c r="C2665" t="s">
        <v>38</v>
      </c>
      <c r="D2665" t="s">
        <v>22</v>
      </c>
      <c r="E2665">
        <v>66000</v>
      </c>
      <c r="F2665">
        <v>66000</v>
      </c>
      <c r="G2665" t="s">
        <v>23</v>
      </c>
      <c r="H2665" t="s">
        <v>24</v>
      </c>
      <c r="I2665" t="s">
        <v>17</v>
      </c>
      <c r="J2665" t="s">
        <v>25</v>
      </c>
      <c r="K2665" t="s">
        <v>23</v>
      </c>
      <c r="L2665" t="s">
        <v>26</v>
      </c>
      <c r="M2665">
        <f t="shared" si="41"/>
        <v>44674.333333333336</v>
      </c>
      <c r="N2665" t="b">
        <f>IF(O2665=Sheet7!S2664,FALSE,TRUE)
=IF(B2665=Sheet7!A2665,TRUE,FALSE)
=IF(B2665=Sheet7!A2665,TRUE,FALSE)
=IF(B2665=Sheet7!A2665,TRUE,FALSE)</f>
        <v>1</v>
      </c>
      <c r="O2665" t="s">
        <v>37</v>
      </c>
    </row>
    <row r="2666" spans="1:15" x14ac:dyDescent="0.25">
      <c r="A2666">
        <v>2023</v>
      </c>
      <c r="B2666" t="s">
        <v>37</v>
      </c>
      <c r="C2666" t="s">
        <v>38</v>
      </c>
      <c r="D2666" t="s">
        <v>22</v>
      </c>
      <c r="E2666">
        <v>52000</v>
      </c>
      <c r="F2666">
        <v>52000</v>
      </c>
      <c r="G2666" t="s">
        <v>23</v>
      </c>
      <c r="H2666" t="s">
        <v>24</v>
      </c>
      <c r="I2666" t="s">
        <v>17</v>
      </c>
      <c r="J2666" t="s">
        <v>25</v>
      </c>
      <c r="K2666" t="s">
        <v>23</v>
      </c>
      <c r="L2666" t="s">
        <v>26</v>
      </c>
      <c r="M2666">
        <f t="shared" si="41"/>
        <v>35341</v>
      </c>
      <c r="N2666" t="b">
        <f>IF(O2666=Sheet7!S2665,FALSE,TRUE)
=IF(B2666=Sheet7!A2666,TRUE,FALSE)
=IF(B2666=Sheet7!A2666,TRUE,FALSE)
=IF(B2666=Sheet7!A2666,TRUE,FALSE)</f>
        <v>1</v>
      </c>
      <c r="O2666" t="s">
        <v>37</v>
      </c>
    </row>
    <row r="2667" spans="1:15" x14ac:dyDescent="0.25">
      <c r="A2667">
        <v>2023</v>
      </c>
      <c r="B2667" t="s">
        <v>27</v>
      </c>
      <c r="C2667" t="s">
        <v>28</v>
      </c>
      <c r="D2667" t="s">
        <v>22</v>
      </c>
      <c r="E2667">
        <v>200000</v>
      </c>
      <c r="F2667">
        <v>200000</v>
      </c>
      <c r="G2667" t="s">
        <v>23</v>
      </c>
      <c r="H2667" t="s">
        <v>24</v>
      </c>
      <c r="I2667" t="s">
        <v>17</v>
      </c>
      <c r="J2667" t="s">
        <v>29</v>
      </c>
      <c r="K2667" t="s">
        <v>23</v>
      </c>
      <c r="L2667" t="s">
        <v>26</v>
      </c>
      <c r="M2667">
        <f t="shared" si="41"/>
        <v>134007.66666666666</v>
      </c>
      <c r="N2667" t="b">
        <f>IF(O2667=Sheet7!S2666,FALSE,TRUE)
=IF(B2667=Sheet7!A2667,TRUE,FALSE)
=IF(B2667=Sheet7!A2667,TRUE,FALSE)
=IF(B2667=Sheet7!A2667,TRUE,FALSE)</f>
        <v>1</v>
      </c>
      <c r="O2667" t="s">
        <v>27</v>
      </c>
    </row>
    <row r="2668" spans="1:15" x14ac:dyDescent="0.25">
      <c r="A2668">
        <v>2023</v>
      </c>
      <c r="B2668" t="s">
        <v>40</v>
      </c>
      <c r="C2668" t="s">
        <v>41</v>
      </c>
      <c r="D2668" t="s">
        <v>22</v>
      </c>
      <c r="E2668">
        <v>178560</v>
      </c>
      <c r="F2668">
        <v>178560</v>
      </c>
      <c r="G2668" t="s">
        <v>23</v>
      </c>
      <c r="H2668" t="s">
        <v>24</v>
      </c>
      <c r="I2668" t="s">
        <v>17</v>
      </c>
      <c r="J2668" t="s">
        <v>25</v>
      </c>
      <c r="K2668" t="s">
        <v>23</v>
      </c>
      <c r="L2668" t="s">
        <v>26</v>
      </c>
      <c r="M2668">
        <f t="shared" si="41"/>
        <v>119714.33333333333</v>
      </c>
      <c r="N2668" t="b">
        <f>IF(O2668=Sheet7!S2667,FALSE,TRUE)
=IF(B2668=Sheet7!A2668,TRUE,FALSE)
=IF(B2668=Sheet7!A2668,TRUE,FALSE)
=IF(B2668=Sheet7!A2668,TRUE,FALSE)</f>
        <v>1</v>
      </c>
      <c r="O2668" t="s">
        <v>40</v>
      </c>
    </row>
    <row r="2669" spans="1:15" x14ac:dyDescent="0.25">
      <c r="A2669">
        <v>2023</v>
      </c>
      <c r="B2669" t="s">
        <v>40</v>
      </c>
      <c r="C2669" t="s">
        <v>41</v>
      </c>
      <c r="D2669" t="s">
        <v>22</v>
      </c>
      <c r="E2669">
        <v>148800</v>
      </c>
      <c r="F2669">
        <v>148800</v>
      </c>
      <c r="G2669" t="s">
        <v>23</v>
      </c>
      <c r="H2669" t="s">
        <v>24</v>
      </c>
      <c r="I2669" t="s">
        <v>17</v>
      </c>
      <c r="J2669" t="s">
        <v>25</v>
      </c>
      <c r="K2669" t="s">
        <v>23</v>
      </c>
      <c r="L2669" t="s">
        <v>26</v>
      </c>
      <c r="M2669">
        <f t="shared" si="41"/>
        <v>99874.333333333328</v>
      </c>
      <c r="N2669" t="b">
        <f>IF(O2669=Sheet7!S2668,FALSE,TRUE)
=IF(B2669=Sheet7!A2669,TRUE,FALSE)
=IF(B2669=Sheet7!A2669,TRUE,FALSE)
=IF(B2669=Sheet7!A2669,TRUE,FALSE)</f>
        <v>1</v>
      </c>
      <c r="O2669" t="s">
        <v>40</v>
      </c>
    </row>
    <row r="2670" spans="1:15" x14ac:dyDescent="0.25">
      <c r="A2670">
        <v>2023</v>
      </c>
      <c r="B2670" t="s">
        <v>98</v>
      </c>
      <c r="C2670" t="s">
        <v>31</v>
      </c>
      <c r="D2670" t="s">
        <v>22</v>
      </c>
      <c r="E2670">
        <v>200000</v>
      </c>
      <c r="F2670">
        <v>200000</v>
      </c>
      <c r="G2670" t="s">
        <v>23</v>
      </c>
      <c r="H2670" t="s">
        <v>24</v>
      </c>
      <c r="I2670" t="s">
        <v>17</v>
      </c>
      <c r="J2670" t="s">
        <v>29</v>
      </c>
      <c r="K2670" t="s">
        <v>23</v>
      </c>
      <c r="L2670" t="s">
        <v>19</v>
      </c>
      <c r="M2670">
        <f t="shared" si="41"/>
        <v>134007.66666666666</v>
      </c>
      <c r="N2670" t="b">
        <f>IF(O2670=Sheet7!S2669,FALSE,TRUE)
=IF(B2670=Sheet7!A2670,TRUE,FALSE)
=IF(B2670=Sheet7!A2670,TRUE,FALSE)
=IF(B2670=Sheet7!A2670,TRUE,FALSE)</f>
        <v>1</v>
      </c>
      <c r="O2670" t="s">
        <v>98</v>
      </c>
    </row>
    <row r="2671" spans="1:15" x14ac:dyDescent="0.25">
      <c r="A2671">
        <v>2023</v>
      </c>
      <c r="B2671" t="s">
        <v>37</v>
      </c>
      <c r="C2671" t="s">
        <v>38</v>
      </c>
      <c r="D2671" t="s">
        <v>22</v>
      </c>
      <c r="E2671">
        <v>166500</v>
      </c>
      <c r="F2671">
        <v>166500</v>
      </c>
      <c r="G2671" t="s">
        <v>23</v>
      </c>
      <c r="H2671" t="s">
        <v>24</v>
      </c>
      <c r="I2671" t="s">
        <v>17</v>
      </c>
      <c r="J2671" t="s">
        <v>25</v>
      </c>
      <c r="K2671" t="s">
        <v>23</v>
      </c>
      <c r="L2671" t="s">
        <v>26</v>
      </c>
      <c r="M2671">
        <f t="shared" si="41"/>
        <v>111674.33333333333</v>
      </c>
      <c r="N2671" t="b">
        <f>IF(O2671=Sheet7!S2670,FALSE,TRUE)
=IF(B2671=Sheet7!A2671,TRUE,FALSE)
=IF(B2671=Sheet7!A2671,TRUE,FALSE)
=IF(B2671=Sheet7!A2671,TRUE,FALSE)</f>
        <v>1</v>
      </c>
      <c r="O2671" t="s">
        <v>37</v>
      </c>
    </row>
    <row r="2672" spans="1:15" x14ac:dyDescent="0.25">
      <c r="A2672">
        <v>2023</v>
      </c>
      <c r="B2672" t="s">
        <v>37</v>
      </c>
      <c r="C2672" t="s">
        <v>38</v>
      </c>
      <c r="D2672" t="s">
        <v>22</v>
      </c>
      <c r="E2672">
        <v>113220</v>
      </c>
      <c r="F2672">
        <v>113220</v>
      </c>
      <c r="G2672" t="s">
        <v>23</v>
      </c>
      <c r="H2672" t="s">
        <v>24</v>
      </c>
      <c r="I2672" t="s">
        <v>17</v>
      </c>
      <c r="J2672" t="s">
        <v>25</v>
      </c>
      <c r="K2672" t="s">
        <v>23</v>
      </c>
      <c r="L2672" t="s">
        <v>26</v>
      </c>
      <c r="M2672">
        <f t="shared" si="41"/>
        <v>76154.333333333328</v>
      </c>
      <c r="N2672" t="b">
        <f>IF(O2672=Sheet7!S2671,FALSE,TRUE)
=IF(B2672=Sheet7!A2672,TRUE,FALSE)
=IF(B2672=Sheet7!A2672,TRUE,FALSE)
=IF(B2672=Sheet7!A2672,TRUE,FALSE)</f>
        <v>1</v>
      </c>
      <c r="O2672" t="s">
        <v>37</v>
      </c>
    </row>
    <row r="2673" spans="1:15" x14ac:dyDescent="0.25">
      <c r="A2673">
        <v>2023</v>
      </c>
      <c r="B2673" t="s">
        <v>72</v>
      </c>
      <c r="C2673" t="s">
        <v>31</v>
      </c>
      <c r="D2673" t="s">
        <v>22</v>
      </c>
      <c r="E2673">
        <v>365630</v>
      </c>
      <c r="F2673">
        <v>365630</v>
      </c>
      <c r="G2673" t="s">
        <v>23</v>
      </c>
      <c r="H2673" t="s">
        <v>24</v>
      </c>
      <c r="I2673" t="s">
        <v>17</v>
      </c>
      <c r="J2673" t="s">
        <v>25</v>
      </c>
      <c r="K2673" t="s">
        <v>23</v>
      </c>
      <c r="L2673" t="s">
        <v>26</v>
      </c>
      <c r="M2673">
        <f t="shared" si="41"/>
        <v>244427.66666666666</v>
      </c>
      <c r="N2673" t="b">
        <f>IF(O2673=Sheet7!S2672,FALSE,TRUE)
=IF(B2673=Sheet7!A2673,TRUE,FALSE)
=IF(B2673=Sheet7!A2673,TRUE,FALSE)
=IF(B2673=Sheet7!A2673,TRUE,FALSE)</f>
        <v>1</v>
      </c>
      <c r="O2673" t="s">
        <v>72</v>
      </c>
    </row>
    <row r="2674" spans="1:15" x14ac:dyDescent="0.25">
      <c r="A2674">
        <v>2023</v>
      </c>
      <c r="B2674" t="s">
        <v>32</v>
      </c>
      <c r="C2674" t="s">
        <v>13</v>
      </c>
      <c r="D2674" t="s">
        <v>22</v>
      </c>
      <c r="E2674">
        <v>229000</v>
      </c>
      <c r="F2674">
        <v>229000</v>
      </c>
      <c r="G2674" t="s">
        <v>23</v>
      </c>
      <c r="H2674" t="s">
        <v>24</v>
      </c>
      <c r="I2674" t="s">
        <v>17</v>
      </c>
      <c r="J2674" t="s">
        <v>25</v>
      </c>
      <c r="K2674" t="s">
        <v>23</v>
      </c>
      <c r="L2674" t="s">
        <v>26</v>
      </c>
      <c r="M2674">
        <f t="shared" si="41"/>
        <v>153341</v>
      </c>
      <c r="N2674" t="b">
        <f>IF(O2674=Sheet7!S2673,FALSE,TRUE)
=IF(B2674=Sheet7!A2674,TRUE,FALSE)
=IF(B2674=Sheet7!A2674,TRUE,FALSE)
=IF(B2674=Sheet7!A2674,TRUE,FALSE)</f>
        <v>1</v>
      </c>
      <c r="O2674" t="s">
        <v>32</v>
      </c>
    </row>
    <row r="2675" spans="1:15" x14ac:dyDescent="0.25">
      <c r="A2675">
        <v>2023</v>
      </c>
      <c r="B2675" t="s">
        <v>27</v>
      </c>
      <c r="C2675" t="s">
        <v>28</v>
      </c>
      <c r="D2675" t="s">
        <v>22</v>
      </c>
      <c r="E2675">
        <v>185000</v>
      </c>
      <c r="F2675">
        <v>185000</v>
      </c>
      <c r="G2675" t="s">
        <v>23</v>
      </c>
      <c r="H2675" t="s">
        <v>24</v>
      </c>
      <c r="I2675" t="s">
        <v>17</v>
      </c>
      <c r="J2675" t="s">
        <v>25</v>
      </c>
      <c r="K2675" t="s">
        <v>23</v>
      </c>
      <c r="L2675" t="s">
        <v>19</v>
      </c>
      <c r="M2675">
        <f t="shared" si="41"/>
        <v>124007.66666666667</v>
      </c>
      <c r="N2675" t="b">
        <f>IF(O2675=Sheet7!S2674,FALSE,TRUE)
=IF(B2675=Sheet7!A2675,TRUE,FALSE)
=IF(B2675=Sheet7!A2675,TRUE,FALSE)
=IF(B2675=Sheet7!A2675,TRUE,FALSE)</f>
        <v>1</v>
      </c>
      <c r="O2675" t="s">
        <v>27</v>
      </c>
    </row>
    <row r="2676" spans="1:15" x14ac:dyDescent="0.25">
      <c r="A2676">
        <v>2023</v>
      </c>
      <c r="B2676" t="s">
        <v>27</v>
      </c>
      <c r="C2676" t="s">
        <v>28</v>
      </c>
      <c r="D2676" t="s">
        <v>22</v>
      </c>
      <c r="E2676">
        <v>86700</v>
      </c>
      <c r="F2676">
        <v>86700</v>
      </c>
      <c r="G2676" t="s">
        <v>23</v>
      </c>
      <c r="H2676" t="s">
        <v>24</v>
      </c>
      <c r="I2676" t="s">
        <v>17</v>
      </c>
      <c r="J2676" t="s">
        <v>25</v>
      </c>
      <c r="K2676" t="s">
        <v>23</v>
      </c>
      <c r="L2676" t="s">
        <v>19</v>
      </c>
      <c r="M2676">
        <f t="shared" si="41"/>
        <v>58474.333333333336</v>
      </c>
      <c r="N2676" t="b">
        <f>IF(O2676=Sheet7!S2675,FALSE,TRUE)
=IF(B2676=Sheet7!A2676,TRUE,FALSE)
=IF(B2676=Sheet7!A2676,TRUE,FALSE)
=IF(B2676=Sheet7!A2676,TRUE,FALSE)</f>
        <v>1</v>
      </c>
      <c r="O2676" t="s">
        <v>27</v>
      </c>
    </row>
    <row r="2677" spans="1:15" x14ac:dyDescent="0.25">
      <c r="A2677">
        <v>2023</v>
      </c>
      <c r="B2677" t="s">
        <v>37</v>
      </c>
      <c r="C2677" t="s">
        <v>38</v>
      </c>
      <c r="D2677" t="s">
        <v>22</v>
      </c>
      <c r="E2677">
        <v>192300</v>
      </c>
      <c r="F2677">
        <v>192300</v>
      </c>
      <c r="G2677" t="s">
        <v>23</v>
      </c>
      <c r="H2677" t="s">
        <v>24</v>
      </c>
      <c r="I2677" t="s">
        <v>17</v>
      </c>
      <c r="J2677" t="s">
        <v>29</v>
      </c>
      <c r="K2677" t="s">
        <v>23</v>
      </c>
      <c r="L2677" t="s">
        <v>26</v>
      </c>
      <c r="M2677">
        <f t="shared" si="41"/>
        <v>128874.33333333333</v>
      </c>
      <c r="N2677" t="b">
        <f>IF(O2677=Sheet7!S2676,FALSE,TRUE)
=IF(B2677=Sheet7!A2677,TRUE,FALSE)
=IF(B2677=Sheet7!A2677,TRUE,FALSE)
=IF(B2677=Sheet7!A2677,TRUE,FALSE)</f>
        <v>1</v>
      </c>
      <c r="O2677" t="s">
        <v>37</v>
      </c>
    </row>
    <row r="2678" spans="1:15" x14ac:dyDescent="0.25">
      <c r="A2678">
        <v>2023</v>
      </c>
      <c r="B2678" t="s">
        <v>37</v>
      </c>
      <c r="C2678" t="s">
        <v>38</v>
      </c>
      <c r="D2678" t="s">
        <v>22</v>
      </c>
      <c r="E2678">
        <v>153800</v>
      </c>
      <c r="F2678">
        <v>153800</v>
      </c>
      <c r="G2678" t="s">
        <v>23</v>
      </c>
      <c r="H2678" t="s">
        <v>24</v>
      </c>
      <c r="I2678" t="s">
        <v>17</v>
      </c>
      <c r="J2678" t="s">
        <v>29</v>
      </c>
      <c r="K2678" t="s">
        <v>23</v>
      </c>
      <c r="L2678" t="s">
        <v>26</v>
      </c>
      <c r="M2678">
        <f t="shared" si="41"/>
        <v>103207.66666666667</v>
      </c>
      <c r="N2678" t="b">
        <f>IF(O2678=Sheet7!S2677,FALSE,TRUE)
=IF(B2678=Sheet7!A2678,TRUE,FALSE)
=IF(B2678=Sheet7!A2678,TRUE,FALSE)
=IF(B2678=Sheet7!A2678,TRUE,FALSE)</f>
        <v>1</v>
      </c>
      <c r="O2678" t="s">
        <v>37</v>
      </c>
    </row>
    <row r="2679" spans="1:15" x14ac:dyDescent="0.25">
      <c r="A2679">
        <v>2023</v>
      </c>
      <c r="B2679" t="s">
        <v>172</v>
      </c>
      <c r="C2679" t="s">
        <v>38</v>
      </c>
      <c r="D2679" t="s">
        <v>60</v>
      </c>
      <c r="E2679">
        <v>91000</v>
      </c>
      <c r="F2679">
        <v>67419</v>
      </c>
      <c r="G2679" t="s">
        <v>49</v>
      </c>
      <c r="H2679" t="s">
        <v>16</v>
      </c>
      <c r="I2679" t="s">
        <v>17</v>
      </c>
      <c r="J2679" t="s">
        <v>18</v>
      </c>
      <c r="K2679" t="s">
        <v>49</v>
      </c>
      <c r="L2679" t="s">
        <v>19</v>
      </c>
      <c r="M2679">
        <f t="shared" si="41"/>
        <v>53480.666666666664</v>
      </c>
      <c r="N2679" t="b">
        <f>IF(O2679=Sheet7!S2678,FALSE,TRUE)
=IF(B2679=Sheet7!A2679,TRUE,FALSE)
=IF(B2679=Sheet7!A2679,TRUE,FALSE)
=IF(B2679=Sheet7!A2679,TRUE,FALSE)</f>
        <v>1</v>
      </c>
      <c r="O2679" t="s">
        <v>172</v>
      </c>
    </row>
    <row r="2680" spans="1:15" x14ac:dyDescent="0.25">
      <c r="A2680">
        <v>2023</v>
      </c>
      <c r="B2680" t="s">
        <v>37</v>
      </c>
      <c r="C2680" t="s">
        <v>38</v>
      </c>
      <c r="D2680" t="s">
        <v>22</v>
      </c>
      <c r="E2680">
        <v>131650</v>
      </c>
      <c r="F2680">
        <v>131650</v>
      </c>
      <c r="G2680" t="s">
        <v>23</v>
      </c>
      <c r="H2680" t="s">
        <v>16</v>
      </c>
      <c r="I2680" t="s">
        <v>17</v>
      </c>
      <c r="J2680" t="s">
        <v>25</v>
      </c>
      <c r="K2680" t="s">
        <v>23</v>
      </c>
      <c r="L2680" t="s">
        <v>26</v>
      </c>
      <c r="M2680">
        <f t="shared" si="41"/>
        <v>88441</v>
      </c>
      <c r="N2680" t="b">
        <f>IF(O2680=Sheet7!S2679,FALSE,TRUE)
=IF(B2680=Sheet7!A2680,TRUE,FALSE)
=IF(B2680=Sheet7!A2680,TRUE,FALSE)
=IF(B2680=Sheet7!A2680,TRUE,FALSE)</f>
        <v>1</v>
      </c>
      <c r="O2680" t="s">
        <v>37</v>
      </c>
    </row>
    <row r="2681" spans="1:15" x14ac:dyDescent="0.25">
      <c r="A2681">
        <v>2023</v>
      </c>
      <c r="B2681" t="s">
        <v>37</v>
      </c>
      <c r="C2681" t="s">
        <v>38</v>
      </c>
      <c r="D2681" t="s">
        <v>22</v>
      </c>
      <c r="E2681">
        <v>105320</v>
      </c>
      <c r="F2681">
        <v>105320</v>
      </c>
      <c r="G2681" t="s">
        <v>23</v>
      </c>
      <c r="H2681" t="s">
        <v>16</v>
      </c>
      <c r="I2681" t="s">
        <v>17</v>
      </c>
      <c r="J2681" t="s">
        <v>25</v>
      </c>
      <c r="K2681" t="s">
        <v>23</v>
      </c>
      <c r="L2681" t="s">
        <v>26</v>
      </c>
      <c r="M2681">
        <f t="shared" si="41"/>
        <v>70887.666666666672</v>
      </c>
      <c r="N2681" t="b">
        <f>IF(O2681=Sheet7!S2680,FALSE,TRUE)
=IF(B2681=Sheet7!A2681,TRUE,FALSE)
=IF(B2681=Sheet7!A2681,TRUE,FALSE)
=IF(B2681=Sheet7!A2681,TRUE,FALSE)</f>
        <v>1</v>
      </c>
      <c r="O2681" t="s">
        <v>37</v>
      </c>
    </row>
    <row r="2682" spans="1:15" x14ac:dyDescent="0.25">
      <c r="A2682">
        <v>2023</v>
      </c>
      <c r="B2682" t="s">
        <v>113</v>
      </c>
      <c r="C2682" t="s">
        <v>28</v>
      </c>
      <c r="D2682" t="s">
        <v>22</v>
      </c>
      <c r="E2682">
        <v>126400</v>
      </c>
      <c r="F2682">
        <v>126400</v>
      </c>
      <c r="G2682" t="s">
        <v>23</v>
      </c>
      <c r="H2682" t="s">
        <v>24</v>
      </c>
      <c r="I2682" t="s">
        <v>17</v>
      </c>
      <c r="J2682" t="s">
        <v>25</v>
      </c>
      <c r="K2682" t="s">
        <v>23</v>
      </c>
      <c r="L2682" t="s">
        <v>26</v>
      </c>
      <c r="M2682">
        <f t="shared" si="41"/>
        <v>84941</v>
      </c>
      <c r="N2682" t="b">
        <f>IF(O2682=Sheet7!S2681,FALSE,TRUE)
=IF(B2682=Sheet7!A2682,TRUE,FALSE)
=IF(B2682=Sheet7!A2682,TRUE,FALSE)
=IF(B2682=Sheet7!A2682,TRUE,FALSE)</f>
        <v>1</v>
      </c>
      <c r="O2682" t="s">
        <v>113</v>
      </c>
    </row>
    <row r="2683" spans="1:15" x14ac:dyDescent="0.25">
      <c r="A2683">
        <v>2023</v>
      </c>
      <c r="B2683" t="s">
        <v>34</v>
      </c>
      <c r="C2683" t="s">
        <v>31</v>
      </c>
      <c r="D2683" t="s">
        <v>22</v>
      </c>
      <c r="E2683">
        <v>235400</v>
      </c>
      <c r="F2683">
        <v>235400</v>
      </c>
      <c r="G2683" t="s">
        <v>23</v>
      </c>
      <c r="H2683" t="s">
        <v>24</v>
      </c>
      <c r="I2683" t="s">
        <v>17</v>
      </c>
      <c r="J2683" t="s">
        <v>29</v>
      </c>
      <c r="K2683" t="s">
        <v>23</v>
      </c>
      <c r="L2683" t="s">
        <v>26</v>
      </c>
      <c r="M2683">
        <f t="shared" si="41"/>
        <v>157607.66666666666</v>
      </c>
      <c r="N2683" t="b">
        <f>IF(O2683=Sheet7!S2682,FALSE,TRUE)
=IF(B2683=Sheet7!A2683,TRUE,FALSE)
=IF(B2683=Sheet7!A2683,TRUE,FALSE)
=IF(B2683=Sheet7!A2683,TRUE,FALSE)</f>
        <v>1</v>
      </c>
      <c r="O2683" t="s">
        <v>34</v>
      </c>
    </row>
    <row r="2684" spans="1:15" x14ac:dyDescent="0.25">
      <c r="A2684">
        <v>2023</v>
      </c>
      <c r="B2684" t="s">
        <v>34</v>
      </c>
      <c r="C2684" t="s">
        <v>31</v>
      </c>
      <c r="D2684" t="s">
        <v>22</v>
      </c>
      <c r="E2684">
        <v>160080</v>
      </c>
      <c r="F2684">
        <v>160080</v>
      </c>
      <c r="G2684" t="s">
        <v>23</v>
      </c>
      <c r="H2684" t="s">
        <v>24</v>
      </c>
      <c r="I2684" t="s">
        <v>17</v>
      </c>
      <c r="J2684" t="s">
        <v>29</v>
      </c>
      <c r="K2684" t="s">
        <v>23</v>
      </c>
      <c r="L2684" t="s">
        <v>26</v>
      </c>
      <c r="M2684">
        <f t="shared" si="41"/>
        <v>107394.33333333333</v>
      </c>
      <c r="N2684" t="b">
        <f>IF(O2684=Sheet7!S2683,FALSE,TRUE)
=IF(B2684=Sheet7!A2684,TRUE,FALSE)
=IF(B2684=Sheet7!A2684,TRUE,FALSE)
=IF(B2684=Sheet7!A2684,TRUE,FALSE)</f>
        <v>1</v>
      </c>
      <c r="O2684" t="s">
        <v>34</v>
      </c>
    </row>
    <row r="2685" spans="1:15" x14ac:dyDescent="0.25">
      <c r="A2685">
        <v>2023</v>
      </c>
      <c r="B2685" t="s">
        <v>37</v>
      </c>
      <c r="C2685" t="s">
        <v>38</v>
      </c>
      <c r="D2685" t="s">
        <v>22</v>
      </c>
      <c r="E2685">
        <v>146190</v>
      </c>
      <c r="F2685">
        <v>146190</v>
      </c>
      <c r="G2685" t="s">
        <v>23</v>
      </c>
      <c r="H2685" t="s">
        <v>24</v>
      </c>
      <c r="I2685" t="s">
        <v>17</v>
      </c>
      <c r="J2685" t="s">
        <v>25</v>
      </c>
      <c r="K2685" t="s">
        <v>23</v>
      </c>
      <c r="L2685" t="s">
        <v>26</v>
      </c>
      <c r="M2685">
        <f t="shared" si="41"/>
        <v>98134.333333333328</v>
      </c>
      <c r="N2685" t="b">
        <f>IF(O2685=Sheet7!S2684,FALSE,TRUE)
=IF(B2685=Sheet7!A2685,TRUE,FALSE)
=IF(B2685=Sheet7!A2685,TRUE,FALSE)
=IF(B2685=Sheet7!A2685,TRUE,FALSE)</f>
        <v>1</v>
      </c>
      <c r="O2685" t="s">
        <v>37</v>
      </c>
    </row>
    <row r="2686" spans="1:15" x14ac:dyDescent="0.25">
      <c r="A2686">
        <v>2023</v>
      </c>
      <c r="B2686" t="s">
        <v>46</v>
      </c>
      <c r="C2686" t="s">
        <v>28</v>
      </c>
      <c r="D2686" t="s">
        <v>22</v>
      </c>
      <c r="E2686">
        <v>175000</v>
      </c>
      <c r="F2686">
        <v>175000</v>
      </c>
      <c r="G2686" t="s">
        <v>23</v>
      </c>
      <c r="H2686" t="s">
        <v>16</v>
      </c>
      <c r="I2686" t="s">
        <v>17</v>
      </c>
      <c r="J2686" t="s">
        <v>29</v>
      </c>
      <c r="K2686" t="s">
        <v>23</v>
      </c>
      <c r="L2686" t="s">
        <v>26</v>
      </c>
      <c r="M2686">
        <f t="shared" si="41"/>
        <v>117341</v>
      </c>
      <c r="N2686" t="b">
        <f>IF(O2686=Sheet7!S2685,FALSE,TRUE)
=IF(B2686=Sheet7!A2686,TRUE,FALSE)
=IF(B2686=Sheet7!A2686,TRUE,FALSE)
=IF(B2686=Sheet7!A2686,TRUE,FALSE)</f>
        <v>1</v>
      </c>
      <c r="O2686" t="s">
        <v>46</v>
      </c>
    </row>
    <row r="2687" spans="1:15" x14ac:dyDescent="0.25">
      <c r="A2687">
        <v>2023</v>
      </c>
      <c r="B2687" t="s">
        <v>27</v>
      </c>
      <c r="C2687" t="s">
        <v>28</v>
      </c>
      <c r="D2687" t="s">
        <v>22</v>
      </c>
      <c r="E2687">
        <v>228856</v>
      </c>
      <c r="F2687">
        <v>228856</v>
      </c>
      <c r="G2687" t="s">
        <v>36</v>
      </c>
      <c r="H2687" t="s">
        <v>33</v>
      </c>
      <c r="I2687" t="s">
        <v>17</v>
      </c>
      <c r="J2687" t="s">
        <v>29</v>
      </c>
      <c r="K2687" t="s">
        <v>36</v>
      </c>
      <c r="L2687" t="s">
        <v>26</v>
      </c>
      <c r="M2687">
        <f t="shared" si="41"/>
        <v>153245</v>
      </c>
      <c r="N2687" t="b">
        <f>IF(O2687=Sheet7!S2686,FALSE,TRUE)
=IF(B2687=Sheet7!A2687,TRUE,FALSE)
=IF(B2687=Sheet7!A2687,TRUE,FALSE)
=IF(B2687=Sheet7!A2687,TRUE,FALSE)</f>
        <v>1</v>
      </c>
      <c r="O2687" t="s">
        <v>27</v>
      </c>
    </row>
    <row r="2688" spans="1:15" x14ac:dyDescent="0.25">
      <c r="A2688">
        <v>2023</v>
      </c>
      <c r="B2688" t="s">
        <v>27</v>
      </c>
      <c r="C2688" t="s">
        <v>28</v>
      </c>
      <c r="D2688" t="s">
        <v>22</v>
      </c>
      <c r="E2688">
        <v>144540</v>
      </c>
      <c r="F2688">
        <v>144540</v>
      </c>
      <c r="G2688" t="s">
        <v>36</v>
      </c>
      <c r="H2688" t="s">
        <v>33</v>
      </c>
      <c r="I2688" t="s">
        <v>17</v>
      </c>
      <c r="J2688" t="s">
        <v>29</v>
      </c>
      <c r="K2688" t="s">
        <v>36</v>
      </c>
      <c r="L2688" t="s">
        <v>26</v>
      </c>
      <c r="M2688">
        <f t="shared" si="41"/>
        <v>97034.333333333328</v>
      </c>
      <c r="N2688" t="b">
        <f>IF(O2688=Sheet7!S2687,FALSE,TRUE)
=IF(B2688=Sheet7!A2688,TRUE,FALSE)
=IF(B2688=Sheet7!A2688,TRUE,FALSE)
=IF(B2688=Sheet7!A2688,TRUE,FALSE)</f>
        <v>1</v>
      </c>
      <c r="O2688" t="s">
        <v>27</v>
      </c>
    </row>
    <row r="2689" spans="1:15" x14ac:dyDescent="0.25">
      <c r="A2689">
        <v>2023</v>
      </c>
      <c r="B2689" t="s">
        <v>46</v>
      </c>
      <c r="C2689" t="s">
        <v>28</v>
      </c>
      <c r="D2689" t="s">
        <v>22</v>
      </c>
      <c r="E2689">
        <v>151800</v>
      </c>
      <c r="F2689">
        <v>151800</v>
      </c>
      <c r="G2689" t="s">
        <v>23</v>
      </c>
      <c r="H2689" t="s">
        <v>24</v>
      </c>
      <c r="I2689" t="s">
        <v>17</v>
      </c>
      <c r="J2689" t="s">
        <v>25</v>
      </c>
      <c r="K2689" t="s">
        <v>23</v>
      </c>
      <c r="L2689" t="s">
        <v>26</v>
      </c>
      <c r="M2689">
        <f t="shared" si="41"/>
        <v>101874.33333333333</v>
      </c>
      <c r="N2689" t="b">
        <f>IF(O2689=Sheet7!S2688,FALSE,TRUE)
=IF(B2689=Sheet7!A2689,TRUE,FALSE)
=IF(B2689=Sheet7!A2689,TRUE,FALSE)
=IF(B2689=Sheet7!A2689,TRUE,FALSE)</f>
        <v>1</v>
      </c>
      <c r="O2689" t="s">
        <v>46</v>
      </c>
    </row>
    <row r="2690" spans="1:15" x14ac:dyDescent="0.25">
      <c r="A2690">
        <v>2023</v>
      </c>
      <c r="B2690" t="s">
        <v>20</v>
      </c>
      <c r="C2690" t="s">
        <v>21</v>
      </c>
      <c r="D2690" t="s">
        <v>22</v>
      </c>
      <c r="E2690">
        <v>150000</v>
      </c>
      <c r="F2690">
        <v>150000</v>
      </c>
      <c r="G2690" t="s">
        <v>23</v>
      </c>
      <c r="H2690" t="s">
        <v>16</v>
      </c>
      <c r="I2690" t="s">
        <v>17</v>
      </c>
      <c r="J2690" t="s">
        <v>25</v>
      </c>
      <c r="K2690" t="s">
        <v>23</v>
      </c>
      <c r="L2690" t="s">
        <v>26</v>
      </c>
      <c r="M2690">
        <f t="shared" ref="M2690:M2753" si="42">AVERAGE(A2690:L2690)</f>
        <v>100674.33333333333</v>
      </c>
      <c r="N2690" t="b">
        <f>IF(O2690=Sheet7!S2689,FALSE,TRUE)
=IF(B2690=Sheet7!A2690,TRUE,FALSE)
=IF(B2690=Sheet7!A2690,TRUE,FALSE)
=IF(B2690=Sheet7!A2690,TRUE,FALSE)</f>
        <v>1</v>
      </c>
      <c r="O2690" t="s">
        <v>20</v>
      </c>
    </row>
    <row r="2691" spans="1:15" x14ac:dyDescent="0.25">
      <c r="A2691">
        <v>2023</v>
      </c>
      <c r="B2691" t="s">
        <v>20</v>
      </c>
      <c r="C2691" t="s">
        <v>21</v>
      </c>
      <c r="D2691" t="s">
        <v>22</v>
      </c>
      <c r="E2691">
        <v>100000</v>
      </c>
      <c r="F2691">
        <v>100000</v>
      </c>
      <c r="G2691" t="s">
        <v>23</v>
      </c>
      <c r="H2691" t="s">
        <v>16</v>
      </c>
      <c r="I2691" t="s">
        <v>17</v>
      </c>
      <c r="J2691" t="s">
        <v>25</v>
      </c>
      <c r="K2691" t="s">
        <v>23</v>
      </c>
      <c r="L2691" t="s">
        <v>26</v>
      </c>
      <c r="M2691">
        <f t="shared" si="42"/>
        <v>67341</v>
      </c>
      <c r="N2691" t="b">
        <f>IF(O2691=Sheet7!S2690,FALSE,TRUE)
=IF(B2691=Sheet7!A2691,TRUE,FALSE)
=IF(B2691=Sheet7!A2691,TRUE,FALSE)
=IF(B2691=Sheet7!A2691,TRUE,FALSE)</f>
        <v>1</v>
      </c>
      <c r="O2691" t="s">
        <v>20</v>
      </c>
    </row>
    <row r="2692" spans="1:15" x14ac:dyDescent="0.25">
      <c r="A2692">
        <v>2023</v>
      </c>
      <c r="B2692" t="s">
        <v>27</v>
      </c>
      <c r="C2692" t="s">
        <v>28</v>
      </c>
      <c r="D2692" t="s">
        <v>22</v>
      </c>
      <c r="E2692">
        <v>126500</v>
      </c>
      <c r="F2692">
        <v>126500</v>
      </c>
      <c r="G2692" t="s">
        <v>23</v>
      </c>
      <c r="H2692" t="s">
        <v>24</v>
      </c>
      <c r="I2692" t="s">
        <v>17</v>
      </c>
      <c r="J2692" t="s">
        <v>25</v>
      </c>
      <c r="K2692" t="s">
        <v>23</v>
      </c>
      <c r="L2692" t="s">
        <v>26</v>
      </c>
      <c r="M2692">
        <f t="shared" si="42"/>
        <v>85007.666666666672</v>
      </c>
      <c r="N2692" t="b">
        <f>IF(O2692=Sheet7!S2691,FALSE,TRUE)
=IF(B2692=Sheet7!A2692,TRUE,FALSE)
=IF(B2692=Sheet7!A2692,TRUE,FALSE)
=IF(B2692=Sheet7!A2692,TRUE,FALSE)</f>
        <v>1</v>
      </c>
      <c r="O2692" t="s">
        <v>27</v>
      </c>
    </row>
    <row r="2693" spans="1:15" x14ac:dyDescent="0.25">
      <c r="A2693">
        <v>2023</v>
      </c>
      <c r="B2693" t="s">
        <v>27</v>
      </c>
      <c r="C2693" t="s">
        <v>28</v>
      </c>
      <c r="D2693" t="s">
        <v>22</v>
      </c>
      <c r="E2693">
        <v>78000</v>
      </c>
      <c r="F2693">
        <v>78000</v>
      </c>
      <c r="G2693" t="s">
        <v>23</v>
      </c>
      <c r="H2693" t="s">
        <v>24</v>
      </c>
      <c r="I2693" t="s">
        <v>17</v>
      </c>
      <c r="J2693" t="s">
        <v>25</v>
      </c>
      <c r="K2693" t="s">
        <v>23</v>
      </c>
      <c r="L2693" t="s">
        <v>26</v>
      </c>
      <c r="M2693">
        <f t="shared" si="42"/>
        <v>52674.333333333336</v>
      </c>
      <c r="N2693" t="b">
        <f>IF(O2693=Sheet7!S2692,FALSE,TRUE)
=IF(B2693=Sheet7!A2693,TRUE,FALSE)
=IF(B2693=Sheet7!A2693,TRUE,FALSE)
=IF(B2693=Sheet7!A2693,TRUE,FALSE)</f>
        <v>1</v>
      </c>
      <c r="O2693" t="s">
        <v>27</v>
      </c>
    </row>
    <row r="2694" spans="1:15" x14ac:dyDescent="0.25">
      <c r="A2694">
        <v>2023</v>
      </c>
      <c r="B2694" t="s">
        <v>37</v>
      </c>
      <c r="C2694" t="s">
        <v>38</v>
      </c>
      <c r="D2694" t="s">
        <v>22</v>
      </c>
      <c r="E2694">
        <v>126500</v>
      </c>
      <c r="F2694">
        <v>126500</v>
      </c>
      <c r="G2694" t="s">
        <v>23</v>
      </c>
      <c r="H2694" t="s">
        <v>24</v>
      </c>
      <c r="I2694" t="s">
        <v>17</v>
      </c>
      <c r="J2694" t="s">
        <v>25</v>
      </c>
      <c r="K2694" t="s">
        <v>23</v>
      </c>
      <c r="L2694" t="s">
        <v>26</v>
      </c>
      <c r="M2694">
        <f t="shared" si="42"/>
        <v>85007.666666666672</v>
      </c>
      <c r="N2694" t="b">
        <f>IF(O2694=Sheet7!S2693,FALSE,TRUE)
=IF(B2694=Sheet7!A2694,TRUE,FALSE)
=IF(B2694=Sheet7!A2694,TRUE,FALSE)
=IF(B2694=Sheet7!A2694,TRUE,FALSE)</f>
        <v>1</v>
      </c>
      <c r="O2694" t="s">
        <v>37</v>
      </c>
    </row>
    <row r="2695" spans="1:15" x14ac:dyDescent="0.25">
      <c r="A2695">
        <v>2023</v>
      </c>
      <c r="B2695" t="s">
        <v>37</v>
      </c>
      <c r="C2695" t="s">
        <v>38</v>
      </c>
      <c r="D2695" t="s">
        <v>22</v>
      </c>
      <c r="E2695">
        <v>78000</v>
      </c>
      <c r="F2695">
        <v>78000</v>
      </c>
      <c r="G2695" t="s">
        <v>23</v>
      </c>
      <c r="H2695" t="s">
        <v>24</v>
      </c>
      <c r="I2695" t="s">
        <v>17</v>
      </c>
      <c r="J2695" t="s">
        <v>25</v>
      </c>
      <c r="K2695" t="s">
        <v>23</v>
      </c>
      <c r="L2695" t="s">
        <v>26</v>
      </c>
      <c r="M2695">
        <f t="shared" si="42"/>
        <v>52674.333333333336</v>
      </c>
      <c r="N2695" t="b">
        <f>IF(O2695=Sheet7!S2694,FALSE,TRUE)
=IF(B2695=Sheet7!A2695,TRUE,FALSE)
=IF(B2695=Sheet7!A2695,TRUE,FALSE)
=IF(B2695=Sheet7!A2695,TRUE,FALSE)</f>
        <v>1</v>
      </c>
      <c r="O2695" t="s">
        <v>37</v>
      </c>
    </row>
    <row r="2696" spans="1:15" x14ac:dyDescent="0.25">
      <c r="A2696">
        <v>2023</v>
      </c>
      <c r="B2696" t="s">
        <v>27</v>
      </c>
      <c r="C2696" t="s">
        <v>28</v>
      </c>
      <c r="D2696" t="s">
        <v>22</v>
      </c>
      <c r="E2696">
        <v>70000</v>
      </c>
      <c r="F2696">
        <v>70000</v>
      </c>
      <c r="G2696" t="s">
        <v>23</v>
      </c>
      <c r="H2696" t="s">
        <v>24</v>
      </c>
      <c r="I2696" t="s">
        <v>17</v>
      </c>
      <c r="J2696" t="s">
        <v>25</v>
      </c>
      <c r="K2696" t="s">
        <v>23</v>
      </c>
      <c r="L2696" t="s">
        <v>26</v>
      </c>
      <c r="M2696">
        <f t="shared" si="42"/>
        <v>47341</v>
      </c>
      <c r="N2696" t="b">
        <f>IF(O2696=Sheet7!S2695,FALSE,TRUE)
=IF(B2696=Sheet7!A2696,TRUE,FALSE)
=IF(B2696=Sheet7!A2696,TRUE,FALSE)
=IF(B2696=Sheet7!A2696,TRUE,FALSE)</f>
        <v>1</v>
      </c>
      <c r="O2696" t="s">
        <v>27</v>
      </c>
    </row>
    <row r="2697" spans="1:15" x14ac:dyDescent="0.25">
      <c r="A2697">
        <v>2023</v>
      </c>
      <c r="B2697" t="s">
        <v>34</v>
      </c>
      <c r="C2697" t="s">
        <v>31</v>
      </c>
      <c r="D2697" t="s">
        <v>22</v>
      </c>
      <c r="E2697">
        <v>300000</v>
      </c>
      <c r="F2697">
        <v>300000</v>
      </c>
      <c r="G2697" t="s">
        <v>36</v>
      </c>
      <c r="H2697" t="s">
        <v>16</v>
      </c>
      <c r="I2697" t="s">
        <v>17</v>
      </c>
      <c r="J2697" t="s">
        <v>25</v>
      </c>
      <c r="K2697" t="s">
        <v>36</v>
      </c>
      <c r="L2697" t="s">
        <v>26</v>
      </c>
      <c r="M2697">
        <f t="shared" si="42"/>
        <v>200674.33333333334</v>
      </c>
      <c r="N2697" t="b">
        <f>IF(O2697=Sheet7!S2696,FALSE,TRUE)
=IF(B2697=Sheet7!A2697,TRUE,FALSE)
=IF(B2697=Sheet7!A2697,TRUE,FALSE)
=IF(B2697=Sheet7!A2697,TRUE,FALSE)</f>
        <v>1</v>
      </c>
      <c r="O2697" t="s">
        <v>34</v>
      </c>
    </row>
    <row r="2698" spans="1:15" x14ac:dyDescent="0.25">
      <c r="A2698">
        <v>2023</v>
      </c>
      <c r="B2698" t="s">
        <v>34</v>
      </c>
      <c r="C2698" t="s">
        <v>31</v>
      </c>
      <c r="D2698" t="s">
        <v>22</v>
      </c>
      <c r="E2698">
        <v>200000</v>
      </c>
      <c r="F2698">
        <v>200000</v>
      </c>
      <c r="G2698" t="s">
        <v>36</v>
      </c>
      <c r="H2698" t="s">
        <v>16</v>
      </c>
      <c r="I2698" t="s">
        <v>17</v>
      </c>
      <c r="J2698" t="s">
        <v>25</v>
      </c>
      <c r="K2698" t="s">
        <v>36</v>
      </c>
      <c r="L2698" t="s">
        <v>26</v>
      </c>
      <c r="M2698">
        <f t="shared" si="42"/>
        <v>134007.66666666666</v>
      </c>
      <c r="N2698" t="b">
        <f>IF(O2698=Sheet7!S2697,FALSE,TRUE)
=IF(B2698=Sheet7!A2698,TRUE,FALSE)
=IF(B2698=Sheet7!A2698,TRUE,FALSE)
=IF(B2698=Sheet7!A2698,TRUE,FALSE)</f>
        <v>1</v>
      </c>
      <c r="O2698" t="s">
        <v>34</v>
      </c>
    </row>
    <row r="2699" spans="1:15" x14ac:dyDescent="0.25">
      <c r="A2699">
        <v>2023</v>
      </c>
      <c r="B2699" t="s">
        <v>32</v>
      </c>
      <c r="C2699" t="s">
        <v>13</v>
      </c>
      <c r="D2699" t="s">
        <v>22</v>
      </c>
      <c r="E2699">
        <v>96000</v>
      </c>
      <c r="F2699">
        <v>96000</v>
      </c>
      <c r="G2699" t="s">
        <v>23</v>
      </c>
      <c r="H2699" t="s">
        <v>24</v>
      </c>
      <c r="I2699" t="s">
        <v>17</v>
      </c>
      <c r="J2699" t="s">
        <v>29</v>
      </c>
      <c r="K2699" t="s">
        <v>23</v>
      </c>
      <c r="L2699" t="s">
        <v>26</v>
      </c>
      <c r="M2699">
        <f t="shared" si="42"/>
        <v>64674.333333333336</v>
      </c>
      <c r="N2699" t="b">
        <f>IF(O2699=Sheet7!S2698,FALSE,TRUE)
=IF(B2699=Sheet7!A2699,TRUE,FALSE)
=IF(B2699=Sheet7!A2699,TRUE,FALSE)
=IF(B2699=Sheet7!A2699,TRUE,FALSE)</f>
        <v>1</v>
      </c>
      <c r="O2699" t="s">
        <v>32</v>
      </c>
    </row>
    <row r="2700" spans="1:15" x14ac:dyDescent="0.25">
      <c r="A2700">
        <v>2023</v>
      </c>
      <c r="B2700" t="s">
        <v>32</v>
      </c>
      <c r="C2700" t="s">
        <v>13</v>
      </c>
      <c r="D2700" t="s">
        <v>22</v>
      </c>
      <c r="E2700">
        <v>72000</v>
      </c>
      <c r="F2700">
        <v>72000</v>
      </c>
      <c r="G2700" t="s">
        <v>23</v>
      </c>
      <c r="H2700" t="s">
        <v>24</v>
      </c>
      <c r="I2700" t="s">
        <v>17</v>
      </c>
      <c r="J2700" t="s">
        <v>29</v>
      </c>
      <c r="K2700" t="s">
        <v>23</v>
      </c>
      <c r="L2700" t="s">
        <v>26</v>
      </c>
      <c r="M2700">
        <f t="shared" si="42"/>
        <v>48674.333333333336</v>
      </c>
      <c r="N2700" t="b">
        <f>IF(O2700=Sheet7!S2699,FALSE,TRUE)
=IF(B2700=Sheet7!A2700,TRUE,FALSE)
=IF(B2700=Sheet7!A2700,TRUE,FALSE)
=IF(B2700=Sheet7!A2700,TRUE,FALSE)</f>
        <v>1</v>
      </c>
      <c r="O2700" t="s">
        <v>32</v>
      </c>
    </row>
    <row r="2701" spans="1:15" x14ac:dyDescent="0.25">
      <c r="A2701">
        <v>2023</v>
      </c>
      <c r="B2701" t="s">
        <v>27</v>
      </c>
      <c r="C2701" t="s">
        <v>28</v>
      </c>
      <c r="D2701" t="s">
        <v>22</v>
      </c>
      <c r="E2701">
        <v>205150</v>
      </c>
      <c r="F2701">
        <v>205150</v>
      </c>
      <c r="G2701" t="s">
        <v>23</v>
      </c>
      <c r="H2701" t="s">
        <v>24</v>
      </c>
      <c r="I2701" t="s">
        <v>17</v>
      </c>
      <c r="J2701" t="s">
        <v>29</v>
      </c>
      <c r="K2701" t="s">
        <v>23</v>
      </c>
      <c r="L2701" t="s">
        <v>26</v>
      </c>
      <c r="M2701">
        <f t="shared" si="42"/>
        <v>137441</v>
      </c>
      <c r="N2701" t="b">
        <f>IF(O2701=Sheet7!S2700,FALSE,TRUE)
=IF(B2701=Sheet7!A2701,TRUE,FALSE)
=IF(B2701=Sheet7!A2701,TRUE,FALSE)
=IF(B2701=Sheet7!A2701,TRUE,FALSE)</f>
        <v>1</v>
      </c>
      <c r="O2701" t="s">
        <v>27</v>
      </c>
    </row>
    <row r="2702" spans="1:15" x14ac:dyDescent="0.25">
      <c r="A2702">
        <v>2023</v>
      </c>
      <c r="B2702" t="s">
        <v>27</v>
      </c>
      <c r="C2702" t="s">
        <v>28</v>
      </c>
      <c r="D2702" t="s">
        <v>22</v>
      </c>
      <c r="E2702">
        <v>167850</v>
      </c>
      <c r="F2702">
        <v>167850</v>
      </c>
      <c r="G2702" t="s">
        <v>23</v>
      </c>
      <c r="H2702" t="s">
        <v>24</v>
      </c>
      <c r="I2702" t="s">
        <v>17</v>
      </c>
      <c r="J2702" t="s">
        <v>29</v>
      </c>
      <c r="K2702" t="s">
        <v>23</v>
      </c>
      <c r="L2702" t="s">
        <v>26</v>
      </c>
      <c r="M2702">
        <f t="shared" si="42"/>
        <v>112574.33333333333</v>
      </c>
      <c r="N2702" t="b">
        <f>IF(O2702=Sheet7!S2701,FALSE,TRUE)
=IF(B2702=Sheet7!A2702,TRUE,FALSE)
=IF(B2702=Sheet7!A2702,TRUE,FALSE)
=IF(B2702=Sheet7!A2702,TRUE,FALSE)</f>
        <v>1</v>
      </c>
      <c r="O2702" t="s">
        <v>27</v>
      </c>
    </row>
    <row r="2703" spans="1:15" x14ac:dyDescent="0.25">
      <c r="A2703">
        <v>2023</v>
      </c>
      <c r="B2703" t="s">
        <v>27</v>
      </c>
      <c r="C2703" t="s">
        <v>28</v>
      </c>
      <c r="D2703" t="s">
        <v>22</v>
      </c>
      <c r="E2703">
        <v>222750</v>
      </c>
      <c r="F2703">
        <v>222750</v>
      </c>
      <c r="G2703" t="s">
        <v>23</v>
      </c>
      <c r="H2703" t="s">
        <v>24</v>
      </c>
      <c r="I2703" t="s">
        <v>17</v>
      </c>
      <c r="J2703" t="s">
        <v>25</v>
      </c>
      <c r="K2703" t="s">
        <v>23</v>
      </c>
      <c r="L2703" t="s">
        <v>26</v>
      </c>
      <c r="M2703">
        <f t="shared" si="42"/>
        <v>149174.33333333334</v>
      </c>
      <c r="N2703" t="b">
        <f>IF(O2703=Sheet7!S2702,FALSE,TRUE)
=IF(B2703=Sheet7!A2703,TRUE,FALSE)
=IF(B2703=Sheet7!A2703,TRUE,FALSE)
=IF(B2703=Sheet7!A2703,TRUE,FALSE)</f>
        <v>1</v>
      </c>
      <c r="O2703" t="s">
        <v>27</v>
      </c>
    </row>
    <row r="2704" spans="1:15" x14ac:dyDescent="0.25">
      <c r="A2704">
        <v>2023</v>
      </c>
      <c r="B2704" t="s">
        <v>27</v>
      </c>
      <c r="C2704" t="s">
        <v>28</v>
      </c>
      <c r="D2704" t="s">
        <v>22</v>
      </c>
      <c r="E2704">
        <v>182250</v>
      </c>
      <c r="F2704">
        <v>182250</v>
      </c>
      <c r="G2704" t="s">
        <v>23</v>
      </c>
      <c r="H2704" t="s">
        <v>24</v>
      </c>
      <c r="I2704" t="s">
        <v>17</v>
      </c>
      <c r="J2704" t="s">
        <v>25</v>
      </c>
      <c r="K2704" t="s">
        <v>23</v>
      </c>
      <c r="L2704" t="s">
        <v>26</v>
      </c>
      <c r="M2704">
        <f t="shared" si="42"/>
        <v>122174.33333333333</v>
      </c>
      <c r="N2704" t="b">
        <f>IF(O2704=Sheet7!S2703,FALSE,TRUE)
=IF(B2704=Sheet7!A2704,TRUE,FALSE)
=IF(B2704=Sheet7!A2704,TRUE,FALSE)
=IF(B2704=Sheet7!A2704,TRUE,FALSE)</f>
        <v>1</v>
      </c>
      <c r="O2704" t="s">
        <v>27</v>
      </c>
    </row>
    <row r="2705" spans="1:15" x14ac:dyDescent="0.25">
      <c r="A2705">
        <v>2023</v>
      </c>
      <c r="B2705" t="s">
        <v>50</v>
      </c>
      <c r="C2705" t="s">
        <v>28</v>
      </c>
      <c r="D2705" t="s">
        <v>173</v>
      </c>
      <c r="E2705">
        <v>95000</v>
      </c>
      <c r="F2705">
        <v>104024</v>
      </c>
      <c r="G2705" t="s">
        <v>174</v>
      </c>
      <c r="H2705" t="s">
        <v>39</v>
      </c>
      <c r="I2705" t="s">
        <v>17</v>
      </c>
      <c r="J2705" t="s">
        <v>18</v>
      </c>
      <c r="K2705" t="s">
        <v>174</v>
      </c>
      <c r="L2705" t="s">
        <v>64</v>
      </c>
      <c r="M2705">
        <f t="shared" si="42"/>
        <v>67015.666666666672</v>
      </c>
      <c r="N2705" t="b">
        <f>IF(O2705=Sheet7!S2704,FALSE,TRUE)
=IF(B2705=Sheet7!A2705,TRUE,FALSE)
=IF(B2705=Sheet7!A2705,TRUE,FALSE)
=IF(B2705=Sheet7!A2705,TRUE,FALSE)</f>
        <v>1</v>
      </c>
      <c r="O2705" t="s">
        <v>50</v>
      </c>
    </row>
    <row r="2706" spans="1:15" x14ac:dyDescent="0.25">
      <c r="A2706">
        <v>2023</v>
      </c>
      <c r="B2706" t="s">
        <v>27</v>
      </c>
      <c r="C2706" t="s">
        <v>28</v>
      </c>
      <c r="D2706" t="s">
        <v>14</v>
      </c>
      <c r="E2706">
        <v>47000</v>
      </c>
      <c r="F2706">
        <v>50745</v>
      </c>
      <c r="G2706" t="s">
        <v>175</v>
      </c>
      <c r="H2706" t="s">
        <v>16</v>
      </c>
      <c r="I2706" t="s">
        <v>17</v>
      </c>
      <c r="J2706" t="s">
        <v>18</v>
      </c>
      <c r="K2706" t="s">
        <v>175</v>
      </c>
      <c r="L2706" t="s">
        <v>64</v>
      </c>
      <c r="M2706">
        <f t="shared" si="42"/>
        <v>33256</v>
      </c>
      <c r="N2706" t="b">
        <f>IF(O2706=Sheet7!S2705,FALSE,TRUE)
=IF(B2706=Sheet7!A2706,TRUE,FALSE)
=IF(B2706=Sheet7!A2706,TRUE,FALSE)
=IF(B2706=Sheet7!A2706,TRUE,FALSE)</f>
        <v>1</v>
      </c>
      <c r="O2706" t="s">
        <v>27</v>
      </c>
    </row>
    <row r="2707" spans="1:15" x14ac:dyDescent="0.25">
      <c r="A2707">
        <v>2023</v>
      </c>
      <c r="B2707" t="s">
        <v>34</v>
      </c>
      <c r="C2707" t="s">
        <v>31</v>
      </c>
      <c r="D2707" t="s">
        <v>22</v>
      </c>
      <c r="E2707">
        <v>148594</v>
      </c>
      <c r="F2707">
        <v>148594</v>
      </c>
      <c r="G2707" t="s">
        <v>23</v>
      </c>
      <c r="H2707" t="s">
        <v>24</v>
      </c>
      <c r="I2707" t="s">
        <v>17</v>
      </c>
      <c r="J2707" t="s">
        <v>25</v>
      </c>
      <c r="K2707" t="s">
        <v>23</v>
      </c>
      <c r="L2707" t="s">
        <v>26</v>
      </c>
      <c r="M2707">
        <f t="shared" si="42"/>
        <v>99737</v>
      </c>
      <c r="N2707" t="b">
        <f>IF(O2707=Sheet7!S2706,FALSE,TRUE)
=IF(B2707=Sheet7!A2707,TRUE,FALSE)
=IF(B2707=Sheet7!A2707,TRUE,FALSE)
=IF(B2707=Sheet7!A2707,TRUE,FALSE)</f>
        <v>1</v>
      </c>
      <c r="O2707" t="s">
        <v>34</v>
      </c>
    </row>
    <row r="2708" spans="1:15" x14ac:dyDescent="0.25">
      <c r="A2708">
        <v>2023</v>
      </c>
      <c r="B2708" t="s">
        <v>27</v>
      </c>
      <c r="C2708" t="s">
        <v>28</v>
      </c>
      <c r="D2708" t="s">
        <v>22</v>
      </c>
      <c r="E2708">
        <v>206000</v>
      </c>
      <c r="F2708">
        <v>206000</v>
      </c>
      <c r="G2708" t="s">
        <v>23</v>
      </c>
      <c r="H2708" t="s">
        <v>24</v>
      </c>
      <c r="I2708" t="s">
        <v>17</v>
      </c>
      <c r="J2708" t="s">
        <v>29</v>
      </c>
      <c r="K2708" t="s">
        <v>23</v>
      </c>
      <c r="L2708" t="s">
        <v>26</v>
      </c>
      <c r="M2708">
        <f t="shared" si="42"/>
        <v>138007.66666666666</v>
      </c>
      <c r="N2708" t="b">
        <f>IF(O2708=Sheet7!S2707,FALSE,TRUE)
=IF(B2708=Sheet7!A2708,TRUE,FALSE)
=IF(B2708=Sheet7!A2708,TRUE,FALSE)
=IF(B2708=Sheet7!A2708,TRUE,FALSE)</f>
        <v>1</v>
      </c>
      <c r="O2708" t="s">
        <v>27</v>
      </c>
    </row>
    <row r="2709" spans="1:15" x14ac:dyDescent="0.25">
      <c r="A2709">
        <v>2023</v>
      </c>
      <c r="B2709" t="s">
        <v>27</v>
      </c>
      <c r="C2709" t="s">
        <v>28</v>
      </c>
      <c r="D2709" t="s">
        <v>22</v>
      </c>
      <c r="E2709">
        <v>140250</v>
      </c>
      <c r="F2709">
        <v>140250</v>
      </c>
      <c r="G2709" t="s">
        <v>23</v>
      </c>
      <c r="H2709" t="s">
        <v>24</v>
      </c>
      <c r="I2709" t="s">
        <v>17</v>
      </c>
      <c r="J2709" t="s">
        <v>29</v>
      </c>
      <c r="K2709" t="s">
        <v>23</v>
      </c>
      <c r="L2709" t="s">
        <v>26</v>
      </c>
      <c r="M2709">
        <f t="shared" si="42"/>
        <v>94174.333333333328</v>
      </c>
      <c r="N2709" t="b">
        <f>IF(O2709=Sheet7!S2708,FALSE,TRUE)
=IF(B2709=Sheet7!A2709,TRUE,FALSE)
=IF(B2709=Sheet7!A2709,TRUE,FALSE)
=IF(B2709=Sheet7!A2709,TRUE,FALSE)</f>
        <v>1</v>
      </c>
      <c r="O2709" t="s">
        <v>27</v>
      </c>
    </row>
    <row r="2710" spans="1:15" x14ac:dyDescent="0.25">
      <c r="A2710">
        <v>2023</v>
      </c>
      <c r="B2710" t="s">
        <v>125</v>
      </c>
      <c r="C2710" t="s">
        <v>41</v>
      </c>
      <c r="D2710" t="s">
        <v>22</v>
      </c>
      <c r="E2710">
        <v>254500</v>
      </c>
      <c r="F2710">
        <v>254500</v>
      </c>
      <c r="G2710" t="s">
        <v>23</v>
      </c>
      <c r="H2710" t="s">
        <v>24</v>
      </c>
      <c r="I2710" t="s">
        <v>17</v>
      </c>
      <c r="J2710" t="s">
        <v>29</v>
      </c>
      <c r="K2710" t="s">
        <v>23</v>
      </c>
      <c r="L2710" t="s">
        <v>19</v>
      </c>
      <c r="M2710">
        <f t="shared" si="42"/>
        <v>170341</v>
      </c>
      <c r="N2710" t="b">
        <f>IF(O2710=Sheet7!S2709,FALSE,TRUE)
=IF(B2710=Sheet7!A2710,TRUE,FALSE)
=IF(B2710=Sheet7!A2710,TRUE,FALSE)
=IF(B2710=Sheet7!A2710,TRUE,FALSE)</f>
        <v>1</v>
      </c>
      <c r="O2710" t="s">
        <v>125</v>
      </c>
    </row>
    <row r="2711" spans="1:15" x14ac:dyDescent="0.25">
      <c r="A2711">
        <v>2023</v>
      </c>
      <c r="B2711" t="s">
        <v>125</v>
      </c>
      <c r="C2711" t="s">
        <v>41</v>
      </c>
      <c r="D2711" t="s">
        <v>22</v>
      </c>
      <c r="E2711">
        <v>130900</v>
      </c>
      <c r="F2711">
        <v>130900</v>
      </c>
      <c r="G2711" t="s">
        <v>23</v>
      </c>
      <c r="H2711" t="s">
        <v>24</v>
      </c>
      <c r="I2711" t="s">
        <v>17</v>
      </c>
      <c r="J2711" t="s">
        <v>29</v>
      </c>
      <c r="K2711" t="s">
        <v>23</v>
      </c>
      <c r="L2711" t="s">
        <v>19</v>
      </c>
      <c r="M2711">
        <f t="shared" si="42"/>
        <v>87941</v>
      </c>
      <c r="N2711" t="b">
        <f>IF(O2711=Sheet7!S2710,FALSE,TRUE)
=IF(B2711=Sheet7!A2711,TRUE,FALSE)
=IF(B2711=Sheet7!A2711,TRUE,FALSE)
=IF(B2711=Sheet7!A2711,TRUE,FALSE)</f>
        <v>1</v>
      </c>
      <c r="O2711" t="s">
        <v>125</v>
      </c>
    </row>
    <row r="2712" spans="1:15" x14ac:dyDescent="0.25">
      <c r="A2712">
        <v>2023</v>
      </c>
      <c r="B2712" t="s">
        <v>27</v>
      </c>
      <c r="C2712" t="s">
        <v>28</v>
      </c>
      <c r="D2712" t="s">
        <v>22</v>
      </c>
      <c r="E2712">
        <v>198000</v>
      </c>
      <c r="F2712">
        <v>198000</v>
      </c>
      <c r="G2712" t="s">
        <v>23</v>
      </c>
      <c r="H2712" t="s">
        <v>24</v>
      </c>
      <c r="I2712" t="s">
        <v>17</v>
      </c>
      <c r="J2712" t="s">
        <v>29</v>
      </c>
      <c r="K2712" t="s">
        <v>23</v>
      </c>
      <c r="L2712" t="s">
        <v>26</v>
      </c>
      <c r="M2712">
        <f t="shared" si="42"/>
        <v>132674.33333333334</v>
      </c>
      <c r="N2712" t="b">
        <f>IF(O2712=Sheet7!S2711,FALSE,TRUE)
=IF(B2712=Sheet7!A2712,TRUE,FALSE)
=IF(B2712=Sheet7!A2712,TRUE,FALSE)
=IF(B2712=Sheet7!A2712,TRUE,FALSE)</f>
        <v>1</v>
      </c>
      <c r="O2712" t="s">
        <v>27</v>
      </c>
    </row>
    <row r="2713" spans="1:15" x14ac:dyDescent="0.25">
      <c r="A2713">
        <v>2023</v>
      </c>
      <c r="B2713" t="s">
        <v>27</v>
      </c>
      <c r="C2713" t="s">
        <v>28</v>
      </c>
      <c r="D2713" t="s">
        <v>22</v>
      </c>
      <c r="E2713">
        <v>124000</v>
      </c>
      <c r="F2713">
        <v>124000</v>
      </c>
      <c r="G2713" t="s">
        <v>23</v>
      </c>
      <c r="H2713" t="s">
        <v>24</v>
      </c>
      <c r="I2713" t="s">
        <v>17</v>
      </c>
      <c r="J2713" t="s">
        <v>29</v>
      </c>
      <c r="K2713" t="s">
        <v>23</v>
      </c>
      <c r="L2713" t="s">
        <v>26</v>
      </c>
      <c r="M2713">
        <f t="shared" si="42"/>
        <v>83341</v>
      </c>
      <c r="N2713" t="b">
        <f>IF(O2713=Sheet7!S2712,FALSE,TRUE)
=IF(B2713=Sheet7!A2713,TRUE,FALSE)
=IF(B2713=Sheet7!A2713,TRUE,FALSE)
=IF(B2713=Sheet7!A2713,TRUE,FALSE)</f>
        <v>1</v>
      </c>
      <c r="O2713" t="s">
        <v>27</v>
      </c>
    </row>
    <row r="2714" spans="1:15" x14ac:dyDescent="0.25">
      <c r="A2714">
        <v>2023</v>
      </c>
      <c r="B2714" t="s">
        <v>75</v>
      </c>
      <c r="C2714" t="s">
        <v>44</v>
      </c>
      <c r="D2714" t="s">
        <v>22</v>
      </c>
      <c r="E2714">
        <v>234485</v>
      </c>
      <c r="F2714">
        <v>234485</v>
      </c>
      <c r="G2714" t="s">
        <v>23</v>
      </c>
      <c r="H2714" t="s">
        <v>24</v>
      </c>
      <c r="I2714" t="s">
        <v>17</v>
      </c>
      <c r="J2714" t="s">
        <v>29</v>
      </c>
      <c r="K2714" t="s">
        <v>23</v>
      </c>
      <c r="L2714" t="s">
        <v>26</v>
      </c>
      <c r="M2714">
        <f t="shared" si="42"/>
        <v>156997.66666666666</v>
      </c>
      <c r="N2714" t="b">
        <f>IF(O2714=Sheet7!S2713,FALSE,TRUE)
=IF(B2714=Sheet7!A2714,TRUE,FALSE)
=IF(B2714=Sheet7!A2714,TRUE,FALSE)
=IF(B2714=Sheet7!A2714,TRUE,FALSE)</f>
        <v>1</v>
      </c>
      <c r="O2714" t="s">
        <v>75</v>
      </c>
    </row>
    <row r="2715" spans="1:15" x14ac:dyDescent="0.25">
      <c r="A2715">
        <v>2023</v>
      </c>
      <c r="B2715" t="s">
        <v>75</v>
      </c>
      <c r="C2715" t="s">
        <v>44</v>
      </c>
      <c r="D2715" t="s">
        <v>22</v>
      </c>
      <c r="E2715">
        <v>112655</v>
      </c>
      <c r="F2715">
        <v>112655</v>
      </c>
      <c r="G2715" t="s">
        <v>23</v>
      </c>
      <c r="H2715" t="s">
        <v>24</v>
      </c>
      <c r="I2715" t="s">
        <v>17</v>
      </c>
      <c r="J2715" t="s">
        <v>29</v>
      </c>
      <c r="K2715" t="s">
        <v>23</v>
      </c>
      <c r="L2715" t="s">
        <v>26</v>
      </c>
      <c r="M2715">
        <f t="shared" si="42"/>
        <v>75777.666666666672</v>
      </c>
      <c r="N2715" t="b">
        <f>IF(O2715=Sheet7!S2714,FALSE,TRUE)
=IF(B2715=Sheet7!A2715,TRUE,FALSE)
=IF(B2715=Sheet7!A2715,TRUE,FALSE)
=IF(B2715=Sheet7!A2715,TRUE,FALSE)</f>
        <v>1</v>
      </c>
      <c r="O2715" t="s">
        <v>75</v>
      </c>
    </row>
    <row r="2716" spans="1:15" x14ac:dyDescent="0.25">
      <c r="A2716">
        <v>2023</v>
      </c>
      <c r="B2716" t="s">
        <v>37</v>
      </c>
      <c r="C2716" t="s">
        <v>38</v>
      </c>
      <c r="D2716" t="s">
        <v>22</v>
      </c>
      <c r="E2716">
        <v>125000</v>
      </c>
      <c r="F2716">
        <v>125000</v>
      </c>
      <c r="G2716" t="s">
        <v>23</v>
      </c>
      <c r="H2716" t="s">
        <v>39</v>
      </c>
      <c r="I2716" t="s">
        <v>17</v>
      </c>
      <c r="J2716" t="s">
        <v>25</v>
      </c>
      <c r="K2716" t="s">
        <v>23</v>
      </c>
      <c r="L2716" t="s">
        <v>26</v>
      </c>
      <c r="M2716">
        <f t="shared" si="42"/>
        <v>84007.666666666672</v>
      </c>
      <c r="N2716" t="b">
        <f>IF(O2716=Sheet7!S2715,FALSE,TRUE)
=IF(B2716=Sheet7!A2716,TRUE,FALSE)
=IF(B2716=Sheet7!A2716,TRUE,FALSE)
=IF(B2716=Sheet7!A2716,TRUE,FALSE)</f>
        <v>1</v>
      </c>
      <c r="O2716" t="s">
        <v>37</v>
      </c>
    </row>
    <row r="2717" spans="1:15" x14ac:dyDescent="0.25">
      <c r="A2717">
        <v>2023</v>
      </c>
      <c r="B2717" t="s">
        <v>27</v>
      </c>
      <c r="C2717" t="s">
        <v>28</v>
      </c>
      <c r="D2717" t="s">
        <v>35</v>
      </c>
      <c r="E2717">
        <v>42000</v>
      </c>
      <c r="F2717">
        <v>51676</v>
      </c>
      <c r="G2717" t="s">
        <v>36</v>
      </c>
      <c r="H2717" t="s">
        <v>16</v>
      </c>
      <c r="I2717" t="s">
        <v>17</v>
      </c>
      <c r="J2717" t="s">
        <v>25</v>
      </c>
      <c r="K2717" t="s">
        <v>36</v>
      </c>
      <c r="L2717" t="s">
        <v>26</v>
      </c>
      <c r="M2717">
        <f t="shared" si="42"/>
        <v>31899.666666666668</v>
      </c>
      <c r="N2717" t="b">
        <f>IF(O2717=Sheet7!S2716,FALSE,TRUE)
=IF(B2717=Sheet7!A2717,TRUE,FALSE)
=IF(B2717=Sheet7!A2717,TRUE,FALSE)
=IF(B2717=Sheet7!A2717,TRUE,FALSE)</f>
        <v>1</v>
      </c>
      <c r="O2717" t="s">
        <v>27</v>
      </c>
    </row>
    <row r="2718" spans="1:15" x14ac:dyDescent="0.25">
      <c r="A2718">
        <v>2023</v>
      </c>
      <c r="B2718" t="s">
        <v>32</v>
      </c>
      <c r="C2718" t="s">
        <v>13</v>
      </c>
      <c r="D2718" t="s">
        <v>14</v>
      </c>
      <c r="E2718">
        <v>65000</v>
      </c>
      <c r="F2718">
        <v>70179</v>
      </c>
      <c r="G2718" t="s">
        <v>69</v>
      </c>
      <c r="H2718" t="s">
        <v>16</v>
      </c>
      <c r="I2718" t="s">
        <v>17</v>
      </c>
      <c r="J2718" t="s">
        <v>29</v>
      </c>
      <c r="K2718" t="s">
        <v>69</v>
      </c>
      <c r="L2718" t="s">
        <v>26</v>
      </c>
      <c r="M2718">
        <f t="shared" si="42"/>
        <v>45734</v>
      </c>
      <c r="N2718" t="b">
        <f>IF(O2718=Sheet7!S2717,FALSE,TRUE)
=IF(B2718=Sheet7!A2718,TRUE,FALSE)
=IF(B2718=Sheet7!A2718,TRUE,FALSE)
=IF(B2718=Sheet7!A2718,TRUE,FALSE)</f>
        <v>1</v>
      </c>
      <c r="O2718" t="s">
        <v>32</v>
      </c>
    </row>
    <row r="2719" spans="1:15" x14ac:dyDescent="0.25">
      <c r="A2719">
        <v>2023</v>
      </c>
      <c r="B2719" t="s">
        <v>32</v>
      </c>
      <c r="C2719" t="s">
        <v>13</v>
      </c>
      <c r="D2719" t="s">
        <v>14</v>
      </c>
      <c r="E2719">
        <v>60000</v>
      </c>
      <c r="F2719">
        <v>64781</v>
      </c>
      <c r="G2719" t="s">
        <v>69</v>
      </c>
      <c r="H2719" t="s">
        <v>16</v>
      </c>
      <c r="I2719" t="s">
        <v>17</v>
      </c>
      <c r="J2719" t="s">
        <v>29</v>
      </c>
      <c r="K2719" t="s">
        <v>69</v>
      </c>
      <c r="L2719" t="s">
        <v>26</v>
      </c>
      <c r="M2719">
        <f t="shared" si="42"/>
        <v>42268</v>
      </c>
      <c r="N2719" t="b">
        <f>IF(O2719=Sheet7!S2718,FALSE,TRUE)
=IF(B2719=Sheet7!A2719,TRUE,FALSE)
=IF(B2719=Sheet7!A2719,TRUE,FALSE)
=IF(B2719=Sheet7!A2719,TRUE,FALSE)</f>
        <v>1</v>
      </c>
      <c r="O2719" t="s">
        <v>32</v>
      </c>
    </row>
    <row r="2720" spans="1:15" x14ac:dyDescent="0.25">
      <c r="A2720">
        <v>2023</v>
      </c>
      <c r="B2720" t="s">
        <v>27</v>
      </c>
      <c r="C2720" t="s">
        <v>28</v>
      </c>
      <c r="D2720" t="s">
        <v>22</v>
      </c>
      <c r="E2720">
        <v>258000</v>
      </c>
      <c r="F2720">
        <v>258000</v>
      </c>
      <c r="G2720" t="s">
        <v>49</v>
      </c>
      <c r="H2720" t="s">
        <v>24</v>
      </c>
      <c r="I2720" t="s">
        <v>17</v>
      </c>
      <c r="J2720" t="s">
        <v>25</v>
      </c>
      <c r="K2720" t="s">
        <v>49</v>
      </c>
      <c r="L2720" t="s">
        <v>26</v>
      </c>
      <c r="M2720">
        <f t="shared" si="42"/>
        <v>172674.33333333334</v>
      </c>
      <c r="N2720" t="b">
        <f>IF(O2720=Sheet7!S2719,FALSE,TRUE)
=IF(B2720=Sheet7!A2720,TRUE,FALSE)
=IF(B2720=Sheet7!A2720,TRUE,FALSE)
=IF(B2720=Sheet7!A2720,TRUE,FALSE)</f>
        <v>1</v>
      </c>
      <c r="O2720" t="s">
        <v>27</v>
      </c>
    </row>
    <row r="2721" spans="1:15" x14ac:dyDescent="0.25">
      <c r="A2721">
        <v>2023</v>
      </c>
      <c r="B2721" t="s">
        <v>27</v>
      </c>
      <c r="C2721" t="s">
        <v>28</v>
      </c>
      <c r="D2721" t="s">
        <v>22</v>
      </c>
      <c r="E2721">
        <v>190000</v>
      </c>
      <c r="F2721">
        <v>190000</v>
      </c>
      <c r="G2721" t="s">
        <v>49</v>
      </c>
      <c r="H2721" t="s">
        <v>24</v>
      </c>
      <c r="I2721" t="s">
        <v>17</v>
      </c>
      <c r="J2721" t="s">
        <v>25</v>
      </c>
      <c r="K2721" t="s">
        <v>49</v>
      </c>
      <c r="L2721" t="s">
        <v>26</v>
      </c>
      <c r="M2721">
        <f t="shared" si="42"/>
        <v>127341</v>
      </c>
      <c r="N2721" t="b">
        <f>IF(O2721=Sheet7!S2720,FALSE,TRUE)
=IF(B2721=Sheet7!A2721,TRUE,FALSE)
=IF(B2721=Sheet7!A2721,TRUE,FALSE)
=IF(B2721=Sheet7!A2721,TRUE,FALSE)</f>
        <v>1</v>
      </c>
      <c r="O2721" t="s">
        <v>27</v>
      </c>
    </row>
    <row r="2722" spans="1:15" x14ac:dyDescent="0.25">
      <c r="A2722">
        <v>2023</v>
      </c>
      <c r="B2722" t="s">
        <v>27</v>
      </c>
      <c r="C2722" t="s">
        <v>28</v>
      </c>
      <c r="D2722" t="s">
        <v>22</v>
      </c>
      <c r="E2722">
        <v>184184</v>
      </c>
      <c r="F2722">
        <v>184184</v>
      </c>
      <c r="G2722" t="s">
        <v>23</v>
      </c>
      <c r="H2722" t="s">
        <v>24</v>
      </c>
      <c r="I2722" t="s">
        <v>17</v>
      </c>
      <c r="J2722" t="s">
        <v>29</v>
      </c>
      <c r="K2722" t="s">
        <v>23</v>
      </c>
      <c r="L2722" t="s">
        <v>26</v>
      </c>
      <c r="M2722">
        <f t="shared" si="42"/>
        <v>123463.66666666667</v>
      </c>
      <c r="N2722" t="b">
        <f>IF(O2722=Sheet7!S2721,FALSE,TRUE)
=IF(B2722=Sheet7!A2722,TRUE,FALSE)
=IF(B2722=Sheet7!A2722,TRUE,FALSE)
=IF(B2722=Sheet7!A2722,TRUE,FALSE)</f>
        <v>1</v>
      </c>
      <c r="O2722" t="s">
        <v>27</v>
      </c>
    </row>
    <row r="2723" spans="1:15" x14ac:dyDescent="0.25">
      <c r="A2723">
        <v>2023</v>
      </c>
      <c r="B2723" t="s">
        <v>27</v>
      </c>
      <c r="C2723" t="s">
        <v>28</v>
      </c>
      <c r="D2723" t="s">
        <v>22</v>
      </c>
      <c r="E2723">
        <v>167441</v>
      </c>
      <c r="F2723">
        <v>167441</v>
      </c>
      <c r="G2723" t="s">
        <v>23</v>
      </c>
      <c r="H2723" t="s">
        <v>24</v>
      </c>
      <c r="I2723" t="s">
        <v>17</v>
      </c>
      <c r="J2723" t="s">
        <v>29</v>
      </c>
      <c r="K2723" t="s">
        <v>23</v>
      </c>
      <c r="L2723" t="s">
        <v>26</v>
      </c>
      <c r="M2723">
        <f t="shared" si="42"/>
        <v>112301.66666666667</v>
      </c>
      <c r="N2723" t="b">
        <f>IF(O2723=Sheet7!S2722,FALSE,TRUE)
=IF(B2723=Sheet7!A2723,TRUE,FALSE)
=IF(B2723=Sheet7!A2723,TRUE,FALSE)
=IF(B2723=Sheet7!A2723,TRUE,FALSE)</f>
        <v>1</v>
      </c>
      <c r="O2723" t="s">
        <v>27</v>
      </c>
    </row>
    <row r="2724" spans="1:15" x14ac:dyDescent="0.25">
      <c r="A2724">
        <v>2023</v>
      </c>
      <c r="B2724" t="s">
        <v>146</v>
      </c>
      <c r="C2724" t="s">
        <v>31</v>
      </c>
      <c r="D2724" t="s">
        <v>60</v>
      </c>
      <c r="E2724">
        <v>100000</v>
      </c>
      <c r="F2724">
        <v>74087</v>
      </c>
      <c r="G2724" t="s">
        <v>49</v>
      </c>
      <c r="H2724" t="s">
        <v>39</v>
      </c>
      <c r="I2724" t="s">
        <v>17</v>
      </c>
      <c r="J2724" t="s">
        <v>29</v>
      </c>
      <c r="K2724" t="s">
        <v>49</v>
      </c>
      <c r="L2724" t="s">
        <v>19</v>
      </c>
      <c r="M2724">
        <f t="shared" si="42"/>
        <v>58703.333333333336</v>
      </c>
      <c r="N2724" t="b">
        <f>IF(O2724=Sheet7!S2723,FALSE,TRUE)
=IF(B2724=Sheet7!A2724,TRUE,FALSE)
=IF(B2724=Sheet7!A2724,TRUE,FALSE)
=IF(B2724=Sheet7!A2724,TRUE,FALSE)</f>
        <v>1</v>
      </c>
      <c r="O2724" t="s">
        <v>146</v>
      </c>
    </row>
    <row r="2725" spans="1:15" x14ac:dyDescent="0.25">
      <c r="A2725">
        <v>2023</v>
      </c>
      <c r="B2725" t="s">
        <v>27</v>
      </c>
      <c r="C2725" t="s">
        <v>28</v>
      </c>
      <c r="D2725" t="s">
        <v>14</v>
      </c>
      <c r="E2725">
        <v>30000</v>
      </c>
      <c r="F2725">
        <v>32390</v>
      </c>
      <c r="G2725" t="s">
        <v>81</v>
      </c>
      <c r="H2725" t="s">
        <v>39</v>
      </c>
      <c r="I2725" t="s">
        <v>17</v>
      </c>
      <c r="J2725" t="s">
        <v>25</v>
      </c>
      <c r="K2725" t="s">
        <v>81</v>
      </c>
      <c r="L2725" t="s">
        <v>19</v>
      </c>
      <c r="M2725">
        <f t="shared" si="42"/>
        <v>21471</v>
      </c>
      <c r="N2725" t="b">
        <f>IF(O2725=Sheet7!S2724,FALSE,TRUE)
=IF(B2725=Sheet7!A2725,TRUE,FALSE)
=IF(B2725=Sheet7!A2725,TRUE,FALSE)
=IF(B2725=Sheet7!A2725,TRUE,FALSE)</f>
        <v>1</v>
      </c>
      <c r="O2725" t="s">
        <v>27</v>
      </c>
    </row>
    <row r="2726" spans="1:15" x14ac:dyDescent="0.25">
      <c r="A2726">
        <v>2023</v>
      </c>
      <c r="B2726" t="s">
        <v>32</v>
      </c>
      <c r="C2726" t="s">
        <v>13</v>
      </c>
      <c r="D2726" t="s">
        <v>22</v>
      </c>
      <c r="E2726">
        <v>204500</v>
      </c>
      <c r="F2726">
        <v>204500</v>
      </c>
      <c r="G2726" t="s">
        <v>23</v>
      </c>
      <c r="H2726" t="s">
        <v>33</v>
      </c>
      <c r="I2726" t="s">
        <v>17</v>
      </c>
      <c r="J2726" t="s">
        <v>25</v>
      </c>
      <c r="K2726" t="s">
        <v>23</v>
      </c>
      <c r="L2726" t="s">
        <v>26</v>
      </c>
      <c r="M2726">
        <f t="shared" si="42"/>
        <v>137007.66666666666</v>
      </c>
      <c r="N2726" t="b">
        <f>IF(O2726=Sheet7!S2725,FALSE,TRUE)
=IF(B2726=Sheet7!A2726,TRUE,FALSE)
=IF(B2726=Sheet7!A2726,TRUE,FALSE)
=IF(B2726=Sheet7!A2726,TRUE,FALSE)</f>
        <v>1</v>
      </c>
      <c r="O2726" t="s">
        <v>32</v>
      </c>
    </row>
    <row r="2727" spans="1:15" x14ac:dyDescent="0.25">
      <c r="A2727">
        <v>2023</v>
      </c>
      <c r="B2727" t="s">
        <v>40</v>
      </c>
      <c r="C2727" t="s">
        <v>41</v>
      </c>
      <c r="D2727" t="s">
        <v>22</v>
      </c>
      <c r="E2727">
        <v>90000</v>
      </c>
      <c r="F2727">
        <v>90000</v>
      </c>
      <c r="G2727" t="s">
        <v>23</v>
      </c>
      <c r="H2727" t="s">
        <v>39</v>
      </c>
      <c r="I2727" t="s">
        <v>17</v>
      </c>
      <c r="J2727" t="s">
        <v>25</v>
      </c>
      <c r="K2727" t="s">
        <v>23</v>
      </c>
      <c r="L2727" t="s">
        <v>26</v>
      </c>
      <c r="M2727">
        <f t="shared" si="42"/>
        <v>60674.333333333336</v>
      </c>
      <c r="N2727" t="b">
        <f>IF(O2727=Sheet7!S2726,FALSE,TRUE)
=IF(B2727=Sheet7!A2727,TRUE,FALSE)
=IF(B2727=Sheet7!A2727,TRUE,FALSE)
=IF(B2727=Sheet7!A2727,TRUE,FALSE)</f>
        <v>1</v>
      </c>
      <c r="O2727" t="s">
        <v>40</v>
      </c>
    </row>
    <row r="2728" spans="1:15" x14ac:dyDescent="0.25">
      <c r="A2728">
        <v>2023</v>
      </c>
      <c r="B2728" t="s">
        <v>40</v>
      </c>
      <c r="C2728" t="s">
        <v>41</v>
      </c>
      <c r="D2728" t="s">
        <v>22</v>
      </c>
      <c r="E2728">
        <v>84000</v>
      </c>
      <c r="F2728">
        <v>84000</v>
      </c>
      <c r="G2728" t="s">
        <v>23</v>
      </c>
      <c r="H2728" t="s">
        <v>39</v>
      </c>
      <c r="I2728" t="s">
        <v>17</v>
      </c>
      <c r="J2728" t="s">
        <v>25</v>
      </c>
      <c r="K2728" t="s">
        <v>23</v>
      </c>
      <c r="L2728" t="s">
        <v>26</v>
      </c>
      <c r="M2728">
        <f t="shared" si="42"/>
        <v>56674.333333333336</v>
      </c>
      <c r="N2728" t="b">
        <f>IF(O2728=Sheet7!S2727,FALSE,TRUE)
=IF(B2728=Sheet7!A2728,TRUE,FALSE)
=IF(B2728=Sheet7!A2728,TRUE,FALSE)
=IF(B2728=Sheet7!A2728,TRUE,FALSE)</f>
        <v>1</v>
      </c>
      <c r="O2728" t="s">
        <v>40</v>
      </c>
    </row>
    <row r="2729" spans="1:15" x14ac:dyDescent="0.25">
      <c r="A2729">
        <v>2023</v>
      </c>
      <c r="B2729" t="s">
        <v>32</v>
      </c>
      <c r="C2729" t="s">
        <v>13</v>
      </c>
      <c r="D2729" t="s">
        <v>22</v>
      </c>
      <c r="E2729">
        <v>202400</v>
      </c>
      <c r="F2729">
        <v>202400</v>
      </c>
      <c r="G2729" t="s">
        <v>23</v>
      </c>
      <c r="H2729" t="s">
        <v>24</v>
      </c>
      <c r="I2729" t="s">
        <v>17</v>
      </c>
      <c r="J2729" t="s">
        <v>29</v>
      </c>
      <c r="K2729" t="s">
        <v>23</v>
      </c>
      <c r="L2729" t="s">
        <v>26</v>
      </c>
      <c r="M2729">
        <f t="shared" si="42"/>
        <v>135607.66666666666</v>
      </c>
      <c r="N2729" t="b">
        <f>IF(O2729=Sheet7!S2728,FALSE,TRUE)
=IF(B2729=Sheet7!A2729,TRUE,FALSE)
=IF(B2729=Sheet7!A2729,TRUE,FALSE)
=IF(B2729=Sheet7!A2729,TRUE,FALSE)</f>
        <v>1</v>
      </c>
      <c r="O2729" t="s">
        <v>32</v>
      </c>
    </row>
    <row r="2730" spans="1:15" x14ac:dyDescent="0.25">
      <c r="A2730">
        <v>2023</v>
      </c>
      <c r="B2730" t="s">
        <v>32</v>
      </c>
      <c r="C2730" t="s">
        <v>13</v>
      </c>
      <c r="D2730" t="s">
        <v>22</v>
      </c>
      <c r="E2730">
        <v>147200</v>
      </c>
      <c r="F2730">
        <v>147200</v>
      </c>
      <c r="G2730" t="s">
        <v>23</v>
      </c>
      <c r="H2730" t="s">
        <v>24</v>
      </c>
      <c r="I2730" t="s">
        <v>17</v>
      </c>
      <c r="J2730" t="s">
        <v>29</v>
      </c>
      <c r="K2730" t="s">
        <v>23</v>
      </c>
      <c r="L2730" t="s">
        <v>26</v>
      </c>
      <c r="M2730">
        <f t="shared" si="42"/>
        <v>98807.666666666672</v>
      </c>
      <c r="N2730" t="b">
        <f>IF(O2730=Sheet7!S2729,FALSE,TRUE)
=IF(B2730=Sheet7!A2730,TRUE,FALSE)
=IF(B2730=Sheet7!A2730,TRUE,FALSE)
=IF(B2730=Sheet7!A2730,TRUE,FALSE)</f>
        <v>1</v>
      </c>
      <c r="O2730" t="s">
        <v>32</v>
      </c>
    </row>
    <row r="2731" spans="1:15" x14ac:dyDescent="0.25">
      <c r="A2731">
        <v>2023</v>
      </c>
      <c r="B2731" t="s">
        <v>27</v>
      </c>
      <c r="C2731" t="s">
        <v>28</v>
      </c>
      <c r="D2731" t="s">
        <v>22</v>
      </c>
      <c r="E2731">
        <v>139500</v>
      </c>
      <c r="F2731">
        <v>139500</v>
      </c>
      <c r="G2731" t="s">
        <v>23</v>
      </c>
      <c r="H2731" t="s">
        <v>24</v>
      </c>
      <c r="I2731" t="s">
        <v>17</v>
      </c>
      <c r="J2731" t="s">
        <v>29</v>
      </c>
      <c r="K2731" t="s">
        <v>23</v>
      </c>
      <c r="L2731" t="s">
        <v>26</v>
      </c>
      <c r="M2731">
        <f t="shared" si="42"/>
        <v>93674.333333333328</v>
      </c>
      <c r="N2731" t="b">
        <f>IF(O2731=Sheet7!S2730,FALSE,TRUE)
=IF(B2731=Sheet7!A2731,TRUE,FALSE)
=IF(B2731=Sheet7!A2731,TRUE,FALSE)
=IF(B2731=Sheet7!A2731,TRUE,FALSE)</f>
        <v>1</v>
      </c>
      <c r="O2731" t="s">
        <v>27</v>
      </c>
    </row>
    <row r="2732" spans="1:15" x14ac:dyDescent="0.25">
      <c r="A2732">
        <v>2023</v>
      </c>
      <c r="B2732" t="s">
        <v>27</v>
      </c>
      <c r="C2732" t="s">
        <v>28</v>
      </c>
      <c r="D2732" t="s">
        <v>22</v>
      </c>
      <c r="E2732">
        <v>90000</v>
      </c>
      <c r="F2732">
        <v>90000</v>
      </c>
      <c r="G2732" t="s">
        <v>23</v>
      </c>
      <c r="H2732" t="s">
        <v>24</v>
      </c>
      <c r="I2732" t="s">
        <v>17</v>
      </c>
      <c r="J2732" t="s">
        <v>29</v>
      </c>
      <c r="K2732" t="s">
        <v>23</v>
      </c>
      <c r="L2732" t="s">
        <v>26</v>
      </c>
      <c r="M2732">
        <f t="shared" si="42"/>
        <v>60674.333333333336</v>
      </c>
      <c r="N2732" t="b">
        <f>IF(O2732=Sheet7!S2731,FALSE,TRUE)
=IF(B2732=Sheet7!A2732,TRUE,FALSE)
=IF(B2732=Sheet7!A2732,TRUE,FALSE)
=IF(B2732=Sheet7!A2732,TRUE,FALSE)</f>
        <v>1</v>
      </c>
      <c r="O2732" t="s">
        <v>27</v>
      </c>
    </row>
    <row r="2733" spans="1:15" x14ac:dyDescent="0.25">
      <c r="A2733">
        <v>2023</v>
      </c>
      <c r="B2733" t="s">
        <v>45</v>
      </c>
      <c r="C2733" t="s">
        <v>44</v>
      </c>
      <c r="D2733" t="s">
        <v>22</v>
      </c>
      <c r="E2733">
        <v>192000</v>
      </c>
      <c r="F2733">
        <v>192000</v>
      </c>
      <c r="G2733" t="s">
        <v>23</v>
      </c>
      <c r="H2733" t="s">
        <v>24</v>
      </c>
      <c r="I2733" t="s">
        <v>17</v>
      </c>
      <c r="J2733" t="s">
        <v>25</v>
      </c>
      <c r="K2733" t="s">
        <v>23</v>
      </c>
      <c r="L2733" t="s">
        <v>26</v>
      </c>
      <c r="M2733">
        <f t="shared" si="42"/>
        <v>128674.33333333333</v>
      </c>
      <c r="N2733" t="b">
        <f>IF(O2733=Sheet7!S2732,FALSE,TRUE)
=IF(B2733=Sheet7!A2733,TRUE,FALSE)
=IF(B2733=Sheet7!A2733,TRUE,FALSE)
=IF(B2733=Sheet7!A2733,TRUE,FALSE)</f>
        <v>1</v>
      </c>
      <c r="O2733" t="s">
        <v>45</v>
      </c>
    </row>
    <row r="2734" spans="1:15" x14ac:dyDescent="0.25">
      <c r="A2734">
        <v>2023</v>
      </c>
      <c r="B2734" t="s">
        <v>45</v>
      </c>
      <c r="C2734" t="s">
        <v>44</v>
      </c>
      <c r="D2734" t="s">
        <v>22</v>
      </c>
      <c r="E2734">
        <v>142000</v>
      </c>
      <c r="F2734">
        <v>142000</v>
      </c>
      <c r="G2734" t="s">
        <v>23</v>
      </c>
      <c r="H2734" t="s">
        <v>24</v>
      </c>
      <c r="I2734" t="s">
        <v>17</v>
      </c>
      <c r="J2734" t="s">
        <v>25</v>
      </c>
      <c r="K2734" t="s">
        <v>23</v>
      </c>
      <c r="L2734" t="s">
        <v>26</v>
      </c>
      <c r="M2734">
        <f t="shared" si="42"/>
        <v>95341</v>
      </c>
      <c r="N2734" t="b">
        <f>IF(O2734=Sheet7!S2733,FALSE,TRUE)
=IF(B2734=Sheet7!A2734,TRUE,FALSE)
=IF(B2734=Sheet7!A2734,TRUE,FALSE)
=IF(B2734=Sheet7!A2734,TRUE,FALSE)</f>
        <v>1</v>
      </c>
      <c r="O2734" t="s">
        <v>45</v>
      </c>
    </row>
    <row r="2735" spans="1:15" x14ac:dyDescent="0.25">
      <c r="A2735">
        <v>2023</v>
      </c>
      <c r="B2735" t="s">
        <v>176</v>
      </c>
      <c r="C2735" t="s">
        <v>52</v>
      </c>
      <c r="D2735" t="s">
        <v>22</v>
      </c>
      <c r="E2735">
        <v>143000</v>
      </c>
      <c r="F2735">
        <v>143000</v>
      </c>
      <c r="G2735" t="s">
        <v>23</v>
      </c>
      <c r="H2735" t="s">
        <v>24</v>
      </c>
      <c r="I2735" t="s">
        <v>17</v>
      </c>
      <c r="J2735" t="s">
        <v>29</v>
      </c>
      <c r="K2735" t="s">
        <v>23</v>
      </c>
      <c r="L2735" t="s">
        <v>26</v>
      </c>
      <c r="M2735">
        <f t="shared" si="42"/>
        <v>96007.666666666672</v>
      </c>
      <c r="N2735" t="b">
        <f>IF(O2735=Sheet7!S2734,FALSE,TRUE)
=IF(B2735=Sheet7!A2735,TRUE,FALSE)
=IF(B2735=Sheet7!A2735,TRUE,FALSE)
=IF(B2735=Sheet7!A2735,TRUE,FALSE)</f>
        <v>1</v>
      </c>
      <c r="O2735" t="s">
        <v>176</v>
      </c>
    </row>
    <row r="2736" spans="1:15" x14ac:dyDescent="0.25">
      <c r="A2736">
        <v>2023</v>
      </c>
      <c r="B2736" t="s">
        <v>176</v>
      </c>
      <c r="C2736" t="s">
        <v>52</v>
      </c>
      <c r="D2736" t="s">
        <v>22</v>
      </c>
      <c r="E2736">
        <v>129000</v>
      </c>
      <c r="F2736">
        <v>129000</v>
      </c>
      <c r="G2736" t="s">
        <v>23</v>
      </c>
      <c r="H2736" t="s">
        <v>24</v>
      </c>
      <c r="I2736" t="s">
        <v>17</v>
      </c>
      <c r="J2736" t="s">
        <v>29</v>
      </c>
      <c r="K2736" t="s">
        <v>23</v>
      </c>
      <c r="L2736" t="s">
        <v>26</v>
      </c>
      <c r="M2736">
        <f t="shared" si="42"/>
        <v>86674.333333333328</v>
      </c>
      <c r="N2736" t="b">
        <f>IF(O2736=Sheet7!S2735,FALSE,TRUE)
=IF(B2736=Sheet7!A2736,TRUE,FALSE)
=IF(B2736=Sheet7!A2736,TRUE,FALSE)
=IF(B2736=Sheet7!A2736,TRUE,FALSE)</f>
        <v>1</v>
      </c>
      <c r="O2736" t="s">
        <v>176</v>
      </c>
    </row>
    <row r="2737" spans="1:15" x14ac:dyDescent="0.25">
      <c r="A2737">
        <v>2023</v>
      </c>
      <c r="B2737" t="s">
        <v>27</v>
      </c>
      <c r="C2737" t="s">
        <v>28</v>
      </c>
      <c r="D2737" t="s">
        <v>22</v>
      </c>
      <c r="E2737">
        <v>191000</v>
      </c>
      <c r="F2737">
        <v>191000</v>
      </c>
      <c r="G2737" t="s">
        <v>23</v>
      </c>
      <c r="H2737" t="s">
        <v>24</v>
      </c>
      <c r="I2737" t="s">
        <v>17</v>
      </c>
      <c r="J2737" t="s">
        <v>29</v>
      </c>
      <c r="K2737" t="s">
        <v>23</v>
      </c>
      <c r="L2737" t="s">
        <v>26</v>
      </c>
      <c r="M2737">
        <f t="shared" si="42"/>
        <v>128007.66666666667</v>
      </c>
      <c r="N2737" t="b">
        <f>IF(O2737=Sheet7!S2736,FALSE,TRUE)
=IF(B2737=Sheet7!A2737,TRUE,FALSE)
=IF(B2737=Sheet7!A2737,TRUE,FALSE)
=IF(B2737=Sheet7!A2737,TRUE,FALSE)</f>
        <v>1</v>
      </c>
      <c r="O2737" t="s">
        <v>27</v>
      </c>
    </row>
    <row r="2738" spans="1:15" x14ac:dyDescent="0.25">
      <c r="A2738">
        <v>2023</v>
      </c>
      <c r="B2738" t="s">
        <v>85</v>
      </c>
      <c r="C2738" t="s">
        <v>77</v>
      </c>
      <c r="D2738" t="s">
        <v>22</v>
      </c>
      <c r="E2738">
        <v>85000</v>
      </c>
      <c r="F2738">
        <v>85000</v>
      </c>
      <c r="G2738" t="s">
        <v>23</v>
      </c>
      <c r="H2738" t="s">
        <v>24</v>
      </c>
      <c r="I2738" t="s">
        <v>17</v>
      </c>
      <c r="J2738" t="s">
        <v>25</v>
      </c>
      <c r="K2738" t="s">
        <v>23</v>
      </c>
      <c r="L2738" t="s">
        <v>26</v>
      </c>
      <c r="M2738">
        <f t="shared" si="42"/>
        <v>57341</v>
      </c>
      <c r="N2738" t="b">
        <f>IF(O2738=Sheet7!S2737,FALSE,TRUE)
=IF(B2738=Sheet7!A2738,TRUE,FALSE)
=IF(B2738=Sheet7!A2738,TRUE,FALSE)
=IF(B2738=Sheet7!A2738,TRUE,FALSE)</f>
        <v>1</v>
      </c>
      <c r="O2738" t="s">
        <v>85</v>
      </c>
    </row>
    <row r="2739" spans="1:15" x14ac:dyDescent="0.25">
      <c r="A2739">
        <v>2023</v>
      </c>
      <c r="B2739" t="s">
        <v>85</v>
      </c>
      <c r="C2739" t="s">
        <v>77</v>
      </c>
      <c r="D2739" t="s">
        <v>22</v>
      </c>
      <c r="E2739">
        <v>70000</v>
      </c>
      <c r="F2739">
        <v>70000</v>
      </c>
      <c r="G2739" t="s">
        <v>23</v>
      </c>
      <c r="H2739" t="s">
        <v>24</v>
      </c>
      <c r="I2739" t="s">
        <v>17</v>
      </c>
      <c r="J2739" t="s">
        <v>25</v>
      </c>
      <c r="K2739" t="s">
        <v>23</v>
      </c>
      <c r="L2739" t="s">
        <v>26</v>
      </c>
      <c r="M2739">
        <f t="shared" si="42"/>
        <v>47341</v>
      </c>
      <c r="N2739" t="b">
        <f>IF(O2739=Sheet7!S2738,FALSE,TRUE)
=IF(B2739=Sheet7!A2739,TRUE,FALSE)
=IF(B2739=Sheet7!A2739,TRUE,FALSE)
=IF(B2739=Sheet7!A2739,TRUE,FALSE)</f>
        <v>1</v>
      </c>
      <c r="O2739" t="s">
        <v>85</v>
      </c>
    </row>
    <row r="2740" spans="1:15" x14ac:dyDescent="0.25">
      <c r="A2740">
        <v>2023</v>
      </c>
      <c r="B2740" t="s">
        <v>32</v>
      </c>
      <c r="C2740" t="s">
        <v>13</v>
      </c>
      <c r="D2740" t="s">
        <v>35</v>
      </c>
      <c r="E2740">
        <v>120000</v>
      </c>
      <c r="F2740">
        <v>147648</v>
      </c>
      <c r="G2740" t="s">
        <v>36</v>
      </c>
      <c r="H2740" t="s">
        <v>24</v>
      </c>
      <c r="I2740" t="s">
        <v>17</v>
      </c>
      <c r="J2740" t="s">
        <v>29</v>
      </c>
      <c r="K2740" t="s">
        <v>36</v>
      </c>
      <c r="L2740" t="s">
        <v>26</v>
      </c>
      <c r="M2740">
        <f t="shared" si="42"/>
        <v>89890.333333333328</v>
      </c>
      <c r="N2740" t="b">
        <f>IF(O2740=Sheet7!S2739,FALSE,TRUE)
=IF(B2740=Sheet7!A2740,TRUE,FALSE)
=IF(B2740=Sheet7!A2740,TRUE,FALSE)
=IF(B2740=Sheet7!A2740,TRUE,FALSE)</f>
        <v>1</v>
      </c>
      <c r="O2740" t="s">
        <v>32</v>
      </c>
    </row>
    <row r="2741" spans="1:15" x14ac:dyDescent="0.25">
      <c r="A2741">
        <v>2023</v>
      </c>
      <c r="B2741" t="s">
        <v>32</v>
      </c>
      <c r="C2741" t="s">
        <v>13</v>
      </c>
      <c r="D2741" t="s">
        <v>35</v>
      </c>
      <c r="E2741">
        <v>80000</v>
      </c>
      <c r="F2741">
        <v>98432</v>
      </c>
      <c r="G2741" t="s">
        <v>36</v>
      </c>
      <c r="H2741" t="s">
        <v>24</v>
      </c>
      <c r="I2741" t="s">
        <v>17</v>
      </c>
      <c r="J2741" t="s">
        <v>29</v>
      </c>
      <c r="K2741" t="s">
        <v>36</v>
      </c>
      <c r="L2741" t="s">
        <v>26</v>
      </c>
      <c r="M2741">
        <f t="shared" si="42"/>
        <v>60151.666666666664</v>
      </c>
      <c r="N2741" t="b">
        <f>IF(O2741=Sheet7!S2740,FALSE,TRUE)
=IF(B2741=Sheet7!A2741,TRUE,FALSE)
=IF(B2741=Sheet7!A2741,TRUE,FALSE)
=IF(B2741=Sheet7!A2741,TRUE,FALSE)</f>
        <v>1</v>
      </c>
      <c r="O2741" t="s">
        <v>32</v>
      </c>
    </row>
    <row r="2742" spans="1:15" x14ac:dyDescent="0.25">
      <c r="A2742">
        <v>2023</v>
      </c>
      <c r="B2742" t="s">
        <v>34</v>
      </c>
      <c r="C2742" t="s">
        <v>31</v>
      </c>
      <c r="D2742" t="s">
        <v>22</v>
      </c>
      <c r="E2742">
        <v>144800</v>
      </c>
      <c r="F2742">
        <v>144800</v>
      </c>
      <c r="G2742" t="s">
        <v>23</v>
      </c>
      <c r="H2742" t="s">
        <v>24</v>
      </c>
      <c r="I2742" t="s">
        <v>17</v>
      </c>
      <c r="J2742" t="s">
        <v>25</v>
      </c>
      <c r="K2742" t="s">
        <v>23</v>
      </c>
      <c r="L2742" t="s">
        <v>26</v>
      </c>
      <c r="M2742">
        <f t="shared" si="42"/>
        <v>97207.666666666672</v>
      </c>
      <c r="N2742" t="b">
        <f>IF(O2742=Sheet7!S2741,FALSE,TRUE)
=IF(B2742=Sheet7!A2742,TRUE,FALSE)
=IF(B2742=Sheet7!A2742,TRUE,FALSE)
=IF(B2742=Sheet7!A2742,TRUE,FALSE)</f>
        <v>1</v>
      </c>
      <c r="O2742" t="s">
        <v>34</v>
      </c>
    </row>
    <row r="2743" spans="1:15" x14ac:dyDescent="0.25">
      <c r="A2743">
        <v>2023</v>
      </c>
      <c r="B2743" t="s">
        <v>37</v>
      </c>
      <c r="C2743" t="s">
        <v>38</v>
      </c>
      <c r="D2743" t="s">
        <v>22</v>
      </c>
      <c r="E2743">
        <v>250000</v>
      </c>
      <c r="F2743">
        <v>250000</v>
      </c>
      <c r="G2743" t="s">
        <v>23</v>
      </c>
      <c r="H2743" t="s">
        <v>16</v>
      </c>
      <c r="I2743" t="s">
        <v>17</v>
      </c>
      <c r="J2743" t="s">
        <v>29</v>
      </c>
      <c r="K2743" t="s">
        <v>23</v>
      </c>
      <c r="L2743" t="s">
        <v>26</v>
      </c>
      <c r="M2743">
        <f t="shared" si="42"/>
        <v>167341</v>
      </c>
      <c r="N2743" t="b">
        <f>IF(O2743=Sheet7!S2742,FALSE,TRUE)
=IF(B2743=Sheet7!A2743,TRUE,FALSE)
=IF(B2743=Sheet7!A2743,TRUE,FALSE)
=IF(B2743=Sheet7!A2743,TRUE,FALSE)</f>
        <v>1</v>
      </c>
      <c r="O2743" t="s">
        <v>37</v>
      </c>
    </row>
    <row r="2744" spans="1:15" x14ac:dyDescent="0.25">
      <c r="A2744">
        <v>2023</v>
      </c>
      <c r="B2744" t="s">
        <v>27</v>
      </c>
      <c r="C2744" t="s">
        <v>28</v>
      </c>
      <c r="D2744" t="s">
        <v>22</v>
      </c>
      <c r="E2744">
        <v>16000</v>
      </c>
      <c r="F2744">
        <v>16000</v>
      </c>
      <c r="G2744" t="s">
        <v>177</v>
      </c>
      <c r="H2744" t="s">
        <v>39</v>
      </c>
      <c r="I2744" t="s">
        <v>17</v>
      </c>
      <c r="J2744" t="s">
        <v>29</v>
      </c>
      <c r="K2744" t="s">
        <v>177</v>
      </c>
      <c r="L2744" t="s">
        <v>19</v>
      </c>
      <c r="M2744">
        <f t="shared" si="42"/>
        <v>11341</v>
      </c>
      <c r="N2744" t="b">
        <f>IF(O2744=Sheet7!S2743,FALSE,TRUE)
=IF(B2744=Sheet7!A2744,TRUE,FALSE)
=IF(B2744=Sheet7!A2744,TRUE,FALSE)
=IF(B2744=Sheet7!A2744,TRUE,FALSE)</f>
        <v>1</v>
      </c>
      <c r="O2744" t="s">
        <v>27</v>
      </c>
    </row>
    <row r="2745" spans="1:15" x14ac:dyDescent="0.25">
      <c r="A2745">
        <v>2023</v>
      </c>
      <c r="B2745" t="s">
        <v>32</v>
      </c>
      <c r="C2745" t="s">
        <v>13</v>
      </c>
      <c r="D2745" t="s">
        <v>22</v>
      </c>
      <c r="E2745">
        <v>27000</v>
      </c>
      <c r="F2745">
        <v>27000</v>
      </c>
      <c r="G2745" t="s">
        <v>178</v>
      </c>
      <c r="H2745" t="s">
        <v>16</v>
      </c>
      <c r="I2745" t="s">
        <v>17</v>
      </c>
      <c r="J2745" t="s">
        <v>29</v>
      </c>
      <c r="K2745" t="s">
        <v>91</v>
      </c>
      <c r="L2745" t="s">
        <v>64</v>
      </c>
      <c r="M2745">
        <f t="shared" si="42"/>
        <v>18674.333333333332</v>
      </c>
      <c r="N2745" t="b">
        <f>IF(O2745=Sheet7!S2744,FALSE,TRUE)
=IF(B2745=Sheet7!A2745,TRUE,FALSE)
=IF(B2745=Sheet7!A2745,TRUE,FALSE)
=IF(B2745=Sheet7!A2745,TRUE,FALSE)</f>
        <v>1</v>
      </c>
      <c r="O2745" t="s">
        <v>32</v>
      </c>
    </row>
    <row r="2746" spans="1:15" x14ac:dyDescent="0.25">
      <c r="A2746">
        <v>2023</v>
      </c>
      <c r="B2746" t="s">
        <v>71</v>
      </c>
      <c r="C2746" t="s">
        <v>41</v>
      </c>
      <c r="D2746" t="s">
        <v>22</v>
      </c>
      <c r="E2746">
        <v>72000</v>
      </c>
      <c r="F2746">
        <v>72000</v>
      </c>
      <c r="G2746" t="s">
        <v>179</v>
      </c>
      <c r="H2746" t="s">
        <v>33</v>
      </c>
      <c r="I2746" t="s">
        <v>17</v>
      </c>
      <c r="J2746" t="s">
        <v>29</v>
      </c>
      <c r="K2746" t="s">
        <v>179</v>
      </c>
      <c r="L2746" t="s">
        <v>64</v>
      </c>
      <c r="M2746">
        <f t="shared" si="42"/>
        <v>48674.333333333336</v>
      </c>
      <c r="N2746" t="b">
        <f>IF(O2746=Sheet7!S2745,FALSE,TRUE)
=IF(B2746=Sheet7!A2746,TRUE,FALSE)
=IF(B2746=Sheet7!A2746,TRUE,FALSE)
=IF(B2746=Sheet7!A2746,TRUE,FALSE)</f>
        <v>1</v>
      </c>
      <c r="O2746" t="s">
        <v>71</v>
      </c>
    </row>
    <row r="2747" spans="1:15" x14ac:dyDescent="0.25">
      <c r="A2747">
        <v>2023</v>
      </c>
      <c r="B2747" t="s">
        <v>32</v>
      </c>
      <c r="C2747" t="s">
        <v>13</v>
      </c>
      <c r="D2747" t="s">
        <v>22</v>
      </c>
      <c r="E2747">
        <v>172900</v>
      </c>
      <c r="F2747">
        <v>172900</v>
      </c>
      <c r="G2747" t="s">
        <v>23</v>
      </c>
      <c r="H2747" t="s">
        <v>24</v>
      </c>
      <c r="I2747" t="s">
        <v>17</v>
      </c>
      <c r="J2747" t="s">
        <v>25</v>
      </c>
      <c r="K2747" t="s">
        <v>23</v>
      </c>
      <c r="L2747" t="s">
        <v>26</v>
      </c>
      <c r="M2747">
        <f t="shared" si="42"/>
        <v>115941</v>
      </c>
      <c r="N2747" t="b">
        <f>IF(O2747=Sheet7!S2746,FALSE,TRUE)
=IF(B2747=Sheet7!A2747,TRUE,FALSE)
=IF(B2747=Sheet7!A2747,TRUE,FALSE)
=IF(B2747=Sheet7!A2747,TRUE,FALSE)</f>
        <v>1</v>
      </c>
      <c r="O2747" t="s">
        <v>32</v>
      </c>
    </row>
    <row r="2748" spans="1:15" x14ac:dyDescent="0.25">
      <c r="A2748">
        <v>2023</v>
      </c>
      <c r="B2748" t="s">
        <v>32</v>
      </c>
      <c r="C2748" t="s">
        <v>13</v>
      </c>
      <c r="D2748" t="s">
        <v>22</v>
      </c>
      <c r="E2748">
        <v>144100</v>
      </c>
      <c r="F2748">
        <v>144100</v>
      </c>
      <c r="G2748" t="s">
        <v>23</v>
      </c>
      <c r="H2748" t="s">
        <v>24</v>
      </c>
      <c r="I2748" t="s">
        <v>17</v>
      </c>
      <c r="J2748" t="s">
        <v>25</v>
      </c>
      <c r="K2748" t="s">
        <v>23</v>
      </c>
      <c r="L2748" t="s">
        <v>26</v>
      </c>
      <c r="M2748">
        <f t="shared" si="42"/>
        <v>96741</v>
      </c>
      <c r="N2748" t="b">
        <f>IF(O2748=Sheet7!S2747,FALSE,TRUE)
=IF(B2748=Sheet7!A2748,TRUE,FALSE)
=IF(B2748=Sheet7!A2748,TRUE,FALSE)
=IF(B2748=Sheet7!A2748,TRUE,FALSE)</f>
        <v>1</v>
      </c>
      <c r="O2748" t="s">
        <v>32</v>
      </c>
    </row>
    <row r="2749" spans="1:15" x14ac:dyDescent="0.25">
      <c r="A2749">
        <v>2023</v>
      </c>
      <c r="B2749" t="s">
        <v>75</v>
      </c>
      <c r="C2749" t="s">
        <v>44</v>
      </c>
      <c r="D2749" t="s">
        <v>22</v>
      </c>
      <c r="E2749">
        <v>160000</v>
      </c>
      <c r="F2749">
        <v>160000</v>
      </c>
      <c r="G2749" t="s">
        <v>23</v>
      </c>
      <c r="H2749" t="s">
        <v>24</v>
      </c>
      <c r="I2749" t="s">
        <v>17</v>
      </c>
      <c r="J2749" t="s">
        <v>25</v>
      </c>
      <c r="K2749" t="s">
        <v>23</v>
      </c>
      <c r="L2749" t="s">
        <v>26</v>
      </c>
      <c r="M2749">
        <f t="shared" si="42"/>
        <v>107341</v>
      </c>
      <c r="N2749" t="b">
        <f>IF(O2749=Sheet7!S2748,FALSE,TRUE)
=IF(B2749=Sheet7!A2749,TRUE,FALSE)
=IF(B2749=Sheet7!A2749,TRUE,FALSE)
=IF(B2749=Sheet7!A2749,TRUE,FALSE)</f>
        <v>1</v>
      </c>
      <c r="O2749" t="s">
        <v>75</v>
      </c>
    </row>
    <row r="2750" spans="1:15" x14ac:dyDescent="0.25">
      <c r="A2750">
        <v>2023</v>
      </c>
      <c r="B2750" t="s">
        <v>75</v>
      </c>
      <c r="C2750" t="s">
        <v>44</v>
      </c>
      <c r="D2750" t="s">
        <v>22</v>
      </c>
      <c r="E2750">
        <v>135000</v>
      </c>
      <c r="F2750">
        <v>135000</v>
      </c>
      <c r="G2750" t="s">
        <v>23</v>
      </c>
      <c r="H2750" t="s">
        <v>24</v>
      </c>
      <c r="I2750" t="s">
        <v>17</v>
      </c>
      <c r="J2750" t="s">
        <v>25</v>
      </c>
      <c r="K2750" t="s">
        <v>23</v>
      </c>
      <c r="L2750" t="s">
        <v>26</v>
      </c>
      <c r="M2750">
        <f t="shared" si="42"/>
        <v>90674.333333333328</v>
      </c>
      <c r="N2750" t="b">
        <f>IF(O2750=Sheet7!S2749,FALSE,TRUE)
=IF(B2750=Sheet7!A2750,TRUE,FALSE)
=IF(B2750=Sheet7!A2750,TRUE,FALSE)
=IF(B2750=Sheet7!A2750,TRUE,FALSE)</f>
        <v>1</v>
      </c>
      <c r="O2750" t="s">
        <v>75</v>
      </c>
    </row>
    <row r="2751" spans="1:15" x14ac:dyDescent="0.25">
      <c r="A2751">
        <v>2023</v>
      </c>
      <c r="B2751" t="s">
        <v>37</v>
      </c>
      <c r="C2751" t="s">
        <v>38</v>
      </c>
      <c r="D2751" t="s">
        <v>22</v>
      </c>
      <c r="E2751">
        <v>101500</v>
      </c>
      <c r="F2751">
        <v>101500</v>
      </c>
      <c r="G2751" t="s">
        <v>23</v>
      </c>
      <c r="H2751" t="s">
        <v>24</v>
      </c>
      <c r="I2751" t="s">
        <v>17</v>
      </c>
      <c r="J2751" t="s">
        <v>29</v>
      </c>
      <c r="K2751" t="s">
        <v>23</v>
      </c>
      <c r="L2751" t="s">
        <v>26</v>
      </c>
      <c r="M2751">
        <f t="shared" si="42"/>
        <v>68341</v>
      </c>
      <c r="N2751" t="b">
        <f>IF(O2751=Sheet7!S2750,FALSE,TRUE)
=IF(B2751=Sheet7!A2751,TRUE,FALSE)
=IF(B2751=Sheet7!A2751,TRUE,FALSE)
=IF(B2751=Sheet7!A2751,TRUE,FALSE)</f>
        <v>1</v>
      </c>
      <c r="O2751" t="s">
        <v>37</v>
      </c>
    </row>
    <row r="2752" spans="1:15" x14ac:dyDescent="0.25">
      <c r="A2752">
        <v>2023</v>
      </c>
      <c r="B2752" t="s">
        <v>37</v>
      </c>
      <c r="C2752" t="s">
        <v>38</v>
      </c>
      <c r="D2752" t="s">
        <v>22</v>
      </c>
      <c r="E2752">
        <v>83700</v>
      </c>
      <c r="F2752">
        <v>83700</v>
      </c>
      <c r="G2752" t="s">
        <v>23</v>
      </c>
      <c r="H2752" t="s">
        <v>24</v>
      </c>
      <c r="I2752" t="s">
        <v>17</v>
      </c>
      <c r="J2752" t="s">
        <v>29</v>
      </c>
      <c r="K2752" t="s">
        <v>23</v>
      </c>
      <c r="L2752" t="s">
        <v>26</v>
      </c>
      <c r="M2752">
        <f t="shared" si="42"/>
        <v>56474.333333333336</v>
      </c>
      <c r="N2752" t="b">
        <f>IF(O2752=Sheet7!S2751,FALSE,TRUE)
=IF(B2752=Sheet7!A2752,TRUE,FALSE)
=IF(B2752=Sheet7!A2752,TRUE,FALSE)
=IF(B2752=Sheet7!A2752,TRUE,FALSE)</f>
        <v>1</v>
      </c>
      <c r="O2752" t="s">
        <v>37</v>
      </c>
    </row>
    <row r="2753" spans="1:15" x14ac:dyDescent="0.25">
      <c r="A2753">
        <v>2023</v>
      </c>
      <c r="B2753" t="s">
        <v>27</v>
      </c>
      <c r="C2753" t="s">
        <v>28</v>
      </c>
      <c r="D2753" t="s">
        <v>22</v>
      </c>
      <c r="E2753">
        <v>283000</v>
      </c>
      <c r="F2753">
        <v>283000</v>
      </c>
      <c r="G2753" t="s">
        <v>23</v>
      </c>
      <c r="H2753" t="s">
        <v>24</v>
      </c>
      <c r="I2753" t="s">
        <v>17</v>
      </c>
      <c r="J2753" t="s">
        <v>25</v>
      </c>
      <c r="K2753" t="s">
        <v>23</v>
      </c>
      <c r="L2753" t="s">
        <v>26</v>
      </c>
      <c r="M2753">
        <f t="shared" si="42"/>
        <v>189341</v>
      </c>
      <c r="N2753" t="b">
        <f>IF(O2753=Sheet7!S2752,FALSE,TRUE)
=IF(B2753=Sheet7!A2753,TRUE,FALSE)
=IF(B2753=Sheet7!A2753,TRUE,FALSE)
=IF(B2753=Sheet7!A2753,TRUE,FALSE)</f>
        <v>1</v>
      </c>
      <c r="O2753" t="s">
        <v>27</v>
      </c>
    </row>
    <row r="2754" spans="1:15" x14ac:dyDescent="0.25">
      <c r="A2754">
        <v>2023</v>
      </c>
      <c r="B2754" t="s">
        <v>27</v>
      </c>
      <c r="C2754" t="s">
        <v>28</v>
      </c>
      <c r="D2754" t="s">
        <v>22</v>
      </c>
      <c r="E2754">
        <v>184000</v>
      </c>
      <c r="F2754">
        <v>184000</v>
      </c>
      <c r="G2754" t="s">
        <v>23</v>
      </c>
      <c r="H2754" t="s">
        <v>24</v>
      </c>
      <c r="I2754" t="s">
        <v>17</v>
      </c>
      <c r="J2754" t="s">
        <v>25</v>
      </c>
      <c r="K2754" t="s">
        <v>23</v>
      </c>
      <c r="L2754" t="s">
        <v>26</v>
      </c>
      <c r="M2754">
        <f t="shared" ref="M2754:M2817" si="43">AVERAGE(A2754:L2754)</f>
        <v>123341</v>
      </c>
      <c r="N2754" t="b">
        <f>IF(O2754=Sheet7!S2753,FALSE,TRUE)
=IF(B2754=Sheet7!A2754,TRUE,FALSE)
=IF(B2754=Sheet7!A2754,TRUE,FALSE)
=IF(B2754=Sheet7!A2754,TRUE,FALSE)</f>
        <v>1</v>
      </c>
      <c r="O2754" t="s">
        <v>27</v>
      </c>
    </row>
    <row r="2755" spans="1:15" x14ac:dyDescent="0.25">
      <c r="A2755">
        <v>2023</v>
      </c>
      <c r="B2755" t="s">
        <v>27</v>
      </c>
      <c r="C2755" t="s">
        <v>28</v>
      </c>
      <c r="D2755" t="s">
        <v>22</v>
      </c>
      <c r="E2755">
        <v>220000</v>
      </c>
      <c r="F2755">
        <v>220000</v>
      </c>
      <c r="G2755" t="s">
        <v>23</v>
      </c>
      <c r="H2755" t="s">
        <v>33</v>
      </c>
      <c r="I2755" t="s">
        <v>17</v>
      </c>
      <c r="J2755" t="s">
        <v>25</v>
      </c>
      <c r="K2755" t="s">
        <v>23</v>
      </c>
      <c r="L2755" t="s">
        <v>26</v>
      </c>
      <c r="M2755">
        <f t="shared" si="43"/>
        <v>147341</v>
      </c>
      <c r="N2755" t="b">
        <f>IF(O2755=Sheet7!S2754,FALSE,TRUE)
=IF(B2755=Sheet7!A2755,TRUE,FALSE)
=IF(B2755=Sheet7!A2755,TRUE,FALSE)
=IF(B2755=Sheet7!A2755,TRUE,FALSE)</f>
        <v>1</v>
      </c>
      <c r="O2755" t="s">
        <v>27</v>
      </c>
    </row>
    <row r="2756" spans="1:15" x14ac:dyDescent="0.25">
      <c r="A2756">
        <v>2023</v>
      </c>
      <c r="B2756" t="s">
        <v>27</v>
      </c>
      <c r="C2756" t="s">
        <v>28</v>
      </c>
      <c r="D2756" t="s">
        <v>22</v>
      </c>
      <c r="E2756">
        <v>185000</v>
      </c>
      <c r="F2756">
        <v>185000</v>
      </c>
      <c r="G2756" t="s">
        <v>23</v>
      </c>
      <c r="H2756" t="s">
        <v>33</v>
      </c>
      <c r="I2756" t="s">
        <v>17</v>
      </c>
      <c r="J2756" t="s">
        <v>25</v>
      </c>
      <c r="K2756" t="s">
        <v>23</v>
      </c>
      <c r="L2756" t="s">
        <v>26</v>
      </c>
      <c r="M2756">
        <f t="shared" si="43"/>
        <v>124007.66666666667</v>
      </c>
      <c r="N2756" t="b">
        <f>IF(O2756=Sheet7!S2755,FALSE,TRUE)
=IF(B2756=Sheet7!A2756,TRUE,FALSE)
=IF(B2756=Sheet7!A2756,TRUE,FALSE)
=IF(B2756=Sheet7!A2756,TRUE,FALSE)</f>
        <v>1</v>
      </c>
      <c r="O2756" t="s">
        <v>27</v>
      </c>
    </row>
    <row r="2757" spans="1:15" x14ac:dyDescent="0.25">
      <c r="A2757">
        <v>2023</v>
      </c>
      <c r="B2757" t="s">
        <v>42</v>
      </c>
      <c r="C2757" t="s">
        <v>28</v>
      </c>
      <c r="D2757" t="s">
        <v>22</v>
      </c>
      <c r="E2757">
        <v>246500</v>
      </c>
      <c r="F2757">
        <v>246500</v>
      </c>
      <c r="G2757" t="s">
        <v>23</v>
      </c>
      <c r="H2757" t="s">
        <v>24</v>
      </c>
      <c r="I2757" t="s">
        <v>17</v>
      </c>
      <c r="J2757" t="s">
        <v>25</v>
      </c>
      <c r="K2757" t="s">
        <v>23</v>
      </c>
      <c r="L2757" t="s">
        <v>26</v>
      </c>
      <c r="M2757">
        <f t="shared" si="43"/>
        <v>165007.66666666666</v>
      </c>
      <c r="N2757" t="b">
        <f>IF(O2757=Sheet7!S2756,FALSE,TRUE)
=IF(B2757=Sheet7!A2757,TRUE,FALSE)
=IF(B2757=Sheet7!A2757,TRUE,FALSE)
=IF(B2757=Sheet7!A2757,TRUE,FALSE)</f>
        <v>1</v>
      </c>
      <c r="O2757" t="s">
        <v>42</v>
      </c>
    </row>
    <row r="2758" spans="1:15" x14ac:dyDescent="0.25">
      <c r="A2758">
        <v>2023</v>
      </c>
      <c r="B2758" t="s">
        <v>42</v>
      </c>
      <c r="C2758" t="s">
        <v>28</v>
      </c>
      <c r="D2758" t="s">
        <v>22</v>
      </c>
      <c r="E2758">
        <v>133500</v>
      </c>
      <c r="F2758">
        <v>133500</v>
      </c>
      <c r="G2758" t="s">
        <v>23</v>
      </c>
      <c r="H2758" t="s">
        <v>24</v>
      </c>
      <c r="I2758" t="s">
        <v>17</v>
      </c>
      <c r="J2758" t="s">
        <v>25</v>
      </c>
      <c r="K2758" t="s">
        <v>23</v>
      </c>
      <c r="L2758" t="s">
        <v>26</v>
      </c>
      <c r="M2758">
        <f t="shared" si="43"/>
        <v>89674.333333333328</v>
      </c>
      <c r="N2758" t="b">
        <f>IF(O2758=Sheet7!S2757,FALSE,TRUE)
=IF(B2758=Sheet7!A2758,TRUE,FALSE)
=IF(B2758=Sheet7!A2758,TRUE,FALSE)
=IF(B2758=Sheet7!A2758,TRUE,FALSE)</f>
        <v>1</v>
      </c>
      <c r="O2758" t="s">
        <v>42</v>
      </c>
    </row>
    <row r="2759" spans="1:15" x14ac:dyDescent="0.25">
      <c r="A2759">
        <v>2023</v>
      </c>
      <c r="B2759" t="s">
        <v>27</v>
      </c>
      <c r="C2759" t="s">
        <v>28</v>
      </c>
      <c r="D2759" t="s">
        <v>22</v>
      </c>
      <c r="E2759">
        <v>174000</v>
      </c>
      <c r="F2759">
        <v>174000</v>
      </c>
      <c r="G2759" t="s">
        <v>23</v>
      </c>
      <c r="H2759" t="s">
        <v>24</v>
      </c>
      <c r="I2759" t="s">
        <v>17</v>
      </c>
      <c r="J2759" t="s">
        <v>29</v>
      </c>
      <c r="K2759" t="s">
        <v>23</v>
      </c>
      <c r="L2759" t="s">
        <v>26</v>
      </c>
      <c r="M2759">
        <f t="shared" si="43"/>
        <v>116674.33333333333</v>
      </c>
      <c r="N2759" t="b">
        <f>IF(O2759=Sheet7!S2758,FALSE,TRUE)
=IF(B2759=Sheet7!A2759,TRUE,FALSE)
=IF(B2759=Sheet7!A2759,TRUE,FALSE)
=IF(B2759=Sheet7!A2759,TRUE,FALSE)</f>
        <v>1</v>
      </c>
      <c r="O2759" t="s">
        <v>27</v>
      </c>
    </row>
    <row r="2760" spans="1:15" x14ac:dyDescent="0.25">
      <c r="A2760">
        <v>2023</v>
      </c>
      <c r="B2760" t="s">
        <v>27</v>
      </c>
      <c r="C2760" t="s">
        <v>28</v>
      </c>
      <c r="D2760" t="s">
        <v>22</v>
      </c>
      <c r="E2760">
        <v>134000</v>
      </c>
      <c r="F2760">
        <v>134000</v>
      </c>
      <c r="G2760" t="s">
        <v>23</v>
      </c>
      <c r="H2760" t="s">
        <v>24</v>
      </c>
      <c r="I2760" t="s">
        <v>17</v>
      </c>
      <c r="J2760" t="s">
        <v>29</v>
      </c>
      <c r="K2760" t="s">
        <v>23</v>
      </c>
      <c r="L2760" t="s">
        <v>26</v>
      </c>
      <c r="M2760">
        <f t="shared" si="43"/>
        <v>90007.666666666672</v>
      </c>
      <c r="N2760" t="b">
        <f>IF(O2760=Sheet7!S2759,FALSE,TRUE)
=IF(B2760=Sheet7!A2760,TRUE,FALSE)
=IF(B2760=Sheet7!A2760,TRUE,FALSE)
=IF(B2760=Sheet7!A2760,TRUE,FALSE)</f>
        <v>1</v>
      </c>
      <c r="O2760" t="s">
        <v>27</v>
      </c>
    </row>
    <row r="2761" spans="1:15" x14ac:dyDescent="0.25">
      <c r="A2761">
        <v>2023</v>
      </c>
      <c r="B2761" t="s">
        <v>164</v>
      </c>
      <c r="C2761" t="s">
        <v>28</v>
      </c>
      <c r="D2761" t="s">
        <v>22</v>
      </c>
      <c r="E2761">
        <v>330000</v>
      </c>
      <c r="F2761">
        <v>330000</v>
      </c>
      <c r="G2761" t="s">
        <v>23</v>
      </c>
      <c r="H2761" t="s">
        <v>33</v>
      </c>
      <c r="I2761" t="s">
        <v>17</v>
      </c>
      <c r="J2761" t="s">
        <v>25</v>
      </c>
      <c r="K2761" t="s">
        <v>23</v>
      </c>
      <c r="L2761" t="s">
        <v>26</v>
      </c>
      <c r="M2761">
        <f t="shared" si="43"/>
        <v>220674.33333333334</v>
      </c>
      <c r="N2761" t="b">
        <f>IF(O2761=Sheet7!S2760,FALSE,TRUE)
=IF(B2761=Sheet7!A2761,TRUE,FALSE)
=IF(B2761=Sheet7!A2761,TRUE,FALSE)
=IF(B2761=Sheet7!A2761,TRUE,FALSE)</f>
        <v>1</v>
      </c>
      <c r="O2761" t="s">
        <v>164</v>
      </c>
    </row>
    <row r="2762" spans="1:15" x14ac:dyDescent="0.25">
      <c r="A2762">
        <v>2023</v>
      </c>
      <c r="B2762" t="s">
        <v>164</v>
      </c>
      <c r="C2762" t="s">
        <v>28</v>
      </c>
      <c r="D2762" t="s">
        <v>22</v>
      </c>
      <c r="E2762">
        <v>230000</v>
      </c>
      <c r="F2762">
        <v>230000</v>
      </c>
      <c r="G2762" t="s">
        <v>23</v>
      </c>
      <c r="H2762" t="s">
        <v>33</v>
      </c>
      <c r="I2762" t="s">
        <v>17</v>
      </c>
      <c r="J2762" t="s">
        <v>25</v>
      </c>
      <c r="K2762" t="s">
        <v>23</v>
      </c>
      <c r="L2762" t="s">
        <v>26</v>
      </c>
      <c r="M2762">
        <f t="shared" si="43"/>
        <v>154007.66666666666</v>
      </c>
      <c r="N2762" t="b">
        <f>IF(O2762=Sheet7!S2761,FALSE,TRUE)
=IF(B2762=Sheet7!A2762,TRUE,FALSE)
=IF(B2762=Sheet7!A2762,TRUE,FALSE)
=IF(B2762=Sheet7!A2762,TRUE,FALSE)</f>
        <v>1</v>
      </c>
      <c r="O2762" t="s">
        <v>164</v>
      </c>
    </row>
    <row r="2763" spans="1:15" x14ac:dyDescent="0.25">
      <c r="A2763">
        <v>2023</v>
      </c>
      <c r="B2763" t="s">
        <v>71</v>
      </c>
      <c r="C2763" t="s">
        <v>41</v>
      </c>
      <c r="D2763" t="s">
        <v>22</v>
      </c>
      <c r="E2763">
        <v>167000</v>
      </c>
      <c r="F2763">
        <v>167000</v>
      </c>
      <c r="G2763" t="s">
        <v>23</v>
      </c>
      <c r="H2763" t="s">
        <v>16</v>
      </c>
      <c r="I2763" t="s">
        <v>17</v>
      </c>
      <c r="J2763" t="s">
        <v>25</v>
      </c>
      <c r="K2763" t="s">
        <v>23</v>
      </c>
      <c r="L2763" t="s">
        <v>26</v>
      </c>
      <c r="M2763">
        <f t="shared" si="43"/>
        <v>112007.66666666667</v>
      </c>
      <c r="N2763" t="b">
        <f>IF(O2763=Sheet7!S2762,FALSE,TRUE)
=IF(B2763=Sheet7!A2763,TRUE,FALSE)
=IF(B2763=Sheet7!A2763,TRUE,FALSE)
=IF(B2763=Sheet7!A2763,TRUE,FALSE)</f>
        <v>1</v>
      </c>
      <c r="O2763" t="s">
        <v>71</v>
      </c>
    </row>
    <row r="2764" spans="1:15" x14ac:dyDescent="0.25">
      <c r="A2764">
        <v>2023</v>
      </c>
      <c r="B2764" t="s">
        <v>71</v>
      </c>
      <c r="C2764" t="s">
        <v>41</v>
      </c>
      <c r="D2764" t="s">
        <v>22</v>
      </c>
      <c r="E2764">
        <v>109000</v>
      </c>
      <c r="F2764">
        <v>109000</v>
      </c>
      <c r="G2764" t="s">
        <v>23</v>
      </c>
      <c r="H2764" t="s">
        <v>16</v>
      </c>
      <c r="I2764" t="s">
        <v>17</v>
      </c>
      <c r="J2764" t="s">
        <v>25</v>
      </c>
      <c r="K2764" t="s">
        <v>23</v>
      </c>
      <c r="L2764" t="s">
        <v>26</v>
      </c>
      <c r="M2764">
        <f t="shared" si="43"/>
        <v>73341</v>
      </c>
      <c r="N2764" t="b">
        <f>IF(O2764=Sheet7!S2763,FALSE,TRUE)
=IF(B2764=Sheet7!A2764,TRUE,FALSE)
=IF(B2764=Sheet7!A2764,TRUE,FALSE)
=IF(B2764=Sheet7!A2764,TRUE,FALSE)</f>
        <v>1</v>
      </c>
      <c r="O2764" t="s">
        <v>71</v>
      </c>
    </row>
    <row r="2765" spans="1:15" x14ac:dyDescent="0.25">
      <c r="A2765">
        <v>2023</v>
      </c>
      <c r="B2765" t="s">
        <v>180</v>
      </c>
      <c r="C2765" t="s">
        <v>31</v>
      </c>
      <c r="D2765" t="s">
        <v>22</v>
      </c>
      <c r="E2765">
        <v>115000</v>
      </c>
      <c r="F2765">
        <v>115000</v>
      </c>
      <c r="G2765" t="s">
        <v>181</v>
      </c>
      <c r="H2765" t="s">
        <v>24</v>
      </c>
      <c r="I2765" t="s">
        <v>17</v>
      </c>
      <c r="J2765" t="s">
        <v>29</v>
      </c>
      <c r="K2765" t="s">
        <v>182</v>
      </c>
      <c r="L2765" t="s">
        <v>64</v>
      </c>
      <c r="M2765">
        <f t="shared" si="43"/>
        <v>77341</v>
      </c>
      <c r="N2765" t="b">
        <f>IF(O2765=Sheet7!S2764,FALSE,TRUE)
=IF(B2765=Sheet7!A2765,TRUE,FALSE)
=IF(B2765=Sheet7!A2765,TRUE,FALSE)
=IF(B2765=Sheet7!A2765,TRUE,FALSE)</f>
        <v>1</v>
      </c>
      <c r="O2765" t="s">
        <v>180</v>
      </c>
    </row>
    <row r="2766" spans="1:15" x14ac:dyDescent="0.25">
      <c r="A2766">
        <v>2023</v>
      </c>
      <c r="B2766" t="s">
        <v>34</v>
      </c>
      <c r="C2766" t="s">
        <v>31</v>
      </c>
      <c r="D2766" t="s">
        <v>22</v>
      </c>
      <c r="E2766">
        <v>145000</v>
      </c>
      <c r="F2766">
        <v>145000</v>
      </c>
      <c r="G2766" t="s">
        <v>23</v>
      </c>
      <c r="H2766" t="s">
        <v>24</v>
      </c>
      <c r="I2766" t="s">
        <v>17</v>
      </c>
      <c r="J2766" t="s">
        <v>29</v>
      </c>
      <c r="K2766" t="s">
        <v>23</v>
      </c>
      <c r="L2766" t="s">
        <v>26</v>
      </c>
      <c r="M2766">
        <f t="shared" si="43"/>
        <v>97341</v>
      </c>
      <c r="N2766" t="b">
        <f>IF(O2766=Sheet7!S2765,FALSE,TRUE)
=IF(B2766=Sheet7!A2766,TRUE,FALSE)
=IF(B2766=Sheet7!A2766,TRUE,FALSE)
=IF(B2766=Sheet7!A2766,TRUE,FALSE)</f>
        <v>1</v>
      </c>
      <c r="O2766" t="s">
        <v>34</v>
      </c>
    </row>
    <row r="2767" spans="1:15" x14ac:dyDescent="0.25">
      <c r="A2767">
        <v>2023</v>
      </c>
      <c r="B2767" t="s">
        <v>34</v>
      </c>
      <c r="C2767" t="s">
        <v>31</v>
      </c>
      <c r="D2767" t="s">
        <v>22</v>
      </c>
      <c r="E2767">
        <v>284000</v>
      </c>
      <c r="F2767">
        <v>284000</v>
      </c>
      <c r="G2767" t="s">
        <v>23</v>
      </c>
      <c r="H2767" t="s">
        <v>24</v>
      </c>
      <c r="I2767" t="s">
        <v>17</v>
      </c>
      <c r="J2767" t="s">
        <v>29</v>
      </c>
      <c r="K2767" t="s">
        <v>23</v>
      </c>
      <c r="L2767" t="s">
        <v>26</v>
      </c>
      <c r="M2767">
        <f t="shared" si="43"/>
        <v>190007.66666666666</v>
      </c>
      <c r="N2767" t="b">
        <f>IF(O2767=Sheet7!S2766,FALSE,TRUE)
=IF(B2767=Sheet7!A2767,TRUE,FALSE)
=IF(B2767=Sheet7!A2767,TRUE,FALSE)
=IF(B2767=Sheet7!A2767,TRUE,FALSE)</f>
        <v>1</v>
      </c>
      <c r="O2767" t="s">
        <v>34</v>
      </c>
    </row>
    <row r="2768" spans="1:15" x14ac:dyDescent="0.25">
      <c r="A2768">
        <v>2023</v>
      </c>
      <c r="B2768" t="s">
        <v>34</v>
      </c>
      <c r="C2768" t="s">
        <v>31</v>
      </c>
      <c r="D2768" t="s">
        <v>22</v>
      </c>
      <c r="E2768">
        <v>227000</v>
      </c>
      <c r="F2768">
        <v>227000</v>
      </c>
      <c r="G2768" t="s">
        <v>23</v>
      </c>
      <c r="H2768" t="s">
        <v>24</v>
      </c>
      <c r="I2768" t="s">
        <v>17</v>
      </c>
      <c r="J2768" t="s">
        <v>29</v>
      </c>
      <c r="K2768" t="s">
        <v>23</v>
      </c>
      <c r="L2768" t="s">
        <v>26</v>
      </c>
      <c r="M2768">
        <f t="shared" si="43"/>
        <v>152007.66666666666</v>
      </c>
      <c r="N2768" t="b">
        <f>IF(O2768=Sheet7!S2767,FALSE,TRUE)
=IF(B2768=Sheet7!A2768,TRUE,FALSE)
=IF(B2768=Sheet7!A2768,TRUE,FALSE)
=IF(B2768=Sheet7!A2768,TRUE,FALSE)</f>
        <v>1</v>
      </c>
      <c r="O2768" t="s">
        <v>34</v>
      </c>
    </row>
    <row r="2769" spans="1:15" x14ac:dyDescent="0.25">
      <c r="A2769">
        <v>2023</v>
      </c>
      <c r="B2769" t="s">
        <v>46</v>
      </c>
      <c r="C2769" t="s">
        <v>28</v>
      </c>
      <c r="D2769" t="s">
        <v>22</v>
      </c>
      <c r="E2769">
        <v>205000</v>
      </c>
      <c r="F2769">
        <v>205000</v>
      </c>
      <c r="G2769" t="s">
        <v>23</v>
      </c>
      <c r="H2769" t="s">
        <v>24</v>
      </c>
      <c r="I2769" t="s">
        <v>17</v>
      </c>
      <c r="J2769" t="s">
        <v>25</v>
      </c>
      <c r="K2769" t="s">
        <v>23</v>
      </c>
      <c r="L2769" t="s">
        <v>26</v>
      </c>
      <c r="M2769">
        <f t="shared" si="43"/>
        <v>137341</v>
      </c>
      <c r="N2769" t="b">
        <f>IF(O2769=Sheet7!S2768,FALSE,TRUE)
=IF(B2769=Sheet7!A2769,TRUE,FALSE)
=IF(B2769=Sheet7!A2769,TRUE,FALSE)
=IF(B2769=Sheet7!A2769,TRUE,FALSE)</f>
        <v>1</v>
      </c>
      <c r="O2769" t="s">
        <v>46</v>
      </c>
    </row>
    <row r="2770" spans="1:15" x14ac:dyDescent="0.25">
      <c r="A2770">
        <v>2023</v>
      </c>
      <c r="B2770" t="s">
        <v>46</v>
      </c>
      <c r="C2770" t="s">
        <v>28</v>
      </c>
      <c r="D2770" t="s">
        <v>22</v>
      </c>
      <c r="E2770">
        <v>160000</v>
      </c>
      <c r="F2770">
        <v>160000</v>
      </c>
      <c r="G2770" t="s">
        <v>23</v>
      </c>
      <c r="H2770" t="s">
        <v>24</v>
      </c>
      <c r="I2770" t="s">
        <v>17</v>
      </c>
      <c r="J2770" t="s">
        <v>25</v>
      </c>
      <c r="K2770" t="s">
        <v>23</v>
      </c>
      <c r="L2770" t="s">
        <v>26</v>
      </c>
      <c r="M2770">
        <f t="shared" si="43"/>
        <v>107341</v>
      </c>
      <c r="N2770" t="b">
        <f>IF(O2770=Sheet7!S2769,FALSE,TRUE)
=IF(B2770=Sheet7!A2770,TRUE,FALSE)
=IF(B2770=Sheet7!A2770,TRUE,FALSE)
=IF(B2770=Sheet7!A2770,TRUE,FALSE)</f>
        <v>1</v>
      </c>
      <c r="O2770" t="s">
        <v>46</v>
      </c>
    </row>
    <row r="2771" spans="1:15" x14ac:dyDescent="0.25">
      <c r="A2771">
        <v>2023</v>
      </c>
      <c r="B2771" t="s">
        <v>34</v>
      </c>
      <c r="C2771" t="s">
        <v>31</v>
      </c>
      <c r="D2771" t="s">
        <v>22</v>
      </c>
      <c r="E2771">
        <v>191400</v>
      </c>
      <c r="F2771">
        <v>191400</v>
      </c>
      <c r="G2771" t="s">
        <v>23</v>
      </c>
      <c r="H2771" t="s">
        <v>24</v>
      </c>
      <c r="I2771" t="s">
        <v>17</v>
      </c>
      <c r="J2771" t="s">
        <v>25</v>
      </c>
      <c r="K2771" t="s">
        <v>23</v>
      </c>
      <c r="L2771" t="s">
        <v>26</v>
      </c>
      <c r="M2771">
        <f t="shared" si="43"/>
        <v>128274.33333333333</v>
      </c>
      <c r="N2771" t="b">
        <f>IF(O2771=Sheet7!S2770,FALSE,TRUE)
=IF(B2771=Sheet7!A2771,TRUE,FALSE)
=IF(B2771=Sheet7!A2771,TRUE,FALSE)
=IF(B2771=Sheet7!A2771,TRUE,FALSE)</f>
        <v>1</v>
      </c>
      <c r="O2771" t="s">
        <v>34</v>
      </c>
    </row>
    <row r="2772" spans="1:15" x14ac:dyDescent="0.25">
      <c r="A2772">
        <v>2023</v>
      </c>
      <c r="B2772" t="s">
        <v>34</v>
      </c>
      <c r="C2772" t="s">
        <v>31</v>
      </c>
      <c r="D2772" t="s">
        <v>22</v>
      </c>
      <c r="E2772">
        <v>127600</v>
      </c>
      <c r="F2772">
        <v>127600</v>
      </c>
      <c r="G2772" t="s">
        <v>23</v>
      </c>
      <c r="H2772" t="s">
        <v>24</v>
      </c>
      <c r="I2772" t="s">
        <v>17</v>
      </c>
      <c r="J2772" t="s">
        <v>25</v>
      </c>
      <c r="K2772" t="s">
        <v>23</v>
      </c>
      <c r="L2772" t="s">
        <v>26</v>
      </c>
      <c r="M2772">
        <f t="shared" si="43"/>
        <v>85741</v>
      </c>
      <c r="N2772" t="b">
        <f>IF(O2772=Sheet7!S2771,FALSE,TRUE)
=IF(B2772=Sheet7!A2772,TRUE,FALSE)
=IF(B2772=Sheet7!A2772,TRUE,FALSE)
=IF(B2772=Sheet7!A2772,TRUE,FALSE)</f>
        <v>1</v>
      </c>
      <c r="O2772" t="s">
        <v>34</v>
      </c>
    </row>
    <row r="2773" spans="1:15" x14ac:dyDescent="0.25">
      <c r="A2773">
        <v>2023</v>
      </c>
      <c r="B2773" t="s">
        <v>34</v>
      </c>
      <c r="C2773" t="s">
        <v>31</v>
      </c>
      <c r="D2773" t="s">
        <v>22</v>
      </c>
      <c r="E2773">
        <v>230000</v>
      </c>
      <c r="F2773">
        <v>230000</v>
      </c>
      <c r="G2773" t="s">
        <v>23</v>
      </c>
      <c r="H2773" t="s">
        <v>24</v>
      </c>
      <c r="I2773" t="s">
        <v>17</v>
      </c>
      <c r="J2773" t="s">
        <v>29</v>
      </c>
      <c r="K2773" t="s">
        <v>23</v>
      </c>
      <c r="L2773" t="s">
        <v>26</v>
      </c>
      <c r="M2773">
        <f t="shared" si="43"/>
        <v>154007.66666666666</v>
      </c>
      <c r="N2773" t="b">
        <f>IF(O2773=Sheet7!S2772,FALSE,TRUE)
=IF(B2773=Sheet7!A2773,TRUE,FALSE)
=IF(B2773=Sheet7!A2773,TRUE,FALSE)
=IF(B2773=Sheet7!A2773,TRUE,FALSE)</f>
        <v>1</v>
      </c>
      <c r="O2773" t="s">
        <v>34</v>
      </c>
    </row>
    <row r="2774" spans="1:15" x14ac:dyDescent="0.25">
      <c r="A2774">
        <v>2023</v>
      </c>
      <c r="B2774" t="s">
        <v>51</v>
      </c>
      <c r="C2774" t="s">
        <v>52</v>
      </c>
      <c r="D2774" t="s">
        <v>22</v>
      </c>
      <c r="E2774">
        <v>95000</v>
      </c>
      <c r="F2774">
        <v>95000</v>
      </c>
      <c r="G2774" t="s">
        <v>23</v>
      </c>
      <c r="H2774" t="s">
        <v>16</v>
      </c>
      <c r="I2774" t="s">
        <v>17</v>
      </c>
      <c r="J2774" t="s">
        <v>25</v>
      </c>
      <c r="K2774" t="s">
        <v>23</v>
      </c>
      <c r="L2774" t="s">
        <v>26</v>
      </c>
      <c r="M2774">
        <f t="shared" si="43"/>
        <v>64007.666666666664</v>
      </c>
      <c r="N2774" t="b">
        <f>IF(O2774=Sheet7!S2773,FALSE,TRUE)
=IF(B2774=Sheet7!A2774,TRUE,FALSE)
=IF(B2774=Sheet7!A2774,TRUE,FALSE)
=IF(B2774=Sheet7!A2774,TRUE,FALSE)</f>
        <v>1</v>
      </c>
      <c r="O2774" t="s">
        <v>51</v>
      </c>
    </row>
    <row r="2775" spans="1:15" x14ac:dyDescent="0.25">
      <c r="A2775">
        <v>2023</v>
      </c>
      <c r="B2775" t="s">
        <v>51</v>
      </c>
      <c r="C2775" t="s">
        <v>52</v>
      </c>
      <c r="D2775" t="s">
        <v>22</v>
      </c>
      <c r="E2775">
        <v>70000</v>
      </c>
      <c r="F2775">
        <v>70000</v>
      </c>
      <c r="G2775" t="s">
        <v>23</v>
      </c>
      <c r="H2775" t="s">
        <v>16</v>
      </c>
      <c r="I2775" t="s">
        <v>17</v>
      </c>
      <c r="J2775" t="s">
        <v>25</v>
      </c>
      <c r="K2775" t="s">
        <v>23</v>
      </c>
      <c r="L2775" t="s">
        <v>26</v>
      </c>
      <c r="M2775">
        <f t="shared" si="43"/>
        <v>47341</v>
      </c>
      <c r="N2775" t="b">
        <f>IF(O2775=Sheet7!S2774,FALSE,TRUE)
=IF(B2775=Sheet7!A2775,TRUE,FALSE)
=IF(B2775=Sheet7!A2775,TRUE,FALSE)
=IF(B2775=Sheet7!A2775,TRUE,FALSE)</f>
        <v>1</v>
      </c>
      <c r="O2775" t="s">
        <v>51</v>
      </c>
    </row>
    <row r="2776" spans="1:15" x14ac:dyDescent="0.25">
      <c r="A2776">
        <v>2023</v>
      </c>
      <c r="B2776" t="s">
        <v>32</v>
      </c>
      <c r="C2776" t="s">
        <v>13</v>
      </c>
      <c r="D2776" t="s">
        <v>22</v>
      </c>
      <c r="E2776">
        <v>258000</v>
      </c>
      <c r="F2776">
        <v>258000</v>
      </c>
      <c r="G2776" t="s">
        <v>23</v>
      </c>
      <c r="H2776" t="s">
        <v>16</v>
      </c>
      <c r="I2776" t="s">
        <v>17</v>
      </c>
      <c r="J2776" t="s">
        <v>25</v>
      </c>
      <c r="K2776" t="s">
        <v>23</v>
      </c>
      <c r="L2776" t="s">
        <v>26</v>
      </c>
      <c r="M2776">
        <f t="shared" si="43"/>
        <v>172674.33333333334</v>
      </c>
      <c r="N2776" t="b">
        <f>IF(O2776=Sheet7!S2775,FALSE,TRUE)
=IF(B2776=Sheet7!A2776,TRUE,FALSE)
=IF(B2776=Sheet7!A2776,TRUE,FALSE)
=IF(B2776=Sheet7!A2776,TRUE,FALSE)</f>
        <v>1</v>
      </c>
      <c r="O2776" t="s">
        <v>32</v>
      </c>
    </row>
    <row r="2777" spans="1:15" x14ac:dyDescent="0.25">
      <c r="A2777">
        <v>2023</v>
      </c>
      <c r="B2777" t="s">
        <v>32</v>
      </c>
      <c r="C2777" t="s">
        <v>13</v>
      </c>
      <c r="D2777" t="s">
        <v>22</v>
      </c>
      <c r="E2777">
        <v>171000</v>
      </c>
      <c r="F2777">
        <v>171000</v>
      </c>
      <c r="G2777" t="s">
        <v>23</v>
      </c>
      <c r="H2777" t="s">
        <v>16</v>
      </c>
      <c r="I2777" t="s">
        <v>17</v>
      </c>
      <c r="J2777" t="s">
        <v>25</v>
      </c>
      <c r="K2777" t="s">
        <v>23</v>
      </c>
      <c r="L2777" t="s">
        <v>26</v>
      </c>
      <c r="M2777">
        <f t="shared" si="43"/>
        <v>114674.33333333333</v>
      </c>
      <c r="N2777" t="b">
        <f>IF(O2777=Sheet7!S2776,FALSE,TRUE)
=IF(B2777=Sheet7!A2777,TRUE,FALSE)
=IF(B2777=Sheet7!A2777,TRUE,FALSE)
=IF(B2777=Sheet7!A2777,TRUE,FALSE)</f>
        <v>1</v>
      </c>
      <c r="O2777" t="s">
        <v>32</v>
      </c>
    </row>
    <row r="2778" spans="1:15" x14ac:dyDescent="0.25">
      <c r="A2778">
        <v>2023</v>
      </c>
      <c r="B2778" t="s">
        <v>32</v>
      </c>
      <c r="C2778" t="s">
        <v>13</v>
      </c>
      <c r="D2778" t="s">
        <v>22</v>
      </c>
      <c r="E2778">
        <v>87000</v>
      </c>
      <c r="F2778">
        <v>87000</v>
      </c>
      <c r="G2778" t="s">
        <v>49</v>
      </c>
      <c r="H2778" t="s">
        <v>24</v>
      </c>
      <c r="I2778" t="s">
        <v>17</v>
      </c>
      <c r="J2778" t="s">
        <v>25</v>
      </c>
      <c r="K2778" t="s">
        <v>49</v>
      </c>
      <c r="L2778" t="s">
        <v>26</v>
      </c>
      <c r="M2778">
        <f t="shared" si="43"/>
        <v>58674.333333333336</v>
      </c>
      <c r="N2778" t="b">
        <f>IF(O2778=Sheet7!S2777,FALSE,TRUE)
=IF(B2778=Sheet7!A2778,TRUE,FALSE)
=IF(B2778=Sheet7!A2778,TRUE,FALSE)
=IF(B2778=Sheet7!A2778,TRUE,FALSE)</f>
        <v>1</v>
      </c>
      <c r="O2778" t="s">
        <v>32</v>
      </c>
    </row>
    <row r="2779" spans="1:15" x14ac:dyDescent="0.25">
      <c r="A2779">
        <v>2023</v>
      </c>
      <c r="B2779" t="s">
        <v>32</v>
      </c>
      <c r="C2779" t="s">
        <v>13</v>
      </c>
      <c r="D2779" t="s">
        <v>22</v>
      </c>
      <c r="E2779">
        <v>73000</v>
      </c>
      <c r="F2779">
        <v>73000</v>
      </c>
      <c r="G2779" t="s">
        <v>49</v>
      </c>
      <c r="H2779" t="s">
        <v>24</v>
      </c>
      <c r="I2779" t="s">
        <v>17</v>
      </c>
      <c r="J2779" t="s">
        <v>25</v>
      </c>
      <c r="K2779" t="s">
        <v>49</v>
      </c>
      <c r="L2779" t="s">
        <v>26</v>
      </c>
      <c r="M2779">
        <f t="shared" si="43"/>
        <v>49341</v>
      </c>
      <c r="N2779" t="b">
        <f>IF(O2779=Sheet7!S2778,FALSE,TRUE)
=IF(B2779=Sheet7!A2779,TRUE,FALSE)
=IF(B2779=Sheet7!A2779,TRUE,FALSE)
=IF(B2779=Sheet7!A2779,TRUE,FALSE)</f>
        <v>1</v>
      </c>
      <c r="O2779" t="s">
        <v>32</v>
      </c>
    </row>
    <row r="2780" spans="1:15" x14ac:dyDescent="0.25">
      <c r="A2780">
        <v>2023</v>
      </c>
      <c r="B2780" t="s">
        <v>139</v>
      </c>
      <c r="C2780" t="s">
        <v>31</v>
      </c>
      <c r="D2780" t="s">
        <v>22</v>
      </c>
      <c r="E2780">
        <v>20000</v>
      </c>
      <c r="F2780">
        <v>20000</v>
      </c>
      <c r="G2780" t="s">
        <v>144</v>
      </c>
      <c r="H2780" t="s">
        <v>39</v>
      </c>
      <c r="I2780" t="s">
        <v>17</v>
      </c>
      <c r="J2780" t="s">
        <v>29</v>
      </c>
      <c r="K2780" t="s">
        <v>144</v>
      </c>
      <c r="L2780" t="s">
        <v>64</v>
      </c>
      <c r="M2780">
        <f t="shared" si="43"/>
        <v>14007.666666666666</v>
      </c>
      <c r="N2780" t="b">
        <f>IF(O2780=Sheet7!S2779,FALSE,TRUE)
=IF(B2780=Sheet7!A2780,TRUE,FALSE)
=IF(B2780=Sheet7!A2780,TRUE,FALSE)
=IF(B2780=Sheet7!A2780,TRUE,FALSE)</f>
        <v>1</v>
      </c>
      <c r="O2780" t="s">
        <v>139</v>
      </c>
    </row>
    <row r="2781" spans="1:15" x14ac:dyDescent="0.25">
      <c r="A2781">
        <v>2023</v>
      </c>
      <c r="B2781" t="s">
        <v>184</v>
      </c>
      <c r="C2781" t="s">
        <v>21</v>
      </c>
      <c r="D2781" t="s">
        <v>35</v>
      </c>
      <c r="E2781">
        <v>90000</v>
      </c>
      <c r="F2781">
        <v>110736</v>
      </c>
      <c r="G2781" t="s">
        <v>36</v>
      </c>
      <c r="H2781" t="s">
        <v>16</v>
      </c>
      <c r="I2781" t="s">
        <v>17</v>
      </c>
      <c r="J2781" t="s">
        <v>25</v>
      </c>
      <c r="K2781" t="s">
        <v>36</v>
      </c>
      <c r="L2781" t="s">
        <v>26</v>
      </c>
      <c r="M2781">
        <f t="shared" si="43"/>
        <v>67586.333333333328</v>
      </c>
      <c r="N2781" t="b">
        <f>IF(O2781=Sheet7!S2780,FALSE,TRUE)
=IF(B2781=Sheet7!A2781,TRUE,FALSE)
=IF(B2781=Sheet7!A2781,TRUE,FALSE)
=IF(B2781=Sheet7!A2781,TRUE,FALSE)</f>
        <v>1</v>
      </c>
      <c r="O2781" t="s">
        <v>184</v>
      </c>
    </row>
    <row r="2782" spans="1:15" x14ac:dyDescent="0.25">
      <c r="A2782">
        <v>2023</v>
      </c>
      <c r="B2782" t="s">
        <v>184</v>
      </c>
      <c r="C2782" t="s">
        <v>21</v>
      </c>
      <c r="D2782" t="s">
        <v>35</v>
      </c>
      <c r="E2782">
        <v>45000</v>
      </c>
      <c r="F2782">
        <v>55368</v>
      </c>
      <c r="G2782" t="s">
        <v>36</v>
      </c>
      <c r="H2782" t="s">
        <v>16</v>
      </c>
      <c r="I2782" t="s">
        <v>17</v>
      </c>
      <c r="J2782" t="s">
        <v>25</v>
      </c>
      <c r="K2782" t="s">
        <v>36</v>
      </c>
      <c r="L2782" t="s">
        <v>26</v>
      </c>
      <c r="M2782">
        <f t="shared" si="43"/>
        <v>34130.333333333336</v>
      </c>
      <c r="N2782" t="b">
        <f>IF(O2782=Sheet7!S2781,FALSE,TRUE)
=IF(B2782=Sheet7!A2782,TRUE,FALSE)
=IF(B2782=Sheet7!A2782,TRUE,FALSE)
=IF(B2782=Sheet7!A2782,TRUE,FALSE)</f>
        <v>1</v>
      </c>
      <c r="O2782" t="s">
        <v>184</v>
      </c>
    </row>
    <row r="2783" spans="1:15" x14ac:dyDescent="0.25">
      <c r="A2783">
        <v>2023</v>
      </c>
      <c r="B2783" t="s">
        <v>32</v>
      </c>
      <c r="C2783" t="s">
        <v>13</v>
      </c>
      <c r="D2783" t="s">
        <v>22</v>
      </c>
      <c r="E2783">
        <v>151840</v>
      </c>
      <c r="F2783">
        <v>151840</v>
      </c>
      <c r="G2783" t="s">
        <v>23</v>
      </c>
      <c r="H2783" t="s">
        <v>24</v>
      </c>
      <c r="I2783" t="s">
        <v>17</v>
      </c>
      <c r="J2783" t="s">
        <v>25</v>
      </c>
      <c r="K2783" t="s">
        <v>23</v>
      </c>
      <c r="L2783" t="s">
        <v>26</v>
      </c>
      <c r="M2783">
        <f t="shared" si="43"/>
        <v>101901</v>
      </c>
      <c r="N2783" t="b">
        <f>IF(O2783=Sheet7!S2782,FALSE,TRUE)
=IF(B2783=Sheet7!A2783,TRUE,FALSE)
=IF(B2783=Sheet7!A2783,TRUE,FALSE)
=IF(B2783=Sheet7!A2783,TRUE,FALSE)</f>
        <v>1</v>
      </c>
      <c r="O2783" t="s">
        <v>32</v>
      </c>
    </row>
    <row r="2784" spans="1:15" x14ac:dyDescent="0.25">
      <c r="A2784">
        <v>2023</v>
      </c>
      <c r="B2784" t="s">
        <v>32</v>
      </c>
      <c r="C2784" t="s">
        <v>13</v>
      </c>
      <c r="D2784" t="s">
        <v>22</v>
      </c>
      <c r="E2784">
        <v>163152</v>
      </c>
      <c r="F2784">
        <v>163152</v>
      </c>
      <c r="G2784" t="s">
        <v>23</v>
      </c>
      <c r="H2784" t="s">
        <v>24</v>
      </c>
      <c r="I2784" t="s">
        <v>17</v>
      </c>
      <c r="J2784" t="s">
        <v>25</v>
      </c>
      <c r="K2784" t="s">
        <v>23</v>
      </c>
      <c r="L2784" t="s">
        <v>26</v>
      </c>
      <c r="M2784">
        <f t="shared" si="43"/>
        <v>109442.33333333333</v>
      </c>
      <c r="N2784" t="b">
        <f>IF(O2784=Sheet7!S2783,FALSE,TRUE)
=IF(B2784=Sheet7!A2784,TRUE,FALSE)
=IF(B2784=Sheet7!A2784,TRUE,FALSE)
=IF(B2784=Sheet7!A2784,TRUE,FALSE)</f>
        <v>1</v>
      </c>
      <c r="O2784" t="s">
        <v>32</v>
      </c>
    </row>
    <row r="2785" spans="1:15" x14ac:dyDescent="0.25">
      <c r="A2785">
        <v>2023</v>
      </c>
      <c r="B2785" t="s">
        <v>32</v>
      </c>
      <c r="C2785" t="s">
        <v>13</v>
      </c>
      <c r="D2785" t="s">
        <v>22</v>
      </c>
      <c r="E2785">
        <v>108768</v>
      </c>
      <c r="F2785">
        <v>108768</v>
      </c>
      <c r="G2785" t="s">
        <v>23</v>
      </c>
      <c r="H2785" t="s">
        <v>24</v>
      </c>
      <c r="I2785" t="s">
        <v>17</v>
      </c>
      <c r="J2785" t="s">
        <v>25</v>
      </c>
      <c r="K2785" t="s">
        <v>23</v>
      </c>
      <c r="L2785" t="s">
        <v>26</v>
      </c>
      <c r="M2785">
        <f t="shared" si="43"/>
        <v>73186.333333333328</v>
      </c>
      <c r="N2785" t="b">
        <f>IF(O2785=Sheet7!S2784,FALSE,TRUE)
=IF(B2785=Sheet7!A2785,TRUE,FALSE)
=IF(B2785=Sheet7!A2785,TRUE,FALSE)
=IF(B2785=Sheet7!A2785,TRUE,FALSE)</f>
        <v>1</v>
      </c>
      <c r="O2785" t="s">
        <v>32</v>
      </c>
    </row>
    <row r="2786" spans="1:15" x14ac:dyDescent="0.25">
      <c r="A2786">
        <v>2023</v>
      </c>
      <c r="B2786" t="s">
        <v>34</v>
      </c>
      <c r="C2786" t="s">
        <v>31</v>
      </c>
      <c r="D2786" t="s">
        <v>22</v>
      </c>
      <c r="E2786">
        <v>285000</v>
      </c>
      <c r="F2786">
        <v>285000</v>
      </c>
      <c r="G2786" t="s">
        <v>23</v>
      </c>
      <c r="H2786" t="s">
        <v>24</v>
      </c>
      <c r="I2786" t="s">
        <v>17</v>
      </c>
      <c r="J2786" t="s">
        <v>25</v>
      </c>
      <c r="K2786" t="s">
        <v>23</v>
      </c>
      <c r="L2786" t="s">
        <v>26</v>
      </c>
      <c r="M2786">
        <f t="shared" si="43"/>
        <v>190674.33333333334</v>
      </c>
      <c r="N2786" t="b">
        <f>IF(O2786=Sheet7!S2785,FALSE,TRUE)
=IF(B2786=Sheet7!A2786,TRUE,FALSE)
=IF(B2786=Sheet7!A2786,TRUE,FALSE)
=IF(B2786=Sheet7!A2786,TRUE,FALSE)</f>
        <v>1</v>
      </c>
      <c r="O2786" t="s">
        <v>34</v>
      </c>
    </row>
    <row r="2787" spans="1:15" x14ac:dyDescent="0.25">
      <c r="A2787">
        <v>2023</v>
      </c>
      <c r="B2787" t="s">
        <v>34</v>
      </c>
      <c r="C2787" t="s">
        <v>31</v>
      </c>
      <c r="D2787" t="s">
        <v>22</v>
      </c>
      <c r="E2787">
        <v>193900</v>
      </c>
      <c r="F2787">
        <v>193900</v>
      </c>
      <c r="G2787" t="s">
        <v>23</v>
      </c>
      <c r="H2787" t="s">
        <v>24</v>
      </c>
      <c r="I2787" t="s">
        <v>17</v>
      </c>
      <c r="J2787" t="s">
        <v>25</v>
      </c>
      <c r="K2787" t="s">
        <v>23</v>
      </c>
      <c r="L2787" t="s">
        <v>26</v>
      </c>
      <c r="M2787">
        <f t="shared" si="43"/>
        <v>129941</v>
      </c>
      <c r="N2787" t="b">
        <f>IF(O2787=Sheet7!S2786,FALSE,TRUE)
=IF(B2787=Sheet7!A2787,TRUE,FALSE)
=IF(B2787=Sheet7!A2787,TRUE,FALSE)
=IF(B2787=Sheet7!A2787,TRUE,FALSE)</f>
        <v>1</v>
      </c>
      <c r="O2787" t="s">
        <v>34</v>
      </c>
    </row>
    <row r="2788" spans="1:15" x14ac:dyDescent="0.25">
      <c r="A2788">
        <v>2023</v>
      </c>
      <c r="B2788" t="s">
        <v>46</v>
      </c>
      <c r="C2788" t="s">
        <v>28</v>
      </c>
      <c r="D2788" t="s">
        <v>22</v>
      </c>
      <c r="E2788">
        <v>345000</v>
      </c>
      <c r="F2788">
        <v>345000</v>
      </c>
      <c r="G2788" t="s">
        <v>23</v>
      </c>
      <c r="H2788" t="s">
        <v>24</v>
      </c>
      <c r="I2788" t="s">
        <v>17</v>
      </c>
      <c r="J2788" t="s">
        <v>25</v>
      </c>
      <c r="K2788" t="s">
        <v>23</v>
      </c>
      <c r="L2788" t="s">
        <v>26</v>
      </c>
      <c r="M2788">
        <f t="shared" si="43"/>
        <v>230674.33333333334</v>
      </c>
      <c r="N2788" t="b">
        <f>IF(O2788=Sheet7!S2787,FALSE,TRUE)
=IF(B2788=Sheet7!A2788,TRUE,FALSE)
=IF(B2788=Sheet7!A2788,TRUE,FALSE)
=IF(B2788=Sheet7!A2788,TRUE,FALSE)</f>
        <v>1</v>
      </c>
      <c r="O2788" t="s">
        <v>46</v>
      </c>
    </row>
    <row r="2789" spans="1:15" x14ac:dyDescent="0.25">
      <c r="A2789">
        <v>2023</v>
      </c>
      <c r="B2789" t="s">
        <v>46</v>
      </c>
      <c r="C2789" t="s">
        <v>28</v>
      </c>
      <c r="D2789" t="s">
        <v>22</v>
      </c>
      <c r="E2789">
        <v>234700</v>
      </c>
      <c r="F2789">
        <v>234700</v>
      </c>
      <c r="G2789" t="s">
        <v>23</v>
      </c>
      <c r="H2789" t="s">
        <v>24</v>
      </c>
      <c r="I2789" t="s">
        <v>17</v>
      </c>
      <c r="J2789" t="s">
        <v>25</v>
      </c>
      <c r="K2789" t="s">
        <v>23</v>
      </c>
      <c r="L2789" t="s">
        <v>26</v>
      </c>
      <c r="M2789">
        <f t="shared" si="43"/>
        <v>157141</v>
      </c>
      <c r="N2789" t="b">
        <f>IF(O2789=Sheet7!S2788,FALSE,TRUE)
=IF(B2789=Sheet7!A2789,TRUE,FALSE)
=IF(B2789=Sheet7!A2789,TRUE,FALSE)
=IF(B2789=Sheet7!A2789,TRUE,FALSE)</f>
        <v>1</v>
      </c>
      <c r="O2789" t="s">
        <v>46</v>
      </c>
    </row>
    <row r="2790" spans="1:15" x14ac:dyDescent="0.25">
      <c r="A2790">
        <v>2023</v>
      </c>
      <c r="B2790" t="s">
        <v>139</v>
      </c>
      <c r="C2790" t="s">
        <v>31</v>
      </c>
      <c r="D2790" t="s">
        <v>22</v>
      </c>
      <c r="E2790">
        <v>100000</v>
      </c>
      <c r="F2790">
        <v>100000</v>
      </c>
      <c r="G2790" t="s">
        <v>144</v>
      </c>
      <c r="H2790" t="s">
        <v>24</v>
      </c>
      <c r="I2790" t="s">
        <v>17</v>
      </c>
      <c r="J2790" t="s">
        <v>29</v>
      </c>
      <c r="K2790" t="s">
        <v>23</v>
      </c>
      <c r="L2790" t="s">
        <v>64</v>
      </c>
      <c r="M2790">
        <f t="shared" si="43"/>
        <v>67341</v>
      </c>
      <c r="N2790" t="b">
        <f>IF(O2790=Sheet7!S2789,FALSE,TRUE)
=IF(B2790=Sheet7!A2790,TRUE,FALSE)
=IF(B2790=Sheet7!A2790,TRUE,FALSE)
=IF(B2790=Sheet7!A2790,TRUE,FALSE)</f>
        <v>1</v>
      </c>
      <c r="O2790" t="s">
        <v>139</v>
      </c>
    </row>
    <row r="2791" spans="1:15" x14ac:dyDescent="0.25">
      <c r="A2791">
        <v>2023</v>
      </c>
      <c r="B2791" t="s">
        <v>185</v>
      </c>
      <c r="C2791" t="s">
        <v>38</v>
      </c>
      <c r="D2791" t="s">
        <v>22</v>
      </c>
      <c r="E2791">
        <v>40000</v>
      </c>
      <c r="F2791">
        <v>40000</v>
      </c>
      <c r="G2791" t="s">
        <v>186</v>
      </c>
      <c r="H2791" t="s">
        <v>39</v>
      </c>
      <c r="I2791" t="s">
        <v>17</v>
      </c>
      <c r="J2791" t="s">
        <v>25</v>
      </c>
      <c r="K2791" t="s">
        <v>186</v>
      </c>
      <c r="L2791" t="s">
        <v>64</v>
      </c>
      <c r="M2791">
        <f t="shared" si="43"/>
        <v>27341</v>
      </c>
      <c r="N2791" t="b">
        <f>IF(O2791=Sheet7!S2790,FALSE,TRUE)
=IF(B2791=Sheet7!A2791,TRUE,FALSE)
=IF(B2791=Sheet7!A2791,TRUE,FALSE)
=IF(B2791=Sheet7!A2791,TRUE,FALSE)</f>
        <v>1</v>
      </c>
      <c r="O2791" t="s">
        <v>185</v>
      </c>
    </row>
    <row r="2792" spans="1:15" x14ac:dyDescent="0.25">
      <c r="A2792">
        <v>2023</v>
      </c>
      <c r="B2792" t="s">
        <v>32</v>
      </c>
      <c r="C2792" t="s">
        <v>13</v>
      </c>
      <c r="D2792" t="s">
        <v>22</v>
      </c>
      <c r="E2792">
        <v>241000</v>
      </c>
      <c r="F2792">
        <v>241000</v>
      </c>
      <c r="G2792" t="s">
        <v>23</v>
      </c>
      <c r="H2792" t="s">
        <v>24</v>
      </c>
      <c r="I2792" t="s">
        <v>17</v>
      </c>
      <c r="J2792" t="s">
        <v>25</v>
      </c>
      <c r="K2792" t="s">
        <v>23</v>
      </c>
      <c r="L2792" t="s">
        <v>26</v>
      </c>
      <c r="M2792">
        <f t="shared" si="43"/>
        <v>161341</v>
      </c>
      <c r="N2792" t="b">
        <f>IF(O2792=Sheet7!S2791,FALSE,TRUE)
=IF(B2792=Sheet7!A2792,TRUE,FALSE)
=IF(B2792=Sheet7!A2792,TRUE,FALSE)
=IF(B2792=Sheet7!A2792,TRUE,FALSE)</f>
        <v>1</v>
      </c>
      <c r="O2792" t="s">
        <v>32</v>
      </c>
    </row>
    <row r="2793" spans="1:15" x14ac:dyDescent="0.25">
      <c r="A2793">
        <v>2023</v>
      </c>
      <c r="B2793" t="s">
        <v>187</v>
      </c>
      <c r="C2793" t="s">
        <v>13</v>
      </c>
      <c r="D2793" t="s">
        <v>22</v>
      </c>
      <c r="E2793">
        <v>210000</v>
      </c>
      <c r="F2793">
        <v>210000</v>
      </c>
      <c r="G2793" t="s">
        <v>23</v>
      </c>
      <c r="H2793" t="s">
        <v>24</v>
      </c>
      <c r="I2793" t="s">
        <v>17</v>
      </c>
      <c r="J2793" t="s">
        <v>29</v>
      </c>
      <c r="K2793" t="s">
        <v>23</v>
      </c>
      <c r="L2793" t="s">
        <v>19</v>
      </c>
      <c r="M2793">
        <f t="shared" si="43"/>
        <v>140674.33333333334</v>
      </c>
      <c r="N2793" t="b">
        <f>IF(O2793=Sheet7!S2792,FALSE,TRUE)
=IF(B2793=Sheet7!A2793,TRUE,FALSE)
=IF(B2793=Sheet7!A2793,TRUE,FALSE)
=IF(B2793=Sheet7!A2793,TRUE,FALSE)</f>
        <v>1</v>
      </c>
      <c r="O2793" t="s">
        <v>187</v>
      </c>
    </row>
    <row r="2794" spans="1:15" x14ac:dyDescent="0.25">
      <c r="A2794">
        <v>2023</v>
      </c>
      <c r="B2794" t="s">
        <v>188</v>
      </c>
      <c r="C2794" t="s">
        <v>28</v>
      </c>
      <c r="D2794" t="s">
        <v>22</v>
      </c>
      <c r="E2794">
        <v>90000</v>
      </c>
      <c r="F2794">
        <v>90000</v>
      </c>
      <c r="G2794" t="s">
        <v>189</v>
      </c>
      <c r="H2794" t="s">
        <v>16</v>
      </c>
      <c r="I2794" t="s">
        <v>17</v>
      </c>
      <c r="J2794" t="s">
        <v>29</v>
      </c>
      <c r="K2794" t="s">
        <v>189</v>
      </c>
      <c r="L2794" t="s">
        <v>26</v>
      </c>
      <c r="M2794">
        <f t="shared" si="43"/>
        <v>60674.333333333336</v>
      </c>
      <c r="N2794" t="b">
        <f>IF(O2794=Sheet7!S2793,FALSE,TRUE)
=IF(B2794=Sheet7!A2794,TRUE,FALSE)
=IF(B2794=Sheet7!A2794,TRUE,FALSE)
=IF(B2794=Sheet7!A2794,TRUE,FALSE)</f>
        <v>1</v>
      </c>
      <c r="O2794" t="s">
        <v>188</v>
      </c>
    </row>
    <row r="2795" spans="1:15" x14ac:dyDescent="0.25">
      <c r="A2795">
        <v>2023</v>
      </c>
      <c r="B2795" t="s">
        <v>37</v>
      </c>
      <c r="C2795" t="s">
        <v>38</v>
      </c>
      <c r="D2795" t="s">
        <v>14</v>
      </c>
      <c r="E2795">
        <v>55000</v>
      </c>
      <c r="F2795">
        <v>59382</v>
      </c>
      <c r="G2795" t="s">
        <v>15</v>
      </c>
      <c r="H2795" t="s">
        <v>16</v>
      </c>
      <c r="I2795" t="s">
        <v>17</v>
      </c>
      <c r="J2795" t="s">
        <v>18</v>
      </c>
      <c r="K2795" t="s">
        <v>15</v>
      </c>
      <c r="L2795" t="s">
        <v>19</v>
      </c>
      <c r="M2795">
        <f t="shared" si="43"/>
        <v>38801.666666666664</v>
      </c>
      <c r="N2795" t="b">
        <f>IF(O2795=Sheet7!S2794,FALSE,TRUE)
=IF(B2795=Sheet7!A2795,TRUE,FALSE)
=IF(B2795=Sheet7!A2795,TRUE,FALSE)
=IF(B2795=Sheet7!A2795,TRUE,FALSE)</f>
        <v>1</v>
      </c>
      <c r="O2795" t="s">
        <v>37</v>
      </c>
    </row>
    <row r="2796" spans="1:15" x14ac:dyDescent="0.25">
      <c r="A2796">
        <v>2023</v>
      </c>
      <c r="B2796" t="s">
        <v>40</v>
      </c>
      <c r="C2796" t="s">
        <v>41</v>
      </c>
      <c r="D2796" t="s">
        <v>22</v>
      </c>
      <c r="E2796">
        <v>90000</v>
      </c>
      <c r="F2796">
        <v>90000</v>
      </c>
      <c r="G2796" t="s">
        <v>23</v>
      </c>
      <c r="H2796" t="s">
        <v>24</v>
      </c>
      <c r="I2796" t="s">
        <v>17</v>
      </c>
      <c r="J2796" t="s">
        <v>25</v>
      </c>
      <c r="K2796" t="s">
        <v>23</v>
      </c>
      <c r="L2796" t="s">
        <v>26</v>
      </c>
      <c r="M2796">
        <f t="shared" si="43"/>
        <v>60674.333333333336</v>
      </c>
      <c r="N2796" t="b">
        <f>IF(O2796=Sheet7!S2795,FALSE,TRUE)
=IF(B2796=Sheet7!A2796,TRUE,FALSE)
=IF(B2796=Sheet7!A2796,TRUE,FALSE)
=IF(B2796=Sheet7!A2796,TRUE,FALSE)</f>
        <v>1</v>
      </c>
      <c r="O2796" t="s">
        <v>40</v>
      </c>
    </row>
    <row r="2797" spans="1:15" x14ac:dyDescent="0.25">
      <c r="A2797">
        <v>2023</v>
      </c>
      <c r="B2797" t="s">
        <v>40</v>
      </c>
      <c r="C2797" t="s">
        <v>41</v>
      </c>
      <c r="D2797" t="s">
        <v>22</v>
      </c>
      <c r="E2797">
        <v>84000</v>
      </c>
      <c r="F2797">
        <v>84000</v>
      </c>
      <c r="G2797" t="s">
        <v>23</v>
      </c>
      <c r="H2797" t="s">
        <v>24</v>
      </c>
      <c r="I2797" t="s">
        <v>17</v>
      </c>
      <c r="J2797" t="s">
        <v>25</v>
      </c>
      <c r="K2797" t="s">
        <v>23</v>
      </c>
      <c r="L2797" t="s">
        <v>26</v>
      </c>
      <c r="M2797">
        <f t="shared" si="43"/>
        <v>56674.333333333336</v>
      </c>
      <c r="N2797" t="b">
        <f>IF(O2797=Sheet7!S2796,FALSE,TRUE)
=IF(B2797=Sheet7!A2797,TRUE,FALSE)
=IF(B2797=Sheet7!A2797,TRUE,FALSE)
=IF(B2797=Sheet7!A2797,TRUE,FALSE)</f>
        <v>1</v>
      </c>
      <c r="O2797" t="s">
        <v>40</v>
      </c>
    </row>
    <row r="2798" spans="1:15" x14ac:dyDescent="0.25">
      <c r="A2798">
        <v>2023</v>
      </c>
      <c r="B2798" t="s">
        <v>37</v>
      </c>
      <c r="C2798" t="s">
        <v>38</v>
      </c>
      <c r="D2798" t="s">
        <v>22</v>
      </c>
      <c r="E2798">
        <v>160000</v>
      </c>
      <c r="F2798">
        <v>160000</v>
      </c>
      <c r="G2798" t="s">
        <v>23</v>
      </c>
      <c r="H2798" t="s">
        <v>24</v>
      </c>
      <c r="I2798" t="s">
        <v>17</v>
      </c>
      <c r="J2798" t="s">
        <v>29</v>
      </c>
      <c r="K2798" t="s">
        <v>23</v>
      </c>
      <c r="L2798" t="s">
        <v>26</v>
      </c>
      <c r="M2798">
        <f t="shared" si="43"/>
        <v>107341</v>
      </c>
      <c r="N2798" t="b">
        <f>IF(O2798=Sheet7!S2797,FALSE,TRUE)
=IF(B2798=Sheet7!A2798,TRUE,FALSE)
=IF(B2798=Sheet7!A2798,TRUE,FALSE)
=IF(B2798=Sheet7!A2798,TRUE,FALSE)</f>
        <v>1</v>
      </c>
      <c r="O2798" t="s">
        <v>37</v>
      </c>
    </row>
    <row r="2799" spans="1:15" x14ac:dyDescent="0.25">
      <c r="A2799">
        <v>2023</v>
      </c>
      <c r="B2799" t="s">
        <v>40</v>
      </c>
      <c r="C2799" t="s">
        <v>41</v>
      </c>
      <c r="D2799" t="s">
        <v>22</v>
      </c>
      <c r="E2799">
        <v>221300</v>
      </c>
      <c r="F2799">
        <v>221300</v>
      </c>
      <c r="G2799" t="s">
        <v>23</v>
      </c>
      <c r="H2799" t="s">
        <v>24</v>
      </c>
      <c r="I2799" t="s">
        <v>17</v>
      </c>
      <c r="J2799" t="s">
        <v>25</v>
      </c>
      <c r="K2799" t="s">
        <v>23</v>
      </c>
      <c r="L2799" t="s">
        <v>26</v>
      </c>
      <c r="M2799">
        <f t="shared" si="43"/>
        <v>148207.66666666666</v>
      </c>
      <c r="N2799" t="b">
        <f>IF(O2799=Sheet7!S2798,FALSE,TRUE)
=IF(B2799=Sheet7!A2799,TRUE,FALSE)
=IF(B2799=Sheet7!A2799,TRUE,FALSE)
=IF(B2799=Sheet7!A2799,TRUE,FALSE)</f>
        <v>1</v>
      </c>
      <c r="O2799" t="s">
        <v>40</v>
      </c>
    </row>
    <row r="2800" spans="1:15" x14ac:dyDescent="0.25">
      <c r="A2800">
        <v>2023</v>
      </c>
      <c r="B2800" t="s">
        <v>40</v>
      </c>
      <c r="C2800" t="s">
        <v>41</v>
      </c>
      <c r="D2800" t="s">
        <v>22</v>
      </c>
      <c r="E2800">
        <v>147500</v>
      </c>
      <c r="F2800">
        <v>147500</v>
      </c>
      <c r="G2800" t="s">
        <v>23</v>
      </c>
      <c r="H2800" t="s">
        <v>24</v>
      </c>
      <c r="I2800" t="s">
        <v>17</v>
      </c>
      <c r="J2800" t="s">
        <v>25</v>
      </c>
      <c r="K2800" t="s">
        <v>23</v>
      </c>
      <c r="L2800" t="s">
        <v>26</v>
      </c>
      <c r="M2800">
        <f t="shared" si="43"/>
        <v>99007.666666666672</v>
      </c>
      <c r="N2800" t="b">
        <f>IF(O2800=Sheet7!S2799,FALSE,TRUE)
=IF(B2800=Sheet7!A2800,TRUE,FALSE)
=IF(B2800=Sheet7!A2800,TRUE,FALSE)
=IF(B2800=Sheet7!A2800,TRUE,FALSE)</f>
        <v>1</v>
      </c>
      <c r="O2800" t="s">
        <v>40</v>
      </c>
    </row>
    <row r="2801" spans="1:15" x14ac:dyDescent="0.25">
      <c r="A2801">
        <v>2023</v>
      </c>
      <c r="B2801" t="s">
        <v>34</v>
      </c>
      <c r="C2801" t="s">
        <v>31</v>
      </c>
      <c r="D2801" t="s">
        <v>22</v>
      </c>
      <c r="E2801">
        <v>210000</v>
      </c>
      <c r="F2801">
        <v>210000</v>
      </c>
      <c r="G2801" t="s">
        <v>23</v>
      </c>
      <c r="H2801" t="s">
        <v>24</v>
      </c>
      <c r="I2801" t="s">
        <v>17</v>
      </c>
      <c r="J2801" t="s">
        <v>29</v>
      </c>
      <c r="K2801" t="s">
        <v>23</v>
      </c>
      <c r="L2801" t="s">
        <v>26</v>
      </c>
      <c r="M2801">
        <f t="shared" si="43"/>
        <v>140674.33333333334</v>
      </c>
      <c r="N2801" t="b">
        <f>IF(O2801=Sheet7!S2800,FALSE,TRUE)
=IF(B2801=Sheet7!A2801,TRUE,FALSE)
=IF(B2801=Sheet7!A2801,TRUE,FALSE)
=IF(B2801=Sheet7!A2801,TRUE,FALSE)</f>
        <v>1</v>
      </c>
      <c r="O2801" t="s">
        <v>34</v>
      </c>
    </row>
    <row r="2802" spans="1:15" x14ac:dyDescent="0.25">
      <c r="A2802">
        <v>2023</v>
      </c>
      <c r="B2802" t="s">
        <v>34</v>
      </c>
      <c r="C2802" t="s">
        <v>31</v>
      </c>
      <c r="D2802" t="s">
        <v>22</v>
      </c>
      <c r="E2802">
        <v>160000</v>
      </c>
      <c r="F2802">
        <v>160000</v>
      </c>
      <c r="G2802" t="s">
        <v>23</v>
      </c>
      <c r="H2802" t="s">
        <v>24</v>
      </c>
      <c r="I2802" t="s">
        <v>17</v>
      </c>
      <c r="J2802" t="s">
        <v>29</v>
      </c>
      <c r="K2802" t="s">
        <v>23</v>
      </c>
      <c r="L2802" t="s">
        <v>26</v>
      </c>
      <c r="M2802">
        <f t="shared" si="43"/>
        <v>107341</v>
      </c>
      <c r="N2802" t="b">
        <f>IF(O2802=Sheet7!S2801,FALSE,TRUE)
=IF(B2802=Sheet7!A2802,TRUE,FALSE)
=IF(B2802=Sheet7!A2802,TRUE,FALSE)
=IF(B2802=Sheet7!A2802,TRUE,FALSE)</f>
        <v>1</v>
      </c>
      <c r="O2802" t="s">
        <v>34</v>
      </c>
    </row>
    <row r="2803" spans="1:15" x14ac:dyDescent="0.25">
      <c r="A2803">
        <v>2023</v>
      </c>
      <c r="B2803" t="s">
        <v>40</v>
      </c>
      <c r="C2803" t="s">
        <v>41</v>
      </c>
      <c r="D2803" t="s">
        <v>22</v>
      </c>
      <c r="E2803">
        <v>192000</v>
      </c>
      <c r="F2803">
        <v>192000</v>
      </c>
      <c r="G2803" t="s">
        <v>23</v>
      </c>
      <c r="H2803" t="s">
        <v>24</v>
      </c>
      <c r="I2803" t="s">
        <v>17</v>
      </c>
      <c r="J2803" t="s">
        <v>29</v>
      </c>
      <c r="K2803" t="s">
        <v>23</v>
      </c>
      <c r="L2803" t="s">
        <v>26</v>
      </c>
      <c r="M2803">
        <f t="shared" si="43"/>
        <v>128674.33333333333</v>
      </c>
      <c r="N2803" t="b">
        <f>IF(O2803=Sheet7!S2802,FALSE,TRUE)
=IF(B2803=Sheet7!A2803,TRUE,FALSE)
=IF(B2803=Sheet7!A2803,TRUE,FALSE)
=IF(B2803=Sheet7!A2803,TRUE,FALSE)</f>
        <v>1</v>
      </c>
      <c r="O2803" t="s">
        <v>40</v>
      </c>
    </row>
    <row r="2804" spans="1:15" x14ac:dyDescent="0.25">
      <c r="A2804">
        <v>2023</v>
      </c>
      <c r="B2804" t="s">
        <v>40</v>
      </c>
      <c r="C2804" t="s">
        <v>41</v>
      </c>
      <c r="D2804" t="s">
        <v>22</v>
      </c>
      <c r="E2804">
        <v>151000</v>
      </c>
      <c r="F2804">
        <v>151000</v>
      </c>
      <c r="G2804" t="s">
        <v>23</v>
      </c>
      <c r="H2804" t="s">
        <v>24</v>
      </c>
      <c r="I2804" t="s">
        <v>17</v>
      </c>
      <c r="J2804" t="s">
        <v>29</v>
      </c>
      <c r="K2804" t="s">
        <v>23</v>
      </c>
      <c r="L2804" t="s">
        <v>26</v>
      </c>
      <c r="M2804">
        <f t="shared" si="43"/>
        <v>101341</v>
      </c>
      <c r="N2804" t="b">
        <f>IF(O2804=Sheet7!S2803,FALSE,TRUE)
=IF(B2804=Sheet7!A2804,TRUE,FALSE)
=IF(B2804=Sheet7!A2804,TRUE,FALSE)
=IF(B2804=Sheet7!A2804,TRUE,FALSE)</f>
        <v>1</v>
      </c>
      <c r="O2804" t="s">
        <v>40</v>
      </c>
    </row>
    <row r="2805" spans="1:15" x14ac:dyDescent="0.25">
      <c r="A2805">
        <v>2023</v>
      </c>
      <c r="B2805" t="s">
        <v>27</v>
      </c>
      <c r="C2805" t="s">
        <v>28</v>
      </c>
      <c r="D2805" t="s">
        <v>22</v>
      </c>
      <c r="E2805">
        <v>169000</v>
      </c>
      <c r="F2805">
        <v>169000</v>
      </c>
      <c r="G2805" t="s">
        <v>23</v>
      </c>
      <c r="H2805" t="s">
        <v>24</v>
      </c>
      <c r="I2805" t="s">
        <v>17</v>
      </c>
      <c r="J2805" t="s">
        <v>25</v>
      </c>
      <c r="K2805" t="s">
        <v>23</v>
      </c>
      <c r="L2805" t="s">
        <v>26</v>
      </c>
      <c r="M2805">
        <f t="shared" si="43"/>
        <v>113341</v>
      </c>
      <c r="N2805" t="b">
        <f>IF(O2805=Sheet7!S2804,FALSE,TRUE)
=IF(B2805=Sheet7!A2805,TRUE,FALSE)
=IF(B2805=Sheet7!A2805,TRUE,FALSE)
=IF(B2805=Sheet7!A2805,TRUE,FALSE)</f>
        <v>1</v>
      </c>
      <c r="O2805" t="s">
        <v>27</v>
      </c>
    </row>
    <row r="2806" spans="1:15" x14ac:dyDescent="0.25">
      <c r="A2806">
        <v>2023</v>
      </c>
      <c r="B2806" t="s">
        <v>32</v>
      </c>
      <c r="C2806" t="s">
        <v>13</v>
      </c>
      <c r="D2806" t="s">
        <v>22</v>
      </c>
      <c r="E2806">
        <v>204500</v>
      </c>
      <c r="F2806">
        <v>204500</v>
      </c>
      <c r="G2806" t="s">
        <v>23</v>
      </c>
      <c r="H2806" t="s">
        <v>24</v>
      </c>
      <c r="I2806" t="s">
        <v>17</v>
      </c>
      <c r="J2806" t="s">
        <v>25</v>
      </c>
      <c r="K2806" t="s">
        <v>23</v>
      </c>
      <c r="L2806" t="s">
        <v>26</v>
      </c>
      <c r="M2806">
        <f t="shared" si="43"/>
        <v>137007.66666666666</v>
      </c>
      <c r="N2806" t="b">
        <f>IF(O2806=Sheet7!S2805,FALSE,TRUE)
=IF(B2806=Sheet7!A2806,TRUE,FALSE)
=IF(B2806=Sheet7!A2806,TRUE,FALSE)
=IF(B2806=Sheet7!A2806,TRUE,FALSE)</f>
        <v>1</v>
      </c>
      <c r="O2806" t="s">
        <v>32</v>
      </c>
    </row>
    <row r="2807" spans="1:15" x14ac:dyDescent="0.25">
      <c r="A2807">
        <v>2023</v>
      </c>
      <c r="B2807" t="s">
        <v>32</v>
      </c>
      <c r="C2807" t="s">
        <v>13</v>
      </c>
      <c r="D2807" t="s">
        <v>22</v>
      </c>
      <c r="E2807">
        <v>142200</v>
      </c>
      <c r="F2807">
        <v>142200</v>
      </c>
      <c r="G2807" t="s">
        <v>23</v>
      </c>
      <c r="H2807" t="s">
        <v>24</v>
      </c>
      <c r="I2807" t="s">
        <v>17</v>
      </c>
      <c r="J2807" t="s">
        <v>25</v>
      </c>
      <c r="K2807" t="s">
        <v>23</v>
      </c>
      <c r="L2807" t="s">
        <v>26</v>
      </c>
      <c r="M2807">
        <f t="shared" si="43"/>
        <v>95474.333333333328</v>
      </c>
      <c r="N2807" t="b">
        <f>IF(O2807=Sheet7!S2806,FALSE,TRUE)
=IF(B2807=Sheet7!A2807,TRUE,FALSE)
=IF(B2807=Sheet7!A2807,TRUE,FALSE)
=IF(B2807=Sheet7!A2807,TRUE,FALSE)</f>
        <v>1</v>
      </c>
      <c r="O2807" t="s">
        <v>32</v>
      </c>
    </row>
    <row r="2808" spans="1:15" x14ac:dyDescent="0.25">
      <c r="A2808">
        <v>2023</v>
      </c>
      <c r="B2808" t="s">
        <v>45</v>
      </c>
      <c r="C2808" t="s">
        <v>44</v>
      </c>
      <c r="D2808" t="s">
        <v>22</v>
      </c>
      <c r="E2808">
        <v>210000</v>
      </c>
      <c r="F2808">
        <v>210000</v>
      </c>
      <c r="G2808" t="s">
        <v>23</v>
      </c>
      <c r="H2808" t="s">
        <v>24</v>
      </c>
      <c r="I2808" t="s">
        <v>17</v>
      </c>
      <c r="J2808" t="s">
        <v>25</v>
      </c>
      <c r="K2808" t="s">
        <v>23</v>
      </c>
      <c r="L2808" t="s">
        <v>26</v>
      </c>
      <c r="M2808">
        <f t="shared" si="43"/>
        <v>140674.33333333334</v>
      </c>
      <c r="N2808" t="b">
        <f>IF(O2808=Sheet7!S2807,FALSE,TRUE)
=IF(B2808=Sheet7!A2808,TRUE,FALSE)
=IF(B2808=Sheet7!A2808,TRUE,FALSE)
=IF(B2808=Sheet7!A2808,TRUE,FALSE)</f>
        <v>1</v>
      </c>
      <c r="O2808" t="s">
        <v>45</v>
      </c>
    </row>
    <row r="2809" spans="1:15" x14ac:dyDescent="0.25">
      <c r="A2809">
        <v>2023</v>
      </c>
      <c r="B2809" t="s">
        <v>45</v>
      </c>
      <c r="C2809" t="s">
        <v>44</v>
      </c>
      <c r="D2809" t="s">
        <v>22</v>
      </c>
      <c r="E2809">
        <v>170000</v>
      </c>
      <c r="F2809">
        <v>170000</v>
      </c>
      <c r="G2809" t="s">
        <v>23</v>
      </c>
      <c r="H2809" t="s">
        <v>24</v>
      </c>
      <c r="I2809" t="s">
        <v>17</v>
      </c>
      <c r="J2809" t="s">
        <v>25</v>
      </c>
      <c r="K2809" t="s">
        <v>23</v>
      </c>
      <c r="L2809" t="s">
        <v>26</v>
      </c>
      <c r="M2809">
        <f t="shared" si="43"/>
        <v>114007.66666666667</v>
      </c>
      <c r="N2809" t="b">
        <f>IF(O2809=Sheet7!S2808,FALSE,TRUE)
=IF(B2809=Sheet7!A2809,TRUE,FALSE)
=IF(B2809=Sheet7!A2809,TRUE,FALSE)
=IF(B2809=Sheet7!A2809,TRUE,FALSE)</f>
        <v>1</v>
      </c>
      <c r="O2809" t="s">
        <v>45</v>
      </c>
    </row>
    <row r="2810" spans="1:15" x14ac:dyDescent="0.25">
      <c r="A2810">
        <v>2023</v>
      </c>
      <c r="B2810" t="s">
        <v>32</v>
      </c>
      <c r="C2810" t="s">
        <v>13</v>
      </c>
      <c r="D2810" t="s">
        <v>22</v>
      </c>
      <c r="E2810">
        <v>72000</v>
      </c>
      <c r="F2810">
        <v>72000</v>
      </c>
      <c r="G2810" t="s">
        <v>110</v>
      </c>
      <c r="H2810" t="s">
        <v>16</v>
      </c>
      <c r="I2810" t="s">
        <v>17</v>
      </c>
      <c r="J2810" t="s">
        <v>29</v>
      </c>
      <c r="K2810" t="s">
        <v>110</v>
      </c>
      <c r="L2810" t="s">
        <v>26</v>
      </c>
      <c r="M2810">
        <f t="shared" si="43"/>
        <v>48674.333333333336</v>
      </c>
      <c r="N2810" t="b">
        <f>IF(O2810=Sheet7!S2809,FALSE,TRUE)
=IF(B2810=Sheet7!A2810,TRUE,FALSE)
=IF(B2810=Sheet7!A2810,TRUE,FALSE)
=IF(B2810=Sheet7!A2810,TRUE,FALSE)</f>
        <v>1</v>
      </c>
      <c r="O2810" t="s">
        <v>32</v>
      </c>
    </row>
    <row r="2811" spans="1:15" x14ac:dyDescent="0.25">
      <c r="A2811">
        <v>2023</v>
      </c>
      <c r="B2811" t="s">
        <v>32</v>
      </c>
      <c r="C2811" t="s">
        <v>13</v>
      </c>
      <c r="D2811" t="s">
        <v>22</v>
      </c>
      <c r="E2811">
        <v>60000</v>
      </c>
      <c r="F2811">
        <v>60000</v>
      </c>
      <c r="G2811" t="s">
        <v>110</v>
      </c>
      <c r="H2811" t="s">
        <v>16</v>
      </c>
      <c r="I2811" t="s">
        <v>17</v>
      </c>
      <c r="J2811" t="s">
        <v>29</v>
      </c>
      <c r="K2811" t="s">
        <v>110</v>
      </c>
      <c r="L2811" t="s">
        <v>26</v>
      </c>
      <c r="M2811">
        <f t="shared" si="43"/>
        <v>40674.333333333336</v>
      </c>
      <c r="N2811" t="b">
        <f>IF(O2811=Sheet7!S2810,FALSE,TRUE)
=IF(B2811=Sheet7!A2811,TRUE,FALSE)
=IF(B2811=Sheet7!A2811,TRUE,FALSE)
=IF(B2811=Sheet7!A2811,TRUE,FALSE)</f>
        <v>1</v>
      </c>
      <c r="O2811" t="s">
        <v>32</v>
      </c>
    </row>
    <row r="2812" spans="1:15" x14ac:dyDescent="0.25">
      <c r="A2812">
        <v>2023</v>
      </c>
      <c r="B2812" t="s">
        <v>40</v>
      </c>
      <c r="C2812" t="s">
        <v>41</v>
      </c>
      <c r="D2812" t="s">
        <v>22</v>
      </c>
      <c r="E2812">
        <v>210000</v>
      </c>
      <c r="F2812">
        <v>210000</v>
      </c>
      <c r="G2812" t="s">
        <v>23</v>
      </c>
      <c r="H2812" t="s">
        <v>24</v>
      </c>
      <c r="I2812" t="s">
        <v>17</v>
      </c>
      <c r="J2812" t="s">
        <v>29</v>
      </c>
      <c r="K2812" t="s">
        <v>23</v>
      </c>
      <c r="L2812" t="s">
        <v>26</v>
      </c>
      <c r="M2812">
        <f t="shared" si="43"/>
        <v>140674.33333333334</v>
      </c>
      <c r="N2812" t="b">
        <f>IF(O2812=Sheet7!S2811,FALSE,TRUE)
=IF(B2812=Sheet7!A2812,TRUE,FALSE)
=IF(B2812=Sheet7!A2812,TRUE,FALSE)
=IF(B2812=Sheet7!A2812,TRUE,FALSE)</f>
        <v>1</v>
      </c>
      <c r="O2812" t="s">
        <v>40</v>
      </c>
    </row>
    <row r="2813" spans="1:15" x14ac:dyDescent="0.25">
      <c r="A2813">
        <v>2023</v>
      </c>
      <c r="B2813" t="s">
        <v>40</v>
      </c>
      <c r="C2813" t="s">
        <v>41</v>
      </c>
      <c r="D2813" t="s">
        <v>22</v>
      </c>
      <c r="E2813">
        <v>159090</v>
      </c>
      <c r="F2813">
        <v>159090</v>
      </c>
      <c r="G2813" t="s">
        <v>23</v>
      </c>
      <c r="H2813" t="s">
        <v>24</v>
      </c>
      <c r="I2813" t="s">
        <v>17</v>
      </c>
      <c r="J2813" t="s">
        <v>29</v>
      </c>
      <c r="K2813" t="s">
        <v>23</v>
      </c>
      <c r="L2813" t="s">
        <v>26</v>
      </c>
      <c r="M2813">
        <f t="shared" si="43"/>
        <v>106734.33333333333</v>
      </c>
      <c r="N2813" t="b">
        <f>IF(O2813=Sheet7!S2812,FALSE,TRUE)
=IF(B2813=Sheet7!A2813,TRUE,FALSE)
=IF(B2813=Sheet7!A2813,TRUE,FALSE)
=IF(B2813=Sheet7!A2813,TRUE,FALSE)</f>
        <v>1</v>
      </c>
      <c r="O2813" t="s">
        <v>40</v>
      </c>
    </row>
    <row r="2814" spans="1:15" x14ac:dyDescent="0.25">
      <c r="A2814">
        <v>2023</v>
      </c>
      <c r="B2814" t="s">
        <v>37</v>
      </c>
      <c r="C2814" t="s">
        <v>38</v>
      </c>
      <c r="D2814" t="s">
        <v>22</v>
      </c>
      <c r="E2814">
        <v>94400</v>
      </c>
      <c r="F2814">
        <v>94400</v>
      </c>
      <c r="G2814" t="s">
        <v>23</v>
      </c>
      <c r="H2814" t="s">
        <v>24</v>
      </c>
      <c r="I2814" t="s">
        <v>17</v>
      </c>
      <c r="J2814" t="s">
        <v>29</v>
      </c>
      <c r="K2814" t="s">
        <v>23</v>
      </c>
      <c r="L2814" t="s">
        <v>26</v>
      </c>
      <c r="M2814">
        <f t="shared" si="43"/>
        <v>63607.666666666664</v>
      </c>
      <c r="N2814" t="b">
        <f>IF(O2814=Sheet7!S2813,FALSE,TRUE)
=IF(B2814=Sheet7!A2814,TRUE,FALSE)
=IF(B2814=Sheet7!A2814,TRUE,FALSE)
=IF(B2814=Sheet7!A2814,TRUE,FALSE)</f>
        <v>1</v>
      </c>
      <c r="O2814" t="s">
        <v>37</v>
      </c>
    </row>
    <row r="2815" spans="1:15" x14ac:dyDescent="0.25">
      <c r="A2815">
        <v>2023</v>
      </c>
      <c r="B2815" t="s">
        <v>20</v>
      </c>
      <c r="C2815" t="s">
        <v>21</v>
      </c>
      <c r="D2815" t="s">
        <v>22</v>
      </c>
      <c r="E2815">
        <v>90000</v>
      </c>
      <c r="F2815">
        <v>90000</v>
      </c>
      <c r="G2815" t="s">
        <v>23</v>
      </c>
      <c r="H2815" t="s">
        <v>16</v>
      </c>
      <c r="I2815" t="s">
        <v>17</v>
      </c>
      <c r="J2815" t="s">
        <v>29</v>
      </c>
      <c r="K2815" t="s">
        <v>23</v>
      </c>
      <c r="L2815" t="s">
        <v>26</v>
      </c>
      <c r="M2815">
        <f t="shared" si="43"/>
        <v>60674.333333333336</v>
      </c>
      <c r="N2815" t="b">
        <f>IF(O2815=Sheet7!S2814,FALSE,TRUE)
=IF(B2815=Sheet7!A2815,TRUE,FALSE)
=IF(B2815=Sheet7!A2815,TRUE,FALSE)
=IF(B2815=Sheet7!A2815,TRUE,FALSE)</f>
        <v>1</v>
      </c>
      <c r="O2815" t="s">
        <v>20</v>
      </c>
    </row>
    <row r="2816" spans="1:15" x14ac:dyDescent="0.25">
      <c r="A2816">
        <v>2023</v>
      </c>
      <c r="B2816" t="s">
        <v>27</v>
      </c>
      <c r="C2816" t="s">
        <v>28</v>
      </c>
      <c r="D2816" t="s">
        <v>22</v>
      </c>
      <c r="E2816">
        <v>190000</v>
      </c>
      <c r="F2816">
        <v>190000</v>
      </c>
      <c r="G2816" t="s">
        <v>49</v>
      </c>
      <c r="H2816" t="s">
        <v>16</v>
      </c>
      <c r="I2816" t="s">
        <v>17</v>
      </c>
      <c r="J2816" t="s">
        <v>29</v>
      </c>
      <c r="K2816" t="s">
        <v>49</v>
      </c>
      <c r="L2816" t="s">
        <v>26</v>
      </c>
      <c r="M2816">
        <f t="shared" si="43"/>
        <v>127341</v>
      </c>
      <c r="N2816" t="b">
        <f>IF(O2816=Sheet7!S2815,FALSE,TRUE)
=IF(B2816=Sheet7!A2816,TRUE,FALSE)
=IF(B2816=Sheet7!A2816,TRUE,FALSE)
=IF(B2816=Sheet7!A2816,TRUE,FALSE)</f>
        <v>1</v>
      </c>
      <c r="O2816" t="s">
        <v>27</v>
      </c>
    </row>
    <row r="2817" spans="1:15" x14ac:dyDescent="0.25">
      <c r="A2817">
        <v>2023</v>
      </c>
      <c r="B2817" t="s">
        <v>27</v>
      </c>
      <c r="C2817" t="s">
        <v>28</v>
      </c>
      <c r="D2817" t="s">
        <v>22</v>
      </c>
      <c r="E2817">
        <v>125000</v>
      </c>
      <c r="F2817">
        <v>125000</v>
      </c>
      <c r="G2817" t="s">
        <v>49</v>
      </c>
      <c r="H2817" t="s">
        <v>16</v>
      </c>
      <c r="I2817" t="s">
        <v>17</v>
      </c>
      <c r="J2817" t="s">
        <v>29</v>
      </c>
      <c r="K2817" t="s">
        <v>49</v>
      </c>
      <c r="L2817" t="s">
        <v>26</v>
      </c>
      <c r="M2817">
        <f t="shared" si="43"/>
        <v>84007.666666666672</v>
      </c>
      <c r="N2817" t="b">
        <f>IF(O2817=Sheet7!S2816,FALSE,TRUE)
=IF(B2817=Sheet7!A2817,TRUE,FALSE)
=IF(B2817=Sheet7!A2817,TRUE,FALSE)
=IF(B2817=Sheet7!A2817,TRUE,FALSE)</f>
        <v>1</v>
      </c>
      <c r="O2817" t="s">
        <v>27</v>
      </c>
    </row>
    <row r="2818" spans="1:15" x14ac:dyDescent="0.25">
      <c r="A2818">
        <v>2023</v>
      </c>
      <c r="B2818" t="s">
        <v>32</v>
      </c>
      <c r="C2818" t="s">
        <v>13</v>
      </c>
      <c r="D2818" t="s">
        <v>22</v>
      </c>
      <c r="E2818">
        <v>130002</v>
      </c>
      <c r="F2818">
        <v>130002</v>
      </c>
      <c r="G2818" t="s">
        <v>23</v>
      </c>
      <c r="H2818" t="s">
        <v>39</v>
      </c>
      <c r="I2818" t="s">
        <v>17</v>
      </c>
      <c r="J2818" t="s">
        <v>29</v>
      </c>
      <c r="K2818" t="s">
        <v>23</v>
      </c>
      <c r="L2818" t="s">
        <v>26</v>
      </c>
      <c r="M2818">
        <f t="shared" ref="M2818:M2881" si="44">AVERAGE(A2818:L2818)</f>
        <v>87342.333333333328</v>
      </c>
      <c r="N2818" t="b">
        <f>IF(O2818=Sheet7!S2817,FALSE,TRUE)
=IF(B2818=Sheet7!A2818,TRUE,FALSE)
=IF(B2818=Sheet7!A2818,TRUE,FALSE)
=IF(B2818=Sheet7!A2818,TRUE,FALSE)</f>
        <v>1</v>
      </c>
      <c r="O2818" t="s">
        <v>32</v>
      </c>
    </row>
    <row r="2819" spans="1:15" x14ac:dyDescent="0.25">
      <c r="A2819">
        <v>2023</v>
      </c>
      <c r="B2819" t="s">
        <v>32</v>
      </c>
      <c r="C2819" t="s">
        <v>13</v>
      </c>
      <c r="D2819" t="s">
        <v>22</v>
      </c>
      <c r="E2819">
        <v>71908</v>
      </c>
      <c r="F2819">
        <v>71908</v>
      </c>
      <c r="G2819" t="s">
        <v>23</v>
      </c>
      <c r="H2819" t="s">
        <v>39</v>
      </c>
      <c r="I2819" t="s">
        <v>17</v>
      </c>
      <c r="J2819" t="s">
        <v>29</v>
      </c>
      <c r="K2819" t="s">
        <v>23</v>
      </c>
      <c r="L2819" t="s">
        <v>26</v>
      </c>
      <c r="M2819">
        <f t="shared" si="44"/>
        <v>48613</v>
      </c>
      <c r="N2819" t="b">
        <f>IF(O2819=Sheet7!S2818,FALSE,TRUE)
=IF(B2819=Sheet7!A2819,TRUE,FALSE)
=IF(B2819=Sheet7!A2819,TRUE,FALSE)
=IF(B2819=Sheet7!A2819,TRUE,FALSE)</f>
        <v>1</v>
      </c>
      <c r="O2819" t="s">
        <v>32</v>
      </c>
    </row>
    <row r="2820" spans="1:15" x14ac:dyDescent="0.25">
      <c r="A2820">
        <v>2023</v>
      </c>
      <c r="B2820" t="s">
        <v>37</v>
      </c>
      <c r="C2820" t="s">
        <v>38</v>
      </c>
      <c r="D2820" t="s">
        <v>22</v>
      </c>
      <c r="E2820">
        <v>60000</v>
      </c>
      <c r="F2820">
        <v>60000</v>
      </c>
      <c r="G2820" t="s">
        <v>23</v>
      </c>
      <c r="H2820" t="s">
        <v>16</v>
      </c>
      <c r="I2820" t="s">
        <v>17</v>
      </c>
      <c r="J2820" t="s">
        <v>25</v>
      </c>
      <c r="K2820" t="s">
        <v>23</v>
      </c>
      <c r="L2820" t="s">
        <v>26</v>
      </c>
      <c r="M2820">
        <f t="shared" si="44"/>
        <v>40674.333333333336</v>
      </c>
      <c r="N2820" t="b">
        <f>IF(O2820=Sheet7!S2819,FALSE,TRUE)
=IF(B2820=Sheet7!A2820,TRUE,FALSE)
=IF(B2820=Sheet7!A2820,TRUE,FALSE)
=IF(B2820=Sheet7!A2820,TRUE,FALSE)</f>
        <v>1</v>
      </c>
      <c r="O2820" t="s">
        <v>37</v>
      </c>
    </row>
    <row r="2821" spans="1:15" x14ac:dyDescent="0.25">
      <c r="A2821">
        <v>2023</v>
      </c>
      <c r="B2821" t="s">
        <v>139</v>
      </c>
      <c r="C2821" t="s">
        <v>31</v>
      </c>
      <c r="D2821" t="s">
        <v>107</v>
      </c>
      <c r="E2821">
        <v>121000</v>
      </c>
      <c r="F2821">
        <v>81838</v>
      </c>
      <c r="G2821" t="s">
        <v>108</v>
      </c>
      <c r="H2821" t="s">
        <v>16</v>
      </c>
      <c r="I2821" t="s">
        <v>17</v>
      </c>
      <c r="J2821" t="s">
        <v>29</v>
      </c>
      <c r="K2821" t="s">
        <v>108</v>
      </c>
      <c r="L2821" t="s">
        <v>19</v>
      </c>
      <c r="M2821">
        <f t="shared" si="44"/>
        <v>68287</v>
      </c>
      <c r="N2821" t="b">
        <f>IF(O2821=Sheet7!S2820,FALSE,TRUE)
=IF(B2821=Sheet7!A2821,TRUE,FALSE)
=IF(B2821=Sheet7!A2821,TRUE,FALSE)
=IF(B2821=Sheet7!A2821,TRUE,FALSE)</f>
        <v>1</v>
      </c>
      <c r="O2821" t="s">
        <v>139</v>
      </c>
    </row>
    <row r="2822" spans="1:15" x14ac:dyDescent="0.25">
      <c r="A2822">
        <v>2023</v>
      </c>
      <c r="B2822" t="s">
        <v>190</v>
      </c>
      <c r="C2822" t="s">
        <v>38</v>
      </c>
      <c r="D2822" t="s">
        <v>22</v>
      </c>
      <c r="E2822">
        <v>60000</v>
      </c>
      <c r="F2822">
        <v>60000</v>
      </c>
      <c r="G2822" t="s">
        <v>23</v>
      </c>
      <c r="H2822" t="s">
        <v>39</v>
      </c>
      <c r="I2822" t="s">
        <v>17</v>
      </c>
      <c r="J2822" t="s">
        <v>29</v>
      </c>
      <c r="K2822" t="s">
        <v>23</v>
      </c>
      <c r="L2822" t="s">
        <v>19</v>
      </c>
      <c r="M2822">
        <f t="shared" si="44"/>
        <v>40674.333333333336</v>
      </c>
      <c r="N2822" t="b">
        <f>IF(O2822=Sheet7!S2821,FALSE,TRUE)
=IF(B2822=Sheet7!A2822,TRUE,FALSE)
=IF(B2822=Sheet7!A2822,TRUE,FALSE)
=IF(B2822=Sheet7!A2822,TRUE,FALSE)</f>
        <v>1</v>
      </c>
      <c r="O2822" t="s">
        <v>190</v>
      </c>
    </row>
    <row r="2823" spans="1:15" x14ac:dyDescent="0.25">
      <c r="A2823">
        <v>2023</v>
      </c>
      <c r="B2823" t="s">
        <v>27</v>
      </c>
      <c r="C2823" t="s">
        <v>28</v>
      </c>
      <c r="D2823" t="s">
        <v>22</v>
      </c>
      <c r="E2823">
        <v>255000</v>
      </c>
      <c r="F2823">
        <v>255000</v>
      </c>
      <c r="G2823" t="s">
        <v>23</v>
      </c>
      <c r="H2823" t="s">
        <v>24</v>
      </c>
      <c r="I2823" t="s">
        <v>17</v>
      </c>
      <c r="J2823" t="s">
        <v>25</v>
      </c>
      <c r="K2823" t="s">
        <v>23</v>
      </c>
      <c r="L2823" t="s">
        <v>26</v>
      </c>
      <c r="M2823">
        <f t="shared" si="44"/>
        <v>170674.33333333334</v>
      </c>
      <c r="N2823" t="b">
        <f>IF(O2823=Sheet7!S2822,FALSE,TRUE)
=IF(B2823=Sheet7!A2823,TRUE,FALSE)
=IF(B2823=Sheet7!A2823,TRUE,FALSE)
=IF(B2823=Sheet7!A2823,TRUE,FALSE)</f>
        <v>1</v>
      </c>
      <c r="O2823" t="s">
        <v>27</v>
      </c>
    </row>
    <row r="2824" spans="1:15" x14ac:dyDescent="0.25">
      <c r="A2824">
        <v>2023</v>
      </c>
      <c r="B2824" t="s">
        <v>40</v>
      </c>
      <c r="C2824" t="s">
        <v>41</v>
      </c>
      <c r="D2824" t="s">
        <v>22</v>
      </c>
      <c r="E2824">
        <v>116990</v>
      </c>
      <c r="F2824">
        <v>116990</v>
      </c>
      <c r="G2824" t="s">
        <v>23</v>
      </c>
      <c r="H2824" t="s">
        <v>24</v>
      </c>
      <c r="I2824" t="s">
        <v>17</v>
      </c>
      <c r="J2824" t="s">
        <v>29</v>
      </c>
      <c r="K2824" t="s">
        <v>23</v>
      </c>
      <c r="L2824" t="s">
        <v>26</v>
      </c>
      <c r="M2824">
        <f t="shared" si="44"/>
        <v>78667.666666666672</v>
      </c>
      <c r="N2824" t="b">
        <f>IF(O2824=Sheet7!S2823,FALSE,TRUE)
=IF(B2824=Sheet7!A2824,TRUE,FALSE)
=IF(B2824=Sheet7!A2824,TRUE,FALSE)
=IF(B2824=Sheet7!A2824,TRUE,FALSE)</f>
        <v>1</v>
      </c>
      <c r="O2824" t="s">
        <v>40</v>
      </c>
    </row>
    <row r="2825" spans="1:15" x14ac:dyDescent="0.25">
      <c r="A2825">
        <v>2023</v>
      </c>
      <c r="B2825" t="s">
        <v>40</v>
      </c>
      <c r="C2825" t="s">
        <v>41</v>
      </c>
      <c r="D2825" t="s">
        <v>22</v>
      </c>
      <c r="E2825">
        <v>82920</v>
      </c>
      <c r="F2825">
        <v>82920</v>
      </c>
      <c r="G2825" t="s">
        <v>23</v>
      </c>
      <c r="H2825" t="s">
        <v>24</v>
      </c>
      <c r="I2825" t="s">
        <v>17</v>
      </c>
      <c r="J2825" t="s">
        <v>29</v>
      </c>
      <c r="K2825" t="s">
        <v>23</v>
      </c>
      <c r="L2825" t="s">
        <v>26</v>
      </c>
      <c r="M2825">
        <f t="shared" si="44"/>
        <v>55954.333333333336</v>
      </c>
      <c r="N2825" t="b">
        <f>IF(O2825=Sheet7!S2824,FALSE,TRUE)
=IF(B2825=Sheet7!A2825,TRUE,FALSE)
=IF(B2825=Sheet7!A2825,TRUE,FALSE)
=IF(B2825=Sheet7!A2825,TRUE,FALSE)</f>
        <v>1</v>
      </c>
      <c r="O2825" t="s">
        <v>40</v>
      </c>
    </row>
    <row r="2826" spans="1:15" x14ac:dyDescent="0.25">
      <c r="A2826">
        <v>2023</v>
      </c>
      <c r="B2826" t="s">
        <v>40</v>
      </c>
      <c r="C2826" t="s">
        <v>41</v>
      </c>
      <c r="D2826" t="s">
        <v>22</v>
      </c>
      <c r="E2826">
        <v>159000</v>
      </c>
      <c r="F2826">
        <v>159000</v>
      </c>
      <c r="G2826" t="s">
        <v>23</v>
      </c>
      <c r="H2826" t="s">
        <v>24</v>
      </c>
      <c r="I2826" t="s">
        <v>17</v>
      </c>
      <c r="J2826" t="s">
        <v>29</v>
      </c>
      <c r="K2826" t="s">
        <v>23</v>
      </c>
      <c r="L2826" t="s">
        <v>26</v>
      </c>
      <c r="M2826">
        <f t="shared" si="44"/>
        <v>106674.33333333333</v>
      </c>
      <c r="N2826" t="b">
        <f>IF(O2826=Sheet7!S2825,FALSE,TRUE)
=IF(B2826=Sheet7!A2826,TRUE,FALSE)
=IF(B2826=Sheet7!A2826,TRUE,FALSE)
=IF(B2826=Sheet7!A2826,TRUE,FALSE)</f>
        <v>1</v>
      </c>
      <c r="O2826" t="s">
        <v>40</v>
      </c>
    </row>
    <row r="2827" spans="1:15" x14ac:dyDescent="0.25">
      <c r="A2827">
        <v>2023</v>
      </c>
      <c r="B2827" t="s">
        <v>40</v>
      </c>
      <c r="C2827" t="s">
        <v>41</v>
      </c>
      <c r="D2827" t="s">
        <v>22</v>
      </c>
      <c r="E2827">
        <v>105000</v>
      </c>
      <c r="F2827">
        <v>105000</v>
      </c>
      <c r="G2827" t="s">
        <v>23</v>
      </c>
      <c r="H2827" t="s">
        <v>24</v>
      </c>
      <c r="I2827" t="s">
        <v>17</v>
      </c>
      <c r="J2827" t="s">
        <v>29</v>
      </c>
      <c r="K2827" t="s">
        <v>23</v>
      </c>
      <c r="L2827" t="s">
        <v>26</v>
      </c>
      <c r="M2827">
        <f t="shared" si="44"/>
        <v>70674.333333333328</v>
      </c>
      <c r="N2827" t="b">
        <f>IF(O2827=Sheet7!S2826,FALSE,TRUE)
=IF(B2827=Sheet7!A2827,TRUE,FALSE)
=IF(B2827=Sheet7!A2827,TRUE,FALSE)
=IF(B2827=Sheet7!A2827,TRUE,FALSE)</f>
        <v>1</v>
      </c>
      <c r="O2827" t="s">
        <v>40</v>
      </c>
    </row>
    <row r="2828" spans="1:15" x14ac:dyDescent="0.25">
      <c r="A2828">
        <v>2023</v>
      </c>
      <c r="B2828" t="s">
        <v>46</v>
      </c>
      <c r="C2828" t="s">
        <v>28</v>
      </c>
      <c r="D2828" t="s">
        <v>22</v>
      </c>
      <c r="E2828">
        <v>155000</v>
      </c>
      <c r="F2828">
        <v>155000</v>
      </c>
      <c r="G2828" t="s">
        <v>23</v>
      </c>
      <c r="H2828" t="s">
        <v>16</v>
      </c>
      <c r="I2828" t="s">
        <v>17</v>
      </c>
      <c r="J2828" t="s">
        <v>25</v>
      </c>
      <c r="K2828" t="s">
        <v>23</v>
      </c>
      <c r="L2828" t="s">
        <v>26</v>
      </c>
      <c r="M2828">
        <f t="shared" si="44"/>
        <v>104007.66666666667</v>
      </c>
      <c r="N2828" t="b">
        <f>IF(O2828=Sheet7!S2827,FALSE,TRUE)
=IF(B2828=Sheet7!A2828,TRUE,FALSE)
=IF(B2828=Sheet7!A2828,TRUE,FALSE)
=IF(B2828=Sheet7!A2828,TRUE,FALSE)</f>
        <v>1</v>
      </c>
      <c r="O2828" t="s">
        <v>46</v>
      </c>
    </row>
    <row r="2829" spans="1:15" x14ac:dyDescent="0.25">
      <c r="A2829">
        <v>2023</v>
      </c>
      <c r="B2829" t="s">
        <v>46</v>
      </c>
      <c r="C2829" t="s">
        <v>28</v>
      </c>
      <c r="D2829" t="s">
        <v>22</v>
      </c>
      <c r="E2829">
        <v>102000</v>
      </c>
      <c r="F2829">
        <v>102000</v>
      </c>
      <c r="G2829" t="s">
        <v>23</v>
      </c>
      <c r="H2829" t="s">
        <v>16</v>
      </c>
      <c r="I2829" t="s">
        <v>17</v>
      </c>
      <c r="J2829" t="s">
        <v>25</v>
      </c>
      <c r="K2829" t="s">
        <v>23</v>
      </c>
      <c r="L2829" t="s">
        <v>26</v>
      </c>
      <c r="M2829">
        <f t="shared" si="44"/>
        <v>68674.333333333328</v>
      </c>
      <c r="N2829" t="b">
        <f>IF(O2829=Sheet7!S2828,FALSE,TRUE)
=IF(B2829=Sheet7!A2829,TRUE,FALSE)
=IF(B2829=Sheet7!A2829,TRUE,FALSE)
=IF(B2829=Sheet7!A2829,TRUE,FALSE)</f>
        <v>1</v>
      </c>
      <c r="O2829" t="s">
        <v>46</v>
      </c>
    </row>
    <row r="2830" spans="1:15" x14ac:dyDescent="0.25">
      <c r="A2830">
        <v>2023</v>
      </c>
      <c r="B2830" t="s">
        <v>46</v>
      </c>
      <c r="C2830" t="s">
        <v>28</v>
      </c>
      <c r="D2830" t="s">
        <v>22</v>
      </c>
      <c r="E2830">
        <v>374000</v>
      </c>
      <c r="F2830">
        <v>374000</v>
      </c>
      <c r="G2830" t="s">
        <v>23</v>
      </c>
      <c r="H2830" t="s">
        <v>24</v>
      </c>
      <c r="I2830" t="s">
        <v>17</v>
      </c>
      <c r="J2830" t="s">
        <v>25</v>
      </c>
      <c r="K2830" t="s">
        <v>23</v>
      </c>
      <c r="L2830" t="s">
        <v>26</v>
      </c>
      <c r="M2830">
        <f t="shared" si="44"/>
        <v>250007.66666666666</v>
      </c>
      <c r="N2830" t="b">
        <f>IF(O2830=Sheet7!S2829,FALSE,TRUE)
=IF(B2830=Sheet7!A2830,TRUE,FALSE)
=IF(B2830=Sheet7!A2830,TRUE,FALSE)
=IF(B2830=Sheet7!A2830,TRUE,FALSE)</f>
        <v>1</v>
      </c>
      <c r="O2830" t="s">
        <v>46</v>
      </c>
    </row>
    <row r="2831" spans="1:15" x14ac:dyDescent="0.25">
      <c r="A2831">
        <v>2023</v>
      </c>
      <c r="B2831" t="s">
        <v>46</v>
      </c>
      <c r="C2831" t="s">
        <v>28</v>
      </c>
      <c r="D2831" t="s">
        <v>22</v>
      </c>
      <c r="E2831">
        <v>197500</v>
      </c>
      <c r="F2831">
        <v>197500</v>
      </c>
      <c r="G2831" t="s">
        <v>23</v>
      </c>
      <c r="H2831" t="s">
        <v>24</v>
      </c>
      <c r="I2831" t="s">
        <v>17</v>
      </c>
      <c r="J2831" t="s">
        <v>25</v>
      </c>
      <c r="K2831" t="s">
        <v>23</v>
      </c>
      <c r="L2831" t="s">
        <v>26</v>
      </c>
      <c r="M2831">
        <f t="shared" si="44"/>
        <v>132341</v>
      </c>
      <c r="N2831" t="b">
        <f>IF(O2831=Sheet7!S2830,FALSE,TRUE)
=IF(B2831=Sheet7!A2831,TRUE,FALSE)
=IF(B2831=Sheet7!A2831,TRUE,FALSE)
=IF(B2831=Sheet7!A2831,TRUE,FALSE)</f>
        <v>1</v>
      </c>
      <c r="O2831" t="s">
        <v>46</v>
      </c>
    </row>
    <row r="2832" spans="1:15" x14ac:dyDescent="0.25">
      <c r="A2832">
        <v>2023</v>
      </c>
      <c r="B2832" t="s">
        <v>27</v>
      </c>
      <c r="C2832" t="s">
        <v>28</v>
      </c>
      <c r="D2832" t="s">
        <v>22</v>
      </c>
      <c r="E2832">
        <v>187000</v>
      </c>
      <c r="F2832">
        <v>187000</v>
      </c>
      <c r="G2832" t="s">
        <v>23</v>
      </c>
      <c r="H2832" t="s">
        <v>24</v>
      </c>
      <c r="I2832" t="s">
        <v>17</v>
      </c>
      <c r="J2832" t="s">
        <v>25</v>
      </c>
      <c r="K2832" t="s">
        <v>23</v>
      </c>
      <c r="L2832" t="s">
        <v>26</v>
      </c>
      <c r="M2832">
        <f t="shared" si="44"/>
        <v>125341</v>
      </c>
      <c r="N2832" t="b">
        <f>IF(O2832=Sheet7!S2831,FALSE,TRUE)
=IF(B2832=Sheet7!A2832,TRUE,FALSE)
=IF(B2832=Sheet7!A2832,TRUE,FALSE)
=IF(B2832=Sheet7!A2832,TRUE,FALSE)</f>
        <v>1</v>
      </c>
      <c r="O2832" t="s">
        <v>27</v>
      </c>
    </row>
    <row r="2833" spans="1:15" x14ac:dyDescent="0.25">
      <c r="A2833">
        <v>2023</v>
      </c>
      <c r="B2833" t="s">
        <v>42</v>
      </c>
      <c r="C2833" t="s">
        <v>28</v>
      </c>
      <c r="D2833" t="s">
        <v>22</v>
      </c>
      <c r="E2833">
        <v>20000</v>
      </c>
      <c r="F2833">
        <v>20000</v>
      </c>
      <c r="G2833" t="s">
        <v>186</v>
      </c>
      <c r="H2833" t="s">
        <v>16</v>
      </c>
      <c r="I2833" t="s">
        <v>17</v>
      </c>
      <c r="J2833" t="s">
        <v>29</v>
      </c>
      <c r="K2833" t="s">
        <v>23</v>
      </c>
      <c r="L2833" t="s">
        <v>19</v>
      </c>
      <c r="M2833">
        <f t="shared" si="44"/>
        <v>14007.666666666666</v>
      </c>
      <c r="N2833" t="b">
        <f>IF(O2833=Sheet7!S2832,FALSE,TRUE)
=IF(B2833=Sheet7!A2833,TRUE,FALSE)
=IF(B2833=Sheet7!A2833,TRUE,FALSE)
=IF(B2833=Sheet7!A2833,TRUE,FALSE)</f>
        <v>1</v>
      </c>
      <c r="O2833" t="s">
        <v>42</v>
      </c>
    </row>
    <row r="2834" spans="1:15" x14ac:dyDescent="0.25">
      <c r="A2834">
        <v>2023</v>
      </c>
      <c r="B2834" t="s">
        <v>27</v>
      </c>
      <c r="C2834" t="s">
        <v>28</v>
      </c>
      <c r="D2834" t="s">
        <v>22</v>
      </c>
      <c r="E2834">
        <v>195000</v>
      </c>
      <c r="F2834">
        <v>195000</v>
      </c>
      <c r="G2834" t="s">
        <v>23</v>
      </c>
      <c r="H2834" t="s">
        <v>24</v>
      </c>
      <c r="I2834" t="s">
        <v>17</v>
      </c>
      <c r="J2834" t="s">
        <v>29</v>
      </c>
      <c r="K2834" t="s">
        <v>23</v>
      </c>
      <c r="L2834" t="s">
        <v>26</v>
      </c>
      <c r="M2834">
        <f t="shared" si="44"/>
        <v>130674.33333333333</v>
      </c>
      <c r="N2834" t="b">
        <f>IF(O2834=Sheet7!S2833,FALSE,TRUE)
=IF(B2834=Sheet7!A2834,TRUE,FALSE)
=IF(B2834=Sheet7!A2834,TRUE,FALSE)
=IF(B2834=Sheet7!A2834,TRUE,FALSE)</f>
        <v>1</v>
      </c>
      <c r="O2834" t="s">
        <v>27</v>
      </c>
    </row>
    <row r="2835" spans="1:15" x14ac:dyDescent="0.25">
      <c r="A2835">
        <v>2023</v>
      </c>
      <c r="B2835" t="s">
        <v>27</v>
      </c>
      <c r="C2835" t="s">
        <v>28</v>
      </c>
      <c r="D2835" t="s">
        <v>22</v>
      </c>
      <c r="E2835">
        <v>119000</v>
      </c>
      <c r="F2835">
        <v>119000</v>
      </c>
      <c r="G2835" t="s">
        <v>23</v>
      </c>
      <c r="H2835" t="s">
        <v>24</v>
      </c>
      <c r="I2835" t="s">
        <v>17</v>
      </c>
      <c r="J2835" t="s">
        <v>29</v>
      </c>
      <c r="K2835" t="s">
        <v>23</v>
      </c>
      <c r="L2835" t="s">
        <v>26</v>
      </c>
      <c r="M2835">
        <f t="shared" si="44"/>
        <v>80007.666666666672</v>
      </c>
      <c r="N2835" t="b">
        <f>IF(O2835=Sheet7!S2834,FALSE,TRUE)
=IF(B2835=Sheet7!A2835,TRUE,FALSE)
=IF(B2835=Sheet7!A2835,TRUE,FALSE)
=IF(B2835=Sheet7!A2835,TRUE,FALSE)</f>
        <v>1</v>
      </c>
      <c r="O2835" t="s">
        <v>27</v>
      </c>
    </row>
    <row r="2836" spans="1:15" x14ac:dyDescent="0.25">
      <c r="A2836">
        <v>2023</v>
      </c>
      <c r="B2836" t="s">
        <v>50</v>
      </c>
      <c r="C2836" t="s">
        <v>28</v>
      </c>
      <c r="D2836" t="s">
        <v>22</v>
      </c>
      <c r="E2836">
        <v>266450</v>
      </c>
      <c r="F2836">
        <v>266450</v>
      </c>
      <c r="G2836" t="s">
        <v>23</v>
      </c>
      <c r="H2836" t="s">
        <v>24</v>
      </c>
      <c r="I2836" t="s">
        <v>17</v>
      </c>
      <c r="J2836" t="s">
        <v>25</v>
      </c>
      <c r="K2836" t="s">
        <v>23</v>
      </c>
      <c r="L2836" t="s">
        <v>26</v>
      </c>
      <c r="M2836">
        <f t="shared" si="44"/>
        <v>178307.66666666666</v>
      </c>
      <c r="N2836" t="b">
        <f>IF(O2836=Sheet7!S2835,FALSE,TRUE)
=IF(B2836=Sheet7!A2836,TRUE,FALSE)
=IF(B2836=Sheet7!A2836,TRUE,FALSE)
=IF(B2836=Sheet7!A2836,TRUE,FALSE)</f>
        <v>1</v>
      </c>
      <c r="O2836" t="s">
        <v>50</v>
      </c>
    </row>
    <row r="2837" spans="1:15" x14ac:dyDescent="0.25">
      <c r="A2837">
        <v>2023</v>
      </c>
      <c r="B2837" t="s">
        <v>50</v>
      </c>
      <c r="C2837" t="s">
        <v>28</v>
      </c>
      <c r="D2837" t="s">
        <v>22</v>
      </c>
      <c r="E2837">
        <v>177700</v>
      </c>
      <c r="F2837">
        <v>177700</v>
      </c>
      <c r="G2837" t="s">
        <v>23</v>
      </c>
      <c r="H2837" t="s">
        <v>24</v>
      </c>
      <c r="I2837" t="s">
        <v>17</v>
      </c>
      <c r="J2837" t="s">
        <v>25</v>
      </c>
      <c r="K2837" t="s">
        <v>23</v>
      </c>
      <c r="L2837" t="s">
        <v>26</v>
      </c>
      <c r="M2837">
        <f t="shared" si="44"/>
        <v>119141</v>
      </c>
      <c r="N2837" t="b">
        <f>IF(O2837=Sheet7!S2836,FALSE,TRUE)
=IF(B2837=Sheet7!A2837,TRUE,FALSE)
=IF(B2837=Sheet7!A2837,TRUE,FALSE)
=IF(B2837=Sheet7!A2837,TRUE,FALSE)</f>
        <v>1</v>
      </c>
      <c r="O2837" t="s">
        <v>50</v>
      </c>
    </row>
    <row r="2838" spans="1:15" x14ac:dyDescent="0.25">
      <c r="A2838">
        <v>2023</v>
      </c>
      <c r="B2838" t="s">
        <v>191</v>
      </c>
      <c r="C2838" t="s">
        <v>52</v>
      </c>
      <c r="D2838" t="s">
        <v>22</v>
      </c>
      <c r="E2838">
        <v>55720</v>
      </c>
      <c r="F2838">
        <v>55720</v>
      </c>
      <c r="G2838" t="s">
        <v>23</v>
      </c>
      <c r="H2838" t="s">
        <v>24</v>
      </c>
      <c r="I2838" t="s">
        <v>17</v>
      </c>
      <c r="J2838" t="s">
        <v>29</v>
      </c>
      <c r="K2838" t="s">
        <v>23</v>
      </c>
      <c r="L2838" t="s">
        <v>26</v>
      </c>
      <c r="M2838">
        <f t="shared" si="44"/>
        <v>37821</v>
      </c>
      <c r="N2838" t="b">
        <f>IF(O2838=Sheet7!S2837,FALSE,TRUE)
=IF(B2838=Sheet7!A2838,TRUE,FALSE)
=IF(B2838=Sheet7!A2838,TRUE,FALSE)
=IF(B2838=Sheet7!A2838,TRUE,FALSE)</f>
        <v>1</v>
      </c>
      <c r="O2838" t="s">
        <v>191</v>
      </c>
    </row>
    <row r="2839" spans="1:15" x14ac:dyDescent="0.25">
      <c r="A2839">
        <v>2023</v>
      </c>
      <c r="B2839" t="s">
        <v>191</v>
      </c>
      <c r="C2839" t="s">
        <v>52</v>
      </c>
      <c r="D2839" t="s">
        <v>22</v>
      </c>
      <c r="E2839">
        <v>50700</v>
      </c>
      <c r="F2839">
        <v>50700</v>
      </c>
      <c r="G2839" t="s">
        <v>23</v>
      </c>
      <c r="H2839" t="s">
        <v>24</v>
      </c>
      <c r="I2839" t="s">
        <v>17</v>
      </c>
      <c r="J2839" t="s">
        <v>29</v>
      </c>
      <c r="K2839" t="s">
        <v>23</v>
      </c>
      <c r="L2839" t="s">
        <v>26</v>
      </c>
      <c r="M2839">
        <f t="shared" si="44"/>
        <v>34474.333333333336</v>
      </c>
      <c r="N2839" t="b">
        <f>IF(O2839=Sheet7!S2838,FALSE,TRUE)
=IF(B2839=Sheet7!A2839,TRUE,FALSE)
=IF(B2839=Sheet7!A2839,TRUE,FALSE)
=IF(B2839=Sheet7!A2839,TRUE,FALSE)</f>
        <v>1</v>
      </c>
      <c r="O2839" t="s">
        <v>191</v>
      </c>
    </row>
    <row r="2840" spans="1:15" x14ac:dyDescent="0.25">
      <c r="A2840">
        <v>2023</v>
      </c>
      <c r="B2840" t="s">
        <v>20</v>
      </c>
      <c r="C2840" t="s">
        <v>21</v>
      </c>
      <c r="D2840" t="s">
        <v>22</v>
      </c>
      <c r="E2840">
        <v>135000</v>
      </c>
      <c r="F2840">
        <v>135000</v>
      </c>
      <c r="G2840" t="s">
        <v>23</v>
      </c>
      <c r="H2840" t="s">
        <v>16</v>
      </c>
      <c r="I2840" t="s">
        <v>17</v>
      </c>
      <c r="J2840" t="s">
        <v>25</v>
      </c>
      <c r="K2840" t="s">
        <v>23</v>
      </c>
      <c r="L2840" t="s">
        <v>26</v>
      </c>
      <c r="M2840">
        <f t="shared" si="44"/>
        <v>90674.333333333328</v>
      </c>
      <c r="N2840" t="b">
        <f>IF(O2840=Sheet7!S2839,FALSE,TRUE)
=IF(B2840=Sheet7!A2840,TRUE,FALSE)
=IF(B2840=Sheet7!A2840,TRUE,FALSE)
=IF(B2840=Sheet7!A2840,TRUE,FALSE)</f>
        <v>1</v>
      </c>
      <c r="O2840" t="s">
        <v>20</v>
      </c>
    </row>
    <row r="2841" spans="1:15" x14ac:dyDescent="0.25">
      <c r="A2841">
        <v>2023</v>
      </c>
      <c r="B2841" t="s">
        <v>20</v>
      </c>
      <c r="C2841" t="s">
        <v>21</v>
      </c>
      <c r="D2841" t="s">
        <v>22</v>
      </c>
      <c r="E2841">
        <v>115000</v>
      </c>
      <c r="F2841">
        <v>115000</v>
      </c>
      <c r="G2841" t="s">
        <v>23</v>
      </c>
      <c r="H2841" t="s">
        <v>16</v>
      </c>
      <c r="I2841" t="s">
        <v>17</v>
      </c>
      <c r="J2841" t="s">
        <v>25</v>
      </c>
      <c r="K2841" t="s">
        <v>23</v>
      </c>
      <c r="L2841" t="s">
        <v>26</v>
      </c>
      <c r="M2841">
        <f t="shared" si="44"/>
        <v>77341</v>
      </c>
      <c r="N2841" t="b">
        <f>IF(O2841=Sheet7!S2840,FALSE,TRUE)
=IF(B2841=Sheet7!A2841,TRUE,FALSE)
=IF(B2841=Sheet7!A2841,TRUE,FALSE)
=IF(B2841=Sheet7!A2841,TRUE,FALSE)</f>
        <v>1</v>
      </c>
      <c r="O2841" t="s">
        <v>20</v>
      </c>
    </row>
    <row r="2842" spans="1:15" x14ac:dyDescent="0.25">
      <c r="A2842">
        <v>2023</v>
      </c>
      <c r="B2842" t="s">
        <v>136</v>
      </c>
      <c r="C2842" t="s">
        <v>31</v>
      </c>
      <c r="D2842" t="s">
        <v>22</v>
      </c>
      <c r="E2842">
        <v>302000</v>
      </c>
      <c r="F2842">
        <v>302000</v>
      </c>
      <c r="G2842" t="s">
        <v>23</v>
      </c>
      <c r="H2842" t="s">
        <v>24</v>
      </c>
      <c r="I2842" t="s">
        <v>17</v>
      </c>
      <c r="J2842" t="s">
        <v>25</v>
      </c>
      <c r="K2842" t="s">
        <v>23</v>
      </c>
      <c r="L2842" t="s">
        <v>26</v>
      </c>
      <c r="M2842">
        <f t="shared" si="44"/>
        <v>202007.66666666666</v>
      </c>
      <c r="N2842" t="b">
        <f>IF(O2842=Sheet7!S2841,FALSE,TRUE)
=IF(B2842=Sheet7!A2842,TRUE,FALSE)
=IF(B2842=Sheet7!A2842,TRUE,FALSE)
=IF(B2842=Sheet7!A2842,TRUE,FALSE)</f>
        <v>1</v>
      </c>
      <c r="O2842" t="s">
        <v>136</v>
      </c>
    </row>
    <row r="2843" spans="1:15" x14ac:dyDescent="0.25">
      <c r="A2843">
        <v>2023</v>
      </c>
      <c r="B2843" t="s">
        <v>136</v>
      </c>
      <c r="C2843" t="s">
        <v>31</v>
      </c>
      <c r="D2843" t="s">
        <v>22</v>
      </c>
      <c r="E2843">
        <v>189000</v>
      </c>
      <c r="F2843">
        <v>189000</v>
      </c>
      <c r="G2843" t="s">
        <v>23</v>
      </c>
      <c r="H2843" t="s">
        <v>24</v>
      </c>
      <c r="I2843" t="s">
        <v>17</v>
      </c>
      <c r="J2843" t="s">
        <v>25</v>
      </c>
      <c r="K2843" t="s">
        <v>23</v>
      </c>
      <c r="L2843" t="s">
        <v>26</v>
      </c>
      <c r="M2843">
        <f t="shared" si="44"/>
        <v>126674.33333333333</v>
      </c>
      <c r="N2843" t="b">
        <f>IF(O2843=Sheet7!S2842,FALSE,TRUE)
=IF(B2843=Sheet7!A2843,TRUE,FALSE)
=IF(B2843=Sheet7!A2843,TRUE,FALSE)
=IF(B2843=Sheet7!A2843,TRUE,FALSE)</f>
        <v>1</v>
      </c>
      <c r="O2843" t="s">
        <v>136</v>
      </c>
    </row>
    <row r="2844" spans="1:15" x14ac:dyDescent="0.25">
      <c r="A2844">
        <v>2023</v>
      </c>
      <c r="B2844" t="s">
        <v>34</v>
      </c>
      <c r="C2844" t="s">
        <v>31</v>
      </c>
      <c r="D2844" t="s">
        <v>22</v>
      </c>
      <c r="E2844">
        <v>220000</v>
      </c>
      <c r="F2844">
        <v>220000</v>
      </c>
      <c r="G2844" t="s">
        <v>23</v>
      </c>
      <c r="H2844" t="s">
        <v>24</v>
      </c>
      <c r="I2844" t="s">
        <v>17</v>
      </c>
      <c r="J2844" t="s">
        <v>29</v>
      </c>
      <c r="K2844" t="s">
        <v>23</v>
      </c>
      <c r="L2844" t="s">
        <v>26</v>
      </c>
      <c r="M2844">
        <f t="shared" si="44"/>
        <v>147341</v>
      </c>
      <c r="N2844" t="b">
        <f>IF(O2844=Sheet7!S2843,FALSE,TRUE)
=IF(B2844=Sheet7!A2844,TRUE,FALSE)
=IF(B2844=Sheet7!A2844,TRUE,FALSE)
=IF(B2844=Sheet7!A2844,TRUE,FALSE)</f>
        <v>1</v>
      </c>
      <c r="O2844" t="s">
        <v>34</v>
      </c>
    </row>
    <row r="2845" spans="1:15" x14ac:dyDescent="0.25">
      <c r="A2845">
        <v>2023</v>
      </c>
      <c r="B2845" t="s">
        <v>75</v>
      </c>
      <c r="C2845" t="s">
        <v>44</v>
      </c>
      <c r="D2845" t="s">
        <v>22</v>
      </c>
      <c r="E2845">
        <v>150000</v>
      </c>
      <c r="F2845">
        <v>150000</v>
      </c>
      <c r="G2845" t="s">
        <v>23</v>
      </c>
      <c r="H2845" t="s">
        <v>24</v>
      </c>
      <c r="I2845" t="s">
        <v>17</v>
      </c>
      <c r="J2845" t="s">
        <v>29</v>
      </c>
      <c r="K2845" t="s">
        <v>23</v>
      </c>
      <c r="L2845" t="s">
        <v>26</v>
      </c>
      <c r="M2845">
        <f t="shared" si="44"/>
        <v>100674.33333333333</v>
      </c>
      <c r="N2845" t="b">
        <f>IF(O2845=Sheet7!S2844,FALSE,TRUE)
=IF(B2845=Sheet7!A2845,TRUE,FALSE)
=IF(B2845=Sheet7!A2845,TRUE,FALSE)
=IF(B2845=Sheet7!A2845,TRUE,FALSE)</f>
        <v>1</v>
      </c>
      <c r="O2845" t="s">
        <v>75</v>
      </c>
    </row>
    <row r="2846" spans="1:15" x14ac:dyDescent="0.25">
      <c r="A2846">
        <v>2023</v>
      </c>
      <c r="B2846" t="s">
        <v>75</v>
      </c>
      <c r="C2846" t="s">
        <v>44</v>
      </c>
      <c r="D2846" t="s">
        <v>22</v>
      </c>
      <c r="E2846">
        <v>93000</v>
      </c>
      <c r="F2846">
        <v>93000</v>
      </c>
      <c r="G2846" t="s">
        <v>23</v>
      </c>
      <c r="H2846" t="s">
        <v>24</v>
      </c>
      <c r="I2846" t="s">
        <v>17</v>
      </c>
      <c r="J2846" t="s">
        <v>29</v>
      </c>
      <c r="K2846" t="s">
        <v>23</v>
      </c>
      <c r="L2846" t="s">
        <v>26</v>
      </c>
      <c r="M2846">
        <f t="shared" si="44"/>
        <v>62674.333333333336</v>
      </c>
      <c r="N2846" t="b">
        <f>IF(O2846=Sheet7!S2845,FALSE,TRUE)
=IF(B2846=Sheet7!A2846,TRUE,FALSE)
=IF(B2846=Sheet7!A2846,TRUE,FALSE)
=IF(B2846=Sheet7!A2846,TRUE,FALSE)</f>
        <v>1</v>
      </c>
      <c r="O2846" t="s">
        <v>75</v>
      </c>
    </row>
    <row r="2847" spans="1:15" x14ac:dyDescent="0.25">
      <c r="A2847">
        <v>2023</v>
      </c>
      <c r="B2847" t="s">
        <v>32</v>
      </c>
      <c r="C2847" t="s">
        <v>13</v>
      </c>
      <c r="D2847" t="s">
        <v>143</v>
      </c>
      <c r="E2847">
        <v>200000</v>
      </c>
      <c r="F2847">
        <v>46565</v>
      </c>
      <c r="G2847" t="s">
        <v>63</v>
      </c>
      <c r="H2847" t="s">
        <v>24</v>
      </c>
      <c r="I2847" t="s">
        <v>17</v>
      </c>
      <c r="J2847" t="s">
        <v>29</v>
      </c>
      <c r="K2847" t="s">
        <v>63</v>
      </c>
      <c r="L2847" t="s">
        <v>19</v>
      </c>
      <c r="M2847">
        <f t="shared" si="44"/>
        <v>82862.666666666672</v>
      </c>
      <c r="N2847" t="b">
        <f>IF(O2847=Sheet7!S2846,FALSE,TRUE)
=IF(B2847=Sheet7!A2847,TRUE,FALSE)
=IF(B2847=Sheet7!A2847,TRUE,FALSE)
=IF(B2847=Sheet7!A2847,TRUE,FALSE)</f>
        <v>1</v>
      </c>
      <c r="O2847" t="s">
        <v>32</v>
      </c>
    </row>
    <row r="2848" spans="1:15" x14ac:dyDescent="0.25">
      <c r="A2848">
        <v>2023</v>
      </c>
      <c r="B2848" t="s">
        <v>34</v>
      </c>
      <c r="C2848" t="s">
        <v>31</v>
      </c>
      <c r="D2848" t="s">
        <v>22</v>
      </c>
      <c r="E2848">
        <v>216000</v>
      </c>
      <c r="F2848">
        <v>216000</v>
      </c>
      <c r="G2848" t="s">
        <v>23</v>
      </c>
      <c r="H2848" t="s">
        <v>24</v>
      </c>
      <c r="I2848" t="s">
        <v>17</v>
      </c>
      <c r="J2848" t="s">
        <v>29</v>
      </c>
      <c r="K2848" t="s">
        <v>23</v>
      </c>
      <c r="L2848" t="s">
        <v>26</v>
      </c>
      <c r="M2848">
        <f t="shared" si="44"/>
        <v>144674.33333333334</v>
      </c>
      <c r="N2848" t="b">
        <f>IF(O2848=Sheet7!S2847,FALSE,TRUE)
=IF(B2848=Sheet7!A2848,TRUE,FALSE)
=IF(B2848=Sheet7!A2848,TRUE,FALSE)
=IF(B2848=Sheet7!A2848,TRUE,FALSE)</f>
        <v>1</v>
      </c>
      <c r="O2848" t="s">
        <v>34</v>
      </c>
    </row>
    <row r="2849" spans="1:15" x14ac:dyDescent="0.25">
      <c r="A2849">
        <v>2023</v>
      </c>
      <c r="B2849" t="s">
        <v>34</v>
      </c>
      <c r="C2849" t="s">
        <v>31</v>
      </c>
      <c r="D2849" t="s">
        <v>22</v>
      </c>
      <c r="E2849">
        <v>184000</v>
      </c>
      <c r="F2849">
        <v>184000</v>
      </c>
      <c r="G2849" t="s">
        <v>23</v>
      </c>
      <c r="H2849" t="s">
        <v>24</v>
      </c>
      <c r="I2849" t="s">
        <v>17</v>
      </c>
      <c r="J2849" t="s">
        <v>29</v>
      </c>
      <c r="K2849" t="s">
        <v>23</v>
      </c>
      <c r="L2849" t="s">
        <v>26</v>
      </c>
      <c r="M2849">
        <f t="shared" si="44"/>
        <v>123341</v>
      </c>
      <c r="N2849" t="b">
        <f>IF(O2849=Sheet7!S2848,FALSE,TRUE)
=IF(B2849=Sheet7!A2849,TRUE,FALSE)
=IF(B2849=Sheet7!A2849,TRUE,FALSE)
=IF(B2849=Sheet7!A2849,TRUE,FALSE)</f>
        <v>1</v>
      </c>
      <c r="O2849" t="s">
        <v>34</v>
      </c>
    </row>
    <row r="2850" spans="1:15" x14ac:dyDescent="0.25">
      <c r="A2850">
        <v>2023</v>
      </c>
      <c r="B2850" t="s">
        <v>66</v>
      </c>
      <c r="C2850" t="s">
        <v>28</v>
      </c>
      <c r="D2850" t="s">
        <v>22</v>
      </c>
      <c r="E2850">
        <v>100000</v>
      </c>
      <c r="F2850">
        <v>100000</v>
      </c>
      <c r="G2850" t="s">
        <v>23</v>
      </c>
      <c r="H2850" t="s">
        <v>16</v>
      </c>
      <c r="I2850" t="s">
        <v>17</v>
      </c>
      <c r="J2850" t="s">
        <v>29</v>
      </c>
      <c r="K2850" t="s">
        <v>23</v>
      </c>
      <c r="L2850" t="s">
        <v>26</v>
      </c>
      <c r="M2850">
        <f t="shared" si="44"/>
        <v>67341</v>
      </c>
      <c r="N2850" t="b">
        <f>IF(O2850=Sheet7!S2849,FALSE,TRUE)
=IF(B2850=Sheet7!A2850,TRUE,FALSE)
=IF(B2850=Sheet7!A2850,TRUE,FALSE)
=IF(B2850=Sheet7!A2850,TRUE,FALSE)</f>
        <v>1</v>
      </c>
      <c r="O2850" t="s">
        <v>66</v>
      </c>
    </row>
    <row r="2851" spans="1:15" x14ac:dyDescent="0.25">
      <c r="A2851">
        <v>2023</v>
      </c>
      <c r="B2851" t="s">
        <v>27</v>
      </c>
      <c r="C2851" t="s">
        <v>28</v>
      </c>
      <c r="D2851" t="s">
        <v>22</v>
      </c>
      <c r="E2851">
        <v>128750</v>
      </c>
      <c r="F2851">
        <v>128750</v>
      </c>
      <c r="G2851" t="s">
        <v>23</v>
      </c>
      <c r="H2851" t="s">
        <v>16</v>
      </c>
      <c r="I2851" t="s">
        <v>17</v>
      </c>
      <c r="J2851" t="s">
        <v>25</v>
      </c>
      <c r="K2851" t="s">
        <v>23</v>
      </c>
      <c r="L2851" t="s">
        <v>26</v>
      </c>
      <c r="M2851">
        <f t="shared" si="44"/>
        <v>86507.666666666672</v>
      </c>
      <c r="N2851" t="b">
        <f>IF(O2851=Sheet7!S2850,FALSE,TRUE)
=IF(B2851=Sheet7!A2851,TRUE,FALSE)
=IF(B2851=Sheet7!A2851,TRUE,FALSE)
=IF(B2851=Sheet7!A2851,TRUE,FALSE)</f>
        <v>1</v>
      </c>
      <c r="O2851" t="s">
        <v>27</v>
      </c>
    </row>
    <row r="2852" spans="1:15" x14ac:dyDescent="0.25">
      <c r="A2852">
        <v>2023</v>
      </c>
      <c r="B2852" t="s">
        <v>27</v>
      </c>
      <c r="C2852" t="s">
        <v>28</v>
      </c>
      <c r="D2852" t="s">
        <v>22</v>
      </c>
      <c r="E2852">
        <v>79350</v>
      </c>
      <c r="F2852">
        <v>79350</v>
      </c>
      <c r="G2852" t="s">
        <v>23</v>
      </c>
      <c r="H2852" t="s">
        <v>16</v>
      </c>
      <c r="I2852" t="s">
        <v>17</v>
      </c>
      <c r="J2852" t="s">
        <v>25</v>
      </c>
      <c r="K2852" t="s">
        <v>23</v>
      </c>
      <c r="L2852" t="s">
        <v>26</v>
      </c>
      <c r="M2852">
        <f t="shared" si="44"/>
        <v>53574.333333333336</v>
      </c>
      <c r="N2852" t="b">
        <f>IF(O2852=Sheet7!S2851,FALSE,TRUE)
=IF(B2852=Sheet7!A2852,TRUE,FALSE)
=IF(B2852=Sheet7!A2852,TRUE,FALSE)
=IF(B2852=Sheet7!A2852,TRUE,FALSE)</f>
        <v>1</v>
      </c>
      <c r="O2852" t="s">
        <v>27</v>
      </c>
    </row>
    <row r="2853" spans="1:15" x14ac:dyDescent="0.25">
      <c r="A2853">
        <v>2023</v>
      </c>
      <c r="B2853" t="s">
        <v>48</v>
      </c>
      <c r="C2853" t="s">
        <v>28</v>
      </c>
      <c r="D2853" t="s">
        <v>22</v>
      </c>
      <c r="E2853">
        <v>155000</v>
      </c>
      <c r="F2853">
        <v>155000</v>
      </c>
      <c r="G2853" t="s">
        <v>23</v>
      </c>
      <c r="H2853" t="s">
        <v>16</v>
      </c>
      <c r="I2853" t="s">
        <v>17</v>
      </c>
      <c r="J2853" t="s">
        <v>25</v>
      </c>
      <c r="K2853" t="s">
        <v>23</v>
      </c>
      <c r="L2853" t="s">
        <v>26</v>
      </c>
      <c r="M2853">
        <f t="shared" si="44"/>
        <v>104007.66666666667</v>
      </c>
      <c r="N2853" t="b">
        <f>IF(O2853=Sheet7!S2852,FALSE,TRUE)
=IF(B2853=Sheet7!A2853,TRUE,FALSE)
=IF(B2853=Sheet7!A2853,TRUE,FALSE)
=IF(B2853=Sheet7!A2853,TRUE,FALSE)</f>
        <v>1</v>
      </c>
      <c r="O2853" t="s">
        <v>48</v>
      </c>
    </row>
    <row r="2854" spans="1:15" x14ac:dyDescent="0.25">
      <c r="A2854">
        <v>2023</v>
      </c>
      <c r="B2854" t="s">
        <v>48</v>
      </c>
      <c r="C2854" t="s">
        <v>28</v>
      </c>
      <c r="D2854" t="s">
        <v>22</v>
      </c>
      <c r="E2854">
        <v>125000</v>
      </c>
      <c r="F2854">
        <v>125000</v>
      </c>
      <c r="G2854" t="s">
        <v>23</v>
      </c>
      <c r="H2854" t="s">
        <v>16</v>
      </c>
      <c r="I2854" t="s">
        <v>17</v>
      </c>
      <c r="J2854" t="s">
        <v>25</v>
      </c>
      <c r="K2854" t="s">
        <v>23</v>
      </c>
      <c r="L2854" t="s">
        <v>26</v>
      </c>
      <c r="M2854">
        <f t="shared" si="44"/>
        <v>84007.666666666672</v>
      </c>
      <c r="N2854" t="b">
        <f>IF(O2854=Sheet7!S2853,FALSE,TRUE)
=IF(B2854=Sheet7!A2854,TRUE,FALSE)
=IF(B2854=Sheet7!A2854,TRUE,FALSE)
=IF(B2854=Sheet7!A2854,TRUE,FALSE)</f>
        <v>1</v>
      </c>
      <c r="O2854" t="s">
        <v>48</v>
      </c>
    </row>
    <row r="2855" spans="1:15" x14ac:dyDescent="0.25">
      <c r="A2855">
        <v>2023</v>
      </c>
      <c r="B2855" t="s">
        <v>34</v>
      </c>
      <c r="C2855" t="s">
        <v>31</v>
      </c>
      <c r="D2855" t="s">
        <v>22</v>
      </c>
      <c r="E2855">
        <v>273400</v>
      </c>
      <c r="F2855">
        <v>273400</v>
      </c>
      <c r="G2855" t="s">
        <v>23</v>
      </c>
      <c r="H2855" t="s">
        <v>24</v>
      </c>
      <c r="I2855" t="s">
        <v>17</v>
      </c>
      <c r="J2855" t="s">
        <v>29</v>
      </c>
      <c r="K2855" t="s">
        <v>23</v>
      </c>
      <c r="L2855" t="s">
        <v>26</v>
      </c>
      <c r="M2855">
        <f t="shared" si="44"/>
        <v>182941</v>
      </c>
      <c r="N2855" t="b">
        <f>IF(O2855=Sheet7!S2854,FALSE,TRUE)
=IF(B2855=Sheet7!A2855,TRUE,FALSE)
=IF(B2855=Sheet7!A2855,TRUE,FALSE)
=IF(B2855=Sheet7!A2855,TRUE,FALSE)</f>
        <v>1</v>
      </c>
      <c r="O2855" t="s">
        <v>34</v>
      </c>
    </row>
    <row r="2856" spans="1:15" x14ac:dyDescent="0.25">
      <c r="A2856">
        <v>2023</v>
      </c>
      <c r="B2856" t="s">
        <v>34</v>
      </c>
      <c r="C2856" t="s">
        <v>31</v>
      </c>
      <c r="D2856" t="s">
        <v>22</v>
      </c>
      <c r="E2856">
        <v>182200</v>
      </c>
      <c r="F2856">
        <v>182200</v>
      </c>
      <c r="G2856" t="s">
        <v>23</v>
      </c>
      <c r="H2856" t="s">
        <v>24</v>
      </c>
      <c r="I2856" t="s">
        <v>17</v>
      </c>
      <c r="J2856" t="s">
        <v>29</v>
      </c>
      <c r="K2856" t="s">
        <v>23</v>
      </c>
      <c r="L2856" t="s">
        <v>26</v>
      </c>
      <c r="M2856">
        <f t="shared" si="44"/>
        <v>122141</v>
      </c>
      <c r="N2856" t="b">
        <f>IF(O2856=Sheet7!S2855,FALSE,TRUE)
=IF(B2856=Sheet7!A2856,TRUE,FALSE)
=IF(B2856=Sheet7!A2856,TRUE,FALSE)
=IF(B2856=Sheet7!A2856,TRUE,FALSE)</f>
        <v>1</v>
      </c>
      <c r="O2856" t="s">
        <v>34</v>
      </c>
    </row>
    <row r="2857" spans="1:15" x14ac:dyDescent="0.25">
      <c r="A2857">
        <v>2023</v>
      </c>
      <c r="B2857" t="s">
        <v>37</v>
      </c>
      <c r="C2857" t="s">
        <v>38</v>
      </c>
      <c r="D2857" t="s">
        <v>22</v>
      </c>
      <c r="E2857">
        <v>165000</v>
      </c>
      <c r="F2857">
        <v>165000</v>
      </c>
      <c r="G2857" t="s">
        <v>108</v>
      </c>
      <c r="H2857" t="s">
        <v>16</v>
      </c>
      <c r="I2857" t="s">
        <v>17</v>
      </c>
      <c r="J2857" t="s">
        <v>25</v>
      </c>
      <c r="K2857" t="s">
        <v>108</v>
      </c>
      <c r="L2857" t="s">
        <v>26</v>
      </c>
      <c r="M2857">
        <f t="shared" si="44"/>
        <v>110674.33333333333</v>
      </c>
      <c r="N2857" t="b">
        <f>IF(O2857=Sheet7!S2856,FALSE,TRUE)
=IF(B2857=Sheet7!A2857,TRUE,FALSE)
=IF(B2857=Sheet7!A2857,TRUE,FALSE)
=IF(B2857=Sheet7!A2857,TRUE,FALSE)</f>
        <v>1</v>
      </c>
      <c r="O2857" t="s">
        <v>37</v>
      </c>
    </row>
    <row r="2858" spans="1:15" x14ac:dyDescent="0.25">
      <c r="A2858">
        <v>2023</v>
      </c>
      <c r="B2858" t="s">
        <v>37</v>
      </c>
      <c r="C2858" t="s">
        <v>38</v>
      </c>
      <c r="D2858" t="s">
        <v>22</v>
      </c>
      <c r="E2858">
        <v>142500</v>
      </c>
      <c r="F2858">
        <v>142500</v>
      </c>
      <c r="G2858" t="s">
        <v>108</v>
      </c>
      <c r="H2858" t="s">
        <v>16</v>
      </c>
      <c r="I2858" t="s">
        <v>17</v>
      </c>
      <c r="J2858" t="s">
        <v>25</v>
      </c>
      <c r="K2858" t="s">
        <v>108</v>
      </c>
      <c r="L2858" t="s">
        <v>26</v>
      </c>
      <c r="M2858">
        <f t="shared" si="44"/>
        <v>95674.333333333328</v>
      </c>
      <c r="N2858" t="b">
        <f>IF(O2858=Sheet7!S2857,FALSE,TRUE)
=IF(B2858=Sheet7!A2858,TRUE,FALSE)
=IF(B2858=Sheet7!A2858,TRUE,FALSE)
=IF(B2858=Sheet7!A2858,TRUE,FALSE)</f>
        <v>1</v>
      </c>
      <c r="O2858" t="s">
        <v>37</v>
      </c>
    </row>
    <row r="2859" spans="1:15" x14ac:dyDescent="0.25">
      <c r="A2859">
        <v>2023</v>
      </c>
      <c r="B2859" t="s">
        <v>27</v>
      </c>
      <c r="C2859" t="s">
        <v>28</v>
      </c>
      <c r="D2859" t="s">
        <v>22</v>
      </c>
      <c r="E2859">
        <v>213654</v>
      </c>
      <c r="F2859">
        <v>213654</v>
      </c>
      <c r="G2859" t="s">
        <v>36</v>
      </c>
      <c r="H2859" t="s">
        <v>24</v>
      </c>
      <c r="I2859" t="s">
        <v>17</v>
      </c>
      <c r="J2859" t="s">
        <v>25</v>
      </c>
      <c r="K2859" t="s">
        <v>36</v>
      </c>
      <c r="L2859" t="s">
        <v>26</v>
      </c>
      <c r="M2859">
        <f t="shared" si="44"/>
        <v>143110.33333333334</v>
      </c>
      <c r="N2859" t="b">
        <f>IF(O2859=Sheet7!S2858,FALSE,TRUE)
=IF(B2859=Sheet7!A2859,TRUE,FALSE)
=IF(B2859=Sheet7!A2859,TRUE,FALSE)
=IF(B2859=Sheet7!A2859,TRUE,FALSE)</f>
        <v>1</v>
      </c>
      <c r="O2859" t="s">
        <v>27</v>
      </c>
    </row>
    <row r="2860" spans="1:15" x14ac:dyDescent="0.25">
      <c r="A2860">
        <v>2023</v>
      </c>
      <c r="B2860" t="s">
        <v>27</v>
      </c>
      <c r="C2860" t="s">
        <v>28</v>
      </c>
      <c r="D2860" t="s">
        <v>22</v>
      </c>
      <c r="E2860">
        <v>142436</v>
      </c>
      <c r="F2860">
        <v>142436</v>
      </c>
      <c r="G2860" t="s">
        <v>36</v>
      </c>
      <c r="H2860" t="s">
        <v>24</v>
      </c>
      <c r="I2860" t="s">
        <v>17</v>
      </c>
      <c r="J2860" t="s">
        <v>25</v>
      </c>
      <c r="K2860" t="s">
        <v>36</v>
      </c>
      <c r="L2860" t="s">
        <v>26</v>
      </c>
      <c r="M2860">
        <f t="shared" si="44"/>
        <v>95631.666666666672</v>
      </c>
      <c r="N2860" t="b">
        <f>IF(O2860=Sheet7!S2859,FALSE,TRUE)
=IF(B2860=Sheet7!A2860,TRUE,FALSE)
=IF(B2860=Sheet7!A2860,TRUE,FALSE)
=IF(B2860=Sheet7!A2860,TRUE,FALSE)</f>
        <v>1</v>
      </c>
      <c r="O2860" t="s">
        <v>27</v>
      </c>
    </row>
    <row r="2861" spans="1:15" x14ac:dyDescent="0.25">
      <c r="A2861">
        <v>2023</v>
      </c>
      <c r="B2861" t="s">
        <v>32</v>
      </c>
      <c r="C2861" t="s">
        <v>13</v>
      </c>
      <c r="D2861" t="s">
        <v>22</v>
      </c>
      <c r="E2861">
        <v>124230</v>
      </c>
      <c r="F2861">
        <v>124230</v>
      </c>
      <c r="G2861" t="s">
        <v>23</v>
      </c>
      <c r="H2861" t="s">
        <v>24</v>
      </c>
      <c r="I2861" t="s">
        <v>17</v>
      </c>
      <c r="J2861" t="s">
        <v>29</v>
      </c>
      <c r="K2861" t="s">
        <v>23</v>
      </c>
      <c r="L2861" t="s">
        <v>26</v>
      </c>
      <c r="M2861">
        <f t="shared" si="44"/>
        <v>83494.333333333328</v>
      </c>
      <c r="N2861" t="b">
        <f>IF(O2861=Sheet7!S2860,FALSE,TRUE)
=IF(B2861=Sheet7!A2861,TRUE,FALSE)
=IF(B2861=Sheet7!A2861,TRUE,FALSE)
=IF(B2861=Sheet7!A2861,TRUE,FALSE)</f>
        <v>1</v>
      </c>
      <c r="O2861" t="s">
        <v>32</v>
      </c>
    </row>
    <row r="2862" spans="1:15" x14ac:dyDescent="0.25">
      <c r="A2862">
        <v>2023</v>
      </c>
      <c r="B2862" t="s">
        <v>32</v>
      </c>
      <c r="C2862" t="s">
        <v>13</v>
      </c>
      <c r="D2862" t="s">
        <v>22</v>
      </c>
      <c r="E2862">
        <v>68637</v>
      </c>
      <c r="F2862">
        <v>68637</v>
      </c>
      <c r="G2862" t="s">
        <v>23</v>
      </c>
      <c r="H2862" t="s">
        <v>24</v>
      </c>
      <c r="I2862" t="s">
        <v>17</v>
      </c>
      <c r="J2862" t="s">
        <v>29</v>
      </c>
      <c r="K2862" t="s">
        <v>23</v>
      </c>
      <c r="L2862" t="s">
        <v>26</v>
      </c>
      <c r="M2862">
        <f t="shared" si="44"/>
        <v>46432.333333333336</v>
      </c>
      <c r="N2862" t="b">
        <f>IF(O2862=Sheet7!S2861,FALSE,TRUE)
=IF(B2862=Sheet7!A2862,TRUE,FALSE)
=IF(B2862=Sheet7!A2862,TRUE,FALSE)
=IF(B2862=Sheet7!A2862,TRUE,FALSE)</f>
        <v>1</v>
      </c>
      <c r="O2862" t="s">
        <v>32</v>
      </c>
    </row>
    <row r="2863" spans="1:15" x14ac:dyDescent="0.25">
      <c r="A2863">
        <v>2023</v>
      </c>
      <c r="B2863" t="s">
        <v>32</v>
      </c>
      <c r="C2863" t="s">
        <v>13</v>
      </c>
      <c r="D2863" t="s">
        <v>22</v>
      </c>
      <c r="E2863">
        <v>204000</v>
      </c>
      <c r="F2863">
        <v>204000</v>
      </c>
      <c r="G2863" t="s">
        <v>23</v>
      </c>
      <c r="H2863" t="s">
        <v>16</v>
      </c>
      <c r="I2863" t="s">
        <v>17</v>
      </c>
      <c r="J2863" t="s">
        <v>29</v>
      </c>
      <c r="K2863" t="s">
        <v>23</v>
      </c>
      <c r="L2863" t="s">
        <v>26</v>
      </c>
      <c r="M2863">
        <f t="shared" si="44"/>
        <v>136674.33333333334</v>
      </c>
      <c r="N2863" t="b">
        <f>IF(O2863=Sheet7!S2862,FALSE,TRUE)
=IF(B2863=Sheet7!A2863,TRUE,FALSE)
=IF(B2863=Sheet7!A2863,TRUE,FALSE)
=IF(B2863=Sheet7!A2863,TRUE,FALSE)</f>
        <v>1</v>
      </c>
      <c r="O2863" t="s">
        <v>32</v>
      </c>
    </row>
    <row r="2864" spans="1:15" x14ac:dyDescent="0.25">
      <c r="A2864">
        <v>2023</v>
      </c>
      <c r="B2864" t="s">
        <v>32</v>
      </c>
      <c r="C2864" t="s">
        <v>13</v>
      </c>
      <c r="D2864" t="s">
        <v>22</v>
      </c>
      <c r="E2864">
        <v>161500</v>
      </c>
      <c r="F2864">
        <v>161500</v>
      </c>
      <c r="G2864" t="s">
        <v>23</v>
      </c>
      <c r="H2864" t="s">
        <v>16</v>
      </c>
      <c r="I2864" t="s">
        <v>17</v>
      </c>
      <c r="J2864" t="s">
        <v>29</v>
      </c>
      <c r="K2864" t="s">
        <v>23</v>
      </c>
      <c r="L2864" t="s">
        <v>26</v>
      </c>
      <c r="M2864">
        <f t="shared" si="44"/>
        <v>108341</v>
      </c>
      <c r="N2864" t="b">
        <f>IF(O2864=Sheet7!S2863,FALSE,TRUE)
=IF(B2864=Sheet7!A2864,TRUE,FALSE)
=IF(B2864=Sheet7!A2864,TRUE,FALSE)
=IF(B2864=Sheet7!A2864,TRUE,FALSE)</f>
        <v>1</v>
      </c>
      <c r="O2864" t="s">
        <v>32</v>
      </c>
    </row>
    <row r="2865" spans="1:15" x14ac:dyDescent="0.25">
      <c r="A2865">
        <v>2023</v>
      </c>
      <c r="B2865" t="s">
        <v>113</v>
      </c>
      <c r="C2865" t="s">
        <v>28</v>
      </c>
      <c r="D2865" t="s">
        <v>22</v>
      </c>
      <c r="E2865">
        <v>185900</v>
      </c>
      <c r="F2865">
        <v>185900</v>
      </c>
      <c r="G2865" t="s">
        <v>23</v>
      </c>
      <c r="H2865" t="s">
        <v>24</v>
      </c>
      <c r="I2865" t="s">
        <v>17</v>
      </c>
      <c r="J2865" t="s">
        <v>25</v>
      </c>
      <c r="K2865" t="s">
        <v>23</v>
      </c>
      <c r="L2865" t="s">
        <v>26</v>
      </c>
      <c r="M2865">
        <f t="shared" si="44"/>
        <v>124607.66666666667</v>
      </c>
      <c r="N2865" t="b">
        <f>IF(O2865=Sheet7!S2864,FALSE,TRUE)
=IF(B2865=Sheet7!A2865,TRUE,FALSE)
=IF(B2865=Sheet7!A2865,TRUE,FALSE)
=IF(B2865=Sheet7!A2865,TRUE,FALSE)</f>
        <v>1</v>
      </c>
      <c r="O2865" t="s">
        <v>113</v>
      </c>
    </row>
    <row r="2866" spans="1:15" x14ac:dyDescent="0.25">
      <c r="A2866">
        <v>2023</v>
      </c>
      <c r="B2866" t="s">
        <v>113</v>
      </c>
      <c r="C2866" t="s">
        <v>28</v>
      </c>
      <c r="D2866" t="s">
        <v>22</v>
      </c>
      <c r="E2866">
        <v>129300</v>
      </c>
      <c r="F2866">
        <v>129300</v>
      </c>
      <c r="G2866" t="s">
        <v>23</v>
      </c>
      <c r="H2866" t="s">
        <v>24</v>
      </c>
      <c r="I2866" t="s">
        <v>17</v>
      </c>
      <c r="J2866" t="s">
        <v>25</v>
      </c>
      <c r="K2866" t="s">
        <v>23</v>
      </c>
      <c r="L2866" t="s">
        <v>26</v>
      </c>
      <c r="M2866">
        <f t="shared" si="44"/>
        <v>86874.333333333328</v>
      </c>
      <c r="N2866" t="b">
        <f>IF(O2866=Sheet7!S2865,FALSE,TRUE)
=IF(B2866=Sheet7!A2866,TRUE,FALSE)
=IF(B2866=Sheet7!A2866,TRUE,FALSE)
=IF(B2866=Sheet7!A2866,TRUE,FALSE)</f>
        <v>1</v>
      </c>
      <c r="O2866" t="s">
        <v>113</v>
      </c>
    </row>
    <row r="2867" spans="1:15" x14ac:dyDescent="0.25">
      <c r="A2867">
        <v>2023</v>
      </c>
      <c r="B2867" t="s">
        <v>27</v>
      </c>
      <c r="C2867" t="s">
        <v>28</v>
      </c>
      <c r="D2867" t="s">
        <v>22</v>
      </c>
      <c r="E2867">
        <v>148750</v>
      </c>
      <c r="F2867">
        <v>148750</v>
      </c>
      <c r="G2867" t="s">
        <v>23</v>
      </c>
      <c r="H2867" t="s">
        <v>24</v>
      </c>
      <c r="I2867" t="s">
        <v>17</v>
      </c>
      <c r="J2867" t="s">
        <v>25</v>
      </c>
      <c r="K2867" t="s">
        <v>23</v>
      </c>
      <c r="L2867" t="s">
        <v>26</v>
      </c>
      <c r="M2867">
        <f t="shared" si="44"/>
        <v>99841</v>
      </c>
      <c r="N2867" t="b">
        <f>IF(O2867=Sheet7!S2866,FALSE,TRUE)
=IF(B2867=Sheet7!A2867,TRUE,FALSE)
=IF(B2867=Sheet7!A2867,TRUE,FALSE)
=IF(B2867=Sheet7!A2867,TRUE,FALSE)</f>
        <v>1</v>
      </c>
      <c r="O2867" t="s">
        <v>27</v>
      </c>
    </row>
    <row r="2868" spans="1:15" x14ac:dyDescent="0.25">
      <c r="A2868">
        <v>2023</v>
      </c>
      <c r="B2868" t="s">
        <v>27</v>
      </c>
      <c r="C2868" t="s">
        <v>28</v>
      </c>
      <c r="D2868" t="s">
        <v>22</v>
      </c>
      <c r="E2868">
        <v>95000</v>
      </c>
      <c r="F2868">
        <v>95000</v>
      </c>
      <c r="G2868" t="s">
        <v>23</v>
      </c>
      <c r="H2868" t="s">
        <v>24</v>
      </c>
      <c r="I2868" t="s">
        <v>17</v>
      </c>
      <c r="J2868" t="s">
        <v>29</v>
      </c>
      <c r="K2868" t="s">
        <v>23</v>
      </c>
      <c r="L2868" t="s">
        <v>26</v>
      </c>
      <c r="M2868">
        <f t="shared" si="44"/>
        <v>64007.666666666664</v>
      </c>
      <c r="N2868" t="b">
        <f>IF(O2868=Sheet7!S2867,FALSE,TRUE)
=IF(B2868=Sheet7!A2868,TRUE,FALSE)
=IF(B2868=Sheet7!A2868,TRUE,FALSE)
=IF(B2868=Sheet7!A2868,TRUE,FALSE)</f>
        <v>1</v>
      </c>
      <c r="O2868" t="s">
        <v>27</v>
      </c>
    </row>
    <row r="2869" spans="1:15" x14ac:dyDescent="0.25">
      <c r="A2869">
        <v>2023</v>
      </c>
      <c r="B2869" t="s">
        <v>72</v>
      </c>
      <c r="C2869" t="s">
        <v>31</v>
      </c>
      <c r="D2869" t="s">
        <v>22</v>
      </c>
      <c r="E2869">
        <v>287700</v>
      </c>
      <c r="F2869">
        <v>287700</v>
      </c>
      <c r="G2869" t="s">
        <v>23</v>
      </c>
      <c r="H2869" t="s">
        <v>24</v>
      </c>
      <c r="I2869" t="s">
        <v>17</v>
      </c>
      <c r="J2869" t="s">
        <v>25</v>
      </c>
      <c r="K2869" t="s">
        <v>23</v>
      </c>
      <c r="L2869" t="s">
        <v>19</v>
      </c>
      <c r="M2869">
        <f t="shared" si="44"/>
        <v>192474.33333333334</v>
      </c>
      <c r="N2869" t="b">
        <f>IF(O2869=Sheet7!S2868,FALSE,TRUE)
=IF(B2869=Sheet7!A2869,TRUE,FALSE)
=IF(B2869=Sheet7!A2869,TRUE,FALSE)
=IF(B2869=Sheet7!A2869,TRUE,FALSE)</f>
        <v>1</v>
      </c>
      <c r="O2869" t="s">
        <v>72</v>
      </c>
    </row>
    <row r="2870" spans="1:15" x14ac:dyDescent="0.25">
      <c r="A2870">
        <v>2023</v>
      </c>
      <c r="B2870" t="s">
        <v>72</v>
      </c>
      <c r="C2870" t="s">
        <v>31</v>
      </c>
      <c r="D2870" t="s">
        <v>22</v>
      </c>
      <c r="E2870">
        <v>148000</v>
      </c>
      <c r="F2870">
        <v>148000</v>
      </c>
      <c r="G2870" t="s">
        <v>23</v>
      </c>
      <c r="H2870" t="s">
        <v>24</v>
      </c>
      <c r="I2870" t="s">
        <v>17</v>
      </c>
      <c r="J2870" t="s">
        <v>25</v>
      </c>
      <c r="K2870" t="s">
        <v>23</v>
      </c>
      <c r="L2870" t="s">
        <v>19</v>
      </c>
      <c r="M2870">
        <f t="shared" si="44"/>
        <v>99341</v>
      </c>
      <c r="N2870" t="b">
        <f>IF(O2870=Sheet7!S2869,FALSE,TRUE)
=IF(B2870=Sheet7!A2870,TRUE,FALSE)
=IF(B2870=Sheet7!A2870,TRUE,FALSE)
=IF(B2870=Sheet7!A2870,TRUE,FALSE)</f>
        <v>1</v>
      </c>
      <c r="O2870" t="s">
        <v>72</v>
      </c>
    </row>
    <row r="2871" spans="1:15" x14ac:dyDescent="0.25">
      <c r="A2871">
        <v>2023</v>
      </c>
      <c r="B2871" t="s">
        <v>27</v>
      </c>
      <c r="C2871" t="s">
        <v>28</v>
      </c>
      <c r="D2871" t="s">
        <v>22</v>
      </c>
      <c r="E2871">
        <v>227240</v>
      </c>
      <c r="F2871">
        <v>227240</v>
      </c>
      <c r="G2871" t="s">
        <v>23</v>
      </c>
      <c r="H2871" t="s">
        <v>24</v>
      </c>
      <c r="I2871" t="s">
        <v>17</v>
      </c>
      <c r="J2871" t="s">
        <v>29</v>
      </c>
      <c r="K2871" t="s">
        <v>23</v>
      </c>
      <c r="L2871" t="s">
        <v>26</v>
      </c>
      <c r="M2871">
        <f t="shared" si="44"/>
        <v>152167.66666666666</v>
      </c>
      <c r="N2871" t="b">
        <f>IF(O2871=Sheet7!S2870,FALSE,TRUE)
=IF(B2871=Sheet7!A2871,TRUE,FALSE)
=IF(B2871=Sheet7!A2871,TRUE,FALSE)
=IF(B2871=Sheet7!A2871,TRUE,FALSE)</f>
        <v>1</v>
      </c>
      <c r="O2871" t="s">
        <v>27</v>
      </c>
    </row>
    <row r="2872" spans="1:15" x14ac:dyDescent="0.25">
      <c r="A2872">
        <v>2023</v>
      </c>
      <c r="B2872" t="s">
        <v>27</v>
      </c>
      <c r="C2872" t="s">
        <v>28</v>
      </c>
      <c r="D2872" t="s">
        <v>22</v>
      </c>
      <c r="E2872">
        <v>197600</v>
      </c>
      <c r="F2872">
        <v>197600</v>
      </c>
      <c r="G2872" t="s">
        <v>23</v>
      </c>
      <c r="H2872" t="s">
        <v>24</v>
      </c>
      <c r="I2872" t="s">
        <v>17</v>
      </c>
      <c r="J2872" t="s">
        <v>29</v>
      </c>
      <c r="K2872" t="s">
        <v>23</v>
      </c>
      <c r="L2872" t="s">
        <v>26</v>
      </c>
      <c r="M2872">
        <f t="shared" si="44"/>
        <v>132407.66666666666</v>
      </c>
      <c r="N2872" t="b">
        <f>IF(O2872=Sheet7!S2871,FALSE,TRUE)
=IF(B2872=Sheet7!A2872,TRUE,FALSE)
=IF(B2872=Sheet7!A2872,TRUE,FALSE)
=IF(B2872=Sheet7!A2872,TRUE,FALSE)</f>
        <v>1</v>
      </c>
      <c r="O2872" t="s">
        <v>27</v>
      </c>
    </row>
    <row r="2873" spans="1:15" x14ac:dyDescent="0.25">
      <c r="A2873">
        <v>2023</v>
      </c>
      <c r="B2873" t="s">
        <v>27</v>
      </c>
      <c r="C2873" t="s">
        <v>28</v>
      </c>
      <c r="D2873" t="s">
        <v>22</v>
      </c>
      <c r="E2873">
        <v>178500</v>
      </c>
      <c r="F2873">
        <v>178500</v>
      </c>
      <c r="G2873" t="s">
        <v>23</v>
      </c>
      <c r="H2873" t="s">
        <v>24</v>
      </c>
      <c r="I2873" t="s">
        <v>17</v>
      </c>
      <c r="J2873" t="s">
        <v>25</v>
      </c>
      <c r="K2873" t="s">
        <v>23</v>
      </c>
      <c r="L2873" t="s">
        <v>26</v>
      </c>
      <c r="M2873">
        <f t="shared" si="44"/>
        <v>119674.33333333333</v>
      </c>
      <c r="N2873" t="b">
        <f>IF(O2873=Sheet7!S2872,FALSE,TRUE)
=IF(B2873=Sheet7!A2873,TRUE,FALSE)
=IF(B2873=Sheet7!A2873,TRUE,FALSE)
=IF(B2873=Sheet7!A2873,TRUE,FALSE)</f>
        <v>1</v>
      </c>
      <c r="O2873" t="s">
        <v>27</v>
      </c>
    </row>
    <row r="2874" spans="1:15" x14ac:dyDescent="0.25">
      <c r="A2874">
        <v>2023</v>
      </c>
      <c r="B2874" t="s">
        <v>40</v>
      </c>
      <c r="C2874" t="s">
        <v>41</v>
      </c>
      <c r="D2874" t="s">
        <v>22</v>
      </c>
      <c r="E2874">
        <v>146100</v>
      </c>
      <c r="F2874">
        <v>146100</v>
      </c>
      <c r="G2874" t="s">
        <v>36</v>
      </c>
      <c r="H2874" t="s">
        <v>16</v>
      </c>
      <c r="I2874" t="s">
        <v>17</v>
      </c>
      <c r="J2874" t="s">
        <v>25</v>
      </c>
      <c r="K2874" t="s">
        <v>36</v>
      </c>
      <c r="L2874" t="s">
        <v>26</v>
      </c>
      <c r="M2874">
        <f t="shared" si="44"/>
        <v>98074.333333333328</v>
      </c>
      <c r="N2874" t="b">
        <f>IF(O2874=Sheet7!S2873,FALSE,TRUE)
=IF(B2874=Sheet7!A2874,TRUE,FALSE)
=IF(B2874=Sheet7!A2874,TRUE,FALSE)
=IF(B2874=Sheet7!A2874,TRUE,FALSE)</f>
        <v>1</v>
      </c>
      <c r="O2874" t="s">
        <v>40</v>
      </c>
    </row>
    <row r="2875" spans="1:15" x14ac:dyDescent="0.25">
      <c r="A2875">
        <v>2023</v>
      </c>
      <c r="B2875" t="s">
        <v>40</v>
      </c>
      <c r="C2875" t="s">
        <v>41</v>
      </c>
      <c r="D2875" t="s">
        <v>22</v>
      </c>
      <c r="E2875">
        <v>112400</v>
      </c>
      <c r="F2875">
        <v>112400</v>
      </c>
      <c r="G2875" t="s">
        <v>36</v>
      </c>
      <c r="H2875" t="s">
        <v>16</v>
      </c>
      <c r="I2875" t="s">
        <v>17</v>
      </c>
      <c r="J2875" t="s">
        <v>25</v>
      </c>
      <c r="K2875" t="s">
        <v>36</v>
      </c>
      <c r="L2875" t="s">
        <v>26</v>
      </c>
      <c r="M2875">
        <f t="shared" si="44"/>
        <v>75607.666666666672</v>
      </c>
      <c r="N2875" t="b">
        <f>IF(O2875=Sheet7!S2874,FALSE,TRUE)
=IF(B2875=Sheet7!A2875,TRUE,FALSE)
=IF(B2875=Sheet7!A2875,TRUE,FALSE)
=IF(B2875=Sheet7!A2875,TRUE,FALSE)</f>
        <v>1</v>
      </c>
      <c r="O2875" t="s">
        <v>40</v>
      </c>
    </row>
    <row r="2876" spans="1:15" x14ac:dyDescent="0.25">
      <c r="A2876">
        <v>2023</v>
      </c>
      <c r="B2876" t="s">
        <v>20</v>
      </c>
      <c r="C2876" t="s">
        <v>21</v>
      </c>
      <c r="D2876" t="s">
        <v>35</v>
      </c>
      <c r="E2876">
        <v>70000</v>
      </c>
      <c r="F2876">
        <v>86128</v>
      </c>
      <c r="G2876" t="s">
        <v>36</v>
      </c>
      <c r="H2876" t="s">
        <v>16</v>
      </c>
      <c r="I2876" t="s">
        <v>17</v>
      </c>
      <c r="J2876" t="s">
        <v>25</v>
      </c>
      <c r="K2876" t="s">
        <v>36</v>
      </c>
      <c r="L2876" t="s">
        <v>26</v>
      </c>
      <c r="M2876">
        <f t="shared" si="44"/>
        <v>52717</v>
      </c>
      <c r="N2876" t="b">
        <f>IF(O2876=Sheet7!S2875,FALSE,TRUE)
=IF(B2876=Sheet7!A2876,TRUE,FALSE)
=IF(B2876=Sheet7!A2876,TRUE,FALSE)
=IF(B2876=Sheet7!A2876,TRUE,FALSE)</f>
        <v>1</v>
      </c>
      <c r="O2876" t="s">
        <v>20</v>
      </c>
    </row>
    <row r="2877" spans="1:15" x14ac:dyDescent="0.25">
      <c r="A2877">
        <v>2023</v>
      </c>
      <c r="B2877" t="s">
        <v>20</v>
      </c>
      <c r="C2877" t="s">
        <v>21</v>
      </c>
      <c r="D2877" t="s">
        <v>35</v>
      </c>
      <c r="E2877">
        <v>65000</v>
      </c>
      <c r="F2877">
        <v>79976</v>
      </c>
      <c r="G2877" t="s">
        <v>36</v>
      </c>
      <c r="H2877" t="s">
        <v>16</v>
      </c>
      <c r="I2877" t="s">
        <v>17</v>
      </c>
      <c r="J2877" t="s">
        <v>25</v>
      </c>
      <c r="K2877" t="s">
        <v>36</v>
      </c>
      <c r="L2877" t="s">
        <v>26</v>
      </c>
      <c r="M2877">
        <f t="shared" si="44"/>
        <v>48999.666666666664</v>
      </c>
      <c r="N2877" t="b">
        <f>IF(O2877=Sheet7!S2876,FALSE,TRUE)
=IF(B2877=Sheet7!A2877,TRUE,FALSE)
=IF(B2877=Sheet7!A2877,TRUE,FALSE)
=IF(B2877=Sheet7!A2877,TRUE,FALSE)</f>
        <v>1</v>
      </c>
      <c r="O2877" t="s">
        <v>20</v>
      </c>
    </row>
    <row r="2878" spans="1:15" x14ac:dyDescent="0.25">
      <c r="A2878">
        <v>2023</v>
      </c>
      <c r="B2878" t="s">
        <v>32</v>
      </c>
      <c r="C2878" t="s">
        <v>13</v>
      </c>
      <c r="D2878" t="s">
        <v>22</v>
      </c>
      <c r="E2878">
        <v>285000</v>
      </c>
      <c r="F2878">
        <v>285000</v>
      </c>
      <c r="G2878" t="s">
        <v>23</v>
      </c>
      <c r="H2878" t="s">
        <v>24</v>
      </c>
      <c r="I2878" t="s">
        <v>17</v>
      </c>
      <c r="J2878" t="s">
        <v>25</v>
      </c>
      <c r="K2878" t="s">
        <v>23</v>
      </c>
      <c r="L2878" t="s">
        <v>26</v>
      </c>
      <c r="M2878">
        <f t="shared" si="44"/>
        <v>190674.33333333334</v>
      </c>
      <c r="N2878" t="b">
        <f>IF(O2878=Sheet7!S2877,FALSE,TRUE)
=IF(B2878=Sheet7!A2878,TRUE,FALSE)
=IF(B2878=Sheet7!A2878,TRUE,FALSE)
=IF(B2878=Sheet7!A2878,TRUE,FALSE)</f>
        <v>1</v>
      </c>
      <c r="O2878" t="s">
        <v>32</v>
      </c>
    </row>
    <row r="2879" spans="1:15" x14ac:dyDescent="0.25">
      <c r="A2879">
        <v>2023</v>
      </c>
      <c r="B2879" t="s">
        <v>118</v>
      </c>
      <c r="C2879" t="s">
        <v>31</v>
      </c>
      <c r="D2879" t="s">
        <v>22</v>
      </c>
      <c r="E2879">
        <v>90000</v>
      </c>
      <c r="F2879">
        <v>90000</v>
      </c>
      <c r="G2879" t="s">
        <v>122</v>
      </c>
      <c r="H2879" t="s">
        <v>39</v>
      </c>
      <c r="I2879" t="s">
        <v>17</v>
      </c>
      <c r="J2879" t="s">
        <v>29</v>
      </c>
      <c r="K2879" t="s">
        <v>23</v>
      </c>
      <c r="L2879" t="s">
        <v>26</v>
      </c>
      <c r="M2879">
        <f t="shared" si="44"/>
        <v>60674.333333333336</v>
      </c>
      <c r="N2879" t="b">
        <f>IF(O2879=Sheet7!S2878,FALSE,TRUE)
=IF(B2879=Sheet7!A2879,TRUE,FALSE)
=IF(B2879=Sheet7!A2879,TRUE,FALSE)
=IF(B2879=Sheet7!A2879,TRUE,FALSE)</f>
        <v>1</v>
      </c>
      <c r="O2879" t="s">
        <v>118</v>
      </c>
    </row>
    <row r="2880" spans="1:15" x14ac:dyDescent="0.25">
      <c r="A2880">
        <v>2023</v>
      </c>
      <c r="B2880" t="s">
        <v>32</v>
      </c>
      <c r="C2880" t="s">
        <v>13</v>
      </c>
      <c r="D2880" t="s">
        <v>22</v>
      </c>
      <c r="E2880">
        <v>146000</v>
      </c>
      <c r="F2880">
        <v>146000</v>
      </c>
      <c r="G2880" t="s">
        <v>23</v>
      </c>
      <c r="H2880" t="s">
        <v>24</v>
      </c>
      <c r="I2880" t="s">
        <v>17</v>
      </c>
      <c r="J2880" t="s">
        <v>25</v>
      </c>
      <c r="K2880" t="s">
        <v>23</v>
      </c>
      <c r="L2880" t="s">
        <v>26</v>
      </c>
      <c r="M2880">
        <f t="shared" si="44"/>
        <v>98007.666666666672</v>
      </c>
      <c r="N2880" t="b">
        <f>IF(O2880=Sheet7!S2879,FALSE,TRUE)
=IF(B2880=Sheet7!A2880,TRUE,FALSE)
=IF(B2880=Sheet7!A2880,TRUE,FALSE)
=IF(B2880=Sheet7!A2880,TRUE,FALSE)</f>
        <v>1</v>
      </c>
      <c r="O2880" t="s">
        <v>32</v>
      </c>
    </row>
    <row r="2881" spans="1:15" x14ac:dyDescent="0.25">
      <c r="A2881">
        <v>2023</v>
      </c>
      <c r="B2881" t="s">
        <v>34</v>
      </c>
      <c r="C2881" t="s">
        <v>31</v>
      </c>
      <c r="D2881" t="s">
        <v>22</v>
      </c>
      <c r="E2881">
        <v>237400</v>
      </c>
      <c r="F2881">
        <v>237400</v>
      </c>
      <c r="G2881" t="s">
        <v>23</v>
      </c>
      <c r="H2881" t="s">
        <v>16</v>
      </c>
      <c r="I2881" t="s">
        <v>17</v>
      </c>
      <c r="J2881" t="s">
        <v>25</v>
      </c>
      <c r="K2881" t="s">
        <v>23</v>
      </c>
      <c r="L2881" t="s">
        <v>26</v>
      </c>
      <c r="M2881">
        <f t="shared" si="44"/>
        <v>158941</v>
      </c>
      <c r="N2881" t="b">
        <f>IF(O2881=Sheet7!S2880,FALSE,TRUE)
=IF(B2881=Sheet7!A2881,TRUE,FALSE)
=IF(B2881=Sheet7!A2881,TRUE,FALSE)
=IF(B2881=Sheet7!A2881,TRUE,FALSE)</f>
        <v>1</v>
      </c>
      <c r="O2881" t="s">
        <v>34</v>
      </c>
    </row>
    <row r="2882" spans="1:15" x14ac:dyDescent="0.25">
      <c r="A2882">
        <v>2023</v>
      </c>
      <c r="B2882" t="s">
        <v>34</v>
      </c>
      <c r="C2882" t="s">
        <v>31</v>
      </c>
      <c r="D2882" t="s">
        <v>22</v>
      </c>
      <c r="E2882">
        <v>158200</v>
      </c>
      <c r="F2882">
        <v>158200</v>
      </c>
      <c r="G2882" t="s">
        <v>23</v>
      </c>
      <c r="H2882" t="s">
        <v>16</v>
      </c>
      <c r="I2882" t="s">
        <v>17</v>
      </c>
      <c r="J2882" t="s">
        <v>25</v>
      </c>
      <c r="K2882" t="s">
        <v>23</v>
      </c>
      <c r="L2882" t="s">
        <v>26</v>
      </c>
      <c r="M2882">
        <f t="shared" ref="M2882:M2945" si="45">AVERAGE(A2882:L2882)</f>
        <v>106141</v>
      </c>
      <c r="N2882" t="b">
        <f>IF(O2882=Sheet7!S2881,FALSE,TRUE)
=IF(B2882=Sheet7!A2882,TRUE,FALSE)
=IF(B2882=Sheet7!A2882,TRUE,FALSE)
=IF(B2882=Sheet7!A2882,TRUE,FALSE)</f>
        <v>1</v>
      </c>
      <c r="O2882" t="s">
        <v>34</v>
      </c>
    </row>
    <row r="2883" spans="1:15" x14ac:dyDescent="0.25">
      <c r="A2883">
        <v>2023</v>
      </c>
      <c r="B2883" t="s">
        <v>72</v>
      </c>
      <c r="C2883" t="s">
        <v>31</v>
      </c>
      <c r="D2883" t="s">
        <v>22</v>
      </c>
      <c r="E2883">
        <v>192000</v>
      </c>
      <c r="F2883">
        <v>192000</v>
      </c>
      <c r="G2883" t="s">
        <v>23</v>
      </c>
      <c r="H2883" t="s">
        <v>24</v>
      </c>
      <c r="I2883" t="s">
        <v>17</v>
      </c>
      <c r="J2883" t="s">
        <v>29</v>
      </c>
      <c r="K2883" t="s">
        <v>23</v>
      </c>
      <c r="L2883" t="s">
        <v>26</v>
      </c>
      <c r="M2883">
        <f t="shared" si="45"/>
        <v>128674.33333333333</v>
      </c>
      <c r="N2883" t="b">
        <f>IF(O2883=Sheet7!S2882,FALSE,TRUE)
=IF(B2883=Sheet7!A2883,TRUE,FALSE)
=IF(B2883=Sheet7!A2883,TRUE,FALSE)
=IF(B2883=Sheet7!A2883,TRUE,FALSE)</f>
        <v>1</v>
      </c>
      <c r="O2883" t="s">
        <v>72</v>
      </c>
    </row>
    <row r="2884" spans="1:15" x14ac:dyDescent="0.25">
      <c r="A2884">
        <v>2023</v>
      </c>
      <c r="B2884" t="s">
        <v>72</v>
      </c>
      <c r="C2884" t="s">
        <v>31</v>
      </c>
      <c r="D2884" t="s">
        <v>22</v>
      </c>
      <c r="E2884">
        <v>164000</v>
      </c>
      <c r="F2884">
        <v>164000</v>
      </c>
      <c r="G2884" t="s">
        <v>23</v>
      </c>
      <c r="H2884" t="s">
        <v>24</v>
      </c>
      <c r="I2884" t="s">
        <v>17</v>
      </c>
      <c r="J2884" t="s">
        <v>29</v>
      </c>
      <c r="K2884" t="s">
        <v>23</v>
      </c>
      <c r="L2884" t="s">
        <v>26</v>
      </c>
      <c r="M2884">
        <f t="shared" si="45"/>
        <v>110007.66666666667</v>
      </c>
      <c r="N2884" t="b">
        <f>IF(O2884=Sheet7!S2883,FALSE,TRUE)
=IF(B2884=Sheet7!A2884,TRUE,FALSE)
=IF(B2884=Sheet7!A2884,TRUE,FALSE)
=IF(B2884=Sheet7!A2884,TRUE,FALSE)</f>
        <v>1</v>
      </c>
      <c r="O2884" t="s">
        <v>72</v>
      </c>
    </row>
    <row r="2885" spans="1:15" x14ac:dyDescent="0.25">
      <c r="A2885">
        <v>2023</v>
      </c>
      <c r="B2885" t="s">
        <v>45</v>
      </c>
      <c r="C2885" t="s">
        <v>44</v>
      </c>
      <c r="D2885" t="s">
        <v>22</v>
      </c>
      <c r="E2885">
        <v>150000</v>
      </c>
      <c r="F2885">
        <v>150000</v>
      </c>
      <c r="G2885" t="s">
        <v>23</v>
      </c>
      <c r="H2885" t="s">
        <v>24</v>
      </c>
      <c r="I2885" t="s">
        <v>17</v>
      </c>
      <c r="J2885" t="s">
        <v>25</v>
      </c>
      <c r="K2885" t="s">
        <v>23</v>
      </c>
      <c r="L2885" t="s">
        <v>26</v>
      </c>
      <c r="M2885">
        <f t="shared" si="45"/>
        <v>100674.33333333333</v>
      </c>
      <c r="N2885" t="b">
        <f>IF(O2885=Sheet7!S2884,FALSE,TRUE)
=IF(B2885=Sheet7!A2885,TRUE,FALSE)
=IF(B2885=Sheet7!A2885,TRUE,FALSE)
=IF(B2885=Sheet7!A2885,TRUE,FALSE)</f>
        <v>1</v>
      </c>
      <c r="O2885" t="s">
        <v>45</v>
      </c>
    </row>
    <row r="2886" spans="1:15" x14ac:dyDescent="0.25">
      <c r="A2886">
        <v>2023</v>
      </c>
      <c r="B2886" t="s">
        <v>45</v>
      </c>
      <c r="C2886" t="s">
        <v>44</v>
      </c>
      <c r="D2886" t="s">
        <v>22</v>
      </c>
      <c r="E2886">
        <v>141000</v>
      </c>
      <c r="F2886">
        <v>141000</v>
      </c>
      <c r="G2886" t="s">
        <v>23</v>
      </c>
      <c r="H2886" t="s">
        <v>24</v>
      </c>
      <c r="I2886" t="s">
        <v>17</v>
      </c>
      <c r="J2886" t="s">
        <v>25</v>
      </c>
      <c r="K2886" t="s">
        <v>23</v>
      </c>
      <c r="L2886" t="s">
        <v>26</v>
      </c>
      <c r="M2886">
        <f t="shared" si="45"/>
        <v>94674.333333333328</v>
      </c>
      <c r="N2886" t="b">
        <f>IF(O2886=Sheet7!S2885,FALSE,TRUE)
=IF(B2886=Sheet7!A2886,TRUE,FALSE)
=IF(B2886=Sheet7!A2886,TRUE,FALSE)
=IF(B2886=Sheet7!A2886,TRUE,FALSE)</f>
        <v>1</v>
      </c>
      <c r="O2886" t="s">
        <v>45</v>
      </c>
    </row>
    <row r="2887" spans="1:15" x14ac:dyDescent="0.25">
      <c r="A2887">
        <v>2023</v>
      </c>
      <c r="B2887" t="s">
        <v>40</v>
      </c>
      <c r="C2887" t="s">
        <v>41</v>
      </c>
      <c r="D2887" t="s">
        <v>22</v>
      </c>
      <c r="E2887">
        <v>267000</v>
      </c>
      <c r="F2887">
        <v>267000</v>
      </c>
      <c r="G2887" t="s">
        <v>23</v>
      </c>
      <c r="H2887" t="s">
        <v>24</v>
      </c>
      <c r="I2887" t="s">
        <v>17</v>
      </c>
      <c r="J2887" t="s">
        <v>25</v>
      </c>
      <c r="K2887" t="s">
        <v>23</v>
      </c>
      <c r="L2887" t="s">
        <v>26</v>
      </c>
      <c r="M2887">
        <f t="shared" si="45"/>
        <v>178674.33333333334</v>
      </c>
      <c r="N2887" t="b">
        <f>IF(O2887=Sheet7!S2886,FALSE,TRUE)
=IF(B2887=Sheet7!A2887,TRUE,FALSE)
=IF(B2887=Sheet7!A2887,TRUE,FALSE)
=IF(B2887=Sheet7!A2887,TRUE,FALSE)</f>
        <v>1</v>
      </c>
      <c r="O2887" t="s">
        <v>40</v>
      </c>
    </row>
    <row r="2888" spans="1:15" x14ac:dyDescent="0.25">
      <c r="A2888">
        <v>2023</v>
      </c>
      <c r="B2888" t="s">
        <v>46</v>
      </c>
      <c r="C2888" t="s">
        <v>28</v>
      </c>
      <c r="D2888" t="s">
        <v>22</v>
      </c>
      <c r="E2888">
        <v>147100</v>
      </c>
      <c r="F2888">
        <v>147100</v>
      </c>
      <c r="G2888" t="s">
        <v>23</v>
      </c>
      <c r="H2888" t="s">
        <v>24</v>
      </c>
      <c r="I2888" t="s">
        <v>17</v>
      </c>
      <c r="J2888" t="s">
        <v>25</v>
      </c>
      <c r="K2888" t="s">
        <v>23</v>
      </c>
      <c r="L2888" t="s">
        <v>26</v>
      </c>
      <c r="M2888">
        <f t="shared" si="45"/>
        <v>98741</v>
      </c>
      <c r="N2888" t="b">
        <f>IF(O2888=Sheet7!S2887,FALSE,TRUE)
=IF(B2888=Sheet7!A2888,TRUE,FALSE)
=IF(B2888=Sheet7!A2888,TRUE,FALSE)
=IF(B2888=Sheet7!A2888,TRUE,FALSE)</f>
        <v>1</v>
      </c>
      <c r="O2888" t="s">
        <v>46</v>
      </c>
    </row>
    <row r="2889" spans="1:15" x14ac:dyDescent="0.25">
      <c r="A2889">
        <v>2023</v>
      </c>
      <c r="B2889" t="s">
        <v>46</v>
      </c>
      <c r="C2889" t="s">
        <v>28</v>
      </c>
      <c r="D2889" t="s">
        <v>22</v>
      </c>
      <c r="E2889">
        <v>90700</v>
      </c>
      <c r="F2889">
        <v>90700</v>
      </c>
      <c r="G2889" t="s">
        <v>23</v>
      </c>
      <c r="H2889" t="s">
        <v>24</v>
      </c>
      <c r="I2889" t="s">
        <v>17</v>
      </c>
      <c r="J2889" t="s">
        <v>25</v>
      </c>
      <c r="K2889" t="s">
        <v>23</v>
      </c>
      <c r="L2889" t="s">
        <v>26</v>
      </c>
      <c r="M2889">
        <f t="shared" si="45"/>
        <v>61141</v>
      </c>
      <c r="N2889" t="b">
        <f>IF(O2889=Sheet7!S2888,FALSE,TRUE)
=IF(B2889=Sheet7!A2889,TRUE,FALSE)
=IF(B2889=Sheet7!A2889,TRUE,FALSE)
=IF(B2889=Sheet7!A2889,TRUE,FALSE)</f>
        <v>1</v>
      </c>
      <c r="O2889" t="s">
        <v>46</v>
      </c>
    </row>
    <row r="2890" spans="1:15" x14ac:dyDescent="0.25">
      <c r="A2890">
        <v>2023</v>
      </c>
      <c r="B2890" t="s">
        <v>37</v>
      </c>
      <c r="C2890" t="s">
        <v>38</v>
      </c>
      <c r="D2890" t="s">
        <v>22</v>
      </c>
      <c r="E2890">
        <v>72000</v>
      </c>
      <c r="F2890">
        <v>72000</v>
      </c>
      <c r="G2890" t="s">
        <v>23</v>
      </c>
      <c r="H2890" t="s">
        <v>24</v>
      </c>
      <c r="I2890" t="s">
        <v>17</v>
      </c>
      <c r="J2890" t="s">
        <v>29</v>
      </c>
      <c r="K2890" t="s">
        <v>23</v>
      </c>
      <c r="L2890" t="s">
        <v>26</v>
      </c>
      <c r="M2890">
        <f t="shared" si="45"/>
        <v>48674.333333333336</v>
      </c>
      <c r="N2890" t="b">
        <f>IF(O2890=Sheet7!S2889,FALSE,TRUE)
=IF(B2890=Sheet7!A2890,TRUE,FALSE)
=IF(B2890=Sheet7!A2890,TRUE,FALSE)
=IF(B2890=Sheet7!A2890,TRUE,FALSE)</f>
        <v>1</v>
      </c>
      <c r="O2890" t="s">
        <v>37</v>
      </c>
    </row>
    <row r="2891" spans="1:15" x14ac:dyDescent="0.25">
      <c r="A2891">
        <v>2023</v>
      </c>
      <c r="B2891" t="s">
        <v>192</v>
      </c>
      <c r="C2891" t="s">
        <v>13</v>
      </c>
      <c r="D2891" t="s">
        <v>35</v>
      </c>
      <c r="E2891">
        <v>144000</v>
      </c>
      <c r="F2891">
        <v>177177</v>
      </c>
      <c r="G2891" t="s">
        <v>36</v>
      </c>
      <c r="H2891" t="s">
        <v>39</v>
      </c>
      <c r="I2891" t="s">
        <v>17</v>
      </c>
      <c r="J2891" t="s">
        <v>29</v>
      </c>
      <c r="K2891" t="s">
        <v>36</v>
      </c>
      <c r="L2891" t="s">
        <v>19</v>
      </c>
      <c r="M2891">
        <f t="shared" si="45"/>
        <v>107733.33333333333</v>
      </c>
      <c r="N2891" t="b">
        <f>IF(O2891=Sheet7!S2890,FALSE,TRUE)
=IF(B2891=Sheet7!A2891,TRUE,FALSE)
=IF(B2891=Sheet7!A2891,TRUE,FALSE)
=IF(B2891=Sheet7!A2891,TRUE,FALSE)</f>
        <v>1</v>
      </c>
      <c r="O2891" t="s">
        <v>192</v>
      </c>
    </row>
    <row r="2892" spans="1:15" x14ac:dyDescent="0.25">
      <c r="A2892">
        <v>2023</v>
      </c>
      <c r="B2892" t="s">
        <v>27</v>
      </c>
      <c r="C2892" t="s">
        <v>28</v>
      </c>
      <c r="D2892" t="s">
        <v>22</v>
      </c>
      <c r="E2892">
        <v>240000</v>
      </c>
      <c r="F2892">
        <v>240000</v>
      </c>
      <c r="G2892" t="s">
        <v>23</v>
      </c>
      <c r="H2892" t="s">
        <v>24</v>
      </c>
      <c r="I2892" t="s">
        <v>17</v>
      </c>
      <c r="J2892" t="s">
        <v>25</v>
      </c>
      <c r="K2892" t="s">
        <v>23</v>
      </c>
      <c r="L2892" t="s">
        <v>64</v>
      </c>
      <c r="M2892">
        <f t="shared" si="45"/>
        <v>160674.33333333334</v>
      </c>
      <c r="N2892" t="b">
        <f>IF(O2892=Sheet7!S2891,FALSE,TRUE)
=IF(B2892=Sheet7!A2892,TRUE,FALSE)
=IF(B2892=Sheet7!A2892,TRUE,FALSE)
=IF(B2892=Sheet7!A2892,TRUE,FALSE)</f>
        <v>1</v>
      </c>
      <c r="O2892" t="s">
        <v>27</v>
      </c>
    </row>
    <row r="2893" spans="1:15" x14ac:dyDescent="0.25">
      <c r="A2893">
        <v>2023</v>
      </c>
      <c r="B2893" t="s">
        <v>27</v>
      </c>
      <c r="C2893" t="s">
        <v>28</v>
      </c>
      <c r="D2893" t="s">
        <v>22</v>
      </c>
      <c r="E2893">
        <v>142000</v>
      </c>
      <c r="F2893">
        <v>142000</v>
      </c>
      <c r="G2893" t="s">
        <v>23</v>
      </c>
      <c r="H2893" t="s">
        <v>24</v>
      </c>
      <c r="I2893" t="s">
        <v>17</v>
      </c>
      <c r="J2893" t="s">
        <v>25</v>
      </c>
      <c r="K2893" t="s">
        <v>23</v>
      </c>
      <c r="L2893" t="s">
        <v>64</v>
      </c>
      <c r="M2893">
        <f t="shared" si="45"/>
        <v>95341</v>
      </c>
      <c r="N2893" t="b">
        <f>IF(O2893=Sheet7!S2892,FALSE,TRUE)
=IF(B2893=Sheet7!A2893,TRUE,FALSE)
=IF(B2893=Sheet7!A2893,TRUE,FALSE)
=IF(B2893=Sheet7!A2893,TRUE,FALSE)</f>
        <v>1</v>
      </c>
      <c r="O2893" t="s">
        <v>27</v>
      </c>
    </row>
    <row r="2894" spans="1:15" x14ac:dyDescent="0.25">
      <c r="A2894">
        <v>2023</v>
      </c>
      <c r="B2894" t="s">
        <v>34</v>
      </c>
      <c r="C2894" t="s">
        <v>31</v>
      </c>
      <c r="D2894" t="s">
        <v>22</v>
      </c>
      <c r="E2894">
        <v>180000</v>
      </c>
      <c r="F2894">
        <v>180000</v>
      </c>
      <c r="G2894" t="s">
        <v>23</v>
      </c>
      <c r="H2894" t="s">
        <v>16</v>
      </c>
      <c r="I2894" t="s">
        <v>80</v>
      </c>
      <c r="J2894" t="s">
        <v>29</v>
      </c>
      <c r="K2894" t="s">
        <v>23</v>
      </c>
      <c r="L2894" t="s">
        <v>64</v>
      </c>
      <c r="M2894">
        <f t="shared" si="45"/>
        <v>120674.33333333333</v>
      </c>
      <c r="N2894" t="b">
        <f>IF(O2894=Sheet7!S2893,FALSE,TRUE)
=IF(B2894=Sheet7!A2894,TRUE,FALSE)
=IF(B2894=Sheet7!A2894,TRUE,FALSE)
=IF(B2894=Sheet7!A2894,TRUE,FALSE)</f>
        <v>1</v>
      </c>
      <c r="O2894" t="s">
        <v>34</v>
      </c>
    </row>
    <row r="2895" spans="1:15" x14ac:dyDescent="0.25">
      <c r="A2895">
        <v>2023</v>
      </c>
      <c r="B2895" t="s">
        <v>34</v>
      </c>
      <c r="C2895" t="s">
        <v>31</v>
      </c>
      <c r="D2895" t="s">
        <v>22</v>
      </c>
      <c r="E2895">
        <v>105000</v>
      </c>
      <c r="F2895">
        <v>105000</v>
      </c>
      <c r="G2895" t="s">
        <v>23</v>
      </c>
      <c r="H2895" t="s">
        <v>16</v>
      </c>
      <c r="I2895" t="s">
        <v>80</v>
      </c>
      <c r="J2895" t="s">
        <v>29</v>
      </c>
      <c r="K2895" t="s">
        <v>23</v>
      </c>
      <c r="L2895" t="s">
        <v>64</v>
      </c>
      <c r="M2895">
        <f t="shared" si="45"/>
        <v>70674.333333333328</v>
      </c>
      <c r="N2895" t="b">
        <f>IF(O2895=Sheet7!S2894,FALSE,TRUE)
=IF(B2895=Sheet7!A2895,TRUE,FALSE)
=IF(B2895=Sheet7!A2895,TRUE,FALSE)
=IF(B2895=Sheet7!A2895,TRUE,FALSE)</f>
        <v>1</v>
      </c>
      <c r="O2895" t="s">
        <v>34</v>
      </c>
    </row>
    <row r="2896" spans="1:15" x14ac:dyDescent="0.25">
      <c r="A2896">
        <v>2023</v>
      </c>
      <c r="B2896" t="s">
        <v>37</v>
      </c>
      <c r="C2896" t="s">
        <v>38</v>
      </c>
      <c r="D2896" t="s">
        <v>22</v>
      </c>
      <c r="E2896">
        <v>80000</v>
      </c>
      <c r="F2896">
        <v>80000</v>
      </c>
      <c r="G2896" t="s">
        <v>23</v>
      </c>
      <c r="H2896" t="s">
        <v>39</v>
      </c>
      <c r="I2896" t="s">
        <v>17</v>
      </c>
      <c r="J2896" t="s">
        <v>29</v>
      </c>
      <c r="K2896" t="s">
        <v>23</v>
      </c>
      <c r="L2896" t="s">
        <v>26</v>
      </c>
      <c r="M2896">
        <f t="shared" si="45"/>
        <v>54007.666666666664</v>
      </c>
      <c r="N2896" t="b">
        <f>IF(O2896=Sheet7!S2895,FALSE,TRUE)
=IF(B2896=Sheet7!A2896,TRUE,FALSE)
=IF(B2896=Sheet7!A2896,TRUE,FALSE)
=IF(B2896=Sheet7!A2896,TRUE,FALSE)</f>
        <v>1</v>
      </c>
      <c r="O2896" t="s">
        <v>37</v>
      </c>
    </row>
    <row r="2897" spans="1:15" x14ac:dyDescent="0.25">
      <c r="A2897">
        <v>2023</v>
      </c>
      <c r="B2897" t="s">
        <v>37</v>
      </c>
      <c r="C2897" t="s">
        <v>38</v>
      </c>
      <c r="D2897" t="s">
        <v>22</v>
      </c>
      <c r="E2897">
        <v>60000</v>
      </c>
      <c r="F2897">
        <v>60000</v>
      </c>
      <c r="G2897" t="s">
        <v>23</v>
      </c>
      <c r="H2897" t="s">
        <v>39</v>
      </c>
      <c r="I2897" t="s">
        <v>17</v>
      </c>
      <c r="J2897" t="s">
        <v>29</v>
      </c>
      <c r="K2897" t="s">
        <v>23</v>
      </c>
      <c r="L2897" t="s">
        <v>26</v>
      </c>
      <c r="M2897">
        <f t="shared" si="45"/>
        <v>40674.333333333336</v>
      </c>
      <c r="N2897" t="b">
        <f>IF(O2897=Sheet7!S2896,FALSE,TRUE)
=IF(B2897=Sheet7!A2897,TRUE,FALSE)
=IF(B2897=Sheet7!A2897,TRUE,FALSE)
=IF(B2897=Sheet7!A2897,TRUE,FALSE)</f>
        <v>1</v>
      </c>
      <c r="O2897" t="s">
        <v>37</v>
      </c>
    </row>
    <row r="2898" spans="1:15" x14ac:dyDescent="0.25">
      <c r="A2898">
        <v>2023</v>
      </c>
      <c r="B2898" t="s">
        <v>34</v>
      </c>
      <c r="C2898" t="s">
        <v>31</v>
      </c>
      <c r="D2898" t="s">
        <v>22</v>
      </c>
      <c r="E2898">
        <v>268000</v>
      </c>
      <c r="F2898">
        <v>268000</v>
      </c>
      <c r="G2898" t="s">
        <v>23</v>
      </c>
      <c r="H2898" t="s">
        <v>24</v>
      </c>
      <c r="I2898" t="s">
        <v>17</v>
      </c>
      <c r="J2898" t="s">
        <v>29</v>
      </c>
      <c r="K2898" t="s">
        <v>23</v>
      </c>
      <c r="L2898" t="s">
        <v>26</v>
      </c>
      <c r="M2898">
        <f t="shared" si="45"/>
        <v>179341</v>
      </c>
      <c r="N2898" t="b">
        <f>IF(O2898=Sheet7!S2897,FALSE,TRUE)
=IF(B2898=Sheet7!A2898,TRUE,FALSE)
=IF(B2898=Sheet7!A2898,TRUE,FALSE)
=IF(B2898=Sheet7!A2898,TRUE,FALSE)</f>
        <v>1</v>
      </c>
      <c r="O2898" t="s">
        <v>34</v>
      </c>
    </row>
    <row r="2899" spans="1:15" x14ac:dyDescent="0.25">
      <c r="A2899">
        <v>2023</v>
      </c>
      <c r="B2899" t="s">
        <v>40</v>
      </c>
      <c r="C2899" t="s">
        <v>41</v>
      </c>
      <c r="D2899" t="s">
        <v>22</v>
      </c>
      <c r="E2899">
        <v>144628</v>
      </c>
      <c r="F2899">
        <v>144628</v>
      </c>
      <c r="G2899" t="s">
        <v>23</v>
      </c>
      <c r="H2899" t="s">
        <v>16</v>
      </c>
      <c r="I2899" t="s">
        <v>17</v>
      </c>
      <c r="J2899" t="s">
        <v>25</v>
      </c>
      <c r="K2899" t="s">
        <v>23</v>
      </c>
      <c r="L2899" t="s">
        <v>26</v>
      </c>
      <c r="M2899">
        <f t="shared" si="45"/>
        <v>97093</v>
      </c>
      <c r="N2899" t="b">
        <f>IF(O2899=Sheet7!S2898,FALSE,TRUE)
=IF(B2899=Sheet7!A2899,TRUE,FALSE)
=IF(B2899=Sheet7!A2899,TRUE,FALSE)
=IF(B2899=Sheet7!A2899,TRUE,FALSE)</f>
        <v>1</v>
      </c>
      <c r="O2899" t="s">
        <v>40</v>
      </c>
    </row>
    <row r="2900" spans="1:15" x14ac:dyDescent="0.25">
      <c r="A2900">
        <v>2023</v>
      </c>
      <c r="B2900" t="s">
        <v>40</v>
      </c>
      <c r="C2900" t="s">
        <v>41</v>
      </c>
      <c r="D2900" t="s">
        <v>22</v>
      </c>
      <c r="E2900">
        <v>115702</v>
      </c>
      <c r="F2900">
        <v>115702</v>
      </c>
      <c r="G2900" t="s">
        <v>23</v>
      </c>
      <c r="H2900" t="s">
        <v>16</v>
      </c>
      <c r="I2900" t="s">
        <v>17</v>
      </c>
      <c r="J2900" t="s">
        <v>25</v>
      </c>
      <c r="K2900" t="s">
        <v>23</v>
      </c>
      <c r="L2900" t="s">
        <v>26</v>
      </c>
      <c r="M2900">
        <f t="shared" si="45"/>
        <v>77809</v>
      </c>
      <c r="N2900" t="b">
        <f>IF(O2900=Sheet7!S2899,FALSE,TRUE)
=IF(B2900=Sheet7!A2900,TRUE,FALSE)
=IF(B2900=Sheet7!A2900,TRUE,FALSE)
=IF(B2900=Sheet7!A2900,TRUE,FALSE)</f>
        <v>1</v>
      </c>
      <c r="O2900" t="s">
        <v>40</v>
      </c>
    </row>
    <row r="2901" spans="1:15" x14ac:dyDescent="0.25">
      <c r="A2901">
        <v>2023</v>
      </c>
      <c r="B2901" t="s">
        <v>37</v>
      </c>
      <c r="C2901" t="s">
        <v>38</v>
      </c>
      <c r="D2901" t="s">
        <v>22</v>
      </c>
      <c r="E2901">
        <v>144000</v>
      </c>
      <c r="F2901">
        <v>144000</v>
      </c>
      <c r="G2901" t="s">
        <v>23</v>
      </c>
      <c r="H2901" t="s">
        <v>24</v>
      </c>
      <c r="I2901" t="s">
        <v>17</v>
      </c>
      <c r="J2901" t="s">
        <v>29</v>
      </c>
      <c r="K2901" t="s">
        <v>23</v>
      </c>
      <c r="L2901" t="s">
        <v>26</v>
      </c>
      <c r="M2901">
        <f t="shared" si="45"/>
        <v>96674.333333333328</v>
      </c>
      <c r="N2901" t="b">
        <f>IF(O2901=Sheet7!S2900,FALSE,TRUE)
=IF(B2901=Sheet7!A2901,TRUE,FALSE)
=IF(B2901=Sheet7!A2901,TRUE,FALSE)
=IF(B2901=Sheet7!A2901,TRUE,FALSE)</f>
        <v>1</v>
      </c>
      <c r="O2901" t="s">
        <v>37</v>
      </c>
    </row>
    <row r="2902" spans="1:15" x14ac:dyDescent="0.25">
      <c r="A2902">
        <v>2023</v>
      </c>
      <c r="B2902" t="s">
        <v>37</v>
      </c>
      <c r="C2902" t="s">
        <v>38</v>
      </c>
      <c r="D2902" t="s">
        <v>22</v>
      </c>
      <c r="E2902">
        <v>132000</v>
      </c>
      <c r="F2902">
        <v>132000</v>
      </c>
      <c r="G2902" t="s">
        <v>23</v>
      </c>
      <c r="H2902" t="s">
        <v>24</v>
      </c>
      <c r="I2902" t="s">
        <v>17</v>
      </c>
      <c r="J2902" t="s">
        <v>29</v>
      </c>
      <c r="K2902" t="s">
        <v>23</v>
      </c>
      <c r="L2902" t="s">
        <v>26</v>
      </c>
      <c r="M2902">
        <f t="shared" si="45"/>
        <v>88674.333333333328</v>
      </c>
      <c r="N2902" t="b">
        <f>IF(O2902=Sheet7!S2901,FALSE,TRUE)
=IF(B2902=Sheet7!A2902,TRUE,FALSE)
=IF(B2902=Sheet7!A2902,TRUE,FALSE)
=IF(B2902=Sheet7!A2902,TRUE,FALSE)</f>
        <v>1</v>
      </c>
      <c r="O2902" t="s">
        <v>37</v>
      </c>
    </row>
    <row r="2903" spans="1:15" x14ac:dyDescent="0.25">
      <c r="A2903">
        <v>2023</v>
      </c>
      <c r="B2903" t="s">
        <v>37</v>
      </c>
      <c r="C2903" t="s">
        <v>38</v>
      </c>
      <c r="D2903" t="s">
        <v>22</v>
      </c>
      <c r="E2903">
        <v>106400</v>
      </c>
      <c r="F2903">
        <v>106400</v>
      </c>
      <c r="G2903" t="s">
        <v>36</v>
      </c>
      <c r="H2903" t="s">
        <v>24</v>
      </c>
      <c r="I2903" t="s">
        <v>17</v>
      </c>
      <c r="J2903" t="s">
        <v>25</v>
      </c>
      <c r="K2903" t="s">
        <v>36</v>
      </c>
      <c r="L2903" t="s">
        <v>26</v>
      </c>
      <c r="M2903">
        <f t="shared" si="45"/>
        <v>71607.666666666672</v>
      </c>
      <c r="N2903" t="b">
        <f>IF(O2903=Sheet7!S2902,FALSE,TRUE)
=IF(B2903=Sheet7!A2903,TRUE,FALSE)
=IF(B2903=Sheet7!A2903,TRUE,FALSE)
=IF(B2903=Sheet7!A2903,TRUE,FALSE)</f>
        <v>1</v>
      </c>
      <c r="O2903" t="s">
        <v>37</v>
      </c>
    </row>
    <row r="2904" spans="1:15" x14ac:dyDescent="0.25">
      <c r="A2904">
        <v>2023</v>
      </c>
      <c r="B2904" t="s">
        <v>37</v>
      </c>
      <c r="C2904" t="s">
        <v>38</v>
      </c>
      <c r="D2904" t="s">
        <v>22</v>
      </c>
      <c r="E2904">
        <v>81800</v>
      </c>
      <c r="F2904">
        <v>81800</v>
      </c>
      <c r="G2904" t="s">
        <v>36</v>
      </c>
      <c r="H2904" t="s">
        <v>24</v>
      </c>
      <c r="I2904" t="s">
        <v>17</v>
      </c>
      <c r="J2904" t="s">
        <v>25</v>
      </c>
      <c r="K2904" t="s">
        <v>36</v>
      </c>
      <c r="L2904" t="s">
        <v>26</v>
      </c>
      <c r="M2904">
        <f t="shared" si="45"/>
        <v>55207.666666666664</v>
      </c>
      <c r="N2904" t="b">
        <f>IF(O2904=Sheet7!S2903,FALSE,TRUE)
=IF(B2904=Sheet7!A2904,TRUE,FALSE)
=IF(B2904=Sheet7!A2904,TRUE,FALSE)
=IF(B2904=Sheet7!A2904,TRUE,FALSE)</f>
        <v>1</v>
      </c>
      <c r="O2904" t="s">
        <v>37</v>
      </c>
    </row>
    <row r="2905" spans="1:15" x14ac:dyDescent="0.25">
      <c r="A2905">
        <v>2023</v>
      </c>
      <c r="B2905" t="s">
        <v>37</v>
      </c>
      <c r="C2905" t="s">
        <v>38</v>
      </c>
      <c r="D2905" t="s">
        <v>22</v>
      </c>
      <c r="E2905">
        <v>93500</v>
      </c>
      <c r="F2905">
        <v>93500</v>
      </c>
      <c r="G2905" t="s">
        <v>23</v>
      </c>
      <c r="H2905" t="s">
        <v>24</v>
      </c>
      <c r="I2905" t="s">
        <v>17</v>
      </c>
      <c r="J2905" t="s">
        <v>29</v>
      </c>
      <c r="K2905" t="s">
        <v>23</v>
      </c>
      <c r="L2905" t="s">
        <v>26</v>
      </c>
      <c r="M2905">
        <f t="shared" si="45"/>
        <v>63007.666666666664</v>
      </c>
      <c r="N2905" t="b">
        <f>IF(O2905=Sheet7!S2904,FALSE,TRUE)
=IF(B2905=Sheet7!A2905,TRUE,FALSE)
=IF(B2905=Sheet7!A2905,TRUE,FALSE)
=IF(B2905=Sheet7!A2905,TRUE,FALSE)</f>
        <v>1</v>
      </c>
      <c r="O2905" t="s">
        <v>37</v>
      </c>
    </row>
    <row r="2906" spans="1:15" x14ac:dyDescent="0.25">
      <c r="A2906">
        <v>2023</v>
      </c>
      <c r="B2906" t="s">
        <v>32</v>
      </c>
      <c r="C2906" t="s">
        <v>13</v>
      </c>
      <c r="D2906" t="s">
        <v>22</v>
      </c>
      <c r="E2906">
        <v>208200</v>
      </c>
      <c r="F2906">
        <v>208200</v>
      </c>
      <c r="G2906" t="s">
        <v>23</v>
      </c>
      <c r="H2906" t="s">
        <v>24</v>
      </c>
      <c r="I2906" t="s">
        <v>17</v>
      </c>
      <c r="J2906" t="s">
        <v>29</v>
      </c>
      <c r="K2906" t="s">
        <v>23</v>
      </c>
      <c r="L2906" t="s">
        <v>26</v>
      </c>
      <c r="M2906">
        <f t="shared" si="45"/>
        <v>139474.33333333334</v>
      </c>
      <c r="N2906" t="b">
        <f>IF(O2906=Sheet7!S2905,FALSE,TRUE)
=IF(B2906=Sheet7!A2906,TRUE,FALSE)
=IF(B2906=Sheet7!A2906,TRUE,FALSE)
=IF(B2906=Sheet7!A2906,TRUE,FALSE)</f>
        <v>1</v>
      </c>
      <c r="O2906" t="s">
        <v>32</v>
      </c>
    </row>
    <row r="2907" spans="1:15" x14ac:dyDescent="0.25">
      <c r="A2907">
        <v>2023</v>
      </c>
      <c r="B2907" t="s">
        <v>32</v>
      </c>
      <c r="C2907" t="s">
        <v>13</v>
      </c>
      <c r="D2907" t="s">
        <v>22</v>
      </c>
      <c r="E2907">
        <v>151200</v>
      </c>
      <c r="F2907">
        <v>151200</v>
      </c>
      <c r="G2907" t="s">
        <v>23</v>
      </c>
      <c r="H2907" t="s">
        <v>24</v>
      </c>
      <c r="I2907" t="s">
        <v>17</v>
      </c>
      <c r="J2907" t="s">
        <v>29</v>
      </c>
      <c r="K2907" t="s">
        <v>23</v>
      </c>
      <c r="L2907" t="s">
        <v>26</v>
      </c>
      <c r="M2907">
        <f t="shared" si="45"/>
        <v>101474.33333333333</v>
      </c>
      <c r="N2907" t="b">
        <f>IF(O2907=Sheet7!S2906,FALSE,TRUE)
=IF(B2907=Sheet7!A2907,TRUE,FALSE)
=IF(B2907=Sheet7!A2907,TRUE,FALSE)
=IF(B2907=Sheet7!A2907,TRUE,FALSE)</f>
        <v>1</v>
      </c>
      <c r="O2907" t="s">
        <v>32</v>
      </c>
    </row>
    <row r="2908" spans="1:15" x14ac:dyDescent="0.25">
      <c r="A2908">
        <v>2023</v>
      </c>
      <c r="B2908" t="s">
        <v>27</v>
      </c>
      <c r="C2908" t="s">
        <v>28</v>
      </c>
      <c r="D2908" t="s">
        <v>22</v>
      </c>
      <c r="E2908">
        <v>270000</v>
      </c>
      <c r="F2908">
        <v>270000</v>
      </c>
      <c r="G2908" t="s">
        <v>23</v>
      </c>
      <c r="H2908" t="s">
        <v>24</v>
      </c>
      <c r="I2908" t="s">
        <v>17</v>
      </c>
      <c r="J2908" t="s">
        <v>25</v>
      </c>
      <c r="K2908" t="s">
        <v>23</v>
      </c>
      <c r="L2908" t="s">
        <v>26</v>
      </c>
      <c r="M2908">
        <f t="shared" si="45"/>
        <v>180674.33333333334</v>
      </c>
      <c r="N2908" t="b">
        <f>IF(O2908=Sheet7!S2907,FALSE,TRUE)
=IF(B2908=Sheet7!A2908,TRUE,FALSE)
=IF(B2908=Sheet7!A2908,TRUE,FALSE)
=IF(B2908=Sheet7!A2908,TRUE,FALSE)</f>
        <v>1</v>
      </c>
      <c r="O2908" t="s">
        <v>27</v>
      </c>
    </row>
    <row r="2909" spans="1:15" x14ac:dyDescent="0.25">
      <c r="A2909">
        <v>2023</v>
      </c>
      <c r="B2909" t="s">
        <v>32</v>
      </c>
      <c r="C2909" t="s">
        <v>13</v>
      </c>
      <c r="D2909" t="s">
        <v>22</v>
      </c>
      <c r="E2909">
        <v>194500</v>
      </c>
      <c r="F2909">
        <v>194500</v>
      </c>
      <c r="G2909" t="s">
        <v>23</v>
      </c>
      <c r="H2909" t="s">
        <v>33</v>
      </c>
      <c r="I2909" t="s">
        <v>17</v>
      </c>
      <c r="J2909" t="s">
        <v>25</v>
      </c>
      <c r="K2909" t="s">
        <v>23</v>
      </c>
      <c r="L2909" t="s">
        <v>26</v>
      </c>
      <c r="M2909">
        <f t="shared" si="45"/>
        <v>130341</v>
      </c>
      <c r="N2909" t="b">
        <f>IF(O2909=Sheet7!S2908,FALSE,TRUE)
=IF(B2909=Sheet7!A2909,TRUE,FALSE)
=IF(B2909=Sheet7!A2909,TRUE,FALSE)
=IF(B2909=Sheet7!A2909,TRUE,FALSE)</f>
        <v>1</v>
      </c>
      <c r="O2909" t="s">
        <v>32</v>
      </c>
    </row>
    <row r="2910" spans="1:15" x14ac:dyDescent="0.25">
      <c r="A2910">
        <v>2023</v>
      </c>
      <c r="B2910" t="s">
        <v>32</v>
      </c>
      <c r="C2910" t="s">
        <v>13</v>
      </c>
      <c r="D2910" t="s">
        <v>22</v>
      </c>
      <c r="E2910">
        <v>115500</v>
      </c>
      <c r="F2910">
        <v>115500</v>
      </c>
      <c r="G2910" t="s">
        <v>23</v>
      </c>
      <c r="H2910" t="s">
        <v>33</v>
      </c>
      <c r="I2910" t="s">
        <v>17</v>
      </c>
      <c r="J2910" t="s">
        <v>25</v>
      </c>
      <c r="K2910" t="s">
        <v>23</v>
      </c>
      <c r="L2910" t="s">
        <v>26</v>
      </c>
      <c r="M2910">
        <f t="shared" si="45"/>
        <v>77674.333333333328</v>
      </c>
      <c r="N2910" t="b">
        <f>IF(O2910=Sheet7!S2909,FALSE,TRUE)
=IF(B2910=Sheet7!A2910,TRUE,FALSE)
=IF(B2910=Sheet7!A2910,TRUE,FALSE)
=IF(B2910=Sheet7!A2910,TRUE,FALSE)</f>
        <v>1</v>
      </c>
      <c r="O2910" t="s">
        <v>32</v>
      </c>
    </row>
    <row r="2911" spans="1:15" x14ac:dyDescent="0.25">
      <c r="A2911">
        <v>2023</v>
      </c>
      <c r="B2911" t="s">
        <v>37</v>
      </c>
      <c r="C2911" t="s">
        <v>38</v>
      </c>
      <c r="D2911" t="s">
        <v>22</v>
      </c>
      <c r="E2911">
        <v>140000</v>
      </c>
      <c r="F2911">
        <v>140000</v>
      </c>
      <c r="G2911" t="s">
        <v>36</v>
      </c>
      <c r="H2911" t="s">
        <v>24</v>
      </c>
      <c r="I2911" t="s">
        <v>17</v>
      </c>
      <c r="J2911" t="s">
        <v>29</v>
      </c>
      <c r="K2911" t="s">
        <v>36</v>
      </c>
      <c r="L2911" t="s">
        <v>26</v>
      </c>
      <c r="M2911">
        <f t="shared" si="45"/>
        <v>94007.666666666672</v>
      </c>
      <c r="N2911" t="b">
        <f>IF(O2911=Sheet7!S2910,FALSE,TRUE)
=IF(B2911=Sheet7!A2911,TRUE,FALSE)
=IF(B2911=Sheet7!A2911,TRUE,FALSE)
=IF(B2911=Sheet7!A2911,TRUE,FALSE)</f>
        <v>1</v>
      </c>
      <c r="O2911" t="s">
        <v>37</v>
      </c>
    </row>
    <row r="2912" spans="1:15" x14ac:dyDescent="0.25">
      <c r="A2912">
        <v>2023</v>
      </c>
      <c r="B2912" t="s">
        <v>37</v>
      </c>
      <c r="C2912" t="s">
        <v>38</v>
      </c>
      <c r="D2912" t="s">
        <v>22</v>
      </c>
      <c r="E2912">
        <v>100000</v>
      </c>
      <c r="F2912">
        <v>100000</v>
      </c>
      <c r="G2912" t="s">
        <v>36</v>
      </c>
      <c r="H2912" t="s">
        <v>24</v>
      </c>
      <c r="I2912" t="s">
        <v>17</v>
      </c>
      <c r="J2912" t="s">
        <v>29</v>
      </c>
      <c r="K2912" t="s">
        <v>36</v>
      </c>
      <c r="L2912" t="s">
        <v>26</v>
      </c>
      <c r="M2912">
        <f t="shared" si="45"/>
        <v>67341</v>
      </c>
      <c r="N2912" t="b">
        <f>IF(O2912=Sheet7!S2911,FALSE,TRUE)
=IF(B2912=Sheet7!A2912,TRUE,FALSE)
=IF(B2912=Sheet7!A2912,TRUE,FALSE)
=IF(B2912=Sheet7!A2912,TRUE,FALSE)</f>
        <v>1</v>
      </c>
      <c r="O2912" t="s">
        <v>37</v>
      </c>
    </row>
    <row r="2913" spans="1:15" x14ac:dyDescent="0.25">
      <c r="A2913">
        <v>2023</v>
      </c>
      <c r="B2913" t="s">
        <v>34</v>
      </c>
      <c r="C2913" t="s">
        <v>31</v>
      </c>
      <c r="D2913" t="s">
        <v>22</v>
      </c>
      <c r="E2913">
        <v>225000</v>
      </c>
      <c r="F2913">
        <v>225000</v>
      </c>
      <c r="G2913" t="s">
        <v>69</v>
      </c>
      <c r="H2913" t="s">
        <v>24</v>
      </c>
      <c r="I2913" t="s">
        <v>17</v>
      </c>
      <c r="J2913" t="s">
        <v>25</v>
      </c>
      <c r="K2913" t="s">
        <v>69</v>
      </c>
      <c r="L2913" t="s">
        <v>26</v>
      </c>
      <c r="M2913">
        <f t="shared" si="45"/>
        <v>150674.33333333334</v>
      </c>
      <c r="N2913" t="b">
        <f>IF(O2913=Sheet7!S2912,FALSE,TRUE)
=IF(B2913=Sheet7!A2913,TRUE,FALSE)
=IF(B2913=Sheet7!A2913,TRUE,FALSE)
=IF(B2913=Sheet7!A2913,TRUE,FALSE)</f>
        <v>1</v>
      </c>
      <c r="O2913" t="s">
        <v>34</v>
      </c>
    </row>
    <row r="2914" spans="1:15" x14ac:dyDescent="0.25">
      <c r="A2914">
        <v>2023</v>
      </c>
      <c r="B2914" t="s">
        <v>34</v>
      </c>
      <c r="C2914" t="s">
        <v>31</v>
      </c>
      <c r="D2914" t="s">
        <v>22</v>
      </c>
      <c r="E2914">
        <v>199000</v>
      </c>
      <c r="F2914">
        <v>199000</v>
      </c>
      <c r="G2914" t="s">
        <v>69</v>
      </c>
      <c r="H2914" t="s">
        <v>24</v>
      </c>
      <c r="I2914" t="s">
        <v>17</v>
      </c>
      <c r="J2914" t="s">
        <v>25</v>
      </c>
      <c r="K2914" t="s">
        <v>69</v>
      </c>
      <c r="L2914" t="s">
        <v>26</v>
      </c>
      <c r="M2914">
        <f t="shared" si="45"/>
        <v>133341</v>
      </c>
      <c r="N2914" t="b">
        <f>IF(O2914=Sheet7!S2913,FALSE,TRUE)
=IF(B2914=Sheet7!A2914,TRUE,FALSE)
=IF(B2914=Sheet7!A2914,TRUE,FALSE)
=IF(B2914=Sheet7!A2914,TRUE,FALSE)</f>
        <v>1</v>
      </c>
      <c r="O2914" t="s">
        <v>34</v>
      </c>
    </row>
    <row r="2915" spans="1:15" x14ac:dyDescent="0.25">
      <c r="A2915">
        <v>2023</v>
      </c>
      <c r="B2915" t="s">
        <v>37</v>
      </c>
      <c r="C2915" t="s">
        <v>38</v>
      </c>
      <c r="D2915" t="s">
        <v>22</v>
      </c>
      <c r="E2915">
        <v>50000</v>
      </c>
      <c r="F2915">
        <v>50000</v>
      </c>
      <c r="G2915" t="s">
        <v>23</v>
      </c>
      <c r="H2915" t="s">
        <v>39</v>
      </c>
      <c r="I2915" t="s">
        <v>17</v>
      </c>
      <c r="J2915" t="s">
        <v>29</v>
      </c>
      <c r="K2915" t="s">
        <v>23</v>
      </c>
      <c r="L2915" t="s">
        <v>26</v>
      </c>
      <c r="M2915">
        <f t="shared" si="45"/>
        <v>34007.666666666664</v>
      </c>
      <c r="N2915" t="b">
        <f>IF(O2915=Sheet7!S2914,FALSE,TRUE)
=IF(B2915=Sheet7!A2915,TRUE,FALSE)
=IF(B2915=Sheet7!A2915,TRUE,FALSE)
=IF(B2915=Sheet7!A2915,TRUE,FALSE)</f>
        <v>1</v>
      </c>
      <c r="O2915" t="s">
        <v>37</v>
      </c>
    </row>
    <row r="2916" spans="1:15" x14ac:dyDescent="0.25">
      <c r="A2916">
        <v>2023</v>
      </c>
      <c r="B2916" t="s">
        <v>37</v>
      </c>
      <c r="C2916" t="s">
        <v>38</v>
      </c>
      <c r="D2916" t="s">
        <v>22</v>
      </c>
      <c r="E2916">
        <v>40000</v>
      </c>
      <c r="F2916">
        <v>40000</v>
      </c>
      <c r="G2916" t="s">
        <v>23</v>
      </c>
      <c r="H2916" t="s">
        <v>39</v>
      </c>
      <c r="I2916" t="s">
        <v>17</v>
      </c>
      <c r="J2916" t="s">
        <v>29</v>
      </c>
      <c r="K2916" t="s">
        <v>23</v>
      </c>
      <c r="L2916" t="s">
        <v>26</v>
      </c>
      <c r="M2916">
        <f t="shared" si="45"/>
        <v>27341</v>
      </c>
      <c r="N2916" t="b">
        <f>IF(O2916=Sheet7!S2915,FALSE,TRUE)
=IF(B2916=Sheet7!A2916,TRUE,FALSE)
=IF(B2916=Sheet7!A2916,TRUE,FALSE)
=IF(B2916=Sheet7!A2916,TRUE,FALSE)</f>
        <v>1</v>
      </c>
      <c r="O2916" t="s">
        <v>37</v>
      </c>
    </row>
    <row r="2917" spans="1:15" x14ac:dyDescent="0.25">
      <c r="A2917">
        <v>2023</v>
      </c>
      <c r="B2917" t="s">
        <v>37</v>
      </c>
      <c r="C2917" t="s">
        <v>38</v>
      </c>
      <c r="D2917" t="s">
        <v>35</v>
      </c>
      <c r="E2917">
        <v>80000</v>
      </c>
      <c r="F2917">
        <v>98432</v>
      </c>
      <c r="G2917" t="s">
        <v>36</v>
      </c>
      <c r="H2917" t="s">
        <v>16</v>
      </c>
      <c r="I2917" t="s">
        <v>17</v>
      </c>
      <c r="J2917" t="s">
        <v>25</v>
      </c>
      <c r="K2917" t="s">
        <v>36</v>
      </c>
      <c r="L2917" t="s">
        <v>26</v>
      </c>
      <c r="M2917">
        <f t="shared" si="45"/>
        <v>60151.666666666664</v>
      </c>
      <c r="N2917" t="b">
        <f>IF(O2917=Sheet7!S2916,FALSE,TRUE)
=IF(B2917=Sheet7!A2917,TRUE,FALSE)
=IF(B2917=Sheet7!A2917,TRUE,FALSE)
=IF(B2917=Sheet7!A2917,TRUE,FALSE)</f>
        <v>1</v>
      </c>
      <c r="O2917" t="s">
        <v>37</v>
      </c>
    </row>
    <row r="2918" spans="1:15" x14ac:dyDescent="0.25">
      <c r="A2918">
        <v>2023</v>
      </c>
      <c r="B2918" t="s">
        <v>193</v>
      </c>
      <c r="C2918" t="s">
        <v>41</v>
      </c>
      <c r="D2918" t="s">
        <v>35</v>
      </c>
      <c r="E2918">
        <v>325000</v>
      </c>
      <c r="F2918">
        <v>399880</v>
      </c>
      <c r="G2918" t="s">
        <v>36</v>
      </c>
      <c r="H2918" t="s">
        <v>24</v>
      </c>
      <c r="I2918" t="s">
        <v>17</v>
      </c>
      <c r="J2918" t="s">
        <v>18</v>
      </c>
      <c r="K2918" t="s">
        <v>36</v>
      </c>
      <c r="L2918" t="s">
        <v>19</v>
      </c>
      <c r="M2918">
        <f t="shared" si="45"/>
        <v>242301</v>
      </c>
      <c r="N2918" t="b">
        <f>IF(O2918=Sheet7!S2917,FALSE,TRUE)
=IF(B2918=Sheet7!A2918,TRUE,FALSE)
=IF(B2918=Sheet7!A2918,TRUE,FALSE)
=IF(B2918=Sheet7!A2918,TRUE,FALSE)</f>
        <v>1</v>
      </c>
      <c r="O2918" t="s">
        <v>193</v>
      </c>
    </row>
    <row r="2919" spans="1:15" x14ac:dyDescent="0.25">
      <c r="A2919">
        <v>2023</v>
      </c>
      <c r="B2919" t="s">
        <v>32</v>
      </c>
      <c r="C2919" t="s">
        <v>13</v>
      </c>
      <c r="D2919" t="s">
        <v>14</v>
      </c>
      <c r="E2919">
        <v>38000</v>
      </c>
      <c r="F2919">
        <v>41027</v>
      </c>
      <c r="G2919" t="s">
        <v>57</v>
      </c>
      <c r="H2919" t="s">
        <v>39</v>
      </c>
      <c r="I2919" t="s">
        <v>17</v>
      </c>
      <c r="J2919" t="s">
        <v>29</v>
      </c>
      <c r="K2919" t="s">
        <v>57</v>
      </c>
      <c r="L2919" t="s">
        <v>19</v>
      </c>
      <c r="M2919">
        <f t="shared" si="45"/>
        <v>27016.666666666668</v>
      </c>
      <c r="N2919" t="b">
        <f>IF(O2919=Sheet7!S2918,FALSE,TRUE)
=IF(B2919=Sheet7!A2919,TRUE,FALSE)
=IF(B2919=Sheet7!A2919,TRUE,FALSE)
=IF(B2919=Sheet7!A2919,TRUE,FALSE)</f>
        <v>1</v>
      </c>
      <c r="O2919" t="s">
        <v>32</v>
      </c>
    </row>
    <row r="2920" spans="1:15" x14ac:dyDescent="0.25">
      <c r="A2920">
        <v>2023</v>
      </c>
      <c r="B2920" t="s">
        <v>34</v>
      </c>
      <c r="C2920" t="s">
        <v>31</v>
      </c>
      <c r="D2920" t="s">
        <v>22</v>
      </c>
      <c r="E2920">
        <v>155000</v>
      </c>
      <c r="F2920">
        <v>155000</v>
      </c>
      <c r="G2920" t="s">
        <v>23</v>
      </c>
      <c r="H2920" t="s">
        <v>24</v>
      </c>
      <c r="I2920" t="s">
        <v>17</v>
      </c>
      <c r="J2920" t="s">
        <v>25</v>
      </c>
      <c r="K2920" t="s">
        <v>23</v>
      </c>
      <c r="L2920" t="s">
        <v>26</v>
      </c>
      <c r="M2920">
        <f t="shared" si="45"/>
        <v>104007.66666666667</v>
      </c>
      <c r="N2920" t="b">
        <f>IF(O2920=Sheet7!S2919,FALSE,TRUE)
=IF(B2920=Sheet7!A2920,TRUE,FALSE)
=IF(B2920=Sheet7!A2920,TRUE,FALSE)
=IF(B2920=Sheet7!A2920,TRUE,FALSE)</f>
        <v>1</v>
      </c>
      <c r="O2920" t="s">
        <v>34</v>
      </c>
    </row>
    <row r="2921" spans="1:15" x14ac:dyDescent="0.25">
      <c r="A2921">
        <v>2023</v>
      </c>
      <c r="B2921" t="s">
        <v>34</v>
      </c>
      <c r="C2921" t="s">
        <v>31</v>
      </c>
      <c r="D2921" t="s">
        <v>22</v>
      </c>
      <c r="E2921">
        <v>100000</v>
      </c>
      <c r="F2921">
        <v>100000</v>
      </c>
      <c r="G2921" t="s">
        <v>23</v>
      </c>
      <c r="H2921" t="s">
        <v>24</v>
      </c>
      <c r="I2921" t="s">
        <v>17</v>
      </c>
      <c r="J2921" t="s">
        <v>25</v>
      </c>
      <c r="K2921" t="s">
        <v>23</v>
      </c>
      <c r="L2921" t="s">
        <v>26</v>
      </c>
      <c r="M2921">
        <f t="shared" si="45"/>
        <v>67341</v>
      </c>
      <c r="N2921" t="b">
        <f>IF(O2921=Sheet7!S2920,FALSE,TRUE)
=IF(B2921=Sheet7!A2921,TRUE,FALSE)
=IF(B2921=Sheet7!A2921,TRUE,FALSE)
=IF(B2921=Sheet7!A2921,TRUE,FALSE)</f>
        <v>1</v>
      </c>
      <c r="O2921" t="s">
        <v>34</v>
      </c>
    </row>
    <row r="2922" spans="1:15" x14ac:dyDescent="0.25">
      <c r="A2922">
        <v>2023</v>
      </c>
      <c r="B2922" t="s">
        <v>37</v>
      </c>
      <c r="C2922" t="s">
        <v>38</v>
      </c>
      <c r="D2922" t="s">
        <v>22</v>
      </c>
      <c r="E2922">
        <v>65000</v>
      </c>
      <c r="F2922">
        <v>65000</v>
      </c>
      <c r="G2922" t="s">
        <v>23</v>
      </c>
      <c r="H2922" t="s">
        <v>24</v>
      </c>
      <c r="I2922" t="s">
        <v>17</v>
      </c>
      <c r="J2922" t="s">
        <v>25</v>
      </c>
      <c r="K2922" t="s">
        <v>23</v>
      </c>
      <c r="L2922" t="s">
        <v>26</v>
      </c>
      <c r="M2922">
        <f t="shared" si="45"/>
        <v>44007.666666666664</v>
      </c>
      <c r="N2922" t="b">
        <f>IF(O2922=Sheet7!S2921,FALSE,TRUE)
=IF(B2922=Sheet7!A2922,TRUE,FALSE)
=IF(B2922=Sheet7!A2922,TRUE,FALSE)
=IF(B2922=Sheet7!A2922,TRUE,FALSE)</f>
        <v>1</v>
      </c>
      <c r="O2922" t="s">
        <v>37</v>
      </c>
    </row>
    <row r="2923" spans="1:15" x14ac:dyDescent="0.25">
      <c r="A2923">
        <v>2023</v>
      </c>
      <c r="B2923" t="s">
        <v>20</v>
      </c>
      <c r="C2923" t="s">
        <v>21</v>
      </c>
      <c r="D2923" t="s">
        <v>22</v>
      </c>
      <c r="E2923">
        <v>280100</v>
      </c>
      <c r="F2923">
        <v>280100</v>
      </c>
      <c r="G2923" t="s">
        <v>23</v>
      </c>
      <c r="H2923" t="s">
        <v>24</v>
      </c>
      <c r="I2923" t="s">
        <v>17</v>
      </c>
      <c r="J2923" t="s">
        <v>29</v>
      </c>
      <c r="K2923" t="s">
        <v>23</v>
      </c>
      <c r="L2923" t="s">
        <v>26</v>
      </c>
      <c r="M2923">
        <f t="shared" si="45"/>
        <v>187407.66666666666</v>
      </c>
      <c r="N2923" t="b">
        <f>IF(O2923=Sheet7!S2922,FALSE,TRUE)
=IF(B2923=Sheet7!A2923,TRUE,FALSE)
=IF(B2923=Sheet7!A2923,TRUE,FALSE)
=IF(B2923=Sheet7!A2923,TRUE,FALSE)</f>
        <v>1</v>
      </c>
      <c r="O2923" t="s">
        <v>20</v>
      </c>
    </row>
    <row r="2924" spans="1:15" x14ac:dyDescent="0.25">
      <c r="A2924">
        <v>2023</v>
      </c>
      <c r="B2924" t="s">
        <v>20</v>
      </c>
      <c r="C2924" t="s">
        <v>21</v>
      </c>
      <c r="D2924" t="s">
        <v>22</v>
      </c>
      <c r="E2924">
        <v>168100</v>
      </c>
      <c r="F2924">
        <v>168100</v>
      </c>
      <c r="G2924" t="s">
        <v>23</v>
      </c>
      <c r="H2924" t="s">
        <v>24</v>
      </c>
      <c r="I2924" t="s">
        <v>17</v>
      </c>
      <c r="J2924" t="s">
        <v>29</v>
      </c>
      <c r="K2924" t="s">
        <v>23</v>
      </c>
      <c r="L2924" t="s">
        <v>26</v>
      </c>
      <c r="M2924">
        <f t="shared" si="45"/>
        <v>112741</v>
      </c>
      <c r="N2924" t="b">
        <f>IF(O2924=Sheet7!S2923,FALSE,TRUE)
=IF(B2924=Sheet7!A2924,TRUE,FALSE)
=IF(B2924=Sheet7!A2924,TRUE,FALSE)
=IF(B2924=Sheet7!A2924,TRUE,FALSE)</f>
        <v>1</v>
      </c>
      <c r="O2924" t="s">
        <v>20</v>
      </c>
    </row>
    <row r="2925" spans="1:15" x14ac:dyDescent="0.25">
      <c r="A2925">
        <v>2023</v>
      </c>
      <c r="B2925" t="s">
        <v>54</v>
      </c>
      <c r="C2925" t="s">
        <v>31</v>
      </c>
      <c r="D2925" t="s">
        <v>22</v>
      </c>
      <c r="E2925">
        <v>120000</v>
      </c>
      <c r="F2925">
        <v>120000</v>
      </c>
      <c r="G2925" t="s">
        <v>23</v>
      </c>
      <c r="H2925" t="s">
        <v>24</v>
      </c>
      <c r="I2925" t="s">
        <v>17</v>
      </c>
      <c r="J2925" t="s">
        <v>25</v>
      </c>
      <c r="K2925" t="s">
        <v>23</v>
      </c>
      <c r="L2925" t="s">
        <v>26</v>
      </c>
      <c r="M2925">
        <f t="shared" si="45"/>
        <v>80674.333333333328</v>
      </c>
      <c r="N2925" t="b">
        <f>IF(O2925=Sheet7!S2924,FALSE,TRUE)
=IF(B2925=Sheet7!A2925,TRUE,FALSE)
=IF(B2925=Sheet7!A2925,TRUE,FALSE)
=IF(B2925=Sheet7!A2925,TRUE,FALSE)</f>
        <v>1</v>
      </c>
      <c r="O2925" t="s">
        <v>54</v>
      </c>
    </row>
    <row r="2926" spans="1:15" x14ac:dyDescent="0.25">
      <c r="A2926">
        <v>2023</v>
      </c>
      <c r="B2926" t="s">
        <v>32</v>
      </c>
      <c r="C2926" t="s">
        <v>13</v>
      </c>
      <c r="D2926" t="s">
        <v>22</v>
      </c>
      <c r="E2926">
        <v>149040</v>
      </c>
      <c r="F2926">
        <v>149040</v>
      </c>
      <c r="G2926" t="s">
        <v>23</v>
      </c>
      <c r="H2926" t="s">
        <v>24</v>
      </c>
      <c r="I2926" t="s">
        <v>17</v>
      </c>
      <c r="J2926" t="s">
        <v>29</v>
      </c>
      <c r="K2926" t="s">
        <v>23</v>
      </c>
      <c r="L2926" t="s">
        <v>26</v>
      </c>
      <c r="M2926">
        <f t="shared" si="45"/>
        <v>100034.33333333333</v>
      </c>
      <c r="N2926" t="b">
        <f>IF(O2926=Sheet7!S2925,FALSE,TRUE)
=IF(B2926=Sheet7!A2926,TRUE,FALSE)
=IF(B2926=Sheet7!A2926,TRUE,FALSE)
=IF(B2926=Sheet7!A2926,TRUE,FALSE)</f>
        <v>1</v>
      </c>
      <c r="O2926" t="s">
        <v>32</v>
      </c>
    </row>
    <row r="2927" spans="1:15" x14ac:dyDescent="0.25">
      <c r="A2927">
        <v>2023</v>
      </c>
      <c r="B2927" t="s">
        <v>32</v>
      </c>
      <c r="C2927" t="s">
        <v>13</v>
      </c>
      <c r="D2927" t="s">
        <v>22</v>
      </c>
      <c r="E2927">
        <v>113900</v>
      </c>
      <c r="F2927">
        <v>113900</v>
      </c>
      <c r="G2927" t="s">
        <v>23</v>
      </c>
      <c r="H2927" t="s">
        <v>24</v>
      </c>
      <c r="I2927" t="s">
        <v>17</v>
      </c>
      <c r="J2927" t="s">
        <v>29</v>
      </c>
      <c r="K2927" t="s">
        <v>23</v>
      </c>
      <c r="L2927" t="s">
        <v>26</v>
      </c>
      <c r="M2927">
        <f t="shared" si="45"/>
        <v>76607.666666666672</v>
      </c>
      <c r="N2927" t="b">
        <f>IF(O2927=Sheet7!S2926,FALSE,TRUE)
=IF(B2927=Sheet7!A2927,TRUE,FALSE)
=IF(B2927=Sheet7!A2927,TRUE,FALSE)
=IF(B2927=Sheet7!A2927,TRUE,FALSE)</f>
        <v>1</v>
      </c>
      <c r="O2927" t="s">
        <v>32</v>
      </c>
    </row>
    <row r="2928" spans="1:15" x14ac:dyDescent="0.25">
      <c r="A2928">
        <v>2023</v>
      </c>
      <c r="B2928" t="s">
        <v>54</v>
      </c>
      <c r="C2928" t="s">
        <v>31</v>
      </c>
      <c r="D2928" t="s">
        <v>22</v>
      </c>
      <c r="E2928">
        <v>165000</v>
      </c>
      <c r="F2928">
        <v>165000</v>
      </c>
      <c r="G2928" t="s">
        <v>23</v>
      </c>
      <c r="H2928" t="s">
        <v>24</v>
      </c>
      <c r="I2928" t="s">
        <v>17</v>
      </c>
      <c r="J2928" t="s">
        <v>29</v>
      </c>
      <c r="K2928" t="s">
        <v>23</v>
      </c>
      <c r="L2928" t="s">
        <v>26</v>
      </c>
      <c r="M2928">
        <f t="shared" si="45"/>
        <v>110674.33333333333</v>
      </c>
      <c r="N2928" t="b">
        <f>IF(O2928=Sheet7!S2927,FALSE,TRUE)
=IF(B2928=Sheet7!A2928,TRUE,FALSE)
=IF(B2928=Sheet7!A2928,TRUE,FALSE)
=IF(B2928=Sheet7!A2928,TRUE,FALSE)</f>
        <v>1</v>
      </c>
      <c r="O2928" t="s">
        <v>54</v>
      </c>
    </row>
    <row r="2929" spans="1:15" x14ac:dyDescent="0.25">
      <c r="A2929">
        <v>2023</v>
      </c>
      <c r="B2929" t="s">
        <v>54</v>
      </c>
      <c r="C2929" t="s">
        <v>31</v>
      </c>
      <c r="D2929" t="s">
        <v>22</v>
      </c>
      <c r="E2929">
        <v>145000</v>
      </c>
      <c r="F2929">
        <v>145000</v>
      </c>
      <c r="G2929" t="s">
        <v>23</v>
      </c>
      <c r="H2929" t="s">
        <v>24</v>
      </c>
      <c r="I2929" t="s">
        <v>17</v>
      </c>
      <c r="J2929" t="s">
        <v>29</v>
      </c>
      <c r="K2929" t="s">
        <v>23</v>
      </c>
      <c r="L2929" t="s">
        <v>26</v>
      </c>
      <c r="M2929">
        <f t="shared" si="45"/>
        <v>97341</v>
      </c>
      <c r="N2929" t="b">
        <f>IF(O2929=Sheet7!S2928,FALSE,TRUE)
=IF(B2929=Sheet7!A2929,TRUE,FALSE)
=IF(B2929=Sheet7!A2929,TRUE,FALSE)
=IF(B2929=Sheet7!A2929,TRUE,FALSE)</f>
        <v>1</v>
      </c>
      <c r="O2929" t="s">
        <v>54</v>
      </c>
    </row>
    <row r="2930" spans="1:15" x14ac:dyDescent="0.25">
      <c r="A2930">
        <v>2023</v>
      </c>
      <c r="B2930" t="s">
        <v>20</v>
      </c>
      <c r="C2930" t="s">
        <v>21</v>
      </c>
      <c r="D2930" t="s">
        <v>22</v>
      </c>
      <c r="E2930">
        <v>274450</v>
      </c>
      <c r="F2930">
        <v>274450</v>
      </c>
      <c r="G2930" t="s">
        <v>23</v>
      </c>
      <c r="H2930" t="s">
        <v>24</v>
      </c>
      <c r="I2930" t="s">
        <v>17</v>
      </c>
      <c r="J2930" t="s">
        <v>25</v>
      </c>
      <c r="K2930" t="s">
        <v>23</v>
      </c>
      <c r="L2930" t="s">
        <v>26</v>
      </c>
      <c r="M2930">
        <f t="shared" si="45"/>
        <v>183641</v>
      </c>
      <c r="N2930" t="b">
        <f>IF(O2930=Sheet7!S2929,FALSE,TRUE)
=IF(B2930=Sheet7!A2930,TRUE,FALSE)
=IF(B2930=Sheet7!A2930,TRUE,FALSE)
=IF(B2930=Sheet7!A2930,TRUE,FALSE)</f>
        <v>1</v>
      </c>
      <c r="O2930" t="s">
        <v>20</v>
      </c>
    </row>
    <row r="2931" spans="1:15" x14ac:dyDescent="0.25">
      <c r="A2931">
        <v>2023</v>
      </c>
      <c r="B2931" t="s">
        <v>20</v>
      </c>
      <c r="C2931" t="s">
        <v>21</v>
      </c>
      <c r="D2931" t="s">
        <v>22</v>
      </c>
      <c r="E2931">
        <v>199600</v>
      </c>
      <c r="F2931">
        <v>199600</v>
      </c>
      <c r="G2931" t="s">
        <v>23</v>
      </c>
      <c r="H2931" t="s">
        <v>24</v>
      </c>
      <c r="I2931" t="s">
        <v>17</v>
      </c>
      <c r="J2931" t="s">
        <v>25</v>
      </c>
      <c r="K2931" t="s">
        <v>23</v>
      </c>
      <c r="L2931" t="s">
        <v>26</v>
      </c>
      <c r="M2931">
        <f t="shared" si="45"/>
        <v>133741</v>
      </c>
      <c r="N2931" t="b">
        <f>IF(O2931=Sheet7!S2930,FALSE,TRUE)
=IF(B2931=Sheet7!A2931,TRUE,FALSE)
=IF(B2931=Sheet7!A2931,TRUE,FALSE)
=IF(B2931=Sheet7!A2931,TRUE,FALSE)</f>
        <v>1</v>
      </c>
      <c r="O2931" t="s">
        <v>20</v>
      </c>
    </row>
    <row r="2932" spans="1:15" x14ac:dyDescent="0.25">
      <c r="A2932">
        <v>2023</v>
      </c>
      <c r="B2932" t="s">
        <v>32</v>
      </c>
      <c r="C2932" t="s">
        <v>13</v>
      </c>
      <c r="D2932" t="s">
        <v>22</v>
      </c>
      <c r="E2932">
        <v>83500</v>
      </c>
      <c r="F2932">
        <v>83500</v>
      </c>
      <c r="G2932" t="s">
        <v>23</v>
      </c>
      <c r="H2932" t="s">
        <v>16</v>
      </c>
      <c r="I2932" t="s">
        <v>17</v>
      </c>
      <c r="J2932" t="s">
        <v>25</v>
      </c>
      <c r="K2932" t="s">
        <v>23</v>
      </c>
      <c r="L2932" t="s">
        <v>26</v>
      </c>
      <c r="M2932">
        <f t="shared" si="45"/>
        <v>56341</v>
      </c>
      <c r="N2932" t="b">
        <f>IF(O2932=Sheet7!S2931,FALSE,TRUE)
=IF(B2932=Sheet7!A2932,TRUE,FALSE)
=IF(B2932=Sheet7!A2932,TRUE,FALSE)
=IF(B2932=Sheet7!A2932,TRUE,FALSE)</f>
        <v>1</v>
      </c>
      <c r="O2932" t="s">
        <v>32</v>
      </c>
    </row>
    <row r="2933" spans="1:15" x14ac:dyDescent="0.25">
      <c r="A2933">
        <v>2023</v>
      </c>
      <c r="B2933" t="s">
        <v>32</v>
      </c>
      <c r="C2933" t="s">
        <v>13</v>
      </c>
      <c r="D2933" t="s">
        <v>22</v>
      </c>
      <c r="E2933">
        <v>52500</v>
      </c>
      <c r="F2933">
        <v>52500</v>
      </c>
      <c r="G2933" t="s">
        <v>23</v>
      </c>
      <c r="H2933" t="s">
        <v>16</v>
      </c>
      <c r="I2933" t="s">
        <v>17</v>
      </c>
      <c r="J2933" t="s">
        <v>25</v>
      </c>
      <c r="K2933" t="s">
        <v>23</v>
      </c>
      <c r="L2933" t="s">
        <v>26</v>
      </c>
      <c r="M2933">
        <f t="shared" si="45"/>
        <v>35674.333333333336</v>
      </c>
      <c r="N2933" t="b">
        <f>IF(O2933=Sheet7!S2932,FALSE,TRUE)
=IF(B2933=Sheet7!A2933,TRUE,FALSE)
=IF(B2933=Sheet7!A2933,TRUE,FALSE)
=IF(B2933=Sheet7!A2933,TRUE,FALSE)</f>
        <v>1</v>
      </c>
      <c r="O2933" t="s">
        <v>32</v>
      </c>
    </row>
    <row r="2934" spans="1:15" x14ac:dyDescent="0.25">
      <c r="A2934">
        <v>2023</v>
      </c>
      <c r="B2934" t="s">
        <v>94</v>
      </c>
      <c r="C2934" t="s">
        <v>44</v>
      </c>
      <c r="D2934" t="s">
        <v>22</v>
      </c>
      <c r="E2934">
        <v>140000</v>
      </c>
      <c r="F2934">
        <v>140000</v>
      </c>
      <c r="G2934" t="s">
        <v>49</v>
      </c>
      <c r="H2934" t="s">
        <v>24</v>
      </c>
      <c r="I2934" t="s">
        <v>17</v>
      </c>
      <c r="J2934" t="s">
        <v>29</v>
      </c>
      <c r="K2934" t="s">
        <v>49</v>
      </c>
      <c r="L2934" t="s">
        <v>26</v>
      </c>
      <c r="M2934">
        <f t="shared" si="45"/>
        <v>94007.666666666672</v>
      </c>
      <c r="N2934" t="b">
        <f>IF(O2934=Sheet7!S2933,FALSE,TRUE)
=IF(B2934=Sheet7!A2934,TRUE,FALSE)
=IF(B2934=Sheet7!A2934,TRUE,FALSE)
=IF(B2934=Sheet7!A2934,TRUE,FALSE)</f>
        <v>1</v>
      </c>
      <c r="O2934" t="s">
        <v>94</v>
      </c>
    </row>
    <row r="2935" spans="1:15" x14ac:dyDescent="0.25">
      <c r="A2935">
        <v>2023</v>
      </c>
      <c r="B2935" t="s">
        <v>94</v>
      </c>
      <c r="C2935" t="s">
        <v>44</v>
      </c>
      <c r="D2935" t="s">
        <v>22</v>
      </c>
      <c r="E2935">
        <v>76500</v>
      </c>
      <c r="F2935">
        <v>76500</v>
      </c>
      <c r="G2935" t="s">
        <v>49</v>
      </c>
      <c r="H2935" t="s">
        <v>24</v>
      </c>
      <c r="I2935" t="s">
        <v>17</v>
      </c>
      <c r="J2935" t="s">
        <v>29</v>
      </c>
      <c r="K2935" t="s">
        <v>49</v>
      </c>
      <c r="L2935" t="s">
        <v>26</v>
      </c>
      <c r="M2935">
        <f t="shared" si="45"/>
        <v>51674.333333333336</v>
      </c>
      <c r="N2935" t="b">
        <f>IF(O2935=Sheet7!S2934,FALSE,TRUE)
=IF(B2935=Sheet7!A2935,TRUE,FALSE)
=IF(B2935=Sheet7!A2935,TRUE,FALSE)
=IF(B2935=Sheet7!A2935,TRUE,FALSE)</f>
        <v>1</v>
      </c>
      <c r="O2935" t="s">
        <v>94</v>
      </c>
    </row>
    <row r="2936" spans="1:15" x14ac:dyDescent="0.25">
      <c r="A2936">
        <v>2023</v>
      </c>
      <c r="B2936" t="s">
        <v>46</v>
      </c>
      <c r="C2936" t="s">
        <v>28</v>
      </c>
      <c r="D2936" t="s">
        <v>22</v>
      </c>
      <c r="E2936">
        <v>280000</v>
      </c>
      <c r="F2936">
        <v>280000</v>
      </c>
      <c r="G2936" t="s">
        <v>36</v>
      </c>
      <c r="H2936" t="s">
        <v>16</v>
      </c>
      <c r="I2936" t="s">
        <v>17</v>
      </c>
      <c r="J2936" t="s">
        <v>18</v>
      </c>
      <c r="K2936" t="s">
        <v>36</v>
      </c>
      <c r="L2936" t="s">
        <v>19</v>
      </c>
      <c r="M2936">
        <f t="shared" si="45"/>
        <v>187341</v>
      </c>
      <c r="N2936" t="b">
        <f>IF(O2936=Sheet7!S2935,FALSE,TRUE)
=IF(B2936=Sheet7!A2936,TRUE,FALSE)
=IF(B2936=Sheet7!A2936,TRUE,FALSE)
=IF(B2936=Sheet7!A2936,TRUE,FALSE)</f>
        <v>1</v>
      </c>
      <c r="O2936" t="s">
        <v>46</v>
      </c>
    </row>
    <row r="2937" spans="1:15" x14ac:dyDescent="0.25">
      <c r="A2937">
        <v>2023</v>
      </c>
      <c r="B2937" t="s">
        <v>27</v>
      </c>
      <c r="C2937" t="s">
        <v>28</v>
      </c>
      <c r="D2937" t="s">
        <v>22</v>
      </c>
      <c r="E2937">
        <v>250000</v>
      </c>
      <c r="F2937">
        <v>250000</v>
      </c>
      <c r="G2937" t="s">
        <v>23</v>
      </c>
      <c r="H2937" t="s">
        <v>33</v>
      </c>
      <c r="I2937" t="s">
        <v>17</v>
      </c>
      <c r="J2937" t="s">
        <v>29</v>
      </c>
      <c r="K2937" t="s">
        <v>23</v>
      </c>
      <c r="L2937" t="s">
        <v>26</v>
      </c>
      <c r="M2937">
        <f t="shared" si="45"/>
        <v>167341</v>
      </c>
      <c r="N2937" t="b">
        <f>IF(O2937=Sheet7!S2936,FALSE,TRUE)
=IF(B2937=Sheet7!A2937,TRUE,FALSE)
=IF(B2937=Sheet7!A2937,TRUE,FALSE)
=IF(B2937=Sheet7!A2937,TRUE,FALSE)</f>
        <v>1</v>
      </c>
      <c r="O2937" t="s">
        <v>27</v>
      </c>
    </row>
    <row r="2938" spans="1:15" x14ac:dyDescent="0.25">
      <c r="A2938">
        <v>2023</v>
      </c>
      <c r="B2938" t="s">
        <v>27</v>
      </c>
      <c r="C2938" t="s">
        <v>28</v>
      </c>
      <c r="D2938" t="s">
        <v>22</v>
      </c>
      <c r="E2938">
        <v>180000</v>
      </c>
      <c r="F2938">
        <v>180000</v>
      </c>
      <c r="G2938" t="s">
        <v>23</v>
      </c>
      <c r="H2938" t="s">
        <v>33</v>
      </c>
      <c r="I2938" t="s">
        <v>17</v>
      </c>
      <c r="J2938" t="s">
        <v>29</v>
      </c>
      <c r="K2938" t="s">
        <v>23</v>
      </c>
      <c r="L2938" t="s">
        <v>26</v>
      </c>
      <c r="M2938">
        <f t="shared" si="45"/>
        <v>120674.33333333333</v>
      </c>
      <c r="N2938" t="b">
        <f>IF(O2938=Sheet7!S2937,FALSE,TRUE)
=IF(B2938=Sheet7!A2938,TRUE,FALSE)
=IF(B2938=Sheet7!A2938,TRUE,FALSE)
=IF(B2938=Sheet7!A2938,TRUE,FALSE)</f>
        <v>1</v>
      </c>
      <c r="O2938" t="s">
        <v>27</v>
      </c>
    </row>
    <row r="2939" spans="1:15" x14ac:dyDescent="0.25">
      <c r="A2939">
        <v>2023</v>
      </c>
      <c r="B2939" t="s">
        <v>27</v>
      </c>
      <c r="C2939" t="s">
        <v>28</v>
      </c>
      <c r="D2939" t="s">
        <v>22</v>
      </c>
      <c r="E2939">
        <v>157000</v>
      </c>
      <c r="F2939">
        <v>157000</v>
      </c>
      <c r="G2939" t="s">
        <v>23</v>
      </c>
      <c r="H2939" t="s">
        <v>24</v>
      </c>
      <c r="I2939" t="s">
        <v>17</v>
      </c>
      <c r="J2939" t="s">
        <v>29</v>
      </c>
      <c r="K2939" t="s">
        <v>23</v>
      </c>
      <c r="L2939" t="s">
        <v>26</v>
      </c>
      <c r="M2939">
        <f t="shared" si="45"/>
        <v>105341</v>
      </c>
      <c r="N2939" t="b">
        <f>IF(O2939=Sheet7!S2938,FALSE,TRUE)
=IF(B2939=Sheet7!A2939,TRUE,FALSE)
=IF(B2939=Sheet7!A2939,TRUE,FALSE)
=IF(B2939=Sheet7!A2939,TRUE,FALSE)</f>
        <v>1</v>
      </c>
      <c r="O2939" t="s">
        <v>27</v>
      </c>
    </row>
    <row r="2940" spans="1:15" x14ac:dyDescent="0.25">
      <c r="A2940">
        <v>2023</v>
      </c>
      <c r="B2940" t="s">
        <v>37</v>
      </c>
      <c r="C2940" t="s">
        <v>38</v>
      </c>
      <c r="D2940" t="s">
        <v>22</v>
      </c>
      <c r="E2940">
        <v>140700</v>
      </c>
      <c r="F2940">
        <v>140700</v>
      </c>
      <c r="G2940" t="s">
        <v>23</v>
      </c>
      <c r="H2940" t="s">
        <v>24</v>
      </c>
      <c r="I2940" t="s">
        <v>17</v>
      </c>
      <c r="J2940" t="s">
        <v>29</v>
      </c>
      <c r="K2940" t="s">
        <v>23</v>
      </c>
      <c r="L2940" t="s">
        <v>26</v>
      </c>
      <c r="M2940">
        <f t="shared" si="45"/>
        <v>94474.333333333328</v>
      </c>
      <c r="N2940" t="b">
        <f>IF(O2940=Sheet7!S2939,FALSE,TRUE)
=IF(B2940=Sheet7!A2940,TRUE,FALSE)
=IF(B2940=Sheet7!A2940,TRUE,FALSE)
=IF(B2940=Sheet7!A2940,TRUE,FALSE)</f>
        <v>1</v>
      </c>
      <c r="O2940" t="s">
        <v>37</v>
      </c>
    </row>
    <row r="2941" spans="1:15" x14ac:dyDescent="0.25">
      <c r="A2941">
        <v>2023</v>
      </c>
      <c r="B2941" t="s">
        <v>37</v>
      </c>
      <c r="C2941" t="s">
        <v>38</v>
      </c>
      <c r="D2941" t="s">
        <v>22</v>
      </c>
      <c r="E2941">
        <v>109600</v>
      </c>
      <c r="F2941">
        <v>109600</v>
      </c>
      <c r="G2941" t="s">
        <v>23</v>
      </c>
      <c r="H2941" t="s">
        <v>24</v>
      </c>
      <c r="I2941" t="s">
        <v>17</v>
      </c>
      <c r="J2941" t="s">
        <v>29</v>
      </c>
      <c r="K2941" t="s">
        <v>23</v>
      </c>
      <c r="L2941" t="s">
        <v>26</v>
      </c>
      <c r="M2941">
        <f t="shared" si="45"/>
        <v>73741</v>
      </c>
      <c r="N2941" t="b">
        <f>IF(O2941=Sheet7!S2940,FALSE,TRUE)
=IF(B2941=Sheet7!A2941,TRUE,FALSE)
=IF(B2941=Sheet7!A2941,TRUE,FALSE)
=IF(B2941=Sheet7!A2941,TRUE,FALSE)</f>
        <v>1</v>
      </c>
      <c r="O2941" t="s">
        <v>37</v>
      </c>
    </row>
    <row r="2942" spans="1:15" x14ac:dyDescent="0.25">
      <c r="A2942">
        <v>2023</v>
      </c>
      <c r="B2942" t="s">
        <v>34</v>
      </c>
      <c r="C2942" t="s">
        <v>31</v>
      </c>
      <c r="D2942" t="s">
        <v>22</v>
      </c>
      <c r="E2942">
        <v>278000</v>
      </c>
      <c r="F2942">
        <v>278000</v>
      </c>
      <c r="G2942" t="s">
        <v>23</v>
      </c>
      <c r="H2942" t="s">
        <v>24</v>
      </c>
      <c r="I2942" t="s">
        <v>17</v>
      </c>
      <c r="J2942" t="s">
        <v>25</v>
      </c>
      <c r="K2942" t="s">
        <v>23</v>
      </c>
      <c r="L2942" t="s">
        <v>26</v>
      </c>
      <c r="M2942">
        <f t="shared" si="45"/>
        <v>186007.66666666666</v>
      </c>
      <c r="N2942" t="b">
        <f>IF(O2942=Sheet7!S2941,FALSE,TRUE)
=IF(B2942=Sheet7!A2942,TRUE,FALSE)
=IF(B2942=Sheet7!A2942,TRUE,FALSE)
=IF(B2942=Sheet7!A2942,TRUE,FALSE)</f>
        <v>1</v>
      </c>
      <c r="O2942" t="s">
        <v>34</v>
      </c>
    </row>
    <row r="2943" spans="1:15" x14ac:dyDescent="0.25">
      <c r="A2943">
        <v>2023</v>
      </c>
      <c r="B2943" t="s">
        <v>34</v>
      </c>
      <c r="C2943" t="s">
        <v>31</v>
      </c>
      <c r="D2943" t="s">
        <v>22</v>
      </c>
      <c r="E2943">
        <v>173000</v>
      </c>
      <c r="F2943">
        <v>173000</v>
      </c>
      <c r="G2943" t="s">
        <v>23</v>
      </c>
      <c r="H2943" t="s">
        <v>24</v>
      </c>
      <c r="I2943" t="s">
        <v>17</v>
      </c>
      <c r="J2943" t="s">
        <v>25</v>
      </c>
      <c r="K2943" t="s">
        <v>23</v>
      </c>
      <c r="L2943" t="s">
        <v>26</v>
      </c>
      <c r="M2943">
        <f t="shared" si="45"/>
        <v>116007.66666666667</v>
      </c>
      <c r="N2943" t="b">
        <f>IF(O2943=Sheet7!S2942,FALSE,TRUE)
=IF(B2943=Sheet7!A2943,TRUE,FALSE)
=IF(B2943=Sheet7!A2943,TRUE,FALSE)
=IF(B2943=Sheet7!A2943,TRUE,FALSE)</f>
        <v>1</v>
      </c>
      <c r="O2943" t="s">
        <v>34</v>
      </c>
    </row>
    <row r="2944" spans="1:15" x14ac:dyDescent="0.25">
      <c r="A2944">
        <v>2023</v>
      </c>
      <c r="B2944" t="s">
        <v>32</v>
      </c>
      <c r="C2944" t="s">
        <v>13</v>
      </c>
      <c r="D2944" t="s">
        <v>22</v>
      </c>
      <c r="E2944">
        <v>305000</v>
      </c>
      <c r="F2944">
        <v>305000</v>
      </c>
      <c r="G2944" t="s">
        <v>23</v>
      </c>
      <c r="H2944" t="s">
        <v>24</v>
      </c>
      <c r="I2944" t="s">
        <v>17</v>
      </c>
      <c r="J2944" t="s">
        <v>29</v>
      </c>
      <c r="K2944" t="s">
        <v>23</v>
      </c>
      <c r="L2944" t="s">
        <v>26</v>
      </c>
      <c r="M2944">
        <f t="shared" si="45"/>
        <v>204007.66666666666</v>
      </c>
      <c r="N2944" t="b">
        <f>IF(O2944=Sheet7!S2943,FALSE,TRUE)
=IF(B2944=Sheet7!A2944,TRUE,FALSE)
=IF(B2944=Sheet7!A2944,TRUE,FALSE)
=IF(B2944=Sheet7!A2944,TRUE,FALSE)</f>
        <v>1</v>
      </c>
      <c r="O2944" t="s">
        <v>32</v>
      </c>
    </row>
    <row r="2945" spans="1:15" x14ac:dyDescent="0.25">
      <c r="A2945">
        <v>2023</v>
      </c>
      <c r="B2945" t="s">
        <v>32</v>
      </c>
      <c r="C2945" t="s">
        <v>13</v>
      </c>
      <c r="D2945" t="s">
        <v>22</v>
      </c>
      <c r="E2945">
        <v>125000</v>
      </c>
      <c r="F2945">
        <v>125000</v>
      </c>
      <c r="G2945" t="s">
        <v>23</v>
      </c>
      <c r="H2945" t="s">
        <v>24</v>
      </c>
      <c r="I2945" t="s">
        <v>17</v>
      </c>
      <c r="J2945" t="s">
        <v>29</v>
      </c>
      <c r="K2945" t="s">
        <v>23</v>
      </c>
      <c r="L2945" t="s">
        <v>26</v>
      </c>
      <c r="M2945">
        <f t="shared" si="45"/>
        <v>84007.666666666672</v>
      </c>
      <c r="N2945" t="b">
        <f>IF(O2945=Sheet7!S2944,FALSE,TRUE)
=IF(B2945=Sheet7!A2945,TRUE,FALSE)
=IF(B2945=Sheet7!A2945,TRUE,FALSE)
=IF(B2945=Sheet7!A2945,TRUE,FALSE)</f>
        <v>1</v>
      </c>
      <c r="O2945" t="s">
        <v>32</v>
      </c>
    </row>
    <row r="2946" spans="1:15" x14ac:dyDescent="0.25">
      <c r="A2946">
        <v>2023</v>
      </c>
      <c r="B2946" t="s">
        <v>37</v>
      </c>
      <c r="C2946" t="s">
        <v>38</v>
      </c>
      <c r="D2946" t="s">
        <v>22</v>
      </c>
      <c r="E2946">
        <v>155000</v>
      </c>
      <c r="F2946">
        <v>155000</v>
      </c>
      <c r="G2946" t="s">
        <v>36</v>
      </c>
      <c r="H2946" t="s">
        <v>24</v>
      </c>
      <c r="I2946" t="s">
        <v>17</v>
      </c>
      <c r="J2946" t="s">
        <v>25</v>
      </c>
      <c r="K2946" t="s">
        <v>36</v>
      </c>
      <c r="L2946" t="s">
        <v>26</v>
      </c>
      <c r="M2946">
        <f t="shared" ref="M2946:M3009" si="46">AVERAGE(A2946:L2946)</f>
        <v>104007.66666666667</v>
      </c>
      <c r="N2946" t="b">
        <f>IF(O2946=Sheet7!S2945,FALSE,TRUE)
=IF(B2946=Sheet7!A2946,TRUE,FALSE)
=IF(B2946=Sheet7!A2946,TRUE,FALSE)
=IF(B2946=Sheet7!A2946,TRUE,FALSE)</f>
        <v>1</v>
      </c>
      <c r="O2946" t="s">
        <v>37</v>
      </c>
    </row>
    <row r="2947" spans="1:15" x14ac:dyDescent="0.25">
      <c r="A2947">
        <v>2023</v>
      </c>
      <c r="B2947" t="s">
        <v>37</v>
      </c>
      <c r="C2947" t="s">
        <v>38</v>
      </c>
      <c r="D2947" t="s">
        <v>22</v>
      </c>
      <c r="E2947">
        <v>120000</v>
      </c>
      <c r="F2947">
        <v>120000</v>
      </c>
      <c r="G2947" t="s">
        <v>36</v>
      </c>
      <c r="H2947" t="s">
        <v>24</v>
      </c>
      <c r="I2947" t="s">
        <v>17</v>
      </c>
      <c r="J2947" t="s">
        <v>25</v>
      </c>
      <c r="K2947" t="s">
        <v>36</v>
      </c>
      <c r="L2947" t="s">
        <v>26</v>
      </c>
      <c r="M2947">
        <f t="shared" si="46"/>
        <v>80674.333333333328</v>
      </c>
      <c r="N2947" t="b">
        <f>IF(O2947=Sheet7!S2946,FALSE,TRUE)
=IF(B2947=Sheet7!A2947,TRUE,FALSE)
=IF(B2947=Sheet7!A2947,TRUE,FALSE)
=IF(B2947=Sheet7!A2947,TRUE,FALSE)</f>
        <v>1</v>
      </c>
      <c r="O2947" t="s">
        <v>37</v>
      </c>
    </row>
    <row r="2948" spans="1:15" x14ac:dyDescent="0.25">
      <c r="A2948">
        <v>2023</v>
      </c>
      <c r="B2948" t="s">
        <v>27</v>
      </c>
      <c r="C2948" t="s">
        <v>28</v>
      </c>
      <c r="D2948" t="s">
        <v>22</v>
      </c>
      <c r="E2948">
        <v>24000</v>
      </c>
      <c r="F2948">
        <v>24000</v>
      </c>
      <c r="G2948" t="s">
        <v>23</v>
      </c>
      <c r="H2948" t="s">
        <v>39</v>
      </c>
      <c r="I2948" t="s">
        <v>17</v>
      </c>
      <c r="J2948" t="s">
        <v>29</v>
      </c>
      <c r="K2948" t="s">
        <v>23</v>
      </c>
      <c r="L2948" t="s">
        <v>26</v>
      </c>
      <c r="M2948">
        <f t="shared" si="46"/>
        <v>16674.333333333332</v>
      </c>
      <c r="N2948" t="b">
        <f>IF(O2948=Sheet7!S2947,FALSE,TRUE)
=IF(B2948=Sheet7!A2948,TRUE,FALSE)
=IF(B2948=Sheet7!A2948,TRUE,FALSE)
=IF(B2948=Sheet7!A2948,TRUE,FALSE)</f>
        <v>1</v>
      </c>
      <c r="O2948" t="s">
        <v>27</v>
      </c>
    </row>
    <row r="2949" spans="1:15" x14ac:dyDescent="0.25">
      <c r="A2949">
        <v>2023</v>
      </c>
      <c r="B2949" t="s">
        <v>102</v>
      </c>
      <c r="C2949" t="s">
        <v>31</v>
      </c>
      <c r="D2949" t="s">
        <v>22</v>
      </c>
      <c r="E2949">
        <v>165400</v>
      </c>
      <c r="F2949">
        <v>165400</v>
      </c>
      <c r="G2949" t="s">
        <v>36</v>
      </c>
      <c r="H2949" t="s">
        <v>24</v>
      </c>
      <c r="I2949" t="s">
        <v>17</v>
      </c>
      <c r="J2949" t="s">
        <v>25</v>
      </c>
      <c r="K2949" t="s">
        <v>36</v>
      </c>
      <c r="L2949" t="s">
        <v>26</v>
      </c>
      <c r="M2949">
        <f t="shared" si="46"/>
        <v>110941</v>
      </c>
      <c r="N2949" t="b">
        <f>IF(O2949=Sheet7!S2948,FALSE,TRUE)
=IF(B2949=Sheet7!A2949,TRUE,FALSE)
=IF(B2949=Sheet7!A2949,TRUE,FALSE)
=IF(B2949=Sheet7!A2949,TRUE,FALSE)</f>
        <v>1</v>
      </c>
      <c r="O2949" t="s">
        <v>102</v>
      </c>
    </row>
    <row r="2950" spans="1:15" x14ac:dyDescent="0.25">
      <c r="A2950">
        <v>2023</v>
      </c>
      <c r="B2950" t="s">
        <v>102</v>
      </c>
      <c r="C2950" t="s">
        <v>31</v>
      </c>
      <c r="D2950" t="s">
        <v>22</v>
      </c>
      <c r="E2950">
        <v>127300</v>
      </c>
      <c r="F2950">
        <v>127300</v>
      </c>
      <c r="G2950" t="s">
        <v>36</v>
      </c>
      <c r="H2950" t="s">
        <v>24</v>
      </c>
      <c r="I2950" t="s">
        <v>17</v>
      </c>
      <c r="J2950" t="s">
        <v>25</v>
      </c>
      <c r="K2950" t="s">
        <v>36</v>
      </c>
      <c r="L2950" t="s">
        <v>26</v>
      </c>
      <c r="M2950">
        <f t="shared" si="46"/>
        <v>85541</v>
      </c>
      <c r="N2950" t="b">
        <f>IF(O2950=Sheet7!S2949,FALSE,TRUE)
=IF(B2950=Sheet7!A2950,TRUE,FALSE)
=IF(B2950=Sheet7!A2950,TRUE,FALSE)
=IF(B2950=Sheet7!A2950,TRUE,FALSE)</f>
        <v>1</v>
      </c>
      <c r="O2950" t="s">
        <v>102</v>
      </c>
    </row>
    <row r="2951" spans="1:15" x14ac:dyDescent="0.25">
      <c r="A2951">
        <v>2023</v>
      </c>
      <c r="B2951" t="s">
        <v>45</v>
      </c>
      <c r="C2951" t="s">
        <v>44</v>
      </c>
      <c r="D2951" t="s">
        <v>22</v>
      </c>
      <c r="E2951">
        <v>259000</v>
      </c>
      <c r="F2951">
        <v>259000</v>
      </c>
      <c r="G2951" t="s">
        <v>23</v>
      </c>
      <c r="H2951" t="s">
        <v>24</v>
      </c>
      <c r="I2951" t="s">
        <v>17</v>
      </c>
      <c r="J2951" t="s">
        <v>25</v>
      </c>
      <c r="K2951" t="s">
        <v>23</v>
      </c>
      <c r="L2951" t="s">
        <v>26</v>
      </c>
      <c r="M2951">
        <f t="shared" si="46"/>
        <v>173341</v>
      </c>
      <c r="N2951" t="b">
        <f>IF(O2951=Sheet7!S2950,FALSE,TRUE)
=IF(B2951=Sheet7!A2951,TRUE,FALSE)
=IF(B2951=Sheet7!A2951,TRUE,FALSE)
=IF(B2951=Sheet7!A2951,TRUE,FALSE)</f>
        <v>1</v>
      </c>
      <c r="O2951" t="s">
        <v>45</v>
      </c>
    </row>
    <row r="2952" spans="1:15" x14ac:dyDescent="0.25">
      <c r="A2952">
        <v>2023</v>
      </c>
      <c r="B2952" t="s">
        <v>45</v>
      </c>
      <c r="C2952" t="s">
        <v>44</v>
      </c>
      <c r="D2952" t="s">
        <v>22</v>
      </c>
      <c r="E2952">
        <v>138750</v>
      </c>
      <c r="F2952">
        <v>138750</v>
      </c>
      <c r="G2952" t="s">
        <v>23</v>
      </c>
      <c r="H2952" t="s">
        <v>24</v>
      </c>
      <c r="I2952" t="s">
        <v>17</v>
      </c>
      <c r="J2952" t="s">
        <v>25</v>
      </c>
      <c r="K2952" t="s">
        <v>23</v>
      </c>
      <c r="L2952" t="s">
        <v>26</v>
      </c>
      <c r="M2952">
        <f t="shared" si="46"/>
        <v>93174.333333333328</v>
      </c>
      <c r="N2952" t="b">
        <f>IF(O2952=Sheet7!S2951,FALSE,TRUE)
=IF(B2952=Sheet7!A2952,TRUE,FALSE)
=IF(B2952=Sheet7!A2952,TRUE,FALSE)
=IF(B2952=Sheet7!A2952,TRUE,FALSE)</f>
        <v>1</v>
      </c>
      <c r="O2952" t="s">
        <v>45</v>
      </c>
    </row>
    <row r="2953" spans="1:15" x14ac:dyDescent="0.25">
      <c r="A2953">
        <v>2023</v>
      </c>
      <c r="B2953" t="s">
        <v>27</v>
      </c>
      <c r="C2953" t="s">
        <v>28</v>
      </c>
      <c r="D2953" t="s">
        <v>22</v>
      </c>
      <c r="E2953">
        <v>218000</v>
      </c>
      <c r="F2953">
        <v>218000</v>
      </c>
      <c r="G2953" t="s">
        <v>23</v>
      </c>
      <c r="H2953" t="s">
        <v>24</v>
      </c>
      <c r="I2953" t="s">
        <v>17</v>
      </c>
      <c r="J2953" t="s">
        <v>29</v>
      </c>
      <c r="K2953" t="s">
        <v>23</v>
      </c>
      <c r="L2953" t="s">
        <v>26</v>
      </c>
      <c r="M2953">
        <f t="shared" si="46"/>
        <v>146007.66666666666</v>
      </c>
      <c r="N2953" t="b">
        <f>IF(O2953=Sheet7!S2952,FALSE,TRUE)
=IF(B2953=Sheet7!A2953,TRUE,FALSE)
=IF(B2953=Sheet7!A2953,TRUE,FALSE)
=IF(B2953=Sheet7!A2953,TRUE,FALSE)</f>
        <v>1</v>
      </c>
      <c r="O2953" t="s">
        <v>27</v>
      </c>
    </row>
    <row r="2954" spans="1:15" x14ac:dyDescent="0.25">
      <c r="A2954">
        <v>2023</v>
      </c>
      <c r="B2954" t="s">
        <v>27</v>
      </c>
      <c r="C2954" t="s">
        <v>28</v>
      </c>
      <c r="D2954" t="s">
        <v>22</v>
      </c>
      <c r="E2954">
        <v>85000</v>
      </c>
      <c r="F2954">
        <v>85000</v>
      </c>
      <c r="G2954" t="s">
        <v>23</v>
      </c>
      <c r="H2954" t="s">
        <v>24</v>
      </c>
      <c r="I2954" t="s">
        <v>17</v>
      </c>
      <c r="J2954" t="s">
        <v>29</v>
      </c>
      <c r="K2954" t="s">
        <v>23</v>
      </c>
      <c r="L2954" t="s">
        <v>26</v>
      </c>
      <c r="M2954">
        <f t="shared" si="46"/>
        <v>57341</v>
      </c>
      <c r="N2954" t="b">
        <f>IF(O2954=Sheet7!S2953,FALSE,TRUE)
=IF(B2954=Sheet7!A2954,TRUE,FALSE)
=IF(B2954=Sheet7!A2954,TRUE,FALSE)
=IF(B2954=Sheet7!A2954,TRUE,FALSE)</f>
        <v>1</v>
      </c>
      <c r="O2954" t="s">
        <v>27</v>
      </c>
    </row>
    <row r="2955" spans="1:15" x14ac:dyDescent="0.25">
      <c r="A2955">
        <v>2023</v>
      </c>
      <c r="B2955" t="s">
        <v>85</v>
      </c>
      <c r="C2955" t="s">
        <v>77</v>
      </c>
      <c r="D2955" t="s">
        <v>22</v>
      </c>
      <c r="E2955">
        <v>132000</v>
      </c>
      <c r="F2955">
        <v>132000</v>
      </c>
      <c r="G2955" t="s">
        <v>23</v>
      </c>
      <c r="H2955" t="s">
        <v>24</v>
      </c>
      <c r="I2955" t="s">
        <v>17</v>
      </c>
      <c r="J2955" t="s">
        <v>25</v>
      </c>
      <c r="K2955" t="s">
        <v>23</v>
      </c>
      <c r="L2955" t="s">
        <v>26</v>
      </c>
      <c r="M2955">
        <f t="shared" si="46"/>
        <v>88674.333333333328</v>
      </c>
      <c r="N2955" t="b">
        <f>IF(O2955=Sheet7!S2954,FALSE,TRUE)
=IF(B2955=Sheet7!A2955,TRUE,FALSE)
=IF(B2955=Sheet7!A2955,TRUE,FALSE)
=IF(B2955=Sheet7!A2955,TRUE,FALSE)</f>
        <v>1</v>
      </c>
      <c r="O2955" t="s">
        <v>85</v>
      </c>
    </row>
    <row r="2956" spans="1:15" x14ac:dyDescent="0.25">
      <c r="A2956">
        <v>2023</v>
      </c>
      <c r="B2956" t="s">
        <v>85</v>
      </c>
      <c r="C2956" t="s">
        <v>77</v>
      </c>
      <c r="D2956" t="s">
        <v>22</v>
      </c>
      <c r="E2956">
        <v>71500</v>
      </c>
      <c r="F2956">
        <v>71500</v>
      </c>
      <c r="G2956" t="s">
        <v>23</v>
      </c>
      <c r="H2956" t="s">
        <v>24</v>
      </c>
      <c r="I2956" t="s">
        <v>17</v>
      </c>
      <c r="J2956" t="s">
        <v>25</v>
      </c>
      <c r="K2956" t="s">
        <v>23</v>
      </c>
      <c r="L2956" t="s">
        <v>26</v>
      </c>
      <c r="M2956">
        <f t="shared" si="46"/>
        <v>48341</v>
      </c>
      <c r="N2956" t="b">
        <f>IF(O2956=Sheet7!S2955,FALSE,TRUE)
=IF(B2956=Sheet7!A2956,TRUE,FALSE)
=IF(B2956=Sheet7!A2956,TRUE,FALSE)
=IF(B2956=Sheet7!A2956,TRUE,FALSE)</f>
        <v>1</v>
      </c>
      <c r="O2956" t="s">
        <v>85</v>
      </c>
    </row>
    <row r="2957" spans="1:15" x14ac:dyDescent="0.25">
      <c r="A2957">
        <v>2023</v>
      </c>
      <c r="B2957" t="s">
        <v>40</v>
      </c>
      <c r="C2957" t="s">
        <v>41</v>
      </c>
      <c r="D2957" t="s">
        <v>22</v>
      </c>
      <c r="E2957">
        <v>215050</v>
      </c>
      <c r="F2957">
        <v>215050</v>
      </c>
      <c r="G2957" t="s">
        <v>23</v>
      </c>
      <c r="H2957" t="s">
        <v>24</v>
      </c>
      <c r="I2957" t="s">
        <v>17</v>
      </c>
      <c r="J2957" t="s">
        <v>25</v>
      </c>
      <c r="K2957" t="s">
        <v>23</v>
      </c>
      <c r="L2957" t="s">
        <v>26</v>
      </c>
      <c r="M2957">
        <f t="shared" si="46"/>
        <v>144041</v>
      </c>
      <c r="N2957" t="b">
        <f>IF(O2957=Sheet7!S2956,FALSE,TRUE)
=IF(B2957=Sheet7!A2957,TRUE,FALSE)
=IF(B2957=Sheet7!A2957,TRUE,FALSE)
=IF(B2957=Sheet7!A2957,TRUE,FALSE)</f>
        <v>1</v>
      </c>
      <c r="O2957" t="s">
        <v>40</v>
      </c>
    </row>
    <row r="2958" spans="1:15" x14ac:dyDescent="0.25">
      <c r="A2958">
        <v>2023</v>
      </c>
      <c r="B2958" t="s">
        <v>40</v>
      </c>
      <c r="C2958" t="s">
        <v>41</v>
      </c>
      <c r="D2958" t="s">
        <v>22</v>
      </c>
      <c r="E2958">
        <v>113100</v>
      </c>
      <c r="F2958">
        <v>113100</v>
      </c>
      <c r="G2958" t="s">
        <v>23</v>
      </c>
      <c r="H2958" t="s">
        <v>24</v>
      </c>
      <c r="I2958" t="s">
        <v>17</v>
      </c>
      <c r="J2958" t="s">
        <v>25</v>
      </c>
      <c r="K2958" t="s">
        <v>23</v>
      </c>
      <c r="L2958" t="s">
        <v>26</v>
      </c>
      <c r="M2958">
        <f t="shared" si="46"/>
        <v>76074.333333333328</v>
      </c>
      <c r="N2958" t="b">
        <f>IF(O2958=Sheet7!S2957,FALSE,TRUE)
=IF(B2958=Sheet7!A2958,TRUE,FALSE)
=IF(B2958=Sheet7!A2958,TRUE,FALSE)
=IF(B2958=Sheet7!A2958,TRUE,FALSE)</f>
        <v>1</v>
      </c>
      <c r="O2958" t="s">
        <v>40</v>
      </c>
    </row>
    <row r="2959" spans="1:15" x14ac:dyDescent="0.25">
      <c r="A2959">
        <v>2023</v>
      </c>
      <c r="B2959" t="s">
        <v>27</v>
      </c>
      <c r="C2959" t="s">
        <v>28</v>
      </c>
      <c r="D2959" t="s">
        <v>22</v>
      </c>
      <c r="E2959">
        <v>130000</v>
      </c>
      <c r="F2959">
        <v>130000</v>
      </c>
      <c r="G2959" t="s">
        <v>23</v>
      </c>
      <c r="H2959" t="s">
        <v>16</v>
      </c>
      <c r="I2959" t="s">
        <v>17</v>
      </c>
      <c r="J2959" t="s">
        <v>25</v>
      </c>
      <c r="K2959" t="s">
        <v>23</v>
      </c>
      <c r="L2959" t="s">
        <v>26</v>
      </c>
      <c r="M2959">
        <f t="shared" si="46"/>
        <v>87341</v>
      </c>
      <c r="N2959" t="b">
        <f>IF(O2959=Sheet7!S2958,FALSE,TRUE)
=IF(B2959=Sheet7!A2959,TRUE,FALSE)
=IF(B2959=Sheet7!A2959,TRUE,FALSE)
=IF(B2959=Sheet7!A2959,TRUE,FALSE)</f>
        <v>1</v>
      </c>
      <c r="O2959" t="s">
        <v>27</v>
      </c>
    </row>
    <row r="2960" spans="1:15" x14ac:dyDescent="0.25">
      <c r="A2960">
        <v>2023</v>
      </c>
      <c r="B2960" t="s">
        <v>27</v>
      </c>
      <c r="C2960" t="s">
        <v>28</v>
      </c>
      <c r="D2960" t="s">
        <v>22</v>
      </c>
      <c r="E2960">
        <v>85000</v>
      </c>
      <c r="F2960">
        <v>85000</v>
      </c>
      <c r="G2960" t="s">
        <v>23</v>
      </c>
      <c r="H2960" t="s">
        <v>16</v>
      </c>
      <c r="I2960" t="s">
        <v>17</v>
      </c>
      <c r="J2960" t="s">
        <v>25</v>
      </c>
      <c r="K2960" t="s">
        <v>23</v>
      </c>
      <c r="L2960" t="s">
        <v>26</v>
      </c>
      <c r="M2960">
        <f t="shared" si="46"/>
        <v>57341</v>
      </c>
      <c r="N2960" t="b">
        <f>IF(O2960=Sheet7!S2959,FALSE,TRUE)
=IF(B2960=Sheet7!A2960,TRUE,FALSE)
=IF(B2960=Sheet7!A2960,TRUE,FALSE)
=IF(B2960=Sheet7!A2960,TRUE,FALSE)</f>
        <v>1</v>
      </c>
      <c r="O2960" t="s">
        <v>27</v>
      </c>
    </row>
    <row r="2961" spans="1:15" x14ac:dyDescent="0.25">
      <c r="A2961">
        <v>2023</v>
      </c>
      <c r="B2961" t="s">
        <v>32</v>
      </c>
      <c r="C2961" t="s">
        <v>13</v>
      </c>
      <c r="D2961" t="s">
        <v>22</v>
      </c>
      <c r="E2961">
        <v>250000</v>
      </c>
      <c r="F2961">
        <v>250000</v>
      </c>
      <c r="G2961" t="s">
        <v>23</v>
      </c>
      <c r="H2961" t="s">
        <v>33</v>
      </c>
      <c r="I2961" t="s">
        <v>17</v>
      </c>
      <c r="J2961" t="s">
        <v>29</v>
      </c>
      <c r="K2961" t="s">
        <v>23</v>
      </c>
      <c r="L2961" t="s">
        <v>26</v>
      </c>
      <c r="M2961">
        <f t="shared" si="46"/>
        <v>167341</v>
      </c>
      <c r="N2961" t="b">
        <f>IF(O2961=Sheet7!S2960,FALSE,TRUE)
=IF(B2961=Sheet7!A2961,TRUE,FALSE)
=IF(B2961=Sheet7!A2961,TRUE,FALSE)
=IF(B2961=Sheet7!A2961,TRUE,FALSE)</f>
        <v>1</v>
      </c>
      <c r="O2961" t="s">
        <v>32</v>
      </c>
    </row>
    <row r="2962" spans="1:15" x14ac:dyDescent="0.25">
      <c r="A2962">
        <v>2023</v>
      </c>
      <c r="B2962" t="s">
        <v>32</v>
      </c>
      <c r="C2962" t="s">
        <v>13</v>
      </c>
      <c r="D2962" t="s">
        <v>22</v>
      </c>
      <c r="E2962">
        <v>200000</v>
      </c>
      <c r="F2962">
        <v>200000</v>
      </c>
      <c r="G2962" t="s">
        <v>23</v>
      </c>
      <c r="H2962" t="s">
        <v>33</v>
      </c>
      <c r="I2962" t="s">
        <v>17</v>
      </c>
      <c r="J2962" t="s">
        <v>29</v>
      </c>
      <c r="K2962" t="s">
        <v>23</v>
      </c>
      <c r="L2962" t="s">
        <v>26</v>
      </c>
      <c r="M2962">
        <f t="shared" si="46"/>
        <v>134007.66666666666</v>
      </c>
      <c r="N2962" t="b">
        <f>IF(O2962=Sheet7!S2961,FALSE,TRUE)
=IF(B2962=Sheet7!A2962,TRUE,FALSE)
=IF(B2962=Sheet7!A2962,TRUE,FALSE)
=IF(B2962=Sheet7!A2962,TRUE,FALSE)</f>
        <v>1</v>
      </c>
      <c r="O2962" t="s">
        <v>32</v>
      </c>
    </row>
    <row r="2963" spans="1:15" x14ac:dyDescent="0.25">
      <c r="A2963">
        <v>2023</v>
      </c>
      <c r="B2963" t="s">
        <v>46</v>
      </c>
      <c r="C2963" t="s">
        <v>28</v>
      </c>
      <c r="D2963" t="s">
        <v>22</v>
      </c>
      <c r="E2963">
        <v>168400</v>
      </c>
      <c r="F2963">
        <v>168400</v>
      </c>
      <c r="G2963" t="s">
        <v>23</v>
      </c>
      <c r="H2963" t="s">
        <v>24</v>
      </c>
      <c r="I2963" t="s">
        <v>17</v>
      </c>
      <c r="J2963" t="s">
        <v>25</v>
      </c>
      <c r="K2963" t="s">
        <v>23</v>
      </c>
      <c r="L2963" t="s">
        <v>26</v>
      </c>
      <c r="M2963">
        <f t="shared" si="46"/>
        <v>112941</v>
      </c>
      <c r="N2963" t="b">
        <f>IF(O2963=Sheet7!S2962,FALSE,TRUE)
=IF(B2963=Sheet7!A2963,TRUE,FALSE)
=IF(B2963=Sheet7!A2963,TRUE,FALSE)
=IF(B2963=Sheet7!A2963,TRUE,FALSE)</f>
        <v>1</v>
      </c>
      <c r="O2963" t="s">
        <v>46</v>
      </c>
    </row>
    <row r="2964" spans="1:15" x14ac:dyDescent="0.25">
      <c r="A2964">
        <v>2023</v>
      </c>
      <c r="B2964" t="s">
        <v>37</v>
      </c>
      <c r="C2964" t="s">
        <v>38</v>
      </c>
      <c r="D2964" t="s">
        <v>22</v>
      </c>
      <c r="E2964">
        <v>136505</v>
      </c>
      <c r="F2964">
        <v>136505</v>
      </c>
      <c r="G2964" t="s">
        <v>23</v>
      </c>
      <c r="H2964" t="s">
        <v>24</v>
      </c>
      <c r="I2964" t="s">
        <v>17</v>
      </c>
      <c r="J2964" t="s">
        <v>29</v>
      </c>
      <c r="K2964" t="s">
        <v>23</v>
      </c>
      <c r="L2964" t="s">
        <v>26</v>
      </c>
      <c r="M2964">
        <f t="shared" si="46"/>
        <v>91677.666666666672</v>
      </c>
      <c r="N2964" t="b">
        <f>IF(O2964=Sheet7!S2963,FALSE,TRUE)
=IF(B2964=Sheet7!A2964,TRUE,FALSE)
=IF(B2964=Sheet7!A2964,TRUE,FALSE)
=IF(B2964=Sheet7!A2964,TRUE,FALSE)</f>
        <v>1</v>
      </c>
      <c r="O2964" t="s">
        <v>37</v>
      </c>
    </row>
    <row r="2965" spans="1:15" x14ac:dyDescent="0.25">
      <c r="A2965">
        <v>2023</v>
      </c>
      <c r="B2965" t="s">
        <v>37</v>
      </c>
      <c r="C2965" t="s">
        <v>38</v>
      </c>
      <c r="D2965" t="s">
        <v>22</v>
      </c>
      <c r="E2965">
        <v>100895</v>
      </c>
      <c r="F2965">
        <v>100895</v>
      </c>
      <c r="G2965" t="s">
        <v>23</v>
      </c>
      <c r="H2965" t="s">
        <v>24</v>
      </c>
      <c r="I2965" t="s">
        <v>17</v>
      </c>
      <c r="J2965" t="s">
        <v>29</v>
      </c>
      <c r="K2965" t="s">
        <v>23</v>
      </c>
      <c r="L2965" t="s">
        <v>26</v>
      </c>
      <c r="M2965">
        <f t="shared" si="46"/>
        <v>67937.666666666672</v>
      </c>
      <c r="N2965" t="b">
        <f>IF(O2965=Sheet7!S2964,FALSE,TRUE)
=IF(B2965=Sheet7!A2965,TRUE,FALSE)
=IF(B2965=Sheet7!A2965,TRUE,FALSE)
=IF(B2965=Sheet7!A2965,TRUE,FALSE)</f>
        <v>1</v>
      </c>
      <c r="O2965" t="s">
        <v>37</v>
      </c>
    </row>
    <row r="2966" spans="1:15" x14ac:dyDescent="0.25">
      <c r="A2966">
        <v>2023</v>
      </c>
      <c r="B2966" t="s">
        <v>32</v>
      </c>
      <c r="C2966" t="s">
        <v>13</v>
      </c>
      <c r="D2966" t="s">
        <v>22</v>
      </c>
      <c r="E2966">
        <v>275300</v>
      </c>
      <c r="F2966">
        <v>275300</v>
      </c>
      <c r="G2966" t="s">
        <v>23</v>
      </c>
      <c r="H2966" t="s">
        <v>24</v>
      </c>
      <c r="I2966" t="s">
        <v>17</v>
      </c>
      <c r="J2966" t="s">
        <v>29</v>
      </c>
      <c r="K2966" t="s">
        <v>23</v>
      </c>
      <c r="L2966" t="s">
        <v>26</v>
      </c>
      <c r="M2966">
        <f t="shared" si="46"/>
        <v>184207.66666666666</v>
      </c>
      <c r="N2966" t="b">
        <f>IF(O2966=Sheet7!S2965,FALSE,TRUE)
=IF(B2966=Sheet7!A2966,TRUE,FALSE)
=IF(B2966=Sheet7!A2966,TRUE,FALSE)
=IF(B2966=Sheet7!A2966,TRUE,FALSE)</f>
        <v>1</v>
      </c>
      <c r="O2966" t="s">
        <v>32</v>
      </c>
    </row>
    <row r="2967" spans="1:15" x14ac:dyDescent="0.25">
      <c r="A2967">
        <v>2023</v>
      </c>
      <c r="B2967" t="s">
        <v>32</v>
      </c>
      <c r="C2967" t="s">
        <v>13</v>
      </c>
      <c r="D2967" t="s">
        <v>22</v>
      </c>
      <c r="E2967">
        <v>183500</v>
      </c>
      <c r="F2967">
        <v>183500</v>
      </c>
      <c r="G2967" t="s">
        <v>23</v>
      </c>
      <c r="H2967" t="s">
        <v>24</v>
      </c>
      <c r="I2967" t="s">
        <v>17</v>
      </c>
      <c r="J2967" t="s">
        <v>29</v>
      </c>
      <c r="K2967" t="s">
        <v>23</v>
      </c>
      <c r="L2967" t="s">
        <v>26</v>
      </c>
      <c r="M2967">
        <f t="shared" si="46"/>
        <v>123007.66666666667</v>
      </c>
      <c r="N2967" t="b">
        <f>IF(O2967=Sheet7!S2966,FALSE,TRUE)
=IF(B2967=Sheet7!A2967,TRUE,FALSE)
=IF(B2967=Sheet7!A2967,TRUE,FALSE)
=IF(B2967=Sheet7!A2967,TRUE,FALSE)</f>
        <v>1</v>
      </c>
      <c r="O2967" t="s">
        <v>32</v>
      </c>
    </row>
    <row r="2968" spans="1:15" x14ac:dyDescent="0.25">
      <c r="A2968">
        <v>2023</v>
      </c>
      <c r="B2968" t="s">
        <v>27</v>
      </c>
      <c r="C2968" t="s">
        <v>28</v>
      </c>
      <c r="D2968" t="s">
        <v>22</v>
      </c>
      <c r="E2968">
        <v>168400</v>
      </c>
      <c r="F2968">
        <v>168400</v>
      </c>
      <c r="G2968" t="s">
        <v>23</v>
      </c>
      <c r="H2968" t="s">
        <v>24</v>
      </c>
      <c r="I2968" t="s">
        <v>17</v>
      </c>
      <c r="J2968" t="s">
        <v>25</v>
      </c>
      <c r="K2968" t="s">
        <v>23</v>
      </c>
      <c r="L2968" t="s">
        <v>26</v>
      </c>
      <c r="M2968">
        <f t="shared" si="46"/>
        <v>112941</v>
      </c>
      <c r="N2968" t="b">
        <f>IF(O2968=Sheet7!S2967,FALSE,TRUE)
=IF(B2968=Sheet7!A2968,TRUE,FALSE)
=IF(B2968=Sheet7!A2968,TRUE,FALSE)
=IF(B2968=Sheet7!A2968,TRUE,FALSE)</f>
        <v>1</v>
      </c>
      <c r="O2968" t="s">
        <v>27</v>
      </c>
    </row>
    <row r="2969" spans="1:15" x14ac:dyDescent="0.25">
      <c r="A2969">
        <v>2023</v>
      </c>
      <c r="B2969" t="s">
        <v>27</v>
      </c>
      <c r="C2969" t="s">
        <v>28</v>
      </c>
      <c r="D2969" t="s">
        <v>22</v>
      </c>
      <c r="E2969">
        <v>105200</v>
      </c>
      <c r="F2969">
        <v>105200</v>
      </c>
      <c r="G2969" t="s">
        <v>23</v>
      </c>
      <c r="H2969" t="s">
        <v>24</v>
      </c>
      <c r="I2969" t="s">
        <v>17</v>
      </c>
      <c r="J2969" t="s">
        <v>25</v>
      </c>
      <c r="K2969" t="s">
        <v>23</v>
      </c>
      <c r="L2969" t="s">
        <v>26</v>
      </c>
      <c r="M2969">
        <f t="shared" si="46"/>
        <v>70807.666666666672</v>
      </c>
      <c r="N2969" t="b">
        <f>IF(O2969=Sheet7!S2968,FALSE,TRUE)
=IF(B2969=Sheet7!A2969,TRUE,FALSE)
=IF(B2969=Sheet7!A2969,TRUE,FALSE)
=IF(B2969=Sheet7!A2969,TRUE,FALSE)</f>
        <v>1</v>
      </c>
      <c r="O2969" t="s">
        <v>27</v>
      </c>
    </row>
    <row r="2970" spans="1:15" x14ac:dyDescent="0.25">
      <c r="A2970">
        <v>2023</v>
      </c>
      <c r="B2970" t="s">
        <v>20</v>
      </c>
      <c r="C2970" t="s">
        <v>21</v>
      </c>
      <c r="D2970" t="s">
        <v>22</v>
      </c>
      <c r="E2970">
        <v>240000</v>
      </c>
      <c r="F2970">
        <v>240000</v>
      </c>
      <c r="G2970" t="s">
        <v>23</v>
      </c>
      <c r="H2970" t="s">
        <v>16</v>
      </c>
      <c r="I2970" t="s">
        <v>17</v>
      </c>
      <c r="J2970" t="s">
        <v>29</v>
      </c>
      <c r="K2970" t="s">
        <v>23</v>
      </c>
      <c r="L2970" t="s">
        <v>26</v>
      </c>
      <c r="M2970">
        <f t="shared" si="46"/>
        <v>160674.33333333334</v>
      </c>
      <c r="N2970" t="b">
        <f>IF(O2970=Sheet7!S2969,FALSE,TRUE)
=IF(B2970=Sheet7!A2970,TRUE,FALSE)
=IF(B2970=Sheet7!A2970,TRUE,FALSE)
=IF(B2970=Sheet7!A2970,TRUE,FALSE)</f>
        <v>1</v>
      </c>
      <c r="O2970" t="s">
        <v>20</v>
      </c>
    </row>
    <row r="2971" spans="1:15" x14ac:dyDescent="0.25">
      <c r="A2971">
        <v>2023</v>
      </c>
      <c r="B2971" t="s">
        <v>71</v>
      </c>
      <c r="C2971" t="s">
        <v>41</v>
      </c>
      <c r="D2971" t="s">
        <v>22</v>
      </c>
      <c r="E2971">
        <v>120000</v>
      </c>
      <c r="F2971">
        <v>120000</v>
      </c>
      <c r="G2971" t="s">
        <v>23</v>
      </c>
      <c r="H2971" t="s">
        <v>16</v>
      </c>
      <c r="I2971" t="s">
        <v>17</v>
      </c>
      <c r="J2971" t="s">
        <v>25</v>
      </c>
      <c r="K2971" t="s">
        <v>23</v>
      </c>
      <c r="L2971" t="s">
        <v>26</v>
      </c>
      <c r="M2971">
        <f t="shared" si="46"/>
        <v>80674.333333333328</v>
      </c>
      <c r="N2971" t="b">
        <f>IF(O2971=Sheet7!S2970,FALSE,TRUE)
=IF(B2971=Sheet7!A2971,TRUE,FALSE)
=IF(B2971=Sheet7!A2971,TRUE,FALSE)
=IF(B2971=Sheet7!A2971,TRUE,FALSE)</f>
        <v>1</v>
      </c>
      <c r="O2971" t="s">
        <v>71</v>
      </c>
    </row>
    <row r="2972" spans="1:15" x14ac:dyDescent="0.25">
      <c r="A2972">
        <v>2023</v>
      </c>
      <c r="B2972" t="s">
        <v>37</v>
      </c>
      <c r="C2972" t="s">
        <v>38</v>
      </c>
      <c r="D2972" t="s">
        <v>22</v>
      </c>
      <c r="E2972">
        <v>93000</v>
      </c>
      <c r="F2972">
        <v>93000</v>
      </c>
      <c r="G2972" t="s">
        <v>23</v>
      </c>
      <c r="H2972" t="s">
        <v>16</v>
      </c>
      <c r="I2972" t="s">
        <v>17</v>
      </c>
      <c r="J2972" t="s">
        <v>29</v>
      </c>
      <c r="K2972" t="s">
        <v>23</v>
      </c>
      <c r="L2972" t="s">
        <v>19</v>
      </c>
      <c r="M2972">
        <f t="shared" si="46"/>
        <v>62674.333333333336</v>
      </c>
      <c r="N2972" t="b">
        <f>IF(O2972=Sheet7!S2971,FALSE,TRUE)
=IF(B2972=Sheet7!A2972,TRUE,FALSE)
=IF(B2972=Sheet7!A2972,TRUE,FALSE)
=IF(B2972=Sheet7!A2972,TRUE,FALSE)</f>
        <v>1</v>
      </c>
      <c r="O2972" t="s">
        <v>37</v>
      </c>
    </row>
    <row r="2973" spans="1:15" x14ac:dyDescent="0.25">
      <c r="A2973">
        <v>2023</v>
      </c>
      <c r="B2973" t="s">
        <v>34</v>
      </c>
      <c r="C2973" t="s">
        <v>31</v>
      </c>
      <c r="D2973" t="s">
        <v>22</v>
      </c>
      <c r="E2973">
        <v>237400</v>
      </c>
      <c r="F2973">
        <v>237400</v>
      </c>
      <c r="G2973" t="s">
        <v>36</v>
      </c>
      <c r="H2973" t="s">
        <v>24</v>
      </c>
      <c r="I2973" t="s">
        <v>17</v>
      </c>
      <c r="J2973" t="s">
        <v>25</v>
      </c>
      <c r="K2973" t="s">
        <v>36</v>
      </c>
      <c r="L2973" t="s">
        <v>26</v>
      </c>
      <c r="M2973">
        <f t="shared" si="46"/>
        <v>158941</v>
      </c>
      <c r="N2973" t="b">
        <f>IF(O2973=Sheet7!S2972,FALSE,TRUE)
=IF(B2973=Sheet7!A2973,TRUE,FALSE)
=IF(B2973=Sheet7!A2973,TRUE,FALSE)
=IF(B2973=Sheet7!A2973,TRUE,FALSE)</f>
        <v>1</v>
      </c>
      <c r="O2973" t="s">
        <v>34</v>
      </c>
    </row>
    <row r="2974" spans="1:15" x14ac:dyDescent="0.25">
      <c r="A2974">
        <v>2023</v>
      </c>
      <c r="B2974" t="s">
        <v>34</v>
      </c>
      <c r="C2974" t="s">
        <v>31</v>
      </c>
      <c r="D2974" t="s">
        <v>22</v>
      </c>
      <c r="E2974">
        <v>132870</v>
      </c>
      <c r="F2974">
        <v>132870</v>
      </c>
      <c r="G2974" t="s">
        <v>36</v>
      </c>
      <c r="H2974" t="s">
        <v>24</v>
      </c>
      <c r="I2974" t="s">
        <v>17</v>
      </c>
      <c r="J2974" t="s">
        <v>25</v>
      </c>
      <c r="K2974" t="s">
        <v>36</v>
      </c>
      <c r="L2974" t="s">
        <v>26</v>
      </c>
      <c r="M2974">
        <f t="shared" si="46"/>
        <v>89254.333333333328</v>
      </c>
      <c r="N2974" t="b">
        <f>IF(O2974=Sheet7!S2973,FALSE,TRUE)
=IF(B2974=Sheet7!A2974,TRUE,FALSE)
=IF(B2974=Sheet7!A2974,TRUE,FALSE)
=IF(B2974=Sheet7!A2974,TRUE,FALSE)</f>
        <v>1</v>
      </c>
      <c r="O2974" t="s">
        <v>34</v>
      </c>
    </row>
    <row r="2975" spans="1:15" x14ac:dyDescent="0.25">
      <c r="A2975">
        <v>2023</v>
      </c>
      <c r="B2975" t="s">
        <v>32</v>
      </c>
      <c r="C2975" t="s">
        <v>13</v>
      </c>
      <c r="D2975" t="s">
        <v>22</v>
      </c>
      <c r="E2975">
        <v>105000</v>
      </c>
      <c r="F2975">
        <v>105000</v>
      </c>
      <c r="G2975" t="s">
        <v>23</v>
      </c>
      <c r="H2975" t="s">
        <v>24</v>
      </c>
      <c r="I2975" t="s">
        <v>17</v>
      </c>
      <c r="J2975" t="s">
        <v>25</v>
      </c>
      <c r="K2975" t="s">
        <v>23</v>
      </c>
      <c r="L2975" t="s">
        <v>26</v>
      </c>
      <c r="M2975">
        <f t="shared" si="46"/>
        <v>70674.333333333328</v>
      </c>
      <c r="N2975" t="b">
        <f>IF(O2975=Sheet7!S2974,FALSE,TRUE)
=IF(B2975=Sheet7!A2975,TRUE,FALSE)
=IF(B2975=Sheet7!A2975,TRUE,FALSE)
=IF(B2975=Sheet7!A2975,TRUE,FALSE)</f>
        <v>1</v>
      </c>
      <c r="O2975" t="s">
        <v>32</v>
      </c>
    </row>
    <row r="2976" spans="1:15" x14ac:dyDescent="0.25">
      <c r="A2976">
        <v>2023</v>
      </c>
      <c r="B2976" t="s">
        <v>34</v>
      </c>
      <c r="C2976" t="s">
        <v>31</v>
      </c>
      <c r="D2976" t="s">
        <v>22</v>
      </c>
      <c r="E2976">
        <v>317070</v>
      </c>
      <c r="F2976">
        <v>317070</v>
      </c>
      <c r="G2976" t="s">
        <v>23</v>
      </c>
      <c r="H2976" t="s">
        <v>24</v>
      </c>
      <c r="I2976" t="s">
        <v>17</v>
      </c>
      <c r="J2976" t="s">
        <v>25</v>
      </c>
      <c r="K2976" t="s">
        <v>23</v>
      </c>
      <c r="L2976" t="s">
        <v>26</v>
      </c>
      <c r="M2976">
        <f t="shared" si="46"/>
        <v>212054.33333333334</v>
      </c>
      <c r="N2976" t="b">
        <f>IF(O2976=Sheet7!S2975,FALSE,TRUE)
=IF(B2976=Sheet7!A2976,TRUE,FALSE)
=IF(B2976=Sheet7!A2976,TRUE,FALSE)
=IF(B2976=Sheet7!A2976,TRUE,FALSE)</f>
        <v>1</v>
      </c>
      <c r="O2976" t="s">
        <v>34</v>
      </c>
    </row>
    <row r="2977" spans="1:15" x14ac:dyDescent="0.25">
      <c r="A2977">
        <v>2023</v>
      </c>
      <c r="B2977" t="s">
        <v>34</v>
      </c>
      <c r="C2977" t="s">
        <v>31</v>
      </c>
      <c r="D2977" t="s">
        <v>22</v>
      </c>
      <c r="E2977">
        <v>170730</v>
      </c>
      <c r="F2977">
        <v>170730</v>
      </c>
      <c r="G2977" t="s">
        <v>23</v>
      </c>
      <c r="H2977" t="s">
        <v>24</v>
      </c>
      <c r="I2977" t="s">
        <v>17</v>
      </c>
      <c r="J2977" t="s">
        <v>25</v>
      </c>
      <c r="K2977" t="s">
        <v>23</v>
      </c>
      <c r="L2977" t="s">
        <v>26</v>
      </c>
      <c r="M2977">
        <f t="shared" si="46"/>
        <v>114494.33333333333</v>
      </c>
      <c r="N2977" t="b">
        <f>IF(O2977=Sheet7!S2976,FALSE,TRUE)
=IF(B2977=Sheet7!A2977,TRUE,FALSE)
=IF(B2977=Sheet7!A2977,TRUE,FALSE)
=IF(B2977=Sheet7!A2977,TRUE,FALSE)</f>
        <v>1</v>
      </c>
      <c r="O2977" t="s">
        <v>34</v>
      </c>
    </row>
    <row r="2978" spans="1:15" x14ac:dyDescent="0.25">
      <c r="A2978">
        <v>2023</v>
      </c>
      <c r="B2978" t="s">
        <v>34</v>
      </c>
      <c r="C2978" t="s">
        <v>31</v>
      </c>
      <c r="D2978" t="s">
        <v>22</v>
      </c>
      <c r="E2978">
        <v>170000</v>
      </c>
      <c r="F2978">
        <v>170000</v>
      </c>
      <c r="G2978" t="s">
        <v>23</v>
      </c>
      <c r="H2978" t="s">
        <v>16</v>
      </c>
      <c r="I2978" t="s">
        <v>17</v>
      </c>
      <c r="J2978" t="s">
        <v>25</v>
      </c>
      <c r="K2978" t="s">
        <v>23</v>
      </c>
      <c r="L2978" t="s">
        <v>26</v>
      </c>
      <c r="M2978">
        <f t="shared" si="46"/>
        <v>114007.66666666667</v>
      </c>
      <c r="N2978" t="b">
        <f>IF(O2978=Sheet7!S2977,FALSE,TRUE)
=IF(B2978=Sheet7!A2978,TRUE,FALSE)
=IF(B2978=Sheet7!A2978,TRUE,FALSE)
=IF(B2978=Sheet7!A2978,TRUE,FALSE)</f>
        <v>1</v>
      </c>
      <c r="O2978" t="s">
        <v>34</v>
      </c>
    </row>
    <row r="2979" spans="1:15" x14ac:dyDescent="0.25">
      <c r="A2979">
        <v>2023</v>
      </c>
      <c r="B2979" t="s">
        <v>34</v>
      </c>
      <c r="C2979" t="s">
        <v>31</v>
      </c>
      <c r="D2979" t="s">
        <v>22</v>
      </c>
      <c r="E2979">
        <v>125000</v>
      </c>
      <c r="F2979">
        <v>125000</v>
      </c>
      <c r="G2979" t="s">
        <v>23</v>
      </c>
      <c r="H2979" t="s">
        <v>16</v>
      </c>
      <c r="I2979" t="s">
        <v>17</v>
      </c>
      <c r="J2979" t="s">
        <v>25</v>
      </c>
      <c r="K2979" t="s">
        <v>23</v>
      </c>
      <c r="L2979" t="s">
        <v>26</v>
      </c>
      <c r="M2979">
        <f t="shared" si="46"/>
        <v>84007.666666666672</v>
      </c>
      <c r="N2979" t="b">
        <f>IF(O2979=Sheet7!S2978,FALSE,TRUE)
=IF(B2979=Sheet7!A2979,TRUE,FALSE)
=IF(B2979=Sheet7!A2979,TRUE,FALSE)
=IF(B2979=Sheet7!A2979,TRUE,FALSE)</f>
        <v>1</v>
      </c>
      <c r="O2979" t="s">
        <v>34</v>
      </c>
    </row>
    <row r="2980" spans="1:15" x14ac:dyDescent="0.25">
      <c r="A2980">
        <v>2023</v>
      </c>
      <c r="B2980" t="s">
        <v>32</v>
      </c>
      <c r="C2980" t="s">
        <v>13</v>
      </c>
      <c r="D2980" t="s">
        <v>22</v>
      </c>
      <c r="E2980">
        <v>158700</v>
      </c>
      <c r="F2980">
        <v>158700</v>
      </c>
      <c r="G2980" t="s">
        <v>23</v>
      </c>
      <c r="H2980" t="s">
        <v>24</v>
      </c>
      <c r="I2980" t="s">
        <v>17</v>
      </c>
      <c r="J2980" t="s">
        <v>25</v>
      </c>
      <c r="K2980" t="s">
        <v>23</v>
      </c>
      <c r="L2980" t="s">
        <v>26</v>
      </c>
      <c r="M2980">
        <f t="shared" si="46"/>
        <v>106474.33333333333</v>
      </c>
      <c r="N2980" t="b">
        <f>IF(O2980=Sheet7!S2979,FALSE,TRUE)
=IF(B2980=Sheet7!A2980,TRUE,FALSE)
=IF(B2980=Sheet7!A2980,TRUE,FALSE)
=IF(B2980=Sheet7!A2980,TRUE,FALSE)</f>
        <v>1</v>
      </c>
      <c r="O2980" t="s">
        <v>32</v>
      </c>
    </row>
    <row r="2981" spans="1:15" x14ac:dyDescent="0.25">
      <c r="A2981">
        <v>2023</v>
      </c>
      <c r="B2981" t="s">
        <v>32</v>
      </c>
      <c r="C2981" t="s">
        <v>13</v>
      </c>
      <c r="D2981" t="s">
        <v>22</v>
      </c>
      <c r="E2981">
        <v>123906</v>
      </c>
      <c r="F2981">
        <v>123906</v>
      </c>
      <c r="G2981" t="s">
        <v>23</v>
      </c>
      <c r="H2981" t="s">
        <v>24</v>
      </c>
      <c r="I2981" t="s">
        <v>17</v>
      </c>
      <c r="J2981" t="s">
        <v>25</v>
      </c>
      <c r="K2981" t="s">
        <v>23</v>
      </c>
      <c r="L2981" t="s">
        <v>26</v>
      </c>
      <c r="M2981">
        <f t="shared" si="46"/>
        <v>83278.333333333328</v>
      </c>
      <c r="N2981" t="b">
        <f>IF(O2981=Sheet7!S2980,FALSE,TRUE)
=IF(B2981=Sheet7!A2981,TRUE,FALSE)
=IF(B2981=Sheet7!A2981,TRUE,FALSE)
=IF(B2981=Sheet7!A2981,TRUE,FALSE)</f>
        <v>1</v>
      </c>
      <c r="O2981" t="s">
        <v>32</v>
      </c>
    </row>
    <row r="2982" spans="1:15" x14ac:dyDescent="0.25">
      <c r="A2982">
        <v>2023</v>
      </c>
      <c r="B2982" t="s">
        <v>32</v>
      </c>
      <c r="C2982" t="s">
        <v>13</v>
      </c>
      <c r="D2982" t="s">
        <v>14</v>
      </c>
      <c r="E2982">
        <v>75000</v>
      </c>
      <c r="F2982">
        <v>80976</v>
      </c>
      <c r="G2982" t="s">
        <v>57</v>
      </c>
      <c r="H2982" t="s">
        <v>16</v>
      </c>
      <c r="I2982" t="s">
        <v>17</v>
      </c>
      <c r="J2982" t="s">
        <v>29</v>
      </c>
      <c r="K2982" t="s">
        <v>57</v>
      </c>
      <c r="L2982" t="s">
        <v>26</v>
      </c>
      <c r="M2982">
        <f t="shared" si="46"/>
        <v>52666.333333333336</v>
      </c>
      <c r="N2982" t="b">
        <f>IF(O2982=Sheet7!S2981,FALSE,TRUE)
=IF(B2982=Sheet7!A2982,TRUE,FALSE)
=IF(B2982=Sheet7!A2982,TRUE,FALSE)
=IF(B2982=Sheet7!A2982,TRUE,FALSE)</f>
        <v>1</v>
      </c>
      <c r="O2982" t="s">
        <v>32</v>
      </c>
    </row>
    <row r="2983" spans="1:15" x14ac:dyDescent="0.25">
      <c r="A2983">
        <v>2023</v>
      </c>
      <c r="B2983" t="s">
        <v>32</v>
      </c>
      <c r="C2983" t="s">
        <v>13</v>
      </c>
      <c r="D2983" t="s">
        <v>14</v>
      </c>
      <c r="E2983">
        <v>62000</v>
      </c>
      <c r="F2983">
        <v>66940</v>
      </c>
      <c r="G2983" t="s">
        <v>57</v>
      </c>
      <c r="H2983" t="s">
        <v>16</v>
      </c>
      <c r="I2983" t="s">
        <v>17</v>
      </c>
      <c r="J2983" t="s">
        <v>29</v>
      </c>
      <c r="K2983" t="s">
        <v>57</v>
      </c>
      <c r="L2983" t="s">
        <v>26</v>
      </c>
      <c r="M2983">
        <f t="shared" si="46"/>
        <v>43654.333333333336</v>
      </c>
      <c r="N2983" t="b">
        <f>IF(O2983=Sheet7!S2982,FALSE,TRUE)
=IF(B2983=Sheet7!A2983,TRUE,FALSE)
=IF(B2983=Sheet7!A2983,TRUE,FALSE)
=IF(B2983=Sheet7!A2983,TRUE,FALSE)</f>
        <v>1</v>
      </c>
      <c r="O2983" t="s">
        <v>32</v>
      </c>
    </row>
    <row r="2984" spans="1:15" x14ac:dyDescent="0.25">
      <c r="A2984">
        <v>2023</v>
      </c>
      <c r="B2984" t="s">
        <v>32</v>
      </c>
      <c r="C2984" t="s">
        <v>13</v>
      </c>
      <c r="D2984" t="s">
        <v>22</v>
      </c>
      <c r="E2984">
        <v>333500</v>
      </c>
      <c r="F2984">
        <v>333500</v>
      </c>
      <c r="G2984" t="s">
        <v>23</v>
      </c>
      <c r="H2984" t="s">
        <v>33</v>
      </c>
      <c r="I2984" t="s">
        <v>17</v>
      </c>
      <c r="J2984" t="s">
        <v>25</v>
      </c>
      <c r="K2984" t="s">
        <v>23</v>
      </c>
      <c r="L2984" t="s">
        <v>26</v>
      </c>
      <c r="M2984">
        <f t="shared" si="46"/>
        <v>223007.66666666666</v>
      </c>
      <c r="N2984" t="b">
        <f>IF(O2984=Sheet7!S2983,FALSE,TRUE)
=IF(B2984=Sheet7!A2984,TRUE,FALSE)
=IF(B2984=Sheet7!A2984,TRUE,FALSE)
=IF(B2984=Sheet7!A2984,TRUE,FALSE)</f>
        <v>1</v>
      </c>
      <c r="O2984" t="s">
        <v>32</v>
      </c>
    </row>
    <row r="2985" spans="1:15" x14ac:dyDescent="0.25">
      <c r="A2985">
        <v>2023</v>
      </c>
      <c r="B2985" t="s">
        <v>32</v>
      </c>
      <c r="C2985" t="s">
        <v>13</v>
      </c>
      <c r="D2985" t="s">
        <v>22</v>
      </c>
      <c r="E2985">
        <v>180500</v>
      </c>
      <c r="F2985">
        <v>180500</v>
      </c>
      <c r="G2985" t="s">
        <v>23</v>
      </c>
      <c r="H2985" t="s">
        <v>33</v>
      </c>
      <c r="I2985" t="s">
        <v>17</v>
      </c>
      <c r="J2985" t="s">
        <v>25</v>
      </c>
      <c r="K2985" t="s">
        <v>23</v>
      </c>
      <c r="L2985" t="s">
        <v>26</v>
      </c>
      <c r="M2985">
        <f t="shared" si="46"/>
        <v>121007.66666666667</v>
      </c>
      <c r="N2985" t="b">
        <f>IF(O2985=Sheet7!S2984,FALSE,TRUE)
=IF(B2985=Sheet7!A2985,TRUE,FALSE)
=IF(B2985=Sheet7!A2985,TRUE,FALSE)
=IF(B2985=Sheet7!A2985,TRUE,FALSE)</f>
        <v>1</v>
      </c>
      <c r="O2985" t="s">
        <v>32</v>
      </c>
    </row>
    <row r="2986" spans="1:15" x14ac:dyDescent="0.25">
      <c r="A2986">
        <v>2023</v>
      </c>
      <c r="B2986" t="s">
        <v>32</v>
      </c>
      <c r="C2986" t="s">
        <v>13</v>
      </c>
      <c r="D2986" t="s">
        <v>35</v>
      </c>
      <c r="E2986">
        <v>62000</v>
      </c>
      <c r="F2986">
        <v>76284</v>
      </c>
      <c r="G2986" t="s">
        <v>36</v>
      </c>
      <c r="H2986" t="s">
        <v>16</v>
      </c>
      <c r="I2986" t="s">
        <v>17</v>
      </c>
      <c r="J2986" t="s">
        <v>29</v>
      </c>
      <c r="K2986" t="s">
        <v>36</v>
      </c>
      <c r="L2986" t="s">
        <v>26</v>
      </c>
      <c r="M2986">
        <f t="shared" si="46"/>
        <v>46769</v>
      </c>
      <c r="N2986" t="b">
        <f>IF(O2986=Sheet7!S2985,FALSE,TRUE)
=IF(B2986=Sheet7!A2986,TRUE,FALSE)
=IF(B2986=Sheet7!A2986,TRUE,FALSE)
=IF(B2986=Sheet7!A2986,TRUE,FALSE)</f>
        <v>1</v>
      </c>
      <c r="O2986" t="s">
        <v>32</v>
      </c>
    </row>
    <row r="2987" spans="1:15" x14ac:dyDescent="0.25">
      <c r="A2987">
        <v>2023</v>
      </c>
      <c r="B2987" t="s">
        <v>32</v>
      </c>
      <c r="C2987" t="s">
        <v>13</v>
      </c>
      <c r="D2987" t="s">
        <v>22</v>
      </c>
      <c r="E2987">
        <v>257400</v>
      </c>
      <c r="F2987">
        <v>257400</v>
      </c>
      <c r="G2987" t="s">
        <v>23</v>
      </c>
      <c r="H2987" t="s">
        <v>33</v>
      </c>
      <c r="I2987" t="s">
        <v>17</v>
      </c>
      <c r="J2987" t="s">
        <v>29</v>
      </c>
      <c r="K2987" t="s">
        <v>23</v>
      </c>
      <c r="L2987" t="s">
        <v>26</v>
      </c>
      <c r="M2987">
        <f t="shared" si="46"/>
        <v>172274.33333333334</v>
      </c>
      <c r="N2987" t="b">
        <f>IF(O2987=Sheet7!S2986,FALSE,TRUE)
=IF(B2987=Sheet7!A2987,TRUE,FALSE)
=IF(B2987=Sheet7!A2987,TRUE,FALSE)
=IF(B2987=Sheet7!A2987,TRUE,FALSE)</f>
        <v>1</v>
      </c>
      <c r="O2987" t="s">
        <v>32</v>
      </c>
    </row>
    <row r="2988" spans="1:15" x14ac:dyDescent="0.25">
      <c r="A2988">
        <v>2023</v>
      </c>
      <c r="B2988" t="s">
        <v>32</v>
      </c>
      <c r="C2988" t="s">
        <v>13</v>
      </c>
      <c r="D2988" t="s">
        <v>22</v>
      </c>
      <c r="E2988">
        <v>210600</v>
      </c>
      <c r="F2988">
        <v>210600</v>
      </c>
      <c r="G2988" t="s">
        <v>23</v>
      </c>
      <c r="H2988" t="s">
        <v>33</v>
      </c>
      <c r="I2988" t="s">
        <v>17</v>
      </c>
      <c r="J2988" t="s">
        <v>29</v>
      </c>
      <c r="K2988" t="s">
        <v>23</v>
      </c>
      <c r="L2988" t="s">
        <v>26</v>
      </c>
      <c r="M2988">
        <f t="shared" si="46"/>
        <v>141074.33333333334</v>
      </c>
      <c r="N2988" t="b">
        <f>IF(O2988=Sheet7!S2987,FALSE,TRUE)
=IF(B2988=Sheet7!A2988,TRUE,FALSE)
=IF(B2988=Sheet7!A2988,TRUE,FALSE)
=IF(B2988=Sheet7!A2988,TRUE,FALSE)</f>
        <v>1</v>
      </c>
      <c r="O2988" t="s">
        <v>32</v>
      </c>
    </row>
    <row r="2989" spans="1:15" x14ac:dyDescent="0.25">
      <c r="A2989">
        <v>2023</v>
      </c>
      <c r="B2989" t="s">
        <v>191</v>
      </c>
      <c r="C2989" t="s">
        <v>52</v>
      </c>
      <c r="D2989" t="s">
        <v>22</v>
      </c>
      <c r="E2989">
        <v>65000</v>
      </c>
      <c r="F2989">
        <v>65000</v>
      </c>
      <c r="G2989" t="s">
        <v>23</v>
      </c>
      <c r="H2989" t="s">
        <v>16</v>
      </c>
      <c r="I2989" t="s">
        <v>17</v>
      </c>
      <c r="J2989" t="s">
        <v>25</v>
      </c>
      <c r="K2989" t="s">
        <v>23</v>
      </c>
      <c r="L2989" t="s">
        <v>26</v>
      </c>
      <c r="M2989">
        <f t="shared" si="46"/>
        <v>44007.666666666664</v>
      </c>
      <c r="N2989" t="b">
        <f>IF(O2989=Sheet7!S2988,FALSE,TRUE)
=IF(B2989=Sheet7!A2989,TRUE,FALSE)
=IF(B2989=Sheet7!A2989,TRUE,FALSE)
=IF(B2989=Sheet7!A2989,TRUE,FALSE)</f>
        <v>1</v>
      </c>
      <c r="O2989" t="s">
        <v>191</v>
      </c>
    </row>
    <row r="2990" spans="1:15" x14ac:dyDescent="0.25">
      <c r="A2990">
        <v>2023</v>
      </c>
      <c r="B2990" t="s">
        <v>191</v>
      </c>
      <c r="C2990" t="s">
        <v>52</v>
      </c>
      <c r="D2990" t="s">
        <v>22</v>
      </c>
      <c r="E2990">
        <v>50000</v>
      </c>
      <c r="F2990">
        <v>50000</v>
      </c>
      <c r="G2990" t="s">
        <v>23</v>
      </c>
      <c r="H2990" t="s">
        <v>16</v>
      </c>
      <c r="I2990" t="s">
        <v>17</v>
      </c>
      <c r="J2990" t="s">
        <v>25</v>
      </c>
      <c r="K2990" t="s">
        <v>23</v>
      </c>
      <c r="L2990" t="s">
        <v>26</v>
      </c>
      <c r="M2990">
        <f t="shared" si="46"/>
        <v>34007.666666666664</v>
      </c>
      <c r="N2990" t="b">
        <f>IF(O2990=Sheet7!S2989,FALSE,TRUE)
=IF(B2990=Sheet7!A2990,TRUE,FALSE)
=IF(B2990=Sheet7!A2990,TRUE,FALSE)
=IF(B2990=Sheet7!A2990,TRUE,FALSE)</f>
        <v>1</v>
      </c>
      <c r="O2990" t="s">
        <v>191</v>
      </c>
    </row>
    <row r="2991" spans="1:15" x14ac:dyDescent="0.25">
      <c r="A2991">
        <v>2023</v>
      </c>
      <c r="B2991" t="s">
        <v>32</v>
      </c>
      <c r="C2991" t="s">
        <v>13</v>
      </c>
      <c r="D2991" t="s">
        <v>22</v>
      </c>
      <c r="E2991">
        <v>293000</v>
      </c>
      <c r="F2991">
        <v>293000</v>
      </c>
      <c r="G2991" t="s">
        <v>23</v>
      </c>
      <c r="H2991" t="s">
        <v>24</v>
      </c>
      <c r="I2991" t="s">
        <v>17</v>
      </c>
      <c r="J2991" t="s">
        <v>25</v>
      </c>
      <c r="K2991" t="s">
        <v>23</v>
      </c>
      <c r="L2991" t="s">
        <v>26</v>
      </c>
      <c r="M2991">
        <f t="shared" si="46"/>
        <v>196007.66666666666</v>
      </c>
      <c r="N2991" t="b">
        <f>IF(O2991=Sheet7!S2990,FALSE,TRUE)
=IF(B2991=Sheet7!A2991,TRUE,FALSE)
=IF(B2991=Sheet7!A2991,TRUE,FALSE)
=IF(B2991=Sheet7!A2991,TRUE,FALSE)</f>
        <v>1</v>
      </c>
      <c r="O2991" t="s">
        <v>32</v>
      </c>
    </row>
    <row r="2992" spans="1:15" x14ac:dyDescent="0.25">
      <c r="A2992">
        <v>2023</v>
      </c>
      <c r="B2992" t="s">
        <v>104</v>
      </c>
      <c r="C2992" t="s">
        <v>28</v>
      </c>
      <c r="D2992" t="s">
        <v>22</v>
      </c>
      <c r="E2992">
        <v>260000</v>
      </c>
      <c r="F2992">
        <v>260000</v>
      </c>
      <c r="G2992" t="s">
        <v>23</v>
      </c>
      <c r="H2992" t="s">
        <v>33</v>
      </c>
      <c r="I2992" t="s">
        <v>17</v>
      </c>
      <c r="J2992" t="s">
        <v>29</v>
      </c>
      <c r="K2992" t="s">
        <v>23</v>
      </c>
      <c r="L2992" t="s">
        <v>26</v>
      </c>
      <c r="M2992">
        <f t="shared" si="46"/>
        <v>174007.66666666666</v>
      </c>
      <c r="N2992" t="b">
        <f>IF(O2992=Sheet7!S2991,FALSE,TRUE)
=IF(B2992=Sheet7!A2992,TRUE,FALSE)
=IF(B2992=Sheet7!A2992,TRUE,FALSE)
=IF(B2992=Sheet7!A2992,TRUE,FALSE)</f>
        <v>1</v>
      </c>
      <c r="O2992" t="s">
        <v>104</v>
      </c>
    </row>
    <row r="2993" spans="1:15" x14ac:dyDescent="0.25">
      <c r="A2993">
        <v>2023</v>
      </c>
      <c r="B2993" t="s">
        <v>104</v>
      </c>
      <c r="C2993" t="s">
        <v>28</v>
      </c>
      <c r="D2993" t="s">
        <v>22</v>
      </c>
      <c r="E2993">
        <v>192000</v>
      </c>
      <c r="F2993">
        <v>192000</v>
      </c>
      <c r="G2993" t="s">
        <v>23</v>
      </c>
      <c r="H2993" t="s">
        <v>33</v>
      </c>
      <c r="I2993" t="s">
        <v>17</v>
      </c>
      <c r="J2993" t="s">
        <v>29</v>
      </c>
      <c r="K2993" t="s">
        <v>23</v>
      </c>
      <c r="L2993" t="s">
        <v>26</v>
      </c>
      <c r="M2993">
        <f t="shared" si="46"/>
        <v>128674.33333333333</v>
      </c>
      <c r="N2993" t="b">
        <f>IF(O2993=Sheet7!S2992,FALSE,TRUE)
=IF(B2993=Sheet7!A2993,TRUE,FALSE)
=IF(B2993=Sheet7!A2993,TRUE,FALSE)
=IF(B2993=Sheet7!A2993,TRUE,FALSE)</f>
        <v>1</v>
      </c>
      <c r="O2993" t="s">
        <v>104</v>
      </c>
    </row>
    <row r="2994" spans="1:15" x14ac:dyDescent="0.25">
      <c r="A2994">
        <v>2023</v>
      </c>
      <c r="B2994" t="s">
        <v>54</v>
      </c>
      <c r="C2994" t="s">
        <v>31</v>
      </c>
      <c r="D2994" t="s">
        <v>22</v>
      </c>
      <c r="E2994">
        <v>170000</v>
      </c>
      <c r="F2994">
        <v>170000</v>
      </c>
      <c r="G2994" t="s">
        <v>23</v>
      </c>
      <c r="H2994" t="s">
        <v>16</v>
      </c>
      <c r="I2994" t="s">
        <v>17</v>
      </c>
      <c r="J2994" t="s">
        <v>25</v>
      </c>
      <c r="K2994" t="s">
        <v>23</v>
      </c>
      <c r="L2994" t="s">
        <v>26</v>
      </c>
      <c r="M2994">
        <f t="shared" si="46"/>
        <v>114007.66666666667</v>
      </c>
      <c r="N2994" t="b">
        <f>IF(O2994=Sheet7!S2993,FALSE,TRUE)
=IF(B2994=Sheet7!A2994,TRUE,FALSE)
=IF(B2994=Sheet7!A2994,TRUE,FALSE)
=IF(B2994=Sheet7!A2994,TRUE,FALSE)</f>
        <v>1</v>
      </c>
      <c r="O2994" t="s">
        <v>54</v>
      </c>
    </row>
    <row r="2995" spans="1:15" x14ac:dyDescent="0.25">
      <c r="A2995">
        <v>2023</v>
      </c>
      <c r="B2995" t="s">
        <v>54</v>
      </c>
      <c r="C2995" t="s">
        <v>31</v>
      </c>
      <c r="D2995" t="s">
        <v>22</v>
      </c>
      <c r="E2995">
        <v>125000</v>
      </c>
      <c r="F2995">
        <v>125000</v>
      </c>
      <c r="G2995" t="s">
        <v>23</v>
      </c>
      <c r="H2995" t="s">
        <v>16</v>
      </c>
      <c r="I2995" t="s">
        <v>17</v>
      </c>
      <c r="J2995" t="s">
        <v>25</v>
      </c>
      <c r="K2995" t="s">
        <v>23</v>
      </c>
      <c r="L2995" t="s">
        <v>26</v>
      </c>
      <c r="M2995">
        <f t="shared" si="46"/>
        <v>84007.666666666672</v>
      </c>
      <c r="N2995" t="b">
        <f>IF(O2995=Sheet7!S2994,FALSE,TRUE)
=IF(B2995=Sheet7!A2995,TRUE,FALSE)
=IF(B2995=Sheet7!A2995,TRUE,FALSE)
=IF(B2995=Sheet7!A2995,TRUE,FALSE)</f>
        <v>1</v>
      </c>
      <c r="O2995" t="s">
        <v>54</v>
      </c>
    </row>
    <row r="2996" spans="1:15" x14ac:dyDescent="0.25">
      <c r="A2996">
        <v>2023</v>
      </c>
      <c r="B2996" t="s">
        <v>172</v>
      </c>
      <c r="C2996" t="s">
        <v>38</v>
      </c>
      <c r="D2996" t="s">
        <v>22</v>
      </c>
      <c r="E2996">
        <v>99000</v>
      </c>
      <c r="F2996">
        <v>99000</v>
      </c>
      <c r="G2996" t="s">
        <v>23</v>
      </c>
      <c r="H2996" t="s">
        <v>39</v>
      </c>
      <c r="I2996" t="s">
        <v>17</v>
      </c>
      <c r="J2996" t="s">
        <v>29</v>
      </c>
      <c r="K2996" t="s">
        <v>23</v>
      </c>
      <c r="L2996" t="s">
        <v>19</v>
      </c>
      <c r="M2996">
        <f t="shared" si="46"/>
        <v>66674.333333333328</v>
      </c>
      <c r="N2996" t="b">
        <f>IF(O2996=Sheet7!S2995,FALSE,TRUE)
=IF(B2996=Sheet7!A2996,TRUE,FALSE)
=IF(B2996=Sheet7!A2996,TRUE,FALSE)
=IF(B2996=Sheet7!A2996,TRUE,FALSE)</f>
        <v>1</v>
      </c>
      <c r="O2996" t="s">
        <v>172</v>
      </c>
    </row>
    <row r="2997" spans="1:15" x14ac:dyDescent="0.25">
      <c r="A2997">
        <v>2023</v>
      </c>
      <c r="B2997" t="s">
        <v>34</v>
      </c>
      <c r="C2997" t="s">
        <v>31</v>
      </c>
      <c r="D2997" t="s">
        <v>22</v>
      </c>
      <c r="E2997">
        <v>233000</v>
      </c>
      <c r="F2997">
        <v>233000</v>
      </c>
      <c r="G2997" t="s">
        <v>23</v>
      </c>
      <c r="H2997" t="s">
        <v>24</v>
      </c>
      <c r="I2997" t="s">
        <v>17</v>
      </c>
      <c r="J2997" t="s">
        <v>25</v>
      </c>
      <c r="K2997" t="s">
        <v>23</v>
      </c>
      <c r="L2997" t="s">
        <v>26</v>
      </c>
      <c r="M2997">
        <f t="shared" si="46"/>
        <v>156007.66666666666</v>
      </c>
      <c r="N2997" t="b">
        <f>IF(O2997=Sheet7!S2996,FALSE,TRUE)
=IF(B2997=Sheet7!A2997,TRUE,FALSE)
=IF(B2997=Sheet7!A2997,TRUE,FALSE)
=IF(B2997=Sheet7!A2997,TRUE,FALSE)</f>
        <v>1</v>
      </c>
      <c r="O2997" t="s">
        <v>34</v>
      </c>
    </row>
    <row r="2998" spans="1:15" x14ac:dyDescent="0.25">
      <c r="A2998">
        <v>2023</v>
      </c>
      <c r="B2998" t="s">
        <v>32</v>
      </c>
      <c r="C2998" t="s">
        <v>13</v>
      </c>
      <c r="D2998" t="s">
        <v>22</v>
      </c>
      <c r="E2998">
        <v>185100</v>
      </c>
      <c r="F2998">
        <v>185100</v>
      </c>
      <c r="G2998" t="s">
        <v>23</v>
      </c>
      <c r="H2998" t="s">
        <v>24</v>
      </c>
      <c r="I2998" t="s">
        <v>17</v>
      </c>
      <c r="J2998" t="s">
        <v>29</v>
      </c>
      <c r="K2998" t="s">
        <v>23</v>
      </c>
      <c r="L2998" t="s">
        <v>26</v>
      </c>
      <c r="M2998">
        <f t="shared" si="46"/>
        <v>124074.33333333333</v>
      </c>
      <c r="N2998" t="b">
        <f>IF(O2998=Sheet7!S2997,FALSE,TRUE)
=IF(B2998=Sheet7!A2998,TRUE,FALSE)
=IF(B2998=Sheet7!A2998,TRUE,FALSE)
=IF(B2998=Sheet7!A2998,TRUE,FALSE)</f>
        <v>1</v>
      </c>
      <c r="O2998" t="s">
        <v>32</v>
      </c>
    </row>
    <row r="2999" spans="1:15" x14ac:dyDescent="0.25">
      <c r="A2999">
        <v>2023</v>
      </c>
      <c r="B2999" t="s">
        <v>32</v>
      </c>
      <c r="C2999" t="s">
        <v>13</v>
      </c>
      <c r="D2999" t="s">
        <v>22</v>
      </c>
      <c r="E2999">
        <v>127600</v>
      </c>
      <c r="F2999">
        <v>127600</v>
      </c>
      <c r="G2999" t="s">
        <v>23</v>
      </c>
      <c r="H2999" t="s">
        <v>24</v>
      </c>
      <c r="I2999" t="s">
        <v>17</v>
      </c>
      <c r="J2999" t="s">
        <v>29</v>
      </c>
      <c r="K2999" t="s">
        <v>23</v>
      </c>
      <c r="L2999" t="s">
        <v>26</v>
      </c>
      <c r="M2999">
        <f t="shared" si="46"/>
        <v>85741</v>
      </c>
      <c r="N2999" t="b">
        <f>IF(O2999=Sheet7!S2998,FALSE,TRUE)
=IF(B2999=Sheet7!A2999,TRUE,FALSE)
=IF(B2999=Sheet7!A2999,TRUE,FALSE)
=IF(B2999=Sheet7!A2999,TRUE,FALSE)</f>
        <v>1</v>
      </c>
      <c r="O2999" t="s">
        <v>32</v>
      </c>
    </row>
    <row r="3000" spans="1:15" x14ac:dyDescent="0.25">
      <c r="A3000">
        <v>2023</v>
      </c>
      <c r="B3000" t="s">
        <v>37</v>
      </c>
      <c r="C3000" t="s">
        <v>38</v>
      </c>
      <c r="D3000" t="s">
        <v>22</v>
      </c>
      <c r="E3000">
        <v>105000</v>
      </c>
      <c r="F3000">
        <v>105000</v>
      </c>
      <c r="G3000" t="s">
        <v>23</v>
      </c>
      <c r="H3000" t="s">
        <v>16</v>
      </c>
      <c r="I3000" t="s">
        <v>17</v>
      </c>
      <c r="J3000" t="s">
        <v>29</v>
      </c>
      <c r="K3000" t="s">
        <v>23</v>
      </c>
      <c r="L3000" t="s">
        <v>26</v>
      </c>
      <c r="M3000">
        <f t="shared" si="46"/>
        <v>70674.333333333328</v>
      </c>
      <c r="N3000" t="b">
        <f>IF(O3000=Sheet7!S2999,FALSE,TRUE)
=IF(B3000=Sheet7!A3000,TRUE,FALSE)
=IF(B3000=Sheet7!A3000,TRUE,FALSE)
=IF(B3000=Sheet7!A3000,TRUE,FALSE)</f>
        <v>1</v>
      </c>
      <c r="O3000" t="s">
        <v>37</v>
      </c>
    </row>
    <row r="3001" spans="1:15" x14ac:dyDescent="0.25">
      <c r="A3001">
        <v>2023</v>
      </c>
      <c r="B3001" t="s">
        <v>37</v>
      </c>
      <c r="C3001" t="s">
        <v>38</v>
      </c>
      <c r="D3001" t="s">
        <v>22</v>
      </c>
      <c r="E3001">
        <v>160000</v>
      </c>
      <c r="F3001">
        <v>160000</v>
      </c>
      <c r="G3001" t="s">
        <v>23</v>
      </c>
      <c r="H3001" t="s">
        <v>33</v>
      </c>
      <c r="I3001" t="s">
        <v>17</v>
      </c>
      <c r="J3001" t="s">
        <v>29</v>
      </c>
      <c r="K3001" t="s">
        <v>23</v>
      </c>
      <c r="L3001" t="s">
        <v>26</v>
      </c>
      <c r="M3001">
        <f t="shared" si="46"/>
        <v>107341</v>
      </c>
      <c r="N3001" t="b">
        <f>IF(O3001=Sheet7!S3000,FALSE,TRUE)
=IF(B3001=Sheet7!A3001,TRUE,FALSE)
=IF(B3001=Sheet7!A3001,TRUE,FALSE)
=IF(B3001=Sheet7!A3001,TRUE,FALSE)</f>
        <v>1</v>
      </c>
      <c r="O3001" t="s">
        <v>37</v>
      </c>
    </row>
    <row r="3002" spans="1:15" x14ac:dyDescent="0.25">
      <c r="A3002">
        <v>2023</v>
      </c>
      <c r="B3002" t="s">
        <v>37</v>
      </c>
      <c r="C3002" t="s">
        <v>38</v>
      </c>
      <c r="D3002" t="s">
        <v>22</v>
      </c>
      <c r="E3002">
        <v>55000</v>
      </c>
      <c r="F3002">
        <v>55000</v>
      </c>
      <c r="G3002" t="s">
        <v>23</v>
      </c>
      <c r="H3002" t="s">
        <v>33</v>
      </c>
      <c r="I3002" t="s">
        <v>17</v>
      </c>
      <c r="J3002" t="s">
        <v>29</v>
      </c>
      <c r="K3002" t="s">
        <v>23</v>
      </c>
      <c r="L3002" t="s">
        <v>26</v>
      </c>
      <c r="M3002">
        <f t="shared" si="46"/>
        <v>37341</v>
      </c>
      <c r="N3002" t="b">
        <f>IF(O3002=Sheet7!S3001,FALSE,TRUE)
=IF(B3002=Sheet7!A3002,TRUE,FALSE)
=IF(B3002=Sheet7!A3002,TRUE,FALSE)
=IF(B3002=Sheet7!A3002,TRUE,FALSE)</f>
        <v>1</v>
      </c>
      <c r="O3002" t="s">
        <v>37</v>
      </c>
    </row>
    <row r="3003" spans="1:15" x14ac:dyDescent="0.25">
      <c r="A3003">
        <v>2023</v>
      </c>
      <c r="B3003" t="s">
        <v>34</v>
      </c>
      <c r="C3003" t="s">
        <v>31</v>
      </c>
      <c r="D3003" t="s">
        <v>22</v>
      </c>
      <c r="E3003">
        <v>241000</v>
      </c>
      <c r="F3003">
        <v>241000</v>
      </c>
      <c r="G3003" t="s">
        <v>23</v>
      </c>
      <c r="H3003" t="s">
        <v>24</v>
      </c>
      <c r="I3003" t="s">
        <v>17</v>
      </c>
      <c r="J3003" t="s">
        <v>25</v>
      </c>
      <c r="K3003" t="s">
        <v>23</v>
      </c>
      <c r="L3003" t="s">
        <v>26</v>
      </c>
      <c r="M3003">
        <f t="shared" si="46"/>
        <v>161341</v>
      </c>
      <c r="N3003" t="b">
        <f>IF(O3003=Sheet7!S3002,FALSE,TRUE)
=IF(B3003=Sheet7!A3003,TRUE,FALSE)
=IF(B3003=Sheet7!A3003,TRUE,FALSE)
=IF(B3003=Sheet7!A3003,TRUE,FALSE)</f>
        <v>1</v>
      </c>
      <c r="O3003" t="s">
        <v>34</v>
      </c>
    </row>
    <row r="3004" spans="1:15" x14ac:dyDescent="0.25">
      <c r="A3004">
        <v>2023</v>
      </c>
      <c r="B3004" t="s">
        <v>34</v>
      </c>
      <c r="C3004" t="s">
        <v>31</v>
      </c>
      <c r="D3004" t="s">
        <v>22</v>
      </c>
      <c r="E3004">
        <v>163000</v>
      </c>
      <c r="F3004">
        <v>163000</v>
      </c>
      <c r="G3004" t="s">
        <v>23</v>
      </c>
      <c r="H3004" t="s">
        <v>24</v>
      </c>
      <c r="I3004" t="s">
        <v>17</v>
      </c>
      <c r="J3004" t="s">
        <v>25</v>
      </c>
      <c r="K3004" t="s">
        <v>23</v>
      </c>
      <c r="L3004" t="s">
        <v>26</v>
      </c>
      <c r="M3004">
        <f t="shared" si="46"/>
        <v>109341</v>
      </c>
      <c r="N3004" t="b">
        <f>IF(O3004=Sheet7!S3003,FALSE,TRUE)
=IF(B3004=Sheet7!A3004,TRUE,FALSE)
=IF(B3004=Sheet7!A3004,TRUE,FALSE)
=IF(B3004=Sheet7!A3004,TRUE,FALSE)</f>
        <v>1</v>
      </c>
      <c r="O3004" t="s">
        <v>34</v>
      </c>
    </row>
    <row r="3005" spans="1:15" x14ac:dyDescent="0.25">
      <c r="A3005">
        <v>2023</v>
      </c>
      <c r="B3005" t="s">
        <v>27</v>
      </c>
      <c r="C3005" t="s">
        <v>28</v>
      </c>
      <c r="D3005" t="s">
        <v>22</v>
      </c>
      <c r="E3005">
        <v>120000</v>
      </c>
      <c r="F3005">
        <v>120000</v>
      </c>
      <c r="G3005" t="s">
        <v>23</v>
      </c>
      <c r="H3005" t="s">
        <v>16</v>
      </c>
      <c r="I3005" t="s">
        <v>17</v>
      </c>
      <c r="J3005" t="s">
        <v>29</v>
      </c>
      <c r="K3005" t="s">
        <v>23</v>
      </c>
      <c r="L3005" t="s">
        <v>26</v>
      </c>
      <c r="M3005">
        <f t="shared" si="46"/>
        <v>80674.333333333328</v>
      </c>
      <c r="N3005" t="b">
        <f>IF(O3005=Sheet7!S3004,FALSE,TRUE)
=IF(B3005=Sheet7!A3005,TRUE,FALSE)
=IF(B3005=Sheet7!A3005,TRUE,FALSE)
=IF(B3005=Sheet7!A3005,TRUE,FALSE)</f>
        <v>1</v>
      </c>
      <c r="O3005" t="s">
        <v>27</v>
      </c>
    </row>
    <row r="3006" spans="1:15" x14ac:dyDescent="0.25">
      <c r="A3006">
        <v>2023</v>
      </c>
      <c r="B3006" t="s">
        <v>27</v>
      </c>
      <c r="C3006" t="s">
        <v>28</v>
      </c>
      <c r="D3006" t="s">
        <v>22</v>
      </c>
      <c r="E3006">
        <v>218000</v>
      </c>
      <c r="F3006">
        <v>218000</v>
      </c>
      <c r="G3006" t="s">
        <v>23</v>
      </c>
      <c r="H3006" t="s">
        <v>24</v>
      </c>
      <c r="I3006" t="s">
        <v>17</v>
      </c>
      <c r="J3006" t="s">
        <v>25</v>
      </c>
      <c r="K3006" t="s">
        <v>23</v>
      </c>
      <c r="L3006" t="s">
        <v>26</v>
      </c>
      <c r="M3006">
        <f t="shared" si="46"/>
        <v>146007.66666666666</v>
      </c>
      <c r="N3006" t="b">
        <f>IF(O3006=Sheet7!S3005,FALSE,TRUE)
=IF(B3006=Sheet7!A3006,TRUE,FALSE)
=IF(B3006=Sheet7!A3006,TRUE,FALSE)
=IF(B3006=Sheet7!A3006,TRUE,FALSE)</f>
        <v>1</v>
      </c>
      <c r="O3006" t="s">
        <v>27</v>
      </c>
    </row>
    <row r="3007" spans="1:15" x14ac:dyDescent="0.25">
      <c r="A3007">
        <v>2023</v>
      </c>
      <c r="B3007" t="s">
        <v>27</v>
      </c>
      <c r="C3007" t="s">
        <v>28</v>
      </c>
      <c r="D3007" t="s">
        <v>22</v>
      </c>
      <c r="E3007">
        <v>118000</v>
      </c>
      <c r="F3007">
        <v>118000</v>
      </c>
      <c r="G3007" t="s">
        <v>23</v>
      </c>
      <c r="H3007" t="s">
        <v>24</v>
      </c>
      <c r="I3007" t="s">
        <v>17</v>
      </c>
      <c r="J3007" t="s">
        <v>25</v>
      </c>
      <c r="K3007" t="s">
        <v>23</v>
      </c>
      <c r="L3007" t="s">
        <v>26</v>
      </c>
      <c r="M3007">
        <f t="shared" si="46"/>
        <v>79341</v>
      </c>
      <c r="N3007" t="b">
        <f>IF(O3007=Sheet7!S3006,FALSE,TRUE)
=IF(B3007=Sheet7!A3007,TRUE,FALSE)
=IF(B3007=Sheet7!A3007,TRUE,FALSE)
=IF(B3007=Sheet7!A3007,TRUE,FALSE)</f>
        <v>1</v>
      </c>
      <c r="O3007" t="s">
        <v>27</v>
      </c>
    </row>
    <row r="3008" spans="1:15" x14ac:dyDescent="0.25">
      <c r="A3008">
        <v>2023</v>
      </c>
      <c r="B3008" t="s">
        <v>34</v>
      </c>
      <c r="C3008" t="s">
        <v>31</v>
      </c>
      <c r="D3008" t="s">
        <v>22</v>
      </c>
      <c r="E3008">
        <v>311000</v>
      </c>
      <c r="F3008">
        <v>311000</v>
      </c>
      <c r="G3008" t="s">
        <v>23</v>
      </c>
      <c r="H3008" t="s">
        <v>24</v>
      </c>
      <c r="I3008" t="s">
        <v>17</v>
      </c>
      <c r="J3008" t="s">
        <v>25</v>
      </c>
      <c r="K3008" t="s">
        <v>23</v>
      </c>
      <c r="L3008" t="s">
        <v>26</v>
      </c>
      <c r="M3008">
        <f t="shared" si="46"/>
        <v>208007.66666666666</v>
      </c>
      <c r="N3008" t="b">
        <f>IF(O3008=Sheet7!S3007,FALSE,TRUE)
=IF(B3008=Sheet7!A3008,TRUE,FALSE)
=IF(B3008=Sheet7!A3008,TRUE,FALSE)
=IF(B3008=Sheet7!A3008,TRUE,FALSE)</f>
        <v>1</v>
      </c>
      <c r="O3008" t="s">
        <v>34</v>
      </c>
    </row>
    <row r="3009" spans="1:15" x14ac:dyDescent="0.25">
      <c r="A3009">
        <v>2023</v>
      </c>
      <c r="B3009" t="s">
        <v>34</v>
      </c>
      <c r="C3009" t="s">
        <v>31</v>
      </c>
      <c r="D3009" t="s">
        <v>22</v>
      </c>
      <c r="E3009">
        <v>162540</v>
      </c>
      <c r="F3009">
        <v>162540</v>
      </c>
      <c r="G3009" t="s">
        <v>23</v>
      </c>
      <c r="H3009" t="s">
        <v>24</v>
      </c>
      <c r="I3009" t="s">
        <v>17</v>
      </c>
      <c r="J3009" t="s">
        <v>25</v>
      </c>
      <c r="K3009" t="s">
        <v>23</v>
      </c>
      <c r="L3009" t="s">
        <v>26</v>
      </c>
      <c r="M3009">
        <f t="shared" si="46"/>
        <v>109034.33333333333</v>
      </c>
      <c r="N3009" t="b">
        <f>IF(O3009=Sheet7!S3008,FALSE,TRUE)
=IF(B3009=Sheet7!A3009,TRUE,FALSE)
=IF(B3009=Sheet7!A3009,TRUE,FALSE)
=IF(B3009=Sheet7!A3009,TRUE,FALSE)</f>
        <v>1</v>
      </c>
      <c r="O3009" t="s">
        <v>34</v>
      </c>
    </row>
    <row r="3010" spans="1:15" x14ac:dyDescent="0.25">
      <c r="A3010">
        <v>2023</v>
      </c>
      <c r="B3010" t="s">
        <v>27</v>
      </c>
      <c r="C3010" t="s">
        <v>28</v>
      </c>
      <c r="D3010" t="s">
        <v>22</v>
      </c>
      <c r="E3010">
        <v>258750</v>
      </c>
      <c r="F3010">
        <v>258750</v>
      </c>
      <c r="G3010" t="s">
        <v>23</v>
      </c>
      <c r="H3010" t="s">
        <v>33</v>
      </c>
      <c r="I3010" t="s">
        <v>17</v>
      </c>
      <c r="J3010" t="s">
        <v>25</v>
      </c>
      <c r="K3010" t="s">
        <v>23</v>
      </c>
      <c r="L3010" t="s">
        <v>26</v>
      </c>
      <c r="M3010">
        <f t="shared" ref="M3010:M3073" si="47">AVERAGE(A3010:L3010)</f>
        <v>173174.33333333334</v>
      </c>
      <c r="N3010" t="b">
        <f>IF(O3010=Sheet7!S3009,FALSE,TRUE)
=IF(B3010=Sheet7!A3010,TRUE,FALSE)
=IF(B3010=Sheet7!A3010,TRUE,FALSE)
=IF(B3010=Sheet7!A3010,TRUE,FALSE)</f>
        <v>1</v>
      </c>
      <c r="O3010" t="s">
        <v>27</v>
      </c>
    </row>
    <row r="3011" spans="1:15" x14ac:dyDescent="0.25">
      <c r="A3011">
        <v>2023</v>
      </c>
      <c r="B3011" t="s">
        <v>27</v>
      </c>
      <c r="C3011" t="s">
        <v>28</v>
      </c>
      <c r="D3011" t="s">
        <v>22</v>
      </c>
      <c r="E3011">
        <v>225000</v>
      </c>
      <c r="F3011">
        <v>225000</v>
      </c>
      <c r="G3011" t="s">
        <v>23</v>
      </c>
      <c r="H3011" t="s">
        <v>33</v>
      </c>
      <c r="I3011" t="s">
        <v>17</v>
      </c>
      <c r="J3011" t="s">
        <v>25</v>
      </c>
      <c r="K3011" t="s">
        <v>23</v>
      </c>
      <c r="L3011" t="s">
        <v>26</v>
      </c>
      <c r="M3011">
        <f t="shared" si="47"/>
        <v>150674.33333333334</v>
      </c>
      <c r="N3011" t="b">
        <f>IF(O3011=Sheet7!S3010,FALSE,TRUE)
=IF(B3011=Sheet7!A3011,TRUE,FALSE)
=IF(B3011=Sheet7!A3011,TRUE,FALSE)
=IF(B3011=Sheet7!A3011,TRUE,FALSE)</f>
        <v>1</v>
      </c>
      <c r="O3011" t="s">
        <v>27</v>
      </c>
    </row>
    <row r="3012" spans="1:15" x14ac:dyDescent="0.25">
      <c r="A3012">
        <v>2023</v>
      </c>
      <c r="B3012" t="s">
        <v>27</v>
      </c>
      <c r="C3012" t="s">
        <v>28</v>
      </c>
      <c r="D3012" t="s">
        <v>22</v>
      </c>
      <c r="E3012">
        <v>145000</v>
      </c>
      <c r="F3012">
        <v>145000</v>
      </c>
      <c r="G3012" t="s">
        <v>23</v>
      </c>
      <c r="H3012" t="s">
        <v>33</v>
      </c>
      <c r="I3012" t="s">
        <v>17</v>
      </c>
      <c r="J3012" t="s">
        <v>25</v>
      </c>
      <c r="K3012" t="s">
        <v>23</v>
      </c>
      <c r="L3012" t="s">
        <v>26</v>
      </c>
      <c r="M3012">
        <f t="shared" si="47"/>
        <v>97341</v>
      </c>
      <c r="N3012" t="b">
        <f>IF(O3012=Sheet7!S3011,FALSE,TRUE)
=IF(B3012=Sheet7!A3012,TRUE,FALSE)
=IF(B3012=Sheet7!A3012,TRUE,FALSE)
=IF(B3012=Sheet7!A3012,TRUE,FALSE)</f>
        <v>1</v>
      </c>
      <c r="O3012" t="s">
        <v>27</v>
      </c>
    </row>
    <row r="3013" spans="1:15" x14ac:dyDescent="0.25">
      <c r="A3013">
        <v>2023</v>
      </c>
      <c r="B3013" t="s">
        <v>32</v>
      </c>
      <c r="C3013" t="s">
        <v>13</v>
      </c>
      <c r="D3013" t="s">
        <v>22</v>
      </c>
      <c r="E3013">
        <v>153600</v>
      </c>
      <c r="F3013">
        <v>153600</v>
      </c>
      <c r="G3013" t="s">
        <v>23</v>
      </c>
      <c r="H3013" t="s">
        <v>24</v>
      </c>
      <c r="I3013" t="s">
        <v>17</v>
      </c>
      <c r="J3013" t="s">
        <v>25</v>
      </c>
      <c r="K3013" t="s">
        <v>23</v>
      </c>
      <c r="L3013" t="s">
        <v>26</v>
      </c>
      <c r="M3013">
        <f t="shared" si="47"/>
        <v>103074.33333333333</v>
      </c>
      <c r="N3013" t="b">
        <f>IF(O3013=Sheet7!S3012,FALSE,TRUE)
=IF(B3013=Sheet7!A3013,TRUE,FALSE)
=IF(B3013=Sheet7!A3013,TRUE,FALSE)
=IF(B3013=Sheet7!A3013,TRUE,FALSE)</f>
        <v>1</v>
      </c>
      <c r="O3013" t="s">
        <v>32</v>
      </c>
    </row>
    <row r="3014" spans="1:15" x14ac:dyDescent="0.25">
      <c r="A3014">
        <v>2023</v>
      </c>
      <c r="B3014" t="s">
        <v>32</v>
      </c>
      <c r="C3014" t="s">
        <v>13</v>
      </c>
      <c r="D3014" t="s">
        <v>22</v>
      </c>
      <c r="E3014">
        <v>106800</v>
      </c>
      <c r="F3014">
        <v>106800</v>
      </c>
      <c r="G3014" t="s">
        <v>23</v>
      </c>
      <c r="H3014" t="s">
        <v>24</v>
      </c>
      <c r="I3014" t="s">
        <v>17</v>
      </c>
      <c r="J3014" t="s">
        <v>25</v>
      </c>
      <c r="K3014" t="s">
        <v>23</v>
      </c>
      <c r="L3014" t="s">
        <v>26</v>
      </c>
      <c r="M3014">
        <f t="shared" si="47"/>
        <v>71874.333333333328</v>
      </c>
      <c r="N3014" t="b">
        <f>IF(O3014=Sheet7!S3013,FALSE,TRUE)
=IF(B3014=Sheet7!A3014,TRUE,FALSE)
=IF(B3014=Sheet7!A3014,TRUE,FALSE)
=IF(B3014=Sheet7!A3014,TRUE,FALSE)</f>
        <v>1</v>
      </c>
      <c r="O3014" t="s">
        <v>32</v>
      </c>
    </row>
    <row r="3015" spans="1:15" x14ac:dyDescent="0.25">
      <c r="A3015">
        <v>2023</v>
      </c>
      <c r="B3015" t="s">
        <v>94</v>
      </c>
      <c r="C3015" t="s">
        <v>44</v>
      </c>
      <c r="D3015" t="s">
        <v>22</v>
      </c>
      <c r="E3015">
        <v>140000</v>
      </c>
      <c r="F3015">
        <v>140000</v>
      </c>
      <c r="G3015" t="s">
        <v>49</v>
      </c>
      <c r="H3015" t="s">
        <v>24</v>
      </c>
      <c r="I3015" t="s">
        <v>17</v>
      </c>
      <c r="J3015" t="s">
        <v>25</v>
      </c>
      <c r="K3015" t="s">
        <v>49</v>
      </c>
      <c r="L3015" t="s">
        <v>26</v>
      </c>
      <c r="M3015">
        <f t="shared" si="47"/>
        <v>94007.666666666672</v>
      </c>
      <c r="N3015" t="b">
        <f>IF(O3015=Sheet7!S3014,FALSE,TRUE)
=IF(B3015=Sheet7!A3015,TRUE,FALSE)
=IF(B3015=Sheet7!A3015,TRUE,FALSE)
=IF(B3015=Sheet7!A3015,TRUE,FALSE)</f>
        <v>1</v>
      </c>
      <c r="O3015" t="s">
        <v>94</v>
      </c>
    </row>
    <row r="3016" spans="1:15" x14ac:dyDescent="0.25">
      <c r="A3016">
        <v>2023</v>
      </c>
      <c r="B3016" t="s">
        <v>94</v>
      </c>
      <c r="C3016" t="s">
        <v>44</v>
      </c>
      <c r="D3016" t="s">
        <v>22</v>
      </c>
      <c r="E3016">
        <v>76500</v>
      </c>
      <c r="F3016">
        <v>76500</v>
      </c>
      <c r="G3016" t="s">
        <v>49</v>
      </c>
      <c r="H3016" t="s">
        <v>24</v>
      </c>
      <c r="I3016" t="s">
        <v>17</v>
      </c>
      <c r="J3016" t="s">
        <v>25</v>
      </c>
      <c r="K3016" t="s">
        <v>49</v>
      </c>
      <c r="L3016" t="s">
        <v>26</v>
      </c>
      <c r="M3016">
        <f t="shared" si="47"/>
        <v>51674.333333333336</v>
      </c>
      <c r="N3016" t="b">
        <f>IF(O3016=Sheet7!S3015,FALSE,TRUE)
=IF(B3016=Sheet7!A3016,TRUE,FALSE)
=IF(B3016=Sheet7!A3016,TRUE,FALSE)
=IF(B3016=Sheet7!A3016,TRUE,FALSE)</f>
        <v>1</v>
      </c>
      <c r="O3016" t="s">
        <v>94</v>
      </c>
    </row>
    <row r="3017" spans="1:15" x14ac:dyDescent="0.25">
      <c r="A3017">
        <v>2023</v>
      </c>
      <c r="B3017" t="s">
        <v>123</v>
      </c>
      <c r="C3017" t="s">
        <v>13</v>
      </c>
      <c r="D3017" t="s">
        <v>22</v>
      </c>
      <c r="E3017">
        <v>182850</v>
      </c>
      <c r="F3017">
        <v>182850</v>
      </c>
      <c r="G3017" t="s">
        <v>23</v>
      </c>
      <c r="H3017" t="s">
        <v>24</v>
      </c>
      <c r="I3017" t="s">
        <v>17</v>
      </c>
      <c r="J3017" t="s">
        <v>29</v>
      </c>
      <c r="K3017" t="s">
        <v>23</v>
      </c>
      <c r="L3017" t="s">
        <v>26</v>
      </c>
      <c r="M3017">
        <f t="shared" si="47"/>
        <v>122574.33333333333</v>
      </c>
      <c r="N3017" t="b">
        <f>IF(O3017=Sheet7!S3016,FALSE,TRUE)
=IF(B3017=Sheet7!A3017,TRUE,FALSE)
=IF(B3017=Sheet7!A3017,TRUE,FALSE)
=IF(B3017=Sheet7!A3017,TRUE,FALSE)</f>
        <v>1</v>
      </c>
      <c r="O3017" t="s">
        <v>123</v>
      </c>
    </row>
    <row r="3018" spans="1:15" x14ac:dyDescent="0.25">
      <c r="A3018">
        <v>2023</v>
      </c>
      <c r="B3018" t="s">
        <v>123</v>
      </c>
      <c r="C3018" t="s">
        <v>13</v>
      </c>
      <c r="D3018" t="s">
        <v>22</v>
      </c>
      <c r="E3018">
        <v>113000</v>
      </c>
      <c r="F3018">
        <v>113000</v>
      </c>
      <c r="G3018" t="s">
        <v>23</v>
      </c>
      <c r="H3018" t="s">
        <v>24</v>
      </c>
      <c r="I3018" t="s">
        <v>17</v>
      </c>
      <c r="J3018" t="s">
        <v>29</v>
      </c>
      <c r="K3018" t="s">
        <v>23</v>
      </c>
      <c r="L3018" t="s">
        <v>26</v>
      </c>
      <c r="M3018">
        <f t="shared" si="47"/>
        <v>76007.666666666672</v>
      </c>
      <c r="N3018" t="b">
        <f>IF(O3018=Sheet7!S3017,FALSE,TRUE)
=IF(B3018=Sheet7!A3018,TRUE,FALSE)
=IF(B3018=Sheet7!A3018,TRUE,FALSE)
=IF(B3018=Sheet7!A3018,TRUE,FALSE)</f>
        <v>1</v>
      </c>
      <c r="O3018" t="s">
        <v>123</v>
      </c>
    </row>
    <row r="3019" spans="1:15" x14ac:dyDescent="0.25">
      <c r="A3019">
        <v>2023</v>
      </c>
      <c r="B3019" t="s">
        <v>37</v>
      </c>
      <c r="C3019" t="s">
        <v>38</v>
      </c>
      <c r="D3019" t="s">
        <v>22</v>
      </c>
      <c r="E3019">
        <v>126000</v>
      </c>
      <c r="F3019">
        <v>126000</v>
      </c>
      <c r="G3019" t="s">
        <v>23</v>
      </c>
      <c r="H3019" t="s">
        <v>16</v>
      </c>
      <c r="I3019" t="s">
        <v>17</v>
      </c>
      <c r="J3019" t="s">
        <v>25</v>
      </c>
      <c r="K3019" t="s">
        <v>23</v>
      </c>
      <c r="L3019" t="s">
        <v>26</v>
      </c>
      <c r="M3019">
        <f t="shared" si="47"/>
        <v>84674.333333333328</v>
      </c>
      <c r="N3019" t="b">
        <f>IF(O3019=Sheet7!S3018,FALSE,TRUE)
=IF(B3019=Sheet7!A3019,TRUE,FALSE)
=IF(B3019=Sheet7!A3019,TRUE,FALSE)
=IF(B3019=Sheet7!A3019,TRUE,FALSE)</f>
        <v>1</v>
      </c>
      <c r="O3019" t="s">
        <v>37</v>
      </c>
    </row>
    <row r="3020" spans="1:15" x14ac:dyDescent="0.25">
      <c r="A3020">
        <v>2023</v>
      </c>
      <c r="B3020" t="s">
        <v>37</v>
      </c>
      <c r="C3020" t="s">
        <v>38</v>
      </c>
      <c r="D3020" t="s">
        <v>22</v>
      </c>
      <c r="E3020">
        <v>86400</v>
      </c>
      <c r="F3020">
        <v>86400</v>
      </c>
      <c r="G3020" t="s">
        <v>23</v>
      </c>
      <c r="H3020" t="s">
        <v>16</v>
      </c>
      <c r="I3020" t="s">
        <v>17</v>
      </c>
      <c r="J3020" t="s">
        <v>25</v>
      </c>
      <c r="K3020" t="s">
        <v>23</v>
      </c>
      <c r="L3020" t="s">
        <v>26</v>
      </c>
      <c r="M3020">
        <f t="shared" si="47"/>
        <v>58274.333333333336</v>
      </c>
      <c r="N3020" t="b">
        <f>IF(O3020=Sheet7!S3019,FALSE,TRUE)
=IF(B3020=Sheet7!A3020,TRUE,FALSE)
=IF(B3020=Sheet7!A3020,TRUE,FALSE)
=IF(B3020=Sheet7!A3020,TRUE,FALSE)</f>
        <v>1</v>
      </c>
      <c r="O3020" t="s">
        <v>37</v>
      </c>
    </row>
    <row r="3021" spans="1:15" x14ac:dyDescent="0.25">
      <c r="A3021">
        <v>2023</v>
      </c>
      <c r="B3021" t="s">
        <v>32</v>
      </c>
      <c r="C3021" t="s">
        <v>13</v>
      </c>
      <c r="D3021" t="s">
        <v>22</v>
      </c>
      <c r="E3021">
        <v>232760</v>
      </c>
      <c r="F3021">
        <v>232760</v>
      </c>
      <c r="G3021" t="s">
        <v>23</v>
      </c>
      <c r="H3021" t="s">
        <v>24</v>
      </c>
      <c r="I3021" t="s">
        <v>17</v>
      </c>
      <c r="J3021" t="s">
        <v>29</v>
      </c>
      <c r="K3021" t="s">
        <v>23</v>
      </c>
      <c r="L3021" t="s">
        <v>26</v>
      </c>
      <c r="M3021">
        <f t="shared" si="47"/>
        <v>155847.66666666666</v>
      </c>
      <c r="N3021" t="b">
        <f>IF(O3021=Sheet7!S3020,FALSE,TRUE)
=IF(B3021=Sheet7!A3021,TRUE,FALSE)
=IF(B3021=Sheet7!A3021,TRUE,FALSE)
=IF(B3021=Sheet7!A3021,TRUE,FALSE)</f>
        <v>1</v>
      </c>
      <c r="O3021" t="s">
        <v>32</v>
      </c>
    </row>
    <row r="3022" spans="1:15" x14ac:dyDescent="0.25">
      <c r="A3022">
        <v>2023</v>
      </c>
      <c r="B3022" t="s">
        <v>32</v>
      </c>
      <c r="C3022" t="s">
        <v>13</v>
      </c>
      <c r="D3022" t="s">
        <v>22</v>
      </c>
      <c r="E3022">
        <v>169280</v>
      </c>
      <c r="F3022">
        <v>169280</v>
      </c>
      <c r="G3022" t="s">
        <v>23</v>
      </c>
      <c r="H3022" t="s">
        <v>24</v>
      </c>
      <c r="I3022" t="s">
        <v>17</v>
      </c>
      <c r="J3022" t="s">
        <v>29</v>
      </c>
      <c r="K3022" t="s">
        <v>23</v>
      </c>
      <c r="L3022" t="s">
        <v>26</v>
      </c>
      <c r="M3022">
        <f t="shared" si="47"/>
        <v>113527.66666666667</v>
      </c>
      <c r="N3022" t="b">
        <f>IF(O3022=Sheet7!S3021,FALSE,TRUE)
=IF(B3022=Sheet7!A3022,TRUE,FALSE)
=IF(B3022=Sheet7!A3022,TRUE,FALSE)
=IF(B3022=Sheet7!A3022,TRUE,FALSE)</f>
        <v>1</v>
      </c>
      <c r="O3022" t="s">
        <v>32</v>
      </c>
    </row>
    <row r="3023" spans="1:15" x14ac:dyDescent="0.25">
      <c r="A3023">
        <v>2023</v>
      </c>
      <c r="B3023" t="s">
        <v>32</v>
      </c>
      <c r="C3023" t="s">
        <v>13</v>
      </c>
      <c r="D3023" t="s">
        <v>22</v>
      </c>
      <c r="E3023">
        <v>162500</v>
      </c>
      <c r="F3023">
        <v>162500</v>
      </c>
      <c r="G3023" t="s">
        <v>23</v>
      </c>
      <c r="H3023" t="s">
        <v>16</v>
      </c>
      <c r="I3023" t="s">
        <v>17</v>
      </c>
      <c r="J3023" t="s">
        <v>25</v>
      </c>
      <c r="K3023" t="s">
        <v>23</v>
      </c>
      <c r="L3023" t="s">
        <v>26</v>
      </c>
      <c r="M3023">
        <f t="shared" si="47"/>
        <v>109007.66666666667</v>
      </c>
      <c r="N3023" t="b">
        <f>IF(O3023=Sheet7!S3022,FALSE,TRUE)
=IF(B3023=Sheet7!A3023,TRUE,FALSE)
=IF(B3023=Sheet7!A3023,TRUE,FALSE)
=IF(B3023=Sheet7!A3023,TRUE,FALSE)</f>
        <v>1</v>
      </c>
      <c r="O3023" t="s">
        <v>32</v>
      </c>
    </row>
    <row r="3024" spans="1:15" x14ac:dyDescent="0.25">
      <c r="A3024">
        <v>2023</v>
      </c>
      <c r="B3024" t="s">
        <v>27</v>
      </c>
      <c r="C3024" t="s">
        <v>28</v>
      </c>
      <c r="D3024" t="s">
        <v>22</v>
      </c>
      <c r="E3024">
        <v>240350</v>
      </c>
      <c r="F3024">
        <v>240350</v>
      </c>
      <c r="G3024" t="s">
        <v>23</v>
      </c>
      <c r="H3024" t="s">
        <v>24</v>
      </c>
      <c r="I3024" t="s">
        <v>17</v>
      </c>
      <c r="J3024" t="s">
        <v>29</v>
      </c>
      <c r="K3024" t="s">
        <v>23</v>
      </c>
      <c r="L3024" t="s">
        <v>26</v>
      </c>
      <c r="M3024">
        <f t="shared" si="47"/>
        <v>160907.66666666666</v>
      </c>
      <c r="N3024" t="b">
        <f>IF(O3024=Sheet7!S3023,FALSE,TRUE)
=IF(B3024=Sheet7!A3024,TRUE,FALSE)
=IF(B3024=Sheet7!A3024,TRUE,FALSE)
=IF(B3024=Sheet7!A3024,TRUE,FALSE)</f>
        <v>1</v>
      </c>
      <c r="O3024" t="s">
        <v>27</v>
      </c>
    </row>
    <row r="3025" spans="1:15" x14ac:dyDescent="0.25">
      <c r="A3025">
        <v>2023</v>
      </c>
      <c r="B3025" t="s">
        <v>27</v>
      </c>
      <c r="C3025" t="s">
        <v>28</v>
      </c>
      <c r="D3025" t="s">
        <v>22</v>
      </c>
      <c r="E3025">
        <v>174800</v>
      </c>
      <c r="F3025">
        <v>174800</v>
      </c>
      <c r="G3025" t="s">
        <v>23</v>
      </c>
      <c r="H3025" t="s">
        <v>24</v>
      </c>
      <c r="I3025" t="s">
        <v>17</v>
      </c>
      <c r="J3025" t="s">
        <v>29</v>
      </c>
      <c r="K3025" t="s">
        <v>23</v>
      </c>
      <c r="L3025" t="s">
        <v>26</v>
      </c>
      <c r="M3025">
        <f t="shared" si="47"/>
        <v>117207.66666666667</v>
      </c>
      <c r="N3025" t="b">
        <f>IF(O3025=Sheet7!S3024,FALSE,TRUE)
=IF(B3025=Sheet7!A3025,TRUE,FALSE)
=IF(B3025=Sheet7!A3025,TRUE,FALSE)
=IF(B3025=Sheet7!A3025,TRUE,FALSE)</f>
        <v>1</v>
      </c>
      <c r="O3025" t="s">
        <v>27</v>
      </c>
    </row>
    <row r="3026" spans="1:15" x14ac:dyDescent="0.25">
      <c r="A3026">
        <v>2023</v>
      </c>
      <c r="B3026" t="s">
        <v>32</v>
      </c>
      <c r="C3026" t="s">
        <v>13</v>
      </c>
      <c r="D3026" t="s">
        <v>22</v>
      </c>
      <c r="E3026">
        <v>116000</v>
      </c>
      <c r="F3026">
        <v>116000</v>
      </c>
      <c r="G3026" t="s">
        <v>23</v>
      </c>
      <c r="H3026" t="s">
        <v>24</v>
      </c>
      <c r="I3026" t="s">
        <v>17</v>
      </c>
      <c r="J3026" t="s">
        <v>25</v>
      </c>
      <c r="K3026" t="s">
        <v>23</v>
      </c>
      <c r="L3026" t="s">
        <v>26</v>
      </c>
      <c r="M3026">
        <f t="shared" si="47"/>
        <v>78007.666666666672</v>
      </c>
      <c r="N3026" t="b">
        <f>IF(O3026=Sheet7!S3025,FALSE,TRUE)
=IF(B3026=Sheet7!A3026,TRUE,FALSE)
=IF(B3026=Sheet7!A3026,TRUE,FALSE)
=IF(B3026=Sheet7!A3026,TRUE,FALSE)</f>
        <v>1</v>
      </c>
      <c r="O3026" t="s">
        <v>32</v>
      </c>
    </row>
    <row r="3027" spans="1:15" x14ac:dyDescent="0.25">
      <c r="A3027">
        <v>2023</v>
      </c>
      <c r="B3027" t="s">
        <v>37</v>
      </c>
      <c r="C3027" t="s">
        <v>38</v>
      </c>
      <c r="D3027" t="s">
        <v>22</v>
      </c>
      <c r="E3027">
        <v>153600</v>
      </c>
      <c r="F3027">
        <v>153600</v>
      </c>
      <c r="G3027" t="s">
        <v>23</v>
      </c>
      <c r="H3027" t="s">
        <v>24</v>
      </c>
      <c r="I3027" t="s">
        <v>17</v>
      </c>
      <c r="J3027" t="s">
        <v>29</v>
      </c>
      <c r="K3027" t="s">
        <v>23</v>
      </c>
      <c r="L3027" t="s">
        <v>26</v>
      </c>
      <c r="M3027">
        <f t="shared" si="47"/>
        <v>103074.33333333333</v>
      </c>
      <c r="N3027" t="b">
        <f>IF(O3027=Sheet7!S3026,FALSE,TRUE)
=IF(B3027=Sheet7!A3027,TRUE,FALSE)
=IF(B3027=Sheet7!A3027,TRUE,FALSE)
=IF(B3027=Sheet7!A3027,TRUE,FALSE)</f>
        <v>1</v>
      </c>
      <c r="O3027" t="s">
        <v>37</v>
      </c>
    </row>
    <row r="3028" spans="1:15" x14ac:dyDescent="0.25">
      <c r="A3028">
        <v>2023</v>
      </c>
      <c r="B3028" t="s">
        <v>37</v>
      </c>
      <c r="C3028" t="s">
        <v>38</v>
      </c>
      <c r="D3028" t="s">
        <v>22</v>
      </c>
      <c r="E3028">
        <v>107500</v>
      </c>
      <c r="F3028">
        <v>107500</v>
      </c>
      <c r="G3028" t="s">
        <v>23</v>
      </c>
      <c r="H3028" t="s">
        <v>24</v>
      </c>
      <c r="I3028" t="s">
        <v>17</v>
      </c>
      <c r="J3028" t="s">
        <v>29</v>
      </c>
      <c r="K3028" t="s">
        <v>23</v>
      </c>
      <c r="L3028" t="s">
        <v>26</v>
      </c>
      <c r="M3028">
        <f t="shared" si="47"/>
        <v>72341</v>
      </c>
      <c r="N3028" t="b">
        <f>IF(O3028=Sheet7!S3027,FALSE,TRUE)
=IF(B3028=Sheet7!A3028,TRUE,FALSE)
=IF(B3028=Sheet7!A3028,TRUE,FALSE)
=IF(B3028=Sheet7!A3028,TRUE,FALSE)</f>
        <v>1</v>
      </c>
      <c r="O3028" t="s">
        <v>37</v>
      </c>
    </row>
    <row r="3029" spans="1:15" x14ac:dyDescent="0.25">
      <c r="A3029">
        <v>2023</v>
      </c>
      <c r="B3029" t="s">
        <v>37</v>
      </c>
      <c r="C3029" t="s">
        <v>38</v>
      </c>
      <c r="D3029" t="s">
        <v>22</v>
      </c>
      <c r="E3029">
        <v>94100</v>
      </c>
      <c r="F3029">
        <v>94100</v>
      </c>
      <c r="G3029" t="s">
        <v>36</v>
      </c>
      <c r="H3029" t="s">
        <v>16</v>
      </c>
      <c r="I3029" t="s">
        <v>17</v>
      </c>
      <c r="J3029" t="s">
        <v>25</v>
      </c>
      <c r="K3029" t="s">
        <v>36</v>
      </c>
      <c r="L3029" t="s">
        <v>26</v>
      </c>
      <c r="M3029">
        <f t="shared" si="47"/>
        <v>63407.666666666664</v>
      </c>
      <c r="N3029" t="b">
        <f>IF(O3029=Sheet7!S3028,FALSE,TRUE)
=IF(B3029=Sheet7!A3029,TRUE,FALSE)
=IF(B3029=Sheet7!A3029,TRUE,FALSE)
=IF(B3029=Sheet7!A3029,TRUE,FALSE)</f>
        <v>1</v>
      </c>
      <c r="O3029" t="s">
        <v>37</v>
      </c>
    </row>
    <row r="3030" spans="1:15" x14ac:dyDescent="0.25">
      <c r="A3030">
        <v>2023</v>
      </c>
      <c r="B3030" t="s">
        <v>37</v>
      </c>
      <c r="C3030" t="s">
        <v>38</v>
      </c>
      <c r="D3030" t="s">
        <v>22</v>
      </c>
      <c r="E3030">
        <v>72400</v>
      </c>
      <c r="F3030">
        <v>72400</v>
      </c>
      <c r="G3030" t="s">
        <v>36</v>
      </c>
      <c r="H3030" t="s">
        <v>16</v>
      </c>
      <c r="I3030" t="s">
        <v>17</v>
      </c>
      <c r="J3030" t="s">
        <v>25</v>
      </c>
      <c r="K3030" t="s">
        <v>36</v>
      </c>
      <c r="L3030" t="s">
        <v>26</v>
      </c>
      <c r="M3030">
        <f t="shared" si="47"/>
        <v>48941</v>
      </c>
      <c r="N3030" t="b">
        <f>IF(O3030=Sheet7!S3029,FALSE,TRUE)
=IF(B3030=Sheet7!A3030,TRUE,FALSE)
=IF(B3030=Sheet7!A3030,TRUE,FALSE)
=IF(B3030=Sheet7!A3030,TRUE,FALSE)</f>
        <v>1</v>
      </c>
      <c r="O3030" t="s">
        <v>37</v>
      </c>
    </row>
    <row r="3031" spans="1:15" x14ac:dyDescent="0.25">
      <c r="A3031">
        <v>2023</v>
      </c>
      <c r="B3031" t="s">
        <v>72</v>
      </c>
      <c r="C3031" t="s">
        <v>31</v>
      </c>
      <c r="D3031" t="s">
        <v>22</v>
      </c>
      <c r="E3031">
        <v>178000</v>
      </c>
      <c r="F3031">
        <v>178000</v>
      </c>
      <c r="G3031" t="s">
        <v>23</v>
      </c>
      <c r="H3031" t="s">
        <v>24</v>
      </c>
      <c r="I3031" t="s">
        <v>17</v>
      </c>
      <c r="J3031" t="s">
        <v>29</v>
      </c>
      <c r="K3031" t="s">
        <v>23</v>
      </c>
      <c r="L3031" t="s">
        <v>26</v>
      </c>
      <c r="M3031">
        <f t="shared" si="47"/>
        <v>119341</v>
      </c>
      <c r="N3031" t="b">
        <f>IF(O3031=Sheet7!S3030,FALSE,TRUE)
=IF(B3031=Sheet7!A3031,TRUE,FALSE)
=IF(B3031=Sheet7!A3031,TRUE,FALSE)
=IF(B3031=Sheet7!A3031,TRUE,FALSE)</f>
        <v>1</v>
      </c>
      <c r="O3031" t="s">
        <v>72</v>
      </c>
    </row>
    <row r="3032" spans="1:15" x14ac:dyDescent="0.25">
      <c r="A3032">
        <v>2023</v>
      </c>
      <c r="B3032" t="s">
        <v>72</v>
      </c>
      <c r="C3032" t="s">
        <v>31</v>
      </c>
      <c r="D3032" t="s">
        <v>22</v>
      </c>
      <c r="E3032">
        <v>152000</v>
      </c>
      <c r="F3032">
        <v>152000</v>
      </c>
      <c r="G3032" t="s">
        <v>23</v>
      </c>
      <c r="H3032" t="s">
        <v>24</v>
      </c>
      <c r="I3032" t="s">
        <v>17</v>
      </c>
      <c r="J3032" t="s">
        <v>29</v>
      </c>
      <c r="K3032" t="s">
        <v>23</v>
      </c>
      <c r="L3032" t="s">
        <v>26</v>
      </c>
      <c r="M3032">
        <f t="shared" si="47"/>
        <v>102007.66666666667</v>
      </c>
      <c r="N3032" t="b">
        <f>IF(O3032=Sheet7!S3031,FALSE,TRUE)
=IF(B3032=Sheet7!A3032,TRUE,FALSE)
=IF(B3032=Sheet7!A3032,TRUE,FALSE)
=IF(B3032=Sheet7!A3032,TRUE,FALSE)</f>
        <v>1</v>
      </c>
      <c r="O3032" t="s">
        <v>72</v>
      </c>
    </row>
    <row r="3033" spans="1:15" x14ac:dyDescent="0.25">
      <c r="A3033">
        <v>2023</v>
      </c>
      <c r="B3033" t="s">
        <v>27</v>
      </c>
      <c r="C3033" t="s">
        <v>28</v>
      </c>
      <c r="D3033" t="s">
        <v>22</v>
      </c>
      <c r="E3033">
        <v>233200</v>
      </c>
      <c r="F3033">
        <v>233200</v>
      </c>
      <c r="G3033" t="s">
        <v>23</v>
      </c>
      <c r="H3033" t="s">
        <v>24</v>
      </c>
      <c r="I3033" t="s">
        <v>17</v>
      </c>
      <c r="J3033" t="s">
        <v>29</v>
      </c>
      <c r="K3033" t="s">
        <v>23</v>
      </c>
      <c r="L3033" t="s">
        <v>26</v>
      </c>
      <c r="M3033">
        <f t="shared" si="47"/>
        <v>156141</v>
      </c>
      <c r="N3033" t="b">
        <f>IF(O3033=Sheet7!S3032,FALSE,TRUE)
=IF(B3033=Sheet7!A3033,TRUE,FALSE)
=IF(B3033=Sheet7!A3033,TRUE,FALSE)
=IF(B3033=Sheet7!A3033,TRUE,FALSE)</f>
        <v>1</v>
      </c>
      <c r="O3033" t="s">
        <v>27</v>
      </c>
    </row>
    <row r="3034" spans="1:15" x14ac:dyDescent="0.25">
      <c r="A3034">
        <v>2023</v>
      </c>
      <c r="B3034" t="s">
        <v>194</v>
      </c>
      <c r="C3034" t="s">
        <v>31</v>
      </c>
      <c r="D3034" t="s">
        <v>22</v>
      </c>
      <c r="E3034">
        <v>210000</v>
      </c>
      <c r="F3034">
        <v>210000</v>
      </c>
      <c r="G3034" t="s">
        <v>23</v>
      </c>
      <c r="H3034" t="s">
        <v>24</v>
      </c>
      <c r="I3034" t="s">
        <v>17</v>
      </c>
      <c r="J3034" t="s">
        <v>29</v>
      </c>
      <c r="K3034" t="s">
        <v>23</v>
      </c>
      <c r="L3034" t="s">
        <v>26</v>
      </c>
      <c r="M3034">
        <f t="shared" si="47"/>
        <v>140674.33333333334</v>
      </c>
      <c r="N3034" t="b">
        <f>IF(O3034=Sheet7!S3033,FALSE,TRUE)
=IF(B3034=Sheet7!A3034,TRUE,FALSE)
=IF(B3034=Sheet7!A3034,TRUE,FALSE)
=IF(B3034=Sheet7!A3034,TRUE,FALSE)</f>
        <v>1</v>
      </c>
      <c r="O3034" t="s">
        <v>194</v>
      </c>
    </row>
    <row r="3035" spans="1:15" x14ac:dyDescent="0.25">
      <c r="A3035">
        <v>2023</v>
      </c>
      <c r="B3035" t="s">
        <v>194</v>
      </c>
      <c r="C3035" t="s">
        <v>31</v>
      </c>
      <c r="D3035" t="s">
        <v>22</v>
      </c>
      <c r="E3035">
        <v>160000</v>
      </c>
      <c r="F3035">
        <v>160000</v>
      </c>
      <c r="G3035" t="s">
        <v>23</v>
      </c>
      <c r="H3035" t="s">
        <v>24</v>
      </c>
      <c r="I3035" t="s">
        <v>17</v>
      </c>
      <c r="J3035" t="s">
        <v>29</v>
      </c>
      <c r="K3035" t="s">
        <v>23</v>
      </c>
      <c r="L3035" t="s">
        <v>26</v>
      </c>
      <c r="M3035">
        <f t="shared" si="47"/>
        <v>107341</v>
      </c>
      <c r="N3035" t="b">
        <f>IF(O3035=Sheet7!S3034,FALSE,TRUE)
=IF(B3035=Sheet7!A3035,TRUE,FALSE)
=IF(B3035=Sheet7!A3035,TRUE,FALSE)
=IF(B3035=Sheet7!A3035,TRUE,FALSE)</f>
        <v>1</v>
      </c>
      <c r="O3035" t="s">
        <v>194</v>
      </c>
    </row>
    <row r="3036" spans="1:15" x14ac:dyDescent="0.25">
      <c r="A3036">
        <v>2023</v>
      </c>
      <c r="B3036" t="s">
        <v>37</v>
      </c>
      <c r="C3036" t="s">
        <v>38</v>
      </c>
      <c r="D3036" t="s">
        <v>22</v>
      </c>
      <c r="E3036">
        <v>206000</v>
      </c>
      <c r="F3036">
        <v>206000</v>
      </c>
      <c r="G3036" t="s">
        <v>23</v>
      </c>
      <c r="H3036" t="s">
        <v>24</v>
      </c>
      <c r="I3036" t="s">
        <v>17</v>
      </c>
      <c r="J3036" t="s">
        <v>25</v>
      </c>
      <c r="K3036" t="s">
        <v>23</v>
      </c>
      <c r="L3036" t="s">
        <v>26</v>
      </c>
      <c r="M3036">
        <f t="shared" si="47"/>
        <v>138007.66666666666</v>
      </c>
      <c r="N3036" t="b">
        <f>IF(O3036=Sheet7!S3035,FALSE,TRUE)
=IF(B3036=Sheet7!A3036,TRUE,FALSE)
=IF(B3036=Sheet7!A3036,TRUE,FALSE)
=IF(B3036=Sheet7!A3036,TRUE,FALSE)</f>
        <v>1</v>
      </c>
      <c r="O3036" t="s">
        <v>37</v>
      </c>
    </row>
    <row r="3037" spans="1:15" x14ac:dyDescent="0.25">
      <c r="A3037">
        <v>2023</v>
      </c>
      <c r="B3037" t="s">
        <v>37</v>
      </c>
      <c r="C3037" t="s">
        <v>38</v>
      </c>
      <c r="D3037" t="s">
        <v>22</v>
      </c>
      <c r="E3037">
        <v>130000</v>
      </c>
      <c r="F3037">
        <v>130000</v>
      </c>
      <c r="G3037" t="s">
        <v>23</v>
      </c>
      <c r="H3037" t="s">
        <v>24</v>
      </c>
      <c r="I3037" t="s">
        <v>17</v>
      </c>
      <c r="J3037" t="s">
        <v>25</v>
      </c>
      <c r="K3037" t="s">
        <v>23</v>
      </c>
      <c r="L3037" t="s">
        <v>26</v>
      </c>
      <c r="M3037">
        <f t="shared" si="47"/>
        <v>87341</v>
      </c>
      <c r="N3037" t="b">
        <f>IF(O3037=Sheet7!S3036,FALSE,TRUE)
=IF(B3037=Sheet7!A3037,TRUE,FALSE)
=IF(B3037=Sheet7!A3037,TRUE,FALSE)
=IF(B3037=Sheet7!A3037,TRUE,FALSE)</f>
        <v>1</v>
      </c>
      <c r="O3037" t="s">
        <v>37</v>
      </c>
    </row>
    <row r="3038" spans="1:15" x14ac:dyDescent="0.25">
      <c r="A3038">
        <v>2023</v>
      </c>
      <c r="B3038" t="s">
        <v>32</v>
      </c>
      <c r="C3038" t="s">
        <v>13</v>
      </c>
      <c r="D3038" t="s">
        <v>22</v>
      </c>
      <c r="E3038">
        <v>146100</v>
      </c>
      <c r="F3038">
        <v>146100</v>
      </c>
      <c r="G3038" t="s">
        <v>36</v>
      </c>
      <c r="H3038" t="s">
        <v>24</v>
      </c>
      <c r="I3038" t="s">
        <v>17</v>
      </c>
      <c r="J3038" t="s">
        <v>25</v>
      </c>
      <c r="K3038" t="s">
        <v>36</v>
      </c>
      <c r="L3038" t="s">
        <v>26</v>
      </c>
      <c r="M3038">
        <f t="shared" si="47"/>
        <v>98074.333333333328</v>
      </c>
      <c r="N3038" t="b">
        <f>IF(O3038=Sheet7!S3037,FALSE,TRUE)
=IF(B3038=Sheet7!A3038,TRUE,FALSE)
=IF(B3038=Sheet7!A3038,TRUE,FALSE)
=IF(B3038=Sheet7!A3038,TRUE,FALSE)</f>
        <v>1</v>
      </c>
      <c r="O3038" t="s">
        <v>32</v>
      </c>
    </row>
    <row r="3039" spans="1:15" x14ac:dyDescent="0.25">
      <c r="A3039">
        <v>2023</v>
      </c>
      <c r="B3039" t="s">
        <v>32</v>
      </c>
      <c r="C3039" t="s">
        <v>13</v>
      </c>
      <c r="D3039" t="s">
        <v>22</v>
      </c>
      <c r="E3039">
        <v>112400</v>
      </c>
      <c r="F3039">
        <v>112400</v>
      </c>
      <c r="G3039" t="s">
        <v>36</v>
      </c>
      <c r="H3039" t="s">
        <v>24</v>
      </c>
      <c r="I3039" t="s">
        <v>17</v>
      </c>
      <c r="J3039" t="s">
        <v>25</v>
      </c>
      <c r="K3039" t="s">
        <v>36</v>
      </c>
      <c r="L3039" t="s">
        <v>26</v>
      </c>
      <c r="M3039">
        <f t="shared" si="47"/>
        <v>75607.666666666672</v>
      </c>
      <c r="N3039" t="b">
        <f>IF(O3039=Sheet7!S3038,FALSE,TRUE)
=IF(B3039=Sheet7!A3039,TRUE,FALSE)
=IF(B3039=Sheet7!A3039,TRUE,FALSE)
=IF(B3039=Sheet7!A3039,TRUE,FALSE)</f>
        <v>1</v>
      </c>
      <c r="O3039" t="s">
        <v>32</v>
      </c>
    </row>
    <row r="3040" spans="1:15" x14ac:dyDescent="0.25">
      <c r="A3040">
        <v>2023</v>
      </c>
      <c r="B3040" t="s">
        <v>85</v>
      </c>
      <c r="C3040" t="s">
        <v>77</v>
      </c>
      <c r="D3040" t="s">
        <v>22</v>
      </c>
      <c r="E3040">
        <v>110000</v>
      </c>
      <c r="F3040">
        <v>110000</v>
      </c>
      <c r="G3040" t="s">
        <v>23</v>
      </c>
      <c r="H3040" t="s">
        <v>16</v>
      </c>
      <c r="I3040" t="s">
        <v>17</v>
      </c>
      <c r="J3040" t="s">
        <v>25</v>
      </c>
      <c r="K3040" t="s">
        <v>23</v>
      </c>
      <c r="L3040" t="s">
        <v>26</v>
      </c>
      <c r="M3040">
        <f t="shared" si="47"/>
        <v>74007.666666666672</v>
      </c>
      <c r="N3040" t="b">
        <f>IF(O3040=Sheet7!S3039,FALSE,TRUE)
=IF(B3040=Sheet7!A3040,TRUE,FALSE)
=IF(B3040=Sheet7!A3040,TRUE,FALSE)
=IF(B3040=Sheet7!A3040,TRUE,FALSE)</f>
        <v>1</v>
      </c>
      <c r="O3040" t="s">
        <v>85</v>
      </c>
    </row>
    <row r="3041" spans="1:15" x14ac:dyDescent="0.25">
      <c r="A3041">
        <v>2023</v>
      </c>
      <c r="B3041" t="s">
        <v>85</v>
      </c>
      <c r="C3041" t="s">
        <v>77</v>
      </c>
      <c r="D3041" t="s">
        <v>22</v>
      </c>
      <c r="E3041">
        <v>70000</v>
      </c>
      <c r="F3041">
        <v>70000</v>
      </c>
      <c r="G3041" t="s">
        <v>23</v>
      </c>
      <c r="H3041" t="s">
        <v>16</v>
      </c>
      <c r="I3041" t="s">
        <v>17</v>
      </c>
      <c r="J3041" t="s">
        <v>25</v>
      </c>
      <c r="K3041" t="s">
        <v>23</v>
      </c>
      <c r="L3041" t="s">
        <v>26</v>
      </c>
      <c r="M3041">
        <f t="shared" si="47"/>
        <v>47341</v>
      </c>
      <c r="N3041" t="b">
        <f>IF(O3041=Sheet7!S3040,FALSE,TRUE)
=IF(B3041=Sheet7!A3041,TRUE,FALSE)
=IF(B3041=Sheet7!A3041,TRUE,FALSE)
=IF(B3041=Sheet7!A3041,TRUE,FALSE)</f>
        <v>1</v>
      </c>
      <c r="O3041" t="s">
        <v>85</v>
      </c>
    </row>
    <row r="3042" spans="1:15" x14ac:dyDescent="0.25">
      <c r="A3042">
        <v>2023</v>
      </c>
      <c r="B3042" t="s">
        <v>27</v>
      </c>
      <c r="C3042" t="s">
        <v>28</v>
      </c>
      <c r="D3042" t="s">
        <v>22</v>
      </c>
      <c r="E3042">
        <v>150120</v>
      </c>
      <c r="F3042">
        <v>150120</v>
      </c>
      <c r="G3042" t="s">
        <v>23</v>
      </c>
      <c r="H3042" t="s">
        <v>24</v>
      </c>
      <c r="I3042" t="s">
        <v>17</v>
      </c>
      <c r="J3042" t="s">
        <v>29</v>
      </c>
      <c r="K3042" t="s">
        <v>23</v>
      </c>
      <c r="L3042" t="s">
        <v>26</v>
      </c>
      <c r="M3042">
        <f t="shared" si="47"/>
        <v>100754.33333333333</v>
      </c>
      <c r="N3042" t="b">
        <f>IF(O3042=Sheet7!S3041,FALSE,TRUE)
=IF(B3042=Sheet7!A3042,TRUE,FALSE)
=IF(B3042=Sheet7!A3042,TRUE,FALSE)
=IF(B3042=Sheet7!A3042,TRUE,FALSE)</f>
        <v>1</v>
      </c>
      <c r="O3042" t="s">
        <v>27</v>
      </c>
    </row>
    <row r="3043" spans="1:15" x14ac:dyDescent="0.25">
      <c r="A3043">
        <v>2023</v>
      </c>
      <c r="B3043" t="s">
        <v>27</v>
      </c>
      <c r="C3043" t="s">
        <v>28</v>
      </c>
      <c r="D3043" t="s">
        <v>22</v>
      </c>
      <c r="E3043">
        <v>120096</v>
      </c>
      <c r="F3043">
        <v>120096</v>
      </c>
      <c r="G3043" t="s">
        <v>23</v>
      </c>
      <c r="H3043" t="s">
        <v>24</v>
      </c>
      <c r="I3043" t="s">
        <v>17</v>
      </c>
      <c r="J3043" t="s">
        <v>29</v>
      </c>
      <c r="K3043" t="s">
        <v>23</v>
      </c>
      <c r="L3043" t="s">
        <v>26</v>
      </c>
      <c r="M3043">
        <f t="shared" si="47"/>
        <v>80738.333333333328</v>
      </c>
      <c r="N3043" t="b">
        <f>IF(O3043=Sheet7!S3042,FALSE,TRUE)
=IF(B3043=Sheet7!A3043,TRUE,FALSE)
=IF(B3043=Sheet7!A3043,TRUE,FALSE)
=IF(B3043=Sheet7!A3043,TRUE,FALSE)</f>
        <v>1</v>
      </c>
      <c r="O3043" t="s">
        <v>27</v>
      </c>
    </row>
    <row r="3044" spans="1:15" x14ac:dyDescent="0.25">
      <c r="A3044">
        <v>2023</v>
      </c>
      <c r="B3044" t="s">
        <v>34</v>
      </c>
      <c r="C3044" t="s">
        <v>31</v>
      </c>
      <c r="D3044" t="s">
        <v>22</v>
      </c>
      <c r="E3044">
        <v>168000</v>
      </c>
      <c r="F3044">
        <v>168000</v>
      </c>
      <c r="G3044" t="s">
        <v>23</v>
      </c>
      <c r="H3044" t="s">
        <v>24</v>
      </c>
      <c r="I3044" t="s">
        <v>17</v>
      </c>
      <c r="J3044" t="s">
        <v>29</v>
      </c>
      <c r="K3044" t="s">
        <v>23</v>
      </c>
      <c r="L3044" t="s">
        <v>26</v>
      </c>
      <c r="M3044">
        <f t="shared" si="47"/>
        <v>112674.33333333333</v>
      </c>
      <c r="N3044" t="b">
        <f>IF(O3044=Sheet7!S3043,FALSE,TRUE)
=IF(B3044=Sheet7!A3044,TRUE,FALSE)
=IF(B3044=Sheet7!A3044,TRUE,FALSE)
=IF(B3044=Sheet7!A3044,TRUE,FALSE)</f>
        <v>1</v>
      </c>
      <c r="O3044" t="s">
        <v>34</v>
      </c>
    </row>
    <row r="3045" spans="1:15" x14ac:dyDescent="0.25">
      <c r="A3045">
        <v>2023</v>
      </c>
      <c r="B3045" t="s">
        <v>40</v>
      </c>
      <c r="C3045" t="s">
        <v>41</v>
      </c>
      <c r="D3045" t="s">
        <v>22</v>
      </c>
      <c r="E3045">
        <v>178600</v>
      </c>
      <c r="F3045">
        <v>178600</v>
      </c>
      <c r="G3045" t="s">
        <v>23</v>
      </c>
      <c r="H3045" t="s">
        <v>24</v>
      </c>
      <c r="I3045" t="s">
        <v>17</v>
      </c>
      <c r="J3045" t="s">
        <v>25</v>
      </c>
      <c r="K3045" t="s">
        <v>23</v>
      </c>
      <c r="L3045" t="s">
        <v>26</v>
      </c>
      <c r="M3045">
        <f t="shared" si="47"/>
        <v>119741</v>
      </c>
      <c r="N3045" t="b">
        <f>IF(O3045=Sheet7!S3044,FALSE,TRUE)
=IF(B3045=Sheet7!A3045,TRUE,FALSE)
=IF(B3045=Sheet7!A3045,TRUE,FALSE)
=IF(B3045=Sheet7!A3045,TRUE,FALSE)</f>
        <v>1</v>
      </c>
      <c r="O3045" t="s">
        <v>40</v>
      </c>
    </row>
    <row r="3046" spans="1:15" x14ac:dyDescent="0.25">
      <c r="A3046">
        <v>2023</v>
      </c>
      <c r="B3046" t="s">
        <v>40</v>
      </c>
      <c r="C3046" t="s">
        <v>41</v>
      </c>
      <c r="D3046" t="s">
        <v>22</v>
      </c>
      <c r="E3046">
        <v>142880</v>
      </c>
      <c r="F3046">
        <v>142880</v>
      </c>
      <c r="G3046" t="s">
        <v>23</v>
      </c>
      <c r="H3046" t="s">
        <v>24</v>
      </c>
      <c r="I3046" t="s">
        <v>17</v>
      </c>
      <c r="J3046" t="s">
        <v>25</v>
      </c>
      <c r="K3046" t="s">
        <v>23</v>
      </c>
      <c r="L3046" t="s">
        <v>26</v>
      </c>
      <c r="M3046">
        <f t="shared" si="47"/>
        <v>95927.666666666672</v>
      </c>
      <c r="N3046" t="b">
        <f>IF(O3046=Sheet7!S3045,FALSE,TRUE)
=IF(B3046=Sheet7!A3046,TRUE,FALSE)
=IF(B3046=Sheet7!A3046,TRUE,FALSE)
=IF(B3046=Sheet7!A3046,TRUE,FALSE)</f>
        <v>1</v>
      </c>
      <c r="O3046" t="s">
        <v>40</v>
      </c>
    </row>
    <row r="3047" spans="1:15" x14ac:dyDescent="0.25">
      <c r="A3047">
        <v>2023</v>
      </c>
      <c r="B3047" t="s">
        <v>99</v>
      </c>
      <c r="C3047" t="s">
        <v>28</v>
      </c>
      <c r="D3047" t="s">
        <v>22</v>
      </c>
      <c r="E3047">
        <v>255000</v>
      </c>
      <c r="F3047">
        <v>255000</v>
      </c>
      <c r="G3047" t="s">
        <v>23</v>
      </c>
      <c r="H3047" t="s">
        <v>24</v>
      </c>
      <c r="I3047" t="s">
        <v>17</v>
      </c>
      <c r="J3047" t="s">
        <v>25</v>
      </c>
      <c r="K3047" t="s">
        <v>23</v>
      </c>
      <c r="L3047" t="s">
        <v>26</v>
      </c>
      <c r="M3047">
        <f t="shared" si="47"/>
        <v>170674.33333333334</v>
      </c>
      <c r="N3047" t="b">
        <f>IF(O3047=Sheet7!S3046,FALSE,TRUE)
=IF(B3047=Sheet7!A3047,TRUE,FALSE)
=IF(B3047=Sheet7!A3047,TRUE,FALSE)
=IF(B3047=Sheet7!A3047,TRUE,FALSE)</f>
        <v>1</v>
      </c>
      <c r="O3047" t="s">
        <v>99</v>
      </c>
    </row>
    <row r="3048" spans="1:15" x14ac:dyDescent="0.25">
      <c r="A3048">
        <v>2023</v>
      </c>
      <c r="B3048" t="s">
        <v>99</v>
      </c>
      <c r="C3048" t="s">
        <v>28</v>
      </c>
      <c r="D3048" t="s">
        <v>22</v>
      </c>
      <c r="E3048">
        <v>169000</v>
      </c>
      <c r="F3048">
        <v>169000</v>
      </c>
      <c r="G3048" t="s">
        <v>23</v>
      </c>
      <c r="H3048" t="s">
        <v>24</v>
      </c>
      <c r="I3048" t="s">
        <v>17</v>
      </c>
      <c r="J3048" t="s">
        <v>25</v>
      </c>
      <c r="K3048" t="s">
        <v>23</v>
      </c>
      <c r="L3048" t="s">
        <v>26</v>
      </c>
      <c r="M3048">
        <f t="shared" si="47"/>
        <v>113341</v>
      </c>
      <c r="N3048" t="b">
        <f>IF(O3048=Sheet7!S3047,FALSE,TRUE)
=IF(B3048=Sheet7!A3048,TRUE,FALSE)
=IF(B3048=Sheet7!A3048,TRUE,FALSE)
=IF(B3048=Sheet7!A3048,TRUE,FALSE)</f>
        <v>1</v>
      </c>
      <c r="O3048" t="s">
        <v>99</v>
      </c>
    </row>
    <row r="3049" spans="1:15" x14ac:dyDescent="0.25">
      <c r="A3049">
        <v>2023</v>
      </c>
      <c r="B3049" t="s">
        <v>27</v>
      </c>
      <c r="C3049" t="s">
        <v>28</v>
      </c>
      <c r="D3049" t="s">
        <v>22</v>
      </c>
      <c r="E3049">
        <v>155000</v>
      </c>
      <c r="F3049">
        <v>155000</v>
      </c>
      <c r="G3049" t="s">
        <v>23</v>
      </c>
      <c r="H3049" t="s">
        <v>16</v>
      </c>
      <c r="I3049" t="s">
        <v>17</v>
      </c>
      <c r="J3049" t="s">
        <v>25</v>
      </c>
      <c r="K3049" t="s">
        <v>23</v>
      </c>
      <c r="L3049" t="s">
        <v>26</v>
      </c>
      <c r="M3049">
        <f t="shared" si="47"/>
        <v>104007.66666666667</v>
      </c>
      <c r="N3049" t="b">
        <f>IF(O3049=Sheet7!S3048,FALSE,TRUE)
=IF(B3049=Sheet7!A3049,TRUE,FALSE)
=IF(B3049=Sheet7!A3049,TRUE,FALSE)
=IF(B3049=Sheet7!A3049,TRUE,FALSE)</f>
        <v>1</v>
      </c>
      <c r="O3049" t="s">
        <v>27</v>
      </c>
    </row>
    <row r="3050" spans="1:15" x14ac:dyDescent="0.25">
      <c r="A3050">
        <v>2023</v>
      </c>
      <c r="B3050" t="s">
        <v>32</v>
      </c>
      <c r="C3050" t="s">
        <v>13</v>
      </c>
      <c r="D3050" t="s">
        <v>22</v>
      </c>
      <c r="E3050">
        <v>151410</v>
      </c>
      <c r="F3050">
        <v>151410</v>
      </c>
      <c r="G3050" t="s">
        <v>23</v>
      </c>
      <c r="H3050" t="s">
        <v>16</v>
      </c>
      <c r="I3050" t="s">
        <v>17</v>
      </c>
      <c r="J3050" t="s">
        <v>25</v>
      </c>
      <c r="K3050" t="s">
        <v>23</v>
      </c>
      <c r="L3050" t="s">
        <v>26</v>
      </c>
      <c r="M3050">
        <f t="shared" si="47"/>
        <v>101614.33333333333</v>
      </c>
      <c r="N3050" t="b">
        <f>IF(O3050=Sheet7!S3049,FALSE,TRUE)
=IF(B3050=Sheet7!A3050,TRUE,FALSE)
=IF(B3050=Sheet7!A3050,TRUE,FALSE)
=IF(B3050=Sheet7!A3050,TRUE,FALSE)</f>
        <v>1</v>
      </c>
      <c r="O3050" t="s">
        <v>32</v>
      </c>
    </row>
    <row r="3051" spans="1:15" x14ac:dyDescent="0.25">
      <c r="A3051">
        <v>2023</v>
      </c>
      <c r="B3051" t="s">
        <v>32</v>
      </c>
      <c r="C3051" t="s">
        <v>13</v>
      </c>
      <c r="D3051" t="s">
        <v>22</v>
      </c>
      <c r="E3051">
        <v>144200</v>
      </c>
      <c r="F3051">
        <v>144200</v>
      </c>
      <c r="G3051" t="s">
        <v>23</v>
      </c>
      <c r="H3051" t="s">
        <v>16</v>
      </c>
      <c r="I3051" t="s">
        <v>17</v>
      </c>
      <c r="J3051" t="s">
        <v>25</v>
      </c>
      <c r="K3051" t="s">
        <v>23</v>
      </c>
      <c r="L3051" t="s">
        <v>26</v>
      </c>
      <c r="M3051">
        <f t="shared" si="47"/>
        <v>96807.666666666672</v>
      </c>
      <c r="N3051" t="b">
        <f>IF(O3051=Sheet7!S3050,FALSE,TRUE)
=IF(B3051=Sheet7!A3051,TRUE,FALSE)
=IF(B3051=Sheet7!A3051,TRUE,FALSE)
=IF(B3051=Sheet7!A3051,TRUE,FALSE)</f>
        <v>1</v>
      </c>
      <c r="O3051" t="s">
        <v>32</v>
      </c>
    </row>
    <row r="3052" spans="1:15" x14ac:dyDescent="0.25">
      <c r="A3052">
        <v>2023</v>
      </c>
      <c r="B3052" t="s">
        <v>27</v>
      </c>
      <c r="C3052" t="s">
        <v>28</v>
      </c>
      <c r="D3052" t="s">
        <v>22</v>
      </c>
      <c r="E3052">
        <v>151410</v>
      </c>
      <c r="F3052">
        <v>151410</v>
      </c>
      <c r="G3052" t="s">
        <v>23</v>
      </c>
      <c r="H3052" t="s">
        <v>39</v>
      </c>
      <c r="I3052" t="s">
        <v>17</v>
      </c>
      <c r="J3052" t="s">
        <v>29</v>
      </c>
      <c r="K3052" t="s">
        <v>23</v>
      </c>
      <c r="L3052" t="s">
        <v>26</v>
      </c>
      <c r="M3052">
        <f t="shared" si="47"/>
        <v>101614.33333333333</v>
      </c>
      <c r="N3052" t="b">
        <f>IF(O3052=Sheet7!S3051,FALSE,TRUE)
=IF(B3052=Sheet7!A3052,TRUE,FALSE)
=IF(B3052=Sheet7!A3052,TRUE,FALSE)
=IF(B3052=Sheet7!A3052,TRUE,FALSE)</f>
        <v>1</v>
      </c>
      <c r="O3052" t="s">
        <v>27</v>
      </c>
    </row>
    <row r="3053" spans="1:15" x14ac:dyDescent="0.25">
      <c r="A3053">
        <v>2023</v>
      </c>
      <c r="B3053" t="s">
        <v>27</v>
      </c>
      <c r="C3053" t="s">
        <v>28</v>
      </c>
      <c r="D3053" t="s">
        <v>22</v>
      </c>
      <c r="E3053">
        <v>115360</v>
      </c>
      <c r="F3053">
        <v>115360</v>
      </c>
      <c r="G3053" t="s">
        <v>23</v>
      </c>
      <c r="H3053" t="s">
        <v>39</v>
      </c>
      <c r="I3053" t="s">
        <v>17</v>
      </c>
      <c r="J3053" t="s">
        <v>29</v>
      </c>
      <c r="K3053" t="s">
        <v>23</v>
      </c>
      <c r="L3053" t="s">
        <v>26</v>
      </c>
      <c r="M3053">
        <f t="shared" si="47"/>
        <v>77581</v>
      </c>
      <c r="N3053" t="b">
        <f>IF(O3053=Sheet7!S3052,FALSE,TRUE)
=IF(B3053=Sheet7!A3053,TRUE,FALSE)
=IF(B3053=Sheet7!A3053,TRUE,FALSE)
=IF(B3053=Sheet7!A3053,TRUE,FALSE)</f>
        <v>1</v>
      </c>
      <c r="O3053" t="s">
        <v>27</v>
      </c>
    </row>
    <row r="3054" spans="1:15" x14ac:dyDescent="0.25">
      <c r="A3054">
        <v>2023</v>
      </c>
      <c r="B3054" t="s">
        <v>40</v>
      </c>
      <c r="C3054" t="s">
        <v>41</v>
      </c>
      <c r="D3054" t="s">
        <v>22</v>
      </c>
      <c r="E3054">
        <v>193170</v>
      </c>
      <c r="F3054">
        <v>193170</v>
      </c>
      <c r="G3054" t="s">
        <v>23</v>
      </c>
      <c r="H3054" t="s">
        <v>16</v>
      </c>
      <c r="I3054" t="s">
        <v>17</v>
      </c>
      <c r="J3054" t="s">
        <v>25</v>
      </c>
      <c r="K3054" t="s">
        <v>23</v>
      </c>
      <c r="L3054" t="s">
        <v>26</v>
      </c>
      <c r="M3054">
        <f t="shared" si="47"/>
        <v>129454.33333333333</v>
      </c>
      <c r="N3054" t="b">
        <f>IF(O3054=Sheet7!S3053,FALSE,TRUE)
=IF(B3054=Sheet7!A3054,TRUE,FALSE)
=IF(B3054=Sheet7!A3054,TRUE,FALSE)
=IF(B3054=Sheet7!A3054,TRUE,FALSE)</f>
        <v>1</v>
      </c>
      <c r="O3054" t="s">
        <v>40</v>
      </c>
    </row>
    <row r="3055" spans="1:15" x14ac:dyDescent="0.25">
      <c r="A3055">
        <v>2023</v>
      </c>
      <c r="B3055" t="s">
        <v>40</v>
      </c>
      <c r="C3055" t="s">
        <v>41</v>
      </c>
      <c r="D3055" t="s">
        <v>22</v>
      </c>
      <c r="E3055">
        <v>116480</v>
      </c>
      <c r="F3055">
        <v>116480</v>
      </c>
      <c r="G3055" t="s">
        <v>23</v>
      </c>
      <c r="H3055" t="s">
        <v>16</v>
      </c>
      <c r="I3055" t="s">
        <v>17</v>
      </c>
      <c r="J3055" t="s">
        <v>25</v>
      </c>
      <c r="K3055" t="s">
        <v>23</v>
      </c>
      <c r="L3055" t="s">
        <v>26</v>
      </c>
      <c r="M3055">
        <f t="shared" si="47"/>
        <v>78327.666666666672</v>
      </c>
      <c r="N3055" t="b">
        <f>IF(O3055=Sheet7!S3054,FALSE,TRUE)
=IF(B3055=Sheet7!A3055,TRUE,FALSE)
=IF(B3055=Sheet7!A3055,TRUE,FALSE)
=IF(B3055=Sheet7!A3055,TRUE,FALSE)</f>
        <v>1</v>
      </c>
      <c r="O3055" t="s">
        <v>40</v>
      </c>
    </row>
    <row r="3056" spans="1:15" x14ac:dyDescent="0.25">
      <c r="A3056">
        <v>2023</v>
      </c>
      <c r="B3056" t="s">
        <v>32</v>
      </c>
      <c r="C3056" t="s">
        <v>13</v>
      </c>
      <c r="D3056" t="s">
        <v>22</v>
      </c>
      <c r="E3056">
        <v>146000</v>
      </c>
      <c r="F3056">
        <v>146000</v>
      </c>
      <c r="G3056" t="s">
        <v>23</v>
      </c>
      <c r="H3056" t="s">
        <v>24</v>
      </c>
      <c r="I3056" t="s">
        <v>17</v>
      </c>
      <c r="J3056" t="s">
        <v>29</v>
      </c>
      <c r="K3056" t="s">
        <v>23</v>
      </c>
      <c r="L3056" t="s">
        <v>26</v>
      </c>
      <c r="M3056">
        <f t="shared" si="47"/>
        <v>98007.666666666672</v>
      </c>
      <c r="N3056" t="b">
        <f>IF(O3056=Sheet7!S3055,FALSE,TRUE)
=IF(B3056=Sheet7!A3056,TRUE,FALSE)
=IF(B3056=Sheet7!A3056,TRUE,FALSE)
=IF(B3056=Sheet7!A3056,TRUE,FALSE)</f>
        <v>1</v>
      </c>
      <c r="O3056" t="s">
        <v>32</v>
      </c>
    </row>
    <row r="3057" spans="1:15" x14ac:dyDescent="0.25">
      <c r="A3057">
        <v>2023</v>
      </c>
      <c r="B3057" t="s">
        <v>32</v>
      </c>
      <c r="C3057" t="s">
        <v>13</v>
      </c>
      <c r="D3057" t="s">
        <v>22</v>
      </c>
      <c r="E3057">
        <v>94000</v>
      </c>
      <c r="F3057">
        <v>94000</v>
      </c>
      <c r="G3057" t="s">
        <v>23</v>
      </c>
      <c r="H3057" t="s">
        <v>24</v>
      </c>
      <c r="I3057" t="s">
        <v>17</v>
      </c>
      <c r="J3057" t="s">
        <v>29</v>
      </c>
      <c r="K3057" t="s">
        <v>23</v>
      </c>
      <c r="L3057" t="s">
        <v>26</v>
      </c>
      <c r="M3057">
        <f t="shared" si="47"/>
        <v>63341</v>
      </c>
      <c r="N3057" t="b">
        <f>IF(O3057=Sheet7!S3056,FALSE,TRUE)
=IF(B3057=Sheet7!A3057,TRUE,FALSE)
=IF(B3057=Sheet7!A3057,TRUE,FALSE)
=IF(B3057=Sheet7!A3057,TRUE,FALSE)</f>
        <v>1</v>
      </c>
      <c r="O3057" t="s">
        <v>32</v>
      </c>
    </row>
    <row r="3058" spans="1:15" x14ac:dyDescent="0.25">
      <c r="A3058">
        <v>2023</v>
      </c>
      <c r="B3058" t="s">
        <v>104</v>
      </c>
      <c r="C3058" t="s">
        <v>28</v>
      </c>
      <c r="D3058" t="s">
        <v>35</v>
      </c>
      <c r="E3058">
        <v>200000</v>
      </c>
      <c r="F3058">
        <v>246080</v>
      </c>
      <c r="G3058" t="s">
        <v>36</v>
      </c>
      <c r="H3058" t="s">
        <v>33</v>
      </c>
      <c r="I3058" t="s">
        <v>17</v>
      </c>
      <c r="J3058" t="s">
        <v>25</v>
      </c>
      <c r="K3058" t="s">
        <v>36</v>
      </c>
      <c r="L3058" t="s">
        <v>26</v>
      </c>
      <c r="M3058">
        <f t="shared" si="47"/>
        <v>149367.66666666666</v>
      </c>
      <c r="N3058" t="b">
        <f>IF(O3058=Sheet7!S3057,FALSE,TRUE)
=IF(B3058=Sheet7!A3058,TRUE,FALSE)
=IF(B3058=Sheet7!A3058,TRUE,FALSE)
=IF(B3058=Sheet7!A3058,TRUE,FALSE)</f>
        <v>1</v>
      </c>
      <c r="O3058" t="s">
        <v>104</v>
      </c>
    </row>
    <row r="3059" spans="1:15" x14ac:dyDescent="0.25">
      <c r="A3059">
        <v>2023</v>
      </c>
      <c r="B3059" t="s">
        <v>104</v>
      </c>
      <c r="C3059" t="s">
        <v>28</v>
      </c>
      <c r="D3059" t="s">
        <v>35</v>
      </c>
      <c r="E3059">
        <v>165000</v>
      </c>
      <c r="F3059">
        <v>203016</v>
      </c>
      <c r="G3059" t="s">
        <v>36</v>
      </c>
      <c r="H3059" t="s">
        <v>33</v>
      </c>
      <c r="I3059" t="s">
        <v>17</v>
      </c>
      <c r="J3059" t="s">
        <v>25</v>
      </c>
      <c r="K3059" t="s">
        <v>36</v>
      </c>
      <c r="L3059" t="s">
        <v>26</v>
      </c>
      <c r="M3059">
        <f t="shared" si="47"/>
        <v>123346.33333333333</v>
      </c>
      <c r="N3059" t="b">
        <f>IF(O3059=Sheet7!S3058,FALSE,TRUE)
=IF(B3059=Sheet7!A3059,TRUE,FALSE)
=IF(B3059=Sheet7!A3059,TRUE,FALSE)
=IF(B3059=Sheet7!A3059,TRUE,FALSE)</f>
        <v>1</v>
      </c>
      <c r="O3059" t="s">
        <v>104</v>
      </c>
    </row>
    <row r="3060" spans="1:15" x14ac:dyDescent="0.25">
      <c r="A3060">
        <v>2023</v>
      </c>
      <c r="B3060" t="s">
        <v>74</v>
      </c>
      <c r="C3060" t="s">
        <v>41</v>
      </c>
      <c r="D3060" t="s">
        <v>35</v>
      </c>
      <c r="E3060">
        <v>110000</v>
      </c>
      <c r="F3060">
        <v>135344</v>
      </c>
      <c r="G3060" t="s">
        <v>36</v>
      </c>
      <c r="H3060" t="s">
        <v>33</v>
      </c>
      <c r="I3060" t="s">
        <v>17</v>
      </c>
      <c r="J3060" t="s">
        <v>29</v>
      </c>
      <c r="K3060" t="s">
        <v>36</v>
      </c>
      <c r="L3060" t="s">
        <v>26</v>
      </c>
      <c r="M3060">
        <f t="shared" si="47"/>
        <v>82455.666666666672</v>
      </c>
      <c r="N3060" t="b">
        <f>IF(O3060=Sheet7!S3059,FALSE,TRUE)
=IF(B3060=Sheet7!A3060,TRUE,FALSE)
=IF(B3060=Sheet7!A3060,TRUE,FALSE)
=IF(B3060=Sheet7!A3060,TRUE,FALSE)</f>
        <v>1</v>
      </c>
      <c r="O3060" t="s">
        <v>74</v>
      </c>
    </row>
    <row r="3061" spans="1:15" x14ac:dyDescent="0.25">
      <c r="A3061">
        <v>2023</v>
      </c>
      <c r="B3061" t="s">
        <v>74</v>
      </c>
      <c r="C3061" t="s">
        <v>41</v>
      </c>
      <c r="D3061" t="s">
        <v>35</v>
      </c>
      <c r="E3061">
        <v>90000</v>
      </c>
      <c r="F3061">
        <v>110736</v>
      </c>
      <c r="G3061" t="s">
        <v>36</v>
      </c>
      <c r="H3061" t="s">
        <v>33</v>
      </c>
      <c r="I3061" t="s">
        <v>17</v>
      </c>
      <c r="J3061" t="s">
        <v>29</v>
      </c>
      <c r="K3061" t="s">
        <v>36</v>
      </c>
      <c r="L3061" t="s">
        <v>26</v>
      </c>
      <c r="M3061">
        <f t="shared" si="47"/>
        <v>67586.333333333328</v>
      </c>
      <c r="N3061" t="b">
        <f>IF(O3061=Sheet7!S3060,FALSE,TRUE)
=IF(B3061=Sheet7!A3061,TRUE,FALSE)
=IF(B3061=Sheet7!A3061,TRUE,FALSE)
=IF(B3061=Sheet7!A3061,TRUE,FALSE)</f>
        <v>1</v>
      </c>
      <c r="O3061" t="s">
        <v>74</v>
      </c>
    </row>
    <row r="3062" spans="1:15" x14ac:dyDescent="0.25">
      <c r="A3062">
        <v>2023</v>
      </c>
      <c r="B3062" t="s">
        <v>74</v>
      </c>
      <c r="C3062" t="s">
        <v>41</v>
      </c>
      <c r="D3062" t="s">
        <v>22</v>
      </c>
      <c r="E3062">
        <v>329500</v>
      </c>
      <c r="F3062">
        <v>329500</v>
      </c>
      <c r="G3062" t="s">
        <v>23</v>
      </c>
      <c r="H3062" t="s">
        <v>33</v>
      </c>
      <c r="I3062" t="s">
        <v>17</v>
      </c>
      <c r="J3062" t="s">
        <v>25</v>
      </c>
      <c r="K3062" t="s">
        <v>23</v>
      </c>
      <c r="L3062" t="s">
        <v>26</v>
      </c>
      <c r="M3062">
        <f t="shared" si="47"/>
        <v>220341</v>
      </c>
      <c r="N3062" t="b">
        <f>IF(O3062=Sheet7!S3061,FALSE,TRUE)
=IF(B3062=Sheet7!A3062,TRUE,FALSE)
=IF(B3062=Sheet7!A3062,TRUE,FALSE)
=IF(B3062=Sheet7!A3062,TRUE,FALSE)</f>
        <v>1</v>
      </c>
      <c r="O3062" t="s">
        <v>74</v>
      </c>
    </row>
    <row r="3063" spans="1:15" x14ac:dyDescent="0.25">
      <c r="A3063">
        <v>2023</v>
      </c>
      <c r="B3063" t="s">
        <v>74</v>
      </c>
      <c r="C3063" t="s">
        <v>41</v>
      </c>
      <c r="D3063" t="s">
        <v>22</v>
      </c>
      <c r="E3063">
        <v>269600</v>
      </c>
      <c r="F3063">
        <v>269600</v>
      </c>
      <c r="G3063" t="s">
        <v>23</v>
      </c>
      <c r="H3063" t="s">
        <v>33</v>
      </c>
      <c r="I3063" t="s">
        <v>17</v>
      </c>
      <c r="J3063" t="s">
        <v>25</v>
      </c>
      <c r="K3063" t="s">
        <v>23</v>
      </c>
      <c r="L3063" t="s">
        <v>26</v>
      </c>
      <c r="M3063">
        <f t="shared" si="47"/>
        <v>180407.66666666666</v>
      </c>
      <c r="N3063" t="b">
        <f>IF(O3063=Sheet7!S3062,FALSE,TRUE)
=IF(B3063=Sheet7!A3063,TRUE,FALSE)
=IF(B3063=Sheet7!A3063,TRUE,FALSE)
=IF(B3063=Sheet7!A3063,TRUE,FALSE)</f>
        <v>1</v>
      </c>
      <c r="O3063" t="s">
        <v>74</v>
      </c>
    </row>
    <row r="3064" spans="1:15" x14ac:dyDescent="0.25">
      <c r="A3064">
        <v>2023</v>
      </c>
      <c r="B3064" t="s">
        <v>20</v>
      </c>
      <c r="C3064" t="s">
        <v>21</v>
      </c>
      <c r="D3064" t="s">
        <v>22</v>
      </c>
      <c r="E3064">
        <v>250500</v>
      </c>
      <c r="F3064">
        <v>250500</v>
      </c>
      <c r="G3064" t="s">
        <v>23</v>
      </c>
      <c r="H3064" t="s">
        <v>24</v>
      </c>
      <c r="I3064" t="s">
        <v>17</v>
      </c>
      <c r="J3064" t="s">
        <v>25</v>
      </c>
      <c r="K3064" t="s">
        <v>23</v>
      </c>
      <c r="L3064" t="s">
        <v>26</v>
      </c>
      <c r="M3064">
        <f t="shared" si="47"/>
        <v>167674.33333333334</v>
      </c>
      <c r="N3064" t="b">
        <f>IF(O3064=Sheet7!S3063,FALSE,TRUE)
=IF(B3064=Sheet7!A3064,TRUE,FALSE)
=IF(B3064=Sheet7!A3064,TRUE,FALSE)
=IF(B3064=Sheet7!A3064,TRUE,FALSE)</f>
        <v>1</v>
      </c>
      <c r="O3064" t="s">
        <v>20</v>
      </c>
    </row>
    <row r="3065" spans="1:15" x14ac:dyDescent="0.25">
      <c r="A3065">
        <v>2023</v>
      </c>
      <c r="B3065" t="s">
        <v>20</v>
      </c>
      <c r="C3065" t="s">
        <v>21</v>
      </c>
      <c r="D3065" t="s">
        <v>22</v>
      </c>
      <c r="E3065">
        <v>159500</v>
      </c>
      <c r="F3065">
        <v>159500</v>
      </c>
      <c r="G3065" t="s">
        <v>23</v>
      </c>
      <c r="H3065" t="s">
        <v>24</v>
      </c>
      <c r="I3065" t="s">
        <v>17</v>
      </c>
      <c r="J3065" t="s">
        <v>25</v>
      </c>
      <c r="K3065" t="s">
        <v>23</v>
      </c>
      <c r="L3065" t="s">
        <v>26</v>
      </c>
      <c r="M3065">
        <f t="shared" si="47"/>
        <v>107007.66666666667</v>
      </c>
      <c r="N3065" t="b">
        <f>IF(O3065=Sheet7!S3064,FALSE,TRUE)
=IF(B3065=Sheet7!A3065,TRUE,FALSE)
=IF(B3065=Sheet7!A3065,TRUE,FALSE)
=IF(B3065=Sheet7!A3065,TRUE,FALSE)</f>
        <v>1</v>
      </c>
      <c r="O3065" t="s">
        <v>20</v>
      </c>
    </row>
    <row r="3066" spans="1:15" x14ac:dyDescent="0.25">
      <c r="A3066">
        <v>2023</v>
      </c>
      <c r="B3066" t="s">
        <v>37</v>
      </c>
      <c r="C3066" t="s">
        <v>38</v>
      </c>
      <c r="D3066" t="s">
        <v>22</v>
      </c>
      <c r="E3066">
        <v>115000</v>
      </c>
      <c r="F3066">
        <v>115000</v>
      </c>
      <c r="G3066" t="s">
        <v>23</v>
      </c>
      <c r="H3066" t="s">
        <v>39</v>
      </c>
      <c r="I3066" t="s">
        <v>17</v>
      </c>
      <c r="J3066" t="s">
        <v>25</v>
      </c>
      <c r="K3066" t="s">
        <v>23</v>
      </c>
      <c r="L3066" t="s">
        <v>26</v>
      </c>
      <c r="M3066">
        <f t="shared" si="47"/>
        <v>77341</v>
      </c>
      <c r="N3066" t="b">
        <f>IF(O3066=Sheet7!S3065,FALSE,TRUE)
=IF(B3066=Sheet7!A3066,TRUE,FALSE)
=IF(B3066=Sheet7!A3066,TRUE,FALSE)
=IF(B3066=Sheet7!A3066,TRUE,FALSE)</f>
        <v>1</v>
      </c>
      <c r="O3066" t="s">
        <v>37</v>
      </c>
    </row>
    <row r="3067" spans="1:15" x14ac:dyDescent="0.25">
      <c r="A3067">
        <v>2023</v>
      </c>
      <c r="B3067" t="s">
        <v>37</v>
      </c>
      <c r="C3067" t="s">
        <v>38</v>
      </c>
      <c r="D3067" t="s">
        <v>22</v>
      </c>
      <c r="E3067">
        <v>94035</v>
      </c>
      <c r="F3067">
        <v>94035</v>
      </c>
      <c r="G3067" t="s">
        <v>23</v>
      </c>
      <c r="H3067" t="s">
        <v>39</v>
      </c>
      <c r="I3067" t="s">
        <v>17</v>
      </c>
      <c r="J3067" t="s">
        <v>29</v>
      </c>
      <c r="K3067" t="s">
        <v>23</v>
      </c>
      <c r="L3067" t="s">
        <v>26</v>
      </c>
      <c r="M3067">
        <f t="shared" si="47"/>
        <v>63364.333333333336</v>
      </c>
      <c r="N3067" t="b">
        <f>IF(O3067=Sheet7!S3066,FALSE,TRUE)
=IF(B3067=Sheet7!A3067,TRUE,FALSE)
=IF(B3067=Sheet7!A3067,TRUE,FALSE)
=IF(B3067=Sheet7!A3067,TRUE,FALSE)</f>
        <v>1</v>
      </c>
      <c r="O3067" t="s">
        <v>37</v>
      </c>
    </row>
    <row r="3068" spans="1:15" x14ac:dyDescent="0.25">
      <c r="A3068">
        <v>2023</v>
      </c>
      <c r="B3068" t="s">
        <v>37</v>
      </c>
      <c r="C3068" t="s">
        <v>38</v>
      </c>
      <c r="D3068" t="s">
        <v>22</v>
      </c>
      <c r="E3068">
        <v>57920</v>
      </c>
      <c r="F3068">
        <v>57920</v>
      </c>
      <c r="G3068" t="s">
        <v>23</v>
      </c>
      <c r="H3068" t="s">
        <v>39</v>
      </c>
      <c r="I3068" t="s">
        <v>17</v>
      </c>
      <c r="J3068" t="s">
        <v>29</v>
      </c>
      <c r="K3068" t="s">
        <v>23</v>
      </c>
      <c r="L3068" t="s">
        <v>26</v>
      </c>
      <c r="M3068">
        <f t="shared" si="47"/>
        <v>39287.666666666664</v>
      </c>
      <c r="N3068" t="b">
        <f>IF(O3068=Sheet7!S3067,FALSE,TRUE)
=IF(B3068=Sheet7!A3068,TRUE,FALSE)
=IF(B3068=Sheet7!A3068,TRUE,FALSE)
=IF(B3068=Sheet7!A3068,TRUE,FALSE)</f>
        <v>1</v>
      </c>
      <c r="O3068" t="s">
        <v>37</v>
      </c>
    </row>
    <row r="3069" spans="1:15" x14ac:dyDescent="0.25">
      <c r="A3069">
        <v>2023</v>
      </c>
      <c r="B3069" t="s">
        <v>37</v>
      </c>
      <c r="C3069" t="s">
        <v>38</v>
      </c>
      <c r="D3069" t="s">
        <v>22</v>
      </c>
      <c r="E3069">
        <v>113600</v>
      </c>
      <c r="F3069">
        <v>113600</v>
      </c>
      <c r="G3069" t="s">
        <v>23</v>
      </c>
      <c r="H3069" t="s">
        <v>24</v>
      </c>
      <c r="I3069" t="s">
        <v>17</v>
      </c>
      <c r="J3069" t="s">
        <v>25</v>
      </c>
      <c r="K3069" t="s">
        <v>23</v>
      </c>
      <c r="L3069" t="s">
        <v>26</v>
      </c>
      <c r="M3069">
        <f t="shared" si="47"/>
        <v>76407.666666666672</v>
      </c>
      <c r="N3069" t="b">
        <f>IF(O3069=Sheet7!S3068,FALSE,TRUE)
=IF(B3069=Sheet7!A3069,TRUE,FALSE)
=IF(B3069=Sheet7!A3069,TRUE,FALSE)
=IF(B3069=Sheet7!A3069,TRUE,FALSE)</f>
        <v>1</v>
      </c>
      <c r="O3069" t="s">
        <v>37</v>
      </c>
    </row>
    <row r="3070" spans="1:15" x14ac:dyDescent="0.25">
      <c r="A3070">
        <v>2023</v>
      </c>
      <c r="B3070" t="s">
        <v>37</v>
      </c>
      <c r="C3070" t="s">
        <v>38</v>
      </c>
      <c r="D3070" t="s">
        <v>22</v>
      </c>
      <c r="E3070">
        <v>60000</v>
      </c>
      <c r="F3070">
        <v>60000</v>
      </c>
      <c r="G3070" t="s">
        <v>23</v>
      </c>
      <c r="H3070" t="s">
        <v>24</v>
      </c>
      <c r="I3070" t="s">
        <v>17</v>
      </c>
      <c r="J3070" t="s">
        <v>25</v>
      </c>
      <c r="K3070" t="s">
        <v>23</v>
      </c>
      <c r="L3070" t="s">
        <v>26</v>
      </c>
      <c r="M3070">
        <f t="shared" si="47"/>
        <v>40674.333333333336</v>
      </c>
      <c r="N3070" t="b">
        <f>IF(O3070=Sheet7!S3069,FALSE,TRUE)
=IF(B3070=Sheet7!A3070,TRUE,FALSE)
=IF(B3070=Sheet7!A3070,TRUE,FALSE)
=IF(B3070=Sheet7!A3070,TRUE,FALSE)</f>
        <v>1</v>
      </c>
      <c r="O3070" t="s">
        <v>37</v>
      </c>
    </row>
    <row r="3071" spans="1:15" x14ac:dyDescent="0.25">
      <c r="A3071">
        <v>2023</v>
      </c>
      <c r="B3071" t="s">
        <v>27</v>
      </c>
      <c r="C3071" t="s">
        <v>28</v>
      </c>
      <c r="D3071" t="s">
        <v>22</v>
      </c>
      <c r="E3071">
        <v>256000</v>
      </c>
      <c r="F3071">
        <v>256000</v>
      </c>
      <c r="G3071" t="s">
        <v>23</v>
      </c>
      <c r="H3071" t="s">
        <v>24</v>
      </c>
      <c r="I3071" t="s">
        <v>17</v>
      </c>
      <c r="J3071" t="s">
        <v>29</v>
      </c>
      <c r="K3071" t="s">
        <v>23</v>
      </c>
      <c r="L3071" t="s">
        <v>26</v>
      </c>
      <c r="M3071">
        <f t="shared" si="47"/>
        <v>171341</v>
      </c>
      <c r="N3071" t="b">
        <f>IF(O3071=Sheet7!S3070,FALSE,TRUE)
=IF(B3071=Sheet7!A3071,TRUE,FALSE)
=IF(B3071=Sheet7!A3071,TRUE,FALSE)
=IF(B3071=Sheet7!A3071,TRUE,FALSE)</f>
        <v>1</v>
      </c>
      <c r="O3071" t="s">
        <v>27</v>
      </c>
    </row>
    <row r="3072" spans="1:15" x14ac:dyDescent="0.25">
      <c r="A3072">
        <v>2023</v>
      </c>
      <c r="B3072" t="s">
        <v>37</v>
      </c>
      <c r="C3072" t="s">
        <v>38</v>
      </c>
      <c r="D3072" t="s">
        <v>22</v>
      </c>
      <c r="E3072">
        <v>116000</v>
      </c>
      <c r="F3072">
        <v>116000</v>
      </c>
      <c r="G3072" t="s">
        <v>23</v>
      </c>
      <c r="H3072" t="s">
        <v>24</v>
      </c>
      <c r="I3072" t="s">
        <v>17</v>
      </c>
      <c r="J3072" t="s">
        <v>29</v>
      </c>
      <c r="K3072" t="s">
        <v>23</v>
      </c>
      <c r="L3072" t="s">
        <v>26</v>
      </c>
      <c r="M3072">
        <f t="shared" si="47"/>
        <v>78007.666666666672</v>
      </c>
      <c r="N3072" t="b">
        <f>IF(O3072=Sheet7!S3071,FALSE,TRUE)
=IF(B3072=Sheet7!A3072,TRUE,FALSE)
=IF(B3072=Sheet7!A3072,TRUE,FALSE)
=IF(B3072=Sheet7!A3072,TRUE,FALSE)</f>
        <v>1</v>
      </c>
      <c r="O3072" t="s">
        <v>37</v>
      </c>
    </row>
    <row r="3073" spans="1:15" x14ac:dyDescent="0.25">
      <c r="A3073">
        <v>2023</v>
      </c>
      <c r="B3073" t="s">
        <v>118</v>
      </c>
      <c r="C3073" t="s">
        <v>31</v>
      </c>
      <c r="D3073" t="s">
        <v>22</v>
      </c>
      <c r="E3073">
        <v>245000</v>
      </c>
      <c r="F3073">
        <v>245000</v>
      </c>
      <c r="G3073" t="s">
        <v>36</v>
      </c>
      <c r="H3073" t="s">
        <v>24</v>
      </c>
      <c r="I3073" t="s">
        <v>17</v>
      </c>
      <c r="J3073" t="s">
        <v>25</v>
      </c>
      <c r="K3073" t="s">
        <v>36</v>
      </c>
      <c r="L3073" t="s">
        <v>26</v>
      </c>
      <c r="M3073">
        <f t="shared" si="47"/>
        <v>164007.66666666666</v>
      </c>
      <c r="N3073" t="b">
        <f>IF(O3073=Sheet7!S3072,FALSE,TRUE)
=IF(B3073=Sheet7!A3073,TRUE,FALSE)
=IF(B3073=Sheet7!A3073,TRUE,FALSE)
=IF(B3073=Sheet7!A3073,TRUE,FALSE)</f>
        <v>1</v>
      </c>
      <c r="O3073" t="s">
        <v>118</v>
      </c>
    </row>
    <row r="3074" spans="1:15" x14ac:dyDescent="0.25">
      <c r="A3074">
        <v>2023</v>
      </c>
      <c r="B3074" t="s">
        <v>118</v>
      </c>
      <c r="C3074" t="s">
        <v>31</v>
      </c>
      <c r="D3074" t="s">
        <v>22</v>
      </c>
      <c r="E3074">
        <v>210000</v>
      </c>
      <c r="F3074">
        <v>210000</v>
      </c>
      <c r="G3074" t="s">
        <v>36</v>
      </c>
      <c r="H3074" t="s">
        <v>24</v>
      </c>
      <c r="I3074" t="s">
        <v>17</v>
      </c>
      <c r="J3074" t="s">
        <v>25</v>
      </c>
      <c r="K3074" t="s">
        <v>36</v>
      </c>
      <c r="L3074" t="s">
        <v>26</v>
      </c>
      <c r="M3074">
        <f t="shared" ref="M3074:M3137" si="48">AVERAGE(A3074:L3074)</f>
        <v>140674.33333333334</v>
      </c>
      <c r="N3074" t="b">
        <f>IF(O3074=Sheet7!S3073,FALSE,TRUE)
=IF(B3074=Sheet7!A3074,TRUE,FALSE)
=IF(B3074=Sheet7!A3074,TRUE,FALSE)
=IF(B3074=Sheet7!A3074,TRUE,FALSE)</f>
        <v>1</v>
      </c>
      <c r="O3074" t="s">
        <v>118</v>
      </c>
    </row>
    <row r="3075" spans="1:15" x14ac:dyDescent="0.25">
      <c r="A3075">
        <v>2023</v>
      </c>
      <c r="B3075" t="s">
        <v>34</v>
      </c>
      <c r="C3075" t="s">
        <v>31</v>
      </c>
      <c r="D3075" t="s">
        <v>22</v>
      </c>
      <c r="E3075">
        <v>283200</v>
      </c>
      <c r="F3075">
        <v>283200</v>
      </c>
      <c r="G3075" t="s">
        <v>23</v>
      </c>
      <c r="H3075" t="s">
        <v>24</v>
      </c>
      <c r="I3075" t="s">
        <v>17</v>
      </c>
      <c r="J3075" t="s">
        <v>25</v>
      </c>
      <c r="K3075" t="s">
        <v>23</v>
      </c>
      <c r="L3075" t="s">
        <v>26</v>
      </c>
      <c r="M3075">
        <f t="shared" si="48"/>
        <v>189474.33333333334</v>
      </c>
      <c r="N3075" t="b">
        <f>IF(O3075=Sheet7!S3074,FALSE,TRUE)
=IF(B3075=Sheet7!A3075,TRUE,FALSE)
=IF(B3075=Sheet7!A3075,TRUE,FALSE)
=IF(B3075=Sheet7!A3075,TRUE,FALSE)</f>
        <v>1</v>
      </c>
      <c r="O3075" t="s">
        <v>34</v>
      </c>
    </row>
    <row r="3076" spans="1:15" x14ac:dyDescent="0.25">
      <c r="A3076">
        <v>2023</v>
      </c>
      <c r="B3076" t="s">
        <v>34</v>
      </c>
      <c r="C3076" t="s">
        <v>31</v>
      </c>
      <c r="D3076" t="s">
        <v>22</v>
      </c>
      <c r="E3076">
        <v>188800</v>
      </c>
      <c r="F3076">
        <v>188800</v>
      </c>
      <c r="G3076" t="s">
        <v>23</v>
      </c>
      <c r="H3076" t="s">
        <v>24</v>
      </c>
      <c r="I3076" t="s">
        <v>17</v>
      </c>
      <c r="J3076" t="s">
        <v>25</v>
      </c>
      <c r="K3076" t="s">
        <v>23</v>
      </c>
      <c r="L3076" t="s">
        <v>26</v>
      </c>
      <c r="M3076">
        <f t="shared" si="48"/>
        <v>126541</v>
      </c>
      <c r="N3076" t="b">
        <f>IF(O3076=Sheet7!S3075,FALSE,TRUE)
=IF(B3076=Sheet7!A3076,TRUE,FALSE)
=IF(B3076=Sheet7!A3076,TRUE,FALSE)
=IF(B3076=Sheet7!A3076,TRUE,FALSE)</f>
        <v>1</v>
      </c>
      <c r="O3076" t="s">
        <v>34</v>
      </c>
    </row>
    <row r="3077" spans="1:15" x14ac:dyDescent="0.25">
      <c r="A3077">
        <v>2023</v>
      </c>
      <c r="B3077" t="s">
        <v>105</v>
      </c>
      <c r="C3077" t="s">
        <v>38</v>
      </c>
      <c r="D3077" t="s">
        <v>22</v>
      </c>
      <c r="E3077">
        <v>36000</v>
      </c>
      <c r="F3077">
        <v>36000</v>
      </c>
      <c r="G3077" t="s">
        <v>163</v>
      </c>
      <c r="H3077" t="s">
        <v>16</v>
      </c>
      <c r="I3077" t="s">
        <v>83</v>
      </c>
      <c r="J3077" t="s">
        <v>25</v>
      </c>
      <c r="K3077" t="s">
        <v>163</v>
      </c>
      <c r="L3077" t="s">
        <v>64</v>
      </c>
      <c r="M3077">
        <f t="shared" si="48"/>
        <v>24674.333333333332</v>
      </c>
      <c r="N3077" t="b">
        <f>IF(O3077=Sheet7!S3076,FALSE,TRUE)
=IF(B3077=Sheet7!A3077,TRUE,FALSE)
=IF(B3077=Sheet7!A3077,TRUE,FALSE)
=IF(B3077=Sheet7!A3077,TRUE,FALSE)</f>
        <v>1</v>
      </c>
      <c r="O3077" t="s">
        <v>105</v>
      </c>
    </row>
    <row r="3078" spans="1:15" x14ac:dyDescent="0.25">
      <c r="A3078">
        <v>2023</v>
      </c>
      <c r="B3078" t="s">
        <v>46</v>
      </c>
      <c r="C3078" t="s">
        <v>28</v>
      </c>
      <c r="D3078" t="s">
        <v>22</v>
      </c>
      <c r="E3078">
        <v>205640</v>
      </c>
      <c r="F3078">
        <v>205640</v>
      </c>
      <c r="G3078" t="s">
        <v>23</v>
      </c>
      <c r="H3078" t="s">
        <v>24</v>
      </c>
      <c r="I3078" t="s">
        <v>17</v>
      </c>
      <c r="J3078" t="s">
        <v>25</v>
      </c>
      <c r="K3078" t="s">
        <v>23</v>
      </c>
      <c r="L3078" t="s">
        <v>26</v>
      </c>
      <c r="M3078">
        <f t="shared" si="48"/>
        <v>137767.66666666666</v>
      </c>
      <c r="N3078" t="b">
        <f>IF(O3078=Sheet7!S3077,FALSE,TRUE)
=IF(B3078=Sheet7!A3078,TRUE,FALSE)
=IF(B3078=Sheet7!A3078,TRUE,FALSE)
=IF(B3078=Sheet7!A3078,TRUE,FALSE)</f>
        <v>1</v>
      </c>
      <c r="O3078" t="s">
        <v>46</v>
      </c>
    </row>
    <row r="3079" spans="1:15" x14ac:dyDescent="0.25">
      <c r="A3079">
        <v>2023</v>
      </c>
      <c r="B3079" t="s">
        <v>46</v>
      </c>
      <c r="C3079" t="s">
        <v>28</v>
      </c>
      <c r="D3079" t="s">
        <v>22</v>
      </c>
      <c r="E3079">
        <v>142600</v>
      </c>
      <c r="F3079">
        <v>142600</v>
      </c>
      <c r="G3079" t="s">
        <v>23</v>
      </c>
      <c r="H3079" t="s">
        <v>24</v>
      </c>
      <c r="I3079" t="s">
        <v>17</v>
      </c>
      <c r="J3079" t="s">
        <v>25</v>
      </c>
      <c r="K3079" t="s">
        <v>23</v>
      </c>
      <c r="L3079" t="s">
        <v>26</v>
      </c>
      <c r="M3079">
        <f t="shared" si="48"/>
        <v>95741</v>
      </c>
      <c r="N3079" t="b">
        <f>IF(O3079=Sheet7!S3078,FALSE,TRUE)
=IF(B3079=Sheet7!A3079,TRUE,FALSE)
=IF(B3079=Sheet7!A3079,TRUE,FALSE)
=IF(B3079=Sheet7!A3079,TRUE,FALSE)</f>
        <v>1</v>
      </c>
      <c r="O3079" t="s">
        <v>46</v>
      </c>
    </row>
    <row r="3080" spans="1:15" x14ac:dyDescent="0.25">
      <c r="A3080">
        <v>2023</v>
      </c>
      <c r="B3080" t="s">
        <v>32</v>
      </c>
      <c r="C3080" t="s">
        <v>13</v>
      </c>
      <c r="D3080" t="s">
        <v>22</v>
      </c>
      <c r="E3080">
        <v>193200</v>
      </c>
      <c r="F3080">
        <v>193200</v>
      </c>
      <c r="G3080" t="s">
        <v>23</v>
      </c>
      <c r="H3080" t="s">
        <v>24</v>
      </c>
      <c r="I3080" t="s">
        <v>17</v>
      </c>
      <c r="J3080" t="s">
        <v>29</v>
      </c>
      <c r="K3080" t="s">
        <v>23</v>
      </c>
      <c r="L3080" t="s">
        <v>26</v>
      </c>
      <c r="M3080">
        <f t="shared" si="48"/>
        <v>129474.33333333333</v>
      </c>
      <c r="N3080" t="b">
        <f>IF(O3080=Sheet7!S3079,FALSE,TRUE)
=IF(B3080=Sheet7!A3080,TRUE,FALSE)
=IF(B3080=Sheet7!A3080,TRUE,FALSE)
=IF(B3080=Sheet7!A3080,TRUE,FALSE)</f>
        <v>1</v>
      </c>
      <c r="O3080" t="s">
        <v>32</v>
      </c>
    </row>
    <row r="3081" spans="1:15" x14ac:dyDescent="0.25">
      <c r="A3081">
        <v>2023</v>
      </c>
      <c r="B3081" t="s">
        <v>32</v>
      </c>
      <c r="C3081" t="s">
        <v>13</v>
      </c>
      <c r="D3081" t="s">
        <v>22</v>
      </c>
      <c r="E3081">
        <v>156400</v>
      </c>
      <c r="F3081">
        <v>156400</v>
      </c>
      <c r="G3081" t="s">
        <v>23</v>
      </c>
      <c r="H3081" t="s">
        <v>24</v>
      </c>
      <c r="I3081" t="s">
        <v>17</v>
      </c>
      <c r="J3081" t="s">
        <v>29</v>
      </c>
      <c r="K3081" t="s">
        <v>23</v>
      </c>
      <c r="L3081" t="s">
        <v>26</v>
      </c>
      <c r="M3081">
        <f t="shared" si="48"/>
        <v>104941</v>
      </c>
      <c r="N3081" t="b">
        <f>IF(O3081=Sheet7!S3080,FALSE,TRUE)
=IF(B3081=Sheet7!A3081,TRUE,FALSE)
=IF(B3081=Sheet7!A3081,TRUE,FALSE)
=IF(B3081=Sheet7!A3081,TRUE,FALSE)</f>
        <v>1</v>
      </c>
      <c r="O3081" t="s">
        <v>32</v>
      </c>
    </row>
    <row r="3082" spans="1:15" x14ac:dyDescent="0.25">
      <c r="A3082">
        <v>2023</v>
      </c>
      <c r="B3082" t="s">
        <v>34</v>
      </c>
      <c r="C3082" t="s">
        <v>31</v>
      </c>
      <c r="D3082" t="s">
        <v>22</v>
      </c>
      <c r="E3082">
        <v>121000</v>
      </c>
      <c r="F3082">
        <v>121000</v>
      </c>
      <c r="G3082" t="s">
        <v>23</v>
      </c>
      <c r="H3082" t="s">
        <v>24</v>
      </c>
      <c r="I3082" t="s">
        <v>17</v>
      </c>
      <c r="J3082" t="s">
        <v>25</v>
      </c>
      <c r="K3082" t="s">
        <v>23</v>
      </c>
      <c r="L3082" t="s">
        <v>26</v>
      </c>
      <c r="M3082">
        <f t="shared" si="48"/>
        <v>81341</v>
      </c>
      <c r="N3082" t="b">
        <f>IF(O3082=Sheet7!S3081,FALSE,TRUE)
=IF(B3082=Sheet7!A3082,TRUE,FALSE)
=IF(B3082=Sheet7!A3082,TRUE,FALSE)
=IF(B3082=Sheet7!A3082,TRUE,FALSE)</f>
        <v>1</v>
      </c>
      <c r="O3082" t="s">
        <v>34</v>
      </c>
    </row>
    <row r="3083" spans="1:15" x14ac:dyDescent="0.25">
      <c r="A3083">
        <v>2023</v>
      </c>
      <c r="B3083" t="s">
        <v>32</v>
      </c>
      <c r="C3083" t="s">
        <v>13</v>
      </c>
      <c r="D3083" t="s">
        <v>22</v>
      </c>
      <c r="E3083">
        <v>72000</v>
      </c>
      <c r="F3083">
        <v>72000</v>
      </c>
      <c r="G3083" t="s">
        <v>195</v>
      </c>
      <c r="H3083" t="s">
        <v>24</v>
      </c>
      <c r="I3083" t="s">
        <v>17</v>
      </c>
      <c r="J3083" t="s">
        <v>29</v>
      </c>
      <c r="K3083" t="s">
        <v>195</v>
      </c>
      <c r="L3083" t="s">
        <v>26</v>
      </c>
      <c r="M3083">
        <f t="shared" si="48"/>
        <v>48674.333333333336</v>
      </c>
      <c r="N3083" t="b">
        <f>IF(O3083=Sheet7!S3082,FALSE,TRUE)
=IF(B3083=Sheet7!A3083,TRUE,FALSE)
=IF(B3083=Sheet7!A3083,TRUE,FALSE)
=IF(B3083=Sheet7!A3083,TRUE,FALSE)</f>
        <v>1</v>
      </c>
      <c r="O3083" t="s">
        <v>32</v>
      </c>
    </row>
    <row r="3084" spans="1:15" x14ac:dyDescent="0.25">
      <c r="A3084">
        <v>2023</v>
      </c>
      <c r="B3084" t="s">
        <v>32</v>
      </c>
      <c r="C3084" t="s">
        <v>13</v>
      </c>
      <c r="D3084" t="s">
        <v>22</v>
      </c>
      <c r="E3084">
        <v>48000</v>
      </c>
      <c r="F3084">
        <v>48000</v>
      </c>
      <c r="G3084" t="s">
        <v>195</v>
      </c>
      <c r="H3084" t="s">
        <v>24</v>
      </c>
      <c r="I3084" t="s">
        <v>17</v>
      </c>
      <c r="J3084" t="s">
        <v>29</v>
      </c>
      <c r="K3084" t="s">
        <v>195</v>
      </c>
      <c r="L3084" t="s">
        <v>26</v>
      </c>
      <c r="M3084">
        <f t="shared" si="48"/>
        <v>32674.333333333332</v>
      </c>
      <c r="N3084" t="b">
        <f>IF(O3084=Sheet7!S3083,FALSE,TRUE)
=IF(B3084=Sheet7!A3084,TRUE,FALSE)
=IF(B3084=Sheet7!A3084,TRUE,FALSE)
=IF(B3084=Sheet7!A3084,TRUE,FALSE)</f>
        <v>1</v>
      </c>
      <c r="O3084" t="s">
        <v>32</v>
      </c>
    </row>
    <row r="3085" spans="1:15" x14ac:dyDescent="0.25">
      <c r="A3085">
        <v>2023</v>
      </c>
      <c r="B3085" t="s">
        <v>32</v>
      </c>
      <c r="C3085" t="s">
        <v>13</v>
      </c>
      <c r="D3085" t="s">
        <v>22</v>
      </c>
      <c r="E3085">
        <v>132300</v>
      </c>
      <c r="F3085">
        <v>132300</v>
      </c>
      <c r="G3085" t="s">
        <v>23</v>
      </c>
      <c r="H3085" t="s">
        <v>24</v>
      </c>
      <c r="I3085" t="s">
        <v>17</v>
      </c>
      <c r="J3085" t="s">
        <v>25</v>
      </c>
      <c r="K3085" t="s">
        <v>23</v>
      </c>
      <c r="L3085" t="s">
        <v>26</v>
      </c>
      <c r="M3085">
        <f t="shared" si="48"/>
        <v>88874.333333333328</v>
      </c>
      <c r="N3085" t="b">
        <f>IF(O3085=Sheet7!S3084,FALSE,TRUE)
=IF(B3085=Sheet7!A3085,TRUE,FALSE)
=IF(B3085=Sheet7!A3085,TRUE,FALSE)
=IF(B3085=Sheet7!A3085,TRUE,FALSE)</f>
        <v>1</v>
      </c>
      <c r="O3085" t="s">
        <v>32</v>
      </c>
    </row>
    <row r="3086" spans="1:15" x14ac:dyDescent="0.25">
      <c r="A3086">
        <v>2023</v>
      </c>
      <c r="B3086" t="s">
        <v>27</v>
      </c>
      <c r="C3086" t="s">
        <v>28</v>
      </c>
      <c r="D3086" t="s">
        <v>22</v>
      </c>
      <c r="E3086">
        <v>197000</v>
      </c>
      <c r="F3086">
        <v>197000</v>
      </c>
      <c r="G3086" t="s">
        <v>49</v>
      </c>
      <c r="H3086" t="s">
        <v>24</v>
      </c>
      <c r="I3086" t="s">
        <v>17</v>
      </c>
      <c r="J3086" t="s">
        <v>25</v>
      </c>
      <c r="K3086" t="s">
        <v>49</v>
      </c>
      <c r="L3086" t="s">
        <v>26</v>
      </c>
      <c r="M3086">
        <f t="shared" si="48"/>
        <v>132007.66666666666</v>
      </c>
      <c r="N3086" t="b">
        <f>IF(O3086=Sheet7!S3085,FALSE,TRUE)
=IF(B3086=Sheet7!A3086,TRUE,FALSE)
=IF(B3086=Sheet7!A3086,TRUE,FALSE)
=IF(B3086=Sheet7!A3086,TRUE,FALSE)</f>
        <v>1</v>
      </c>
      <c r="O3086" t="s">
        <v>27</v>
      </c>
    </row>
    <row r="3087" spans="1:15" x14ac:dyDescent="0.25">
      <c r="A3087">
        <v>2023</v>
      </c>
      <c r="B3087" t="s">
        <v>99</v>
      </c>
      <c r="C3087" t="s">
        <v>28</v>
      </c>
      <c r="D3087" t="s">
        <v>22</v>
      </c>
      <c r="E3087">
        <v>328000</v>
      </c>
      <c r="F3087">
        <v>328000</v>
      </c>
      <c r="G3087" t="s">
        <v>23</v>
      </c>
      <c r="H3087" t="s">
        <v>24</v>
      </c>
      <c r="I3087" t="s">
        <v>17</v>
      </c>
      <c r="J3087" t="s">
        <v>25</v>
      </c>
      <c r="K3087" t="s">
        <v>23</v>
      </c>
      <c r="L3087" t="s">
        <v>26</v>
      </c>
      <c r="M3087">
        <f t="shared" si="48"/>
        <v>219341</v>
      </c>
      <c r="N3087" t="b">
        <f>IF(O3087=Sheet7!S3086,FALSE,TRUE)
=IF(B3087=Sheet7!A3087,TRUE,FALSE)
=IF(B3087=Sheet7!A3087,TRUE,FALSE)
=IF(B3087=Sheet7!A3087,TRUE,FALSE)</f>
        <v>1</v>
      </c>
      <c r="O3087" t="s">
        <v>99</v>
      </c>
    </row>
    <row r="3088" spans="1:15" x14ac:dyDescent="0.25">
      <c r="A3088">
        <v>2023</v>
      </c>
      <c r="B3088" t="s">
        <v>99</v>
      </c>
      <c r="C3088" t="s">
        <v>28</v>
      </c>
      <c r="D3088" t="s">
        <v>22</v>
      </c>
      <c r="E3088">
        <v>211000</v>
      </c>
      <c r="F3088">
        <v>211000</v>
      </c>
      <c r="G3088" t="s">
        <v>23</v>
      </c>
      <c r="H3088" t="s">
        <v>24</v>
      </c>
      <c r="I3088" t="s">
        <v>17</v>
      </c>
      <c r="J3088" t="s">
        <v>25</v>
      </c>
      <c r="K3088" t="s">
        <v>23</v>
      </c>
      <c r="L3088" t="s">
        <v>26</v>
      </c>
      <c r="M3088">
        <f t="shared" si="48"/>
        <v>141341</v>
      </c>
      <c r="N3088" t="b">
        <f>IF(O3088=Sheet7!S3087,FALSE,TRUE)
=IF(B3088=Sheet7!A3088,TRUE,FALSE)
=IF(B3088=Sheet7!A3088,TRUE,FALSE)
=IF(B3088=Sheet7!A3088,TRUE,FALSE)</f>
        <v>1</v>
      </c>
      <c r="O3088" t="s">
        <v>99</v>
      </c>
    </row>
    <row r="3089" spans="1:15" x14ac:dyDescent="0.25">
      <c r="A3089">
        <v>2023</v>
      </c>
      <c r="B3089" t="s">
        <v>27</v>
      </c>
      <c r="C3089" t="s">
        <v>28</v>
      </c>
      <c r="D3089" t="s">
        <v>22</v>
      </c>
      <c r="E3089">
        <v>237000</v>
      </c>
      <c r="F3089">
        <v>237000</v>
      </c>
      <c r="G3089" t="s">
        <v>23</v>
      </c>
      <c r="H3089" t="s">
        <v>24</v>
      </c>
      <c r="I3089" t="s">
        <v>17</v>
      </c>
      <c r="J3089" t="s">
        <v>29</v>
      </c>
      <c r="K3089" t="s">
        <v>23</v>
      </c>
      <c r="L3089" t="s">
        <v>26</v>
      </c>
      <c r="M3089">
        <f t="shared" si="48"/>
        <v>158674.33333333334</v>
      </c>
      <c r="N3089" t="b">
        <f>IF(O3089=Sheet7!S3088,FALSE,TRUE)
=IF(B3089=Sheet7!A3089,TRUE,FALSE)
=IF(B3089=Sheet7!A3089,TRUE,FALSE)
=IF(B3089=Sheet7!A3089,TRUE,FALSE)</f>
        <v>1</v>
      </c>
      <c r="O3089" t="s">
        <v>27</v>
      </c>
    </row>
    <row r="3090" spans="1:15" x14ac:dyDescent="0.25">
      <c r="A3090">
        <v>2023</v>
      </c>
      <c r="B3090" t="s">
        <v>27</v>
      </c>
      <c r="C3090" t="s">
        <v>28</v>
      </c>
      <c r="D3090" t="s">
        <v>22</v>
      </c>
      <c r="E3090">
        <v>201450</v>
      </c>
      <c r="F3090">
        <v>201450</v>
      </c>
      <c r="G3090" t="s">
        <v>23</v>
      </c>
      <c r="H3090" t="s">
        <v>24</v>
      </c>
      <c r="I3090" t="s">
        <v>17</v>
      </c>
      <c r="J3090" t="s">
        <v>29</v>
      </c>
      <c r="K3090" t="s">
        <v>23</v>
      </c>
      <c r="L3090" t="s">
        <v>26</v>
      </c>
      <c r="M3090">
        <f t="shared" si="48"/>
        <v>134974.33333333334</v>
      </c>
      <c r="N3090" t="b">
        <f>IF(O3090=Sheet7!S3089,FALSE,TRUE)
=IF(B3090=Sheet7!A3090,TRUE,FALSE)
=IF(B3090=Sheet7!A3090,TRUE,FALSE)
=IF(B3090=Sheet7!A3090,TRUE,FALSE)</f>
        <v>1</v>
      </c>
      <c r="O3090" t="s">
        <v>27</v>
      </c>
    </row>
    <row r="3091" spans="1:15" x14ac:dyDescent="0.25">
      <c r="A3091">
        <v>2023</v>
      </c>
      <c r="B3091" t="s">
        <v>72</v>
      </c>
      <c r="C3091" t="s">
        <v>31</v>
      </c>
      <c r="D3091" t="s">
        <v>22</v>
      </c>
      <c r="E3091">
        <v>229000</v>
      </c>
      <c r="F3091">
        <v>229000</v>
      </c>
      <c r="G3091" t="s">
        <v>23</v>
      </c>
      <c r="H3091" t="s">
        <v>24</v>
      </c>
      <c r="I3091" t="s">
        <v>17</v>
      </c>
      <c r="J3091" t="s">
        <v>25</v>
      </c>
      <c r="K3091" t="s">
        <v>23</v>
      </c>
      <c r="L3091" t="s">
        <v>26</v>
      </c>
      <c r="M3091">
        <f t="shared" si="48"/>
        <v>153341</v>
      </c>
      <c r="N3091" t="b">
        <f>IF(O3091=Sheet7!S3090,FALSE,TRUE)
=IF(B3091=Sheet7!A3091,TRUE,FALSE)
=IF(B3091=Sheet7!A3091,TRUE,FALSE)
=IF(B3091=Sheet7!A3091,TRUE,FALSE)</f>
        <v>1</v>
      </c>
      <c r="O3091" t="s">
        <v>72</v>
      </c>
    </row>
    <row r="3092" spans="1:15" x14ac:dyDescent="0.25">
      <c r="A3092">
        <v>2023</v>
      </c>
      <c r="B3092" t="s">
        <v>72</v>
      </c>
      <c r="C3092" t="s">
        <v>31</v>
      </c>
      <c r="D3092" t="s">
        <v>22</v>
      </c>
      <c r="E3092">
        <v>206000</v>
      </c>
      <c r="F3092">
        <v>206000</v>
      </c>
      <c r="G3092" t="s">
        <v>23</v>
      </c>
      <c r="H3092" t="s">
        <v>24</v>
      </c>
      <c r="I3092" t="s">
        <v>17</v>
      </c>
      <c r="J3092" t="s">
        <v>25</v>
      </c>
      <c r="K3092" t="s">
        <v>23</v>
      </c>
      <c r="L3092" t="s">
        <v>26</v>
      </c>
      <c r="M3092">
        <f t="shared" si="48"/>
        <v>138007.66666666666</v>
      </c>
      <c r="N3092" t="b">
        <f>IF(O3092=Sheet7!S3091,FALSE,TRUE)
=IF(B3092=Sheet7!A3092,TRUE,FALSE)
=IF(B3092=Sheet7!A3092,TRUE,FALSE)
=IF(B3092=Sheet7!A3092,TRUE,FALSE)</f>
        <v>1</v>
      </c>
      <c r="O3092" t="s">
        <v>72</v>
      </c>
    </row>
    <row r="3093" spans="1:15" x14ac:dyDescent="0.25">
      <c r="A3093">
        <v>2023</v>
      </c>
      <c r="B3093" t="s">
        <v>27</v>
      </c>
      <c r="C3093" t="s">
        <v>28</v>
      </c>
      <c r="D3093" t="s">
        <v>22</v>
      </c>
      <c r="E3093">
        <v>231000</v>
      </c>
      <c r="F3093">
        <v>231000</v>
      </c>
      <c r="G3093" t="s">
        <v>23</v>
      </c>
      <c r="H3093" t="s">
        <v>24</v>
      </c>
      <c r="I3093" t="s">
        <v>17</v>
      </c>
      <c r="J3093" t="s">
        <v>29</v>
      </c>
      <c r="K3093" t="s">
        <v>23</v>
      </c>
      <c r="L3093" t="s">
        <v>26</v>
      </c>
      <c r="M3093">
        <f t="shared" si="48"/>
        <v>154674.33333333334</v>
      </c>
      <c r="N3093" t="b">
        <f>IF(O3093=Sheet7!S3092,FALSE,TRUE)
=IF(B3093=Sheet7!A3093,TRUE,FALSE)
=IF(B3093=Sheet7!A3093,TRUE,FALSE)
=IF(B3093=Sheet7!A3093,TRUE,FALSE)</f>
        <v>1</v>
      </c>
      <c r="O3093" t="s">
        <v>27</v>
      </c>
    </row>
    <row r="3094" spans="1:15" x14ac:dyDescent="0.25">
      <c r="A3094">
        <v>2023</v>
      </c>
      <c r="B3094" t="s">
        <v>72</v>
      </c>
      <c r="C3094" t="s">
        <v>31</v>
      </c>
      <c r="D3094" t="s">
        <v>22</v>
      </c>
      <c r="E3094">
        <v>183750</v>
      </c>
      <c r="F3094">
        <v>183750</v>
      </c>
      <c r="G3094" t="s">
        <v>23</v>
      </c>
      <c r="H3094" t="s">
        <v>24</v>
      </c>
      <c r="I3094" t="s">
        <v>17</v>
      </c>
      <c r="J3094" t="s">
        <v>25</v>
      </c>
      <c r="K3094" t="s">
        <v>23</v>
      </c>
      <c r="L3094" t="s">
        <v>26</v>
      </c>
      <c r="M3094">
        <f t="shared" si="48"/>
        <v>123174.33333333333</v>
      </c>
      <c r="N3094" t="b">
        <f>IF(O3094=Sheet7!S3093,FALSE,TRUE)
=IF(B3094=Sheet7!A3094,TRUE,FALSE)
=IF(B3094=Sheet7!A3094,TRUE,FALSE)
=IF(B3094=Sheet7!A3094,TRUE,FALSE)</f>
        <v>1</v>
      </c>
      <c r="O3094" t="s">
        <v>72</v>
      </c>
    </row>
    <row r="3095" spans="1:15" x14ac:dyDescent="0.25">
      <c r="A3095">
        <v>2023</v>
      </c>
      <c r="B3095" t="s">
        <v>72</v>
      </c>
      <c r="C3095" t="s">
        <v>31</v>
      </c>
      <c r="D3095" t="s">
        <v>22</v>
      </c>
      <c r="E3095">
        <v>165400</v>
      </c>
      <c r="F3095">
        <v>165400</v>
      </c>
      <c r="G3095" t="s">
        <v>23</v>
      </c>
      <c r="H3095" t="s">
        <v>24</v>
      </c>
      <c r="I3095" t="s">
        <v>17</v>
      </c>
      <c r="J3095" t="s">
        <v>25</v>
      </c>
      <c r="K3095" t="s">
        <v>23</v>
      </c>
      <c r="L3095" t="s">
        <v>26</v>
      </c>
      <c r="M3095">
        <f t="shared" si="48"/>
        <v>110941</v>
      </c>
      <c r="N3095" t="b">
        <f>IF(O3095=Sheet7!S3094,FALSE,TRUE)
=IF(B3095=Sheet7!A3095,TRUE,FALSE)
=IF(B3095=Sheet7!A3095,TRUE,FALSE)
=IF(B3095=Sheet7!A3095,TRUE,FALSE)</f>
        <v>1</v>
      </c>
      <c r="O3095" t="s">
        <v>72</v>
      </c>
    </row>
    <row r="3096" spans="1:15" x14ac:dyDescent="0.25">
      <c r="A3096">
        <v>2023</v>
      </c>
      <c r="B3096" t="s">
        <v>32</v>
      </c>
      <c r="C3096" t="s">
        <v>13</v>
      </c>
      <c r="D3096" t="s">
        <v>22</v>
      </c>
      <c r="E3096">
        <v>175000</v>
      </c>
      <c r="F3096">
        <v>175000</v>
      </c>
      <c r="G3096" t="s">
        <v>23</v>
      </c>
      <c r="H3096" t="s">
        <v>16</v>
      </c>
      <c r="I3096" t="s">
        <v>17</v>
      </c>
      <c r="J3096" t="s">
        <v>25</v>
      </c>
      <c r="K3096" t="s">
        <v>23</v>
      </c>
      <c r="L3096" t="s">
        <v>26</v>
      </c>
      <c r="M3096">
        <f t="shared" si="48"/>
        <v>117341</v>
      </c>
      <c r="N3096" t="b">
        <f>IF(O3096=Sheet7!S3095,FALSE,TRUE)
=IF(B3096=Sheet7!A3096,TRUE,FALSE)
=IF(B3096=Sheet7!A3096,TRUE,FALSE)
=IF(B3096=Sheet7!A3096,TRUE,FALSE)</f>
        <v>1</v>
      </c>
      <c r="O3096" t="s">
        <v>32</v>
      </c>
    </row>
    <row r="3097" spans="1:15" x14ac:dyDescent="0.25">
      <c r="A3097">
        <v>2023</v>
      </c>
      <c r="B3097" t="s">
        <v>40</v>
      </c>
      <c r="C3097" t="s">
        <v>41</v>
      </c>
      <c r="D3097" t="s">
        <v>22</v>
      </c>
      <c r="E3097">
        <v>152900</v>
      </c>
      <c r="F3097">
        <v>152900</v>
      </c>
      <c r="G3097" t="s">
        <v>36</v>
      </c>
      <c r="H3097" t="s">
        <v>24</v>
      </c>
      <c r="I3097" t="s">
        <v>17</v>
      </c>
      <c r="J3097" t="s">
        <v>29</v>
      </c>
      <c r="K3097" t="s">
        <v>36</v>
      </c>
      <c r="L3097" t="s">
        <v>26</v>
      </c>
      <c r="M3097">
        <f t="shared" si="48"/>
        <v>102607.66666666667</v>
      </c>
      <c r="N3097" t="b">
        <f>IF(O3097=Sheet7!S3096,FALSE,TRUE)
=IF(B3097=Sheet7!A3097,TRUE,FALSE)
=IF(B3097=Sheet7!A3097,TRUE,FALSE)
=IF(B3097=Sheet7!A3097,TRUE,FALSE)</f>
        <v>1</v>
      </c>
      <c r="O3097" t="s">
        <v>40</v>
      </c>
    </row>
    <row r="3098" spans="1:15" x14ac:dyDescent="0.25">
      <c r="A3098">
        <v>2023</v>
      </c>
      <c r="B3098" t="s">
        <v>40</v>
      </c>
      <c r="C3098" t="s">
        <v>41</v>
      </c>
      <c r="D3098" t="s">
        <v>22</v>
      </c>
      <c r="E3098">
        <v>117700</v>
      </c>
      <c r="F3098">
        <v>117700</v>
      </c>
      <c r="G3098" t="s">
        <v>36</v>
      </c>
      <c r="H3098" t="s">
        <v>24</v>
      </c>
      <c r="I3098" t="s">
        <v>17</v>
      </c>
      <c r="J3098" t="s">
        <v>29</v>
      </c>
      <c r="K3098" t="s">
        <v>36</v>
      </c>
      <c r="L3098" t="s">
        <v>26</v>
      </c>
      <c r="M3098">
        <f t="shared" si="48"/>
        <v>79141</v>
      </c>
      <c r="N3098" t="b">
        <f>IF(O3098=Sheet7!S3097,FALSE,TRUE)
=IF(B3098=Sheet7!A3098,TRUE,FALSE)
=IF(B3098=Sheet7!A3098,TRUE,FALSE)
=IF(B3098=Sheet7!A3098,TRUE,FALSE)</f>
        <v>1</v>
      </c>
      <c r="O3098" t="s">
        <v>40</v>
      </c>
    </row>
    <row r="3099" spans="1:15" x14ac:dyDescent="0.25">
      <c r="A3099">
        <v>2023</v>
      </c>
      <c r="B3099" t="s">
        <v>27</v>
      </c>
      <c r="C3099" t="s">
        <v>28</v>
      </c>
      <c r="D3099" t="s">
        <v>22</v>
      </c>
      <c r="E3099">
        <v>285800</v>
      </c>
      <c r="F3099">
        <v>285800</v>
      </c>
      <c r="G3099" t="s">
        <v>23</v>
      </c>
      <c r="H3099" t="s">
        <v>24</v>
      </c>
      <c r="I3099" t="s">
        <v>17</v>
      </c>
      <c r="J3099" t="s">
        <v>25</v>
      </c>
      <c r="K3099" t="s">
        <v>23</v>
      </c>
      <c r="L3099" t="s">
        <v>26</v>
      </c>
      <c r="M3099">
        <f t="shared" si="48"/>
        <v>191207.66666666666</v>
      </c>
      <c r="N3099" t="b">
        <f>IF(O3099=Sheet7!S3098,FALSE,TRUE)
=IF(B3099=Sheet7!A3099,TRUE,FALSE)
=IF(B3099=Sheet7!A3099,TRUE,FALSE)
=IF(B3099=Sheet7!A3099,TRUE,FALSE)</f>
        <v>1</v>
      </c>
      <c r="O3099" t="s">
        <v>27</v>
      </c>
    </row>
    <row r="3100" spans="1:15" x14ac:dyDescent="0.25">
      <c r="A3100">
        <v>2023</v>
      </c>
      <c r="B3100" t="s">
        <v>27</v>
      </c>
      <c r="C3100" t="s">
        <v>28</v>
      </c>
      <c r="D3100" t="s">
        <v>22</v>
      </c>
      <c r="E3100">
        <v>154600</v>
      </c>
      <c r="F3100">
        <v>154600</v>
      </c>
      <c r="G3100" t="s">
        <v>23</v>
      </c>
      <c r="H3100" t="s">
        <v>24</v>
      </c>
      <c r="I3100" t="s">
        <v>17</v>
      </c>
      <c r="J3100" t="s">
        <v>25</v>
      </c>
      <c r="K3100" t="s">
        <v>23</v>
      </c>
      <c r="L3100" t="s">
        <v>26</v>
      </c>
      <c r="M3100">
        <f t="shared" si="48"/>
        <v>103741</v>
      </c>
      <c r="N3100" t="b">
        <f>IF(O3100=Sheet7!S3099,FALSE,TRUE)
=IF(B3100=Sheet7!A3100,TRUE,FALSE)
=IF(B3100=Sheet7!A3100,TRUE,FALSE)
=IF(B3100=Sheet7!A3100,TRUE,FALSE)</f>
        <v>1</v>
      </c>
      <c r="O3100" t="s">
        <v>27</v>
      </c>
    </row>
    <row r="3101" spans="1:15" x14ac:dyDescent="0.25">
      <c r="A3101">
        <v>2023</v>
      </c>
      <c r="B3101" t="s">
        <v>154</v>
      </c>
      <c r="C3101" t="s">
        <v>52</v>
      </c>
      <c r="D3101" t="s">
        <v>22</v>
      </c>
      <c r="E3101">
        <v>289120</v>
      </c>
      <c r="F3101">
        <v>289120</v>
      </c>
      <c r="G3101" t="s">
        <v>23</v>
      </c>
      <c r="H3101" t="s">
        <v>24</v>
      </c>
      <c r="I3101" t="s">
        <v>17</v>
      </c>
      <c r="J3101" t="s">
        <v>25</v>
      </c>
      <c r="K3101" t="s">
        <v>23</v>
      </c>
      <c r="L3101" t="s">
        <v>26</v>
      </c>
      <c r="M3101">
        <f t="shared" si="48"/>
        <v>193421</v>
      </c>
      <c r="N3101" t="b">
        <f>IF(O3101=Sheet7!S3100,FALSE,TRUE)
=IF(B3101=Sheet7!A3101,TRUE,FALSE)
=IF(B3101=Sheet7!A3101,TRUE,FALSE)
=IF(B3101=Sheet7!A3101,TRUE,FALSE)</f>
        <v>1</v>
      </c>
      <c r="O3101" t="s">
        <v>154</v>
      </c>
    </row>
    <row r="3102" spans="1:15" x14ac:dyDescent="0.25">
      <c r="A3102">
        <v>2023</v>
      </c>
      <c r="B3102" t="s">
        <v>154</v>
      </c>
      <c r="C3102" t="s">
        <v>52</v>
      </c>
      <c r="D3102" t="s">
        <v>22</v>
      </c>
      <c r="E3102">
        <v>192400</v>
      </c>
      <c r="F3102">
        <v>192400</v>
      </c>
      <c r="G3102" t="s">
        <v>23</v>
      </c>
      <c r="H3102" t="s">
        <v>24</v>
      </c>
      <c r="I3102" t="s">
        <v>17</v>
      </c>
      <c r="J3102" t="s">
        <v>25</v>
      </c>
      <c r="K3102" t="s">
        <v>23</v>
      </c>
      <c r="L3102" t="s">
        <v>26</v>
      </c>
      <c r="M3102">
        <f t="shared" si="48"/>
        <v>128941</v>
      </c>
      <c r="N3102" t="b">
        <f>IF(O3102=Sheet7!S3101,FALSE,TRUE)
=IF(B3102=Sheet7!A3102,TRUE,FALSE)
=IF(B3102=Sheet7!A3102,TRUE,FALSE)
=IF(B3102=Sheet7!A3102,TRUE,FALSE)</f>
        <v>1</v>
      </c>
      <c r="O3102" t="s">
        <v>154</v>
      </c>
    </row>
    <row r="3103" spans="1:15" x14ac:dyDescent="0.25">
      <c r="A3103">
        <v>2023</v>
      </c>
      <c r="B3103" t="s">
        <v>133</v>
      </c>
      <c r="C3103" t="s">
        <v>38</v>
      </c>
      <c r="D3103" t="s">
        <v>22</v>
      </c>
      <c r="E3103">
        <v>179998</v>
      </c>
      <c r="F3103">
        <v>179998</v>
      </c>
      <c r="G3103" t="s">
        <v>189</v>
      </c>
      <c r="H3103" t="s">
        <v>16</v>
      </c>
      <c r="I3103" t="s">
        <v>17</v>
      </c>
      <c r="J3103" t="s">
        <v>29</v>
      </c>
      <c r="K3103" t="s">
        <v>189</v>
      </c>
      <c r="L3103" t="s">
        <v>64</v>
      </c>
      <c r="M3103">
        <f t="shared" si="48"/>
        <v>120673</v>
      </c>
      <c r="N3103" t="b">
        <f>IF(O3103=Sheet7!S3102,FALSE,TRUE)
=IF(B3103=Sheet7!A3103,TRUE,FALSE)
=IF(B3103=Sheet7!A3103,TRUE,FALSE)
=IF(B3103=Sheet7!A3103,TRUE,FALSE)</f>
        <v>1</v>
      </c>
      <c r="O3103" t="s">
        <v>133</v>
      </c>
    </row>
    <row r="3104" spans="1:15" x14ac:dyDescent="0.25">
      <c r="A3104">
        <v>2023</v>
      </c>
      <c r="B3104" t="s">
        <v>27</v>
      </c>
      <c r="C3104" t="s">
        <v>28</v>
      </c>
      <c r="D3104" t="s">
        <v>22</v>
      </c>
      <c r="E3104">
        <v>35000</v>
      </c>
      <c r="F3104">
        <v>35000</v>
      </c>
      <c r="G3104" t="s">
        <v>122</v>
      </c>
      <c r="H3104" t="s">
        <v>16</v>
      </c>
      <c r="I3104" t="s">
        <v>17</v>
      </c>
      <c r="J3104" t="s">
        <v>25</v>
      </c>
      <c r="K3104" t="s">
        <v>122</v>
      </c>
      <c r="L3104" t="s">
        <v>19</v>
      </c>
      <c r="M3104">
        <f t="shared" si="48"/>
        <v>24007.666666666668</v>
      </c>
      <c r="N3104" t="b">
        <f>IF(O3104=Sheet7!S3103,FALSE,TRUE)
=IF(B3104=Sheet7!A3104,TRUE,FALSE)
=IF(B3104=Sheet7!A3104,TRUE,FALSE)
=IF(B3104=Sheet7!A3104,TRUE,FALSE)</f>
        <v>1</v>
      </c>
      <c r="O3104" t="s">
        <v>27</v>
      </c>
    </row>
    <row r="3105" spans="1:15" x14ac:dyDescent="0.25">
      <c r="A3105">
        <v>2023</v>
      </c>
      <c r="B3105" t="s">
        <v>196</v>
      </c>
      <c r="C3105" t="s">
        <v>21</v>
      </c>
      <c r="D3105" t="s">
        <v>22</v>
      </c>
      <c r="E3105">
        <v>258000</v>
      </c>
      <c r="F3105">
        <v>258000</v>
      </c>
      <c r="G3105" t="s">
        <v>23</v>
      </c>
      <c r="H3105" t="s">
        <v>16</v>
      </c>
      <c r="I3105" t="s">
        <v>17</v>
      </c>
      <c r="J3105" t="s">
        <v>29</v>
      </c>
      <c r="K3105" t="s">
        <v>23</v>
      </c>
      <c r="L3105" t="s">
        <v>19</v>
      </c>
      <c r="M3105">
        <f t="shared" si="48"/>
        <v>172674.33333333334</v>
      </c>
      <c r="N3105" t="b">
        <f>IF(O3105=Sheet7!S3104,FALSE,TRUE)
=IF(B3105=Sheet7!A3105,TRUE,FALSE)
=IF(B3105=Sheet7!A3105,TRUE,FALSE)
=IF(B3105=Sheet7!A3105,TRUE,FALSE)</f>
        <v>1</v>
      </c>
      <c r="O3105" t="s">
        <v>196</v>
      </c>
    </row>
    <row r="3106" spans="1:15" x14ac:dyDescent="0.25">
      <c r="A3106">
        <v>2023</v>
      </c>
      <c r="B3106" t="s">
        <v>27</v>
      </c>
      <c r="C3106" t="s">
        <v>28</v>
      </c>
      <c r="D3106" t="s">
        <v>22</v>
      </c>
      <c r="E3106">
        <v>196000</v>
      </c>
      <c r="F3106">
        <v>196000</v>
      </c>
      <c r="G3106" t="s">
        <v>23</v>
      </c>
      <c r="H3106" t="s">
        <v>24</v>
      </c>
      <c r="I3106" t="s">
        <v>17</v>
      </c>
      <c r="J3106" t="s">
        <v>25</v>
      </c>
      <c r="K3106" t="s">
        <v>23</v>
      </c>
      <c r="L3106" t="s">
        <v>26</v>
      </c>
      <c r="M3106">
        <f t="shared" si="48"/>
        <v>131341</v>
      </c>
      <c r="N3106" t="b">
        <f>IF(O3106=Sheet7!S3105,FALSE,TRUE)
=IF(B3106=Sheet7!A3106,TRUE,FALSE)
=IF(B3106=Sheet7!A3106,TRUE,FALSE)
=IF(B3106=Sheet7!A3106,TRUE,FALSE)</f>
        <v>1</v>
      </c>
      <c r="O3106" t="s">
        <v>27</v>
      </c>
    </row>
    <row r="3107" spans="1:15" x14ac:dyDescent="0.25">
      <c r="A3107">
        <v>2023</v>
      </c>
      <c r="B3107" t="s">
        <v>27</v>
      </c>
      <c r="C3107" t="s">
        <v>28</v>
      </c>
      <c r="D3107" t="s">
        <v>22</v>
      </c>
      <c r="E3107">
        <v>121000</v>
      </c>
      <c r="F3107">
        <v>121000</v>
      </c>
      <c r="G3107" t="s">
        <v>23</v>
      </c>
      <c r="H3107" t="s">
        <v>24</v>
      </c>
      <c r="I3107" t="s">
        <v>17</v>
      </c>
      <c r="J3107" t="s">
        <v>25</v>
      </c>
      <c r="K3107" t="s">
        <v>23</v>
      </c>
      <c r="L3107" t="s">
        <v>26</v>
      </c>
      <c r="M3107">
        <f t="shared" si="48"/>
        <v>81341</v>
      </c>
      <c r="N3107" t="b">
        <f>IF(O3107=Sheet7!S3106,FALSE,TRUE)
=IF(B3107=Sheet7!A3107,TRUE,FALSE)
=IF(B3107=Sheet7!A3107,TRUE,FALSE)
=IF(B3107=Sheet7!A3107,TRUE,FALSE)</f>
        <v>1</v>
      </c>
      <c r="O3107" t="s">
        <v>27</v>
      </c>
    </row>
    <row r="3108" spans="1:15" x14ac:dyDescent="0.25">
      <c r="A3108">
        <v>2023</v>
      </c>
      <c r="B3108" t="s">
        <v>27</v>
      </c>
      <c r="C3108" t="s">
        <v>28</v>
      </c>
      <c r="D3108" t="s">
        <v>22</v>
      </c>
      <c r="E3108">
        <v>141000</v>
      </c>
      <c r="F3108">
        <v>141000</v>
      </c>
      <c r="G3108" t="s">
        <v>23</v>
      </c>
      <c r="H3108" t="s">
        <v>24</v>
      </c>
      <c r="I3108" t="s">
        <v>17</v>
      </c>
      <c r="J3108" t="s">
        <v>25</v>
      </c>
      <c r="K3108" t="s">
        <v>23</v>
      </c>
      <c r="L3108" t="s">
        <v>26</v>
      </c>
      <c r="M3108">
        <f t="shared" si="48"/>
        <v>94674.333333333328</v>
      </c>
      <c r="N3108" t="b">
        <f>IF(O3108=Sheet7!S3107,FALSE,TRUE)
=IF(B3108=Sheet7!A3108,TRUE,FALSE)
=IF(B3108=Sheet7!A3108,TRUE,FALSE)
=IF(B3108=Sheet7!A3108,TRUE,FALSE)</f>
        <v>1</v>
      </c>
      <c r="O3108" t="s">
        <v>27</v>
      </c>
    </row>
    <row r="3109" spans="1:15" x14ac:dyDescent="0.25">
      <c r="A3109">
        <v>2023</v>
      </c>
      <c r="B3109" t="s">
        <v>32</v>
      </c>
      <c r="C3109" t="s">
        <v>13</v>
      </c>
      <c r="D3109" t="s">
        <v>22</v>
      </c>
      <c r="E3109">
        <v>206000</v>
      </c>
      <c r="F3109">
        <v>206000</v>
      </c>
      <c r="G3109" t="s">
        <v>23</v>
      </c>
      <c r="H3109" t="s">
        <v>24</v>
      </c>
      <c r="I3109" t="s">
        <v>17</v>
      </c>
      <c r="J3109" t="s">
        <v>25</v>
      </c>
      <c r="K3109" t="s">
        <v>23</v>
      </c>
      <c r="L3109" t="s">
        <v>26</v>
      </c>
      <c r="M3109">
        <f t="shared" si="48"/>
        <v>138007.66666666666</v>
      </c>
      <c r="N3109" t="b">
        <f>IF(O3109=Sheet7!S3108,FALSE,TRUE)
=IF(B3109=Sheet7!A3109,TRUE,FALSE)
=IF(B3109=Sheet7!A3109,TRUE,FALSE)
=IF(B3109=Sheet7!A3109,TRUE,FALSE)</f>
        <v>1</v>
      </c>
      <c r="O3109" t="s">
        <v>32</v>
      </c>
    </row>
    <row r="3110" spans="1:15" x14ac:dyDescent="0.25">
      <c r="A3110">
        <v>2023</v>
      </c>
      <c r="B3110" t="s">
        <v>42</v>
      </c>
      <c r="C3110" t="s">
        <v>28</v>
      </c>
      <c r="D3110" t="s">
        <v>22</v>
      </c>
      <c r="E3110">
        <v>192000</v>
      </c>
      <c r="F3110">
        <v>192000</v>
      </c>
      <c r="G3110" t="s">
        <v>23</v>
      </c>
      <c r="H3110" t="s">
        <v>24</v>
      </c>
      <c r="I3110" t="s">
        <v>17</v>
      </c>
      <c r="J3110" t="s">
        <v>25</v>
      </c>
      <c r="K3110" t="s">
        <v>23</v>
      </c>
      <c r="L3110" t="s">
        <v>26</v>
      </c>
      <c r="M3110">
        <f t="shared" si="48"/>
        <v>128674.33333333333</v>
      </c>
      <c r="N3110" t="b">
        <f>IF(O3110=Sheet7!S3109,FALSE,TRUE)
=IF(B3110=Sheet7!A3110,TRUE,FALSE)
=IF(B3110=Sheet7!A3110,TRUE,FALSE)
=IF(B3110=Sheet7!A3110,TRUE,FALSE)</f>
        <v>1</v>
      </c>
      <c r="O3110" t="s">
        <v>42</v>
      </c>
    </row>
    <row r="3111" spans="1:15" x14ac:dyDescent="0.25">
      <c r="A3111">
        <v>2023</v>
      </c>
      <c r="B3111" t="s">
        <v>42</v>
      </c>
      <c r="C3111" t="s">
        <v>28</v>
      </c>
      <c r="D3111" t="s">
        <v>22</v>
      </c>
      <c r="E3111">
        <v>164000</v>
      </c>
      <c r="F3111">
        <v>164000</v>
      </c>
      <c r="G3111" t="s">
        <v>23</v>
      </c>
      <c r="H3111" t="s">
        <v>24</v>
      </c>
      <c r="I3111" t="s">
        <v>17</v>
      </c>
      <c r="J3111" t="s">
        <v>25</v>
      </c>
      <c r="K3111" t="s">
        <v>23</v>
      </c>
      <c r="L3111" t="s">
        <v>26</v>
      </c>
      <c r="M3111">
        <f t="shared" si="48"/>
        <v>110007.66666666667</v>
      </c>
      <c r="N3111" t="b">
        <f>IF(O3111=Sheet7!S3110,FALSE,TRUE)
=IF(B3111=Sheet7!A3111,TRUE,FALSE)
=IF(B3111=Sheet7!A3111,TRUE,FALSE)
=IF(B3111=Sheet7!A3111,TRUE,FALSE)</f>
        <v>1</v>
      </c>
      <c r="O3111" t="s">
        <v>42</v>
      </c>
    </row>
    <row r="3112" spans="1:15" x14ac:dyDescent="0.25">
      <c r="A3112">
        <v>2023</v>
      </c>
      <c r="B3112" t="s">
        <v>72</v>
      </c>
      <c r="C3112" t="s">
        <v>31</v>
      </c>
      <c r="D3112" t="s">
        <v>22</v>
      </c>
      <c r="E3112">
        <v>300000</v>
      </c>
      <c r="F3112">
        <v>300000</v>
      </c>
      <c r="G3112" t="s">
        <v>108</v>
      </c>
      <c r="H3112" t="s">
        <v>16</v>
      </c>
      <c r="I3112" t="s">
        <v>17</v>
      </c>
      <c r="J3112" t="s">
        <v>25</v>
      </c>
      <c r="K3112" t="s">
        <v>108</v>
      </c>
      <c r="L3112" t="s">
        <v>26</v>
      </c>
      <c r="M3112">
        <f t="shared" si="48"/>
        <v>200674.33333333334</v>
      </c>
      <c r="N3112" t="b">
        <f>IF(O3112=Sheet7!S3111,FALSE,TRUE)
=IF(B3112=Sheet7!A3112,TRUE,FALSE)
=IF(B3112=Sheet7!A3112,TRUE,FALSE)
=IF(B3112=Sheet7!A3112,TRUE,FALSE)</f>
        <v>1</v>
      </c>
      <c r="O3112" t="s">
        <v>72</v>
      </c>
    </row>
    <row r="3113" spans="1:15" x14ac:dyDescent="0.25">
      <c r="A3113">
        <v>2023</v>
      </c>
      <c r="B3113" t="s">
        <v>72</v>
      </c>
      <c r="C3113" t="s">
        <v>31</v>
      </c>
      <c r="D3113" t="s">
        <v>22</v>
      </c>
      <c r="E3113">
        <v>260000</v>
      </c>
      <c r="F3113">
        <v>260000</v>
      </c>
      <c r="G3113" t="s">
        <v>108</v>
      </c>
      <c r="H3113" t="s">
        <v>16</v>
      </c>
      <c r="I3113" t="s">
        <v>17</v>
      </c>
      <c r="J3113" t="s">
        <v>25</v>
      </c>
      <c r="K3113" t="s">
        <v>108</v>
      </c>
      <c r="L3113" t="s">
        <v>26</v>
      </c>
      <c r="M3113">
        <f t="shared" si="48"/>
        <v>174007.66666666666</v>
      </c>
      <c r="N3113" t="b">
        <f>IF(O3113=Sheet7!S3112,FALSE,TRUE)
=IF(B3113=Sheet7!A3113,TRUE,FALSE)
=IF(B3113=Sheet7!A3113,TRUE,FALSE)
=IF(B3113=Sheet7!A3113,TRUE,FALSE)</f>
        <v>1</v>
      </c>
      <c r="O3113" t="s">
        <v>72</v>
      </c>
    </row>
    <row r="3114" spans="1:15" x14ac:dyDescent="0.25">
      <c r="A3114">
        <v>2023</v>
      </c>
      <c r="B3114" t="s">
        <v>37</v>
      </c>
      <c r="C3114" t="s">
        <v>38</v>
      </c>
      <c r="D3114" t="s">
        <v>22</v>
      </c>
      <c r="E3114">
        <v>147000</v>
      </c>
      <c r="F3114">
        <v>147000</v>
      </c>
      <c r="G3114" t="s">
        <v>23</v>
      </c>
      <c r="H3114" t="s">
        <v>24</v>
      </c>
      <c r="I3114" t="s">
        <v>17</v>
      </c>
      <c r="J3114" t="s">
        <v>29</v>
      </c>
      <c r="K3114" t="s">
        <v>23</v>
      </c>
      <c r="L3114" t="s">
        <v>26</v>
      </c>
      <c r="M3114">
        <f t="shared" si="48"/>
        <v>98674.333333333328</v>
      </c>
      <c r="N3114" t="b">
        <f>IF(O3114=Sheet7!S3113,FALSE,TRUE)
=IF(B3114=Sheet7!A3114,TRUE,FALSE)
=IF(B3114=Sheet7!A3114,TRUE,FALSE)
=IF(B3114=Sheet7!A3114,TRUE,FALSE)</f>
        <v>1</v>
      </c>
      <c r="O3114" t="s">
        <v>37</v>
      </c>
    </row>
    <row r="3115" spans="1:15" x14ac:dyDescent="0.25">
      <c r="A3115">
        <v>2023</v>
      </c>
      <c r="B3115" t="s">
        <v>37</v>
      </c>
      <c r="C3115" t="s">
        <v>38</v>
      </c>
      <c r="D3115" t="s">
        <v>22</v>
      </c>
      <c r="E3115">
        <v>92000</v>
      </c>
      <c r="F3115">
        <v>92000</v>
      </c>
      <c r="G3115" t="s">
        <v>23</v>
      </c>
      <c r="H3115" t="s">
        <v>24</v>
      </c>
      <c r="I3115" t="s">
        <v>17</v>
      </c>
      <c r="J3115" t="s">
        <v>29</v>
      </c>
      <c r="K3115" t="s">
        <v>23</v>
      </c>
      <c r="L3115" t="s">
        <v>26</v>
      </c>
      <c r="M3115">
        <f t="shared" si="48"/>
        <v>62007.666666666664</v>
      </c>
      <c r="N3115" t="b">
        <f>IF(O3115=Sheet7!S3114,FALSE,TRUE)
=IF(B3115=Sheet7!A3115,TRUE,FALSE)
=IF(B3115=Sheet7!A3115,TRUE,FALSE)
=IF(B3115=Sheet7!A3115,TRUE,FALSE)</f>
        <v>1</v>
      </c>
      <c r="O3115" t="s">
        <v>37</v>
      </c>
    </row>
    <row r="3116" spans="1:15" x14ac:dyDescent="0.25">
      <c r="A3116">
        <v>2023</v>
      </c>
      <c r="B3116" t="s">
        <v>71</v>
      </c>
      <c r="C3116" t="s">
        <v>41</v>
      </c>
      <c r="D3116" t="s">
        <v>22</v>
      </c>
      <c r="E3116">
        <v>110000</v>
      </c>
      <c r="F3116">
        <v>110000</v>
      </c>
      <c r="G3116" t="s">
        <v>23</v>
      </c>
      <c r="H3116" t="s">
        <v>16</v>
      </c>
      <c r="I3116" t="s">
        <v>17</v>
      </c>
      <c r="J3116" t="s">
        <v>25</v>
      </c>
      <c r="K3116" t="s">
        <v>23</v>
      </c>
      <c r="L3116" t="s">
        <v>26</v>
      </c>
      <c r="M3116">
        <f t="shared" si="48"/>
        <v>74007.666666666672</v>
      </c>
      <c r="N3116" t="b">
        <f>IF(O3116=Sheet7!S3115,FALSE,TRUE)
=IF(B3116=Sheet7!A3116,TRUE,FALSE)
=IF(B3116=Sheet7!A3116,TRUE,FALSE)
=IF(B3116=Sheet7!A3116,TRUE,FALSE)</f>
        <v>1</v>
      </c>
      <c r="O3116" t="s">
        <v>71</v>
      </c>
    </row>
    <row r="3117" spans="1:15" x14ac:dyDescent="0.25">
      <c r="A3117">
        <v>2023</v>
      </c>
      <c r="B3117" t="s">
        <v>34</v>
      </c>
      <c r="C3117" t="s">
        <v>31</v>
      </c>
      <c r="D3117" t="s">
        <v>22</v>
      </c>
      <c r="E3117">
        <v>261500</v>
      </c>
      <c r="F3117">
        <v>261500</v>
      </c>
      <c r="G3117" t="s">
        <v>23</v>
      </c>
      <c r="H3117" t="s">
        <v>24</v>
      </c>
      <c r="I3117" t="s">
        <v>17</v>
      </c>
      <c r="J3117" t="s">
        <v>25</v>
      </c>
      <c r="K3117" t="s">
        <v>23</v>
      </c>
      <c r="L3117" t="s">
        <v>19</v>
      </c>
      <c r="M3117">
        <f t="shared" si="48"/>
        <v>175007.66666666666</v>
      </c>
      <c r="N3117" t="b">
        <f>IF(O3117=Sheet7!S3116,FALSE,TRUE)
=IF(B3117=Sheet7!A3117,TRUE,FALSE)
=IF(B3117=Sheet7!A3117,TRUE,FALSE)
=IF(B3117=Sheet7!A3117,TRUE,FALSE)</f>
        <v>1</v>
      </c>
      <c r="O3117" t="s">
        <v>34</v>
      </c>
    </row>
    <row r="3118" spans="1:15" x14ac:dyDescent="0.25">
      <c r="A3118">
        <v>2023</v>
      </c>
      <c r="B3118" t="s">
        <v>34</v>
      </c>
      <c r="C3118" t="s">
        <v>31</v>
      </c>
      <c r="D3118" t="s">
        <v>22</v>
      </c>
      <c r="E3118">
        <v>134500</v>
      </c>
      <c r="F3118">
        <v>134500</v>
      </c>
      <c r="G3118" t="s">
        <v>23</v>
      </c>
      <c r="H3118" t="s">
        <v>24</v>
      </c>
      <c r="I3118" t="s">
        <v>17</v>
      </c>
      <c r="J3118" t="s">
        <v>25</v>
      </c>
      <c r="K3118" t="s">
        <v>23</v>
      </c>
      <c r="L3118" t="s">
        <v>19</v>
      </c>
      <c r="M3118">
        <f t="shared" si="48"/>
        <v>90341</v>
      </c>
      <c r="N3118" t="b">
        <f>IF(O3118=Sheet7!S3117,FALSE,TRUE)
=IF(B3118=Sheet7!A3118,TRUE,FALSE)
=IF(B3118=Sheet7!A3118,TRUE,FALSE)
=IF(B3118=Sheet7!A3118,TRUE,FALSE)</f>
        <v>1</v>
      </c>
      <c r="O3118" t="s">
        <v>34</v>
      </c>
    </row>
    <row r="3119" spans="1:15" x14ac:dyDescent="0.25">
      <c r="A3119">
        <v>2023</v>
      </c>
      <c r="B3119" t="s">
        <v>197</v>
      </c>
      <c r="C3119" t="s">
        <v>38</v>
      </c>
      <c r="D3119" t="s">
        <v>22</v>
      </c>
      <c r="E3119">
        <v>83200</v>
      </c>
      <c r="F3119">
        <v>83200</v>
      </c>
      <c r="G3119" t="s">
        <v>23</v>
      </c>
      <c r="H3119" t="s">
        <v>39</v>
      </c>
      <c r="I3119" t="s">
        <v>80</v>
      </c>
      <c r="J3119" t="s">
        <v>18</v>
      </c>
      <c r="K3119" t="s">
        <v>23</v>
      </c>
      <c r="L3119" t="s">
        <v>64</v>
      </c>
      <c r="M3119">
        <f t="shared" si="48"/>
        <v>56141</v>
      </c>
      <c r="N3119" t="b">
        <f>IF(O3119=Sheet7!S3118,FALSE,TRUE)
=IF(B3119=Sheet7!A3119,TRUE,FALSE)
=IF(B3119=Sheet7!A3119,TRUE,FALSE)
=IF(B3119=Sheet7!A3119,TRUE,FALSE)</f>
        <v>1</v>
      </c>
      <c r="O3119" t="s">
        <v>197</v>
      </c>
    </row>
    <row r="3120" spans="1:15" x14ac:dyDescent="0.25">
      <c r="A3120">
        <v>2023</v>
      </c>
      <c r="B3120" t="s">
        <v>32</v>
      </c>
      <c r="C3120" t="s">
        <v>13</v>
      </c>
      <c r="D3120" t="s">
        <v>22</v>
      </c>
      <c r="E3120">
        <v>204500</v>
      </c>
      <c r="F3120">
        <v>204500</v>
      </c>
      <c r="G3120" t="s">
        <v>15</v>
      </c>
      <c r="H3120" t="s">
        <v>24</v>
      </c>
      <c r="I3120" t="s">
        <v>17</v>
      </c>
      <c r="J3120" t="s">
        <v>25</v>
      </c>
      <c r="K3120" t="s">
        <v>15</v>
      </c>
      <c r="L3120" t="s">
        <v>26</v>
      </c>
      <c r="M3120">
        <f t="shared" si="48"/>
        <v>137007.66666666666</v>
      </c>
      <c r="N3120" t="b">
        <f>IF(O3120=Sheet7!S3119,FALSE,TRUE)
=IF(B3120=Sheet7!A3120,TRUE,FALSE)
=IF(B3120=Sheet7!A3120,TRUE,FALSE)
=IF(B3120=Sheet7!A3120,TRUE,FALSE)</f>
        <v>1</v>
      </c>
      <c r="O3120" t="s">
        <v>32</v>
      </c>
    </row>
    <row r="3121" spans="1:15" x14ac:dyDescent="0.25">
      <c r="A3121">
        <v>2023</v>
      </c>
      <c r="B3121" t="s">
        <v>32</v>
      </c>
      <c r="C3121" t="s">
        <v>13</v>
      </c>
      <c r="D3121" t="s">
        <v>22</v>
      </c>
      <c r="E3121">
        <v>142200</v>
      </c>
      <c r="F3121">
        <v>142200</v>
      </c>
      <c r="G3121" t="s">
        <v>15</v>
      </c>
      <c r="H3121" t="s">
        <v>24</v>
      </c>
      <c r="I3121" t="s">
        <v>17</v>
      </c>
      <c r="J3121" t="s">
        <v>25</v>
      </c>
      <c r="K3121" t="s">
        <v>15</v>
      </c>
      <c r="L3121" t="s">
        <v>26</v>
      </c>
      <c r="M3121">
        <f t="shared" si="48"/>
        <v>95474.333333333328</v>
      </c>
      <c r="N3121" t="b">
        <f>IF(O3121=Sheet7!S3120,FALSE,TRUE)
=IF(B3121=Sheet7!A3121,TRUE,FALSE)
=IF(B3121=Sheet7!A3121,TRUE,FALSE)
=IF(B3121=Sheet7!A3121,TRUE,FALSE)</f>
        <v>1</v>
      </c>
      <c r="O3121" t="s">
        <v>32</v>
      </c>
    </row>
    <row r="3122" spans="1:15" x14ac:dyDescent="0.25">
      <c r="A3122">
        <v>2023</v>
      </c>
      <c r="B3122" t="s">
        <v>40</v>
      </c>
      <c r="C3122" t="s">
        <v>41</v>
      </c>
      <c r="D3122" t="s">
        <v>22</v>
      </c>
      <c r="E3122">
        <v>275300</v>
      </c>
      <c r="F3122">
        <v>275300</v>
      </c>
      <c r="G3122" t="s">
        <v>23</v>
      </c>
      <c r="H3122" t="s">
        <v>24</v>
      </c>
      <c r="I3122" t="s">
        <v>17</v>
      </c>
      <c r="J3122" t="s">
        <v>29</v>
      </c>
      <c r="K3122" t="s">
        <v>23</v>
      </c>
      <c r="L3122" t="s">
        <v>26</v>
      </c>
      <c r="M3122">
        <f t="shared" si="48"/>
        <v>184207.66666666666</v>
      </c>
      <c r="N3122" t="b">
        <f>IF(O3122=Sheet7!S3121,FALSE,TRUE)
=IF(B3122=Sheet7!A3122,TRUE,FALSE)
=IF(B3122=Sheet7!A3122,TRUE,FALSE)
=IF(B3122=Sheet7!A3122,TRUE,FALSE)</f>
        <v>1</v>
      </c>
      <c r="O3122" t="s">
        <v>40</v>
      </c>
    </row>
    <row r="3123" spans="1:15" x14ac:dyDescent="0.25">
      <c r="A3123">
        <v>2023</v>
      </c>
      <c r="B3123" t="s">
        <v>40</v>
      </c>
      <c r="C3123" t="s">
        <v>41</v>
      </c>
      <c r="D3123" t="s">
        <v>22</v>
      </c>
      <c r="E3123">
        <v>183500</v>
      </c>
      <c r="F3123">
        <v>183500</v>
      </c>
      <c r="G3123" t="s">
        <v>23</v>
      </c>
      <c r="H3123" t="s">
        <v>24</v>
      </c>
      <c r="I3123" t="s">
        <v>17</v>
      </c>
      <c r="J3123" t="s">
        <v>29</v>
      </c>
      <c r="K3123" t="s">
        <v>23</v>
      </c>
      <c r="L3123" t="s">
        <v>26</v>
      </c>
      <c r="M3123">
        <f t="shared" si="48"/>
        <v>123007.66666666667</v>
      </c>
      <c r="N3123" t="b">
        <f>IF(O3123=Sheet7!S3122,FALSE,TRUE)
=IF(B3123=Sheet7!A3123,TRUE,FALSE)
=IF(B3123=Sheet7!A3123,TRUE,FALSE)
=IF(B3123=Sheet7!A3123,TRUE,FALSE)</f>
        <v>1</v>
      </c>
      <c r="O3123" t="s">
        <v>40</v>
      </c>
    </row>
    <row r="3124" spans="1:15" x14ac:dyDescent="0.25">
      <c r="A3124">
        <v>2023</v>
      </c>
      <c r="B3124" t="s">
        <v>32</v>
      </c>
      <c r="C3124" t="s">
        <v>13</v>
      </c>
      <c r="D3124" t="s">
        <v>35</v>
      </c>
      <c r="E3124">
        <v>120000</v>
      </c>
      <c r="F3124">
        <v>147648</v>
      </c>
      <c r="G3124" t="s">
        <v>36</v>
      </c>
      <c r="H3124" t="s">
        <v>16</v>
      </c>
      <c r="I3124" t="s">
        <v>17</v>
      </c>
      <c r="J3124" t="s">
        <v>25</v>
      </c>
      <c r="K3124" t="s">
        <v>36</v>
      </c>
      <c r="L3124" t="s">
        <v>26</v>
      </c>
      <c r="M3124">
        <f t="shared" si="48"/>
        <v>89890.333333333328</v>
      </c>
      <c r="N3124" t="b">
        <f>IF(O3124=Sheet7!S3123,FALSE,TRUE)
=IF(B3124=Sheet7!A3124,TRUE,FALSE)
=IF(B3124=Sheet7!A3124,TRUE,FALSE)
=IF(B3124=Sheet7!A3124,TRUE,FALSE)</f>
        <v>1</v>
      </c>
      <c r="O3124" t="s">
        <v>32</v>
      </c>
    </row>
    <row r="3125" spans="1:15" x14ac:dyDescent="0.25">
      <c r="A3125">
        <v>2023</v>
      </c>
      <c r="B3125" t="s">
        <v>32</v>
      </c>
      <c r="C3125" t="s">
        <v>13</v>
      </c>
      <c r="D3125" t="s">
        <v>35</v>
      </c>
      <c r="E3125">
        <v>100000</v>
      </c>
      <c r="F3125">
        <v>123040</v>
      </c>
      <c r="G3125" t="s">
        <v>36</v>
      </c>
      <c r="H3125" t="s">
        <v>16</v>
      </c>
      <c r="I3125" t="s">
        <v>17</v>
      </c>
      <c r="J3125" t="s">
        <v>25</v>
      </c>
      <c r="K3125" t="s">
        <v>36</v>
      </c>
      <c r="L3125" t="s">
        <v>26</v>
      </c>
      <c r="M3125">
        <f t="shared" si="48"/>
        <v>75021</v>
      </c>
      <c r="N3125" t="b">
        <f>IF(O3125=Sheet7!S3124,FALSE,TRUE)
=IF(B3125=Sheet7!A3125,TRUE,FALSE)
=IF(B3125=Sheet7!A3125,TRUE,FALSE)
=IF(B3125=Sheet7!A3125,TRUE,FALSE)</f>
        <v>1</v>
      </c>
      <c r="O3125" t="s">
        <v>32</v>
      </c>
    </row>
    <row r="3126" spans="1:15" x14ac:dyDescent="0.25">
      <c r="A3126">
        <v>2023</v>
      </c>
      <c r="B3126" t="s">
        <v>32</v>
      </c>
      <c r="C3126" t="s">
        <v>13</v>
      </c>
      <c r="D3126" t="s">
        <v>22</v>
      </c>
      <c r="E3126">
        <v>136600</v>
      </c>
      <c r="F3126">
        <v>136600</v>
      </c>
      <c r="G3126" t="s">
        <v>23</v>
      </c>
      <c r="H3126" t="s">
        <v>24</v>
      </c>
      <c r="I3126" t="s">
        <v>17</v>
      </c>
      <c r="J3126" t="s">
        <v>29</v>
      </c>
      <c r="K3126" t="s">
        <v>23</v>
      </c>
      <c r="L3126" t="s">
        <v>26</v>
      </c>
      <c r="M3126">
        <f t="shared" si="48"/>
        <v>91741</v>
      </c>
      <c r="N3126" t="b">
        <f>IF(O3126=Sheet7!S3125,FALSE,TRUE)
=IF(B3126=Sheet7!A3126,TRUE,FALSE)
=IF(B3126=Sheet7!A3126,TRUE,FALSE)
=IF(B3126=Sheet7!A3126,TRUE,FALSE)</f>
        <v>1</v>
      </c>
      <c r="O3126" t="s">
        <v>32</v>
      </c>
    </row>
    <row r="3127" spans="1:15" x14ac:dyDescent="0.25">
      <c r="A3127">
        <v>2023</v>
      </c>
      <c r="B3127" t="s">
        <v>32</v>
      </c>
      <c r="C3127" t="s">
        <v>13</v>
      </c>
      <c r="D3127" t="s">
        <v>22</v>
      </c>
      <c r="E3127">
        <v>109280</v>
      </c>
      <c r="F3127">
        <v>109280</v>
      </c>
      <c r="G3127" t="s">
        <v>23</v>
      </c>
      <c r="H3127" t="s">
        <v>24</v>
      </c>
      <c r="I3127" t="s">
        <v>17</v>
      </c>
      <c r="J3127" t="s">
        <v>29</v>
      </c>
      <c r="K3127" t="s">
        <v>23</v>
      </c>
      <c r="L3127" t="s">
        <v>26</v>
      </c>
      <c r="M3127">
        <f t="shared" si="48"/>
        <v>73527.666666666672</v>
      </c>
      <c r="N3127" t="b">
        <f>IF(O3127=Sheet7!S3126,FALSE,TRUE)
=IF(B3127=Sheet7!A3127,TRUE,FALSE)
=IF(B3127=Sheet7!A3127,TRUE,FALSE)
=IF(B3127=Sheet7!A3127,TRUE,FALSE)</f>
        <v>1</v>
      </c>
      <c r="O3127" t="s">
        <v>32</v>
      </c>
    </row>
    <row r="3128" spans="1:15" x14ac:dyDescent="0.25">
      <c r="A3128">
        <v>2023</v>
      </c>
      <c r="B3128" t="s">
        <v>37</v>
      </c>
      <c r="C3128" t="s">
        <v>38</v>
      </c>
      <c r="D3128" t="s">
        <v>22</v>
      </c>
      <c r="E3128">
        <v>84000</v>
      </c>
      <c r="F3128">
        <v>84000</v>
      </c>
      <c r="G3128" t="s">
        <v>110</v>
      </c>
      <c r="H3128" t="s">
        <v>24</v>
      </c>
      <c r="I3128" t="s">
        <v>17</v>
      </c>
      <c r="J3128" t="s">
        <v>29</v>
      </c>
      <c r="K3128" t="s">
        <v>110</v>
      </c>
      <c r="L3128" t="s">
        <v>26</v>
      </c>
      <c r="M3128">
        <f t="shared" si="48"/>
        <v>56674.333333333336</v>
      </c>
      <c r="N3128" t="b">
        <f>IF(O3128=Sheet7!S3127,FALSE,TRUE)
=IF(B3128=Sheet7!A3128,TRUE,FALSE)
=IF(B3128=Sheet7!A3128,TRUE,FALSE)
=IF(B3128=Sheet7!A3128,TRUE,FALSE)</f>
        <v>1</v>
      </c>
      <c r="O3128" t="s">
        <v>37</v>
      </c>
    </row>
    <row r="3129" spans="1:15" x14ac:dyDescent="0.25">
      <c r="A3129">
        <v>2023</v>
      </c>
      <c r="B3129" t="s">
        <v>37</v>
      </c>
      <c r="C3129" t="s">
        <v>38</v>
      </c>
      <c r="D3129" t="s">
        <v>22</v>
      </c>
      <c r="E3129">
        <v>60000</v>
      </c>
      <c r="F3129">
        <v>60000</v>
      </c>
      <c r="G3129" t="s">
        <v>110</v>
      </c>
      <c r="H3129" t="s">
        <v>24</v>
      </c>
      <c r="I3129" t="s">
        <v>17</v>
      </c>
      <c r="J3129" t="s">
        <v>29</v>
      </c>
      <c r="K3129" t="s">
        <v>110</v>
      </c>
      <c r="L3129" t="s">
        <v>26</v>
      </c>
      <c r="M3129">
        <f t="shared" si="48"/>
        <v>40674.333333333336</v>
      </c>
      <c r="N3129" t="b">
        <f>IF(O3129=Sheet7!S3128,FALSE,TRUE)
=IF(B3129=Sheet7!A3129,TRUE,FALSE)
=IF(B3129=Sheet7!A3129,TRUE,FALSE)
=IF(B3129=Sheet7!A3129,TRUE,FALSE)</f>
        <v>1</v>
      </c>
      <c r="O3129" t="s">
        <v>37</v>
      </c>
    </row>
    <row r="3130" spans="1:15" x14ac:dyDescent="0.25">
      <c r="A3130">
        <v>2023</v>
      </c>
      <c r="B3130" t="s">
        <v>40</v>
      </c>
      <c r="C3130" t="s">
        <v>41</v>
      </c>
      <c r="D3130" t="s">
        <v>35</v>
      </c>
      <c r="E3130">
        <v>50000</v>
      </c>
      <c r="F3130">
        <v>61520</v>
      </c>
      <c r="G3130" t="s">
        <v>36</v>
      </c>
      <c r="H3130" t="s">
        <v>16</v>
      </c>
      <c r="I3130" t="s">
        <v>17</v>
      </c>
      <c r="J3130" t="s">
        <v>25</v>
      </c>
      <c r="K3130" t="s">
        <v>36</v>
      </c>
      <c r="L3130" t="s">
        <v>26</v>
      </c>
      <c r="M3130">
        <f t="shared" si="48"/>
        <v>37847.666666666664</v>
      </c>
      <c r="N3130" t="b">
        <f>IF(O3130=Sheet7!S3129,FALSE,TRUE)
=IF(B3130=Sheet7!A3130,TRUE,FALSE)
=IF(B3130=Sheet7!A3130,TRUE,FALSE)
=IF(B3130=Sheet7!A3130,TRUE,FALSE)</f>
        <v>1</v>
      </c>
      <c r="O3130" t="s">
        <v>40</v>
      </c>
    </row>
    <row r="3131" spans="1:15" x14ac:dyDescent="0.25">
      <c r="A3131">
        <v>2023</v>
      </c>
      <c r="B3131" t="s">
        <v>86</v>
      </c>
      <c r="C3131" t="s">
        <v>38</v>
      </c>
      <c r="D3131" t="s">
        <v>22</v>
      </c>
      <c r="E3131">
        <v>70000</v>
      </c>
      <c r="F3131">
        <v>70000</v>
      </c>
      <c r="G3131" t="s">
        <v>198</v>
      </c>
      <c r="H3131" t="s">
        <v>16</v>
      </c>
      <c r="I3131" t="s">
        <v>17</v>
      </c>
      <c r="J3131" t="s">
        <v>29</v>
      </c>
      <c r="K3131" t="s">
        <v>23</v>
      </c>
      <c r="L3131" t="s">
        <v>26</v>
      </c>
      <c r="M3131">
        <f t="shared" si="48"/>
        <v>47341</v>
      </c>
      <c r="N3131" t="b">
        <f>IF(O3131=Sheet7!S3130,FALSE,TRUE)
=IF(B3131=Sheet7!A3131,TRUE,FALSE)
=IF(B3131=Sheet7!A3131,TRUE,FALSE)
=IF(B3131=Sheet7!A3131,TRUE,FALSE)</f>
        <v>1</v>
      </c>
      <c r="O3131" t="s">
        <v>86</v>
      </c>
    </row>
    <row r="3132" spans="1:15" x14ac:dyDescent="0.25">
      <c r="A3132">
        <v>2023</v>
      </c>
      <c r="B3132" t="s">
        <v>48</v>
      </c>
      <c r="C3132" t="s">
        <v>28</v>
      </c>
      <c r="D3132" t="s">
        <v>22</v>
      </c>
      <c r="E3132">
        <v>281000</v>
      </c>
      <c r="F3132">
        <v>281000</v>
      </c>
      <c r="G3132" t="s">
        <v>23</v>
      </c>
      <c r="H3132" t="s">
        <v>24</v>
      </c>
      <c r="I3132" t="s">
        <v>17</v>
      </c>
      <c r="J3132" t="s">
        <v>25</v>
      </c>
      <c r="K3132" t="s">
        <v>23</v>
      </c>
      <c r="L3132" t="s">
        <v>26</v>
      </c>
      <c r="M3132">
        <f t="shared" si="48"/>
        <v>188007.66666666666</v>
      </c>
      <c r="N3132" t="b">
        <f>IF(O3132=Sheet7!S3131,FALSE,TRUE)
=IF(B3132=Sheet7!A3132,TRUE,FALSE)
=IF(B3132=Sheet7!A3132,TRUE,FALSE)
=IF(B3132=Sheet7!A3132,TRUE,FALSE)</f>
        <v>1</v>
      </c>
      <c r="O3132" t="s">
        <v>48</v>
      </c>
    </row>
    <row r="3133" spans="1:15" x14ac:dyDescent="0.25">
      <c r="A3133">
        <v>2023</v>
      </c>
      <c r="B3133" t="s">
        <v>92</v>
      </c>
      <c r="C3133" t="s">
        <v>77</v>
      </c>
      <c r="D3133" t="s">
        <v>22</v>
      </c>
      <c r="E3133">
        <v>69500</v>
      </c>
      <c r="F3133">
        <v>69500</v>
      </c>
      <c r="G3133" t="s">
        <v>23</v>
      </c>
      <c r="H3133" t="s">
        <v>39</v>
      </c>
      <c r="I3133" t="s">
        <v>17</v>
      </c>
      <c r="J3133" t="s">
        <v>29</v>
      </c>
      <c r="K3133" t="s">
        <v>23</v>
      </c>
      <c r="L3133" t="s">
        <v>26</v>
      </c>
      <c r="M3133">
        <f t="shared" si="48"/>
        <v>47007.666666666664</v>
      </c>
      <c r="N3133" t="b">
        <f>IF(O3133=Sheet7!S3132,FALSE,TRUE)
=IF(B3133=Sheet7!A3133,TRUE,FALSE)
=IF(B3133=Sheet7!A3133,TRUE,FALSE)
=IF(B3133=Sheet7!A3133,TRUE,FALSE)</f>
        <v>1</v>
      </c>
      <c r="O3133" t="s">
        <v>92</v>
      </c>
    </row>
    <row r="3134" spans="1:15" x14ac:dyDescent="0.25">
      <c r="A3134">
        <v>2023</v>
      </c>
      <c r="B3134" t="s">
        <v>20</v>
      </c>
      <c r="C3134" t="s">
        <v>21</v>
      </c>
      <c r="D3134" t="s">
        <v>22</v>
      </c>
      <c r="E3134">
        <v>285000</v>
      </c>
      <c r="F3134">
        <v>285000</v>
      </c>
      <c r="G3134" t="s">
        <v>23</v>
      </c>
      <c r="H3134" t="s">
        <v>24</v>
      </c>
      <c r="I3134" t="s">
        <v>17</v>
      </c>
      <c r="J3134" t="s">
        <v>29</v>
      </c>
      <c r="K3134" t="s">
        <v>23</v>
      </c>
      <c r="L3134" t="s">
        <v>26</v>
      </c>
      <c r="M3134">
        <f t="shared" si="48"/>
        <v>190674.33333333334</v>
      </c>
      <c r="N3134" t="b">
        <f>IF(O3134=Sheet7!S3133,FALSE,TRUE)
=IF(B3134=Sheet7!A3134,TRUE,FALSE)
=IF(B3134=Sheet7!A3134,TRUE,FALSE)
=IF(B3134=Sheet7!A3134,TRUE,FALSE)</f>
        <v>1</v>
      </c>
      <c r="O3134" t="s">
        <v>20</v>
      </c>
    </row>
    <row r="3135" spans="1:15" x14ac:dyDescent="0.25">
      <c r="A3135">
        <v>2023</v>
      </c>
      <c r="B3135" t="s">
        <v>37</v>
      </c>
      <c r="C3135" t="s">
        <v>38</v>
      </c>
      <c r="D3135" t="s">
        <v>22</v>
      </c>
      <c r="E3135">
        <v>69525</v>
      </c>
      <c r="F3135">
        <v>69525</v>
      </c>
      <c r="G3135" t="s">
        <v>23</v>
      </c>
      <c r="H3135" t="s">
        <v>39</v>
      </c>
      <c r="I3135" t="s">
        <v>17</v>
      </c>
      <c r="J3135" t="s">
        <v>29</v>
      </c>
      <c r="K3135" t="s">
        <v>23</v>
      </c>
      <c r="L3135" t="s">
        <v>26</v>
      </c>
      <c r="M3135">
        <f t="shared" si="48"/>
        <v>47024.333333333336</v>
      </c>
      <c r="N3135" t="b">
        <f>IF(O3135=Sheet7!S3134,FALSE,TRUE)
=IF(B3135=Sheet7!A3135,TRUE,FALSE)
=IF(B3135=Sheet7!A3135,TRUE,FALSE)
=IF(B3135=Sheet7!A3135,TRUE,FALSE)</f>
        <v>1</v>
      </c>
      <c r="O3135" t="s">
        <v>37</v>
      </c>
    </row>
    <row r="3136" spans="1:15" x14ac:dyDescent="0.25">
      <c r="A3136">
        <v>2023</v>
      </c>
      <c r="B3136" t="s">
        <v>37</v>
      </c>
      <c r="C3136" t="s">
        <v>38</v>
      </c>
      <c r="D3136" t="s">
        <v>22</v>
      </c>
      <c r="E3136">
        <v>61800</v>
      </c>
      <c r="F3136">
        <v>61800</v>
      </c>
      <c r="G3136" t="s">
        <v>23</v>
      </c>
      <c r="H3136" t="s">
        <v>39</v>
      </c>
      <c r="I3136" t="s">
        <v>17</v>
      </c>
      <c r="J3136" t="s">
        <v>29</v>
      </c>
      <c r="K3136" t="s">
        <v>23</v>
      </c>
      <c r="L3136" t="s">
        <v>26</v>
      </c>
      <c r="M3136">
        <f t="shared" si="48"/>
        <v>41874.333333333336</v>
      </c>
      <c r="N3136" t="b">
        <f>IF(O3136=Sheet7!S3135,FALSE,TRUE)
=IF(B3136=Sheet7!A3136,TRUE,FALSE)
=IF(B3136=Sheet7!A3136,TRUE,FALSE)
=IF(B3136=Sheet7!A3136,TRUE,FALSE)</f>
        <v>1</v>
      </c>
      <c r="O3136" t="s">
        <v>37</v>
      </c>
    </row>
    <row r="3137" spans="1:15" x14ac:dyDescent="0.25">
      <c r="A3137">
        <v>2023</v>
      </c>
      <c r="B3137" t="s">
        <v>27</v>
      </c>
      <c r="C3137" t="s">
        <v>28</v>
      </c>
      <c r="D3137" t="s">
        <v>22</v>
      </c>
      <c r="E3137">
        <v>192000</v>
      </c>
      <c r="F3137">
        <v>192000</v>
      </c>
      <c r="G3137" t="s">
        <v>23</v>
      </c>
      <c r="H3137" t="s">
        <v>24</v>
      </c>
      <c r="I3137" t="s">
        <v>17</v>
      </c>
      <c r="J3137" t="s">
        <v>25</v>
      </c>
      <c r="K3137" t="s">
        <v>23</v>
      </c>
      <c r="L3137" t="s">
        <v>26</v>
      </c>
      <c r="M3137">
        <f t="shared" si="48"/>
        <v>128674.33333333333</v>
      </c>
      <c r="N3137" t="b">
        <f>IF(O3137=Sheet7!S3136,FALSE,TRUE)
=IF(B3137=Sheet7!A3137,TRUE,FALSE)
=IF(B3137=Sheet7!A3137,TRUE,FALSE)
=IF(B3137=Sheet7!A3137,TRUE,FALSE)</f>
        <v>1</v>
      </c>
      <c r="O3137" t="s">
        <v>27</v>
      </c>
    </row>
    <row r="3138" spans="1:15" x14ac:dyDescent="0.25">
      <c r="A3138">
        <v>2023</v>
      </c>
      <c r="B3138" t="s">
        <v>72</v>
      </c>
      <c r="C3138" t="s">
        <v>31</v>
      </c>
      <c r="D3138" t="s">
        <v>22</v>
      </c>
      <c r="E3138">
        <v>178000</v>
      </c>
      <c r="F3138">
        <v>178000</v>
      </c>
      <c r="G3138" t="s">
        <v>23</v>
      </c>
      <c r="H3138" t="s">
        <v>24</v>
      </c>
      <c r="I3138" t="s">
        <v>17</v>
      </c>
      <c r="J3138" t="s">
        <v>25</v>
      </c>
      <c r="K3138" t="s">
        <v>23</v>
      </c>
      <c r="L3138" t="s">
        <v>26</v>
      </c>
      <c r="M3138">
        <f t="shared" ref="M3138:M3201" si="49">AVERAGE(A3138:L3138)</f>
        <v>119341</v>
      </c>
      <c r="N3138" t="b">
        <f>IF(O3138=Sheet7!S3137,FALSE,TRUE)
=IF(B3138=Sheet7!A3138,TRUE,FALSE)
=IF(B3138=Sheet7!A3138,TRUE,FALSE)
=IF(B3138=Sheet7!A3138,TRUE,FALSE)</f>
        <v>1</v>
      </c>
      <c r="O3138" t="s">
        <v>72</v>
      </c>
    </row>
    <row r="3139" spans="1:15" x14ac:dyDescent="0.25">
      <c r="A3139">
        <v>2023</v>
      </c>
      <c r="B3139" t="s">
        <v>72</v>
      </c>
      <c r="C3139" t="s">
        <v>31</v>
      </c>
      <c r="D3139" t="s">
        <v>22</v>
      </c>
      <c r="E3139">
        <v>152000</v>
      </c>
      <c r="F3139">
        <v>152000</v>
      </c>
      <c r="G3139" t="s">
        <v>23</v>
      </c>
      <c r="H3139" t="s">
        <v>24</v>
      </c>
      <c r="I3139" t="s">
        <v>17</v>
      </c>
      <c r="J3139" t="s">
        <v>25</v>
      </c>
      <c r="K3139" t="s">
        <v>23</v>
      </c>
      <c r="L3139" t="s">
        <v>26</v>
      </c>
      <c r="M3139">
        <f t="shared" si="49"/>
        <v>102007.66666666667</v>
      </c>
      <c r="N3139" t="b">
        <f>IF(O3139=Sheet7!S3138,FALSE,TRUE)
=IF(B3139=Sheet7!A3139,TRUE,FALSE)
=IF(B3139=Sheet7!A3139,TRUE,FALSE)
=IF(B3139=Sheet7!A3139,TRUE,FALSE)</f>
        <v>1</v>
      </c>
      <c r="O3139" t="s">
        <v>72</v>
      </c>
    </row>
    <row r="3140" spans="1:15" x14ac:dyDescent="0.25">
      <c r="A3140">
        <v>2023</v>
      </c>
      <c r="B3140" t="s">
        <v>43</v>
      </c>
      <c r="C3140" t="s">
        <v>44</v>
      </c>
      <c r="D3140" t="s">
        <v>22</v>
      </c>
      <c r="E3140">
        <v>160000</v>
      </c>
      <c r="F3140">
        <v>160000</v>
      </c>
      <c r="G3140" t="s">
        <v>23</v>
      </c>
      <c r="H3140" t="s">
        <v>24</v>
      </c>
      <c r="I3140" t="s">
        <v>17</v>
      </c>
      <c r="J3140" t="s">
        <v>29</v>
      </c>
      <c r="K3140" t="s">
        <v>200</v>
      </c>
      <c r="L3140" t="s">
        <v>19</v>
      </c>
      <c r="M3140">
        <f t="shared" si="49"/>
        <v>107341</v>
      </c>
      <c r="N3140" t="b">
        <f>IF(O3140=Sheet7!S3139,FALSE,TRUE)
=IF(B3140=Sheet7!A3140,TRUE,FALSE)
=IF(B3140=Sheet7!A3140,TRUE,FALSE)
=IF(B3140=Sheet7!A3140,TRUE,FALSE)</f>
        <v>1</v>
      </c>
      <c r="O3140" t="s">
        <v>43</v>
      </c>
    </row>
    <row r="3141" spans="1:15" x14ac:dyDescent="0.25">
      <c r="A3141">
        <v>2023</v>
      </c>
      <c r="B3141" t="s">
        <v>27</v>
      </c>
      <c r="C3141" t="s">
        <v>28</v>
      </c>
      <c r="D3141" t="s">
        <v>22</v>
      </c>
      <c r="E3141">
        <v>40000</v>
      </c>
      <c r="F3141">
        <v>40000</v>
      </c>
      <c r="G3141" t="s">
        <v>201</v>
      </c>
      <c r="H3141" t="s">
        <v>39</v>
      </c>
      <c r="I3141" t="s">
        <v>17</v>
      </c>
      <c r="J3141" t="s">
        <v>29</v>
      </c>
      <c r="K3141" t="s">
        <v>23</v>
      </c>
      <c r="L3141" t="s">
        <v>26</v>
      </c>
      <c r="M3141">
        <f t="shared" si="49"/>
        <v>27341</v>
      </c>
      <c r="N3141" t="b">
        <f>IF(O3141=Sheet7!S3140,FALSE,TRUE)
=IF(B3141=Sheet7!A3141,TRUE,FALSE)
=IF(B3141=Sheet7!A3141,TRUE,FALSE)
=IF(B3141=Sheet7!A3141,TRUE,FALSE)</f>
        <v>1</v>
      </c>
      <c r="O3141" t="s">
        <v>27</v>
      </c>
    </row>
    <row r="3142" spans="1:15" x14ac:dyDescent="0.25">
      <c r="A3142">
        <v>2023</v>
      </c>
      <c r="B3142" t="s">
        <v>202</v>
      </c>
      <c r="C3142" t="s">
        <v>44</v>
      </c>
      <c r="D3142" t="s">
        <v>22</v>
      </c>
      <c r="E3142">
        <v>130000</v>
      </c>
      <c r="F3142">
        <v>130000</v>
      </c>
      <c r="G3142" t="s">
        <v>23</v>
      </c>
      <c r="H3142" t="s">
        <v>24</v>
      </c>
      <c r="I3142" t="s">
        <v>17</v>
      </c>
      <c r="J3142" t="s">
        <v>25</v>
      </c>
      <c r="K3142" t="s">
        <v>23</v>
      </c>
      <c r="L3142" t="s">
        <v>26</v>
      </c>
      <c r="M3142">
        <f t="shared" si="49"/>
        <v>87341</v>
      </c>
      <c r="N3142" t="b">
        <f>IF(O3142=Sheet7!S3141,FALSE,TRUE)
=IF(B3142=Sheet7!A3142,TRUE,FALSE)
=IF(B3142=Sheet7!A3142,TRUE,FALSE)
=IF(B3142=Sheet7!A3142,TRUE,FALSE)</f>
        <v>1</v>
      </c>
      <c r="O3142" t="s">
        <v>202</v>
      </c>
    </row>
    <row r="3143" spans="1:15" x14ac:dyDescent="0.25">
      <c r="A3143">
        <v>2023</v>
      </c>
      <c r="B3143" t="s">
        <v>202</v>
      </c>
      <c r="C3143" t="s">
        <v>44</v>
      </c>
      <c r="D3143" t="s">
        <v>22</v>
      </c>
      <c r="E3143">
        <v>110000</v>
      </c>
      <c r="F3143">
        <v>110000</v>
      </c>
      <c r="G3143" t="s">
        <v>23</v>
      </c>
      <c r="H3143" t="s">
        <v>24</v>
      </c>
      <c r="I3143" t="s">
        <v>17</v>
      </c>
      <c r="J3143" t="s">
        <v>25</v>
      </c>
      <c r="K3143" t="s">
        <v>23</v>
      </c>
      <c r="L3143" t="s">
        <v>26</v>
      </c>
      <c r="M3143">
        <f t="shared" si="49"/>
        <v>74007.666666666672</v>
      </c>
      <c r="N3143" t="b">
        <f>IF(O3143=Sheet7!S3142,FALSE,TRUE)
=IF(B3143=Sheet7!A3143,TRUE,FALSE)
=IF(B3143=Sheet7!A3143,TRUE,FALSE)
=IF(B3143=Sheet7!A3143,TRUE,FALSE)</f>
        <v>1</v>
      </c>
      <c r="O3143" t="s">
        <v>202</v>
      </c>
    </row>
    <row r="3144" spans="1:15" x14ac:dyDescent="0.25">
      <c r="A3144">
        <v>2023</v>
      </c>
      <c r="B3144" t="s">
        <v>48</v>
      </c>
      <c r="C3144" t="s">
        <v>28</v>
      </c>
      <c r="D3144" t="s">
        <v>22</v>
      </c>
      <c r="E3144">
        <v>225000</v>
      </c>
      <c r="F3144">
        <v>225000</v>
      </c>
      <c r="G3144" t="s">
        <v>69</v>
      </c>
      <c r="H3144" t="s">
        <v>24</v>
      </c>
      <c r="I3144" t="s">
        <v>17</v>
      </c>
      <c r="J3144" t="s">
        <v>25</v>
      </c>
      <c r="K3144" t="s">
        <v>69</v>
      </c>
      <c r="L3144" t="s">
        <v>26</v>
      </c>
      <c r="M3144">
        <f t="shared" si="49"/>
        <v>150674.33333333334</v>
      </c>
      <c r="N3144" t="b">
        <f>IF(O3144=Sheet7!S3143,FALSE,TRUE)
=IF(B3144=Sheet7!A3144,TRUE,FALSE)
=IF(B3144=Sheet7!A3144,TRUE,FALSE)
=IF(B3144=Sheet7!A3144,TRUE,FALSE)</f>
        <v>1</v>
      </c>
      <c r="O3144" t="s">
        <v>48</v>
      </c>
    </row>
    <row r="3145" spans="1:15" x14ac:dyDescent="0.25">
      <c r="A3145">
        <v>2023</v>
      </c>
      <c r="B3145" t="s">
        <v>48</v>
      </c>
      <c r="C3145" t="s">
        <v>28</v>
      </c>
      <c r="D3145" t="s">
        <v>22</v>
      </c>
      <c r="E3145">
        <v>168000</v>
      </c>
      <c r="F3145">
        <v>168000</v>
      </c>
      <c r="G3145" t="s">
        <v>69</v>
      </c>
      <c r="H3145" t="s">
        <v>24</v>
      </c>
      <c r="I3145" t="s">
        <v>17</v>
      </c>
      <c r="J3145" t="s">
        <v>25</v>
      </c>
      <c r="K3145" t="s">
        <v>69</v>
      </c>
      <c r="L3145" t="s">
        <v>26</v>
      </c>
      <c r="M3145">
        <f t="shared" si="49"/>
        <v>112674.33333333333</v>
      </c>
      <c r="N3145" t="b">
        <f>IF(O3145=Sheet7!S3144,FALSE,TRUE)
=IF(B3145=Sheet7!A3145,TRUE,FALSE)
=IF(B3145=Sheet7!A3145,TRUE,FALSE)
=IF(B3145=Sheet7!A3145,TRUE,FALSE)</f>
        <v>1</v>
      </c>
      <c r="O3145" t="s">
        <v>48</v>
      </c>
    </row>
    <row r="3146" spans="1:15" x14ac:dyDescent="0.25">
      <c r="A3146">
        <v>2023</v>
      </c>
      <c r="B3146" t="s">
        <v>27</v>
      </c>
      <c r="C3146" t="s">
        <v>28</v>
      </c>
      <c r="D3146" t="s">
        <v>22</v>
      </c>
      <c r="E3146">
        <v>130001</v>
      </c>
      <c r="F3146">
        <v>130001</v>
      </c>
      <c r="G3146" t="s">
        <v>23</v>
      </c>
      <c r="H3146" t="s">
        <v>39</v>
      </c>
      <c r="I3146" t="s">
        <v>17</v>
      </c>
      <c r="J3146" t="s">
        <v>29</v>
      </c>
      <c r="K3146" t="s">
        <v>23</v>
      </c>
      <c r="L3146" t="s">
        <v>26</v>
      </c>
      <c r="M3146">
        <f t="shared" si="49"/>
        <v>87341.666666666672</v>
      </c>
      <c r="N3146" t="b">
        <f>IF(O3146=Sheet7!S3145,FALSE,TRUE)
=IF(B3146=Sheet7!A3146,TRUE,FALSE)
=IF(B3146=Sheet7!A3146,TRUE,FALSE)
=IF(B3146=Sheet7!A3146,TRUE,FALSE)</f>
        <v>1</v>
      </c>
      <c r="O3146" t="s">
        <v>27</v>
      </c>
    </row>
    <row r="3147" spans="1:15" x14ac:dyDescent="0.25">
      <c r="A3147">
        <v>2023</v>
      </c>
      <c r="B3147" t="s">
        <v>27</v>
      </c>
      <c r="C3147" t="s">
        <v>28</v>
      </c>
      <c r="D3147" t="s">
        <v>22</v>
      </c>
      <c r="E3147">
        <v>71907</v>
      </c>
      <c r="F3147">
        <v>71907</v>
      </c>
      <c r="G3147" t="s">
        <v>23</v>
      </c>
      <c r="H3147" t="s">
        <v>39</v>
      </c>
      <c r="I3147" t="s">
        <v>17</v>
      </c>
      <c r="J3147" t="s">
        <v>29</v>
      </c>
      <c r="K3147" t="s">
        <v>23</v>
      </c>
      <c r="L3147" t="s">
        <v>26</v>
      </c>
      <c r="M3147">
        <f t="shared" si="49"/>
        <v>48612.333333333336</v>
      </c>
      <c r="N3147" t="b">
        <f>IF(O3147=Sheet7!S3146,FALSE,TRUE)
=IF(B3147=Sheet7!A3147,TRUE,FALSE)
=IF(B3147=Sheet7!A3147,TRUE,FALSE)
=IF(B3147=Sheet7!A3147,TRUE,FALSE)</f>
        <v>1</v>
      </c>
      <c r="O3147" t="s">
        <v>27</v>
      </c>
    </row>
    <row r="3148" spans="1:15" x14ac:dyDescent="0.25">
      <c r="A3148">
        <v>2023</v>
      </c>
      <c r="B3148" t="s">
        <v>40</v>
      </c>
      <c r="C3148" t="s">
        <v>41</v>
      </c>
      <c r="D3148" t="s">
        <v>22</v>
      </c>
      <c r="E3148">
        <v>144000</v>
      </c>
      <c r="F3148">
        <v>144000</v>
      </c>
      <c r="G3148" t="s">
        <v>49</v>
      </c>
      <c r="H3148" t="s">
        <v>24</v>
      </c>
      <c r="I3148" t="s">
        <v>17</v>
      </c>
      <c r="J3148" t="s">
        <v>29</v>
      </c>
      <c r="K3148" t="s">
        <v>49</v>
      </c>
      <c r="L3148" t="s">
        <v>26</v>
      </c>
      <c r="M3148">
        <f t="shared" si="49"/>
        <v>96674.333333333328</v>
      </c>
      <c r="N3148" t="b">
        <f>IF(O3148=Sheet7!S3147,FALSE,TRUE)
=IF(B3148=Sheet7!A3148,TRUE,FALSE)
=IF(B3148=Sheet7!A3148,TRUE,FALSE)
=IF(B3148=Sheet7!A3148,TRUE,FALSE)</f>
        <v>1</v>
      </c>
      <c r="O3148" t="s">
        <v>40</v>
      </c>
    </row>
    <row r="3149" spans="1:15" x14ac:dyDescent="0.25">
      <c r="A3149">
        <v>2023</v>
      </c>
      <c r="B3149" t="s">
        <v>40</v>
      </c>
      <c r="C3149" t="s">
        <v>41</v>
      </c>
      <c r="D3149" t="s">
        <v>22</v>
      </c>
      <c r="E3149">
        <v>80000</v>
      </c>
      <c r="F3149">
        <v>80000</v>
      </c>
      <c r="G3149" t="s">
        <v>49</v>
      </c>
      <c r="H3149" t="s">
        <v>24</v>
      </c>
      <c r="I3149" t="s">
        <v>17</v>
      </c>
      <c r="J3149" t="s">
        <v>29</v>
      </c>
      <c r="K3149" t="s">
        <v>49</v>
      </c>
      <c r="L3149" t="s">
        <v>26</v>
      </c>
      <c r="M3149">
        <f t="shared" si="49"/>
        <v>54007.666666666664</v>
      </c>
      <c r="N3149" t="b">
        <f>IF(O3149=Sheet7!S3148,FALSE,TRUE)
=IF(B3149=Sheet7!A3149,TRUE,FALSE)
=IF(B3149=Sheet7!A3149,TRUE,FALSE)
=IF(B3149=Sheet7!A3149,TRUE,FALSE)</f>
        <v>1</v>
      </c>
      <c r="O3149" t="s">
        <v>40</v>
      </c>
    </row>
    <row r="3150" spans="1:15" x14ac:dyDescent="0.25">
      <c r="A3150">
        <v>2023</v>
      </c>
      <c r="B3150" t="s">
        <v>20</v>
      </c>
      <c r="C3150" t="s">
        <v>21</v>
      </c>
      <c r="D3150" t="s">
        <v>22</v>
      </c>
      <c r="E3150">
        <v>205000</v>
      </c>
      <c r="F3150">
        <v>205000</v>
      </c>
      <c r="G3150" t="s">
        <v>23</v>
      </c>
      <c r="H3150" t="s">
        <v>24</v>
      </c>
      <c r="I3150" t="s">
        <v>17</v>
      </c>
      <c r="J3150" t="s">
        <v>29</v>
      </c>
      <c r="K3150" t="s">
        <v>23</v>
      </c>
      <c r="L3150" t="s">
        <v>26</v>
      </c>
      <c r="M3150">
        <f t="shared" si="49"/>
        <v>137341</v>
      </c>
      <c r="N3150" t="b">
        <f>IF(O3150=Sheet7!S3149,FALSE,TRUE)
=IF(B3150=Sheet7!A3150,TRUE,FALSE)
=IF(B3150=Sheet7!A3150,TRUE,FALSE)
=IF(B3150=Sheet7!A3150,TRUE,FALSE)</f>
        <v>1</v>
      </c>
      <c r="O3150" t="s">
        <v>20</v>
      </c>
    </row>
    <row r="3151" spans="1:15" x14ac:dyDescent="0.25">
      <c r="A3151">
        <v>2023</v>
      </c>
      <c r="B3151" t="s">
        <v>20</v>
      </c>
      <c r="C3151" t="s">
        <v>21</v>
      </c>
      <c r="D3151" t="s">
        <v>22</v>
      </c>
      <c r="E3151">
        <v>150000</v>
      </c>
      <c r="F3151">
        <v>150000</v>
      </c>
      <c r="G3151" t="s">
        <v>23</v>
      </c>
      <c r="H3151" t="s">
        <v>24</v>
      </c>
      <c r="I3151" t="s">
        <v>17</v>
      </c>
      <c r="J3151" t="s">
        <v>29</v>
      </c>
      <c r="K3151" t="s">
        <v>23</v>
      </c>
      <c r="L3151" t="s">
        <v>26</v>
      </c>
      <c r="M3151">
        <f t="shared" si="49"/>
        <v>100674.33333333333</v>
      </c>
      <c r="N3151" t="b">
        <f>IF(O3151=Sheet7!S3150,FALSE,TRUE)
=IF(B3151=Sheet7!A3151,TRUE,FALSE)
=IF(B3151=Sheet7!A3151,TRUE,FALSE)
=IF(B3151=Sheet7!A3151,TRUE,FALSE)</f>
        <v>1</v>
      </c>
      <c r="O3151" t="s">
        <v>20</v>
      </c>
    </row>
    <row r="3152" spans="1:15" x14ac:dyDescent="0.25">
      <c r="A3152">
        <v>2023</v>
      </c>
      <c r="B3152" t="s">
        <v>37</v>
      </c>
      <c r="C3152" t="s">
        <v>38</v>
      </c>
      <c r="D3152" t="s">
        <v>22</v>
      </c>
      <c r="E3152">
        <v>189400</v>
      </c>
      <c r="F3152">
        <v>189400</v>
      </c>
      <c r="G3152" t="s">
        <v>36</v>
      </c>
      <c r="H3152" t="s">
        <v>24</v>
      </c>
      <c r="I3152" t="s">
        <v>17</v>
      </c>
      <c r="J3152" t="s">
        <v>25</v>
      </c>
      <c r="K3152" t="s">
        <v>36</v>
      </c>
      <c r="L3152" t="s">
        <v>26</v>
      </c>
      <c r="M3152">
        <f t="shared" si="49"/>
        <v>126941</v>
      </c>
      <c r="N3152" t="b">
        <f>IF(O3152=Sheet7!S3151,FALSE,TRUE)
=IF(B3152=Sheet7!A3152,TRUE,FALSE)
=IF(B3152=Sheet7!A3152,TRUE,FALSE)
=IF(B3152=Sheet7!A3152,TRUE,FALSE)</f>
        <v>1</v>
      </c>
      <c r="O3152" t="s">
        <v>37</v>
      </c>
    </row>
    <row r="3153" spans="1:15" x14ac:dyDescent="0.25">
      <c r="A3153">
        <v>2023</v>
      </c>
      <c r="B3153" t="s">
        <v>37</v>
      </c>
      <c r="C3153" t="s">
        <v>38</v>
      </c>
      <c r="D3153" t="s">
        <v>22</v>
      </c>
      <c r="E3153">
        <v>131685</v>
      </c>
      <c r="F3153">
        <v>131685</v>
      </c>
      <c r="G3153" t="s">
        <v>36</v>
      </c>
      <c r="H3153" t="s">
        <v>24</v>
      </c>
      <c r="I3153" t="s">
        <v>17</v>
      </c>
      <c r="J3153" t="s">
        <v>25</v>
      </c>
      <c r="K3153" t="s">
        <v>36</v>
      </c>
      <c r="L3153" t="s">
        <v>26</v>
      </c>
      <c r="M3153">
        <f t="shared" si="49"/>
        <v>88464.333333333328</v>
      </c>
      <c r="N3153" t="b">
        <f>IF(O3153=Sheet7!S3152,FALSE,TRUE)
=IF(B3153=Sheet7!A3153,TRUE,FALSE)
=IF(B3153=Sheet7!A3153,TRUE,FALSE)
=IF(B3153=Sheet7!A3153,TRUE,FALSE)</f>
        <v>1</v>
      </c>
      <c r="O3153" t="s">
        <v>37</v>
      </c>
    </row>
    <row r="3154" spans="1:15" x14ac:dyDescent="0.25">
      <c r="A3154">
        <v>2023</v>
      </c>
      <c r="B3154" t="s">
        <v>74</v>
      </c>
      <c r="C3154" t="s">
        <v>41</v>
      </c>
      <c r="D3154" t="s">
        <v>22</v>
      </c>
      <c r="E3154">
        <v>204500</v>
      </c>
      <c r="F3154">
        <v>204500</v>
      </c>
      <c r="G3154" t="s">
        <v>23</v>
      </c>
      <c r="H3154" t="s">
        <v>33</v>
      </c>
      <c r="I3154" t="s">
        <v>17</v>
      </c>
      <c r="J3154" t="s">
        <v>25</v>
      </c>
      <c r="K3154" t="s">
        <v>23</v>
      </c>
      <c r="L3154" t="s">
        <v>26</v>
      </c>
      <c r="M3154">
        <f t="shared" si="49"/>
        <v>137007.66666666666</v>
      </c>
      <c r="N3154" t="b">
        <f>IF(O3154=Sheet7!S3153,FALSE,TRUE)
=IF(B3154=Sheet7!A3154,TRUE,FALSE)
=IF(B3154=Sheet7!A3154,TRUE,FALSE)
=IF(B3154=Sheet7!A3154,TRUE,FALSE)</f>
        <v>1</v>
      </c>
      <c r="O3154" t="s">
        <v>74</v>
      </c>
    </row>
    <row r="3155" spans="1:15" x14ac:dyDescent="0.25">
      <c r="A3155">
        <v>2023</v>
      </c>
      <c r="B3155" t="s">
        <v>74</v>
      </c>
      <c r="C3155" t="s">
        <v>41</v>
      </c>
      <c r="D3155" t="s">
        <v>22</v>
      </c>
      <c r="E3155">
        <v>142200</v>
      </c>
      <c r="F3155">
        <v>142200</v>
      </c>
      <c r="G3155" t="s">
        <v>23</v>
      </c>
      <c r="H3155" t="s">
        <v>33</v>
      </c>
      <c r="I3155" t="s">
        <v>17</v>
      </c>
      <c r="J3155" t="s">
        <v>25</v>
      </c>
      <c r="K3155" t="s">
        <v>23</v>
      </c>
      <c r="L3155" t="s">
        <v>26</v>
      </c>
      <c r="M3155">
        <f t="shared" si="49"/>
        <v>95474.333333333328</v>
      </c>
      <c r="N3155" t="b">
        <f>IF(O3155=Sheet7!S3154,FALSE,TRUE)
=IF(B3155=Sheet7!A3155,TRUE,FALSE)
=IF(B3155=Sheet7!A3155,TRUE,FALSE)
=IF(B3155=Sheet7!A3155,TRUE,FALSE)</f>
        <v>1</v>
      </c>
      <c r="O3155" t="s">
        <v>74</v>
      </c>
    </row>
    <row r="3156" spans="1:15" x14ac:dyDescent="0.25">
      <c r="A3156">
        <v>2023</v>
      </c>
      <c r="B3156" t="s">
        <v>37</v>
      </c>
      <c r="C3156" t="s">
        <v>38</v>
      </c>
      <c r="D3156" t="s">
        <v>22</v>
      </c>
      <c r="E3156">
        <v>172000</v>
      </c>
      <c r="F3156">
        <v>172000</v>
      </c>
      <c r="G3156" t="s">
        <v>36</v>
      </c>
      <c r="H3156" t="s">
        <v>24</v>
      </c>
      <c r="I3156" t="s">
        <v>17</v>
      </c>
      <c r="J3156" t="s">
        <v>29</v>
      </c>
      <c r="K3156" t="s">
        <v>36</v>
      </c>
      <c r="L3156" t="s">
        <v>26</v>
      </c>
      <c r="M3156">
        <f t="shared" si="49"/>
        <v>115341</v>
      </c>
      <c r="N3156" t="b">
        <f>IF(O3156=Sheet7!S3155,FALSE,TRUE)
=IF(B3156=Sheet7!A3156,TRUE,FALSE)
=IF(B3156=Sheet7!A3156,TRUE,FALSE)
=IF(B3156=Sheet7!A3156,TRUE,FALSE)</f>
        <v>1</v>
      </c>
      <c r="O3156" t="s">
        <v>37</v>
      </c>
    </row>
    <row r="3157" spans="1:15" x14ac:dyDescent="0.25">
      <c r="A3157">
        <v>2023</v>
      </c>
      <c r="B3157" t="s">
        <v>86</v>
      </c>
      <c r="C3157" t="s">
        <v>38</v>
      </c>
      <c r="D3157" t="s">
        <v>22</v>
      </c>
      <c r="E3157">
        <v>60000</v>
      </c>
      <c r="F3157">
        <v>60000</v>
      </c>
      <c r="G3157" t="s">
        <v>195</v>
      </c>
      <c r="H3157" t="s">
        <v>39</v>
      </c>
      <c r="I3157" t="s">
        <v>17</v>
      </c>
      <c r="J3157" t="s">
        <v>29</v>
      </c>
      <c r="K3157" t="s">
        <v>23</v>
      </c>
      <c r="L3157" t="s">
        <v>26</v>
      </c>
      <c r="M3157">
        <f t="shared" si="49"/>
        <v>40674.333333333336</v>
      </c>
      <c r="N3157" t="b">
        <f>IF(O3157=Sheet7!S3156,FALSE,TRUE)
=IF(B3157=Sheet7!A3157,TRUE,FALSE)
=IF(B3157=Sheet7!A3157,TRUE,FALSE)
=IF(B3157=Sheet7!A3157,TRUE,FALSE)</f>
        <v>1</v>
      </c>
      <c r="O3157" t="s">
        <v>86</v>
      </c>
    </row>
    <row r="3158" spans="1:15" x14ac:dyDescent="0.25">
      <c r="A3158">
        <v>2023</v>
      </c>
      <c r="B3158" t="s">
        <v>27</v>
      </c>
      <c r="C3158" t="s">
        <v>28</v>
      </c>
      <c r="D3158" t="s">
        <v>60</v>
      </c>
      <c r="E3158">
        <v>105000</v>
      </c>
      <c r="F3158">
        <v>77791</v>
      </c>
      <c r="G3158" t="s">
        <v>49</v>
      </c>
      <c r="H3158" t="s">
        <v>39</v>
      </c>
      <c r="I3158" t="s">
        <v>17</v>
      </c>
      <c r="J3158" t="s">
        <v>18</v>
      </c>
      <c r="K3158" t="s">
        <v>49</v>
      </c>
      <c r="L3158" t="s">
        <v>19</v>
      </c>
      <c r="M3158">
        <f t="shared" si="49"/>
        <v>61604.666666666664</v>
      </c>
      <c r="N3158" t="b">
        <f>IF(O3158=Sheet7!S3157,FALSE,TRUE)
=IF(B3158=Sheet7!A3158,TRUE,FALSE)
=IF(B3158=Sheet7!A3158,TRUE,FALSE)
=IF(B3158=Sheet7!A3158,TRUE,FALSE)</f>
        <v>1</v>
      </c>
      <c r="O3158" t="s">
        <v>27</v>
      </c>
    </row>
    <row r="3159" spans="1:15" x14ac:dyDescent="0.25">
      <c r="A3159">
        <v>2023</v>
      </c>
      <c r="B3159" t="s">
        <v>197</v>
      </c>
      <c r="C3159" t="s">
        <v>38</v>
      </c>
      <c r="D3159" t="s">
        <v>22</v>
      </c>
      <c r="E3159">
        <v>57000</v>
      </c>
      <c r="F3159">
        <v>57000</v>
      </c>
      <c r="G3159" t="s">
        <v>203</v>
      </c>
      <c r="H3159" t="s">
        <v>24</v>
      </c>
      <c r="I3159" t="s">
        <v>17</v>
      </c>
      <c r="J3159" t="s">
        <v>29</v>
      </c>
      <c r="K3159" t="s">
        <v>132</v>
      </c>
      <c r="L3159" t="s">
        <v>19</v>
      </c>
      <c r="M3159">
        <f t="shared" si="49"/>
        <v>38674.333333333336</v>
      </c>
      <c r="N3159" t="b">
        <f>IF(O3159=Sheet7!S3158,FALSE,TRUE)
=IF(B3159=Sheet7!A3159,TRUE,FALSE)
=IF(B3159=Sheet7!A3159,TRUE,FALSE)
=IF(B3159=Sheet7!A3159,TRUE,FALSE)</f>
        <v>1</v>
      </c>
      <c r="O3159" t="s">
        <v>197</v>
      </c>
    </row>
    <row r="3160" spans="1:15" x14ac:dyDescent="0.25">
      <c r="A3160">
        <v>2023</v>
      </c>
      <c r="B3160" t="s">
        <v>204</v>
      </c>
      <c r="C3160" t="s">
        <v>31</v>
      </c>
      <c r="D3160" t="s">
        <v>22</v>
      </c>
      <c r="E3160">
        <v>120000</v>
      </c>
      <c r="F3160">
        <v>120000</v>
      </c>
      <c r="G3160" t="s">
        <v>36</v>
      </c>
      <c r="H3160" t="s">
        <v>16</v>
      </c>
      <c r="I3160" t="s">
        <v>17</v>
      </c>
      <c r="J3160" t="s">
        <v>18</v>
      </c>
      <c r="K3160" t="s">
        <v>36</v>
      </c>
      <c r="L3160" t="s">
        <v>26</v>
      </c>
      <c r="M3160">
        <f t="shared" si="49"/>
        <v>80674.333333333328</v>
      </c>
      <c r="N3160" t="b">
        <f>IF(O3160=Sheet7!S3159,FALSE,TRUE)
=IF(B3160=Sheet7!A3160,TRUE,FALSE)
=IF(B3160=Sheet7!A3160,TRUE,FALSE)
=IF(B3160=Sheet7!A3160,TRUE,FALSE)</f>
        <v>1</v>
      </c>
      <c r="O3160" t="s">
        <v>204</v>
      </c>
    </row>
    <row r="3161" spans="1:15" x14ac:dyDescent="0.25">
      <c r="A3161">
        <v>2023</v>
      </c>
      <c r="B3161" t="s">
        <v>27</v>
      </c>
      <c r="C3161" t="s">
        <v>28</v>
      </c>
      <c r="D3161" t="s">
        <v>22</v>
      </c>
      <c r="E3161">
        <v>277500</v>
      </c>
      <c r="F3161">
        <v>277500</v>
      </c>
      <c r="G3161" t="s">
        <v>23</v>
      </c>
      <c r="H3161" t="s">
        <v>24</v>
      </c>
      <c r="I3161" t="s">
        <v>17</v>
      </c>
      <c r="J3161" t="s">
        <v>25</v>
      </c>
      <c r="K3161" t="s">
        <v>23</v>
      </c>
      <c r="L3161" t="s">
        <v>26</v>
      </c>
      <c r="M3161">
        <f t="shared" si="49"/>
        <v>185674.33333333334</v>
      </c>
      <c r="N3161" t="b">
        <f>IF(O3161=Sheet7!S3160,FALSE,TRUE)
=IF(B3161=Sheet7!A3161,TRUE,FALSE)
=IF(B3161=Sheet7!A3161,TRUE,FALSE)
=IF(B3161=Sheet7!A3161,TRUE,FALSE)</f>
        <v>1</v>
      </c>
      <c r="O3161" t="s">
        <v>27</v>
      </c>
    </row>
    <row r="3162" spans="1:15" x14ac:dyDescent="0.25">
      <c r="A3162">
        <v>2023</v>
      </c>
      <c r="B3162" t="s">
        <v>34</v>
      </c>
      <c r="C3162" t="s">
        <v>31</v>
      </c>
      <c r="D3162" t="s">
        <v>22</v>
      </c>
      <c r="E3162">
        <v>150000</v>
      </c>
      <c r="F3162">
        <v>150000</v>
      </c>
      <c r="G3162" t="s">
        <v>23</v>
      </c>
      <c r="H3162" t="s">
        <v>16</v>
      </c>
      <c r="I3162" t="s">
        <v>17</v>
      </c>
      <c r="J3162" t="s">
        <v>25</v>
      </c>
      <c r="K3162" t="s">
        <v>23</v>
      </c>
      <c r="L3162" t="s">
        <v>26</v>
      </c>
      <c r="M3162">
        <f t="shared" si="49"/>
        <v>100674.33333333333</v>
      </c>
      <c r="N3162" t="b">
        <f>IF(O3162=Sheet7!S3161,FALSE,TRUE)
=IF(B3162=Sheet7!A3162,TRUE,FALSE)
=IF(B3162=Sheet7!A3162,TRUE,FALSE)
=IF(B3162=Sheet7!A3162,TRUE,FALSE)</f>
        <v>1</v>
      </c>
      <c r="O3162" t="s">
        <v>34</v>
      </c>
    </row>
    <row r="3163" spans="1:15" x14ac:dyDescent="0.25">
      <c r="A3163">
        <v>2023</v>
      </c>
      <c r="B3163" t="s">
        <v>27</v>
      </c>
      <c r="C3163" t="s">
        <v>28</v>
      </c>
      <c r="D3163" t="s">
        <v>22</v>
      </c>
      <c r="E3163">
        <v>236500</v>
      </c>
      <c r="F3163">
        <v>236500</v>
      </c>
      <c r="G3163" t="s">
        <v>23</v>
      </c>
      <c r="H3163" t="s">
        <v>24</v>
      </c>
      <c r="I3163" t="s">
        <v>17</v>
      </c>
      <c r="J3163" t="s">
        <v>25</v>
      </c>
      <c r="K3163" t="s">
        <v>23</v>
      </c>
      <c r="L3163" t="s">
        <v>26</v>
      </c>
      <c r="M3163">
        <f t="shared" si="49"/>
        <v>158341</v>
      </c>
      <c r="N3163" t="b">
        <f>IF(O3163=Sheet7!S3162,FALSE,TRUE)
=IF(B3163=Sheet7!A3163,TRUE,FALSE)
=IF(B3163=Sheet7!A3163,TRUE,FALSE)
=IF(B3163=Sheet7!A3163,TRUE,FALSE)</f>
        <v>1</v>
      </c>
      <c r="O3163" t="s">
        <v>27</v>
      </c>
    </row>
    <row r="3164" spans="1:15" x14ac:dyDescent="0.25">
      <c r="A3164">
        <v>2023</v>
      </c>
      <c r="B3164" t="s">
        <v>27</v>
      </c>
      <c r="C3164" t="s">
        <v>28</v>
      </c>
      <c r="D3164" t="s">
        <v>22</v>
      </c>
      <c r="E3164">
        <v>172800</v>
      </c>
      <c r="F3164">
        <v>172800</v>
      </c>
      <c r="G3164" t="s">
        <v>36</v>
      </c>
      <c r="H3164" t="s">
        <v>24</v>
      </c>
      <c r="I3164" t="s">
        <v>17</v>
      </c>
      <c r="J3164" t="s">
        <v>29</v>
      </c>
      <c r="K3164" t="s">
        <v>36</v>
      </c>
      <c r="L3164" t="s">
        <v>26</v>
      </c>
      <c r="M3164">
        <f t="shared" si="49"/>
        <v>115874.33333333333</v>
      </c>
      <c r="N3164" t="b">
        <f>IF(O3164=Sheet7!S3163,FALSE,TRUE)
=IF(B3164=Sheet7!A3164,TRUE,FALSE)
=IF(B3164=Sheet7!A3164,TRUE,FALSE)
=IF(B3164=Sheet7!A3164,TRUE,FALSE)</f>
        <v>1</v>
      </c>
      <c r="O3164" t="s">
        <v>27</v>
      </c>
    </row>
    <row r="3165" spans="1:15" x14ac:dyDescent="0.25">
      <c r="A3165">
        <v>2023</v>
      </c>
      <c r="B3165" t="s">
        <v>27</v>
      </c>
      <c r="C3165" t="s">
        <v>28</v>
      </c>
      <c r="D3165" t="s">
        <v>22</v>
      </c>
      <c r="E3165">
        <v>110000</v>
      </c>
      <c r="F3165">
        <v>110000</v>
      </c>
      <c r="G3165" t="s">
        <v>36</v>
      </c>
      <c r="H3165" t="s">
        <v>24</v>
      </c>
      <c r="I3165" t="s">
        <v>17</v>
      </c>
      <c r="J3165" t="s">
        <v>29</v>
      </c>
      <c r="K3165" t="s">
        <v>36</v>
      </c>
      <c r="L3165" t="s">
        <v>26</v>
      </c>
      <c r="M3165">
        <f t="shared" si="49"/>
        <v>74007.666666666672</v>
      </c>
      <c r="N3165" t="b">
        <f>IF(O3165=Sheet7!S3164,FALSE,TRUE)
=IF(B3165=Sheet7!A3165,TRUE,FALSE)
=IF(B3165=Sheet7!A3165,TRUE,FALSE)
=IF(B3165=Sheet7!A3165,TRUE,FALSE)</f>
        <v>1</v>
      </c>
      <c r="O3165" t="s">
        <v>27</v>
      </c>
    </row>
    <row r="3166" spans="1:15" x14ac:dyDescent="0.25">
      <c r="A3166">
        <v>2023</v>
      </c>
      <c r="B3166" t="s">
        <v>192</v>
      </c>
      <c r="C3166" t="s">
        <v>13</v>
      </c>
      <c r="D3166" t="s">
        <v>22</v>
      </c>
      <c r="E3166">
        <v>100000</v>
      </c>
      <c r="F3166">
        <v>100000</v>
      </c>
      <c r="G3166" t="s">
        <v>15</v>
      </c>
      <c r="H3166" t="s">
        <v>39</v>
      </c>
      <c r="I3166" t="s">
        <v>17</v>
      </c>
      <c r="J3166" t="s">
        <v>18</v>
      </c>
      <c r="K3166" t="s">
        <v>23</v>
      </c>
      <c r="L3166" t="s">
        <v>19</v>
      </c>
      <c r="M3166">
        <f t="shared" si="49"/>
        <v>67341</v>
      </c>
      <c r="N3166" t="b">
        <f>IF(O3166=Sheet7!S3165,FALSE,TRUE)
=IF(B3166=Sheet7!A3166,TRUE,FALSE)
=IF(B3166=Sheet7!A3166,TRUE,FALSE)
=IF(B3166=Sheet7!A3166,TRUE,FALSE)</f>
        <v>1</v>
      </c>
      <c r="O3166" t="s">
        <v>192</v>
      </c>
    </row>
    <row r="3167" spans="1:15" x14ac:dyDescent="0.25">
      <c r="A3167">
        <v>2023</v>
      </c>
      <c r="B3167" t="s">
        <v>185</v>
      </c>
      <c r="C3167" t="s">
        <v>38</v>
      </c>
      <c r="D3167" t="s">
        <v>14</v>
      </c>
      <c r="E3167">
        <v>300000</v>
      </c>
      <c r="F3167">
        <v>323905</v>
      </c>
      <c r="G3167" t="s">
        <v>69</v>
      </c>
      <c r="H3167" t="s">
        <v>24</v>
      </c>
      <c r="I3167" t="s">
        <v>80</v>
      </c>
      <c r="J3167" t="s">
        <v>29</v>
      </c>
      <c r="K3167" t="s">
        <v>23</v>
      </c>
      <c r="L3167" t="s">
        <v>26</v>
      </c>
      <c r="M3167">
        <f t="shared" si="49"/>
        <v>208642.66666666666</v>
      </c>
      <c r="N3167" t="b">
        <f>IF(O3167=Sheet7!S3166,FALSE,TRUE)
=IF(B3167=Sheet7!A3167,TRUE,FALSE)
=IF(B3167=Sheet7!A3167,TRUE,FALSE)
=IF(B3167=Sheet7!A3167,TRUE,FALSE)</f>
        <v>1</v>
      </c>
      <c r="O3167" t="s">
        <v>185</v>
      </c>
    </row>
    <row r="3168" spans="1:15" x14ac:dyDescent="0.25">
      <c r="A3168">
        <v>2023</v>
      </c>
      <c r="B3168" t="s">
        <v>46</v>
      </c>
      <c r="C3168" t="s">
        <v>28</v>
      </c>
      <c r="D3168" t="s">
        <v>22</v>
      </c>
      <c r="E3168">
        <v>150000</v>
      </c>
      <c r="F3168">
        <v>150000</v>
      </c>
      <c r="G3168" t="s">
        <v>23</v>
      </c>
      <c r="H3168" t="s">
        <v>39</v>
      </c>
      <c r="I3168" t="s">
        <v>17</v>
      </c>
      <c r="J3168" t="s">
        <v>25</v>
      </c>
      <c r="K3168" t="s">
        <v>23</v>
      </c>
      <c r="L3168" t="s">
        <v>26</v>
      </c>
      <c r="M3168">
        <f t="shared" si="49"/>
        <v>100674.33333333333</v>
      </c>
      <c r="N3168" t="b">
        <f>IF(O3168=Sheet7!S3167,FALSE,TRUE)
=IF(B3168=Sheet7!A3168,TRUE,FALSE)
=IF(B3168=Sheet7!A3168,TRUE,FALSE)
=IF(B3168=Sheet7!A3168,TRUE,FALSE)</f>
        <v>1</v>
      </c>
      <c r="O3168" t="s">
        <v>46</v>
      </c>
    </row>
    <row r="3169" spans="1:15" x14ac:dyDescent="0.25">
      <c r="A3169">
        <v>2023</v>
      </c>
      <c r="B3169" t="s">
        <v>46</v>
      </c>
      <c r="C3169" t="s">
        <v>28</v>
      </c>
      <c r="D3169" t="s">
        <v>22</v>
      </c>
      <c r="E3169">
        <v>100000</v>
      </c>
      <c r="F3169">
        <v>100000</v>
      </c>
      <c r="G3169" t="s">
        <v>23</v>
      </c>
      <c r="H3169" t="s">
        <v>39</v>
      </c>
      <c r="I3169" t="s">
        <v>17</v>
      </c>
      <c r="J3169" t="s">
        <v>25</v>
      </c>
      <c r="K3169" t="s">
        <v>23</v>
      </c>
      <c r="L3169" t="s">
        <v>26</v>
      </c>
      <c r="M3169">
        <f t="shared" si="49"/>
        <v>67341</v>
      </c>
      <c r="N3169" t="b">
        <f>IF(O3169=Sheet7!S3168,FALSE,TRUE)
=IF(B3169=Sheet7!A3169,TRUE,FALSE)
=IF(B3169=Sheet7!A3169,TRUE,FALSE)
=IF(B3169=Sheet7!A3169,TRUE,FALSE)</f>
        <v>1</v>
      </c>
      <c r="O3169" t="s">
        <v>46</v>
      </c>
    </row>
    <row r="3170" spans="1:15" x14ac:dyDescent="0.25">
      <c r="A3170">
        <v>2023</v>
      </c>
      <c r="B3170" t="s">
        <v>37</v>
      </c>
      <c r="C3170" t="s">
        <v>38</v>
      </c>
      <c r="D3170" t="s">
        <v>22</v>
      </c>
      <c r="E3170">
        <v>62000</v>
      </c>
      <c r="F3170">
        <v>62000</v>
      </c>
      <c r="G3170" t="s">
        <v>23</v>
      </c>
      <c r="H3170" t="s">
        <v>24</v>
      </c>
      <c r="I3170" t="s">
        <v>17</v>
      </c>
      <c r="J3170" t="s">
        <v>25</v>
      </c>
      <c r="K3170" t="s">
        <v>23</v>
      </c>
      <c r="L3170" t="s">
        <v>26</v>
      </c>
      <c r="M3170">
        <f t="shared" si="49"/>
        <v>42007.666666666664</v>
      </c>
      <c r="N3170" t="b">
        <f>IF(O3170=Sheet7!S3169,FALSE,TRUE)
=IF(B3170=Sheet7!A3170,TRUE,FALSE)
=IF(B3170=Sheet7!A3170,TRUE,FALSE)
=IF(B3170=Sheet7!A3170,TRUE,FALSE)</f>
        <v>1</v>
      </c>
      <c r="O3170" t="s">
        <v>37</v>
      </c>
    </row>
    <row r="3171" spans="1:15" x14ac:dyDescent="0.25">
      <c r="A3171">
        <v>2023</v>
      </c>
      <c r="B3171" t="s">
        <v>37</v>
      </c>
      <c r="C3171" t="s">
        <v>38</v>
      </c>
      <c r="D3171" t="s">
        <v>22</v>
      </c>
      <c r="E3171">
        <v>55000</v>
      </c>
      <c r="F3171">
        <v>55000</v>
      </c>
      <c r="G3171" t="s">
        <v>23</v>
      </c>
      <c r="H3171" t="s">
        <v>24</v>
      </c>
      <c r="I3171" t="s">
        <v>17</v>
      </c>
      <c r="J3171" t="s">
        <v>25</v>
      </c>
      <c r="K3171" t="s">
        <v>23</v>
      </c>
      <c r="L3171" t="s">
        <v>26</v>
      </c>
      <c r="M3171">
        <f t="shared" si="49"/>
        <v>37341</v>
      </c>
      <c r="N3171" t="b">
        <f>IF(O3171=Sheet7!S3170,FALSE,TRUE)
=IF(B3171=Sheet7!A3171,TRUE,FALSE)
=IF(B3171=Sheet7!A3171,TRUE,FALSE)
=IF(B3171=Sheet7!A3171,TRUE,FALSE)</f>
        <v>1</v>
      </c>
      <c r="O3171" t="s">
        <v>37</v>
      </c>
    </row>
    <row r="3172" spans="1:15" x14ac:dyDescent="0.25">
      <c r="A3172">
        <v>2023</v>
      </c>
      <c r="B3172" t="s">
        <v>125</v>
      </c>
      <c r="C3172" t="s">
        <v>41</v>
      </c>
      <c r="D3172" t="s">
        <v>22</v>
      </c>
      <c r="E3172">
        <v>155000</v>
      </c>
      <c r="F3172">
        <v>155000</v>
      </c>
      <c r="G3172" t="s">
        <v>23</v>
      </c>
      <c r="H3172" t="s">
        <v>16</v>
      </c>
      <c r="I3172" t="s">
        <v>17</v>
      </c>
      <c r="J3172" t="s">
        <v>25</v>
      </c>
      <c r="K3172" t="s">
        <v>23</v>
      </c>
      <c r="L3172" t="s">
        <v>26</v>
      </c>
      <c r="M3172">
        <f t="shared" si="49"/>
        <v>104007.66666666667</v>
      </c>
      <c r="N3172" t="b">
        <f>IF(O3172=Sheet7!S3171,FALSE,TRUE)
=IF(B3172=Sheet7!A3172,TRUE,FALSE)
=IF(B3172=Sheet7!A3172,TRUE,FALSE)
=IF(B3172=Sheet7!A3172,TRUE,FALSE)</f>
        <v>1</v>
      </c>
      <c r="O3172" t="s">
        <v>125</v>
      </c>
    </row>
    <row r="3173" spans="1:15" x14ac:dyDescent="0.25">
      <c r="A3173">
        <v>2023</v>
      </c>
      <c r="B3173" t="s">
        <v>125</v>
      </c>
      <c r="C3173" t="s">
        <v>41</v>
      </c>
      <c r="D3173" t="s">
        <v>22</v>
      </c>
      <c r="E3173">
        <v>140000</v>
      </c>
      <c r="F3173">
        <v>140000</v>
      </c>
      <c r="G3173" t="s">
        <v>23</v>
      </c>
      <c r="H3173" t="s">
        <v>16</v>
      </c>
      <c r="I3173" t="s">
        <v>17</v>
      </c>
      <c r="J3173" t="s">
        <v>25</v>
      </c>
      <c r="K3173" t="s">
        <v>23</v>
      </c>
      <c r="L3173" t="s">
        <v>26</v>
      </c>
      <c r="M3173">
        <f t="shared" si="49"/>
        <v>94007.666666666672</v>
      </c>
      <c r="N3173" t="b">
        <f>IF(O3173=Sheet7!S3172,FALSE,TRUE)
=IF(B3173=Sheet7!A3173,TRUE,FALSE)
=IF(B3173=Sheet7!A3173,TRUE,FALSE)
=IF(B3173=Sheet7!A3173,TRUE,FALSE)</f>
        <v>1</v>
      </c>
      <c r="O3173" t="s">
        <v>125</v>
      </c>
    </row>
    <row r="3174" spans="1:15" x14ac:dyDescent="0.25">
      <c r="A3174">
        <v>2023</v>
      </c>
      <c r="B3174" t="s">
        <v>42</v>
      </c>
      <c r="C3174" t="s">
        <v>28</v>
      </c>
      <c r="D3174" t="s">
        <v>22</v>
      </c>
      <c r="E3174">
        <v>36000</v>
      </c>
      <c r="F3174">
        <v>36000</v>
      </c>
      <c r="G3174" t="s">
        <v>186</v>
      </c>
      <c r="H3174" t="s">
        <v>16</v>
      </c>
      <c r="I3174" t="s">
        <v>17</v>
      </c>
      <c r="J3174" t="s">
        <v>18</v>
      </c>
      <c r="K3174" t="s">
        <v>186</v>
      </c>
      <c r="L3174" t="s">
        <v>26</v>
      </c>
      <c r="M3174">
        <f t="shared" si="49"/>
        <v>24674.333333333332</v>
      </c>
      <c r="N3174" t="b">
        <f>IF(O3174=Sheet7!S3173,FALSE,TRUE)
=IF(B3174=Sheet7!A3174,TRUE,FALSE)
=IF(B3174=Sheet7!A3174,TRUE,FALSE)
=IF(B3174=Sheet7!A3174,TRUE,FALSE)</f>
        <v>1</v>
      </c>
      <c r="O3174" t="s">
        <v>42</v>
      </c>
    </row>
    <row r="3175" spans="1:15" x14ac:dyDescent="0.25">
      <c r="A3175">
        <v>2023</v>
      </c>
      <c r="B3175" t="s">
        <v>148</v>
      </c>
      <c r="C3175" t="s">
        <v>52</v>
      </c>
      <c r="D3175" t="s">
        <v>22</v>
      </c>
      <c r="E3175">
        <v>144000</v>
      </c>
      <c r="F3175">
        <v>144000</v>
      </c>
      <c r="G3175" t="s">
        <v>36</v>
      </c>
      <c r="H3175" t="s">
        <v>24</v>
      </c>
      <c r="I3175" t="s">
        <v>17</v>
      </c>
      <c r="J3175" t="s">
        <v>25</v>
      </c>
      <c r="K3175" t="s">
        <v>36</v>
      </c>
      <c r="L3175" t="s">
        <v>26</v>
      </c>
      <c r="M3175">
        <f t="shared" si="49"/>
        <v>96674.333333333328</v>
      </c>
      <c r="N3175" t="b">
        <f>IF(O3175=Sheet7!S3174,FALSE,TRUE)
=IF(B3175=Sheet7!A3175,TRUE,FALSE)
=IF(B3175=Sheet7!A3175,TRUE,FALSE)
=IF(B3175=Sheet7!A3175,TRUE,FALSE)</f>
        <v>1</v>
      </c>
      <c r="O3175" t="s">
        <v>148</v>
      </c>
    </row>
    <row r="3176" spans="1:15" x14ac:dyDescent="0.25">
      <c r="A3176">
        <v>2023</v>
      </c>
      <c r="B3176" t="s">
        <v>148</v>
      </c>
      <c r="C3176" t="s">
        <v>52</v>
      </c>
      <c r="D3176" t="s">
        <v>22</v>
      </c>
      <c r="E3176">
        <v>77000</v>
      </c>
      <c r="F3176">
        <v>77000</v>
      </c>
      <c r="G3176" t="s">
        <v>36</v>
      </c>
      <c r="H3176" t="s">
        <v>24</v>
      </c>
      <c r="I3176" t="s">
        <v>17</v>
      </c>
      <c r="J3176" t="s">
        <v>25</v>
      </c>
      <c r="K3176" t="s">
        <v>36</v>
      </c>
      <c r="L3176" t="s">
        <v>26</v>
      </c>
      <c r="M3176">
        <f t="shared" si="49"/>
        <v>52007.666666666664</v>
      </c>
      <c r="N3176" t="b">
        <f>IF(O3176=Sheet7!S3175,FALSE,TRUE)
=IF(B3176=Sheet7!A3176,TRUE,FALSE)
=IF(B3176=Sheet7!A3176,TRUE,FALSE)
=IF(B3176=Sheet7!A3176,TRUE,FALSE)</f>
        <v>1</v>
      </c>
      <c r="O3176" t="s">
        <v>148</v>
      </c>
    </row>
    <row r="3177" spans="1:15" x14ac:dyDescent="0.25">
      <c r="A3177">
        <v>2023</v>
      </c>
      <c r="B3177" t="s">
        <v>62</v>
      </c>
      <c r="C3177" t="s">
        <v>21</v>
      </c>
      <c r="D3177" t="s">
        <v>35</v>
      </c>
      <c r="E3177">
        <v>90000</v>
      </c>
      <c r="F3177">
        <v>110736</v>
      </c>
      <c r="G3177" t="s">
        <v>36</v>
      </c>
      <c r="H3177" t="s">
        <v>16</v>
      </c>
      <c r="I3177" t="s">
        <v>17</v>
      </c>
      <c r="J3177" t="s">
        <v>25</v>
      </c>
      <c r="K3177" t="s">
        <v>36</v>
      </c>
      <c r="L3177" t="s">
        <v>26</v>
      </c>
      <c r="M3177">
        <f t="shared" si="49"/>
        <v>67586.333333333328</v>
      </c>
      <c r="N3177" t="b">
        <f>IF(O3177=Sheet7!S3176,FALSE,TRUE)
=IF(B3177=Sheet7!A3177,TRUE,FALSE)
=IF(B3177=Sheet7!A3177,TRUE,FALSE)
=IF(B3177=Sheet7!A3177,TRUE,FALSE)</f>
        <v>1</v>
      </c>
      <c r="O3177" t="s">
        <v>62</v>
      </c>
    </row>
    <row r="3178" spans="1:15" x14ac:dyDescent="0.25">
      <c r="A3178">
        <v>2023</v>
      </c>
      <c r="B3178" t="s">
        <v>62</v>
      </c>
      <c r="C3178" t="s">
        <v>21</v>
      </c>
      <c r="D3178" t="s">
        <v>35</v>
      </c>
      <c r="E3178">
        <v>45000</v>
      </c>
      <c r="F3178">
        <v>55368</v>
      </c>
      <c r="G3178" t="s">
        <v>36</v>
      </c>
      <c r="H3178" t="s">
        <v>16</v>
      </c>
      <c r="I3178" t="s">
        <v>17</v>
      </c>
      <c r="J3178" t="s">
        <v>25</v>
      </c>
      <c r="K3178" t="s">
        <v>36</v>
      </c>
      <c r="L3178" t="s">
        <v>26</v>
      </c>
      <c r="M3178">
        <f t="shared" si="49"/>
        <v>34130.333333333336</v>
      </c>
      <c r="N3178" t="b">
        <f>IF(O3178=Sheet7!S3177,FALSE,TRUE)
=IF(B3178=Sheet7!A3178,TRUE,FALSE)
=IF(B3178=Sheet7!A3178,TRUE,FALSE)
=IF(B3178=Sheet7!A3178,TRUE,FALSE)</f>
        <v>1</v>
      </c>
      <c r="O3178" t="s">
        <v>62</v>
      </c>
    </row>
    <row r="3179" spans="1:15" x14ac:dyDescent="0.25">
      <c r="A3179">
        <v>2023</v>
      </c>
      <c r="B3179" t="s">
        <v>32</v>
      </c>
      <c r="C3179" t="s">
        <v>13</v>
      </c>
      <c r="D3179" t="s">
        <v>22</v>
      </c>
      <c r="E3179">
        <v>265000</v>
      </c>
      <c r="F3179">
        <v>265000</v>
      </c>
      <c r="G3179" t="s">
        <v>23</v>
      </c>
      <c r="H3179" t="s">
        <v>24</v>
      </c>
      <c r="I3179" t="s">
        <v>17</v>
      </c>
      <c r="J3179" t="s">
        <v>29</v>
      </c>
      <c r="K3179" t="s">
        <v>23</v>
      </c>
      <c r="L3179" t="s">
        <v>26</v>
      </c>
      <c r="M3179">
        <f t="shared" si="49"/>
        <v>177341</v>
      </c>
      <c r="N3179" t="b">
        <f>IF(O3179=Sheet7!S3178,FALSE,TRUE)
=IF(B3179=Sheet7!A3179,TRUE,FALSE)
=IF(B3179=Sheet7!A3179,TRUE,FALSE)
=IF(B3179=Sheet7!A3179,TRUE,FALSE)</f>
        <v>1</v>
      </c>
      <c r="O3179" t="s">
        <v>32</v>
      </c>
    </row>
    <row r="3180" spans="1:15" x14ac:dyDescent="0.25">
      <c r="A3180">
        <v>2023</v>
      </c>
      <c r="B3180" t="s">
        <v>32</v>
      </c>
      <c r="C3180" t="s">
        <v>13</v>
      </c>
      <c r="D3180" t="s">
        <v>22</v>
      </c>
      <c r="E3180">
        <v>217000</v>
      </c>
      <c r="F3180">
        <v>217000</v>
      </c>
      <c r="G3180" t="s">
        <v>23</v>
      </c>
      <c r="H3180" t="s">
        <v>24</v>
      </c>
      <c r="I3180" t="s">
        <v>17</v>
      </c>
      <c r="J3180" t="s">
        <v>29</v>
      </c>
      <c r="K3180" t="s">
        <v>23</v>
      </c>
      <c r="L3180" t="s">
        <v>26</v>
      </c>
      <c r="M3180">
        <f t="shared" si="49"/>
        <v>145341</v>
      </c>
      <c r="N3180" t="b">
        <f>IF(O3180=Sheet7!S3179,FALSE,TRUE)
=IF(B3180=Sheet7!A3180,TRUE,FALSE)
=IF(B3180=Sheet7!A3180,TRUE,FALSE)
=IF(B3180=Sheet7!A3180,TRUE,FALSE)</f>
        <v>1</v>
      </c>
      <c r="O3180" t="s">
        <v>32</v>
      </c>
    </row>
    <row r="3181" spans="1:15" x14ac:dyDescent="0.25">
      <c r="A3181">
        <v>2023</v>
      </c>
      <c r="B3181" t="s">
        <v>27</v>
      </c>
      <c r="C3181" t="s">
        <v>28</v>
      </c>
      <c r="D3181" t="s">
        <v>22</v>
      </c>
      <c r="E3181">
        <v>177300</v>
      </c>
      <c r="F3181">
        <v>177300</v>
      </c>
      <c r="G3181" t="s">
        <v>36</v>
      </c>
      <c r="H3181" t="s">
        <v>24</v>
      </c>
      <c r="I3181" t="s">
        <v>17</v>
      </c>
      <c r="J3181" t="s">
        <v>25</v>
      </c>
      <c r="K3181" t="s">
        <v>36</v>
      </c>
      <c r="L3181" t="s">
        <v>26</v>
      </c>
      <c r="M3181">
        <f t="shared" si="49"/>
        <v>118874.33333333333</v>
      </c>
      <c r="N3181" t="b">
        <f>IF(O3181=Sheet7!S3180,FALSE,TRUE)
=IF(B3181=Sheet7!A3181,TRUE,FALSE)
=IF(B3181=Sheet7!A3181,TRUE,FALSE)
=IF(B3181=Sheet7!A3181,TRUE,FALSE)</f>
        <v>1</v>
      </c>
      <c r="O3181" t="s">
        <v>27</v>
      </c>
    </row>
    <row r="3182" spans="1:15" x14ac:dyDescent="0.25">
      <c r="A3182">
        <v>2023</v>
      </c>
      <c r="B3182" t="s">
        <v>27</v>
      </c>
      <c r="C3182" t="s">
        <v>28</v>
      </c>
      <c r="D3182" t="s">
        <v>22</v>
      </c>
      <c r="E3182">
        <v>136300</v>
      </c>
      <c r="F3182">
        <v>136300</v>
      </c>
      <c r="G3182" t="s">
        <v>36</v>
      </c>
      <c r="H3182" t="s">
        <v>24</v>
      </c>
      <c r="I3182" t="s">
        <v>17</v>
      </c>
      <c r="J3182" t="s">
        <v>25</v>
      </c>
      <c r="K3182" t="s">
        <v>36</v>
      </c>
      <c r="L3182" t="s">
        <v>26</v>
      </c>
      <c r="M3182">
        <f t="shared" si="49"/>
        <v>91541</v>
      </c>
      <c r="N3182" t="b">
        <f>IF(O3182=Sheet7!S3181,FALSE,TRUE)
=IF(B3182=Sheet7!A3182,TRUE,FALSE)
=IF(B3182=Sheet7!A3182,TRUE,FALSE)
=IF(B3182=Sheet7!A3182,TRUE,FALSE)</f>
        <v>1</v>
      </c>
      <c r="O3182" t="s">
        <v>27</v>
      </c>
    </row>
    <row r="3183" spans="1:15" x14ac:dyDescent="0.25">
      <c r="A3183">
        <v>2023</v>
      </c>
      <c r="B3183" t="s">
        <v>37</v>
      </c>
      <c r="C3183" t="s">
        <v>38</v>
      </c>
      <c r="D3183" t="s">
        <v>22</v>
      </c>
      <c r="E3183">
        <v>83000</v>
      </c>
      <c r="F3183">
        <v>83000</v>
      </c>
      <c r="G3183" t="s">
        <v>23</v>
      </c>
      <c r="H3183" t="s">
        <v>24</v>
      </c>
      <c r="I3183" t="s">
        <v>17</v>
      </c>
      <c r="J3183" t="s">
        <v>29</v>
      </c>
      <c r="K3183" t="s">
        <v>23</v>
      </c>
      <c r="L3183" t="s">
        <v>26</v>
      </c>
      <c r="M3183">
        <f t="shared" si="49"/>
        <v>56007.666666666664</v>
      </c>
      <c r="N3183" t="b">
        <f>IF(O3183=Sheet7!S3182,FALSE,TRUE)
=IF(B3183=Sheet7!A3183,TRUE,FALSE)
=IF(B3183=Sheet7!A3183,TRUE,FALSE)
=IF(B3183=Sheet7!A3183,TRUE,FALSE)</f>
        <v>1</v>
      </c>
      <c r="O3183" t="s">
        <v>37</v>
      </c>
    </row>
    <row r="3184" spans="1:15" x14ac:dyDescent="0.25">
      <c r="A3184">
        <v>2023</v>
      </c>
      <c r="B3184" t="s">
        <v>37</v>
      </c>
      <c r="C3184" t="s">
        <v>38</v>
      </c>
      <c r="D3184" t="s">
        <v>22</v>
      </c>
      <c r="E3184">
        <v>208450</v>
      </c>
      <c r="F3184">
        <v>208450</v>
      </c>
      <c r="G3184" t="s">
        <v>23</v>
      </c>
      <c r="H3184" t="s">
        <v>24</v>
      </c>
      <c r="I3184" t="s">
        <v>17</v>
      </c>
      <c r="J3184" t="s">
        <v>29</v>
      </c>
      <c r="K3184" t="s">
        <v>23</v>
      </c>
      <c r="L3184" t="s">
        <v>26</v>
      </c>
      <c r="M3184">
        <f t="shared" si="49"/>
        <v>139641</v>
      </c>
      <c r="N3184" t="b">
        <f>IF(O3184=Sheet7!S3183,FALSE,TRUE)
=IF(B3184=Sheet7!A3184,TRUE,FALSE)
=IF(B3184=Sheet7!A3184,TRUE,FALSE)
=IF(B3184=Sheet7!A3184,TRUE,FALSE)</f>
        <v>1</v>
      </c>
      <c r="O3184" t="s">
        <v>37</v>
      </c>
    </row>
    <row r="3185" spans="1:15" x14ac:dyDescent="0.25">
      <c r="A3185">
        <v>2023</v>
      </c>
      <c r="B3185" t="s">
        <v>37</v>
      </c>
      <c r="C3185" t="s">
        <v>38</v>
      </c>
      <c r="D3185" t="s">
        <v>22</v>
      </c>
      <c r="E3185">
        <v>170550</v>
      </c>
      <c r="F3185">
        <v>170550</v>
      </c>
      <c r="G3185" t="s">
        <v>23</v>
      </c>
      <c r="H3185" t="s">
        <v>24</v>
      </c>
      <c r="I3185" t="s">
        <v>17</v>
      </c>
      <c r="J3185" t="s">
        <v>29</v>
      </c>
      <c r="K3185" t="s">
        <v>23</v>
      </c>
      <c r="L3185" t="s">
        <v>26</v>
      </c>
      <c r="M3185">
        <f t="shared" si="49"/>
        <v>114374.33333333333</v>
      </c>
      <c r="N3185" t="b">
        <f>IF(O3185=Sheet7!S3184,FALSE,TRUE)
=IF(B3185=Sheet7!A3185,TRUE,FALSE)
=IF(B3185=Sheet7!A3185,TRUE,FALSE)
=IF(B3185=Sheet7!A3185,TRUE,FALSE)</f>
        <v>1</v>
      </c>
      <c r="O3185" t="s">
        <v>37</v>
      </c>
    </row>
    <row r="3186" spans="1:15" x14ac:dyDescent="0.25">
      <c r="A3186">
        <v>2023</v>
      </c>
      <c r="B3186" t="s">
        <v>32</v>
      </c>
      <c r="C3186" t="s">
        <v>13</v>
      </c>
      <c r="D3186" t="s">
        <v>22</v>
      </c>
      <c r="E3186">
        <v>72000</v>
      </c>
      <c r="F3186">
        <v>72000</v>
      </c>
      <c r="G3186" t="s">
        <v>110</v>
      </c>
      <c r="H3186" t="s">
        <v>24</v>
      </c>
      <c r="I3186" t="s">
        <v>17</v>
      </c>
      <c r="J3186" t="s">
        <v>29</v>
      </c>
      <c r="K3186" t="s">
        <v>110</v>
      </c>
      <c r="L3186" t="s">
        <v>26</v>
      </c>
      <c r="M3186">
        <f t="shared" si="49"/>
        <v>48674.333333333336</v>
      </c>
      <c r="N3186" t="b">
        <f>IF(O3186=Sheet7!S3185,FALSE,TRUE)
=IF(B3186=Sheet7!A3186,TRUE,FALSE)
=IF(B3186=Sheet7!A3186,TRUE,FALSE)
=IF(B3186=Sheet7!A3186,TRUE,FALSE)</f>
        <v>1</v>
      </c>
      <c r="O3186" t="s">
        <v>32</v>
      </c>
    </row>
    <row r="3187" spans="1:15" x14ac:dyDescent="0.25">
      <c r="A3187">
        <v>2023</v>
      </c>
      <c r="B3187" t="s">
        <v>32</v>
      </c>
      <c r="C3187" t="s">
        <v>13</v>
      </c>
      <c r="D3187" t="s">
        <v>22</v>
      </c>
      <c r="E3187">
        <v>60000</v>
      </c>
      <c r="F3187">
        <v>60000</v>
      </c>
      <c r="G3187" t="s">
        <v>110</v>
      </c>
      <c r="H3187" t="s">
        <v>24</v>
      </c>
      <c r="I3187" t="s">
        <v>17</v>
      </c>
      <c r="J3187" t="s">
        <v>29</v>
      </c>
      <c r="K3187" t="s">
        <v>110</v>
      </c>
      <c r="L3187" t="s">
        <v>26</v>
      </c>
      <c r="M3187">
        <f t="shared" si="49"/>
        <v>40674.333333333336</v>
      </c>
      <c r="N3187" t="b">
        <f>IF(O3187=Sheet7!S3186,FALSE,TRUE)
=IF(B3187=Sheet7!A3187,TRUE,FALSE)
=IF(B3187=Sheet7!A3187,TRUE,FALSE)
=IF(B3187=Sheet7!A3187,TRUE,FALSE)</f>
        <v>1</v>
      </c>
      <c r="O3187" t="s">
        <v>32</v>
      </c>
    </row>
    <row r="3188" spans="1:15" x14ac:dyDescent="0.25">
      <c r="A3188">
        <v>2023</v>
      </c>
      <c r="B3188" t="s">
        <v>34</v>
      </c>
      <c r="C3188" t="s">
        <v>31</v>
      </c>
      <c r="D3188" t="s">
        <v>22</v>
      </c>
      <c r="E3188">
        <v>130000</v>
      </c>
      <c r="F3188">
        <v>130000</v>
      </c>
      <c r="G3188" t="s">
        <v>23</v>
      </c>
      <c r="H3188" t="s">
        <v>24</v>
      </c>
      <c r="I3188" t="s">
        <v>17</v>
      </c>
      <c r="J3188" t="s">
        <v>25</v>
      </c>
      <c r="K3188" t="s">
        <v>23</v>
      </c>
      <c r="L3188" t="s">
        <v>26</v>
      </c>
      <c r="M3188">
        <f t="shared" si="49"/>
        <v>87341</v>
      </c>
      <c r="N3188" t="b">
        <f>IF(O3188=Sheet7!S3187,FALSE,TRUE)
=IF(B3188=Sheet7!A3188,TRUE,FALSE)
=IF(B3188=Sheet7!A3188,TRUE,FALSE)
=IF(B3188=Sheet7!A3188,TRUE,FALSE)</f>
        <v>1</v>
      </c>
      <c r="O3188" t="s">
        <v>34</v>
      </c>
    </row>
    <row r="3189" spans="1:15" x14ac:dyDescent="0.25">
      <c r="A3189">
        <v>2023</v>
      </c>
      <c r="B3189" t="s">
        <v>48</v>
      </c>
      <c r="C3189" t="s">
        <v>28</v>
      </c>
      <c r="D3189" t="s">
        <v>22</v>
      </c>
      <c r="E3189">
        <v>165000</v>
      </c>
      <c r="F3189">
        <v>165000</v>
      </c>
      <c r="G3189" t="s">
        <v>23</v>
      </c>
      <c r="H3189" t="s">
        <v>39</v>
      </c>
      <c r="I3189" t="s">
        <v>17</v>
      </c>
      <c r="J3189" t="s">
        <v>25</v>
      </c>
      <c r="K3189" t="s">
        <v>23</v>
      </c>
      <c r="L3189" t="s">
        <v>26</v>
      </c>
      <c r="M3189">
        <f t="shared" si="49"/>
        <v>110674.33333333333</v>
      </c>
      <c r="N3189" t="b">
        <f>IF(O3189=Sheet7!S3188,FALSE,TRUE)
=IF(B3189=Sheet7!A3189,TRUE,FALSE)
=IF(B3189=Sheet7!A3189,TRUE,FALSE)
=IF(B3189=Sheet7!A3189,TRUE,FALSE)</f>
        <v>1</v>
      </c>
      <c r="O3189" t="s">
        <v>48</v>
      </c>
    </row>
    <row r="3190" spans="1:15" x14ac:dyDescent="0.25">
      <c r="A3190">
        <v>2023</v>
      </c>
      <c r="B3190" t="s">
        <v>48</v>
      </c>
      <c r="C3190" t="s">
        <v>28</v>
      </c>
      <c r="D3190" t="s">
        <v>22</v>
      </c>
      <c r="E3190">
        <v>145000</v>
      </c>
      <c r="F3190">
        <v>145000</v>
      </c>
      <c r="G3190" t="s">
        <v>23</v>
      </c>
      <c r="H3190" t="s">
        <v>39</v>
      </c>
      <c r="I3190" t="s">
        <v>17</v>
      </c>
      <c r="J3190" t="s">
        <v>25</v>
      </c>
      <c r="K3190" t="s">
        <v>23</v>
      </c>
      <c r="L3190" t="s">
        <v>26</v>
      </c>
      <c r="M3190">
        <f t="shared" si="49"/>
        <v>97341</v>
      </c>
      <c r="N3190" t="b">
        <f>IF(O3190=Sheet7!S3189,FALSE,TRUE)
=IF(B3190=Sheet7!A3190,TRUE,FALSE)
=IF(B3190=Sheet7!A3190,TRUE,FALSE)
=IF(B3190=Sheet7!A3190,TRUE,FALSE)</f>
        <v>1</v>
      </c>
      <c r="O3190" t="s">
        <v>48</v>
      </c>
    </row>
    <row r="3191" spans="1:15" x14ac:dyDescent="0.25">
      <c r="A3191">
        <v>2023</v>
      </c>
      <c r="B3191" t="s">
        <v>104</v>
      </c>
      <c r="C3191" t="s">
        <v>28</v>
      </c>
      <c r="D3191" t="s">
        <v>22</v>
      </c>
      <c r="E3191">
        <v>336400</v>
      </c>
      <c r="F3191">
        <v>336400</v>
      </c>
      <c r="G3191" t="s">
        <v>23</v>
      </c>
      <c r="H3191" t="s">
        <v>33</v>
      </c>
      <c r="I3191" t="s">
        <v>17</v>
      </c>
      <c r="J3191" t="s">
        <v>25</v>
      </c>
      <c r="K3191" t="s">
        <v>23</v>
      </c>
      <c r="L3191" t="s">
        <v>26</v>
      </c>
      <c r="M3191">
        <f t="shared" si="49"/>
        <v>224941</v>
      </c>
      <c r="N3191" t="b">
        <f>IF(O3191=Sheet7!S3190,FALSE,TRUE)
=IF(B3191=Sheet7!A3191,TRUE,FALSE)
=IF(B3191=Sheet7!A3191,TRUE,FALSE)
=IF(B3191=Sheet7!A3191,TRUE,FALSE)</f>
        <v>1</v>
      </c>
      <c r="O3191" t="s">
        <v>104</v>
      </c>
    </row>
    <row r="3192" spans="1:15" x14ac:dyDescent="0.25">
      <c r="A3192">
        <v>2023</v>
      </c>
      <c r="B3192" t="s">
        <v>104</v>
      </c>
      <c r="C3192" t="s">
        <v>28</v>
      </c>
      <c r="D3192" t="s">
        <v>22</v>
      </c>
      <c r="E3192">
        <v>201900</v>
      </c>
      <c r="F3192">
        <v>201900</v>
      </c>
      <c r="G3192" t="s">
        <v>23</v>
      </c>
      <c r="H3192" t="s">
        <v>33</v>
      </c>
      <c r="I3192" t="s">
        <v>17</v>
      </c>
      <c r="J3192" t="s">
        <v>25</v>
      </c>
      <c r="K3192" t="s">
        <v>23</v>
      </c>
      <c r="L3192" t="s">
        <v>26</v>
      </c>
      <c r="M3192">
        <f t="shared" si="49"/>
        <v>135274.33333333334</v>
      </c>
      <c r="N3192" t="b">
        <f>IF(O3192=Sheet7!S3191,FALSE,TRUE)
=IF(B3192=Sheet7!A3192,TRUE,FALSE)
=IF(B3192=Sheet7!A3192,TRUE,FALSE)
=IF(B3192=Sheet7!A3192,TRUE,FALSE)</f>
        <v>1</v>
      </c>
      <c r="O3192" t="s">
        <v>104</v>
      </c>
    </row>
    <row r="3193" spans="1:15" x14ac:dyDescent="0.25">
      <c r="A3193">
        <v>2023</v>
      </c>
      <c r="B3193" t="s">
        <v>27</v>
      </c>
      <c r="C3193" t="s">
        <v>28</v>
      </c>
      <c r="D3193" t="s">
        <v>22</v>
      </c>
      <c r="E3193">
        <v>189750</v>
      </c>
      <c r="F3193">
        <v>189750</v>
      </c>
      <c r="G3193" t="s">
        <v>23</v>
      </c>
      <c r="H3193" t="s">
        <v>16</v>
      </c>
      <c r="I3193" t="s">
        <v>17</v>
      </c>
      <c r="J3193" t="s">
        <v>25</v>
      </c>
      <c r="K3193" t="s">
        <v>23</v>
      </c>
      <c r="L3193" t="s">
        <v>26</v>
      </c>
      <c r="M3193">
        <f t="shared" si="49"/>
        <v>127174.33333333333</v>
      </c>
      <c r="N3193" t="b">
        <f>IF(O3193=Sheet7!S3192,FALSE,TRUE)
=IF(B3193=Sheet7!A3193,TRUE,FALSE)
=IF(B3193=Sheet7!A3193,TRUE,FALSE)
=IF(B3193=Sheet7!A3193,TRUE,FALSE)</f>
        <v>1</v>
      </c>
      <c r="O3193" t="s">
        <v>27</v>
      </c>
    </row>
    <row r="3194" spans="1:15" x14ac:dyDescent="0.25">
      <c r="A3194">
        <v>2023</v>
      </c>
      <c r="B3194" t="s">
        <v>27</v>
      </c>
      <c r="C3194" t="s">
        <v>28</v>
      </c>
      <c r="D3194" t="s">
        <v>22</v>
      </c>
      <c r="E3194">
        <v>131100</v>
      </c>
      <c r="F3194">
        <v>131100</v>
      </c>
      <c r="G3194" t="s">
        <v>23</v>
      </c>
      <c r="H3194" t="s">
        <v>16</v>
      </c>
      <c r="I3194" t="s">
        <v>17</v>
      </c>
      <c r="J3194" t="s">
        <v>25</v>
      </c>
      <c r="K3194" t="s">
        <v>23</v>
      </c>
      <c r="L3194" t="s">
        <v>26</v>
      </c>
      <c r="M3194">
        <f t="shared" si="49"/>
        <v>88074.333333333328</v>
      </c>
      <c r="N3194" t="b">
        <f>IF(O3194=Sheet7!S3193,FALSE,TRUE)
=IF(B3194=Sheet7!A3194,TRUE,FALSE)
=IF(B3194=Sheet7!A3194,TRUE,FALSE)
=IF(B3194=Sheet7!A3194,TRUE,FALSE)</f>
        <v>1</v>
      </c>
      <c r="O3194" t="s">
        <v>27</v>
      </c>
    </row>
    <row r="3195" spans="1:15" x14ac:dyDescent="0.25">
      <c r="A3195">
        <v>2023</v>
      </c>
      <c r="B3195" t="s">
        <v>99</v>
      </c>
      <c r="C3195" t="s">
        <v>28</v>
      </c>
      <c r="D3195" t="s">
        <v>22</v>
      </c>
      <c r="E3195">
        <v>270000</v>
      </c>
      <c r="F3195">
        <v>270000</v>
      </c>
      <c r="G3195" t="s">
        <v>23</v>
      </c>
      <c r="H3195" t="s">
        <v>16</v>
      </c>
      <c r="I3195" t="s">
        <v>17</v>
      </c>
      <c r="J3195" t="s">
        <v>29</v>
      </c>
      <c r="K3195" t="s">
        <v>23</v>
      </c>
      <c r="L3195" t="s">
        <v>26</v>
      </c>
      <c r="M3195">
        <f t="shared" si="49"/>
        <v>180674.33333333334</v>
      </c>
      <c r="N3195" t="b">
        <f>IF(O3195=Sheet7!S3194,FALSE,TRUE)
=IF(B3195=Sheet7!A3195,TRUE,FALSE)
=IF(B3195=Sheet7!A3195,TRUE,FALSE)
=IF(B3195=Sheet7!A3195,TRUE,FALSE)</f>
        <v>1</v>
      </c>
      <c r="O3195" t="s">
        <v>99</v>
      </c>
    </row>
    <row r="3196" spans="1:15" x14ac:dyDescent="0.25">
      <c r="A3196">
        <v>2023</v>
      </c>
      <c r="B3196" t="s">
        <v>99</v>
      </c>
      <c r="C3196" t="s">
        <v>28</v>
      </c>
      <c r="D3196" t="s">
        <v>22</v>
      </c>
      <c r="E3196">
        <v>95000</v>
      </c>
      <c r="F3196">
        <v>95000</v>
      </c>
      <c r="G3196" t="s">
        <v>23</v>
      </c>
      <c r="H3196" t="s">
        <v>16</v>
      </c>
      <c r="I3196" t="s">
        <v>17</v>
      </c>
      <c r="J3196" t="s">
        <v>29</v>
      </c>
      <c r="K3196" t="s">
        <v>23</v>
      </c>
      <c r="L3196" t="s">
        <v>26</v>
      </c>
      <c r="M3196">
        <f t="shared" si="49"/>
        <v>64007.666666666664</v>
      </c>
      <c r="N3196" t="b">
        <f>IF(O3196=Sheet7!S3195,FALSE,TRUE)
=IF(B3196=Sheet7!A3196,TRUE,FALSE)
=IF(B3196=Sheet7!A3196,TRUE,FALSE)
=IF(B3196=Sheet7!A3196,TRUE,FALSE)</f>
        <v>1</v>
      </c>
      <c r="O3196" t="s">
        <v>99</v>
      </c>
    </row>
    <row r="3197" spans="1:15" x14ac:dyDescent="0.25">
      <c r="A3197">
        <v>2023</v>
      </c>
      <c r="B3197" t="s">
        <v>32</v>
      </c>
      <c r="C3197" t="s">
        <v>13</v>
      </c>
      <c r="D3197" t="s">
        <v>22</v>
      </c>
      <c r="E3197">
        <v>117300</v>
      </c>
      <c r="F3197">
        <v>117300</v>
      </c>
      <c r="G3197" t="s">
        <v>23</v>
      </c>
      <c r="H3197" t="s">
        <v>16</v>
      </c>
      <c r="I3197" t="s">
        <v>17</v>
      </c>
      <c r="J3197" t="s">
        <v>25</v>
      </c>
      <c r="K3197" t="s">
        <v>23</v>
      </c>
      <c r="L3197" t="s">
        <v>26</v>
      </c>
      <c r="M3197">
        <f t="shared" si="49"/>
        <v>78874.333333333328</v>
      </c>
      <c r="N3197" t="b">
        <f>IF(O3197=Sheet7!S3196,FALSE,TRUE)
=IF(B3197=Sheet7!A3197,TRUE,FALSE)
=IF(B3197=Sheet7!A3197,TRUE,FALSE)
=IF(B3197=Sheet7!A3197,TRUE,FALSE)</f>
        <v>1</v>
      </c>
      <c r="O3197" t="s">
        <v>32</v>
      </c>
    </row>
    <row r="3198" spans="1:15" x14ac:dyDescent="0.25">
      <c r="A3198">
        <v>2023</v>
      </c>
      <c r="B3198" t="s">
        <v>32</v>
      </c>
      <c r="C3198" t="s">
        <v>13</v>
      </c>
      <c r="D3198" t="s">
        <v>22</v>
      </c>
      <c r="E3198">
        <v>69000</v>
      </c>
      <c r="F3198">
        <v>69000</v>
      </c>
      <c r="G3198" t="s">
        <v>23</v>
      </c>
      <c r="H3198" t="s">
        <v>16</v>
      </c>
      <c r="I3198" t="s">
        <v>17</v>
      </c>
      <c r="J3198" t="s">
        <v>25</v>
      </c>
      <c r="K3198" t="s">
        <v>23</v>
      </c>
      <c r="L3198" t="s">
        <v>26</v>
      </c>
      <c r="M3198">
        <f t="shared" si="49"/>
        <v>46674.333333333336</v>
      </c>
      <c r="N3198" t="b">
        <f>IF(O3198=Sheet7!S3197,FALSE,TRUE)
=IF(B3198=Sheet7!A3198,TRUE,FALSE)
=IF(B3198=Sheet7!A3198,TRUE,FALSE)
=IF(B3198=Sheet7!A3198,TRUE,FALSE)</f>
        <v>1</v>
      </c>
      <c r="O3198" t="s">
        <v>32</v>
      </c>
    </row>
    <row r="3199" spans="1:15" x14ac:dyDescent="0.25">
      <c r="A3199">
        <v>2023</v>
      </c>
      <c r="B3199" t="s">
        <v>32</v>
      </c>
      <c r="C3199" t="s">
        <v>13</v>
      </c>
      <c r="D3199" t="s">
        <v>22</v>
      </c>
      <c r="E3199">
        <v>182000</v>
      </c>
      <c r="F3199">
        <v>182000</v>
      </c>
      <c r="G3199" t="s">
        <v>23</v>
      </c>
      <c r="H3199" t="s">
        <v>24</v>
      </c>
      <c r="I3199" t="s">
        <v>17</v>
      </c>
      <c r="J3199" t="s">
        <v>29</v>
      </c>
      <c r="K3199" t="s">
        <v>23</v>
      </c>
      <c r="L3199" t="s">
        <v>26</v>
      </c>
      <c r="M3199">
        <f t="shared" si="49"/>
        <v>122007.66666666667</v>
      </c>
      <c r="N3199" t="b">
        <f>IF(O3199=Sheet7!S3198,FALSE,TRUE)
=IF(B3199=Sheet7!A3199,TRUE,FALSE)
=IF(B3199=Sheet7!A3199,TRUE,FALSE)
=IF(B3199=Sheet7!A3199,TRUE,FALSE)</f>
        <v>1</v>
      </c>
      <c r="O3199" t="s">
        <v>32</v>
      </c>
    </row>
    <row r="3200" spans="1:15" x14ac:dyDescent="0.25">
      <c r="A3200">
        <v>2023</v>
      </c>
      <c r="B3200" t="s">
        <v>32</v>
      </c>
      <c r="C3200" t="s">
        <v>13</v>
      </c>
      <c r="D3200" t="s">
        <v>22</v>
      </c>
      <c r="E3200">
        <v>144000</v>
      </c>
      <c r="F3200">
        <v>144000</v>
      </c>
      <c r="G3200" t="s">
        <v>23</v>
      </c>
      <c r="H3200" t="s">
        <v>24</v>
      </c>
      <c r="I3200" t="s">
        <v>17</v>
      </c>
      <c r="J3200" t="s">
        <v>29</v>
      </c>
      <c r="K3200" t="s">
        <v>23</v>
      </c>
      <c r="L3200" t="s">
        <v>26</v>
      </c>
      <c r="M3200">
        <f t="shared" si="49"/>
        <v>96674.333333333328</v>
      </c>
      <c r="N3200" t="b">
        <f>IF(O3200=Sheet7!S3199,FALSE,TRUE)
=IF(B3200=Sheet7!A3200,TRUE,FALSE)
=IF(B3200=Sheet7!A3200,TRUE,FALSE)
=IF(B3200=Sheet7!A3200,TRUE,FALSE)</f>
        <v>1</v>
      </c>
      <c r="O3200" t="s">
        <v>32</v>
      </c>
    </row>
    <row r="3201" spans="1:15" x14ac:dyDescent="0.25">
      <c r="A3201">
        <v>2023</v>
      </c>
      <c r="B3201" t="s">
        <v>130</v>
      </c>
      <c r="C3201" t="s">
        <v>28</v>
      </c>
      <c r="D3201" t="s">
        <v>22</v>
      </c>
      <c r="E3201">
        <v>244000</v>
      </c>
      <c r="F3201">
        <v>244000</v>
      </c>
      <c r="G3201" t="s">
        <v>23</v>
      </c>
      <c r="H3201" t="s">
        <v>16</v>
      </c>
      <c r="I3201" t="s">
        <v>17</v>
      </c>
      <c r="J3201" t="s">
        <v>25</v>
      </c>
      <c r="K3201" t="s">
        <v>23</v>
      </c>
      <c r="L3201" t="s">
        <v>26</v>
      </c>
      <c r="M3201">
        <f t="shared" si="49"/>
        <v>163341</v>
      </c>
      <c r="N3201" t="b">
        <f>IF(O3201=Sheet7!S3200,FALSE,TRUE)
=IF(B3201=Sheet7!A3201,TRUE,FALSE)
=IF(B3201=Sheet7!A3201,TRUE,FALSE)
=IF(B3201=Sheet7!A3201,TRUE,FALSE)</f>
        <v>1</v>
      </c>
      <c r="O3201" t="s">
        <v>130</v>
      </c>
    </row>
    <row r="3202" spans="1:15" x14ac:dyDescent="0.25">
      <c r="A3202">
        <v>2023</v>
      </c>
      <c r="B3202" t="s">
        <v>130</v>
      </c>
      <c r="C3202" t="s">
        <v>28</v>
      </c>
      <c r="D3202" t="s">
        <v>22</v>
      </c>
      <c r="E3202">
        <v>200000</v>
      </c>
      <c r="F3202">
        <v>200000</v>
      </c>
      <c r="G3202" t="s">
        <v>23</v>
      </c>
      <c r="H3202" t="s">
        <v>16</v>
      </c>
      <c r="I3202" t="s">
        <v>17</v>
      </c>
      <c r="J3202" t="s">
        <v>25</v>
      </c>
      <c r="K3202" t="s">
        <v>23</v>
      </c>
      <c r="L3202" t="s">
        <v>26</v>
      </c>
      <c r="M3202">
        <f t="shared" ref="M3202:M3265" si="50">AVERAGE(A3202:L3202)</f>
        <v>134007.66666666666</v>
      </c>
      <c r="N3202" t="b">
        <f>IF(O3202=Sheet7!S3201,FALSE,TRUE)
=IF(B3202=Sheet7!A3202,TRUE,FALSE)
=IF(B3202=Sheet7!A3202,TRUE,FALSE)
=IF(B3202=Sheet7!A3202,TRUE,FALSE)</f>
        <v>1</v>
      </c>
      <c r="O3202" t="s">
        <v>130</v>
      </c>
    </row>
    <row r="3203" spans="1:15" x14ac:dyDescent="0.25">
      <c r="A3203">
        <v>2023</v>
      </c>
      <c r="B3203" t="s">
        <v>32</v>
      </c>
      <c r="C3203" t="s">
        <v>13</v>
      </c>
      <c r="D3203" t="s">
        <v>22</v>
      </c>
      <c r="E3203">
        <v>260000</v>
      </c>
      <c r="F3203">
        <v>260000</v>
      </c>
      <c r="G3203" t="s">
        <v>23</v>
      </c>
      <c r="H3203" t="s">
        <v>16</v>
      </c>
      <c r="I3203" t="s">
        <v>17</v>
      </c>
      <c r="J3203" t="s">
        <v>25</v>
      </c>
      <c r="K3203" t="s">
        <v>23</v>
      </c>
      <c r="L3203" t="s">
        <v>26</v>
      </c>
      <c r="M3203">
        <f t="shared" si="50"/>
        <v>174007.66666666666</v>
      </c>
      <c r="N3203" t="b">
        <f>IF(O3203=Sheet7!S3202,FALSE,TRUE)
=IF(B3203=Sheet7!A3203,TRUE,FALSE)
=IF(B3203=Sheet7!A3203,TRUE,FALSE)
=IF(B3203=Sheet7!A3203,TRUE,FALSE)</f>
        <v>1</v>
      </c>
      <c r="O3203" t="s">
        <v>32</v>
      </c>
    </row>
    <row r="3204" spans="1:15" x14ac:dyDescent="0.25">
      <c r="A3204">
        <v>2023</v>
      </c>
      <c r="B3204" t="s">
        <v>34</v>
      </c>
      <c r="C3204" t="s">
        <v>31</v>
      </c>
      <c r="D3204" t="s">
        <v>22</v>
      </c>
      <c r="E3204">
        <v>225000</v>
      </c>
      <c r="F3204">
        <v>225000</v>
      </c>
      <c r="G3204" t="s">
        <v>23</v>
      </c>
      <c r="H3204" t="s">
        <v>24</v>
      </c>
      <c r="I3204" t="s">
        <v>17</v>
      </c>
      <c r="J3204" t="s">
        <v>29</v>
      </c>
      <c r="K3204" t="s">
        <v>23</v>
      </c>
      <c r="L3204" t="s">
        <v>26</v>
      </c>
      <c r="M3204">
        <f t="shared" si="50"/>
        <v>150674.33333333334</v>
      </c>
      <c r="N3204" t="b">
        <f>IF(O3204=Sheet7!S3203,FALSE,TRUE)
=IF(B3204=Sheet7!A3204,TRUE,FALSE)
=IF(B3204=Sheet7!A3204,TRUE,FALSE)
=IF(B3204=Sheet7!A3204,TRUE,FALSE)</f>
        <v>1</v>
      </c>
      <c r="O3204" t="s">
        <v>34</v>
      </c>
    </row>
    <row r="3205" spans="1:15" x14ac:dyDescent="0.25">
      <c r="A3205">
        <v>2023</v>
      </c>
      <c r="B3205" t="s">
        <v>27</v>
      </c>
      <c r="C3205" t="s">
        <v>28</v>
      </c>
      <c r="D3205" t="s">
        <v>22</v>
      </c>
      <c r="E3205">
        <v>102500</v>
      </c>
      <c r="F3205">
        <v>102500</v>
      </c>
      <c r="G3205" t="s">
        <v>23</v>
      </c>
      <c r="H3205" t="s">
        <v>16</v>
      </c>
      <c r="I3205" t="s">
        <v>17</v>
      </c>
      <c r="J3205" t="s">
        <v>25</v>
      </c>
      <c r="K3205" t="s">
        <v>23</v>
      </c>
      <c r="L3205" t="s">
        <v>26</v>
      </c>
      <c r="M3205">
        <f t="shared" si="50"/>
        <v>69007.666666666672</v>
      </c>
      <c r="N3205" t="b">
        <f>IF(O3205=Sheet7!S3204,FALSE,TRUE)
=IF(B3205=Sheet7!A3205,TRUE,FALSE)
=IF(B3205=Sheet7!A3205,TRUE,FALSE)
=IF(B3205=Sheet7!A3205,TRUE,FALSE)</f>
        <v>1</v>
      </c>
      <c r="O3205" t="s">
        <v>27</v>
      </c>
    </row>
    <row r="3206" spans="1:15" x14ac:dyDescent="0.25">
      <c r="A3206">
        <v>2023</v>
      </c>
      <c r="B3206" t="s">
        <v>32</v>
      </c>
      <c r="C3206" t="s">
        <v>13</v>
      </c>
      <c r="D3206" t="s">
        <v>22</v>
      </c>
      <c r="E3206">
        <v>186600</v>
      </c>
      <c r="F3206">
        <v>186600</v>
      </c>
      <c r="G3206" t="s">
        <v>23</v>
      </c>
      <c r="H3206" t="s">
        <v>16</v>
      </c>
      <c r="I3206" t="s">
        <v>17</v>
      </c>
      <c r="J3206" t="s">
        <v>29</v>
      </c>
      <c r="K3206" t="s">
        <v>23</v>
      </c>
      <c r="L3206" t="s">
        <v>26</v>
      </c>
      <c r="M3206">
        <f t="shared" si="50"/>
        <v>125074.33333333333</v>
      </c>
      <c r="N3206" t="b">
        <f>IF(O3206=Sheet7!S3205,FALSE,TRUE)
=IF(B3206=Sheet7!A3206,TRUE,FALSE)
=IF(B3206=Sheet7!A3206,TRUE,FALSE)
=IF(B3206=Sheet7!A3206,TRUE,FALSE)</f>
        <v>1</v>
      </c>
      <c r="O3206" t="s">
        <v>32</v>
      </c>
    </row>
    <row r="3207" spans="1:15" x14ac:dyDescent="0.25">
      <c r="A3207">
        <v>2023</v>
      </c>
      <c r="B3207" t="s">
        <v>32</v>
      </c>
      <c r="C3207" t="s">
        <v>13</v>
      </c>
      <c r="D3207" t="s">
        <v>22</v>
      </c>
      <c r="E3207">
        <v>116500</v>
      </c>
      <c r="F3207">
        <v>116500</v>
      </c>
      <c r="G3207" t="s">
        <v>23</v>
      </c>
      <c r="H3207" t="s">
        <v>16</v>
      </c>
      <c r="I3207" t="s">
        <v>17</v>
      </c>
      <c r="J3207" t="s">
        <v>29</v>
      </c>
      <c r="K3207" t="s">
        <v>23</v>
      </c>
      <c r="L3207" t="s">
        <v>26</v>
      </c>
      <c r="M3207">
        <f t="shared" si="50"/>
        <v>78341</v>
      </c>
      <c r="N3207" t="b">
        <f>IF(O3207=Sheet7!S3206,FALSE,TRUE)
=IF(B3207=Sheet7!A3207,TRUE,FALSE)
=IF(B3207=Sheet7!A3207,TRUE,FALSE)
=IF(B3207=Sheet7!A3207,TRUE,FALSE)</f>
        <v>1</v>
      </c>
      <c r="O3207" t="s">
        <v>32</v>
      </c>
    </row>
    <row r="3208" spans="1:15" x14ac:dyDescent="0.25">
      <c r="A3208">
        <v>2023</v>
      </c>
      <c r="B3208" t="s">
        <v>32</v>
      </c>
      <c r="C3208" t="s">
        <v>13</v>
      </c>
      <c r="D3208" t="s">
        <v>22</v>
      </c>
      <c r="E3208">
        <v>80000</v>
      </c>
      <c r="F3208">
        <v>80000</v>
      </c>
      <c r="G3208" t="s">
        <v>195</v>
      </c>
      <c r="H3208" t="s">
        <v>24</v>
      </c>
      <c r="I3208" t="s">
        <v>17</v>
      </c>
      <c r="J3208" t="s">
        <v>29</v>
      </c>
      <c r="K3208" t="s">
        <v>195</v>
      </c>
      <c r="L3208" t="s">
        <v>26</v>
      </c>
      <c r="M3208">
        <f t="shared" si="50"/>
        <v>54007.666666666664</v>
      </c>
      <c r="N3208" t="b">
        <f>IF(O3208=Sheet7!S3207,FALSE,TRUE)
=IF(B3208=Sheet7!A3208,TRUE,FALSE)
=IF(B3208=Sheet7!A3208,TRUE,FALSE)
=IF(B3208=Sheet7!A3208,TRUE,FALSE)</f>
        <v>1</v>
      </c>
      <c r="O3208" t="s">
        <v>32</v>
      </c>
    </row>
    <row r="3209" spans="1:15" x14ac:dyDescent="0.25">
      <c r="A3209">
        <v>2023</v>
      </c>
      <c r="B3209" t="s">
        <v>32</v>
      </c>
      <c r="C3209" t="s">
        <v>13</v>
      </c>
      <c r="D3209" t="s">
        <v>22</v>
      </c>
      <c r="E3209">
        <v>60000</v>
      </c>
      <c r="F3209">
        <v>60000</v>
      </c>
      <c r="G3209" t="s">
        <v>195</v>
      </c>
      <c r="H3209" t="s">
        <v>24</v>
      </c>
      <c r="I3209" t="s">
        <v>17</v>
      </c>
      <c r="J3209" t="s">
        <v>29</v>
      </c>
      <c r="K3209" t="s">
        <v>195</v>
      </c>
      <c r="L3209" t="s">
        <v>26</v>
      </c>
      <c r="M3209">
        <f t="shared" si="50"/>
        <v>40674.333333333336</v>
      </c>
      <c r="N3209" t="b">
        <f>IF(O3209=Sheet7!S3208,FALSE,TRUE)
=IF(B3209=Sheet7!A3209,TRUE,FALSE)
=IF(B3209=Sheet7!A3209,TRUE,FALSE)
=IF(B3209=Sheet7!A3209,TRUE,FALSE)</f>
        <v>1</v>
      </c>
      <c r="O3209" t="s">
        <v>32</v>
      </c>
    </row>
    <row r="3210" spans="1:15" x14ac:dyDescent="0.25">
      <c r="A3210">
        <v>2023</v>
      </c>
      <c r="B3210" t="s">
        <v>54</v>
      </c>
      <c r="C3210" t="s">
        <v>31</v>
      </c>
      <c r="D3210" t="s">
        <v>22</v>
      </c>
      <c r="E3210">
        <v>222000</v>
      </c>
      <c r="F3210">
        <v>222000</v>
      </c>
      <c r="G3210" t="s">
        <v>23</v>
      </c>
      <c r="H3210" t="s">
        <v>24</v>
      </c>
      <c r="I3210" t="s">
        <v>17</v>
      </c>
      <c r="J3210" t="s">
        <v>29</v>
      </c>
      <c r="K3210" t="s">
        <v>23</v>
      </c>
      <c r="L3210" t="s">
        <v>26</v>
      </c>
      <c r="M3210">
        <f t="shared" si="50"/>
        <v>148674.33333333334</v>
      </c>
      <c r="N3210" t="b">
        <f>IF(O3210=Sheet7!S3209,FALSE,TRUE)
=IF(B3210=Sheet7!A3210,TRUE,FALSE)
=IF(B3210=Sheet7!A3210,TRUE,FALSE)
=IF(B3210=Sheet7!A3210,TRUE,FALSE)</f>
        <v>1</v>
      </c>
      <c r="O3210" t="s">
        <v>54</v>
      </c>
    </row>
    <row r="3211" spans="1:15" x14ac:dyDescent="0.25">
      <c r="A3211">
        <v>2023</v>
      </c>
      <c r="B3211" t="s">
        <v>54</v>
      </c>
      <c r="C3211" t="s">
        <v>31</v>
      </c>
      <c r="D3211" t="s">
        <v>22</v>
      </c>
      <c r="E3211">
        <v>138000</v>
      </c>
      <c r="F3211">
        <v>138000</v>
      </c>
      <c r="G3211" t="s">
        <v>23</v>
      </c>
      <c r="H3211" t="s">
        <v>24</v>
      </c>
      <c r="I3211" t="s">
        <v>17</v>
      </c>
      <c r="J3211" t="s">
        <v>29</v>
      </c>
      <c r="K3211" t="s">
        <v>23</v>
      </c>
      <c r="L3211" t="s">
        <v>26</v>
      </c>
      <c r="M3211">
        <f t="shared" si="50"/>
        <v>92674.333333333328</v>
      </c>
      <c r="N3211" t="b">
        <f>IF(O3211=Sheet7!S3210,FALSE,TRUE)
=IF(B3211=Sheet7!A3211,TRUE,FALSE)
=IF(B3211=Sheet7!A3211,TRUE,FALSE)
=IF(B3211=Sheet7!A3211,TRUE,FALSE)</f>
        <v>1</v>
      </c>
      <c r="O3211" t="s">
        <v>54</v>
      </c>
    </row>
    <row r="3212" spans="1:15" x14ac:dyDescent="0.25">
      <c r="A3212">
        <v>2023</v>
      </c>
      <c r="B3212" t="s">
        <v>37</v>
      </c>
      <c r="C3212" t="s">
        <v>38</v>
      </c>
      <c r="D3212" t="s">
        <v>22</v>
      </c>
      <c r="E3212">
        <v>207300</v>
      </c>
      <c r="F3212">
        <v>207300</v>
      </c>
      <c r="G3212" t="s">
        <v>49</v>
      </c>
      <c r="H3212" t="s">
        <v>24</v>
      </c>
      <c r="I3212" t="s">
        <v>17</v>
      </c>
      <c r="J3212" t="s">
        <v>29</v>
      </c>
      <c r="K3212" t="s">
        <v>49</v>
      </c>
      <c r="L3212" t="s">
        <v>26</v>
      </c>
      <c r="M3212">
        <f t="shared" si="50"/>
        <v>138874.33333333334</v>
      </c>
      <c r="N3212" t="b">
        <f>IF(O3212=Sheet7!S3211,FALSE,TRUE)
=IF(B3212=Sheet7!A3212,TRUE,FALSE)
=IF(B3212=Sheet7!A3212,TRUE,FALSE)
=IF(B3212=Sheet7!A3212,TRUE,FALSE)</f>
        <v>1</v>
      </c>
      <c r="O3212" t="s">
        <v>37</v>
      </c>
    </row>
    <row r="3213" spans="1:15" x14ac:dyDescent="0.25">
      <c r="A3213">
        <v>2023</v>
      </c>
      <c r="B3213" t="s">
        <v>37</v>
      </c>
      <c r="C3213" t="s">
        <v>38</v>
      </c>
      <c r="D3213" t="s">
        <v>22</v>
      </c>
      <c r="E3213">
        <v>149200</v>
      </c>
      <c r="F3213">
        <v>149200</v>
      </c>
      <c r="G3213" t="s">
        <v>49</v>
      </c>
      <c r="H3213" t="s">
        <v>24</v>
      </c>
      <c r="I3213" t="s">
        <v>17</v>
      </c>
      <c r="J3213" t="s">
        <v>29</v>
      </c>
      <c r="K3213" t="s">
        <v>49</v>
      </c>
      <c r="L3213" t="s">
        <v>26</v>
      </c>
      <c r="M3213">
        <f t="shared" si="50"/>
        <v>100141</v>
      </c>
      <c r="N3213" t="b">
        <f>IF(O3213=Sheet7!S3212,FALSE,TRUE)
=IF(B3213=Sheet7!A3213,TRUE,FALSE)
=IF(B3213=Sheet7!A3213,TRUE,FALSE)
=IF(B3213=Sheet7!A3213,TRUE,FALSE)</f>
        <v>1</v>
      </c>
      <c r="O3213" t="s">
        <v>37</v>
      </c>
    </row>
    <row r="3214" spans="1:15" x14ac:dyDescent="0.25">
      <c r="A3214">
        <v>2023</v>
      </c>
      <c r="B3214" t="s">
        <v>54</v>
      </c>
      <c r="C3214" t="s">
        <v>31</v>
      </c>
      <c r="D3214" t="s">
        <v>22</v>
      </c>
      <c r="E3214">
        <v>292000</v>
      </c>
      <c r="F3214">
        <v>292000</v>
      </c>
      <c r="G3214" t="s">
        <v>23</v>
      </c>
      <c r="H3214" t="s">
        <v>24</v>
      </c>
      <c r="I3214" t="s">
        <v>17</v>
      </c>
      <c r="J3214" t="s">
        <v>29</v>
      </c>
      <c r="K3214" t="s">
        <v>23</v>
      </c>
      <c r="L3214" t="s">
        <v>26</v>
      </c>
      <c r="M3214">
        <f t="shared" si="50"/>
        <v>195341</v>
      </c>
      <c r="N3214" t="b">
        <f>IF(O3214=Sheet7!S3213,FALSE,TRUE)
=IF(B3214=Sheet7!A3214,TRUE,FALSE)
=IF(B3214=Sheet7!A3214,TRUE,FALSE)
=IF(B3214=Sheet7!A3214,TRUE,FALSE)</f>
        <v>1</v>
      </c>
      <c r="O3214" t="s">
        <v>54</v>
      </c>
    </row>
    <row r="3215" spans="1:15" x14ac:dyDescent="0.25">
      <c r="A3215">
        <v>2023</v>
      </c>
      <c r="B3215" t="s">
        <v>54</v>
      </c>
      <c r="C3215" t="s">
        <v>31</v>
      </c>
      <c r="D3215" t="s">
        <v>22</v>
      </c>
      <c r="E3215">
        <v>164500</v>
      </c>
      <c r="F3215">
        <v>164500</v>
      </c>
      <c r="G3215" t="s">
        <v>23</v>
      </c>
      <c r="H3215" t="s">
        <v>24</v>
      </c>
      <c r="I3215" t="s">
        <v>17</v>
      </c>
      <c r="J3215" t="s">
        <v>29</v>
      </c>
      <c r="K3215" t="s">
        <v>23</v>
      </c>
      <c r="L3215" t="s">
        <v>26</v>
      </c>
      <c r="M3215">
        <f t="shared" si="50"/>
        <v>110341</v>
      </c>
      <c r="N3215" t="b">
        <f>IF(O3215=Sheet7!S3214,FALSE,TRUE)
=IF(B3215=Sheet7!A3215,TRUE,FALSE)
=IF(B3215=Sheet7!A3215,TRUE,FALSE)
=IF(B3215=Sheet7!A3215,TRUE,FALSE)</f>
        <v>1</v>
      </c>
      <c r="O3215" t="s">
        <v>54</v>
      </c>
    </row>
    <row r="3216" spans="1:15" x14ac:dyDescent="0.25">
      <c r="A3216">
        <v>2023</v>
      </c>
      <c r="B3216" t="s">
        <v>54</v>
      </c>
      <c r="C3216" t="s">
        <v>31</v>
      </c>
      <c r="D3216" t="s">
        <v>22</v>
      </c>
      <c r="E3216">
        <v>292200</v>
      </c>
      <c r="F3216">
        <v>292200</v>
      </c>
      <c r="G3216" t="s">
        <v>23</v>
      </c>
      <c r="H3216" t="s">
        <v>24</v>
      </c>
      <c r="I3216" t="s">
        <v>17</v>
      </c>
      <c r="J3216" t="s">
        <v>29</v>
      </c>
      <c r="K3216" t="s">
        <v>23</v>
      </c>
      <c r="L3216" t="s">
        <v>26</v>
      </c>
      <c r="M3216">
        <f t="shared" si="50"/>
        <v>195474.33333333334</v>
      </c>
      <c r="N3216" t="b">
        <f>IF(O3216=Sheet7!S3215,FALSE,TRUE)
=IF(B3216=Sheet7!A3216,TRUE,FALSE)
=IF(B3216=Sheet7!A3216,TRUE,FALSE)
=IF(B3216=Sheet7!A3216,TRUE,FALSE)</f>
        <v>1</v>
      </c>
      <c r="O3216" t="s">
        <v>54</v>
      </c>
    </row>
    <row r="3217" spans="1:15" x14ac:dyDescent="0.25">
      <c r="A3217">
        <v>2023</v>
      </c>
      <c r="B3217" t="s">
        <v>32</v>
      </c>
      <c r="C3217" t="s">
        <v>13</v>
      </c>
      <c r="D3217" t="s">
        <v>22</v>
      </c>
      <c r="E3217">
        <v>163800</v>
      </c>
      <c r="F3217">
        <v>163800</v>
      </c>
      <c r="G3217" t="s">
        <v>23</v>
      </c>
      <c r="H3217" t="s">
        <v>24</v>
      </c>
      <c r="I3217" t="s">
        <v>17</v>
      </c>
      <c r="J3217" t="s">
        <v>25</v>
      </c>
      <c r="K3217" t="s">
        <v>23</v>
      </c>
      <c r="L3217" t="s">
        <v>26</v>
      </c>
      <c r="M3217">
        <f t="shared" si="50"/>
        <v>109874.33333333333</v>
      </c>
      <c r="N3217" t="b">
        <f>IF(O3217=Sheet7!S3216,FALSE,TRUE)
=IF(B3217=Sheet7!A3217,TRUE,FALSE)
=IF(B3217=Sheet7!A3217,TRUE,FALSE)
=IF(B3217=Sheet7!A3217,TRUE,FALSE)</f>
        <v>1</v>
      </c>
      <c r="O3217" t="s">
        <v>32</v>
      </c>
    </row>
    <row r="3218" spans="1:15" x14ac:dyDescent="0.25">
      <c r="A3218">
        <v>2023</v>
      </c>
      <c r="B3218" t="s">
        <v>32</v>
      </c>
      <c r="C3218" t="s">
        <v>13</v>
      </c>
      <c r="D3218" t="s">
        <v>22</v>
      </c>
      <c r="E3218">
        <v>126000</v>
      </c>
      <c r="F3218">
        <v>126000</v>
      </c>
      <c r="G3218" t="s">
        <v>23</v>
      </c>
      <c r="H3218" t="s">
        <v>24</v>
      </c>
      <c r="I3218" t="s">
        <v>17</v>
      </c>
      <c r="J3218" t="s">
        <v>25</v>
      </c>
      <c r="K3218" t="s">
        <v>23</v>
      </c>
      <c r="L3218" t="s">
        <v>26</v>
      </c>
      <c r="M3218">
        <f t="shared" si="50"/>
        <v>84674.333333333328</v>
      </c>
      <c r="N3218" t="b">
        <f>IF(O3218=Sheet7!S3217,FALSE,TRUE)
=IF(B3218=Sheet7!A3218,TRUE,FALSE)
=IF(B3218=Sheet7!A3218,TRUE,FALSE)
=IF(B3218=Sheet7!A3218,TRUE,FALSE)</f>
        <v>1</v>
      </c>
      <c r="O3218" t="s">
        <v>32</v>
      </c>
    </row>
    <row r="3219" spans="1:15" x14ac:dyDescent="0.25">
      <c r="A3219">
        <v>2023</v>
      </c>
      <c r="B3219" t="s">
        <v>139</v>
      </c>
      <c r="C3219" t="s">
        <v>31</v>
      </c>
      <c r="D3219" t="s">
        <v>22</v>
      </c>
      <c r="E3219">
        <v>120000</v>
      </c>
      <c r="F3219">
        <v>120000</v>
      </c>
      <c r="G3219" t="s">
        <v>15</v>
      </c>
      <c r="H3219" t="s">
        <v>16</v>
      </c>
      <c r="I3219" t="s">
        <v>17</v>
      </c>
      <c r="J3219" t="s">
        <v>29</v>
      </c>
      <c r="K3219" t="s">
        <v>15</v>
      </c>
      <c r="L3219" t="s">
        <v>26</v>
      </c>
      <c r="M3219">
        <f t="shared" si="50"/>
        <v>80674.333333333328</v>
      </c>
      <c r="N3219" t="b">
        <f>IF(O3219=Sheet7!S3218,FALSE,TRUE)
=IF(B3219=Sheet7!A3219,TRUE,FALSE)
=IF(B3219=Sheet7!A3219,TRUE,FALSE)
=IF(B3219=Sheet7!A3219,TRUE,FALSE)</f>
        <v>1</v>
      </c>
      <c r="O3219" t="s">
        <v>139</v>
      </c>
    </row>
    <row r="3220" spans="1:15" x14ac:dyDescent="0.25">
      <c r="A3220">
        <v>2023</v>
      </c>
      <c r="B3220" t="s">
        <v>118</v>
      </c>
      <c r="C3220" t="s">
        <v>31</v>
      </c>
      <c r="D3220" t="s">
        <v>22</v>
      </c>
      <c r="E3220">
        <v>280000</v>
      </c>
      <c r="F3220">
        <v>280000</v>
      </c>
      <c r="G3220" t="s">
        <v>23</v>
      </c>
      <c r="H3220" t="s">
        <v>24</v>
      </c>
      <c r="I3220" t="s">
        <v>17</v>
      </c>
      <c r="J3220" t="s">
        <v>25</v>
      </c>
      <c r="K3220" t="s">
        <v>23</v>
      </c>
      <c r="L3220" t="s">
        <v>26</v>
      </c>
      <c r="M3220">
        <f t="shared" si="50"/>
        <v>187341</v>
      </c>
      <c r="N3220" t="b">
        <f>IF(O3220=Sheet7!S3219,FALSE,TRUE)
=IF(B3220=Sheet7!A3220,TRUE,FALSE)
=IF(B3220=Sheet7!A3220,TRUE,FALSE)
=IF(B3220=Sheet7!A3220,TRUE,FALSE)</f>
        <v>1</v>
      </c>
      <c r="O3220" t="s">
        <v>118</v>
      </c>
    </row>
    <row r="3221" spans="1:15" x14ac:dyDescent="0.25">
      <c r="A3221">
        <v>2023</v>
      </c>
      <c r="B3221" t="s">
        <v>118</v>
      </c>
      <c r="C3221" t="s">
        <v>31</v>
      </c>
      <c r="D3221" t="s">
        <v>22</v>
      </c>
      <c r="E3221">
        <v>210000</v>
      </c>
      <c r="F3221">
        <v>210000</v>
      </c>
      <c r="G3221" t="s">
        <v>23</v>
      </c>
      <c r="H3221" t="s">
        <v>24</v>
      </c>
      <c r="I3221" t="s">
        <v>17</v>
      </c>
      <c r="J3221" t="s">
        <v>25</v>
      </c>
      <c r="K3221" t="s">
        <v>23</v>
      </c>
      <c r="L3221" t="s">
        <v>26</v>
      </c>
      <c r="M3221">
        <f t="shared" si="50"/>
        <v>140674.33333333334</v>
      </c>
      <c r="N3221" t="b">
        <f>IF(O3221=Sheet7!S3220,FALSE,TRUE)
=IF(B3221=Sheet7!A3221,TRUE,FALSE)
=IF(B3221=Sheet7!A3221,TRUE,FALSE)
=IF(B3221=Sheet7!A3221,TRUE,FALSE)</f>
        <v>1</v>
      </c>
      <c r="O3221" t="s">
        <v>118</v>
      </c>
    </row>
    <row r="3222" spans="1:15" x14ac:dyDescent="0.25">
      <c r="A3222">
        <v>2023</v>
      </c>
      <c r="B3222" t="s">
        <v>27</v>
      </c>
      <c r="C3222" t="s">
        <v>28</v>
      </c>
      <c r="D3222" t="s">
        <v>22</v>
      </c>
      <c r="E3222">
        <v>150000</v>
      </c>
      <c r="F3222">
        <v>150000</v>
      </c>
      <c r="G3222" t="s">
        <v>23</v>
      </c>
      <c r="H3222" t="s">
        <v>16</v>
      </c>
      <c r="I3222" t="s">
        <v>17</v>
      </c>
      <c r="J3222" t="s">
        <v>29</v>
      </c>
      <c r="K3222" t="s">
        <v>23</v>
      </c>
      <c r="L3222" t="s">
        <v>26</v>
      </c>
      <c r="M3222">
        <f t="shared" si="50"/>
        <v>100674.33333333333</v>
      </c>
      <c r="N3222" t="b">
        <f>IF(O3222=Sheet7!S3221,FALSE,TRUE)
=IF(B3222=Sheet7!A3222,TRUE,FALSE)
=IF(B3222=Sheet7!A3222,TRUE,FALSE)
=IF(B3222=Sheet7!A3222,TRUE,FALSE)</f>
        <v>1</v>
      </c>
      <c r="O3222" t="s">
        <v>27</v>
      </c>
    </row>
    <row r="3223" spans="1:15" x14ac:dyDescent="0.25">
      <c r="A3223">
        <v>2023</v>
      </c>
      <c r="B3223" t="s">
        <v>34</v>
      </c>
      <c r="C3223" t="s">
        <v>31</v>
      </c>
      <c r="D3223" t="s">
        <v>22</v>
      </c>
      <c r="E3223">
        <v>200000</v>
      </c>
      <c r="F3223">
        <v>200000</v>
      </c>
      <c r="G3223" t="s">
        <v>23</v>
      </c>
      <c r="H3223" t="s">
        <v>16</v>
      </c>
      <c r="I3223" t="s">
        <v>17</v>
      </c>
      <c r="J3223" t="s">
        <v>29</v>
      </c>
      <c r="K3223" t="s">
        <v>23</v>
      </c>
      <c r="L3223" t="s">
        <v>26</v>
      </c>
      <c r="M3223">
        <f t="shared" si="50"/>
        <v>134007.66666666666</v>
      </c>
      <c r="N3223" t="b">
        <f>IF(O3223=Sheet7!S3222,FALSE,TRUE)
=IF(B3223=Sheet7!A3223,TRUE,FALSE)
=IF(B3223=Sheet7!A3223,TRUE,FALSE)
=IF(B3223=Sheet7!A3223,TRUE,FALSE)</f>
        <v>1</v>
      </c>
      <c r="O3223" t="s">
        <v>34</v>
      </c>
    </row>
    <row r="3224" spans="1:15" x14ac:dyDescent="0.25">
      <c r="A3224">
        <v>2023</v>
      </c>
      <c r="B3224" t="s">
        <v>34</v>
      </c>
      <c r="C3224" t="s">
        <v>31</v>
      </c>
      <c r="D3224" t="s">
        <v>22</v>
      </c>
      <c r="E3224">
        <v>170000</v>
      </c>
      <c r="F3224">
        <v>170000</v>
      </c>
      <c r="G3224" t="s">
        <v>23</v>
      </c>
      <c r="H3224" t="s">
        <v>16</v>
      </c>
      <c r="I3224" t="s">
        <v>17</v>
      </c>
      <c r="J3224" t="s">
        <v>29</v>
      </c>
      <c r="K3224" t="s">
        <v>23</v>
      </c>
      <c r="L3224" t="s">
        <v>26</v>
      </c>
      <c r="M3224">
        <f t="shared" si="50"/>
        <v>114007.66666666667</v>
      </c>
      <c r="N3224" t="b">
        <f>IF(O3224=Sheet7!S3223,FALSE,TRUE)
=IF(B3224=Sheet7!A3224,TRUE,FALSE)
=IF(B3224=Sheet7!A3224,TRUE,FALSE)
=IF(B3224=Sheet7!A3224,TRUE,FALSE)</f>
        <v>1</v>
      </c>
      <c r="O3224" t="s">
        <v>34</v>
      </c>
    </row>
    <row r="3225" spans="1:15" x14ac:dyDescent="0.25">
      <c r="A3225">
        <v>2023</v>
      </c>
      <c r="B3225" t="s">
        <v>104</v>
      </c>
      <c r="C3225" t="s">
        <v>28</v>
      </c>
      <c r="D3225" t="s">
        <v>22</v>
      </c>
      <c r="E3225">
        <v>225000</v>
      </c>
      <c r="F3225">
        <v>225000</v>
      </c>
      <c r="G3225" t="s">
        <v>23</v>
      </c>
      <c r="H3225" t="s">
        <v>33</v>
      </c>
      <c r="I3225" t="s">
        <v>17</v>
      </c>
      <c r="J3225" t="s">
        <v>29</v>
      </c>
      <c r="K3225" t="s">
        <v>23</v>
      </c>
      <c r="L3225" t="s">
        <v>26</v>
      </c>
      <c r="M3225">
        <f t="shared" si="50"/>
        <v>150674.33333333334</v>
      </c>
      <c r="N3225" t="b">
        <f>IF(O3225=Sheet7!S3224,FALSE,TRUE)
=IF(B3225=Sheet7!A3225,TRUE,FALSE)
=IF(B3225=Sheet7!A3225,TRUE,FALSE)
=IF(B3225=Sheet7!A3225,TRUE,FALSE)</f>
        <v>1</v>
      </c>
      <c r="O3225" t="s">
        <v>104</v>
      </c>
    </row>
    <row r="3226" spans="1:15" x14ac:dyDescent="0.25">
      <c r="A3226">
        <v>2023</v>
      </c>
      <c r="B3226" t="s">
        <v>104</v>
      </c>
      <c r="C3226" t="s">
        <v>28</v>
      </c>
      <c r="D3226" t="s">
        <v>22</v>
      </c>
      <c r="E3226">
        <v>175000</v>
      </c>
      <c r="F3226">
        <v>175000</v>
      </c>
      <c r="G3226" t="s">
        <v>23</v>
      </c>
      <c r="H3226" t="s">
        <v>33</v>
      </c>
      <c r="I3226" t="s">
        <v>17</v>
      </c>
      <c r="J3226" t="s">
        <v>29</v>
      </c>
      <c r="K3226" t="s">
        <v>23</v>
      </c>
      <c r="L3226" t="s">
        <v>26</v>
      </c>
      <c r="M3226">
        <f t="shared" si="50"/>
        <v>117341</v>
      </c>
      <c r="N3226" t="b">
        <f>IF(O3226=Sheet7!S3225,FALSE,TRUE)
=IF(B3226=Sheet7!A3226,TRUE,FALSE)
=IF(B3226=Sheet7!A3226,TRUE,FALSE)
=IF(B3226=Sheet7!A3226,TRUE,FALSE)</f>
        <v>1</v>
      </c>
      <c r="O3226" t="s">
        <v>104</v>
      </c>
    </row>
    <row r="3227" spans="1:15" x14ac:dyDescent="0.25">
      <c r="A3227">
        <v>2023</v>
      </c>
      <c r="B3227" t="s">
        <v>66</v>
      </c>
      <c r="C3227" t="s">
        <v>28</v>
      </c>
      <c r="D3227" t="s">
        <v>22</v>
      </c>
      <c r="E3227">
        <v>189750</v>
      </c>
      <c r="F3227">
        <v>189750</v>
      </c>
      <c r="G3227" t="s">
        <v>23</v>
      </c>
      <c r="H3227" t="s">
        <v>24</v>
      </c>
      <c r="I3227" t="s">
        <v>17</v>
      </c>
      <c r="J3227" t="s">
        <v>25</v>
      </c>
      <c r="K3227" t="s">
        <v>23</v>
      </c>
      <c r="L3227" t="s">
        <v>26</v>
      </c>
      <c r="M3227">
        <f t="shared" si="50"/>
        <v>127174.33333333333</v>
      </c>
      <c r="N3227" t="b">
        <f>IF(O3227=Sheet7!S3226,FALSE,TRUE)
=IF(B3227=Sheet7!A3227,TRUE,FALSE)
=IF(B3227=Sheet7!A3227,TRUE,FALSE)
=IF(B3227=Sheet7!A3227,TRUE,FALSE)</f>
        <v>1</v>
      </c>
      <c r="O3227" t="s">
        <v>66</v>
      </c>
    </row>
    <row r="3228" spans="1:15" x14ac:dyDescent="0.25">
      <c r="A3228">
        <v>2023</v>
      </c>
      <c r="B3228" t="s">
        <v>66</v>
      </c>
      <c r="C3228" t="s">
        <v>28</v>
      </c>
      <c r="D3228" t="s">
        <v>22</v>
      </c>
      <c r="E3228">
        <v>131100</v>
      </c>
      <c r="F3228">
        <v>131100</v>
      </c>
      <c r="G3228" t="s">
        <v>23</v>
      </c>
      <c r="H3228" t="s">
        <v>24</v>
      </c>
      <c r="I3228" t="s">
        <v>17</v>
      </c>
      <c r="J3228" t="s">
        <v>25</v>
      </c>
      <c r="K3228" t="s">
        <v>23</v>
      </c>
      <c r="L3228" t="s">
        <v>26</v>
      </c>
      <c r="M3228">
        <f t="shared" si="50"/>
        <v>88074.333333333328</v>
      </c>
      <c r="N3228" t="b">
        <f>IF(O3228=Sheet7!S3227,FALSE,TRUE)
=IF(B3228=Sheet7!A3228,TRUE,FALSE)
=IF(B3228=Sheet7!A3228,TRUE,FALSE)
=IF(B3228=Sheet7!A3228,TRUE,FALSE)</f>
        <v>1</v>
      </c>
      <c r="O3228" t="s">
        <v>66</v>
      </c>
    </row>
    <row r="3229" spans="1:15" x14ac:dyDescent="0.25">
      <c r="A3229">
        <v>2023</v>
      </c>
      <c r="B3229" t="s">
        <v>37</v>
      </c>
      <c r="C3229" t="s">
        <v>38</v>
      </c>
      <c r="D3229" t="s">
        <v>22</v>
      </c>
      <c r="E3229">
        <v>123400</v>
      </c>
      <c r="F3229">
        <v>123400</v>
      </c>
      <c r="G3229" t="s">
        <v>23</v>
      </c>
      <c r="H3229" t="s">
        <v>24</v>
      </c>
      <c r="I3229" t="s">
        <v>17</v>
      </c>
      <c r="J3229" t="s">
        <v>29</v>
      </c>
      <c r="K3229" t="s">
        <v>23</v>
      </c>
      <c r="L3229" t="s">
        <v>26</v>
      </c>
      <c r="M3229">
        <f t="shared" si="50"/>
        <v>82941</v>
      </c>
      <c r="N3229" t="b">
        <f>IF(O3229=Sheet7!S3228,FALSE,TRUE)
=IF(B3229=Sheet7!A3229,TRUE,FALSE)
=IF(B3229=Sheet7!A3229,TRUE,FALSE)
=IF(B3229=Sheet7!A3229,TRUE,FALSE)</f>
        <v>1</v>
      </c>
      <c r="O3229" t="s">
        <v>37</v>
      </c>
    </row>
    <row r="3230" spans="1:15" x14ac:dyDescent="0.25">
      <c r="A3230">
        <v>2023</v>
      </c>
      <c r="B3230" t="s">
        <v>37</v>
      </c>
      <c r="C3230" t="s">
        <v>38</v>
      </c>
      <c r="D3230" t="s">
        <v>22</v>
      </c>
      <c r="E3230">
        <v>82200</v>
      </c>
      <c r="F3230">
        <v>82200</v>
      </c>
      <c r="G3230" t="s">
        <v>23</v>
      </c>
      <c r="H3230" t="s">
        <v>24</v>
      </c>
      <c r="I3230" t="s">
        <v>17</v>
      </c>
      <c r="J3230" t="s">
        <v>29</v>
      </c>
      <c r="K3230" t="s">
        <v>23</v>
      </c>
      <c r="L3230" t="s">
        <v>26</v>
      </c>
      <c r="M3230">
        <f t="shared" si="50"/>
        <v>55474.333333333336</v>
      </c>
      <c r="N3230" t="b">
        <f>IF(O3230=Sheet7!S3229,FALSE,TRUE)
=IF(B3230=Sheet7!A3230,TRUE,FALSE)
=IF(B3230=Sheet7!A3230,TRUE,FALSE)
=IF(B3230=Sheet7!A3230,TRUE,FALSE)</f>
        <v>1</v>
      </c>
      <c r="O3230" t="s">
        <v>37</v>
      </c>
    </row>
    <row r="3231" spans="1:15" x14ac:dyDescent="0.25">
      <c r="A3231">
        <v>2023</v>
      </c>
      <c r="B3231" t="s">
        <v>206</v>
      </c>
      <c r="C3231" t="s">
        <v>31</v>
      </c>
      <c r="D3231" t="s">
        <v>22</v>
      </c>
      <c r="E3231">
        <v>225000</v>
      </c>
      <c r="F3231">
        <v>225000</v>
      </c>
      <c r="G3231" t="s">
        <v>23</v>
      </c>
      <c r="H3231" t="s">
        <v>33</v>
      </c>
      <c r="I3231" t="s">
        <v>17</v>
      </c>
      <c r="J3231" t="s">
        <v>29</v>
      </c>
      <c r="K3231" t="s">
        <v>23</v>
      </c>
      <c r="L3231" t="s">
        <v>26</v>
      </c>
      <c r="M3231">
        <f t="shared" si="50"/>
        <v>150674.33333333334</v>
      </c>
      <c r="N3231" t="b">
        <f>IF(O3231=Sheet7!S3230,FALSE,TRUE)
=IF(B3231=Sheet7!A3231,TRUE,FALSE)
=IF(B3231=Sheet7!A3231,TRUE,FALSE)
=IF(B3231=Sheet7!A3231,TRUE,FALSE)</f>
        <v>1</v>
      </c>
      <c r="O3231" t="s">
        <v>206</v>
      </c>
    </row>
    <row r="3232" spans="1:15" x14ac:dyDescent="0.25">
      <c r="A3232">
        <v>2023</v>
      </c>
      <c r="B3232" t="s">
        <v>40</v>
      </c>
      <c r="C3232" t="s">
        <v>41</v>
      </c>
      <c r="D3232" t="s">
        <v>22</v>
      </c>
      <c r="E3232">
        <v>50000</v>
      </c>
      <c r="F3232">
        <v>50000</v>
      </c>
      <c r="G3232" t="s">
        <v>186</v>
      </c>
      <c r="H3232" t="s">
        <v>24</v>
      </c>
      <c r="I3232" t="s">
        <v>17</v>
      </c>
      <c r="J3232" t="s">
        <v>29</v>
      </c>
      <c r="K3232" t="s">
        <v>186</v>
      </c>
      <c r="L3232" t="s">
        <v>64</v>
      </c>
      <c r="M3232">
        <f t="shared" si="50"/>
        <v>34007.666666666664</v>
      </c>
      <c r="N3232" t="b">
        <f>IF(O3232=Sheet7!S3231,FALSE,TRUE)
=IF(B3232=Sheet7!A3232,TRUE,FALSE)
=IF(B3232=Sheet7!A3232,TRUE,FALSE)
=IF(B3232=Sheet7!A3232,TRUE,FALSE)</f>
        <v>1</v>
      </c>
      <c r="O3232" t="s">
        <v>40</v>
      </c>
    </row>
    <row r="3233" spans="1:15" x14ac:dyDescent="0.25">
      <c r="A3233">
        <v>2023</v>
      </c>
      <c r="B3233" t="s">
        <v>32</v>
      </c>
      <c r="C3233" t="s">
        <v>13</v>
      </c>
      <c r="D3233" t="s">
        <v>22</v>
      </c>
      <c r="E3233">
        <v>161800</v>
      </c>
      <c r="F3233">
        <v>161800</v>
      </c>
      <c r="G3233" t="s">
        <v>23</v>
      </c>
      <c r="H3233" t="s">
        <v>24</v>
      </c>
      <c r="I3233" t="s">
        <v>17</v>
      </c>
      <c r="J3233" t="s">
        <v>25</v>
      </c>
      <c r="K3233" t="s">
        <v>23</v>
      </c>
      <c r="L3233" t="s">
        <v>26</v>
      </c>
      <c r="M3233">
        <f t="shared" si="50"/>
        <v>108541</v>
      </c>
      <c r="N3233" t="b">
        <f>IF(O3233=Sheet7!S3232,FALSE,TRUE)
=IF(B3233=Sheet7!A3233,TRUE,FALSE)
=IF(B3233=Sheet7!A3233,TRUE,FALSE)
=IF(B3233=Sheet7!A3233,TRUE,FALSE)</f>
        <v>1</v>
      </c>
      <c r="O3233" t="s">
        <v>32</v>
      </c>
    </row>
    <row r="3234" spans="1:15" x14ac:dyDescent="0.25">
      <c r="A3234">
        <v>2023</v>
      </c>
      <c r="B3234" t="s">
        <v>32</v>
      </c>
      <c r="C3234" t="s">
        <v>13</v>
      </c>
      <c r="D3234" t="s">
        <v>22</v>
      </c>
      <c r="E3234">
        <v>121400</v>
      </c>
      <c r="F3234">
        <v>121400</v>
      </c>
      <c r="G3234" t="s">
        <v>23</v>
      </c>
      <c r="H3234" t="s">
        <v>24</v>
      </c>
      <c r="I3234" t="s">
        <v>17</v>
      </c>
      <c r="J3234" t="s">
        <v>25</v>
      </c>
      <c r="K3234" t="s">
        <v>23</v>
      </c>
      <c r="L3234" t="s">
        <v>26</v>
      </c>
      <c r="M3234">
        <f t="shared" si="50"/>
        <v>81607.666666666672</v>
      </c>
      <c r="N3234" t="b">
        <f>IF(O3234=Sheet7!S3233,FALSE,TRUE)
=IF(B3234=Sheet7!A3234,TRUE,FALSE)
=IF(B3234=Sheet7!A3234,TRUE,FALSE)
=IF(B3234=Sheet7!A3234,TRUE,FALSE)</f>
        <v>1</v>
      </c>
      <c r="O3234" t="s">
        <v>32</v>
      </c>
    </row>
    <row r="3235" spans="1:15" x14ac:dyDescent="0.25">
      <c r="A3235">
        <v>2023</v>
      </c>
      <c r="B3235" t="s">
        <v>46</v>
      </c>
      <c r="C3235" t="s">
        <v>28</v>
      </c>
      <c r="D3235" t="s">
        <v>22</v>
      </c>
      <c r="E3235">
        <v>285000</v>
      </c>
      <c r="F3235">
        <v>285000</v>
      </c>
      <c r="G3235" t="s">
        <v>23</v>
      </c>
      <c r="H3235" t="s">
        <v>24</v>
      </c>
      <c r="I3235" t="s">
        <v>17</v>
      </c>
      <c r="J3235" t="s">
        <v>25</v>
      </c>
      <c r="K3235" t="s">
        <v>23</v>
      </c>
      <c r="L3235" t="s">
        <v>26</v>
      </c>
      <c r="M3235">
        <f t="shared" si="50"/>
        <v>190674.33333333334</v>
      </c>
      <c r="N3235" t="b">
        <f>IF(O3235=Sheet7!S3234,FALSE,TRUE)
=IF(B3235=Sheet7!A3235,TRUE,FALSE)
=IF(B3235=Sheet7!A3235,TRUE,FALSE)
=IF(B3235=Sheet7!A3235,TRUE,FALSE)</f>
        <v>1</v>
      </c>
      <c r="O3235" t="s">
        <v>46</v>
      </c>
    </row>
    <row r="3236" spans="1:15" x14ac:dyDescent="0.25">
      <c r="A3236">
        <v>2023</v>
      </c>
      <c r="B3236" t="s">
        <v>46</v>
      </c>
      <c r="C3236" t="s">
        <v>28</v>
      </c>
      <c r="D3236" t="s">
        <v>22</v>
      </c>
      <c r="E3236">
        <v>193900</v>
      </c>
      <c r="F3236">
        <v>193900</v>
      </c>
      <c r="G3236" t="s">
        <v>23</v>
      </c>
      <c r="H3236" t="s">
        <v>24</v>
      </c>
      <c r="I3236" t="s">
        <v>17</v>
      </c>
      <c r="J3236" t="s">
        <v>25</v>
      </c>
      <c r="K3236" t="s">
        <v>23</v>
      </c>
      <c r="L3236" t="s">
        <v>26</v>
      </c>
      <c r="M3236">
        <f t="shared" si="50"/>
        <v>129941</v>
      </c>
      <c r="N3236" t="b">
        <f>IF(O3236=Sheet7!S3235,FALSE,TRUE)
=IF(B3236=Sheet7!A3236,TRUE,FALSE)
=IF(B3236=Sheet7!A3236,TRUE,FALSE)
=IF(B3236=Sheet7!A3236,TRUE,FALSE)</f>
        <v>1</v>
      </c>
      <c r="O3236" t="s">
        <v>46</v>
      </c>
    </row>
    <row r="3237" spans="1:15" x14ac:dyDescent="0.25">
      <c r="A3237">
        <v>2023</v>
      </c>
      <c r="B3237" t="s">
        <v>40</v>
      </c>
      <c r="C3237" t="s">
        <v>41</v>
      </c>
      <c r="D3237" t="s">
        <v>22</v>
      </c>
      <c r="E3237">
        <v>240000</v>
      </c>
      <c r="F3237">
        <v>240000</v>
      </c>
      <c r="G3237" t="s">
        <v>23</v>
      </c>
      <c r="H3237" t="s">
        <v>24</v>
      </c>
      <c r="I3237" t="s">
        <v>17</v>
      </c>
      <c r="J3237" t="s">
        <v>25</v>
      </c>
      <c r="K3237" t="s">
        <v>23</v>
      </c>
      <c r="L3237" t="s">
        <v>26</v>
      </c>
      <c r="M3237">
        <f t="shared" si="50"/>
        <v>160674.33333333334</v>
      </c>
      <c r="N3237" t="b">
        <f>IF(O3237=Sheet7!S3236,FALSE,TRUE)
=IF(B3237=Sheet7!A3237,TRUE,FALSE)
=IF(B3237=Sheet7!A3237,TRUE,FALSE)
=IF(B3237=Sheet7!A3237,TRUE,FALSE)</f>
        <v>1</v>
      </c>
      <c r="O3237" t="s">
        <v>40</v>
      </c>
    </row>
    <row r="3238" spans="1:15" x14ac:dyDescent="0.25">
      <c r="A3238">
        <v>2023</v>
      </c>
      <c r="B3238" t="s">
        <v>40</v>
      </c>
      <c r="C3238" t="s">
        <v>41</v>
      </c>
      <c r="D3238" t="s">
        <v>22</v>
      </c>
      <c r="E3238">
        <v>196000</v>
      </c>
      <c r="F3238">
        <v>196000</v>
      </c>
      <c r="G3238" t="s">
        <v>23</v>
      </c>
      <c r="H3238" t="s">
        <v>24</v>
      </c>
      <c r="I3238" t="s">
        <v>17</v>
      </c>
      <c r="J3238" t="s">
        <v>25</v>
      </c>
      <c r="K3238" t="s">
        <v>23</v>
      </c>
      <c r="L3238" t="s">
        <v>26</v>
      </c>
      <c r="M3238">
        <f t="shared" si="50"/>
        <v>131341</v>
      </c>
      <c r="N3238" t="b">
        <f>IF(O3238=Sheet7!S3237,FALSE,TRUE)
=IF(B3238=Sheet7!A3238,TRUE,FALSE)
=IF(B3238=Sheet7!A3238,TRUE,FALSE)
=IF(B3238=Sheet7!A3238,TRUE,FALSE)</f>
        <v>1</v>
      </c>
      <c r="O3238" t="s">
        <v>40</v>
      </c>
    </row>
    <row r="3239" spans="1:15" x14ac:dyDescent="0.25">
      <c r="A3239">
        <v>2023</v>
      </c>
      <c r="B3239" t="s">
        <v>27</v>
      </c>
      <c r="C3239" t="s">
        <v>28</v>
      </c>
      <c r="D3239" t="s">
        <v>22</v>
      </c>
      <c r="E3239">
        <v>214000</v>
      </c>
      <c r="F3239">
        <v>214000</v>
      </c>
      <c r="G3239" t="s">
        <v>23</v>
      </c>
      <c r="H3239" t="s">
        <v>24</v>
      </c>
      <c r="I3239" t="s">
        <v>17</v>
      </c>
      <c r="J3239" t="s">
        <v>25</v>
      </c>
      <c r="K3239" t="s">
        <v>23</v>
      </c>
      <c r="L3239" t="s">
        <v>26</v>
      </c>
      <c r="M3239">
        <f t="shared" si="50"/>
        <v>143341</v>
      </c>
      <c r="N3239" t="b">
        <f>IF(O3239=Sheet7!S3238,FALSE,TRUE)
=IF(B3239=Sheet7!A3239,TRUE,FALSE)
=IF(B3239=Sheet7!A3239,TRUE,FALSE)
=IF(B3239=Sheet7!A3239,TRUE,FALSE)</f>
        <v>1</v>
      </c>
      <c r="O3239" t="s">
        <v>27</v>
      </c>
    </row>
    <row r="3240" spans="1:15" x14ac:dyDescent="0.25">
      <c r="A3240">
        <v>2023</v>
      </c>
      <c r="B3240" t="s">
        <v>113</v>
      </c>
      <c r="C3240" t="s">
        <v>28</v>
      </c>
      <c r="D3240" t="s">
        <v>22</v>
      </c>
      <c r="E3240">
        <v>170000</v>
      </c>
      <c r="F3240">
        <v>170000</v>
      </c>
      <c r="G3240" t="s">
        <v>23</v>
      </c>
      <c r="H3240" t="s">
        <v>24</v>
      </c>
      <c r="I3240" t="s">
        <v>17</v>
      </c>
      <c r="J3240" t="s">
        <v>29</v>
      </c>
      <c r="K3240" t="s">
        <v>23</v>
      </c>
      <c r="L3240" t="s">
        <v>26</v>
      </c>
      <c r="M3240">
        <f t="shared" si="50"/>
        <v>114007.66666666667</v>
      </c>
      <c r="N3240" t="b">
        <f>IF(O3240=Sheet7!S3239,FALSE,TRUE)
=IF(B3240=Sheet7!A3240,TRUE,FALSE)
=IF(B3240=Sheet7!A3240,TRUE,FALSE)
=IF(B3240=Sheet7!A3240,TRUE,FALSE)</f>
        <v>1</v>
      </c>
      <c r="O3240" t="s">
        <v>113</v>
      </c>
    </row>
    <row r="3241" spans="1:15" x14ac:dyDescent="0.25">
      <c r="A3241">
        <v>2023</v>
      </c>
      <c r="B3241" t="s">
        <v>113</v>
      </c>
      <c r="C3241" t="s">
        <v>28</v>
      </c>
      <c r="D3241" t="s">
        <v>22</v>
      </c>
      <c r="E3241">
        <v>155000</v>
      </c>
      <c r="F3241">
        <v>155000</v>
      </c>
      <c r="G3241" t="s">
        <v>23</v>
      </c>
      <c r="H3241" t="s">
        <v>24</v>
      </c>
      <c r="I3241" t="s">
        <v>17</v>
      </c>
      <c r="J3241" t="s">
        <v>29</v>
      </c>
      <c r="K3241" t="s">
        <v>23</v>
      </c>
      <c r="L3241" t="s">
        <v>26</v>
      </c>
      <c r="M3241">
        <f t="shared" si="50"/>
        <v>104007.66666666667</v>
      </c>
      <c r="N3241" t="b">
        <f>IF(O3241=Sheet7!S3240,FALSE,TRUE)
=IF(B3241=Sheet7!A3241,TRUE,FALSE)
=IF(B3241=Sheet7!A3241,TRUE,FALSE)
=IF(B3241=Sheet7!A3241,TRUE,FALSE)</f>
        <v>1</v>
      </c>
      <c r="O3241" t="s">
        <v>113</v>
      </c>
    </row>
    <row r="3242" spans="1:15" x14ac:dyDescent="0.25">
      <c r="A3242">
        <v>2023</v>
      </c>
      <c r="B3242" t="s">
        <v>37</v>
      </c>
      <c r="C3242" t="s">
        <v>38</v>
      </c>
      <c r="D3242" t="s">
        <v>22</v>
      </c>
      <c r="E3242">
        <v>98000</v>
      </c>
      <c r="F3242">
        <v>98000</v>
      </c>
      <c r="G3242" t="s">
        <v>23</v>
      </c>
      <c r="H3242" t="s">
        <v>24</v>
      </c>
      <c r="I3242" t="s">
        <v>17</v>
      </c>
      <c r="J3242" t="s">
        <v>25</v>
      </c>
      <c r="K3242" t="s">
        <v>23</v>
      </c>
      <c r="L3242" t="s">
        <v>26</v>
      </c>
      <c r="M3242">
        <f t="shared" si="50"/>
        <v>66007.666666666672</v>
      </c>
      <c r="N3242" t="b">
        <f>IF(O3242=Sheet7!S3241,FALSE,TRUE)
=IF(B3242=Sheet7!A3242,TRUE,FALSE)
=IF(B3242=Sheet7!A3242,TRUE,FALSE)
=IF(B3242=Sheet7!A3242,TRUE,FALSE)</f>
        <v>1</v>
      </c>
      <c r="O3242" t="s">
        <v>37</v>
      </c>
    </row>
    <row r="3243" spans="1:15" x14ac:dyDescent="0.25">
      <c r="A3243">
        <v>2023</v>
      </c>
      <c r="B3243" t="s">
        <v>34</v>
      </c>
      <c r="C3243" t="s">
        <v>31</v>
      </c>
      <c r="D3243" t="s">
        <v>22</v>
      </c>
      <c r="E3243">
        <v>199000</v>
      </c>
      <c r="F3243">
        <v>199000</v>
      </c>
      <c r="G3243" t="s">
        <v>23</v>
      </c>
      <c r="H3243" t="s">
        <v>24</v>
      </c>
      <c r="I3243" t="s">
        <v>17</v>
      </c>
      <c r="J3243" t="s">
        <v>29</v>
      </c>
      <c r="K3243" t="s">
        <v>23</v>
      </c>
      <c r="L3243" t="s">
        <v>26</v>
      </c>
      <c r="M3243">
        <f t="shared" si="50"/>
        <v>133341</v>
      </c>
      <c r="N3243" t="b">
        <f>IF(O3243=Sheet7!S3242,FALSE,TRUE)
=IF(B3243=Sheet7!A3243,TRUE,FALSE)
=IF(B3243=Sheet7!A3243,TRUE,FALSE)
=IF(B3243=Sheet7!A3243,TRUE,FALSE)</f>
        <v>1</v>
      </c>
      <c r="O3243" t="s">
        <v>34</v>
      </c>
    </row>
    <row r="3244" spans="1:15" x14ac:dyDescent="0.25">
      <c r="A3244">
        <v>2023</v>
      </c>
      <c r="B3244" t="s">
        <v>34</v>
      </c>
      <c r="C3244" t="s">
        <v>31</v>
      </c>
      <c r="D3244" t="s">
        <v>22</v>
      </c>
      <c r="E3244">
        <v>260000</v>
      </c>
      <c r="F3244">
        <v>260000</v>
      </c>
      <c r="G3244" t="s">
        <v>23</v>
      </c>
      <c r="H3244" t="s">
        <v>24</v>
      </c>
      <c r="I3244" t="s">
        <v>17</v>
      </c>
      <c r="J3244" t="s">
        <v>29</v>
      </c>
      <c r="K3244" t="s">
        <v>23</v>
      </c>
      <c r="L3244" t="s">
        <v>26</v>
      </c>
      <c r="M3244">
        <f t="shared" si="50"/>
        <v>174007.66666666666</v>
      </c>
      <c r="N3244" t="b">
        <f>IF(O3244=Sheet7!S3243,FALSE,TRUE)
=IF(B3244=Sheet7!A3244,TRUE,FALSE)
=IF(B3244=Sheet7!A3244,TRUE,FALSE)
=IF(B3244=Sheet7!A3244,TRUE,FALSE)</f>
        <v>1</v>
      </c>
      <c r="O3244" t="s">
        <v>34</v>
      </c>
    </row>
    <row r="3245" spans="1:15" x14ac:dyDescent="0.25">
      <c r="A3245">
        <v>2023</v>
      </c>
      <c r="B3245" t="s">
        <v>32</v>
      </c>
      <c r="C3245" t="s">
        <v>13</v>
      </c>
      <c r="D3245" t="s">
        <v>35</v>
      </c>
      <c r="E3245">
        <v>90000</v>
      </c>
      <c r="F3245">
        <v>110736</v>
      </c>
      <c r="G3245" t="s">
        <v>36</v>
      </c>
      <c r="H3245" t="s">
        <v>16</v>
      </c>
      <c r="I3245" t="s">
        <v>17</v>
      </c>
      <c r="J3245" t="s">
        <v>25</v>
      </c>
      <c r="K3245" t="s">
        <v>36</v>
      </c>
      <c r="L3245" t="s">
        <v>26</v>
      </c>
      <c r="M3245">
        <f t="shared" si="50"/>
        <v>67586.333333333328</v>
      </c>
      <c r="N3245" t="b">
        <f>IF(O3245=Sheet7!S3244,FALSE,TRUE)
=IF(B3245=Sheet7!A3245,TRUE,FALSE)
=IF(B3245=Sheet7!A3245,TRUE,FALSE)
=IF(B3245=Sheet7!A3245,TRUE,FALSE)</f>
        <v>1</v>
      </c>
      <c r="O3245" t="s">
        <v>32</v>
      </c>
    </row>
    <row r="3246" spans="1:15" x14ac:dyDescent="0.25">
      <c r="A3246">
        <v>2023</v>
      </c>
      <c r="B3246" t="s">
        <v>32</v>
      </c>
      <c r="C3246" t="s">
        <v>13</v>
      </c>
      <c r="D3246" t="s">
        <v>35</v>
      </c>
      <c r="E3246">
        <v>70000</v>
      </c>
      <c r="F3246">
        <v>86128</v>
      </c>
      <c r="G3246" t="s">
        <v>36</v>
      </c>
      <c r="H3246" t="s">
        <v>16</v>
      </c>
      <c r="I3246" t="s">
        <v>17</v>
      </c>
      <c r="J3246" t="s">
        <v>25</v>
      </c>
      <c r="K3246" t="s">
        <v>36</v>
      </c>
      <c r="L3246" t="s">
        <v>26</v>
      </c>
      <c r="M3246">
        <f t="shared" si="50"/>
        <v>52717</v>
      </c>
      <c r="N3246" t="b">
        <f>IF(O3246=Sheet7!S3245,FALSE,TRUE)
=IF(B3246=Sheet7!A3246,TRUE,FALSE)
=IF(B3246=Sheet7!A3246,TRUE,FALSE)
=IF(B3246=Sheet7!A3246,TRUE,FALSE)</f>
        <v>1</v>
      </c>
      <c r="O3246" t="s">
        <v>32</v>
      </c>
    </row>
    <row r="3247" spans="1:15" x14ac:dyDescent="0.25">
      <c r="A3247">
        <v>2023</v>
      </c>
      <c r="B3247" t="s">
        <v>32</v>
      </c>
      <c r="C3247" t="s">
        <v>13</v>
      </c>
      <c r="D3247" t="s">
        <v>22</v>
      </c>
      <c r="E3247">
        <v>145000</v>
      </c>
      <c r="F3247">
        <v>145000</v>
      </c>
      <c r="G3247" t="s">
        <v>23</v>
      </c>
      <c r="H3247" t="s">
        <v>33</v>
      </c>
      <c r="I3247" t="s">
        <v>17</v>
      </c>
      <c r="J3247" t="s">
        <v>25</v>
      </c>
      <c r="K3247" t="s">
        <v>23</v>
      </c>
      <c r="L3247" t="s">
        <v>26</v>
      </c>
      <c r="M3247">
        <f t="shared" si="50"/>
        <v>97341</v>
      </c>
      <c r="N3247" t="b">
        <f>IF(O3247=Sheet7!S3246,FALSE,TRUE)
=IF(B3247=Sheet7!A3247,TRUE,FALSE)
=IF(B3247=Sheet7!A3247,TRUE,FALSE)
=IF(B3247=Sheet7!A3247,TRUE,FALSE)</f>
        <v>1</v>
      </c>
      <c r="O3247" t="s">
        <v>32</v>
      </c>
    </row>
    <row r="3248" spans="1:15" x14ac:dyDescent="0.25">
      <c r="A3248">
        <v>2023</v>
      </c>
      <c r="B3248" t="s">
        <v>40</v>
      </c>
      <c r="C3248" t="s">
        <v>41</v>
      </c>
      <c r="D3248" t="s">
        <v>22</v>
      </c>
      <c r="E3248">
        <v>289800</v>
      </c>
      <c r="F3248">
        <v>289800</v>
      </c>
      <c r="G3248" t="s">
        <v>36</v>
      </c>
      <c r="H3248" t="s">
        <v>24</v>
      </c>
      <c r="I3248" t="s">
        <v>17</v>
      </c>
      <c r="J3248" t="s">
        <v>25</v>
      </c>
      <c r="K3248" t="s">
        <v>36</v>
      </c>
      <c r="L3248" t="s">
        <v>26</v>
      </c>
      <c r="M3248">
        <f t="shared" si="50"/>
        <v>193874.33333333334</v>
      </c>
      <c r="N3248" t="b">
        <f>IF(O3248=Sheet7!S3247,FALSE,TRUE)
=IF(B3248=Sheet7!A3248,TRUE,FALSE)
=IF(B3248=Sheet7!A3248,TRUE,FALSE)
=IF(B3248=Sheet7!A3248,TRUE,FALSE)</f>
        <v>1</v>
      </c>
      <c r="O3248" t="s">
        <v>40</v>
      </c>
    </row>
    <row r="3249" spans="1:15" x14ac:dyDescent="0.25">
      <c r="A3249">
        <v>2023</v>
      </c>
      <c r="B3249" t="s">
        <v>40</v>
      </c>
      <c r="C3249" t="s">
        <v>41</v>
      </c>
      <c r="D3249" t="s">
        <v>22</v>
      </c>
      <c r="E3249">
        <v>214000</v>
      </c>
      <c r="F3249">
        <v>214000</v>
      </c>
      <c r="G3249" t="s">
        <v>36</v>
      </c>
      <c r="H3249" t="s">
        <v>24</v>
      </c>
      <c r="I3249" t="s">
        <v>17</v>
      </c>
      <c r="J3249" t="s">
        <v>25</v>
      </c>
      <c r="K3249" t="s">
        <v>36</v>
      </c>
      <c r="L3249" t="s">
        <v>26</v>
      </c>
      <c r="M3249">
        <f t="shared" si="50"/>
        <v>143341</v>
      </c>
      <c r="N3249" t="b">
        <f>IF(O3249=Sheet7!S3248,FALSE,TRUE)
=IF(B3249=Sheet7!A3249,TRUE,FALSE)
=IF(B3249=Sheet7!A3249,TRUE,FALSE)
=IF(B3249=Sheet7!A3249,TRUE,FALSE)</f>
        <v>1</v>
      </c>
      <c r="O3249" t="s">
        <v>40</v>
      </c>
    </row>
    <row r="3250" spans="1:15" x14ac:dyDescent="0.25">
      <c r="A3250">
        <v>2023</v>
      </c>
      <c r="B3250" t="s">
        <v>37</v>
      </c>
      <c r="C3250" t="s">
        <v>38</v>
      </c>
      <c r="D3250" t="s">
        <v>22</v>
      </c>
      <c r="E3250">
        <v>87500</v>
      </c>
      <c r="F3250">
        <v>87500</v>
      </c>
      <c r="G3250" t="s">
        <v>23</v>
      </c>
      <c r="H3250" t="s">
        <v>24</v>
      </c>
      <c r="I3250" t="s">
        <v>17</v>
      </c>
      <c r="J3250" t="s">
        <v>25</v>
      </c>
      <c r="K3250" t="s">
        <v>23</v>
      </c>
      <c r="L3250" t="s">
        <v>26</v>
      </c>
      <c r="M3250">
        <f t="shared" si="50"/>
        <v>59007.666666666664</v>
      </c>
      <c r="N3250" t="b">
        <f>IF(O3250=Sheet7!S3249,FALSE,TRUE)
=IF(B3250=Sheet7!A3250,TRUE,FALSE)
=IF(B3250=Sheet7!A3250,TRUE,FALSE)
=IF(B3250=Sheet7!A3250,TRUE,FALSE)</f>
        <v>1</v>
      </c>
      <c r="O3250" t="s">
        <v>37</v>
      </c>
    </row>
    <row r="3251" spans="1:15" x14ac:dyDescent="0.25">
      <c r="A3251">
        <v>2023</v>
      </c>
      <c r="B3251" t="s">
        <v>34</v>
      </c>
      <c r="C3251" t="s">
        <v>31</v>
      </c>
      <c r="D3251" t="s">
        <v>22</v>
      </c>
      <c r="E3251">
        <v>165000</v>
      </c>
      <c r="F3251">
        <v>165000</v>
      </c>
      <c r="G3251" t="s">
        <v>23</v>
      </c>
      <c r="H3251" t="s">
        <v>24</v>
      </c>
      <c r="I3251" t="s">
        <v>17</v>
      </c>
      <c r="J3251" t="s">
        <v>29</v>
      </c>
      <c r="K3251" t="s">
        <v>23</v>
      </c>
      <c r="L3251" t="s">
        <v>26</v>
      </c>
      <c r="M3251">
        <f t="shared" si="50"/>
        <v>110674.33333333333</v>
      </c>
      <c r="N3251" t="b">
        <f>IF(O3251=Sheet7!S3250,FALSE,TRUE)
=IF(B3251=Sheet7!A3251,TRUE,FALSE)
=IF(B3251=Sheet7!A3251,TRUE,FALSE)
=IF(B3251=Sheet7!A3251,TRUE,FALSE)</f>
        <v>1</v>
      </c>
      <c r="O3251" t="s">
        <v>34</v>
      </c>
    </row>
    <row r="3252" spans="1:15" x14ac:dyDescent="0.25">
      <c r="A3252">
        <v>2023</v>
      </c>
      <c r="B3252" t="s">
        <v>27</v>
      </c>
      <c r="C3252" t="s">
        <v>28</v>
      </c>
      <c r="D3252" t="s">
        <v>22</v>
      </c>
      <c r="E3252">
        <v>280830</v>
      </c>
      <c r="F3252">
        <v>280830</v>
      </c>
      <c r="G3252" t="s">
        <v>49</v>
      </c>
      <c r="H3252" t="s">
        <v>24</v>
      </c>
      <c r="I3252" t="s">
        <v>17</v>
      </c>
      <c r="J3252" t="s">
        <v>29</v>
      </c>
      <c r="K3252" t="s">
        <v>49</v>
      </c>
      <c r="L3252" t="s">
        <v>26</v>
      </c>
      <c r="M3252">
        <f t="shared" si="50"/>
        <v>187894.33333333334</v>
      </c>
      <c r="N3252" t="b">
        <f>IF(O3252=Sheet7!S3251,FALSE,TRUE)
=IF(B3252=Sheet7!A3252,TRUE,FALSE)
=IF(B3252=Sheet7!A3252,TRUE,FALSE)
=IF(B3252=Sheet7!A3252,TRUE,FALSE)</f>
        <v>1</v>
      </c>
      <c r="O3252" t="s">
        <v>27</v>
      </c>
    </row>
    <row r="3253" spans="1:15" x14ac:dyDescent="0.25">
      <c r="A3253">
        <v>2023</v>
      </c>
      <c r="B3253" t="s">
        <v>27</v>
      </c>
      <c r="C3253" t="s">
        <v>28</v>
      </c>
      <c r="D3253" t="s">
        <v>22</v>
      </c>
      <c r="E3253">
        <v>173175</v>
      </c>
      <c r="F3253">
        <v>173175</v>
      </c>
      <c r="G3253" t="s">
        <v>49</v>
      </c>
      <c r="H3253" t="s">
        <v>24</v>
      </c>
      <c r="I3253" t="s">
        <v>17</v>
      </c>
      <c r="J3253" t="s">
        <v>29</v>
      </c>
      <c r="K3253" t="s">
        <v>49</v>
      </c>
      <c r="L3253" t="s">
        <v>26</v>
      </c>
      <c r="M3253">
        <f t="shared" si="50"/>
        <v>116124.33333333333</v>
      </c>
      <c r="N3253" t="b">
        <f>IF(O3253=Sheet7!S3252,FALSE,TRUE)
=IF(B3253=Sheet7!A3253,TRUE,FALSE)
=IF(B3253=Sheet7!A3253,TRUE,FALSE)
=IF(B3253=Sheet7!A3253,TRUE,FALSE)</f>
        <v>1</v>
      </c>
      <c r="O3253" t="s">
        <v>27</v>
      </c>
    </row>
    <row r="3254" spans="1:15" x14ac:dyDescent="0.25">
      <c r="A3254">
        <v>2023</v>
      </c>
      <c r="B3254" t="s">
        <v>43</v>
      </c>
      <c r="C3254" t="s">
        <v>44</v>
      </c>
      <c r="D3254" t="s">
        <v>35</v>
      </c>
      <c r="E3254">
        <v>75000</v>
      </c>
      <c r="F3254">
        <v>92280</v>
      </c>
      <c r="G3254" t="s">
        <v>36</v>
      </c>
      <c r="H3254" t="s">
        <v>16</v>
      </c>
      <c r="I3254" t="s">
        <v>17</v>
      </c>
      <c r="J3254" t="s">
        <v>25</v>
      </c>
      <c r="K3254" t="s">
        <v>36</v>
      </c>
      <c r="L3254" t="s">
        <v>26</v>
      </c>
      <c r="M3254">
        <f t="shared" si="50"/>
        <v>56434.333333333336</v>
      </c>
      <c r="N3254" t="b">
        <f>IF(O3254=Sheet7!S3253,FALSE,TRUE)
=IF(B3254=Sheet7!A3254,TRUE,FALSE)
=IF(B3254=Sheet7!A3254,TRUE,FALSE)
=IF(B3254=Sheet7!A3254,TRUE,FALSE)</f>
        <v>1</v>
      </c>
      <c r="O3254" t="s">
        <v>43</v>
      </c>
    </row>
    <row r="3255" spans="1:15" x14ac:dyDescent="0.25">
      <c r="A3255">
        <v>2023</v>
      </c>
      <c r="B3255" t="s">
        <v>43</v>
      </c>
      <c r="C3255" t="s">
        <v>44</v>
      </c>
      <c r="D3255" t="s">
        <v>35</v>
      </c>
      <c r="E3255">
        <v>40000</v>
      </c>
      <c r="F3255">
        <v>49216</v>
      </c>
      <c r="G3255" t="s">
        <v>36</v>
      </c>
      <c r="H3255" t="s">
        <v>16</v>
      </c>
      <c r="I3255" t="s">
        <v>17</v>
      </c>
      <c r="J3255" t="s">
        <v>25</v>
      </c>
      <c r="K3255" t="s">
        <v>36</v>
      </c>
      <c r="L3255" t="s">
        <v>26</v>
      </c>
      <c r="M3255">
        <f t="shared" si="50"/>
        <v>30413</v>
      </c>
      <c r="N3255" t="b">
        <f>IF(O3255=Sheet7!S3254,FALSE,TRUE)
=IF(B3255=Sheet7!A3255,TRUE,FALSE)
=IF(B3255=Sheet7!A3255,TRUE,FALSE)
=IF(B3255=Sheet7!A3255,TRUE,FALSE)</f>
        <v>1</v>
      </c>
      <c r="O3255" t="s">
        <v>43</v>
      </c>
    </row>
    <row r="3256" spans="1:15" x14ac:dyDescent="0.25">
      <c r="A3256">
        <v>2023</v>
      </c>
      <c r="B3256" t="s">
        <v>194</v>
      </c>
      <c r="C3256" t="s">
        <v>31</v>
      </c>
      <c r="D3256" t="s">
        <v>14</v>
      </c>
      <c r="E3256">
        <v>69500</v>
      </c>
      <c r="F3256">
        <v>75038</v>
      </c>
      <c r="G3256" t="s">
        <v>57</v>
      </c>
      <c r="H3256" t="s">
        <v>24</v>
      </c>
      <c r="I3256" t="s">
        <v>17</v>
      </c>
      <c r="J3256" t="s">
        <v>29</v>
      </c>
      <c r="K3256" t="s">
        <v>57</v>
      </c>
      <c r="L3256" t="s">
        <v>26</v>
      </c>
      <c r="M3256">
        <f t="shared" si="50"/>
        <v>48853.666666666664</v>
      </c>
      <c r="N3256" t="b">
        <f>IF(O3256=Sheet7!S3255,FALSE,TRUE)
=IF(B3256=Sheet7!A3256,TRUE,FALSE)
=IF(B3256=Sheet7!A3256,TRUE,FALSE)
=IF(B3256=Sheet7!A3256,TRUE,FALSE)</f>
        <v>1</v>
      </c>
      <c r="O3256" t="s">
        <v>194</v>
      </c>
    </row>
    <row r="3257" spans="1:15" x14ac:dyDescent="0.25">
      <c r="A3257">
        <v>2023</v>
      </c>
      <c r="B3257" t="s">
        <v>194</v>
      </c>
      <c r="C3257" t="s">
        <v>31</v>
      </c>
      <c r="D3257" t="s">
        <v>14</v>
      </c>
      <c r="E3257">
        <v>60000</v>
      </c>
      <c r="F3257">
        <v>64781</v>
      </c>
      <c r="G3257" t="s">
        <v>57</v>
      </c>
      <c r="H3257" t="s">
        <v>24</v>
      </c>
      <c r="I3257" t="s">
        <v>17</v>
      </c>
      <c r="J3257" t="s">
        <v>29</v>
      </c>
      <c r="K3257" t="s">
        <v>57</v>
      </c>
      <c r="L3257" t="s">
        <v>26</v>
      </c>
      <c r="M3257">
        <f t="shared" si="50"/>
        <v>42268</v>
      </c>
      <c r="N3257" t="b">
        <f>IF(O3257=Sheet7!S3256,FALSE,TRUE)
=IF(B3257=Sheet7!A3257,TRUE,FALSE)
=IF(B3257=Sheet7!A3257,TRUE,FALSE)
=IF(B3257=Sheet7!A3257,TRUE,FALSE)</f>
        <v>1</v>
      </c>
      <c r="O3257" t="s">
        <v>194</v>
      </c>
    </row>
    <row r="3258" spans="1:15" x14ac:dyDescent="0.25">
      <c r="A3258">
        <v>2023</v>
      </c>
      <c r="B3258" t="s">
        <v>194</v>
      </c>
      <c r="C3258" t="s">
        <v>31</v>
      </c>
      <c r="D3258" t="s">
        <v>14</v>
      </c>
      <c r="E3258">
        <v>66200</v>
      </c>
      <c r="F3258">
        <v>71475</v>
      </c>
      <c r="G3258" t="s">
        <v>111</v>
      </c>
      <c r="H3258" t="s">
        <v>24</v>
      </c>
      <c r="I3258" t="s">
        <v>17</v>
      </c>
      <c r="J3258" t="s">
        <v>29</v>
      </c>
      <c r="K3258" t="s">
        <v>111</v>
      </c>
      <c r="L3258" t="s">
        <v>26</v>
      </c>
      <c r="M3258">
        <f t="shared" si="50"/>
        <v>46566</v>
      </c>
      <c r="N3258" t="b">
        <f>IF(O3258=Sheet7!S3257,FALSE,TRUE)
=IF(B3258=Sheet7!A3258,TRUE,FALSE)
=IF(B3258=Sheet7!A3258,TRUE,FALSE)
=IF(B3258=Sheet7!A3258,TRUE,FALSE)</f>
        <v>1</v>
      </c>
      <c r="O3258" t="s">
        <v>194</v>
      </c>
    </row>
    <row r="3259" spans="1:15" x14ac:dyDescent="0.25">
      <c r="A3259">
        <v>2023</v>
      </c>
      <c r="B3259" t="s">
        <v>194</v>
      </c>
      <c r="C3259" t="s">
        <v>31</v>
      </c>
      <c r="D3259" t="s">
        <v>14</v>
      </c>
      <c r="E3259">
        <v>57000</v>
      </c>
      <c r="F3259">
        <v>61541</v>
      </c>
      <c r="G3259" t="s">
        <v>111</v>
      </c>
      <c r="H3259" t="s">
        <v>24</v>
      </c>
      <c r="I3259" t="s">
        <v>17</v>
      </c>
      <c r="J3259" t="s">
        <v>29</v>
      </c>
      <c r="K3259" t="s">
        <v>111</v>
      </c>
      <c r="L3259" t="s">
        <v>26</v>
      </c>
      <c r="M3259">
        <f t="shared" si="50"/>
        <v>40188</v>
      </c>
      <c r="N3259" t="b">
        <f>IF(O3259=Sheet7!S3258,FALSE,TRUE)
=IF(B3259=Sheet7!A3259,TRUE,FALSE)
=IF(B3259=Sheet7!A3259,TRUE,FALSE)
=IF(B3259=Sheet7!A3259,TRUE,FALSE)</f>
        <v>1</v>
      </c>
      <c r="O3259" t="s">
        <v>194</v>
      </c>
    </row>
    <row r="3260" spans="1:15" x14ac:dyDescent="0.25">
      <c r="A3260">
        <v>2023</v>
      </c>
      <c r="B3260" t="s">
        <v>40</v>
      </c>
      <c r="C3260" t="s">
        <v>41</v>
      </c>
      <c r="D3260" t="s">
        <v>22</v>
      </c>
      <c r="E3260">
        <v>231250</v>
      </c>
      <c r="F3260">
        <v>231250</v>
      </c>
      <c r="G3260" t="s">
        <v>23</v>
      </c>
      <c r="H3260" t="s">
        <v>24</v>
      </c>
      <c r="I3260" t="s">
        <v>17</v>
      </c>
      <c r="J3260" t="s">
        <v>29</v>
      </c>
      <c r="K3260" t="s">
        <v>23</v>
      </c>
      <c r="L3260" t="s">
        <v>26</v>
      </c>
      <c r="M3260">
        <f t="shared" si="50"/>
        <v>154841</v>
      </c>
      <c r="N3260" t="b">
        <f>IF(O3260=Sheet7!S3259,FALSE,TRUE)
=IF(B3260=Sheet7!A3260,TRUE,FALSE)
=IF(B3260=Sheet7!A3260,TRUE,FALSE)
=IF(B3260=Sheet7!A3260,TRUE,FALSE)</f>
        <v>1</v>
      </c>
      <c r="O3260" t="s">
        <v>40</v>
      </c>
    </row>
    <row r="3261" spans="1:15" x14ac:dyDescent="0.25">
      <c r="A3261">
        <v>2023</v>
      </c>
      <c r="B3261" t="s">
        <v>40</v>
      </c>
      <c r="C3261" t="s">
        <v>41</v>
      </c>
      <c r="D3261" t="s">
        <v>22</v>
      </c>
      <c r="E3261">
        <v>138750</v>
      </c>
      <c r="F3261">
        <v>138750</v>
      </c>
      <c r="G3261" t="s">
        <v>23</v>
      </c>
      <c r="H3261" t="s">
        <v>24</v>
      </c>
      <c r="I3261" t="s">
        <v>17</v>
      </c>
      <c r="J3261" t="s">
        <v>29</v>
      </c>
      <c r="K3261" t="s">
        <v>23</v>
      </c>
      <c r="L3261" t="s">
        <v>26</v>
      </c>
      <c r="M3261">
        <f t="shared" si="50"/>
        <v>93174.333333333328</v>
      </c>
      <c r="N3261" t="b">
        <f>IF(O3261=Sheet7!S3260,FALSE,TRUE)
=IF(B3261=Sheet7!A3261,TRUE,FALSE)
=IF(B3261=Sheet7!A3261,TRUE,FALSE)
=IF(B3261=Sheet7!A3261,TRUE,FALSE)</f>
        <v>1</v>
      </c>
      <c r="O3261" t="s">
        <v>40</v>
      </c>
    </row>
    <row r="3262" spans="1:15" x14ac:dyDescent="0.25">
      <c r="A3262">
        <v>2023</v>
      </c>
      <c r="B3262" t="s">
        <v>34</v>
      </c>
      <c r="C3262" t="s">
        <v>31</v>
      </c>
      <c r="D3262" t="s">
        <v>22</v>
      </c>
      <c r="E3262">
        <v>155000</v>
      </c>
      <c r="F3262">
        <v>155000</v>
      </c>
      <c r="G3262" t="s">
        <v>23</v>
      </c>
      <c r="H3262" t="s">
        <v>16</v>
      </c>
      <c r="I3262" t="s">
        <v>17</v>
      </c>
      <c r="J3262" t="s">
        <v>25</v>
      </c>
      <c r="K3262" t="s">
        <v>23</v>
      </c>
      <c r="L3262" t="s">
        <v>26</v>
      </c>
      <c r="M3262">
        <f t="shared" si="50"/>
        <v>104007.66666666667</v>
      </c>
      <c r="N3262" t="b">
        <f>IF(O3262=Sheet7!S3261,FALSE,TRUE)
=IF(B3262=Sheet7!A3262,TRUE,FALSE)
=IF(B3262=Sheet7!A3262,TRUE,FALSE)
=IF(B3262=Sheet7!A3262,TRUE,FALSE)</f>
        <v>1</v>
      </c>
      <c r="O3262" t="s">
        <v>34</v>
      </c>
    </row>
    <row r="3263" spans="1:15" x14ac:dyDescent="0.25">
      <c r="A3263">
        <v>2023</v>
      </c>
      <c r="B3263" t="s">
        <v>32</v>
      </c>
      <c r="C3263" t="s">
        <v>13</v>
      </c>
      <c r="D3263" t="s">
        <v>22</v>
      </c>
      <c r="E3263">
        <v>242000</v>
      </c>
      <c r="F3263">
        <v>242000</v>
      </c>
      <c r="G3263" t="s">
        <v>23</v>
      </c>
      <c r="H3263" t="s">
        <v>16</v>
      </c>
      <c r="I3263" t="s">
        <v>17</v>
      </c>
      <c r="J3263" t="s">
        <v>25</v>
      </c>
      <c r="K3263" t="s">
        <v>23</v>
      </c>
      <c r="L3263" t="s">
        <v>26</v>
      </c>
      <c r="M3263">
        <f t="shared" si="50"/>
        <v>162007.66666666666</v>
      </c>
      <c r="N3263" t="b">
        <f>IF(O3263=Sheet7!S3262,FALSE,TRUE)
=IF(B3263=Sheet7!A3263,TRUE,FALSE)
=IF(B3263=Sheet7!A3263,TRUE,FALSE)
=IF(B3263=Sheet7!A3263,TRUE,FALSE)</f>
        <v>1</v>
      </c>
      <c r="O3263" t="s">
        <v>32</v>
      </c>
    </row>
    <row r="3264" spans="1:15" x14ac:dyDescent="0.25">
      <c r="A3264">
        <v>2023</v>
      </c>
      <c r="B3264" t="s">
        <v>32</v>
      </c>
      <c r="C3264" t="s">
        <v>13</v>
      </c>
      <c r="D3264" t="s">
        <v>22</v>
      </c>
      <c r="E3264">
        <v>195000</v>
      </c>
      <c r="F3264">
        <v>195000</v>
      </c>
      <c r="G3264" t="s">
        <v>23</v>
      </c>
      <c r="H3264" t="s">
        <v>16</v>
      </c>
      <c r="I3264" t="s">
        <v>17</v>
      </c>
      <c r="J3264" t="s">
        <v>25</v>
      </c>
      <c r="K3264" t="s">
        <v>23</v>
      </c>
      <c r="L3264" t="s">
        <v>26</v>
      </c>
      <c r="M3264">
        <f t="shared" si="50"/>
        <v>130674.33333333333</v>
      </c>
      <c r="N3264" t="b">
        <f>IF(O3264=Sheet7!S3263,FALSE,TRUE)
=IF(B3264=Sheet7!A3264,TRUE,FALSE)
=IF(B3264=Sheet7!A3264,TRUE,FALSE)
=IF(B3264=Sheet7!A3264,TRUE,FALSE)</f>
        <v>1</v>
      </c>
      <c r="O3264" t="s">
        <v>32</v>
      </c>
    </row>
    <row r="3265" spans="1:15" x14ac:dyDescent="0.25">
      <c r="A3265">
        <v>2023</v>
      </c>
      <c r="B3265" t="s">
        <v>46</v>
      </c>
      <c r="C3265" t="s">
        <v>28</v>
      </c>
      <c r="D3265" t="s">
        <v>22</v>
      </c>
      <c r="E3265">
        <v>155000</v>
      </c>
      <c r="F3265">
        <v>155000</v>
      </c>
      <c r="G3265" t="s">
        <v>23</v>
      </c>
      <c r="H3265" t="s">
        <v>39</v>
      </c>
      <c r="I3265" t="s">
        <v>17</v>
      </c>
      <c r="J3265" t="s">
        <v>25</v>
      </c>
      <c r="K3265" t="s">
        <v>23</v>
      </c>
      <c r="L3265" t="s">
        <v>26</v>
      </c>
      <c r="M3265">
        <f t="shared" si="50"/>
        <v>104007.66666666667</v>
      </c>
      <c r="N3265" t="b">
        <f>IF(O3265=Sheet7!S3264,FALSE,TRUE)
=IF(B3265=Sheet7!A3265,TRUE,FALSE)
=IF(B3265=Sheet7!A3265,TRUE,FALSE)
=IF(B3265=Sheet7!A3265,TRUE,FALSE)</f>
        <v>1</v>
      </c>
      <c r="O3265" t="s">
        <v>46</v>
      </c>
    </row>
    <row r="3266" spans="1:15" x14ac:dyDescent="0.25">
      <c r="A3266">
        <v>2023</v>
      </c>
      <c r="B3266" t="s">
        <v>46</v>
      </c>
      <c r="C3266" t="s">
        <v>28</v>
      </c>
      <c r="D3266" t="s">
        <v>22</v>
      </c>
      <c r="E3266">
        <v>125000</v>
      </c>
      <c r="F3266">
        <v>125000</v>
      </c>
      <c r="G3266" t="s">
        <v>23</v>
      </c>
      <c r="H3266" t="s">
        <v>39</v>
      </c>
      <c r="I3266" t="s">
        <v>17</v>
      </c>
      <c r="J3266" t="s">
        <v>25</v>
      </c>
      <c r="K3266" t="s">
        <v>23</v>
      </c>
      <c r="L3266" t="s">
        <v>26</v>
      </c>
      <c r="M3266">
        <f t="shared" ref="M3266:M3329" si="51">AVERAGE(A3266:L3266)</f>
        <v>84007.666666666672</v>
      </c>
      <c r="N3266" t="b">
        <f>IF(O3266=Sheet7!S3265,FALSE,TRUE)
=IF(B3266=Sheet7!A3266,TRUE,FALSE)
=IF(B3266=Sheet7!A3266,TRUE,FALSE)
=IF(B3266=Sheet7!A3266,TRUE,FALSE)</f>
        <v>1</v>
      </c>
      <c r="O3266" t="s">
        <v>46</v>
      </c>
    </row>
    <row r="3267" spans="1:15" x14ac:dyDescent="0.25">
      <c r="A3267">
        <v>2023</v>
      </c>
      <c r="B3267" t="s">
        <v>34</v>
      </c>
      <c r="C3267" t="s">
        <v>31</v>
      </c>
      <c r="D3267" t="s">
        <v>22</v>
      </c>
      <c r="E3267">
        <v>160000</v>
      </c>
      <c r="F3267">
        <v>160000</v>
      </c>
      <c r="G3267" t="s">
        <v>23</v>
      </c>
      <c r="H3267" t="s">
        <v>16</v>
      </c>
      <c r="I3267" t="s">
        <v>17</v>
      </c>
      <c r="J3267" t="s">
        <v>29</v>
      </c>
      <c r="K3267" t="s">
        <v>23</v>
      </c>
      <c r="L3267" t="s">
        <v>26</v>
      </c>
      <c r="M3267">
        <f t="shared" si="51"/>
        <v>107341</v>
      </c>
      <c r="N3267" t="b">
        <f>IF(O3267=Sheet7!S3266,FALSE,TRUE)
=IF(B3267=Sheet7!A3267,TRUE,FALSE)
=IF(B3267=Sheet7!A3267,TRUE,FALSE)
=IF(B3267=Sheet7!A3267,TRUE,FALSE)</f>
        <v>1</v>
      </c>
      <c r="O3267" t="s">
        <v>34</v>
      </c>
    </row>
    <row r="3268" spans="1:15" x14ac:dyDescent="0.25">
      <c r="A3268">
        <v>2023</v>
      </c>
      <c r="B3268" t="s">
        <v>34</v>
      </c>
      <c r="C3268" t="s">
        <v>31</v>
      </c>
      <c r="D3268" t="s">
        <v>22</v>
      </c>
      <c r="E3268">
        <v>140000</v>
      </c>
      <c r="F3268">
        <v>140000</v>
      </c>
      <c r="G3268" t="s">
        <v>23</v>
      </c>
      <c r="H3268" t="s">
        <v>16</v>
      </c>
      <c r="I3268" t="s">
        <v>17</v>
      </c>
      <c r="J3268" t="s">
        <v>29</v>
      </c>
      <c r="K3268" t="s">
        <v>23</v>
      </c>
      <c r="L3268" t="s">
        <v>26</v>
      </c>
      <c r="M3268">
        <f t="shared" si="51"/>
        <v>94007.666666666672</v>
      </c>
      <c r="N3268" t="b">
        <f>IF(O3268=Sheet7!S3267,FALSE,TRUE)
=IF(B3268=Sheet7!A3268,TRUE,FALSE)
=IF(B3268=Sheet7!A3268,TRUE,FALSE)
=IF(B3268=Sheet7!A3268,TRUE,FALSE)</f>
        <v>1</v>
      </c>
      <c r="O3268" t="s">
        <v>34</v>
      </c>
    </row>
    <row r="3269" spans="1:15" x14ac:dyDescent="0.25">
      <c r="A3269">
        <v>2023</v>
      </c>
      <c r="B3269" t="s">
        <v>27</v>
      </c>
      <c r="C3269" t="s">
        <v>28</v>
      </c>
      <c r="D3269" t="s">
        <v>22</v>
      </c>
      <c r="E3269">
        <v>183924</v>
      </c>
      <c r="F3269">
        <v>183924</v>
      </c>
      <c r="G3269" t="s">
        <v>23</v>
      </c>
      <c r="H3269" t="s">
        <v>24</v>
      </c>
      <c r="I3269" t="s">
        <v>17</v>
      </c>
      <c r="J3269" t="s">
        <v>25</v>
      </c>
      <c r="K3269" t="s">
        <v>23</v>
      </c>
      <c r="L3269" t="s">
        <v>26</v>
      </c>
      <c r="M3269">
        <f t="shared" si="51"/>
        <v>123290.33333333333</v>
      </c>
      <c r="N3269" t="b">
        <f>IF(O3269=Sheet7!S3268,FALSE,TRUE)
=IF(B3269=Sheet7!A3269,TRUE,FALSE)
=IF(B3269=Sheet7!A3269,TRUE,FALSE)
=IF(B3269=Sheet7!A3269,TRUE,FALSE)</f>
        <v>1</v>
      </c>
      <c r="O3269" t="s">
        <v>27</v>
      </c>
    </row>
    <row r="3270" spans="1:15" x14ac:dyDescent="0.25">
      <c r="A3270">
        <v>2023</v>
      </c>
      <c r="B3270" t="s">
        <v>27</v>
      </c>
      <c r="C3270" t="s">
        <v>28</v>
      </c>
      <c r="D3270" t="s">
        <v>22</v>
      </c>
      <c r="E3270">
        <v>125760</v>
      </c>
      <c r="F3270">
        <v>125760</v>
      </c>
      <c r="G3270" t="s">
        <v>23</v>
      </c>
      <c r="H3270" t="s">
        <v>24</v>
      </c>
      <c r="I3270" t="s">
        <v>17</v>
      </c>
      <c r="J3270" t="s">
        <v>25</v>
      </c>
      <c r="K3270" t="s">
        <v>23</v>
      </c>
      <c r="L3270" t="s">
        <v>26</v>
      </c>
      <c r="M3270">
        <f t="shared" si="51"/>
        <v>84514.333333333328</v>
      </c>
      <c r="N3270" t="b">
        <f>IF(O3270=Sheet7!S3269,FALSE,TRUE)
=IF(B3270=Sheet7!A3270,TRUE,FALSE)
=IF(B3270=Sheet7!A3270,TRUE,FALSE)
=IF(B3270=Sheet7!A3270,TRUE,FALSE)</f>
        <v>1</v>
      </c>
      <c r="O3270" t="s">
        <v>27</v>
      </c>
    </row>
    <row r="3271" spans="1:15" x14ac:dyDescent="0.25">
      <c r="A3271">
        <v>2023</v>
      </c>
      <c r="B3271" t="s">
        <v>40</v>
      </c>
      <c r="C3271" t="s">
        <v>41</v>
      </c>
      <c r="D3271" t="s">
        <v>35</v>
      </c>
      <c r="E3271">
        <v>350000</v>
      </c>
      <c r="F3271">
        <v>430640</v>
      </c>
      <c r="G3271" t="s">
        <v>36</v>
      </c>
      <c r="H3271" t="s">
        <v>16</v>
      </c>
      <c r="I3271" t="s">
        <v>17</v>
      </c>
      <c r="J3271" t="s">
        <v>25</v>
      </c>
      <c r="K3271" t="s">
        <v>36</v>
      </c>
      <c r="L3271" t="s">
        <v>26</v>
      </c>
      <c r="M3271">
        <f t="shared" si="51"/>
        <v>260887.66666666666</v>
      </c>
      <c r="N3271" t="b">
        <f>IF(O3271=Sheet7!S3270,FALSE,TRUE)
=IF(B3271=Sheet7!A3271,TRUE,FALSE)
=IF(B3271=Sheet7!A3271,TRUE,FALSE)
=IF(B3271=Sheet7!A3271,TRUE,FALSE)</f>
        <v>1</v>
      </c>
      <c r="O3271" t="s">
        <v>40</v>
      </c>
    </row>
    <row r="3272" spans="1:15" x14ac:dyDescent="0.25">
      <c r="A3272">
        <v>2023</v>
      </c>
      <c r="B3272" t="s">
        <v>129</v>
      </c>
      <c r="C3272" t="s">
        <v>28</v>
      </c>
      <c r="D3272" t="s">
        <v>14</v>
      </c>
      <c r="E3272">
        <v>80000</v>
      </c>
      <c r="F3272">
        <v>86374</v>
      </c>
      <c r="G3272" t="s">
        <v>57</v>
      </c>
      <c r="H3272" t="s">
        <v>24</v>
      </c>
      <c r="I3272" t="s">
        <v>17</v>
      </c>
      <c r="J3272" t="s">
        <v>29</v>
      </c>
      <c r="K3272" t="s">
        <v>57</v>
      </c>
      <c r="L3272" t="s">
        <v>19</v>
      </c>
      <c r="M3272">
        <f t="shared" si="51"/>
        <v>56132.333333333336</v>
      </c>
      <c r="N3272" t="b">
        <f>IF(O3272=Sheet7!S3271,FALSE,TRUE)
=IF(B3272=Sheet7!A3272,TRUE,FALSE)
=IF(B3272=Sheet7!A3272,TRUE,FALSE)
=IF(B3272=Sheet7!A3272,TRUE,FALSE)</f>
        <v>1</v>
      </c>
      <c r="O3272" t="s">
        <v>129</v>
      </c>
    </row>
    <row r="3273" spans="1:15" x14ac:dyDescent="0.25">
      <c r="A3273">
        <v>2023</v>
      </c>
      <c r="B3273" t="s">
        <v>72</v>
      </c>
      <c r="C3273" t="s">
        <v>31</v>
      </c>
      <c r="D3273" t="s">
        <v>22</v>
      </c>
      <c r="E3273">
        <v>30000</v>
      </c>
      <c r="F3273">
        <v>30000</v>
      </c>
      <c r="G3273" t="s">
        <v>23</v>
      </c>
      <c r="H3273" t="s">
        <v>16</v>
      </c>
      <c r="I3273" t="s">
        <v>80</v>
      </c>
      <c r="J3273" t="s">
        <v>29</v>
      </c>
      <c r="K3273" t="s">
        <v>23</v>
      </c>
      <c r="L3273" t="s">
        <v>64</v>
      </c>
      <c r="M3273">
        <f t="shared" si="51"/>
        <v>20674.333333333332</v>
      </c>
      <c r="N3273" t="b">
        <f>IF(O3273=Sheet7!S3272,FALSE,TRUE)
=IF(B3273=Sheet7!A3273,TRUE,FALSE)
=IF(B3273=Sheet7!A3273,TRUE,FALSE)
=IF(B3273=Sheet7!A3273,TRUE,FALSE)</f>
        <v>1</v>
      </c>
      <c r="O3273" t="s">
        <v>72</v>
      </c>
    </row>
    <row r="3274" spans="1:15" x14ac:dyDescent="0.25">
      <c r="A3274">
        <v>2023</v>
      </c>
      <c r="B3274" t="s">
        <v>72</v>
      </c>
      <c r="C3274" t="s">
        <v>31</v>
      </c>
      <c r="D3274" t="s">
        <v>22</v>
      </c>
      <c r="E3274">
        <v>25500</v>
      </c>
      <c r="F3274">
        <v>25500</v>
      </c>
      <c r="G3274" t="s">
        <v>23</v>
      </c>
      <c r="H3274" t="s">
        <v>16</v>
      </c>
      <c r="I3274" t="s">
        <v>80</v>
      </c>
      <c r="J3274" t="s">
        <v>29</v>
      </c>
      <c r="K3274" t="s">
        <v>23</v>
      </c>
      <c r="L3274" t="s">
        <v>64</v>
      </c>
      <c r="M3274">
        <f t="shared" si="51"/>
        <v>17674.333333333332</v>
      </c>
      <c r="N3274" t="b">
        <f>IF(O3274=Sheet7!S3273,FALSE,TRUE)
=IF(B3274=Sheet7!A3274,TRUE,FALSE)
=IF(B3274=Sheet7!A3274,TRUE,FALSE)
=IF(B3274=Sheet7!A3274,TRUE,FALSE)</f>
        <v>1</v>
      </c>
      <c r="O3274" t="s">
        <v>72</v>
      </c>
    </row>
    <row r="3275" spans="1:15" x14ac:dyDescent="0.25">
      <c r="A3275">
        <v>2023</v>
      </c>
      <c r="B3275" t="s">
        <v>27</v>
      </c>
      <c r="C3275" t="s">
        <v>28</v>
      </c>
      <c r="D3275" t="s">
        <v>22</v>
      </c>
      <c r="E3275">
        <v>175000</v>
      </c>
      <c r="F3275">
        <v>175000</v>
      </c>
      <c r="G3275" t="s">
        <v>49</v>
      </c>
      <c r="H3275" t="s">
        <v>24</v>
      </c>
      <c r="I3275" t="s">
        <v>17</v>
      </c>
      <c r="J3275" t="s">
        <v>29</v>
      </c>
      <c r="K3275" t="s">
        <v>49</v>
      </c>
      <c r="L3275" t="s">
        <v>26</v>
      </c>
      <c r="M3275">
        <f t="shared" si="51"/>
        <v>117341</v>
      </c>
      <c r="N3275" t="b">
        <f>IF(O3275=Sheet7!S3274,FALSE,TRUE)
=IF(B3275=Sheet7!A3275,TRUE,FALSE)
=IF(B3275=Sheet7!A3275,TRUE,FALSE)
=IF(B3275=Sheet7!A3275,TRUE,FALSE)</f>
        <v>1</v>
      </c>
      <c r="O3275" t="s">
        <v>27</v>
      </c>
    </row>
    <row r="3276" spans="1:15" x14ac:dyDescent="0.25">
      <c r="A3276">
        <v>2023</v>
      </c>
      <c r="B3276" t="s">
        <v>27</v>
      </c>
      <c r="C3276" t="s">
        <v>28</v>
      </c>
      <c r="D3276" t="s">
        <v>22</v>
      </c>
      <c r="E3276">
        <v>120000</v>
      </c>
      <c r="F3276">
        <v>120000</v>
      </c>
      <c r="G3276" t="s">
        <v>49</v>
      </c>
      <c r="H3276" t="s">
        <v>24</v>
      </c>
      <c r="I3276" t="s">
        <v>17</v>
      </c>
      <c r="J3276" t="s">
        <v>29</v>
      </c>
      <c r="K3276" t="s">
        <v>49</v>
      </c>
      <c r="L3276" t="s">
        <v>26</v>
      </c>
      <c r="M3276">
        <f t="shared" si="51"/>
        <v>80674.333333333328</v>
      </c>
      <c r="N3276" t="b">
        <f>IF(O3276=Sheet7!S3275,FALSE,TRUE)
=IF(B3276=Sheet7!A3276,TRUE,FALSE)
=IF(B3276=Sheet7!A3276,TRUE,FALSE)
=IF(B3276=Sheet7!A3276,TRUE,FALSE)</f>
        <v>1</v>
      </c>
      <c r="O3276" t="s">
        <v>27</v>
      </c>
    </row>
    <row r="3277" spans="1:15" x14ac:dyDescent="0.25">
      <c r="A3277">
        <v>2023</v>
      </c>
      <c r="B3277" t="s">
        <v>27</v>
      </c>
      <c r="C3277" t="s">
        <v>28</v>
      </c>
      <c r="D3277" t="s">
        <v>22</v>
      </c>
      <c r="E3277">
        <v>219000</v>
      </c>
      <c r="F3277">
        <v>219000</v>
      </c>
      <c r="G3277" t="s">
        <v>49</v>
      </c>
      <c r="H3277" t="s">
        <v>24</v>
      </c>
      <c r="I3277" t="s">
        <v>17</v>
      </c>
      <c r="J3277" t="s">
        <v>25</v>
      </c>
      <c r="K3277" t="s">
        <v>49</v>
      </c>
      <c r="L3277" t="s">
        <v>26</v>
      </c>
      <c r="M3277">
        <f t="shared" si="51"/>
        <v>146674.33333333334</v>
      </c>
      <c r="N3277" t="b">
        <f>IF(O3277=Sheet7!S3276,FALSE,TRUE)
=IF(B3277=Sheet7!A3277,TRUE,FALSE)
=IF(B3277=Sheet7!A3277,TRUE,FALSE)
=IF(B3277=Sheet7!A3277,TRUE,FALSE)</f>
        <v>1</v>
      </c>
      <c r="O3277" t="s">
        <v>27</v>
      </c>
    </row>
    <row r="3278" spans="1:15" x14ac:dyDescent="0.25">
      <c r="A3278">
        <v>2023</v>
      </c>
      <c r="B3278" t="s">
        <v>27</v>
      </c>
      <c r="C3278" t="s">
        <v>28</v>
      </c>
      <c r="D3278" t="s">
        <v>22</v>
      </c>
      <c r="E3278">
        <v>141000</v>
      </c>
      <c r="F3278">
        <v>141000</v>
      </c>
      <c r="G3278" t="s">
        <v>49</v>
      </c>
      <c r="H3278" t="s">
        <v>24</v>
      </c>
      <c r="I3278" t="s">
        <v>17</v>
      </c>
      <c r="J3278" t="s">
        <v>25</v>
      </c>
      <c r="K3278" t="s">
        <v>49</v>
      </c>
      <c r="L3278" t="s">
        <v>26</v>
      </c>
      <c r="M3278">
        <f t="shared" si="51"/>
        <v>94674.333333333328</v>
      </c>
      <c r="N3278" t="b">
        <f>IF(O3278=Sheet7!S3277,FALSE,TRUE)
=IF(B3278=Sheet7!A3278,TRUE,FALSE)
=IF(B3278=Sheet7!A3278,TRUE,FALSE)
=IF(B3278=Sheet7!A3278,TRUE,FALSE)</f>
        <v>1</v>
      </c>
      <c r="O3278" t="s">
        <v>27</v>
      </c>
    </row>
    <row r="3279" spans="1:15" x14ac:dyDescent="0.25">
      <c r="A3279">
        <v>2023</v>
      </c>
      <c r="B3279" t="s">
        <v>42</v>
      </c>
      <c r="C3279" t="s">
        <v>28</v>
      </c>
      <c r="D3279" t="s">
        <v>22</v>
      </c>
      <c r="E3279">
        <v>213660</v>
      </c>
      <c r="F3279">
        <v>213660</v>
      </c>
      <c r="G3279" t="s">
        <v>23</v>
      </c>
      <c r="H3279" t="s">
        <v>39</v>
      </c>
      <c r="I3279" t="s">
        <v>17</v>
      </c>
      <c r="J3279" t="s">
        <v>25</v>
      </c>
      <c r="K3279" t="s">
        <v>23</v>
      </c>
      <c r="L3279" t="s">
        <v>19</v>
      </c>
      <c r="M3279">
        <f t="shared" si="51"/>
        <v>143114.33333333334</v>
      </c>
      <c r="N3279" t="b">
        <f>IF(O3279=Sheet7!S3278,FALSE,TRUE)
=IF(B3279=Sheet7!A3279,TRUE,FALSE)
=IF(B3279=Sheet7!A3279,TRUE,FALSE)
=IF(B3279=Sheet7!A3279,TRUE,FALSE)</f>
        <v>1</v>
      </c>
      <c r="O3279" t="s">
        <v>42</v>
      </c>
    </row>
    <row r="3280" spans="1:15" x14ac:dyDescent="0.25">
      <c r="A3280">
        <v>2023</v>
      </c>
      <c r="B3280" t="s">
        <v>42</v>
      </c>
      <c r="C3280" t="s">
        <v>28</v>
      </c>
      <c r="D3280" t="s">
        <v>22</v>
      </c>
      <c r="E3280">
        <v>130760</v>
      </c>
      <c r="F3280">
        <v>130760</v>
      </c>
      <c r="G3280" t="s">
        <v>23</v>
      </c>
      <c r="H3280" t="s">
        <v>39</v>
      </c>
      <c r="I3280" t="s">
        <v>17</v>
      </c>
      <c r="J3280" t="s">
        <v>25</v>
      </c>
      <c r="K3280" t="s">
        <v>23</v>
      </c>
      <c r="L3280" t="s">
        <v>19</v>
      </c>
      <c r="M3280">
        <f t="shared" si="51"/>
        <v>87847.666666666672</v>
      </c>
      <c r="N3280" t="b">
        <f>IF(O3280=Sheet7!S3279,FALSE,TRUE)
=IF(B3280=Sheet7!A3280,TRUE,FALSE)
=IF(B3280=Sheet7!A3280,TRUE,FALSE)
=IF(B3280=Sheet7!A3280,TRUE,FALSE)</f>
        <v>1</v>
      </c>
      <c r="O3280" t="s">
        <v>42</v>
      </c>
    </row>
    <row r="3281" spans="1:15" x14ac:dyDescent="0.25">
      <c r="A3281">
        <v>2023</v>
      </c>
      <c r="B3281" t="s">
        <v>48</v>
      </c>
      <c r="C3281" t="s">
        <v>28</v>
      </c>
      <c r="D3281" t="s">
        <v>22</v>
      </c>
      <c r="E3281">
        <v>275000</v>
      </c>
      <c r="F3281">
        <v>275000</v>
      </c>
      <c r="G3281" t="s">
        <v>15</v>
      </c>
      <c r="H3281" t="s">
        <v>24</v>
      </c>
      <c r="I3281" t="s">
        <v>17</v>
      </c>
      <c r="J3281" t="s">
        <v>25</v>
      </c>
      <c r="K3281" t="s">
        <v>15</v>
      </c>
      <c r="L3281" t="s">
        <v>26</v>
      </c>
      <c r="M3281">
        <f t="shared" si="51"/>
        <v>184007.66666666666</v>
      </c>
      <c r="N3281" t="b">
        <f>IF(O3281=Sheet7!S3280,FALSE,TRUE)
=IF(B3281=Sheet7!A3281,TRUE,FALSE)
=IF(B3281=Sheet7!A3281,TRUE,FALSE)
=IF(B3281=Sheet7!A3281,TRUE,FALSE)</f>
        <v>1</v>
      </c>
      <c r="O3281" t="s">
        <v>48</v>
      </c>
    </row>
    <row r="3282" spans="1:15" x14ac:dyDescent="0.25">
      <c r="A3282">
        <v>2023</v>
      </c>
      <c r="B3282" t="s">
        <v>48</v>
      </c>
      <c r="C3282" t="s">
        <v>28</v>
      </c>
      <c r="D3282" t="s">
        <v>22</v>
      </c>
      <c r="E3282">
        <v>174000</v>
      </c>
      <c r="F3282">
        <v>174000</v>
      </c>
      <c r="G3282" t="s">
        <v>15</v>
      </c>
      <c r="H3282" t="s">
        <v>24</v>
      </c>
      <c r="I3282" t="s">
        <v>17</v>
      </c>
      <c r="J3282" t="s">
        <v>25</v>
      </c>
      <c r="K3282" t="s">
        <v>15</v>
      </c>
      <c r="L3282" t="s">
        <v>26</v>
      </c>
      <c r="M3282">
        <f t="shared" si="51"/>
        <v>116674.33333333333</v>
      </c>
      <c r="N3282" t="b">
        <f>IF(O3282=Sheet7!S3281,FALSE,TRUE)
=IF(B3282=Sheet7!A3282,TRUE,FALSE)
=IF(B3282=Sheet7!A3282,TRUE,FALSE)
=IF(B3282=Sheet7!A3282,TRUE,FALSE)</f>
        <v>1</v>
      </c>
      <c r="O3282" t="s">
        <v>48</v>
      </c>
    </row>
    <row r="3283" spans="1:15" x14ac:dyDescent="0.25">
      <c r="A3283">
        <v>2023</v>
      </c>
      <c r="B3283" t="s">
        <v>40</v>
      </c>
      <c r="C3283" t="s">
        <v>41</v>
      </c>
      <c r="D3283" t="s">
        <v>22</v>
      </c>
      <c r="E3283">
        <v>143200</v>
      </c>
      <c r="F3283">
        <v>143200</v>
      </c>
      <c r="G3283" t="s">
        <v>36</v>
      </c>
      <c r="H3283" t="s">
        <v>24</v>
      </c>
      <c r="I3283" t="s">
        <v>17</v>
      </c>
      <c r="J3283" t="s">
        <v>29</v>
      </c>
      <c r="K3283" t="s">
        <v>36</v>
      </c>
      <c r="L3283" t="s">
        <v>26</v>
      </c>
      <c r="M3283">
        <f t="shared" si="51"/>
        <v>96141</v>
      </c>
      <c r="N3283" t="b">
        <f>IF(O3283=Sheet7!S3282,FALSE,TRUE)
=IF(B3283=Sheet7!A3283,TRUE,FALSE)
=IF(B3283=Sheet7!A3283,TRUE,FALSE)
=IF(B3283=Sheet7!A3283,TRUE,FALSE)</f>
        <v>1</v>
      </c>
      <c r="O3283" t="s">
        <v>40</v>
      </c>
    </row>
    <row r="3284" spans="1:15" x14ac:dyDescent="0.25">
      <c r="A3284">
        <v>2023</v>
      </c>
      <c r="B3284" t="s">
        <v>100</v>
      </c>
      <c r="C3284" t="s">
        <v>21</v>
      </c>
      <c r="D3284" t="s">
        <v>22</v>
      </c>
      <c r="E3284">
        <v>90000</v>
      </c>
      <c r="F3284">
        <v>90000</v>
      </c>
      <c r="G3284" t="s">
        <v>49</v>
      </c>
      <c r="H3284" t="s">
        <v>24</v>
      </c>
      <c r="I3284" t="s">
        <v>17</v>
      </c>
      <c r="J3284" t="s">
        <v>25</v>
      </c>
      <c r="K3284" t="s">
        <v>49</v>
      </c>
      <c r="L3284" t="s">
        <v>26</v>
      </c>
      <c r="M3284">
        <f t="shared" si="51"/>
        <v>60674.333333333336</v>
      </c>
      <c r="N3284" t="b">
        <f>IF(O3284=Sheet7!S3283,FALSE,TRUE)
=IF(B3284=Sheet7!A3284,TRUE,FALSE)
=IF(B3284=Sheet7!A3284,TRUE,FALSE)
=IF(B3284=Sheet7!A3284,TRUE,FALSE)</f>
        <v>1</v>
      </c>
      <c r="O3284" t="s">
        <v>100</v>
      </c>
    </row>
    <row r="3285" spans="1:15" x14ac:dyDescent="0.25">
      <c r="A3285">
        <v>2023</v>
      </c>
      <c r="B3285" t="s">
        <v>100</v>
      </c>
      <c r="C3285" t="s">
        <v>21</v>
      </c>
      <c r="D3285" t="s">
        <v>22</v>
      </c>
      <c r="E3285">
        <v>72000</v>
      </c>
      <c r="F3285">
        <v>72000</v>
      </c>
      <c r="G3285" t="s">
        <v>49</v>
      </c>
      <c r="H3285" t="s">
        <v>24</v>
      </c>
      <c r="I3285" t="s">
        <v>17</v>
      </c>
      <c r="J3285" t="s">
        <v>25</v>
      </c>
      <c r="K3285" t="s">
        <v>49</v>
      </c>
      <c r="L3285" t="s">
        <v>26</v>
      </c>
      <c r="M3285">
        <f t="shared" si="51"/>
        <v>48674.333333333336</v>
      </c>
      <c r="N3285" t="b">
        <f>IF(O3285=Sheet7!S3284,FALSE,TRUE)
=IF(B3285=Sheet7!A3285,TRUE,FALSE)
=IF(B3285=Sheet7!A3285,TRUE,FALSE)
=IF(B3285=Sheet7!A3285,TRUE,FALSE)</f>
        <v>1</v>
      </c>
      <c r="O3285" t="s">
        <v>100</v>
      </c>
    </row>
    <row r="3286" spans="1:15" x14ac:dyDescent="0.25">
      <c r="A3286">
        <v>2023</v>
      </c>
      <c r="B3286" t="s">
        <v>32</v>
      </c>
      <c r="C3286" t="s">
        <v>13</v>
      </c>
      <c r="D3286" t="s">
        <v>22</v>
      </c>
      <c r="E3286">
        <v>253200</v>
      </c>
      <c r="F3286">
        <v>253200</v>
      </c>
      <c r="G3286" t="s">
        <v>23</v>
      </c>
      <c r="H3286" t="s">
        <v>24</v>
      </c>
      <c r="I3286" t="s">
        <v>17</v>
      </c>
      <c r="J3286" t="s">
        <v>25</v>
      </c>
      <c r="K3286" t="s">
        <v>23</v>
      </c>
      <c r="L3286" t="s">
        <v>26</v>
      </c>
      <c r="M3286">
        <f t="shared" si="51"/>
        <v>169474.33333333334</v>
      </c>
      <c r="N3286" t="b">
        <f>IF(O3286=Sheet7!S3285,FALSE,TRUE)
=IF(B3286=Sheet7!A3286,TRUE,FALSE)
=IF(B3286=Sheet7!A3286,TRUE,FALSE)
=IF(B3286=Sheet7!A3286,TRUE,FALSE)</f>
        <v>1</v>
      </c>
      <c r="O3286" t="s">
        <v>32</v>
      </c>
    </row>
    <row r="3287" spans="1:15" x14ac:dyDescent="0.25">
      <c r="A3287">
        <v>2023</v>
      </c>
      <c r="B3287" t="s">
        <v>118</v>
      </c>
      <c r="C3287" t="s">
        <v>31</v>
      </c>
      <c r="D3287" t="s">
        <v>22</v>
      </c>
      <c r="E3287">
        <v>342810</v>
      </c>
      <c r="F3287">
        <v>342810</v>
      </c>
      <c r="G3287" t="s">
        <v>23</v>
      </c>
      <c r="H3287" t="s">
        <v>24</v>
      </c>
      <c r="I3287" t="s">
        <v>17</v>
      </c>
      <c r="J3287" t="s">
        <v>25</v>
      </c>
      <c r="K3287" t="s">
        <v>23</v>
      </c>
      <c r="L3287" t="s">
        <v>26</v>
      </c>
      <c r="M3287">
        <f t="shared" si="51"/>
        <v>229214.33333333334</v>
      </c>
      <c r="N3287" t="b">
        <f>IF(O3287=Sheet7!S3286,FALSE,TRUE)
=IF(B3287=Sheet7!A3287,TRUE,FALSE)
=IF(B3287=Sheet7!A3287,TRUE,FALSE)
=IF(B3287=Sheet7!A3287,TRUE,FALSE)</f>
        <v>1</v>
      </c>
      <c r="O3287" t="s">
        <v>118</v>
      </c>
    </row>
    <row r="3288" spans="1:15" x14ac:dyDescent="0.25">
      <c r="A3288">
        <v>2023</v>
      </c>
      <c r="B3288" t="s">
        <v>118</v>
      </c>
      <c r="C3288" t="s">
        <v>31</v>
      </c>
      <c r="D3288" t="s">
        <v>22</v>
      </c>
      <c r="E3288">
        <v>184590</v>
      </c>
      <c r="F3288">
        <v>184590</v>
      </c>
      <c r="G3288" t="s">
        <v>23</v>
      </c>
      <c r="H3288" t="s">
        <v>24</v>
      </c>
      <c r="I3288" t="s">
        <v>17</v>
      </c>
      <c r="J3288" t="s">
        <v>25</v>
      </c>
      <c r="K3288" t="s">
        <v>23</v>
      </c>
      <c r="L3288" t="s">
        <v>26</v>
      </c>
      <c r="M3288">
        <f t="shared" si="51"/>
        <v>123734.33333333333</v>
      </c>
      <c r="N3288" t="b">
        <f>IF(O3288=Sheet7!S3287,FALSE,TRUE)
=IF(B3288=Sheet7!A3288,TRUE,FALSE)
=IF(B3288=Sheet7!A3288,TRUE,FALSE)
=IF(B3288=Sheet7!A3288,TRUE,FALSE)</f>
        <v>1</v>
      </c>
      <c r="O3288" t="s">
        <v>118</v>
      </c>
    </row>
    <row r="3289" spans="1:15" x14ac:dyDescent="0.25">
      <c r="A3289">
        <v>2023</v>
      </c>
      <c r="B3289" t="s">
        <v>37</v>
      </c>
      <c r="C3289" t="s">
        <v>38</v>
      </c>
      <c r="D3289" t="s">
        <v>22</v>
      </c>
      <c r="E3289">
        <v>105380</v>
      </c>
      <c r="F3289">
        <v>105380</v>
      </c>
      <c r="G3289" t="s">
        <v>23</v>
      </c>
      <c r="H3289" t="s">
        <v>16</v>
      </c>
      <c r="I3289" t="s">
        <v>17</v>
      </c>
      <c r="J3289" t="s">
        <v>25</v>
      </c>
      <c r="K3289" t="s">
        <v>23</v>
      </c>
      <c r="L3289" t="s">
        <v>26</v>
      </c>
      <c r="M3289">
        <f t="shared" si="51"/>
        <v>70927.666666666672</v>
      </c>
      <c r="N3289" t="b">
        <f>IF(O3289=Sheet7!S3288,FALSE,TRUE)
=IF(B3289=Sheet7!A3289,TRUE,FALSE)
=IF(B3289=Sheet7!A3289,TRUE,FALSE)
=IF(B3289=Sheet7!A3289,TRUE,FALSE)</f>
        <v>1</v>
      </c>
      <c r="O3289" t="s">
        <v>37</v>
      </c>
    </row>
    <row r="3290" spans="1:15" x14ac:dyDescent="0.25">
      <c r="A3290">
        <v>2023</v>
      </c>
      <c r="B3290" t="s">
        <v>37</v>
      </c>
      <c r="C3290" t="s">
        <v>38</v>
      </c>
      <c r="D3290" t="s">
        <v>22</v>
      </c>
      <c r="E3290">
        <v>64500</v>
      </c>
      <c r="F3290">
        <v>64500</v>
      </c>
      <c r="G3290" t="s">
        <v>23</v>
      </c>
      <c r="H3290" t="s">
        <v>16</v>
      </c>
      <c r="I3290" t="s">
        <v>17</v>
      </c>
      <c r="J3290" t="s">
        <v>25</v>
      </c>
      <c r="K3290" t="s">
        <v>23</v>
      </c>
      <c r="L3290" t="s">
        <v>26</v>
      </c>
      <c r="M3290">
        <f t="shared" si="51"/>
        <v>43674.333333333336</v>
      </c>
      <c r="N3290" t="b">
        <f>IF(O3290=Sheet7!S3289,FALSE,TRUE)
=IF(B3290=Sheet7!A3290,TRUE,FALSE)
=IF(B3290=Sheet7!A3290,TRUE,FALSE)
=IF(B3290=Sheet7!A3290,TRUE,FALSE)</f>
        <v>1</v>
      </c>
      <c r="O3290" t="s">
        <v>37</v>
      </c>
    </row>
    <row r="3291" spans="1:15" x14ac:dyDescent="0.25">
      <c r="A3291">
        <v>2023</v>
      </c>
      <c r="B3291" t="s">
        <v>190</v>
      </c>
      <c r="C3291" t="s">
        <v>38</v>
      </c>
      <c r="D3291" t="s">
        <v>22</v>
      </c>
      <c r="E3291">
        <v>30000</v>
      </c>
      <c r="F3291">
        <v>30000</v>
      </c>
      <c r="G3291" t="s">
        <v>186</v>
      </c>
      <c r="H3291" t="s">
        <v>39</v>
      </c>
      <c r="I3291" t="s">
        <v>17</v>
      </c>
      <c r="J3291" t="s">
        <v>29</v>
      </c>
      <c r="K3291" t="s">
        <v>186</v>
      </c>
      <c r="L3291" t="s">
        <v>19</v>
      </c>
      <c r="M3291">
        <f t="shared" si="51"/>
        <v>20674.333333333332</v>
      </c>
      <c r="N3291" t="b">
        <f>IF(O3291=Sheet7!S3290,FALSE,TRUE)
=IF(B3291=Sheet7!A3291,TRUE,FALSE)
=IF(B3291=Sheet7!A3291,TRUE,FALSE)
=IF(B3291=Sheet7!A3291,TRUE,FALSE)</f>
        <v>1</v>
      </c>
      <c r="O3291" t="s">
        <v>190</v>
      </c>
    </row>
    <row r="3292" spans="1:15" x14ac:dyDescent="0.25">
      <c r="A3292">
        <v>2023</v>
      </c>
      <c r="B3292" t="s">
        <v>42</v>
      </c>
      <c r="C3292" t="s">
        <v>28</v>
      </c>
      <c r="D3292" t="s">
        <v>22</v>
      </c>
      <c r="E3292">
        <v>204620</v>
      </c>
      <c r="F3292">
        <v>204620</v>
      </c>
      <c r="G3292" t="s">
        <v>23</v>
      </c>
      <c r="H3292" t="s">
        <v>39</v>
      </c>
      <c r="I3292" t="s">
        <v>17</v>
      </c>
      <c r="J3292" t="s">
        <v>25</v>
      </c>
      <c r="K3292" t="s">
        <v>23</v>
      </c>
      <c r="L3292" t="s">
        <v>19</v>
      </c>
      <c r="M3292">
        <f t="shared" si="51"/>
        <v>137087.66666666666</v>
      </c>
      <c r="N3292" t="b">
        <f>IF(O3292=Sheet7!S3291,FALSE,TRUE)
=IF(B3292=Sheet7!A3292,TRUE,FALSE)
=IF(B3292=Sheet7!A3292,TRUE,FALSE)
=IF(B3292=Sheet7!A3292,TRUE,FALSE)</f>
        <v>1</v>
      </c>
      <c r="O3292" t="s">
        <v>42</v>
      </c>
    </row>
    <row r="3293" spans="1:15" x14ac:dyDescent="0.25">
      <c r="A3293">
        <v>2023</v>
      </c>
      <c r="B3293" t="s">
        <v>42</v>
      </c>
      <c r="C3293" t="s">
        <v>28</v>
      </c>
      <c r="D3293" t="s">
        <v>22</v>
      </c>
      <c r="E3293">
        <v>110680</v>
      </c>
      <c r="F3293">
        <v>110680</v>
      </c>
      <c r="G3293" t="s">
        <v>23</v>
      </c>
      <c r="H3293" t="s">
        <v>39</v>
      </c>
      <c r="I3293" t="s">
        <v>17</v>
      </c>
      <c r="J3293" t="s">
        <v>25</v>
      </c>
      <c r="K3293" t="s">
        <v>23</v>
      </c>
      <c r="L3293" t="s">
        <v>19</v>
      </c>
      <c r="M3293">
        <f t="shared" si="51"/>
        <v>74461</v>
      </c>
      <c r="N3293" t="b">
        <f>IF(O3293=Sheet7!S3292,FALSE,TRUE)
=IF(B3293=Sheet7!A3293,TRUE,FALSE)
=IF(B3293=Sheet7!A3293,TRUE,FALSE)
=IF(B3293=Sheet7!A3293,TRUE,FALSE)</f>
        <v>1</v>
      </c>
      <c r="O3293" t="s">
        <v>42</v>
      </c>
    </row>
    <row r="3294" spans="1:15" x14ac:dyDescent="0.25">
      <c r="A3294">
        <v>2023</v>
      </c>
      <c r="B3294" t="s">
        <v>32</v>
      </c>
      <c r="C3294" t="s">
        <v>13</v>
      </c>
      <c r="D3294" t="s">
        <v>22</v>
      </c>
      <c r="E3294">
        <v>270703</v>
      </c>
      <c r="F3294">
        <v>270703</v>
      </c>
      <c r="G3294" t="s">
        <v>23</v>
      </c>
      <c r="H3294" t="s">
        <v>24</v>
      </c>
      <c r="I3294" t="s">
        <v>17</v>
      </c>
      <c r="J3294" t="s">
        <v>25</v>
      </c>
      <c r="K3294" t="s">
        <v>23</v>
      </c>
      <c r="L3294" t="s">
        <v>26</v>
      </c>
      <c r="M3294">
        <f t="shared" si="51"/>
        <v>181143</v>
      </c>
      <c r="N3294" t="b">
        <f>IF(O3294=Sheet7!S3293,FALSE,TRUE)
=IF(B3294=Sheet7!A3294,TRUE,FALSE)
=IF(B3294=Sheet7!A3294,TRUE,FALSE)
=IF(B3294=Sheet7!A3294,TRUE,FALSE)</f>
        <v>1</v>
      </c>
      <c r="O3294" t="s">
        <v>32</v>
      </c>
    </row>
    <row r="3295" spans="1:15" x14ac:dyDescent="0.25">
      <c r="A3295">
        <v>2023</v>
      </c>
      <c r="B3295" t="s">
        <v>32</v>
      </c>
      <c r="C3295" t="s">
        <v>13</v>
      </c>
      <c r="D3295" t="s">
        <v>22</v>
      </c>
      <c r="E3295">
        <v>221484</v>
      </c>
      <c r="F3295">
        <v>221484</v>
      </c>
      <c r="G3295" t="s">
        <v>23</v>
      </c>
      <c r="H3295" t="s">
        <v>24</v>
      </c>
      <c r="I3295" t="s">
        <v>17</v>
      </c>
      <c r="J3295" t="s">
        <v>25</v>
      </c>
      <c r="K3295" t="s">
        <v>23</v>
      </c>
      <c r="L3295" t="s">
        <v>26</v>
      </c>
      <c r="M3295">
        <f t="shared" si="51"/>
        <v>148330.33333333334</v>
      </c>
      <c r="N3295" t="b">
        <f>IF(O3295=Sheet7!S3294,FALSE,TRUE)
=IF(B3295=Sheet7!A3295,TRUE,FALSE)
=IF(B3295=Sheet7!A3295,TRUE,FALSE)
=IF(B3295=Sheet7!A3295,TRUE,FALSE)</f>
        <v>1</v>
      </c>
      <c r="O3295" t="s">
        <v>32</v>
      </c>
    </row>
    <row r="3296" spans="1:15" x14ac:dyDescent="0.25">
      <c r="A3296">
        <v>2023</v>
      </c>
      <c r="B3296" t="s">
        <v>27</v>
      </c>
      <c r="C3296" t="s">
        <v>28</v>
      </c>
      <c r="D3296" t="s">
        <v>22</v>
      </c>
      <c r="E3296">
        <v>212750</v>
      </c>
      <c r="F3296">
        <v>212750</v>
      </c>
      <c r="G3296" t="s">
        <v>23</v>
      </c>
      <c r="H3296" t="s">
        <v>24</v>
      </c>
      <c r="I3296" t="s">
        <v>17</v>
      </c>
      <c r="J3296" t="s">
        <v>29</v>
      </c>
      <c r="K3296" t="s">
        <v>23</v>
      </c>
      <c r="L3296" t="s">
        <v>26</v>
      </c>
      <c r="M3296">
        <f t="shared" si="51"/>
        <v>142507.66666666666</v>
      </c>
      <c r="N3296" t="b">
        <f>IF(O3296=Sheet7!S3295,FALSE,TRUE)
=IF(B3296=Sheet7!A3296,TRUE,FALSE)
=IF(B3296=Sheet7!A3296,TRUE,FALSE)
=IF(B3296=Sheet7!A3296,TRUE,FALSE)</f>
        <v>1</v>
      </c>
      <c r="O3296" t="s">
        <v>27</v>
      </c>
    </row>
    <row r="3297" spans="1:15" x14ac:dyDescent="0.25">
      <c r="A3297">
        <v>2023</v>
      </c>
      <c r="B3297" t="s">
        <v>27</v>
      </c>
      <c r="C3297" t="s">
        <v>28</v>
      </c>
      <c r="D3297" t="s">
        <v>22</v>
      </c>
      <c r="E3297">
        <v>218500</v>
      </c>
      <c r="F3297">
        <v>218500</v>
      </c>
      <c r="G3297" t="s">
        <v>23</v>
      </c>
      <c r="H3297" t="s">
        <v>24</v>
      </c>
      <c r="I3297" t="s">
        <v>17</v>
      </c>
      <c r="J3297" t="s">
        <v>29</v>
      </c>
      <c r="K3297" t="s">
        <v>23</v>
      </c>
      <c r="L3297" t="s">
        <v>26</v>
      </c>
      <c r="M3297">
        <f t="shared" si="51"/>
        <v>146341</v>
      </c>
      <c r="N3297" t="b">
        <f>IF(O3297=Sheet7!S3296,FALSE,TRUE)
=IF(B3297=Sheet7!A3297,TRUE,FALSE)
=IF(B3297=Sheet7!A3297,TRUE,FALSE)
=IF(B3297=Sheet7!A3297,TRUE,FALSE)</f>
        <v>1</v>
      </c>
      <c r="O3297" t="s">
        <v>27</v>
      </c>
    </row>
    <row r="3298" spans="1:15" x14ac:dyDescent="0.25">
      <c r="A3298">
        <v>2023</v>
      </c>
      <c r="B3298" t="s">
        <v>27</v>
      </c>
      <c r="C3298" t="s">
        <v>28</v>
      </c>
      <c r="D3298" t="s">
        <v>22</v>
      </c>
      <c r="E3298">
        <v>199098</v>
      </c>
      <c r="F3298">
        <v>199098</v>
      </c>
      <c r="G3298" t="s">
        <v>23</v>
      </c>
      <c r="H3298" t="s">
        <v>24</v>
      </c>
      <c r="I3298" t="s">
        <v>17</v>
      </c>
      <c r="J3298" t="s">
        <v>29</v>
      </c>
      <c r="K3298" t="s">
        <v>23</v>
      </c>
      <c r="L3298" t="s">
        <v>26</v>
      </c>
      <c r="M3298">
        <f t="shared" si="51"/>
        <v>133406.33333333334</v>
      </c>
      <c r="N3298" t="b">
        <f>IF(O3298=Sheet7!S3297,FALSE,TRUE)
=IF(B3298=Sheet7!A3298,TRUE,FALSE)
=IF(B3298=Sheet7!A3298,TRUE,FALSE)
=IF(B3298=Sheet7!A3298,TRUE,FALSE)</f>
        <v>1</v>
      </c>
      <c r="O3298" t="s">
        <v>27</v>
      </c>
    </row>
    <row r="3299" spans="1:15" x14ac:dyDescent="0.25">
      <c r="A3299">
        <v>2023</v>
      </c>
      <c r="B3299" t="s">
        <v>32</v>
      </c>
      <c r="C3299" t="s">
        <v>13</v>
      </c>
      <c r="D3299" t="s">
        <v>22</v>
      </c>
      <c r="E3299">
        <v>203300</v>
      </c>
      <c r="F3299">
        <v>203300</v>
      </c>
      <c r="G3299" t="s">
        <v>23</v>
      </c>
      <c r="H3299" t="s">
        <v>24</v>
      </c>
      <c r="I3299" t="s">
        <v>17</v>
      </c>
      <c r="J3299" t="s">
        <v>29</v>
      </c>
      <c r="K3299" t="s">
        <v>23</v>
      </c>
      <c r="L3299" t="s">
        <v>26</v>
      </c>
      <c r="M3299">
        <f t="shared" si="51"/>
        <v>136207.66666666666</v>
      </c>
      <c r="N3299" t="b">
        <f>IF(O3299=Sheet7!S3298,FALSE,TRUE)
=IF(B3299=Sheet7!A3299,TRUE,FALSE)
=IF(B3299=Sheet7!A3299,TRUE,FALSE)
=IF(B3299=Sheet7!A3299,TRUE,FALSE)</f>
        <v>1</v>
      </c>
      <c r="O3299" t="s">
        <v>32</v>
      </c>
    </row>
    <row r="3300" spans="1:15" x14ac:dyDescent="0.25">
      <c r="A3300">
        <v>2023</v>
      </c>
      <c r="B3300" t="s">
        <v>32</v>
      </c>
      <c r="C3300" t="s">
        <v>13</v>
      </c>
      <c r="D3300" t="s">
        <v>22</v>
      </c>
      <c r="E3300">
        <v>123600</v>
      </c>
      <c r="F3300">
        <v>123600</v>
      </c>
      <c r="G3300" t="s">
        <v>23</v>
      </c>
      <c r="H3300" t="s">
        <v>24</v>
      </c>
      <c r="I3300" t="s">
        <v>17</v>
      </c>
      <c r="J3300" t="s">
        <v>29</v>
      </c>
      <c r="K3300" t="s">
        <v>23</v>
      </c>
      <c r="L3300" t="s">
        <v>26</v>
      </c>
      <c r="M3300">
        <f t="shared" si="51"/>
        <v>83074.333333333328</v>
      </c>
      <c r="N3300" t="b">
        <f>IF(O3300=Sheet7!S3299,FALSE,TRUE)
=IF(B3300=Sheet7!A3300,TRUE,FALSE)
=IF(B3300=Sheet7!A3300,TRUE,FALSE)
=IF(B3300=Sheet7!A3300,TRUE,FALSE)</f>
        <v>1</v>
      </c>
      <c r="O3300" t="s">
        <v>32</v>
      </c>
    </row>
    <row r="3301" spans="1:15" x14ac:dyDescent="0.25">
      <c r="A3301">
        <v>2023</v>
      </c>
      <c r="B3301" t="s">
        <v>32</v>
      </c>
      <c r="C3301" t="s">
        <v>13</v>
      </c>
      <c r="D3301" t="s">
        <v>22</v>
      </c>
      <c r="E3301">
        <v>231500</v>
      </c>
      <c r="F3301">
        <v>231500</v>
      </c>
      <c r="G3301" t="s">
        <v>23</v>
      </c>
      <c r="H3301" t="s">
        <v>24</v>
      </c>
      <c r="I3301" t="s">
        <v>17</v>
      </c>
      <c r="J3301" t="s">
        <v>29</v>
      </c>
      <c r="K3301" t="s">
        <v>23</v>
      </c>
      <c r="L3301" t="s">
        <v>26</v>
      </c>
      <c r="M3301">
        <f t="shared" si="51"/>
        <v>155007.66666666666</v>
      </c>
      <c r="N3301" t="b">
        <f>IF(O3301=Sheet7!S3300,FALSE,TRUE)
=IF(B3301=Sheet7!A3301,TRUE,FALSE)
=IF(B3301=Sheet7!A3301,TRUE,FALSE)
=IF(B3301=Sheet7!A3301,TRUE,FALSE)</f>
        <v>1</v>
      </c>
      <c r="O3301" t="s">
        <v>32</v>
      </c>
    </row>
    <row r="3302" spans="1:15" x14ac:dyDescent="0.25">
      <c r="A3302">
        <v>2023</v>
      </c>
      <c r="B3302" t="s">
        <v>32</v>
      </c>
      <c r="C3302" t="s">
        <v>13</v>
      </c>
      <c r="D3302" t="s">
        <v>22</v>
      </c>
      <c r="E3302">
        <v>166000</v>
      </c>
      <c r="F3302">
        <v>166000</v>
      </c>
      <c r="G3302" t="s">
        <v>23</v>
      </c>
      <c r="H3302" t="s">
        <v>24</v>
      </c>
      <c r="I3302" t="s">
        <v>17</v>
      </c>
      <c r="J3302" t="s">
        <v>29</v>
      </c>
      <c r="K3302" t="s">
        <v>23</v>
      </c>
      <c r="L3302" t="s">
        <v>26</v>
      </c>
      <c r="M3302">
        <f t="shared" si="51"/>
        <v>111341</v>
      </c>
      <c r="N3302" t="b">
        <f>IF(O3302=Sheet7!S3301,FALSE,TRUE)
=IF(B3302=Sheet7!A3302,TRUE,FALSE)
=IF(B3302=Sheet7!A3302,TRUE,FALSE)
=IF(B3302=Sheet7!A3302,TRUE,FALSE)</f>
        <v>1</v>
      </c>
      <c r="O3302" t="s">
        <v>32</v>
      </c>
    </row>
    <row r="3303" spans="1:15" x14ac:dyDescent="0.25">
      <c r="A3303">
        <v>2023</v>
      </c>
      <c r="B3303" t="s">
        <v>27</v>
      </c>
      <c r="C3303" t="s">
        <v>28</v>
      </c>
      <c r="D3303" t="s">
        <v>22</v>
      </c>
      <c r="E3303">
        <v>172500</v>
      </c>
      <c r="F3303">
        <v>172500</v>
      </c>
      <c r="G3303" t="s">
        <v>23</v>
      </c>
      <c r="H3303" t="s">
        <v>24</v>
      </c>
      <c r="I3303" t="s">
        <v>17</v>
      </c>
      <c r="J3303" t="s">
        <v>29</v>
      </c>
      <c r="K3303" t="s">
        <v>23</v>
      </c>
      <c r="L3303" t="s">
        <v>26</v>
      </c>
      <c r="M3303">
        <f t="shared" si="51"/>
        <v>115674.33333333333</v>
      </c>
      <c r="N3303" t="b">
        <f>IF(O3303=Sheet7!S3302,FALSE,TRUE)
=IF(B3303=Sheet7!A3303,TRUE,FALSE)
=IF(B3303=Sheet7!A3303,TRUE,FALSE)
=IF(B3303=Sheet7!A3303,TRUE,FALSE)</f>
        <v>1</v>
      </c>
      <c r="O3303" t="s">
        <v>27</v>
      </c>
    </row>
    <row r="3304" spans="1:15" x14ac:dyDescent="0.25">
      <c r="A3304">
        <v>2023</v>
      </c>
      <c r="B3304" t="s">
        <v>27</v>
      </c>
      <c r="C3304" t="s">
        <v>28</v>
      </c>
      <c r="D3304" t="s">
        <v>22</v>
      </c>
      <c r="E3304">
        <v>110500</v>
      </c>
      <c r="F3304">
        <v>110500</v>
      </c>
      <c r="G3304" t="s">
        <v>23</v>
      </c>
      <c r="H3304" t="s">
        <v>24</v>
      </c>
      <c r="I3304" t="s">
        <v>17</v>
      </c>
      <c r="J3304" t="s">
        <v>29</v>
      </c>
      <c r="K3304" t="s">
        <v>23</v>
      </c>
      <c r="L3304" t="s">
        <v>26</v>
      </c>
      <c r="M3304">
        <f t="shared" si="51"/>
        <v>74341</v>
      </c>
      <c r="N3304" t="b">
        <f>IF(O3304=Sheet7!S3303,FALSE,TRUE)
=IF(B3304=Sheet7!A3304,TRUE,FALSE)
=IF(B3304=Sheet7!A3304,TRUE,FALSE)
=IF(B3304=Sheet7!A3304,TRUE,FALSE)</f>
        <v>1</v>
      </c>
      <c r="O3304" t="s">
        <v>27</v>
      </c>
    </row>
    <row r="3305" spans="1:15" x14ac:dyDescent="0.25">
      <c r="A3305">
        <v>2023</v>
      </c>
      <c r="B3305" t="s">
        <v>32</v>
      </c>
      <c r="C3305" t="s">
        <v>13</v>
      </c>
      <c r="D3305" t="s">
        <v>22</v>
      </c>
      <c r="E3305">
        <v>238000</v>
      </c>
      <c r="F3305">
        <v>238000</v>
      </c>
      <c r="G3305" t="s">
        <v>23</v>
      </c>
      <c r="H3305" t="s">
        <v>24</v>
      </c>
      <c r="I3305" t="s">
        <v>17</v>
      </c>
      <c r="J3305" t="s">
        <v>25</v>
      </c>
      <c r="K3305" t="s">
        <v>23</v>
      </c>
      <c r="L3305" t="s">
        <v>26</v>
      </c>
      <c r="M3305">
        <f t="shared" si="51"/>
        <v>159341</v>
      </c>
      <c r="N3305" t="b">
        <f>IF(O3305=Sheet7!S3304,FALSE,TRUE)
=IF(B3305=Sheet7!A3305,TRUE,FALSE)
=IF(B3305=Sheet7!A3305,TRUE,FALSE)
=IF(B3305=Sheet7!A3305,TRUE,FALSE)</f>
        <v>1</v>
      </c>
      <c r="O3305" t="s">
        <v>32</v>
      </c>
    </row>
    <row r="3306" spans="1:15" x14ac:dyDescent="0.25">
      <c r="A3306">
        <v>2023</v>
      </c>
      <c r="B3306" t="s">
        <v>32</v>
      </c>
      <c r="C3306" t="s">
        <v>13</v>
      </c>
      <c r="D3306" t="s">
        <v>22</v>
      </c>
      <c r="E3306">
        <v>176000</v>
      </c>
      <c r="F3306">
        <v>176000</v>
      </c>
      <c r="G3306" t="s">
        <v>23</v>
      </c>
      <c r="H3306" t="s">
        <v>24</v>
      </c>
      <c r="I3306" t="s">
        <v>17</v>
      </c>
      <c r="J3306" t="s">
        <v>25</v>
      </c>
      <c r="K3306" t="s">
        <v>23</v>
      </c>
      <c r="L3306" t="s">
        <v>26</v>
      </c>
      <c r="M3306">
        <f t="shared" si="51"/>
        <v>118007.66666666667</v>
      </c>
      <c r="N3306" t="b">
        <f>IF(O3306=Sheet7!S3305,FALSE,TRUE)
=IF(B3306=Sheet7!A3306,TRUE,FALSE)
=IF(B3306=Sheet7!A3306,TRUE,FALSE)
=IF(B3306=Sheet7!A3306,TRUE,FALSE)</f>
        <v>1</v>
      </c>
      <c r="O3306" t="s">
        <v>32</v>
      </c>
    </row>
    <row r="3307" spans="1:15" x14ac:dyDescent="0.25">
      <c r="A3307">
        <v>2023</v>
      </c>
      <c r="B3307" t="s">
        <v>32</v>
      </c>
      <c r="C3307" t="s">
        <v>13</v>
      </c>
      <c r="D3307" t="s">
        <v>22</v>
      </c>
      <c r="E3307">
        <v>237000</v>
      </c>
      <c r="F3307">
        <v>237000</v>
      </c>
      <c r="G3307" t="s">
        <v>23</v>
      </c>
      <c r="H3307" t="s">
        <v>24</v>
      </c>
      <c r="I3307" t="s">
        <v>17</v>
      </c>
      <c r="J3307" t="s">
        <v>29</v>
      </c>
      <c r="K3307" t="s">
        <v>23</v>
      </c>
      <c r="L3307" t="s">
        <v>26</v>
      </c>
      <c r="M3307">
        <f t="shared" si="51"/>
        <v>158674.33333333334</v>
      </c>
      <c r="N3307" t="b">
        <f>IF(O3307=Sheet7!S3306,FALSE,TRUE)
=IF(B3307=Sheet7!A3307,TRUE,FALSE)
=IF(B3307=Sheet7!A3307,TRUE,FALSE)
=IF(B3307=Sheet7!A3307,TRUE,FALSE)</f>
        <v>1</v>
      </c>
      <c r="O3307" t="s">
        <v>32</v>
      </c>
    </row>
    <row r="3308" spans="1:15" x14ac:dyDescent="0.25">
      <c r="A3308">
        <v>2023</v>
      </c>
      <c r="B3308" t="s">
        <v>32</v>
      </c>
      <c r="C3308" t="s">
        <v>13</v>
      </c>
      <c r="D3308" t="s">
        <v>22</v>
      </c>
      <c r="E3308">
        <v>201450</v>
      </c>
      <c r="F3308">
        <v>201450</v>
      </c>
      <c r="G3308" t="s">
        <v>23</v>
      </c>
      <c r="H3308" t="s">
        <v>24</v>
      </c>
      <c r="I3308" t="s">
        <v>17</v>
      </c>
      <c r="J3308" t="s">
        <v>29</v>
      </c>
      <c r="K3308" t="s">
        <v>23</v>
      </c>
      <c r="L3308" t="s">
        <v>26</v>
      </c>
      <c r="M3308">
        <f t="shared" si="51"/>
        <v>134974.33333333334</v>
      </c>
      <c r="N3308" t="b">
        <f>IF(O3308=Sheet7!S3307,FALSE,TRUE)
=IF(B3308=Sheet7!A3308,TRUE,FALSE)
=IF(B3308=Sheet7!A3308,TRUE,FALSE)
=IF(B3308=Sheet7!A3308,TRUE,FALSE)</f>
        <v>1</v>
      </c>
      <c r="O3308" t="s">
        <v>32</v>
      </c>
    </row>
    <row r="3309" spans="1:15" x14ac:dyDescent="0.25">
      <c r="A3309">
        <v>2023</v>
      </c>
      <c r="B3309" t="s">
        <v>32</v>
      </c>
      <c r="C3309" t="s">
        <v>13</v>
      </c>
      <c r="D3309" t="s">
        <v>22</v>
      </c>
      <c r="E3309">
        <v>193500</v>
      </c>
      <c r="F3309">
        <v>193500</v>
      </c>
      <c r="G3309" t="s">
        <v>23</v>
      </c>
      <c r="H3309" t="s">
        <v>24</v>
      </c>
      <c r="I3309" t="s">
        <v>17</v>
      </c>
      <c r="J3309" t="s">
        <v>29</v>
      </c>
      <c r="K3309" t="s">
        <v>23</v>
      </c>
      <c r="L3309" t="s">
        <v>26</v>
      </c>
      <c r="M3309">
        <f t="shared" si="51"/>
        <v>129674.33333333333</v>
      </c>
      <c r="N3309" t="b">
        <f>IF(O3309=Sheet7!S3308,FALSE,TRUE)
=IF(B3309=Sheet7!A3309,TRUE,FALSE)
=IF(B3309=Sheet7!A3309,TRUE,FALSE)
=IF(B3309=Sheet7!A3309,TRUE,FALSE)</f>
        <v>1</v>
      </c>
      <c r="O3309" t="s">
        <v>32</v>
      </c>
    </row>
    <row r="3310" spans="1:15" x14ac:dyDescent="0.25">
      <c r="A3310">
        <v>2023</v>
      </c>
      <c r="B3310" t="s">
        <v>32</v>
      </c>
      <c r="C3310" t="s">
        <v>13</v>
      </c>
      <c r="D3310" t="s">
        <v>22</v>
      </c>
      <c r="E3310">
        <v>139000</v>
      </c>
      <c r="F3310">
        <v>139000</v>
      </c>
      <c r="G3310" t="s">
        <v>23</v>
      </c>
      <c r="H3310" t="s">
        <v>24</v>
      </c>
      <c r="I3310" t="s">
        <v>17</v>
      </c>
      <c r="J3310" t="s">
        <v>29</v>
      </c>
      <c r="K3310" t="s">
        <v>23</v>
      </c>
      <c r="L3310" t="s">
        <v>26</v>
      </c>
      <c r="M3310">
        <f t="shared" si="51"/>
        <v>93341</v>
      </c>
      <c r="N3310" t="b">
        <f>IF(O3310=Sheet7!S3309,FALSE,TRUE)
=IF(B3310=Sheet7!A3310,TRUE,FALSE)
=IF(B3310=Sheet7!A3310,TRUE,FALSE)
=IF(B3310=Sheet7!A3310,TRUE,FALSE)</f>
        <v>1</v>
      </c>
      <c r="O3310" t="s">
        <v>32</v>
      </c>
    </row>
    <row r="3311" spans="1:15" x14ac:dyDescent="0.25">
      <c r="A3311">
        <v>2023</v>
      </c>
      <c r="B3311" t="s">
        <v>34</v>
      </c>
      <c r="C3311" t="s">
        <v>31</v>
      </c>
      <c r="D3311" t="s">
        <v>22</v>
      </c>
      <c r="E3311">
        <v>150000</v>
      </c>
      <c r="F3311">
        <v>150000</v>
      </c>
      <c r="G3311" t="s">
        <v>91</v>
      </c>
      <c r="H3311" t="s">
        <v>24</v>
      </c>
      <c r="I3311" t="s">
        <v>17</v>
      </c>
      <c r="J3311" t="s">
        <v>29</v>
      </c>
      <c r="K3311" t="s">
        <v>23</v>
      </c>
      <c r="L3311" t="s">
        <v>26</v>
      </c>
      <c r="M3311">
        <f t="shared" si="51"/>
        <v>100674.33333333333</v>
      </c>
      <c r="N3311" t="b">
        <f>IF(O3311=Sheet7!S3310,FALSE,TRUE)
=IF(B3311=Sheet7!A3311,TRUE,FALSE)
=IF(B3311=Sheet7!A3311,TRUE,FALSE)
=IF(B3311=Sheet7!A3311,TRUE,FALSE)</f>
        <v>1</v>
      </c>
      <c r="O3311" t="s">
        <v>34</v>
      </c>
    </row>
    <row r="3312" spans="1:15" x14ac:dyDescent="0.25">
      <c r="A3312">
        <v>2023</v>
      </c>
      <c r="B3312" t="s">
        <v>206</v>
      </c>
      <c r="C3312" t="s">
        <v>31</v>
      </c>
      <c r="D3312" t="s">
        <v>14</v>
      </c>
      <c r="E3312">
        <v>65000</v>
      </c>
      <c r="F3312">
        <v>70179</v>
      </c>
      <c r="G3312" t="s">
        <v>122</v>
      </c>
      <c r="H3312" t="s">
        <v>16</v>
      </c>
      <c r="I3312" t="s">
        <v>17</v>
      </c>
      <c r="J3312" t="s">
        <v>29</v>
      </c>
      <c r="K3312" t="s">
        <v>15</v>
      </c>
      <c r="L3312" t="s">
        <v>64</v>
      </c>
      <c r="M3312">
        <f t="shared" si="51"/>
        <v>45734</v>
      </c>
      <c r="N3312" t="b">
        <f>IF(O3312=Sheet7!S3311,FALSE,TRUE)
=IF(B3312=Sheet7!A3312,TRUE,FALSE)
=IF(B3312=Sheet7!A3312,TRUE,FALSE)
=IF(B3312=Sheet7!A3312,TRUE,FALSE)</f>
        <v>1</v>
      </c>
      <c r="O3312" t="s">
        <v>206</v>
      </c>
    </row>
    <row r="3313" spans="1:15" x14ac:dyDescent="0.25">
      <c r="A3313">
        <v>2023</v>
      </c>
      <c r="B3313" t="s">
        <v>34</v>
      </c>
      <c r="C3313" t="s">
        <v>31</v>
      </c>
      <c r="D3313" t="s">
        <v>14</v>
      </c>
      <c r="E3313">
        <v>90000</v>
      </c>
      <c r="F3313">
        <v>97171</v>
      </c>
      <c r="G3313" t="s">
        <v>81</v>
      </c>
      <c r="H3313" t="s">
        <v>16</v>
      </c>
      <c r="I3313" t="s">
        <v>17</v>
      </c>
      <c r="J3313" t="s">
        <v>29</v>
      </c>
      <c r="K3313" t="s">
        <v>81</v>
      </c>
      <c r="L3313" t="s">
        <v>19</v>
      </c>
      <c r="M3313">
        <f t="shared" si="51"/>
        <v>63064.666666666664</v>
      </c>
      <c r="N3313" t="b">
        <f>IF(O3313=Sheet7!S3312,FALSE,TRUE)
=IF(B3313=Sheet7!A3313,TRUE,FALSE)
=IF(B3313=Sheet7!A3313,TRUE,FALSE)
=IF(B3313=Sheet7!A3313,TRUE,FALSE)</f>
        <v>1</v>
      </c>
      <c r="O3313" t="s">
        <v>34</v>
      </c>
    </row>
    <row r="3314" spans="1:15" x14ac:dyDescent="0.25">
      <c r="A3314">
        <v>2023</v>
      </c>
      <c r="B3314" t="s">
        <v>45</v>
      </c>
      <c r="C3314" t="s">
        <v>44</v>
      </c>
      <c r="D3314" t="s">
        <v>22</v>
      </c>
      <c r="E3314">
        <v>185900</v>
      </c>
      <c r="F3314">
        <v>185900</v>
      </c>
      <c r="G3314" t="s">
        <v>23</v>
      </c>
      <c r="H3314" t="s">
        <v>24</v>
      </c>
      <c r="I3314" t="s">
        <v>17</v>
      </c>
      <c r="J3314" t="s">
        <v>25</v>
      </c>
      <c r="K3314" t="s">
        <v>23</v>
      </c>
      <c r="L3314" t="s">
        <v>26</v>
      </c>
      <c r="M3314">
        <f t="shared" si="51"/>
        <v>124607.66666666667</v>
      </c>
      <c r="N3314" t="b">
        <f>IF(O3314=Sheet7!S3313,FALSE,TRUE)
=IF(B3314=Sheet7!A3314,TRUE,FALSE)
=IF(B3314=Sheet7!A3314,TRUE,FALSE)
=IF(B3314=Sheet7!A3314,TRUE,FALSE)</f>
        <v>1</v>
      </c>
      <c r="O3314" t="s">
        <v>45</v>
      </c>
    </row>
    <row r="3315" spans="1:15" x14ac:dyDescent="0.25">
      <c r="A3315">
        <v>2023</v>
      </c>
      <c r="B3315" t="s">
        <v>45</v>
      </c>
      <c r="C3315" t="s">
        <v>44</v>
      </c>
      <c r="D3315" t="s">
        <v>22</v>
      </c>
      <c r="E3315">
        <v>129300</v>
      </c>
      <c r="F3315">
        <v>129300</v>
      </c>
      <c r="G3315" t="s">
        <v>23</v>
      </c>
      <c r="H3315" t="s">
        <v>24</v>
      </c>
      <c r="I3315" t="s">
        <v>17</v>
      </c>
      <c r="J3315" t="s">
        <v>25</v>
      </c>
      <c r="K3315" t="s">
        <v>23</v>
      </c>
      <c r="L3315" t="s">
        <v>26</v>
      </c>
      <c r="M3315">
        <f t="shared" si="51"/>
        <v>86874.333333333328</v>
      </c>
      <c r="N3315" t="b">
        <f>IF(O3315=Sheet7!S3314,FALSE,TRUE)
=IF(B3315=Sheet7!A3315,TRUE,FALSE)
=IF(B3315=Sheet7!A3315,TRUE,FALSE)
=IF(B3315=Sheet7!A3315,TRUE,FALSE)</f>
        <v>1</v>
      </c>
      <c r="O3315" t="s">
        <v>45</v>
      </c>
    </row>
    <row r="3316" spans="1:15" x14ac:dyDescent="0.25">
      <c r="A3316">
        <v>2023</v>
      </c>
      <c r="B3316" t="s">
        <v>34</v>
      </c>
      <c r="C3316" t="s">
        <v>31</v>
      </c>
      <c r="D3316" t="s">
        <v>22</v>
      </c>
      <c r="E3316">
        <v>163196</v>
      </c>
      <c r="F3316">
        <v>163196</v>
      </c>
      <c r="G3316" t="s">
        <v>23</v>
      </c>
      <c r="H3316" t="s">
        <v>39</v>
      </c>
      <c r="I3316" t="s">
        <v>17</v>
      </c>
      <c r="J3316" t="s">
        <v>25</v>
      </c>
      <c r="K3316" t="s">
        <v>23</v>
      </c>
      <c r="L3316" t="s">
        <v>26</v>
      </c>
      <c r="M3316">
        <f t="shared" si="51"/>
        <v>109471.66666666667</v>
      </c>
      <c r="N3316" t="b">
        <f>IF(O3316=Sheet7!S3315,FALSE,TRUE)
=IF(B3316=Sheet7!A3316,TRUE,FALSE)
=IF(B3316=Sheet7!A3316,TRUE,FALSE)
=IF(B3316=Sheet7!A3316,TRUE,FALSE)</f>
        <v>1</v>
      </c>
      <c r="O3316" t="s">
        <v>34</v>
      </c>
    </row>
    <row r="3317" spans="1:15" x14ac:dyDescent="0.25">
      <c r="A3317">
        <v>2023</v>
      </c>
      <c r="B3317" t="s">
        <v>34</v>
      </c>
      <c r="C3317" t="s">
        <v>31</v>
      </c>
      <c r="D3317" t="s">
        <v>22</v>
      </c>
      <c r="E3317">
        <v>145885</v>
      </c>
      <c r="F3317">
        <v>145885</v>
      </c>
      <c r="G3317" t="s">
        <v>23</v>
      </c>
      <c r="H3317" t="s">
        <v>39</v>
      </c>
      <c r="I3317" t="s">
        <v>17</v>
      </c>
      <c r="J3317" t="s">
        <v>25</v>
      </c>
      <c r="K3317" t="s">
        <v>23</v>
      </c>
      <c r="L3317" t="s">
        <v>26</v>
      </c>
      <c r="M3317">
        <f t="shared" si="51"/>
        <v>97931</v>
      </c>
      <c r="N3317" t="b">
        <f>IF(O3317=Sheet7!S3316,FALSE,TRUE)
=IF(B3317=Sheet7!A3317,TRUE,FALSE)
=IF(B3317=Sheet7!A3317,TRUE,FALSE)
=IF(B3317=Sheet7!A3317,TRUE,FALSE)</f>
        <v>1</v>
      </c>
      <c r="O3317" t="s">
        <v>34</v>
      </c>
    </row>
    <row r="3318" spans="1:15" x14ac:dyDescent="0.25">
      <c r="A3318">
        <v>2023</v>
      </c>
      <c r="B3318" t="s">
        <v>37</v>
      </c>
      <c r="C3318" t="s">
        <v>38</v>
      </c>
      <c r="D3318" t="s">
        <v>22</v>
      </c>
      <c r="E3318">
        <v>202800</v>
      </c>
      <c r="F3318">
        <v>202800</v>
      </c>
      <c r="G3318" t="s">
        <v>23</v>
      </c>
      <c r="H3318" t="s">
        <v>24</v>
      </c>
      <c r="I3318" t="s">
        <v>17</v>
      </c>
      <c r="J3318" t="s">
        <v>25</v>
      </c>
      <c r="K3318" t="s">
        <v>23</v>
      </c>
      <c r="L3318" t="s">
        <v>19</v>
      </c>
      <c r="M3318">
        <f t="shared" si="51"/>
        <v>135874.33333333334</v>
      </c>
      <c r="N3318" t="b">
        <f>IF(O3318=Sheet7!S3317,FALSE,TRUE)
=IF(B3318=Sheet7!A3318,TRUE,FALSE)
=IF(B3318=Sheet7!A3318,TRUE,FALSE)
=IF(B3318=Sheet7!A3318,TRUE,FALSE)</f>
        <v>1</v>
      </c>
      <c r="O3318" t="s">
        <v>37</v>
      </c>
    </row>
    <row r="3319" spans="1:15" x14ac:dyDescent="0.25">
      <c r="A3319">
        <v>2023</v>
      </c>
      <c r="B3319" t="s">
        <v>37</v>
      </c>
      <c r="C3319" t="s">
        <v>38</v>
      </c>
      <c r="D3319" t="s">
        <v>22</v>
      </c>
      <c r="E3319">
        <v>104300</v>
      </c>
      <c r="F3319">
        <v>104300</v>
      </c>
      <c r="G3319" t="s">
        <v>23</v>
      </c>
      <c r="H3319" t="s">
        <v>24</v>
      </c>
      <c r="I3319" t="s">
        <v>17</v>
      </c>
      <c r="J3319" t="s">
        <v>25</v>
      </c>
      <c r="K3319" t="s">
        <v>23</v>
      </c>
      <c r="L3319" t="s">
        <v>19</v>
      </c>
      <c r="M3319">
        <f t="shared" si="51"/>
        <v>70207.666666666672</v>
      </c>
      <c r="N3319" t="b">
        <f>IF(O3319=Sheet7!S3318,FALSE,TRUE)
=IF(B3319=Sheet7!A3319,TRUE,FALSE)
=IF(B3319=Sheet7!A3319,TRUE,FALSE)
=IF(B3319=Sheet7!A3319,TRUE,FALSE)</f>
        <v>1</v>
      </c>
      <c r="O3319" t="s">
        <v>37</v>
      </c>
    </row>
    <row r="3320" spans="1:15" x14ac:dyDescent="0.25">
      <c r="A3320">
        <v>2023</v>
      </c>
      <c r="B3320" t="s">
        <v>32</v>
      </c>
      <c r="C3320" t="s">
        <v>13</v>
      </c>
      <c r="D3320" t="s">
        <v>22</v>
      </c>
      <c r="E3320">
        <v>179170</v>
      </c>
      <c r="F3320">
        <v>179170</v>
      </c>
      <c r="G3320" t="s">
        <v>23</v>
      </c>
      <c r="H3320" t="s">
        <v>24</v>
      </c>
      <c r="I3320" t="s">
        <v>17</v>
      </c>
      <c r="J3320" t="s">
        <v>25</v>
      </c>
      <c r="K3320" t="s">
        <v>23</v>
      </c>
      <c r="L3320" t="s">
        <v>26</v>
      </c>
      <c r="M3320">
        <f t="shared" si="51"/>
        <v>120121</v>
      </c>
      <c r="N3320" t="b">
        <f>IF(O3320=Sheet7!S3319,FALSE,TRUE)
=IF(B3320=Sheet7!A3320,TRUE,FALSE)
=IF(B3320=Sheet7!A3320,TRUE,FALSE)
=IF(B3320=Sheet7!A3320,TRUE,FALSE)</f>
        <v>1</v>
      </c>
      <c r="O3320" t="s">
        <v>32</v>
      </c>
    </row>
    <row r="3321" spans="1:15" x14ac:dyDescent="0.25">
      <c r="A3321">
        <v>2023</v>
      </c>
      <c r="B3321" t="s">
        <v>32</v>
      </c>
      <c r="C3321" t="s">
        <v>13</v>
      </c>
      <c r="D3321" t="s">
        <v>22</v>
      </c>
      <c r="E3321">
        <v>94300</v>
      </c>
      <c r="F3321">
        <v>94300</v>
      </c>
      <c r="G3321" t="s">
        <v>23</v>
      </c>
      <c r="H3321" t="s">
        <v>24</v>
      </c>
      <c r="I3321" t="s">
        <v>17</v>
      </c>
      <c r="J3321" t="s">
        <v>25</v>
      </c>
      <c r="K3321" t="s">
        <v>23</v>
      </c>
      <c r="L3321" t="s">
        <v>26</v>
      </c>
      <c r="M3321">
        <f t="shared" si="51"/>
        <v>63541</v>
      </c>
      <c r="N3321" t="b">
        <f>IF(O3321=Sheet7!S3320,FALSE,TRUE)
=IF(B3321=Sheet7!A3321,TRUE,FALSE)
=IF(B3321=Sheet7!A3321,TRUE,FALSE)
=IF(B3321=Sheet7!A3321,TRUE,FALSE)</f>
        <v>1</v>
      </c>
      <c r="O3321" t="s">
        <v>32</v>
      </c>
    </row>
    <row r="3322" spans="1:15" x14ac:dyDescent="0.25">
      <c r="A3322">
        <v>2023</v>
      </c>
      <c r="B3322" t="s">
        <v>40</v>
      </c>
      <c r="C3322" t="s">
        <v>41</v>
      </c>
      <c r="D3322" t="s">
        <v>22</v>
      </c>
      <c r="E3322">
        <v>152500</v>
      </c>
      <c r="F3322">
        <v>152500</v>
      </c>
      <c r="G3322" t="s">
        <v>23</v>
      </c>
      <c r="H3322" t="s">
        <v>24</v>
      </c>
      <c r="I3322" t="s">
        <v>17</v>
      </c>
      <c r="J3322" t="s">
        <v>25</v>
      </c>
      <c r="K3322" t="s">
        <v>23</v>
      </c>
      <c r="L3322" t="s">
        <v>26</v>
      </c>
      <c r="M3322">
        <f t="shared" si="51"/>
        <v>102341</v>
      </c>
      <c r="N3322" t="b">
        <f>IF(O3322=Sheet7!S3321,FALSE,TRUE)
=IF(B3322=Sheet7!A3322,TRUE,FALSE)
=IF(B3322=Sheet7!A3322,TRUE,FALSE)
=IF(B3322=Sheet7!A3322,TRUE,FALSE)</f>
        <v>1</v>
      </c>
      <c r="O3322" t="s">
        <v>40</v>
      </c>
    </row>
    <row r="3323" spans="1:15" x14ac:dyDescent="0.25">
      <c r="A3323">
        <v>2023</v>
      </c>
      <c r="B3323" t="s">
        <v>40</v>
      </c>
      <c r="C3323" t="s">
        <v>41</v>
      </c>
      <c r="D3323" t="s">
        <v>22</v>
      </c>
      <c r="E3323">
        <v>116450</v>
      </c>
      <c r="F3323">
        <v>116450</v>
      </c>
      <c r="G3323" t="s">
        <v>23</v>
      </c>
      <c r="H3323" t="s">
        <v>24</v>
      </c>
      <c r="I3323" t="s">
        <v>17</v>
      </c>
      <c r="J3323" t="s">
        <v>25</v>
      </c>
      <c r="K3323" t="s">
        <v>23</v>
      </c>
      <c r="L3323" t="s">
        <v>26</v>
      </c>
      <c r="M3323">
        <f t="shared" si="51"/>
        <v>78307.666666666672</v>
      </c>
      <c r="N3323" t="b">
        <f>IF(O3323=Sheet7!S3322,FALSE,TRUE)
=IF(B3323=Sheet7!A3323,TRUE,FALSE)
=IF(B3323=Sheet7!A3323,TRUE,FALSE)
=IF(B3323=Sheet7!A3323,TRUE,FALSE)</f>
        <v>1</v>
      </c>
      <c r="O3323" t="s">
        <v>40</v>
      </c>
    </row>
    <row r="3324" spans="1:15" x14ac:dyDescent="0.25">
      <c r="A3324">
        <v>2023</v>
      </c>
      <c r="B3324" t="s">
        <v>32</v>
      </c>
      <c r="C3324" t="s">
        <v>13</v>
      </c>
      <c r="D3324" t="s">
        <v>22</v>
      </c>
      <c r="E3324">
        <v>133800</v>
      </c>
      <c r="F3324">
        <v>133800</v>
      </c>
      <c r="G3324" t="s">
        <v>23</v>
      </c>
      <c r="H3324" t="s">
        <v>24</v>
      </c>
      <c r="I3324" t="s">
        <v>17</v>
      </c>
      <c r="J3324" t="s">
        <v>25</v>
      </c>
      <c r="K3324" t="s">
        <v>23</v>
      </c>
      <c r="L3324" t="s">
        <v>26</v>
      </c>
      <c r="M3324">
        <f t="shared" si="51"/>
        <v>89874.333333333328</v>
      </c>
      <c r="N3324" t="b">
        <f>IF(O3324=Sheet7!S3323,FALSE,TRUE)
=IF(B3324=Sheet7!A3324,TRUE,FALSE)
=IF(B3324=Sheet7!A3324,TRUE,FALSE)
=IF(B3324=Sheet7!A3324,TRUE,FALSE)</f>
        <v>1</v>
      </c>
      <c r="O3324" t="s">
        <v>32</v>
      </c>
    </row>
    <row r="3325" spans="1:15" x14ac:dyDescent="0.25">
      <c r="A3325">
        <v>2023</v>
      </c>
      <c r="B3325" t="s">
        <v>46</v>
      </c>
      <c r="C3325" t="s">
        <v>28</v>
      </c>
      <c r="D3325" t="s">
        <v>22</v>
      </c>
      <c r="E3325">
        <v>220000</v>
      </c>
      <c r="F3325">
        <v>220000</v>
      </c>
      <c r="G3325" t="s">
        <v>23</v>
      </c>
      <c r="H3325" t="s">
        <v>39</v>
      </c>
      <c r="I3325" t="s">
        <v>17</v>
      </c>
      <c r="J3325" t="s">
        <v>18</v>
      </c>
      <c r="K3325" t="s">
        <v>23</v>
      </c>
      <c r="L3325" t="s">
        <v>19</v>
      </c>
      <c r="M3325">
        <f t="shared" si="51"/>
        <v>147341</v>
      </c>
      <c r="N3325" t="b">
        <f>IF(O3325=Sheet7!S3324,FALSE,TRUE)
=IF(B3325=Sheet7!A3325,TRUE,FALSE)
=IF(B3325=Sheet7!A3325,TRUE,FALSE)
=IF(B3325=Sheet7!A3325,TRUE,FALSE)</f>
        <v>1</v>
      </c>
      <c r="O3325" t="s">
        <v>46</v>
      </c>
    </row>
    <row r="3326" spans="1:15" x14ac:dyDescent="0.25">
      <c r="A3326">
        <v>2023</v>
      </c>
      <c r="B3326" t="s">
        <v>40</v>
      </c>
      <c r="C3326" t="s">
        <v>41</v>
      </c>
      <c r="D3326" t="s">
        <v>22</v>
      </c>
      <c r="E3326">
        <v>214000</v>
      </c>
      <c r="F3326">
        <v>214000</v>
      </c>
      <c r="G3326" t="s">
        <v>23</v>
      </c>
      <c r="H3326" t="s">
        <v>24</v>
      </c>
      <c r="I3326" t="s">
        <v>17</v>
      </c>
      <c r="J3326" t="s">
        <v>25</v>
      </c>
      <c r="K3326" t="s">
        <v>23</v>
      </c>
      <c r="L3326" t="s">
        <v>26</v>
      </c>
      <c r="M3326">
        <f t="shared" si="51"/>
        <v>143341</v>
      </c>
      <c r="N3326" t="b">
        <f>IF(O3326=Sheet7!S3325,FALSE,TRUE)
=IF(B3326=Sheet7!A3326,TRUE,FALSE)
=IF(B3326=Sheet7!A3326,TRUE,FALSE)
=IF(B3326=Sheet7!A3326,TRUE,FALSE)</f>
        <v>1</v>
      </c>
      <c r="O3326" t="s">
        <v>40</v>
      </c>
    </row>
    <row r="3327" spans="1:15" x14ac:dyDescent="0.25">
      <c r="A3327">
        <v>2023</v>
      </c>
      <c r="B3327" t="s">
        <v>34</v>
      </c>
      <c r="C3327" t="s">
        <v>31</v>
      </c>
      <c r="D3327" t="s">
        <v>22</v>
      </c>
      <c r="E3327">
        <v>283200</v>
      </c>
      <c r="F3327">
        <v>283200</v>
      </c>
      <c r="G3327" t="s">
        <v>23</v>
      </c>
      <c r="H3327" t="s">
        <v>24</v>
      </c>
      <c r="I3327" t="s">
        <v>17</v>
      </c>
      <c r="J3327" t="s">
        <v>29</v>
      </c>
      <c r="K3327" t="s">
        <v>23</v>
      </c>
      <c r="L3327" t="s">
        <v>26</v>
      </c>
      <c r="M3327">
        <f t="shared" si="51"/>
        <v>189474.33333333334</v>
      </c>
      <c r="N3327" t="b">
        <f>IF(O3327=Sheet7!S3326,FALSE,TRUE)
=IF(B3327=Sheet7!A3327,TRUE,FALSE)
=IF(B3327=Sheet7!A3327,TRUE,FALSE)
=IF(B3327=Sheet7!A3327,TRUE,FALSE)</f>
        <v>1</v>
      </c>
      <c r="O3327" t="s">
        <v>34</v>
      </c>
    </row>
    <row r="3328" spans="1:15" x14ac:dyDescent="0.25">
      <c r="A3328">
        <v>2023</v>
      </c>
      <c r="B3328" t="s">
        <v>34</v>
      </c>
      <c r="C3328" t="s">
        <v>31</v>
      </c>
      <c r="D3328" t="s">
        <v>22</v>
      </c>
      <c r="E3328">
        <v>188800</v>
      </c>
      <c r="F3328">
        <v>188800</v>
      </c>
      <c r="G3328" t="s">
        <v>23</v>
      </c>
      <c r="H3328" t="s">
        <v>24</v>
      </c>
      <c r="I3328" t="s">
        <v>17</v>
      </c>
      <c r="J3328" t="s">
        <v>29</v>
      </c>
      <c r="K3328" t="s">
        <v>23</v>
      </c>
      <c r="L3328" t="s">
        <v>26</v>
      </c>
      <c r="M3328">
        <f t="shared" si="51"/>
        <v>126541</v>
      </c>
      <c r="N3328" t="b">
        <f>IF(O3328=Sheet7!S3327,FALSE,TRUE)
=IF(B3328=Sheet7!A3328,TRUE,FALSE)
=IF(B3328=Sheet7!A3328,TRUE,FALSE)
=IF(B3328=Sheet7!A3328,TRUE,FALSE)</f>
        <v>1</v>
      </c>
      <c r="O3328" t="s">
        <v>34</v>
      </c>
    </row>
    <row r="3329" spans="1:15" x14ac:dyDescent="0.25">
      <c r="A3329">
        <v>2023</v>
      </c>
      <c r="B3329" t="s">
        <v>32</v>
      </c>
      <c r="C3329" t="s">
        <v>13</v>
      </c>
      <c r="D3329" t="s">
        <v>22</v>
      </c>
      <c r="E3329">
        <v>161800</v>
      </c>
      <c r="F3329">
        <v>161800</v>
      </c>
      <c r="G3329" t="s">
        <v>23</v>
      </c>
      <c r="H3329" t="s">
        <v>24</v>
      </c>
      <c r="I3329" t="s">
        <v>17</v>
      </c>
      <c r="J3329" t="s">
        <v>29</v>
      </c>
      <c r="K3329" t="s">
        <v>23</v>
      </c>
      <c r="L3329" t="s">
        <v>26</v>
      </c>
      <c r="M3329">
        <f t="shared" si="51"/>
        <v>108541</v>
      </c>
      <c r="N3329" t="b">
        <f>IF(O3329=Sheet7!S3328,FALSE,TRUE)
=IF(B3329=Sheet7!A3329,TRUE,FALSE)
=IF(B3329=Sheet7!A3329,TRUE,FALSE)
=IF(B3329=Sheet7!A3329,TRUE,FALSE)</f>
        <v>1</v>
      </c>
      <c r="O3329" t="s">
        <v>32</v>
      </c>
    </row>
    <row r="3330" spans="1:15" x14ac:dyDescent="0.25">
      <c r="A3330">
        <v>2023</v>
      </c>
      <c r="B3330" t="s">
        <v>32</v>
      </c>
      <c r="C3330" t="s">
        <v>13</v>
      </c>
      <c r="D3330" t="s">
        <v>22</v>
      </c>
      <c r="E3330">
        <v>141600</v>
      </c>
      <c r="F3330">
        <v>141600</v>
      </c>
      <c r="G3330" t="s">
        <v>23</v>
      </c>
      <c r="H3330" t="s">
        <v>24</v>
      </c>
      <c r="I3330" t="s">
        <v>17</v>
      </c>
      <c r="J3330" t="s">
        <v>29</v>
      </c>
      <c r="K3330" t="s">
        <v>23</v>
      </c>
      <c r="L3330" t="s">
        <v>26</v>
      </c>
      <c r="M3330">
        <f t="shared" ref="M3330:M3393" si="52">AVERAGE(A3330:L3330)</f>
        <v>95074.333333333328</v>
      </c>
      <c r="N3330" t="b">
        <f>IF(O3330=Sheet7!S3329,FALSE,TRUE)
=IF(B3330=Sheet7!A3330,TRUE,FALSE)
=IF(B3330=Sheet7!A3330,TRUE,FALSE)
=IF(B3330=Sheet7!A3330,TRUE,FALSE)</f>
        <v>1</v>
      </c>
      <c r="O3330" t="s">
        <v>32</v>
      </c>
    </row>
    <row r="3331" spans="1:15" x14ac:dyDescent="0.25">
      <c r="A3331">
        <v>2023</v>
      </c>
      <c r="B3331" t="s">
        <v>34</v>
      </c>
      <c r="C3331" t="s">
        <v>31</v>
      </c>
      <c r="D3331" t="s">
        <v>22</v>
      </c>
      <c r="E3331">
        <v>342300</v>
      </c>
      <c r="F3331">
        <v>342300</v>
      </c>
      <c r="G3331" t="s">
        <v>23</v>
      </c>
      <c r="H3331" t="s">
        <v>24</v>
      </c>
      <c r="I3331" t="s">
        <v>17</v>
      </c>
      <c r="J3331" t="s">
        <v>25</v>
      </c>
      <c r="K3331" t="s">
        <v>23</v>
      </c>
      <c r="L3331" t="s">
        <v>19</v>
      </c>
      <c r="M3331">
        <f t="shared" si="52"/>
        <v>228874.33333333334</v>
      </c>
      <c r="N3331" t="b">
        <f>IF(O3331=Sheet7!S3330,FALSE,TRUE)
=IF(B3331=Sheet7!A3331,TRUE,FALSE)
=IF(B3331=Sheet7!A3331,TRUE,FALSE)
=IF(B3331=Sheet7!A3331,TRUE,FALSE)</f>
        <v>1</v>
      </c>
      <c r="O3331" t="s">
        <v>34</v>
      </c>
    </row>
    <row r="3332" spans="1:15" x14ac:dyDescent="0.25">
      <c r="A3332">
        <v>2023</v>
      </c>
      <c r="B3332" t="s">
        <v>34</v>
      </c>
      <c r="C3332" t="s">
        <v>31</v>
      </c>
      <c r="D3332" t="s">
        <v>22</v>
      </c>
      <c r="E3332">
        <v>176100</v>
      </c>
      <c r="F3332">
        <v>176100</v>
      </c>
      <c r="G3332" t="s">
        <v>23</v>
      </c>
      <c r="H3332" t="s">
        <v>24</v>
      </c>
      <c r="I3332" t="s">
        <v>17</v>
      </c>
      <c r="J3332" t="s">
        <v>25</v>
      </c>
      <c r="K3332" t="s">
        <v>23</v>
      </c>
      <c r="L3332" t="s">
        <v>19</v>
      </c>
      <c r="M3332">
        <f t="shared" si="52"/>
        <v>118074.33333333333</v>
      </c>
      <c r="N3332" t="b">
        <f>IF(O3332=Sheet7!S3331,FALSE,TRUE)
=IF(B3332=Sheet7!A3332,TRUE,FALSE)
=IF(B3332=Sheet7!A3332,TRUE,FALSE)
=IF(B3332=Sheet7!A3332,TRUE,FALSE)</f>
        <v>1</v>
      </c>
      <c r="O3332" t="s">
        <v>34</v>
      </c>
    </row>
    <row r="3333" spans="1:15" x14ac:dyDescent="0.25">
      <c r="A3333">
        <v>2023</v>
      </c>
      <c r="B3333" t="s">
        <v>32</v>
      </c>
      <c r="C3333" t="s">
        <v>13</v>
      </c>
      <c r="D3333" t="s">
        <v>22</v>
      </c>
      <c r="E3333">
        <v>85000</v>
      </c>
      <c r="F3333">
        <v>85000</v>
      </c>
      <c r="G3333" t="s">
        <v>23</v>
      </c>
      <c r="H3333" t="s">
        <v>39</v>
      </c>
      <c r="I3333" t="s">
        <v>17</v>
      </c>
      <c r="J3333" t="s">
        <v>25</v>
      </c>
      <c r="K3333" t="s">
        <v>23</v>
      </c>
      <c r="L3333" t="s">
        <v>26</v>
      </c>
      <c r="M3333">
        <f t="shared" si="52"/>
        <v>57341</v>
      </c>
      <c r="N3333" t="b">
        <f>IF(O3333=Sheet7!S3332,FALSE,TRUE)
=IF(B3333=Sheet7!A3333,TRUE,FALSE)
=IF(B3333=Sheet7!A3333,TRUE,FALSE)
=IF(B3333=Sheet7!A3333,TRUE,FALSE)</f>
        <v>1</v>
      </c>
      <c r="O3333" t="s">
        <v>32</v>
      </c>
    </row>
    <row r="3334" spans="1:15" x14ac:dyDescent="0.25">
      <c r="A3334">
        <v>2023</v>
      </c>
      <c r="B3334" t="s">
        <v>32</v>
      </c>
      <c r="C3334" t="s">
        <v>13</v>
      </c>
      <c r="D3334" t="s">
        <v>22</v>
      </c>
      <c r="E3334">
        <v>65000</v>
      </c>
      <c r="F3334">
        <v>65000</v>
      </c>
      <c r="G3334" t="s">
        <v>23</v>
      </c>
      <c r="H3334" t="s">
        <v>39</v>
      </c>
      <c r="I3334" t="s">
        <v>17</v>
      </c>
      <c r="J3334" t="s">
        <v>25</v>
      </c>
      <c r="K3334" t="s">
        <v>23</v>
      </c>
      <c r="L3334" t="s">
        <v>26</v>
      </c>
      <c r="M3334">
        <f t="shared" si="52"/>
        <v>44007.666666666664</v>
      </c>
      <c r="N3334" t="b">
        <f>IF(O3334=Sheet7!S3333,FALSE,TRUE)
=IF(B3334=Sheet7!A3334,TRUE,FALSE)
=IF(B3334=Sheet7!A3334,TRUE,FALSE)
=IF(B3334=Sheet7!A3334,TRUE,FALSE)</f>
        <v>1</v>
      </c>
      <c r="O3334" t="s">
        <v>32</v>
      </c>
    </row>
    <row r="3335" spans="1:15" x14ac:dyDescent="0.25">
      <c r="A3335">
        <v>2023</v>
      </c>
      <c r="B3335" t="s">
        <v>27</v>
      </c>
      <c r="C3335" t="s">
        <v>28</v>
      </c>
      <c r="D3335" t="s">
        <v>22</v>
      </c>
      <c r="E3335">
        <v>138784</v>
      </c>
      <c r="F3335">
        <v>138784</v>
      </c>
      <c r="G3335" t="s">
        <v>23</v>
      </c>
      <c r="H3335" t="s">
        <v>24</v>
      </c>
      <c r="I3335" t="s">
        <v>17</v>
      </c>
      <c r="J3335" t="s">
        <v>29</v>
      </c>
      <c r="K3335" t="s">
        <v>23</v>
      </c>
      <c r="L3335" t="s">
        <v>26</v>
      </c>
      <c r="M3335">
        <f t="shared" si="52"/>
        <v>93197</v>
      </c>
      <c r="N3335" t="b">
        <f>IF(O3335=Sheet7!S3334,FALSE,TRUE)
=IF(B3335=Sheet7!A3335,TRUE,FALSE)
=IF(B3335=Sheet7!A3335,TRUE,FALSE)
=IF(B3335=Sheet7!A3335,TRUE,FALSE)</f>
        <v>1</v>
      </c>
      <c r="O3335" t="s">
        <v>27</v>
      </c>
    </row>
    <row r="3336" spans="1:15" x14ac:dyDescent="0.25">
      <c r="A3336">
        <v>2023</v>
      </c>
      <c r="B3336" t="s">
        <v>27</v>
      </c>
      <c r="C3336" t="s">
        <v>28</v>
      </c>
      <c r="D3336" t="s">
        <v>22</v>
      </c>
      <c r="E3336">
        <v>83270</v>
      </c>
      <c r="F3336">
        <v>83270</v>
      </c>
      <c r="G3336" t="s">
        <v>23</v>
      </c>
      <c r="H3336" t="s">
        <v>24</v>
      </c>
      <c r="I3336" t="s">
        <v>17</v>
      </c>
      <c r="J3336" t="s">
        <v>29</v>
      </c>
      <c r="K3336" t="s">
        <v>23</v>
      </c>
      <c r="L3336" t="s">
        <v>26</v>
      </c>
      <c r="M3336">
        <f t="shared" si="52"/>
        <v>56187.666666666664</v>
      </c>
      <c r="N3336" t="b">
        <f>IF(O3336=Sheet7!S3335,FALSE,TRUE)
=IF(B3336=Sheet7!A3336,TRUE,FALSE)
=IF(B3336=Sheet7!A3336,TRUE,FALSE)
=IF(B3336=Sheet7!A3336,TRUE,FALSE)</f>
        <v>1</v>
      </c>
      <c r="O3336" t="s">
        <v>27</v>
      </c>
    </row>
    <row r="3337" spans="1:15" x14ac:dyDescent="0.25">
      <c r="A3337">
        <v>2023</v>
      </c>
      <c r="B3337" t="s">
        <v>37</v>
      </c>
      <c r="C3337" t="s">
        <v>38</v>
      </c>
      <c r="D3337" t="s">
        <v>22</v>
      </c>
      <c r="E3337">
        <v>70000</v>
      </c>
      <c r="F3337">
        <v>70000</v>
      </c>
      <c r="G3337" t="s">
        <v>23</v>
      </c>
      <c r="H3337" t="s">
        <v>39</v>
      </c>
      <c r="I3337" t="s">
        <v>17</v>
      </c>
      <c r="J3337" t="s">
        <v>25</v>
      </c>
      <c r="K3337" t="s">
        <v>23</v>
      </c>
      <c r="L3337" t="s">
        <v>26</v>
      </c>
      <c r="M3337">
        <f t="shared" si="52"/>
        <v>47341</v>
      </c>
      <c r="N3337" t="b">
        <f>IF(O3337=Sheet7!S3336,FALSE,TRUE)
=IF(B3337=Sheet7!A3337,TRUE,FALSE)
=IF(B3337=Sheet7!A3337,TRUE,FALSE)
=IF(B3337=Sheet7!A3337,TRUE,FALSE)</f>
        <v>1</v>
      </c>
      <c r="O3337" t="s">
        <v>37</v>
      </c>
    </row>
    <row r="3338" spans="1:15" x14ac:dyDescent="0.25">
      <c r="A3338">
        <v>2023</v>
      </c>
      <c r="B3338" t="s">
        <v>34</v>
      </c>
      <c r="C3338" t="s">
        <v>31</v>
      </c>
      <c r="D3338" t="s">
        <v>22</v>
      </c>
      <c r="E3338">
        <v>318300</v>
      </c>
      <c r="F3338">
        <v>318300</v>
      </c>
      <c r="G3338" t="s">
        <v>23</v>
      </c>
      <c r="H3338" t="s">
        <v>24</v>
      </c>
      <c r="I3338" t="s">
        <v>17</v>
      </c>
      <c r="J3338" t="s">
        <v>29</v>
      </c>
      <c r="K3338" t="s">
        <v>23</v>
      </c>
      <c r="L3338" t="s">
        <v>26</v>
      </c>
      <c r="M3338">
        <f t="shared" si="52"/>
        <v>212874.33333333334</v>
      </c>
      <c r="N3338" t="b">
        <f>IF(O3338=Sheet7!S3337,FALSE,TRUE)
=IF(B3338=Sheet7!A3338,TRUE,FALSE)
=IF(B3338=Sheet7!A3338,TRUE,FALSE)
=IF(B3338=Sheet7!A3338,TRUE,FALSE)</f>
        <v>1</v>
      </c>
      <c r="O3338" t="s">
        <v>34</v>
      </c>
    </row>
    <row r="3339" spans="1:15" x14ac:dyDescent="0.25">
      <c r="A3339">
        <v>2023</v>
      </c>
      <c r="B3339" t="s">
        <v>34</v>
      </c>
      <c r="C3339" t="s">
        <v>31</v>
      </c>
      <c r="D3339" t="s">
        <v>22</v>
      </c>
      <c r="E3339">
        <v>212200</v>
      </c>
      <c r="F3339">
        <v>212200</v>
      </c>
      <c r="G3339" t="s">
        <v>23</v>
      </c>
      <c r="H3339" t="s">
        <v>24</v>
      </c>
      <c r="I3339" t="s">
        <v>17</v>
      </c>
      <c r="J3339" t="s">
        <v>29</v>
      </c>
      <c r="K3339" t="s">
        <v>23</v>
      </c>
      <c r="L3339" t="s">
        <v>26</v>
      </c>
      <c r="M3339">
        <f t="shared" si="52"/>
        <v>142141</v>
      </c>
      <c r="N3339" t="b">
        <f>IF(O3339=Sheet7!S3338,FALSE,TRUE)
=IF(B3339=Sheet7!A3339,TRUE,FALSE)
=IF(B3339=Sheet7!A3339,TRUE,FALSE)
=IF(B3339=Sheet7!A3339,TRUE,FALSE)</f>
        <v>1</v>
      </c>
      <c r="O3339" t="s">
        <v>34</v>
      </c>
    </row>
    <row r="3340" spans="1:15" x14ac:dyDescent="0.25">
      <c r="A3340">
        <v>2023</v>
      </c>
      <c r="B3340" t="s">
        <v>40</v>
      </c>
      <c r="C3340" t="s">
        <v>41</v>
      </c>
      <c r="D3340" t="s">
        <v>22</v>
      </c>
      <c r="E3340">
        <v>230000</v>
      </c>
      <c r="F3340">
        <v>230000</v>
      </c>
      <c r="G3340" t="s">
        <v>23</v>
      </c>
      <c r="H3340" t="s">
        <v>24</v>
      </c>
      <c r="I3340" t="s">
        <v>17</v>
      </c>
      <c r="J3340" t="s">
        <v>25</v>
      </c>
      <c r="K3340" t="s">
        <v>23</v>
      </c>
      <c r="L3340" t="s">
        <v>26</v>
      </c>
      <c r="M3340">
        <f t="shared" si="52"/>
        <v>154007.66666666666</v>
      </c>
      <c r="N3340" t="b">
        <f>IF(O3340=Sheet7!S3339,FALSE,TRUE)
=IF(B3340=Sheet7!A3340,TRUE,FALSE)
=IF(B3340=Sheet7!A3340,TRUE,FALSE)
=IF(B3340=Sheet7!A3340,TRUE,FALSE)</f>
        <v>1</v>
      </c>
      <c r="O3340" t="s">
        <v>40</v>
      </c>
    </row>
    <row r="3341" spans="1:15" x14ac:dyDescent="0.25">
      <c r="A3341">
        <v>2023</v>
      </c>
      <c r="B3341" t="s">
        <v>40</v>
      </c>
      <c r="C3341" t="s">
        <v>41</v>
      </c>
      <c r="D3341" t="s">
        <v>22</v>
      </c>
      <c r="E3341">
        <v>143200</v>
      </c>
      <c r="F3341">
        <v>143200</v>
      </c>
      <c r="G3341" t="s">
        <v>23</v>
      </c>
      <c r="H3341" t="s">
        <v>24</v>
      </c>
      <c r="I3341" t="s">
        <v>17</v>
      </c>
      <c r="J3341" t="s">
        <v>25</v>
      </c>
      <c r="K3341" t="s">
        <v>23</v>
      </c>
      <c r="L3341" t="s">
        <v>26</v>
      </c>
      <c r="M3341">
        <f t="shared" si="52"/>
        <v>96141</v>
      </c>
      <c r="N3341" t="b">
        <f>IF(O3341=Sheet7!S3340,FALSE,TRUE)
=IF(B3341=Sheet7!A3341,TRUE,FALSE)
=IF(B3341=Sheet7!A3341,TRUE,FALSE)
=IF(B3341=Sheet7!A3341,TRUE,FALSE)</f>
        <v>1</v>
      </c>
      <c r="O3341" t="s">
        <v>40</v>
      </c>
    </row>
    <row r="3342" spans="1:15" x14ac:dyDescent="0.25">
      <c r="A3342">
        <v>2023</v>
      </c>
      <c r="B3342" t="s">
        <v>105</v>
      </c>
      <c r="C3342" t="s">
        <v>38</v>
      </c>
      <c r="D3342" t="s">
        <v>22</v>
      </c>
      <c r="E3342">
        <v>105000</v>
      </c>
      <c r="F3342">
        <v>105000</v>
      </c>
      <c r="G3342" t="s">
        <v>23</v>
      </c>
      <c r="H3342" t="s">
        <v>16</v>
      </c>
      <c r="I3342" t="s">
        <v>17</v>
      </c>
      <c r="J3342" t="s">
        <v>18</v>
      </c>
      <c r="K3342" t="s">
        <v>23</v>
      </c>
      <c r="L3342" t="s">
        <v>19</v>
      </c>
      <c r="M3342">
        <f t="shared" si="52"/>
        <v>70674.333333333328</v>
      </c>
      <c r="N3342" t="b">
        <f>IF(O3342=Sheet7!S3341,FALSE,TRUE)
=IF(B3342=Sheet7!A3342,TRUE,FALSE)
=IF(B3342=Sheet7!A3342,TRUE,FALSE)
=IF(B3342=Sheet7!A3342,TRUE,FALSE)</f>
        <v>1</v>
      </c>
      <c r="O3342" t="s">
        <v>105</v>
      </c>
    </row>
    <row r="3343" spans="1:15" x14ac:dyDescent="0.25">
      <c r="A3343">
        <v>2023</v>
      </c>
      <c r="B3343" t="s">
        <v>37</v>
      </c>
      <c r="C3343" t="s">
        <v>38</v>
      </c>
      <c r="D3343" t="s">
        <v>35</v>
      </c>
      <c r="E3343">
        <v>38000</v>
      </c>
      <c r="F3343">
        <v>46755</v>
      </c>
      <c r="G3343" t="s">
        <v>36</v>
      </c>
      <c r="H3343" t="s">
        <v>16</v>
      </c>
      <c r="I3343" t="s">
        <v>17</v>
      </c>
      <c r="J3343" t="s">
        <v>25</v>
      </c>
      <c r="K3343" t="s">
        <v>36</v>
      </c>
      <c r="L3343" t="s">
        <v>26</v>
      </c>
      <c r="M3343">
        <f t="shared" si="52"/>
        <v>28926</v>
      </c>
      <c r="N3343" t="b">
        <f>IF(O3343=Sheet7!S3342,FALSE,TRUE)
=IF(B3343=Sheet7!A3343,TRUE,FALSE)
=IF(B3343=Sheet7!A3343,TRUE,FALSE)
=IF(B3343=Sheet7!A3343,TRUE,FALSE)</f>
        <v>1</v>
      </c>
      <c r="O3343" t="s">
        <v>37</v>
      </c>
    </row>
    <row r="3344" spans="1:15" x14ac:dyDescent="0.25">
      <c r="A3344">
        <v>2023</v>
      </c>
      <c r="B3344" t="s">
        <v>37</v>
      </c>
      <c r="C3344" t="s">
        <v>38</v>
      </c>
      <c r="D3344" t="s">
        <v>35</v>
      </c>
      <c r="E3344">
        <v>35000</v>
      </c>
      <c r="F3344">
        <v>43064</v>
      </c>
      <c r="G3344" t="s">
        <v>36</v>
      </c>
      <c r="H3344" t="s">
        <v>16</v>
      </c>
      <c r="I3344" t="s">
        <v>17</v>
      </c>
      <c r="J3344" t="s">
        <v>25</v>
      </c>
      <c r="K3344" t="s">
        <v>36</v>
      </c>
      <c r="L3344" t="s">
        <v>26</v>
      </c>
      <c r="M3344">
        <f t="shared" si="52"/>
        <v>26695.666666666668</v>
      </c>
      <c r="N3344" t="b">
        <f>IF(O3344=Sheet7!S3343,FALSE,TRUE)
=IF(B3344=Sheet7!A3344,TRUE,FALSE)
=IF(B3344=Sheet7!A3344,TRUE,FALSE)
=IF(B3344=Sheet7!A3344,TRUE,FALSE)</f>
        <v>1</v>
      </c>
      <c r="O3344" t="s">
        <v>37</v>
      </c>
    </row>
    <row r="3345" spans="1:15" x14ac:dyDescent="0.25">
      <c r="A3345">
        <v>2023</v>
      </c>
      <c r="B3345" t="s">
        <v>37</v>
      </c>
      <c r="C3345" t="s">
        <v>38</v>
      </c>
      <c r="D3345" t="s">
        <v>22</v>
      </c>
      <c r="E3345">
        <v>168400</v>
      </c>
      <c r="F3345">
        <v>168400</v>
      </c>
      <c r="G3345" t="s">
        <v>23</v>
      </c>
      <c r="H3345" t="s">
        <v>24</v>
      </c>
      <c r="I3345" t="s">
        <v>17</v>
      </c>
      <c r="J3345" t="s">
        <v>25</v>
      </c>
      <c r="K3345" t="s">
        <v>23</v>
      </c>
      <c r="L3345" t="s">
        <v>26</v>
      </c>
      <c r="M3345">
        <f t="shared" si="52"/>
        <v>112941</v>
      </c>
      <c r="N3345" t="b">
        <f>IF(O3345=Sheet7!S3344,FALSE,TRUE)
=IF(B3345=Sheet7!A3345,TRUE,FALSE)
=IF(B3345=Sheet7!A3345,TRUE,FALSE)
=IF(B3345=Sheet7!A3345,TRUE,FALSE)</f>
        <v>1</v>
      </c>
      <c r="O3345" t="s">
        <v>37</v>
      </c>
    </row>
    <row r="3346" spans="1:15" x14ac:dyDescent="0.25">
      <c r="A3346">
        <v>2023</v>
      </c>
      <c r="B3346" t="s">
        <v>37</v>
      </c>
      <c r="C3346" t="s">
        <v>38</v>
      </c>
      <c r="D3346" t="s">
        <v>22</v>
      </c>
      <c r="E3346">
        <v>105200</v>
      </c>
      <c r="F3346">
        <v>105200</v>
      </c>
      <c r="G3346" t="s">
        <v>23</v>
      </c>
      <c r="H3346" t="s">
        <v>24</v>
      </c>
      <c r="I3346" t="s">
        <v>17</v>
      </c>
      <c r="J3346" t="s">
        <v>25</v>
      </c>
      <c r="K3346" t="s">
        <v>23</v>
      </c>
      <c r="L3346" t="s">
        <v>26</v>
      </c>
      <c r="M3346">
        <f t="shared" si="52"/>
        <v>70807.666666666672</v>
      </c>
      <c r="N3346" t="b">
        <f>IF(O3346=Sheet7!S3345,FALSE,TRUE)
=IF(B3346=Sheet7!A3346,TRUE,FALSE)
=IF(B3346=Sheet7!A3346,TRUE,FALSE)
=IF(B3346=Sheet7!A3346,TRUE,FALSE)</f>
        <v>1</v>
      </c>
      <c r="O3346" t="s">
        <v>37</v>
      </c>
    </row>
    <row r="3347" spans="1:15" x14ac:dyDescent="0.25">
      <c r="A3347">
        <v>2023</v>
      </c>
      <c r="B3347" t="s">
        <v>37</v>
      </c>
      <c r="C3347" t="s">
        <v>38</v>
      </c>
      <c r="D3347" t="s">
        <v>35</v>
      </c>
      <c r="E3347">
        <v>45000</v>
      </c>
      <c r="F3347">
        <v>55368</v>
      </c>
      <c r="G3347" t="s">
        <v>207</v>
      </c>
      <c r="H3347" t="s">
        <v>24</v>
      </c>
      <c r="I3347" t="s">
        <v>17</v>
      </c>
      <c r="J3347" t="s">
        <v>29</v>
      </c>
      <c r="K3347" t="s">
        <v>207</v>
      </c>
      <c r="L3347" t="s">
        <v>26</v>
      </c>
      <c r="M3347">
        <f t="shared" si="52"/>
        <v>34130.333333333336</v>
      </c>
      <c r="N3347" t="b">
        <f>IF(O3347=Sheet7!S3346,FALSE,TRUE)
=IF(B3347=Sheet7!A3347,TRUE,FALSE)
=IF(B3347=Sheet7!A3347,TRUE,FALSE)
=IF(B3347=Sheet7!A3347,TRUE,FALSE)</f>
        <v>1</v>
      </c>
      <c r="O3347" t="s">
        <v>37</v>
      </c>
    </row>
    <row r="3348" spans="1:15" x14ac:dyDescent="0.25">
      <c r="A3348">
        <v>2023</v>
      </c>
      <c r="B3348" t="s">
        <v>37</v>
      </c>
      <c r="C3348" t="s">
        <v>38</v>
      </c>
      <c r="D3348" t="s">
        <v>35</v>
      </c>
      <c r="E3348">
        <v>35000</v>
      </c>
      <c r="F3348">
        <v>43064</v>
      </c>
      <c r="G3348" t="s">
        <v>207</v>
      </c>
      <c r="H3348" t="s">
        <v>24</v>
      </c>
      <c r="I3348" t="s">
        <v>17</v>
      </c>
      <c r="J3348" t="s">
        <v>29</v>
      </c>
      <c r="K3348" t="s">
        <v>207</v>
      </c>
      <c r="L3348" t="s">
        <v>26</v>
      </c>
      <c r="M3348">
        <f t="shared" si="52"/>
        <v>26695.666666666668</v>
      </c>
      <c r="N3348" t="b">
        <f>IF(O3348=Sheet7!S3347,FALSE,TRUE)
=IF(B3348=Sheet7!A3348,TRUE,FALSE)
=IF(B3348=Sheet7!A3348,TRUE,FALSE)
=IF(B3348=Sheet7!A3348,TRUE,FALSE)</f>
        <v>1</v>
      </c>
      <c r="O3348" t="s">
        <v>37</v>
      </c>
    </row>
    <row r="3349" spans="1:15" x14ac:dyDescent="0.25">
      <c r="A3349">
        <v>2023</v>
      </c>
      <c r="B3349" t="s">
        <v>32</v>
      </c>
      <c r="C3349" t="s">
        <v>13</v>
      </c>
      <c r="D3349" t="s">
        <v>22</v>
      </c>
      <c r="E3349">
        <v>220000</v>
      </c>
      <c r="F3349">
        <v>220000</v>
      </c>
      <c r="G3349" t="s">
        <v>23</v>
      </c>
      <c r="H3349" t="s">
        <v>24</v>
      </c>
      <c r="I3349" t="s">
        <v>17</v>
      </c>
      <c r="J3349" t="s">
        <v>29</v>
      </c>
      <c r="K3349" t="s">
        <v>23</v>
      </c>
      <c r="L3349" t="s">
        <v>26</v>
      </c>
      <c r="M3349">
        <f t="shared" si="52"/>
        <v>147341</v>
      </c>
      <c r="N3349" t="b">
        <f>IF(O3349=Sheet7!S3348,FALSE,TRUE)
=IF(B3349=Sheet7!A3349,TRUE,FALSE)
=IF(B3349=Sheet7!A3349,TRUE,FALSE)
=IF(B3349=Sheet7!A3349,TRUE,FALSE)</f>
        <v>1</v>
      </c>
      <c r="O3349" t="s">
        <v>32</v>
      </c>
    </row>
    <row r="3350" spans="1:15" x14ac:dyDescent="0.25">
      <c r="A3350">
        <v>2023</v>
      </c>
      <c r="B3350" t="s">
        <v>27</v>
      </c>
      <c r="C3350" t="s">
        <v>28</v>
      </c>
      <c r="D3350" t="s">
        <v>35</v>
      </c>
      <c r="E3350">
        <v>55000</v>
      </c>
      <c r="F3350">
        <v>67672</v>
      </c>
      <c r="G3350" t="s">
        <v>36</v>
      </c>
      <c r="H3350" t="s">
        <v>16</v>
      </c>
      <c r="I3350" t="s">
        <v>17</v>
      </c>
      <c r="J3350" t="s">
        <v>25</v>
      </c>
      <c r="K3350" t="s">
        <v>36</v>
      </c>
      <c r="L3350" t="s">
        <v>26</v>
      </c>
      <c r="M3350">
        <f t="shared" si="52"/>
        <v>41565</v>
      </c>
      <c r="N3350" t="b">
        <f>IF(O3350=Sheet7!S3349,FALSE,TRUE)
=IF(B3350=Sheet7!A3350,TRUE,FALSE)
=IF(B3350=Sheet7!A3350,TRUE,FALSE)
=IF(B3350=Sheet7!A3350,TRUE,FALSE)</f>
        <v>1</v>
      </c>
      <c r="O3350" t="s">
        <v>27</v>
      </c>
    </row>
    <row r="3351" spans="1:15" x14ac:dyDescent="0.25">
      <c r="A3351">
        <v>2023</v>
      </c>
      <c r="B3351" t="s">
        <v>208</v>
      </c>
      <c r="C3351" t="s">
        <v>13</v>
      </c>
      <c r="D3351" t="s">
        <v>35</v>
      </c>
      <c r="E3351">
        <v>70000</v>
      </c>
      <c r="F3351">
        <v>86128</v>
      </c>
      <c r="G3351" t="s">
        <v>36</v>
      </c>
      <c r="H3351" t="s">
        <v>16</v>
      </c>
      <c r="I3351" t="s">
        <v>17</v>
      </c>
      <c r="J3351" t="s">
        <v>29</v>
      </c>
      <c r="K3351" t="s">
        <v>36</v>
      </c>
      <c r="L3351" t="s">
        <v>26</v>
      </c>
      <c r="M3351">
        <f t="shared" si="52"/>
        <v>52717</v>
      </c>
      <c r="N3351" t="b">
        <f>IF(O3351=Sheet7!S3350,FALSE,TRUE)
=IF(B3351=Sheet7!A3351,TRUE,FALSE)
=IF(B3351=Sheet7!A3351,TRUE,FALSE)
=IF(B3351=Sheet7!A3351,TRUE,FALSE)</f>
        <v>1</v>
      </c>
      <c r="O3351" t="s">
        <v>208</v>
      </c>
    </row>
    <row r="3352" spans="1:15" x14ac:dyDescent="0.25">
      <c r="A3352">
        <v>2023</v>
      </c>
      <c r="B3352" t="s">
        <v>208</v>
      </c>
      <c r="C3352" t="s">
        <v>13</v>
      </c>
      <c r="D3352" t="s">
        <v>35</v>
      </c>
      <c r="E3352">
        <v>47500</v>
      </c>
      <c r="F3352">
        <v>58444</v>
      </c>
      <c r="G3352" t="s">
        <v>36</v>
      </c>
      <c r="H3352" t="s">
        <v>16</v>
      </c>
      <c r="I3352" t="s">
        <v>17</v>
      </c>
      <c r="J3352" t="s">
        <v>29</v>
      </c>
      <c r="K3352" t="s">
        <v>36</v>
      </c>
      <c r="L3352" t="s">
        <v>26</v>
      </c>
      <c r="M3352">
        <f t="shared" si="52"/>
        <v>35989</v>
      </c>
      <c r="N3352" t="b">
        <f>IF(O3352=Sheet7!S3351,FALSE,TRUE)
=IF(B3352=Sheet7!A3352,TRUE,FALSE)
=IF(B3352=Sheet7!A3352,TRUE,FALSE)
=IF(B3352=Sheet7!A3352,TRUE,FALSE)</f>
        <v>1</v>
      </c>
      <c r="O3352" t="s">
        <v>208</v>
      </c>
    </row>
    <row r="3353" spans="1:15" x14ac:dyDescent="0.25">
      <c r="A3353">
        <v>2023</v>
      </c>
      <c r="B3353" t="s">
        <v>37</v>
      </c>
      <c r="C3353" t="s">
        <v>38</v>
      </c>
      <c r="D3353" t="s">
        <v>22</v>
      </c>
      <c r="E3353">
        <v>85000</v>
      </c>
      <c r="F3353">
        <v>85000</v>
      </c>
      <c r="G3353" t="s">
        <v>23</v>
      </c>
      <c r="H3353" t="s">
        <v>39</v>
      </c>
      <c r="I3353" t="s">
        <v>17</v>
      </c>
      <c r="J3353" t="s">
        <v>29</v>
      </c>
      <c r="K3353" t="s">
        <v>23</v>
      </c>
      <c r="L3353" t="s">
        <v>26</v>
      </c>
      <c r="M3353">
        <f t="shared" si="52"/>
        <v>57341</v>
      </c>
      <c r="N3353" t="b">
        <f>IF(O3353=Sheet7!S3352,FALSE,TRUE)
=IF(B3353=Sheet7!A3353,TRUE,FALSE)
=IF(B3353=Sheet7!A3353,TRUE,FALSE)
=IF(B3353=Sheet7!A3353,TRUE,FALSE)</f>
        <v>1</v>
      </c>
      <c r="O3353" t="s">
        <v>37</v>
      </c>
    </row>
    <row r="3354" spans="1:15" x14ac:dyDescent="0.25">
      <c r="A3354">
        <v>2023</v>
      </c>
      <c r="B3354" t="s">
        <v>37</v>
      </c>
      <c r="C3354" t="s">
        <v>38</v>
      </c>
      <c r="D3354" t="s">
        <v>22</v>
      </c>
      <c r="E3354">
        <v>75000</v>
      </c>
      <c r="F3354">
        <v>75000</v>
      </c>
      <c r="G3354" t="s">
        <v>23</v>
      </c>
      <c r="H3354" t="s">
        <v>39</v>
      </c>
      <c r="I3354" t="s">
        <v>17</v>
      </c>
      <c r="J3354" t="s">
        <v>29</v>
      </c>
      <c r="K3354" t="s">
        <v>23</v>
      </c>
      <c r="L3354" t="s">
        <v>26</v>
      </c>
      <c r="M3354">
        <f t="shared" si="52"/>
        <v>50674.333333333336</v>
      </c>
      <c r="N3354" t="b">
        <f>IF(O3354=Sheet7!S3353,FALSE,TRUE)
=IF(B3354=Sheet7!A3354,TRUE,FALSE)
=IF(B3354=Sheet7!A3354,TRUE,FALSE)
=IF(B3354=Sheet7!A3354,TRUE,FALSE)</f>
        <v>1</v>
      </c>
      <c r="O3354" t="s">
        <v>37</v>
      </c>
    </row>
    <row r="3355" spans="1:15" x14ac:dyDescent="0.25">
      <c r="A3355">
        <v>2023</v>
      </c>
      <c r="B3355" t="s">
        <v>34</v>
      </c>
      <c r="C3355" t="s">
        <v>31</v>
      </c>
      <c r="D3355" t="s">
        <v>22</v>
      </c>
      <c r="E3355">
        <v>250000</v>
      </c>
      <c r="F3355">
        <v>250000</v>
      </c>
      <c r="G3355" t="s">
        <v>23</v>
      </c>
      <c r="H3355" t="s">
        <v>16</v>
      </c>
      <c r="I3355" t="s">
        <v>17</v>
      </c>
      <c r="J3355" t="s">
        <v>25</v>
      </c>
      <c r="K3355" t="s">
        <v>23</v>
      </c>
      <c r="L3355" t="s">
        <v>26</v>
      </c>
      <c r="M3355">
        <f t="shared" si="52"/>
        <v>167341</v>
      </c>
      <c r="N3355" t="b">
        <f>IF(O3355=Sheet7!S3354,FALSE,TRUE)
=IF(B3355=Sheet7!A3355,TRUE,FALSE)
=IF(B3355=Sheet7!A3355,TRUE,FALSE)
=IF(B3355=Sheet7!A3355,TRUE,FALSE)</f>
        <v>1</v>
      </c>
      <c r="O3355" t="s">
        <v>34</v>
      </c>
    </row>
    <row r="3356" spans="1:15" x14ac:dyDescent="0.25">
      <c r="A3356">
        <v>2023</v>
      </c>
      <c r="B3356" t="s">
        <v>27</v>
      </c>
      <c r="C3356" t="s">
        <v>28</v>
      </c>
      <c r="D3356" t="s">
        <v>22</v>
      </c>
      <c r="E3356">
        <v>186000</v>
      </c>
      <c r="F3356">
        <v>186000</v>
      </c>
      <c r="G3356" t="s">
        <v>23</v>
      </c>
      <c r="H3356" t="s">
        <v>24</v>
      </c>
      <c r="I3356" t="s">
        <v>17</v>
      </c>
      <c r="J3356" t="s">
        <v>25</v>
      </c>
      <c r="K3356" t="s">
        <v>23</v>
      </c>
      <c r="L3356" t="s">
        <v>26</v>
      </c>
      <c r="M3356">
        <f t="shared" si="52"/>
        <v>124674.33333333333</v>
      </c>
      <c r="N3356" t="b">
        <f>IF(O3356=Sheet7!S3355,FALSE,TRUE)
=IF(B3356=Sheet7!A3356,TRUE,FALSE)
=IF(B3356=Sheet7!A3356,TRUE,FALSE)
=IF(B3356=Sheet7!A3356,TRUE,FALSE)</f>
        <v>1</v>
      </c>
      <c r="O3356" t="s">
        <v>27</v>
      </c>
    </row>
    <row r="3357" spans="1:15" x14ac:dyDescent="0.25">
      <c r="A3357">
        <v>2023</v>
      </c>
      <c r="B3357" t="s">
        <v>48</v>
      </c>
      <c r="C3357" t="s">
        <v>28</v>
      </c>
      <c r="D3357" t="s">
        <v>22</v>
      </c>
      <c r="E3357">
        <v>230000</v>
      </c>
      <c r="F3357">
        <v>230000</v>
      </c>
      <c r="G3357" t="s">
        <v>23</v>
      </c>
      <c r="H3357" t="s">
        <v>16</v>
      </c>
      <c r="I3357" t="s">
        <v>17</v>
      </c>
      <c r="J3357" t="s">
        <v>25</v>
      </c>
      <c r="K3357" t="s">
        <v>23</v>
      </c>
      <c r="L3357" t="s">
        <v>26</v>
      </c>
      <c r="M3357">
        <f t="shared" si="52"/>
        <v>154007.66666666666</v>
      </c>
      <c r="N3357" t="b">
        <f>IF(O3357=Sheet7!S3356,FALSE,TRUE)
=IF(B3357=Sheet7!A3357,TRUE,FALSE)
=IF(B3357=Sheet7!A3357,TRUE,FALSE)
=IF(B3357=Sheet7!A3357,TRUE,FALSE)</f>
        <v>1</v>
      </c>
      <c r="O3357" t="s">
        <v>48</v>
      </c>
    </row>
    <row r="3358" spans="1:15" x14ac:dyDescent="0.25">
      <c r="A3358">
        <v>2023</v>
      </c>
      <c r="B3358" t="s">
        <v>48</v>
      </c>
      <c r="C3358" t="s">
        <v>28</v>
      </c>
      <c r="D3358" t="s">
        <v>22</v>
      </c>
      <c r="E3358">
        <v>200000</v>
      </c>
      <c r="F3358">
        <v>200000</v>
      </c>
      <c r="G3358" t="s">
        <v>23</v>
      </c>
      <c r="H3358" t="s">
        <v>16</v>
      </c>
      <c r="I3358" t="s">
        <v>17</v>
      </c>
      <c r="J3358" t="s">
        <v>25</v>
      </c>
      <c r="K3358" t="s">
        <v>23</v>
      </c>
      <c r="L3358" t="s">
        <v>26</v>
      </c>
      <c r="M3358">
        <f t="shared" si="52"/>
        <v>134007.66666666666</v>
      </c>
      <c r="N3358" t="b">
        <f>IF(O3358=Sheet7!S3357,FALSE,TRUE)
=IF(B3358=Sheet7!A3358,TRUE,FALSE)
=IF(B3358=Sheet7!A3358,TRUE,FALSE)
=IF(B3358=Sheet7!A3358,TRUE,FALSE)</f>
        <v>1</v>
      </c>
      <c r="O3358" t="s">
        <v>48</v>
      </c>
    </row>
    <row r="3359" spans="1:15" x14ac:dyDescent="0.25">
      <c r="A3359">
        <v>2023</v>
      </c>
      <c r="B3359" t="s">
        <v>12</v>
      </c>
      <c r="C3359" t="s">
        <v>13</v>
      </c>
      <c r="D3359" t="s">
        <v>14</v>
      </c>
      <c r="E3359">
        <v>50000</v>
      </c>
      <c r="F3359">
        <v>53984</v>
      </c>
      <c r="G3359" t="s">
        <v>69</v>
      </c>
      <c r="H3359" t="s">
        <v>24</v>
      </c>
      <c r="I3359" t="s">
        <v>17</v>
      </c>
      <c r="J3359" t="s">
        <v>18</v>
      </c>
      <c r="K3359" t="s">
        <v>69</v>
      </c>
      <c r="L3359" t="s">
        <v>64</v>
      </c>
      <c r="M3359">
        <f t="shared" si="52"/>
        <v>35335.666666666664</v>
      </c>
      <c r="N3359" t="b">
        <f>IF(O3359=Sheet7!S3358,FALSE,TRUE)
=IF(B3359=Sheet7!A3359,TRUE,FALSE)
=IF(B3359=Sheet7!A3359,TRUE,FALSE)
=IF(B3359=Sheet7!A3359,TRUE,FALSE)</f>
        <v>1</v>
      </c>
      <c r="O3359" t="s">
        <v>12</v>
      </c>
    </row>
    <row r="3360" spans="1:15" x14ac:dyDescent="0.25">
      <c r="A3360">
        <v>2023</v>
      </c>
      <c r="B3360" t="s">
        <v>32</v>
      </c>
      <c r="C3360" t="s">
        <v>13</v>
      </c>
      <c r="D3360" t="s">
        <v>22</v>
      </c>
      <c r="E3360">
        <v>205000</v>
      </c>
      <c r="F3360">
        <v>205000</v>
      </c>
      <c r="G3360" t="s">
        <v>23</v>
      </c>
      <c r="H3360" t="s">
        <v>33</v>
      </c>
      <c r="I3360" t="s">
        <v>17</v>
      </c>
      <c r="J3360" t="s">
        <v>25</v>
      </c>
      <c r="K3360" t="s">
        <v>23</v>
      </c>
      <c r="L3360" t="s">
        <v>26</v>
      </c>
      <c r="M3360">
        <f t="shared" si="52"/>
        <v>137341</v>
      </c>
      <c r="N3360" t="b">
        <f>IF(O3360=Sheet7!S3359,FALSE,TRUE)
=IF(B3360=Sheet7!A3360,TRUE,FALSE)
=IF(B3360=Sheet7!A3360,TRUE,FALSE)
=IF(B3360=Sheet7!A3360,TRUE,FALSE)</f>
        <v>1</v>
      </c>
      <c r="O3360" t="s">
        <v>32</v>
      </c>
    </row>
    <row r="3361" spans="1:15" x14ac:dyDescent="0.25">
      <c r="A3361">
        <v>2023</v>
      </c>
      <c r="B3361" t="s">
        <v>32</v>
      </c>
      <c r="C3361" t="s">
        <v>13</v>
      </c>
      <c r="D3361" t="s">
        <v>22</v>
      </c>
      <c r="E3361">
        <v>180000</v>
      </c>
      <c r="F3361">
        <v>180000</v>
      </c>
      <c r="G3361" t="s">
        <v>23</v>
      </c>
      <c r="H3361" t="s">
        <v>16</v>
      </c>
      <c r="I3361" t="s">
        <v>17</v>
      </c>
      <c r="J3361" t="s">
        <v>25</v>
      </c>
      <c r="K3361" t="s">
        <v>23</v>
      </c>
      <c r="L3361" t="s">
        <v>26</v>
      </c>
      <c r="M3361">
        <f t="shared" si="52"/>
        <v>120674.33333333333</v>
      </c>
      <c r="N3361" t="b">
        <f>IF(O3361=Sheet7!S3360,FALSE,TRUE)
=IF(B3361=Sheet7!A3361,TRUE,FALSE)
=IF(B3361=Sheet7!A3361,TRUE,FALSE)
=IF(B3361=Sheet7!A3361,TRUE,FALSE)</f>
        <v>1</v>
      </c>
      <c r="O3361" t="s">
        <v>32</v>
      </c>
    </row>
    <row r="3362" spans="1:15" x14ac:dyDescent="0.25">
      <c r="A3362">
        <v>2023</v>
      </c>
      <c r="B3362" t="s">
        <v>118</v>
      </c>
      <c r="C3362" t="s">
        <v>31</v>
      </c>
      <c r="D3362" t="s">
        <v>22</v>
      </c>
      <c r="E3362">
        <v>215000</v>
      </c>
      <c r="F3362">
        <v>215000</v>
      </c>
      <c r="G3362" t="s">
        <v>23</v>
      </c>
      <c r="H3362" t="s">
        <v>24</v>
      </c>
      <c r="I3362" t="s">
        <v>17</v>
      </c>
      <c r="J3362" t="s">
        <v>25</v>
      </c>
      <c r="K3362" t="s">
        <v>23</v>
      </c>
      <c r="L3362" t="s">
        <v>26</v>
      </c>
      <c r="M3362">
        <f t="shared" si="52"/>
        <v>144007.66666666666</v>
      </c>
      <c r="N3362" t="b">
        <f>IF(O3362=Sheet7!S3361,FALSE,TRUE)
=IF(B3362=Sheet7!A3362,TRUE,FALSE)
=IF(B3362=Sheet7!A3362,TRUE,FALSE)
=IF(B3362=Sheet7!A3362,TRUE,FALSE)</f>
        <v>1</v>
      </c>
      <c r="O3362" t="s">
        <v>118</v>
      </c>
    </row>
    <row r="3363" spans="1:15" x14ac:dyDescent="0.25">
      <c r="A3363">
        <v>2023</v>
      </c>
      <c r="B3363" t="s">
        <v>118</v>
      </c>
      <c r="C3363" t="s">
        <v>31</v>
      </c>
      <c r="D3363" t="s">
        <v>22</v>
      </c>
      <c r="E3363">
        <v>170000</v>
      </c>
      <c r="F3363">
        <v>170000</v>
      </c>
      <c r="G3363" t="s">
        <v>23</v>
      </c>
      <c r="H3363" t="s">
        <v>24</v>
      </c>
      <c r="I3363" t="s">
        <v>17</v>
      </c>
      <c r="J3363" t="s">
        <v>25</v>
      </c>
      <c r="K3363" t="s">
        <v>23</v>
      </c>
      <c r="L3363" t="s">
        <v>26</v>
      </c>
      <c r="M3363">
        <f t="shared" si="52"/>
        <v>114007.66666666667</v>
      </c>
      <c r="N3363" t="b">
        <f>IF(O3363=Sheet7!S3362,FALSE,TRUE)
=IF(B3363=Sheet7!A3363,TRUE,FALSE)
=IF(B3363=Sheet7!A3363,TRUE,FALSE)
=IF(B3363=Sheet7!A3363,TRUE,FALSE)</f>
        <v>1</v>
      </c>
      <c r="O3363" t="s">
        <v>118</v>
      </c>
    </row>
    <row r="3364" spans="1:15" x14ac:dyDescent="0.25">
      <c r="A3364">
        <v>2023</v>
      </c>
      <c r="B3364" t="s">
        <v>27</v>
      </c>
      <c r="C3364" t="s">
        <v>28</v>
      </c>
      <c r="D3364" t="s">
        <v>22</v>
      </c>
      <c r="E3364">
        <v>224000</v>
      </c>
      <c r="F3364">
        <v>224000</v>
      </c>
      <c r="G3364" t="s">
        <v>49</v>
      </c>
      <c r="H3364" t="s">
        <v>24</v>
      </c>
      <c r="I3364" t="s">
        <v>17</v>
      </c>
      <c r="J3364" t="s">
        <v>25</v>
      </c>
      <c r="K3364" t="s">
        <v>49</v>
      </c>
      <c r="L3364" t="s">
        <v>26</v>
      </c>
      <c r="M3364">
        <f t="shared" si="52"/>
        <v>150007.66666666666</v>
      </c>
      <c r="N3364" t="b">
        <f>IF(O3364=Sheet7!S3363,FALSE,TRUE)
=IF(B3364=Sheet7!A3364,TRUE,FALSE)
=IF(B3364=Sheet7!A3364,TRUE,FALSE)
=IF(B3364=Sheet7!A3364,TRUE,FALSE)</f>
        <v>1</v>
      </c>
      <c r="O3364" t="s">
        <v>27</v>
      </c>
    </row>
    <row r="3365" spans="1:15" x14ac:dyDescent="0.25">
      <c r="A3365">
        <v>2023</v>
      </c>
      <c r="B3365" t="s">
        <v>27</v>
      </c>
      <c r="C3365" t="s">
        <v>28</v>
      </c>
      <c r="D3365" t="s">
        <v>22</v>
      </c>
      <c r="E3365">
        <v>176000</v>
      </c>
      <c r="F3365">
        <v>176000</v>
      </c>
      <c r="G3365" t="s">
        <v>49</v>
      </c>
      <c r="H3365" t="s">
        <v>24</v>
      </c>
      <c r="I3365" t="s">
        <v>17</v>
      </c>
      <c r="J3365" t="s">
        <v>25</v>
      </c>
      <c r="K3365" t="s">
        <v>49</v>
      </c>
      <c r="L3365" t="s">
        <v>26</v>
      </c>
      <c r="M3365">
        <f t="shared" si="52"/>
        <v>118007.66666666667</v>
      </c>
      <c r="N3365" t="b">
        <f>IF(O3365=Sheet7!S3364,FALSE,TRUE)
=IF(B3365=Sheet7!A3365,TRUE,FALSE)
=IF(B3365=Sheet7!A3365,TRUE,FALSE)
=IF(B3365=Sheet7!A3365,TRUE,FALSE)</f>
        <v>1</v>
      </c>
      <c r="O3365" t="s">
        <v>27</v>
      </c>
    </row>
    <row r="3366" spans="1:15" x14ac:dyDescent="0.25">
      <c r="A3366">
        <v>2023</v>
      </c>
      <c r="B3366" t="s">
        <v>145</v>
      </c>
      <c r="C3366" t="s">
        <v>28</v>
      </c>
      <c r="D3366" t="s">
        <v>107</v>
      </c>
      <c r="E3366">
        <v>100000</v>
      </c>
      <c r="F3366">
        <v>67635</v>
      </c>
      <c r="G3366" t="s">
        <v>108</v>
      </c>
      <c r="H3366" t="s">
        <v>24</v>
      </c>
      <c r="I3366" t="s">
        <v>17</v>
      </c>
      <c r="J3366" t="s">
        <v>29</v>
      </c>
      <c r="K3366" t="s">
        <v>209</v>
      </c>
      <c r="L3366" t="s">
        <v>26</v>
      </c>
      <c r="M3366">
        <f t="shared" si="52"/>
        <v>56552.666666666664</v>
      </c>
      <c r="N3366" t="b">
        <f>IF(O3366=Sheet7!S3365,FALSE,TRUE)
=IF(B3366=Sheet7!A3366,TRUE,FALSE)
=IF(B3366=Sheet7!A3366,TRUE,FALSE)
=IF(B3366=Sheet7!A3366,TRUE,FALSE)</f>
        <v>1</v>
      </c>
      <c r="O3366" t="s">
        <v>145</v>
      </c>
    </row>
    <row r="3367" spans="1:15" x14ac:dyDescent="0.25">
      <c r="A3367">
        <v>2023</v>
      </c>
      <c r="B3367" t="s">
        <v>68</v>
      </c>
      <c r="C3367" t="s">
        <v>31</v>
      </c>
      <c r="D3367" t="s">
        <v>210</v>
      </c>
      <c r="E3367">
        <v>100000</v>
      </c>
      <c r="F3367">
        <v>74883</v>
      </c>
      <c r="G3367" t="s">
        <v>209</v>
      </c>
      <c r="H3367" t="s">
        <v>16</v>
      </c>
      <c r="I3367" t="s">
        <v>17</v>
      </c>
      <c r="J3367" t="s">
        <v>25</v>
      </c>
      <c r="K3367" t="s">
        <v>209</v>
      </c>
      <c r="L3367" t="s">
        <v>26</v>
      </c>
      <c r="M3367">
        <f t="shared" si="52"/>
        <v>58968.666666666664</v>
      </c>
      <c r="N3367" t="b">
        <f>IF(O3367=Sheet7!S3366,FALSE,TRUE)
=IF(B3367=Sheet7!A3367,TRUE,FALSE)
=IF(B3367=Sheet7!A3367,TRUE,FALSE)
=IF(B3367=Sheet7!A3367,TRUE,FALSE)</f>
        <v>1</v>
      </c>
      <c r="O3367" t="s">
        <v>68</v>
      </c>
    </row>
    <row r="3368" spans="1:15" x14ac:dyDescent="0.25">
      <c r="A3368">
        <v>2023</v>
      </c>
      <c r="B3368" t="s">
        <v>51</v>
      </c>
      <c r="C3368" t="s">
        <v>52</v>
      </c>
      <c r="D3368" t="s">
        <v>22</v>
      </c>
      <c r="E3368">
        <v>100000</v>
      </c>
      <c r="F3368">
        <v>100000</v>
      </c>
      <c r="G3368" t="s">
        <v>23</v>
      </c>
      <c r="H3368" t="s">
        <v>24</v>
      </c>
      <c r="I3368" t="s">
        <v>17</v>
      </c>
      <c r="J3368" t="s">
        <v>25</v>
      </c>
      <c r="K3368" t="s">
        <v>23</v>
      </c>
      <c r="L3368" t="s">
        <v>26</v>
      </c>
      <c r="M3368">
        <f t="shared" si="52"/>
        <v>67341</v>
      </c>
      <c r="N3368" t="b">
        <f>IF(O3368=Sheet7!S3367,FALSE,TRUE)
=IF(B3368=Sheet7!A3368,TRUE,FALSE)
=IF(B3368=Sheet7!A3368,TRUE,FALSE)
=IF(B3368=Sheet7!A3368,TRUE,FALSE)</f>
        <v>1</v>
      </c>
      <c r="O3368" t="s">
        <v>51</v>
      </c>
    </row>
    <row r="3369" spans="1:15" x14ac:dyDescent="0.25">
      <c r="A3369">
        <v>2023</v>
      </c>
      <c r="B3369" t="s">
        <v>51</v>
      </c>
      <c r="C3369" t="s">
        <v>52</v>
      </c>
      <c r="D3369" t="s">
        <v>22</v>
      </c>
      <c r="E3369">
        <v>80000</v>
      </c>
      <c r="F3369">
        <v>80000</v>
      </c>
      <c r="G3369" t="s">
        <v>23</v>
      </c>
      <c r="H3369" t="s">
        <v>24</v>
      </c>
      <c r="I3369" t="s">
        <v>17</v>
      </c>
      <c r="J3369" t="s">
        <v>25</v>
      </c>
      <c r="K3369" t="s">
        <v>23</v>
      </c>
      <c r="L3369" t="s">
        <v>26</v>
      </c>
      <c r="M3369">
        <f t="shared" si="52"/>
        <v>54007.666666666664</v>
      </c>
      <c r="N3369" t="b">
        <f>IF(O3369=Sheet7!S3368,FALSE,TRUE)
=IF(B3369=Sheet7!A3369,TRUE,FALSE)
=IF(B3369=Sheet7!A3369,TRUE,FALSE)
=IF(B3369=Sheet7!A3369,TRUE,FALSE)</f>
        <v>1</v>
      </c>
      <c r="O3369" t="s">
        <v>51</v>
      </c>
    </row>
    <row r="3370" spans="1:15" x14ac:dyDescent="0.25">
      <c r="A3370">
        <v>2023</v>
      </c>
      <c r="B3370" t="s">
        <v>27</v>
      </c>
      <c r="C3370" t="s">
        <v>28</v>
      </c>
      <c r="D3370" t="s">
        <v>22</v>
      </c>
      <c r="E3370">
        <v>162500</v>
      </c>
      <c r="F3370">
        <v>162500</v>
      </c>
      <c r="G3370" t="s">
        <v>23</v>
      </c>
      <c r="H3370" t="s">
        <v>24</v>
      </c>
      <c r="I3370" t="s">
        <v>17</v>
      </c>
      <c r="J3370" t="s">
        <v>25</v>
      </c>
      <c r="K3370" t="s">
        <v>23</v>
      </c>
      <c r="L3370" t="s">
        <v>26</v>
      </c>
      <c r="M3370">
        <f t="shared" si="52"/>
        <v>109007.66666666667</v>
      </c>
      <c r="N3370" t="b">
        <f>IF(O3370=Sheet7!S3369,FALSE,TRUE)
=IF(B3370=Sheet7!A3370,TRUE,FALSE)
=IF(B3370=Sheet7!A3370,TRUE,FALSE)
=IF(B3370=Sheet7!A3370,TRUE,FALSE)</f>
        <v>1</v>
      </c>
      <c r="O3370" t="s">
        <v>27</v>
      </c>
    </row>
    <row r="3371" spans="1:15" x14ac:dyDescent="0.25">
      <c r="A3371">
        <v>2023</v>
      </c>
      <c r="B3371" t="s">
        <v>68</v>
      </c>
      <c r="C3371" t="s">
        <v>31</v>
      </c>
      <c r="D3371" t="s">
        <v>22</v>
      </c>
      <c r="E3371">
        <v>200000</v>
      </c>
      <c r="F3371">
        <v>200000</v>
      </c>
      <c r="G3371" t="s">
        <v>23</v>
      </c>
      <c r="H3371" t="s">
        <v>16</v>
      </c>
      <c r="I3371" t="s">
        <v>17</v>
      </c>
      <c r="J3371" t="s">
        <v>29</v>
      </c>
      <c r="K3371" t="s">
        <v>23</v>
      </c>
      <c r="L3371" t="s">
        <v>26</v>
      </c>
      <c r="M3371">
        <f t="shared" si="52"/>
        <v>134007.66666666666</v>
      </c>
      <c r="N3371" t="b">
        <f>IF(O3371=Sheet7!S3370,FALSE,TRUE)
=IF(B3371=Sheet7!A3371,TRUE,FALSE)
=IF(B3371=Sheet7!A3371,TRUE,FALSE)
=IF(B3371=Sheet7!A3371,TRUE,FALSE)</f>
        <v>1</v>
      </c>
      <c r="O3371" t="s">
        <v>68</v>
      </c>
    </row>
    <row r="3372" spans="1:15" x14ac:dyDescent="0.25">
      <c r="A3372">
        <v>2023</v>
      </c>
      <c r="B3372" t="s">
        <v>32</v>
      </c>
      <c r="C3372" t="s">
        <v>13</v>
      </c>
      <c r="D3372" t="s">
        <v>22</v>
      </c>
      <c r="E3372">
        <v>115000</v>
      </c>
      <c r="F3372">
        <v>115000</v>
      </c>
      <c r="G3372" t="s">
        <v>23</v>
      </c>
      <c r="H3372" t="s">
        <v>33</v>
      </c>
      <c r="I3372" t="s">
        <v>17</v>
      </c>
      <c r="J3372" t="s">
        <v>25</v>
      </c>
      <c r="K3372" t="s">
        <v>23</v>
      </c>
      <c r="L3372" t="s">
        <v>26</v>
      </c>
      <c r="M3372">
        <f t="shared" si="52"/>
        <v>77341</v>
      </c>
      <c r="N3372" t="b">
        <f>IF(O3372=Sheet7!S3371,FALSE,TRUE)
=IF(B3372=Sheet7!A3372,TRUE,FALSE)
=IF(B3372=Sheet7!A3372,TRUE,FALSE)
=IF(B3372=Sheet7!A3372,TRUE,FALSE)</f>
        <v>1</v>
      </c>
      <c r="O3372" t="s">
        <v>32</v>
      </c>
    </row>
    <row r="3373" spans="1:15" x14ac:dyDescent="0.25">
      <c r="A3373">
        <v>2023</v>
      </c>
      <c r="B3373" t="s">
        <v>27</v>
      </c>
      <c r="C3373" t="s">
        <v>28</v>
      </c>
      <c r="D3373" t="s">
        <v>22</v>
      </c>
      <c r="E3373">
        <v>239000</v>
      </c>
      <c r="F3373">
        <v>239000</v>
      </c>
      <c r="G3373" t="s">
        <v>23</v>
      </c>
      <c r="H3373" t="s">
        <v>24</v>
      </c>
      <c r="I3373" t="s">
        <v>17</v>
      </c>
      <c r="J3373" t="s">
        <v>25</v>
      </c>
      <c r="K3373" t="s">
        <v>23</v>
      </c>
      <c r="L3373" t="s">
        <v>19</v>
      </c>
      <c r="M3373">
        <f t="shared" si="52"/>
        <v>160007.66666666666</v>
      </c>
      <c r="N3373" t="b">
        <f>IF(O3373=Sheet7!S3372,FALSE,TRUE)
=IF(B3373=Sheet7!A3373,TRUE,FALSE)
=IF(B3373=Sheet7!A3373,TRUE,FALSE)
=IF(B3373=Sheet7!A3373,TRUE,FALSE)</f>
        <v>1</v>
      </c>
      <c r="O3373" t="s">
        <v>27</v>
      </c>
    </row>
    <row r="3374" spans="1:15" x14ac:dyDescent="0.25">
      <c r="A3374">
        <v>2023</v>
      </c>
      <c r="B3374" t="s">
        <v>27</v>
      </c>
      <c r="C3374" t="s">
        <v>28</v>
      </c>
      <c r="D3374" t="s">
        <v>22</v>
      </c>
      <c r="E3374">
        <v>122900</v>
      </c>
      <c r="F3374">
        <v>122900</v>
      </c>
      <c r="G3374" t="s">
        <v>23</v>
      </c>
      <c r="H3374" t="s">
        <v>24</v>
      </c>
      <c r="I3374" t="s">
        <v>17</v>
      </c>
      <c r="J3374" t="s">
        <v>25</v>
      </c>
      <c r="K3374" t="s">
        <v>23</v>
      </c>
      <c r="L3374" t="s">
        <v>19</v>
      </c>
      <c r="M3374">
        <f t="shared" si="52"/>
        <v>82607.666666666672</v>
      </c>
      <c r="N3374" t="b">
        <f>IF(O3374=Sheet7!S3373,FALSE,TRUE)
=IF(B3374=Sheet7!A3374,TRUE,FALSE)
=IF(B3374=Sheet7!A3374,TRUE,FALSE)
=IF(B3374=Sheet7!A3374,TRUE,FALSE)</f>
        <v>1</v>
      </c>
      <c r="O3374" t="s">
        <v>27</v>
      </c>
    </row>
    <row r="3375" spans="1:15" x14ac:dyDescent="0.25">
      <c r="A3375">
        <v>2023</v>
      </c>
      <c r="B3375" t="s">
        <v>27</v>
      </c>
      <c r="C3375" t="s">
        <v>28</v>
      </c>
      <c r="D3375" t="s">
        <v>22</v>
      </c>
      <c r="E3375">
        <v>237000</v>
      </c>
      <c r="F3375">
        <v>237000</v>
      </c>
      <c r="G3375" t="s">
        <v>23</v>
      </c>
      <c r="H3375" t="s">
        <v>24</v>
      </c>
      <c r="I3375" t="s">
        <v>17</v>
      </c>
      <c r="J3375" t="s">
        <v>25</v>
      </c>
      <c r="K3375" t="s">
        <v>23</v>
      </c>
      <c r="L3375" t="s">
        <v>26</v>
      </c>
      <c r="M3375">
        <f t="shared" si="52"/>
        <v>158674.33333333334</v>
      </c>
      <c r="N3375" t="b">
        <f>IF(O3375=Sheet7!S3374,FALSE,TRUE)
=IF(B3375=Sheet7!A3375,TRUE,FALSE)
=IF(B3375=Sheet7!A3375,TRUE,FALSE)
=IF(B3375=Sheet7!A3375,TRUE,FALSE)</f>
        <v>1</v>
      </c>
      <c r="O3375" t="s">
        <v>27</v>
      </c>
    </row>
    <row r="3376" spans="1:15" x14ac:dyDescent="0.25">
      <c r="A3376">
        <v>2023</v>
      </c>
      <c r="B3376" t="s">
        <v>99</v>
      </c>
      <c r="C3376" t="s">
        <v>28</v>
      </c>
      <c r="D3376" t="s">
        <v>22</v>
      </c>
      <c r="E3376">
        <v>191765</v>
      </c>
      <c r="F3376">
        <v>191765</v>
      </c>
      <c r="G3376" t="s">
        <v>23</v>
      </c>
      <c r="H3376" t="s">
        <v>24</v>
      </c>
      <c r="I3376" t="s">
        <v>17</v>
      </c>
      <c r="J3376" t="s">
        <v>25</v>
      </c>
      <c r="K3376" t="s">
        <v>23</v>
      </c>
      <c r="L3376" t="s">
        <v>26</v>
      </c>
      <c r="M3376">
        <f t="shared" si="52"/>
        <v>128517.66666666667</v>
      </c>
      <c r="N3376" t="b">
        <f>IF(O3376=Sheet7!S3375,FALSE,TRUE)
=IF(B3376=Sheet7!A3376,TRUE,FALSE)
=IF(B3376=Sheet7!A3376,TRUE,FALSE)
=IF(B3376=Sheet7!A3376,TRUE,FALSE)</f>
        <v>1</v>
      </c>
      <c r="O3376" t="s">
        <v>99</v>
      </c>
    </row>
    <row r="3377" spans="1:15" x14ac:dyDescent="0.25">
      <c r="A3377">
        <v>2023</v>
      </c>
      <c r="B3377" t="s">
        <v>99</v>
      </c>
      <c r="C3377" t="s">
        <v>28</v>
      </c>
      <c r="D3377" t="s">
        <v>22</v>
      </c>
      <c r="E3377">
        <v>134236</v>
      </c>
      <c r="F3377">
        <v>134236</v>
      </c>
      <c r="G3377" t="s">
        <v>23</v>
      </c>
      <c r="H3377" t="s">
        <v>24</v>
      </c>
      <c r="I3377" t="s">
        <v>17</v>
      </c>
      <c r="J3377" t="s">
        <v>25</v>
      </c>
      <c r="K3377" t="s">
        <v>23</v>
      </c>
      <c r="L3377" t="s">
        <v>26</v>
      </c>
      <c r="M3377">
        <f t="shared" si="52"/>
        <v>90165</v>
      </c>
      <c r="N3377" t="b">
        <f>IF(O3377=Sheet7!S3376,FALSE,TRUE)
=IF(B3377=Sheet7!A3377,TRUE,FALSE)
=IF(B3377=Sheet7!A3377,TRUE,FALSE)
=IF(B3377=Sheet7!A3377,TRUE,FALSE)</f>
        <v>1</v>
      </c>
      <c r="O3377" t="s">
        <v>99</v>
      </c>
    </row>
    <row r="3378" spans="1:15" x14ac:dyDescent="0.25">
      <c r="A3378">
        <v>2023</v>
      </c>
      <c r="B3378" t="s">
        <v>40</v>
      </c>
      <c r="C3378" t="s">
        <v>41</v>
      </c>
      <c r="D3378" t="s">
        <v>22</v>
      </c>
      <c r="E3378">
        <v>190000</v>
      </c>
      <c r="F3378">
        <v>190000</v>
      </c>
      <c r="G3378" t="s">
        <v>23</v>
      </c>
      <c r="H3378" t="s">
        <v>24</v>
      </c>
      <c r="I3378" t="s">
        <v>17</v>
      </c>
      <c r="J3378" t="s">
        <v>29</v>
      </c>
      <c r="K3378" t="s">
        <v>23</v>
      </c>
      <c r="L3378" t="s">
        <v>26</v>
      </c>
      <c r="M3378">
        <f t="shared" si="52"/>
        <v>127341</v>
      </c>
      <c r="N3378" t="b">
        <f>IF(O3378=Sheet7!S3377,FALSE,TRUE)
=IF(B3378=Sheet7!A3378,TRUE,FALSE)
=IF(B3378=Sheet7!A3378,TRUE,FALSE)
=IF(B3378=Sheet7!A3378,TRUE,FALSE)</f>
        <v>1</v>
      </c>
      <c r="O3378" t="s">
        <v>40</v>
      </c>
    </row>
    <row r="3379" spans="1:15" x14ac:dyDescent="0.25">
      <c r="A3379">
        <v>2023</v>
      </c>
      <c r="B3379" t="s">
        <v>40</v>
      </c>
      <c r="C3379" t="s">
        <v>41</v>
      </c>
      <c r="D3379" t="s">
        <v>22</v>
      </c>
      <c r="E3379">
        <v>112000</v>
      </c>
      <c r="F3379">
        <v>112000</v>
      </c>
      <c r="G3379" t="s">
        <v>23</v>
      </c>
      <c r="H3379" t="s">
        <v>24</v>
      </c>
      <c r="I3379" t="s">
        <v>17</v>
      </c>
      <c r="J3379" t="s">
        <v>29</v>
      </c>
      <c r="K3379" t="s">
        <v>23</v>
      </c>
      <c r="L3379" t="s">
        <v>26</v>
      </c>
      <c r="M3379">
        <f t="shared" si="52"/>
        <v>75341</v>
      </c>
      <c r="N3379" t="b">
        <f>IF(O3379=Sheet7!S3378,FALSE,TRUE)
=IF(B3379=Sheet7!A3379,TRUE,FALSE)
=IF(B3379=Sheet7!A3379,TRUE,FALSE)
=IF(B3379=Sheet7!A3379,TRUE,FALSE)</f>
        <v>1</v>
      </c>
      <c r="O3379" t="s">
        <v>40</v>
      </c>
    </row>
    <row r="3380" spans="1:15" x14ac:dyDescent="0.25">
      <c r="A3380">
        <v>2023</v>
      </c>
      <c r="B3380" t="s">
        <v>37</v>
      </c>
      <c r="C3380" t="s">
        <v>38</v>
      </c>
      <c r="D3380" t="s">
        <v>22</v>
      </c>
      <c r="E3380">
        <v>105500</v>
      </c>
      <c r="F3380">
        <v>105500</v>
      </c>
      <c r="G3380" t="s">
        <v>23</v>
      </c>
      <c r="H3380" t="s">
        <v>24</v>
      </c>
      <c r="I3380" t="s">
        <v>17</v>
      </c>
      <c r="J3380" t="s">
        <v>25</v>
      </c>
      <c r="K3380" t="s">
        <v>23</v>
      </c>
      <c r="L3380" t="s">
        <v>26</v>
      </c>
      <c r="M3380">
        <f t="shared" si="52"/>
        <v>71007.666666666672</v>
      </c>
      <c r="N3380" t="b">
        <f>IF(O3380=Sheet7!S3379,FALSE,TRUE)
=IF(B3380=Sheet7!A3380,TRUE,FALSE)
=IF(B3380=Sheet7!A3380,TRUE,FALSE)
=IF(B3380=Sheet7!A3380,TRUE,FALSE)</f>
        <v>1</v>
      </c>
      <c r="O3380" t="s">
        <v>37</v>
      </c>
    </row>
    <row r="3381" spans="1:15" x14ac:dyDescent="0.25">
      <c r="A3381">
        <v>2023</v>
      </c>
      <c r="B3381" t="s">
        <v>48</v>
      </c>
      <c r="C3381" t="s">
        <v>28</v>
      </c>
      <c r="D3381" t="s">
        <v>22</v>
      </c>
      <c r="E3381">
        <v>293000</v>
      </c>
      <c r="F3381">
        <v>293000</v>
      </c>
      <c r="G3381" t="s">
        <v>23</v>
      </c>
      <c r="H3381" t="s">
        <v>24</v>
      </c>
      <c r="I3381" t="s">
        <v>17</v>
      </c>
      <c r="J3381" t="s">
        <v>25</v>
      </c>
      <c r="K3381" t="s">
        <v>23</v>
      </c>
      <c r="L3381" t="s">
        <v>26</v>
      </c>
      <c r="M3381">
        <f t="shared" si="52"/>
        <v>196007.66666666666</v>
      </c>
      <c r="N3381" t="b">
        <f>IF(O3381=Sheet7!S3380,FALSE,TRUE)
=IF(B3381=Sheet7!A3381,TRUE,FALSE)
=IF(B3381=Sheet7!A3381,TRUE,FALSE)
=IF(B3381=Sheet7!A3381,TRUE,FALSE)</f>
        <v>1</v>
      </c>
      <c r="O3381" t="s">
        <v>48</v>
      </c>
    </row>
    <row r="3382" spans="1:15" x14ac:dyDescent="0.25">
      <c r="A3382">
        <v>2023</v>
      </c>
      <c r="B3382" t="s">
        <v>37</v>
      </c>
      <c r="C3382" t="s">
        <v>38</v>
      </c>
      <c r="D3382" t="s">
        <v>22</v>
      </c>
      <c r="E3382">
        <v>148500</v>
      </c>
      <c r="F3382">
        <v>148500</v>
      </c>
      <c r="G3382" t="s">
        <v>23</v>
      </c>
      <c r="H3382" t="s">
        <v>24</v>
      </c>
      <c r="I3382" t="s">
        <v>17</v>
      </c>
      <c r="J3382" t="s">
        <v>25</v>
      </c>
      <c r="K3382" t="s">
        <v>23</v>
      </c>
      <c r="L3382" t="s">
        <v>26</v>
      </c>
      <c r="M3382">
        <f t="shared" si="52"/>
        <v>99674.333333333328</v>
      </c>
      <c r="N3382" t="b">
        <f>IF(O3382=Sheet7!S3381,FALSE,TRUE)
=IF(B3382=Sheet7!A3382,TRUE,FALSE)
=IF(B3382=Sheet7!A3382,TRUE,FALSE)
=IF(B3382=Sheet7!A3382,TRUE,FALSE)</f>
        <v>1</v>
      </c>
      <c r="O3382" t="s">
        <v>37</v>
      </c>
    </row>
    <row r="3383" spans="1:15" x14ac:dyDescent="0.25">
      <c r="A3383">
        <v>2023</v>
      </c>
      <c r="B3383" t="s">
        <v>40</v>
      </c>
      <c r="C3383" t="s">
        <v>41</v>
      </c>
      <c r="D3383" t="s">
        <v>22</v>
      </c>
      <c r="E3383">
        <v>152900</v>
      </c>
      <c r="F3383">
        <v>152900</v>
      </c>
      <c r="G3383" t="s">
        <v>23</v>
      </c>
      <c r="H3383" t="s">
        <v>24</v>
      </c>
      <c r="I3383" t="s">
        <v>17</v>
      </c>
      <c r="J3383" t="s">
        <v>29</v>
      </c>
      <c r="K3383" t="s">
        <v>23</v>
      </c>
      <c r="L3383" t="s">
        <v>26</v>
      </c>
      <c r="M3383">
        <f t="shared" si="52"/>
        <v>102607.66666666667</v>
      </c>
      <c r="N3383" t="b">
        <f>IF(O3383=Sheet7!S3382,FALSE,TRUE)
=IF(B3383=Sheet7!A3383,TRUE,FALSE)
=IF(B3383=Sheet7!A3383,TRUE,FALSE)
=IF(B3383=Sheet7!A3383,TRUE,FALSE)</f>
        <v>1</v>
      </c>
      <c r="O3383" t="s">
        <v>40</v>
      </c>
    </row>
    <row r="3384" spans="1:15" x14ac:dyDescent="0.25">
      <c r="A3384">
        <v>2023</v>
      </c>
      <c r="B3384" t="s">
        <v>40</v>
      </c>
      <c r="C3384" t="s">
        <v>41</v>
      </c>
      <c r="D3384" t="s">
        <v>22</v>
      </c>
      <c r="E3384">
        <v>117100</v>
      </c>
      <c r="F3384">
        <v>117100</v>
      </c>
      <c r="G3384" t="s">
        <v>23</v>
      </c>
      <c r="H3384" t="s">
        <v>24</v>
      </c>
      <c r="I3384" t="s">
        <v>17</v>
      </c>
      <c r="J3384" t="s">
        <v>29</v>
      </c>
      <c r="K3384" t="s">
        <v>23</v>
      </c>
      <c r="L3384" t="s">
        <v>26</v>
      </c>
      <c r="M3384">
        <f t="shared" si="52"/>
        <v>78741</v>
      </c>
      <c r="N3384" t="b">
        <f>IF(O3384=Sheet7!S3383,FALSE,TRUE)
=IF(B3384=Sheet7!A3384,TRUE,FALSE)
=IF(B3384=Sheet7!A3384,TRUE,FALSE)
=IF(B3384=Sheet7!A3384,TRUE,FALSE)</f>
        <v>1</v>
      </c>
      <c r="O3384" t="s">
        <v>40</v>
      </c>
    </row>
    <row r="3385" spans="1:15" x14ac:dyDescent="0.25">
      <c r="A3385">
        <v>2023</v>
      </c>
      <c r="B3385" t="s">
        <v>40</v>
      </c>
      <c r="C3385" t="s">
        <v>41</v>
      </c>
      <c r="D3385" t="s">
        <v>22</v>
      </c>
      <c r="E3385">
        <v>173000</v>
      </c>
      <c r="F3385">
        <v>173000</v>
      </c>
      <c r="G3385" t="s">
        <v>23</v>
      </c>
      <c r="H3385" t="s">
        <v>24</v>
      </c>
      <c r="I3385" t="s">
        <v>17</v>
      </c>
      <c r="J3385" t="s">
        <v>29</v>
      </c>
      <c r="K3385" t="s">
        <v>23</v>
      </c>
      <c r="L3385" t="s">
        <v>26</v>
      </c>
      <c r="M3385">
        <f t="shared" si="52"/>
        <v>116007.66666666667</v>
      </c>
      <c r="N3385" t="b">
        <f>IF(O3385=Sheet7!S3384,FALSE,TRUE)
=IF(B3385=Sheet7!A3385,TRUE,FALSE)
=IF(B3385=Sheet7!A3385,TRUE,FALSE)
=IF(B3385=Sheet7!A3385,TRUE,FALSE)</f>
        <v>1</v>
      </c>
      <c r="O3385" t="s">
        <v>40</v>
      </c>
    </row>
    <row r="3386" spans="1:15" x14ac:dyDescent="0.25">
      <c r="A3386">
        <v>2023</v>
      </c>
      <c r="B3386" t="s">
        <v>40</v>
      </c>
      <c r="C3386" t="s">
        <v>41</v>
      </c>
      <c r="D3386" t="s">
        <v>22</v>
      </c>
      <c r="E3386">
        <v>113000</v>
      </c>
      <c r="F3386">
        <v>113000</v>
      </c>
      <c r="G3386" t="s">
        <v>23</v>
      </c>
      <c r="H3386" t="s">
        <v>24</v>
      </c>
      <c r="I3386" t="s">
        <v>17</v>
      </c>
      <c r="J3386" t="s">
        <v>29</v>
      </c>
      <c r="K3386" t="s">
        <v>23</v>
      </c>
      <c r="L3386" t="s">
        <v>26</v>
      </c>
      <c r="M3386">
        <f t="shared" si="52"/>
        <v>76007.666666666672</v>
      </c>
      <c r="N3386" t="b">
        <f>IF(O3386=Sheet7!S3385,FALSE,TRUE)
=IF(B3386=Sheet7!A3386,TRUE,FALSE)
=IF(B3386=Sheet7!A3386,TRUE,FALSE)
=IF(B3386=Sheet7!A3386,TRUE,FALSE)</f>
        <v>1</v>
      </c>
      <c r="O3386" t="s">
        <v>40</v>
      </c>
    </row>
    <row r="3387" spans="1:15" x14ac:dyDescent="0.25">
      <c r="A3387">
        <v>2023</v>
      </c>
      <c r="B3387" t="s">
        <v>32</v>
      </c>
      <c r="C3387" t="s">
        <v>13</v>
      </c>
      <c r="D3387" t="s">
        <v>22</v>
      </c>
      <c r="E3387">
        <v>175000</v>
      </c>
      <c r="F3387">
        <v>175000</v>
      </c>
      <c r="G3387" t="s">
        <v>23</v>
      </c>
      <c r="H3387" t="s">
        <v>33</v>
      </c>
      <c r="I3387" t="s">
        <v>17</v>
      </c>
      <c r="J3387" t="s">
        <v>25</v>
      </c>
      <c r="K3387" t="s">
        <v>23</v>
      </c>
      <c r="L3387" t="s">
        <v>26</v>
      </c>
      <c r="M3387">
        <f t="shared" si="52"/>
        <v>117341</v>
      </c>
      <c r="N3387" t="b">
        <f>IF(O3387=Sheet7!S3386,FALSE,TRUE)
=IF(B3387=Sheet7!A3387,TRUE,FALSE)
=IF(B3387=Sheet7!A3387,TRUE,FALSE)
=IF(B3387=Sheet7!A3387,TRUE,FALSE)</f>
        <v>1</v>
      </c>
      <c r="O3387" t="s">
        <v>32</v>
      </c>
    </row>
    <row r="3388" spans="1:15" x14ac:dyDescent="0.25">
      <c r="A3388">
        <v>2023</v>
      </c>
      <c r="B3388" t="s">
        <v>32</v>
      </c>
      <c r="C3388" t="s">
        <v>13</v>
      </c>
      <c r="D3388" t="s">
        <v>22</v>
      </c>
      <c r="E3388">
        <v>110000</v>
      </c>
      <c r="F3388">
        <v>110000</v>
      </c>
      <c r="G3388" t="s">
        <v>23</v>
      </c>
      <c r="H3388" t="s">
        <v>33</v>
      </c>
      <c r="I3388" t="s">
        <v>17</v>
      </c>
      <c r="J3388" t="s">
        <v>25</v>
      </c>
      <c r="K3388" t="s">
        <v>23</v>
      </c>
      <c r="L3388" t="s">
        <v>26</v>
      </c>
      <c r="M3388">
        <f t="shared" si="52"/>
        <v>74007.666666666672</v>
      </c>
      <c r="N3388" t="b">
        <f>IF(O3388=Sheet7!S3387,FALSE,TRUE)
=IF(B3388=Sheet7!A3388,TRUE,FALSE)
=IF(B3388=Sheet7!A3388,TRUE,FALSE)
=IF(B3388=Sheet7!A3388,TRUE,FALSE)</f>
        <v>1</v>
      </c>
      <c r="O3388" t="s">
        <v>32</v>
      </c>
    </row>
    <row r="3389" spans="1:15" x14ac:dyDescent="0.25">
      <c r="A3389">
        <v>2023</v>
      </c>
      <c r="B3389" t="s">
        <v>46</v>
      </c>
      <c r="C3389" t="s">
        <v>28</v>
      </c>
      <c r="D3389" t="s">
        <v>22</v>
      </c>
      <c r="E3389">
        <v>110000</v>
      </c>
      <c r="F3389">
        <v>110000</v>
      </c>
      <c r="G3389" t="s">
        <v>23</v>
      </c>
      <c r="H3389" t="s">
        <v>24</v>
      </c>
      <c r="I3389" t="s">
        <v>17</v>
      </c>
      <c r="J3389" t="s">
        <v>29</v>
      </c>
      <c r="K3389" t="s">
        <v>23</v>
      </c>
      <c r="L3389" t="s">
        <v>26</v>
      </c>
      <c r="M3389">
        <f t="shared" si="52"/>
        <v>74007.666666666672</v>
      </c>
      <c r="N3389" t="b">
        <f>IF(O3389=Sheet7!S3388,FALSE,TRUE)
=IF(B3389=Sheet7!A3389,TRUE,FALSE)
=IF(B3389=Sheet7!A3389,TRUE,FALSE)
=IF(B3389=Sheet7!A3389,TRUE,FALSE)</f>
        <v>1</v>
      </c>
      <c r="O3389" t="s">
        <v>46</v>
      </c>
    </row>
    <row r="3390" spans="1:15" x14ac:dyDescent="0.25">
      <c r="A3390">
        <v>2023</v>
      </c>
      <c r="B3390" t="s">
        <v>42</v>
      </c>
      <c r="C3390" t="s">
        <v>28</v>
      </c>
      <c r="D3390" t="s">
        <v>22</v>
      </c>
      <c r="E3390">
        <v>205000</v>
      </c>
      <c r="F3390">
        <v>205000</v>
      </c>
      <c r="G3390" t="s">
        <v>23</v>
      </c>
      <c r="H3390" t="s">
        <v>24</v>
      </c>
      <c r="I3390" t="s">
        <v>17</v>
      </c>
      <c r="J3390" t="s">
        <v>29</v>
      </c>
      <c r="K3390" t="s">
        <v>23</v>
      </c>
      <c r="L3390" t="s">
        <v>26</v>
      </c>
      <c r="M3390">
        <f t="shared" si="52"/>
        <v>137341</v>
      </c>
      <c r="N3390" t="b">
        <f>IF(O3390=Sheet7!S3389,FALSE,TRUE)
=IF(B3390=Sheet7!A3390,TRUE,FALSE)
=IF(B3390=Sheet7!A3390,TRUE,FALSE)
=IF(B3390=Sheet7!A3390,TRUE,FALSE)</f>
        <v>1</v>
      </c>
      <c r="O3390" t="s">
        <v>42</v>
      </c>
    </row>
    <row r="3391" spans="1:15" x14ac:dyDescent="0.25">
      <c r="A3391">
        <v>2023</v>
      </c>
      <c r="B3391" t="s">
        <v>37</v>
      </c>
      <c r="C3391" t="s">
        <v>38</v>
      </c>
      <c r="D3391" t="s">
        <v>22</v>
      </c>
      <c r="E3391">
        <v>149500</v>
      </c>
      <c r="F3391">
        <v>149500</v>
      </c>
      <c r="G3391" t="s">
        <v>23</v>
      </c>
      <c r="H3391" t="s">
        <v>24</v>
      </c>
      <c r="I3391" t="s">
        <v>17</v>
      </c>
      <c r="J3391" t="s">
        <v>29</v>
      </c>
      <c r="K3391" t="s">
        <v>23</v>
      </c>
      <c r="L3391" t="s">
        <v>26</v>
      </c>
      <c r="M3391">
        <f t="shared" si="52"/>
        <v>100341</v>
      </c>
      <c r="N3391" t="b">
        <f>IF(O3391=Sheet7!S3390,FALSE,TRUE)
=IF(B3391=Sheet7!A3391,TRUE,FALSE)
=IF(B3391=Sheet7!A3391,TRUE,FALSE)
=IF(B3391=Sheet7!A3391,TRUE,FALSE)</f>
        <v>1</v>
      </c>
      <c r="O3391" t="s">
        <v>37</v>
      </c>
    </row>
    <row r="3392" spans="1:15" x14ac:dyDescent="0.25">
      <c r="A3392">
        <v>2023</v>
      </c>
      <c r="B3392" t="s">
        <v>37</v>
      </c>
      <c r="C3392" t="s">
        <v>38</v>
      </c>
      <c r="D3392" t="s">
        <v>22</v>
      </c>
      <c r="E3392">
        <v>127075</v>
      </c>
      <c r="F3392">
        <v>127075</v>
      </c>
      <c r="G3392" t="s">
        <v>23</v>
      </c>
      <c r="H3392" t="s">
        <v>24</v>
      </c>
      <c r="I3392" t="s">
        <v>17</v>
      </c>
      <c r="J3392" t="s">
        <v>29</v>
      </c>
      <c r="K3392" t="s">
        <v>23</v>
      </c>
      <c r="L3392" t="s">
        <v>26</v>
      </c>
      <c r="M3392">
        <f t="shared" si="52"/>
        <v>85391</v>
      </c>
      <c r="N3392" t="b">
        <f>IF(O3392=Sheet7!S3391,FALSE,TRUE)
=IF(B3392=Sheet7!A3392,TRUE,FALSE)
=IF(B3392=Sheet7!A3392,TRUE,FALSE)
=IF(B3392=Sheet7!A3392,TRUE,FALSE)</f>
        <v>1</v>
      </c>
      <c r="O3392" t="s">
        <v>37</v>
      </c>
    </row>
    <row r="3393" spans="1:15" x14ac:dyDescent="0.25">
      <c r="A3393">
        <v>2023</v>
      </c>
      <c r="B3393" t="s">
        <v>32</v>
      </c>
      <c r="C3393" t="s">
        <v>13</v>
      </c>
      <c r="D3393" t="s">
        <v>22</v>
      </c>
      <c r="E3393">
        <v>219535</v>
      </c>
      <c r="F3393">
        <v>219535</v>
      </c>
      <c r="G3393" t="s">
        <v>23</v>
      </c>
      <c r="H3393" t="s">
        <v>24</v>
      </c>
      <c r="I3393" t="s">
        <v>17</v>
      </c>
      <c r="J3393" t="s">
        <v>29</v>
      </c>
      <c r="K3393" t="s">
        <v>23</v>
      </c>
      <c r="L3393" t="s">
        <v>26</v>
      </c>
      <c r="M3393">
        <f t="shared" si="52"/>
        <v>147031</v>
      </c>
      <c r="N3393" t="b">
        <f>IF(O3393=Sheet7!S3392,FALSE,TRUE)
=IF(B3393=Sheet7!A3393,TRUE,FALSE)
=IF(B3393=Sheet7!A3393,TRUE,FALSE)
=IF(B3393=Sheet7!A3393,TRUE,FALSE)</f>
        <v>1</v>
      </c>
      <c r="O3393" t="s">
        <v>32</v>
      </c>
    </row>
    <row r="3394" spans="1:15" x14ac:dyDescent="0.25">
      <c r="A3394">
        <v>2023</v>
      </c>
      <c r="B3394" t="s">
        <v>32</v>
      </c>
      <c r="C3394" t="s">
        <v>13</v>
      </c>
      <c r="D3394" t="s">
        <v>22</v>
      </c>
      <c r="E3394">
        <v>146115</v>
      </c>
      <c r="F3394">
        <v>146115</v>
      </c>
      <c r="G3394" t="s">
        <v>23</v>
      </c>
      <c r="H3394" t="s">
        <v>24</v>
      </c>
      <c r="I3394" t="s">
        <v>17</v>
      </c>
      <c r="J3394" t="s">
        <v>29</v>
      </c>
      <c r="K3394" t="s">
        <v>23</v>
      </c>
      <c r="L3394" t="s">
        <v>26</v>
      </c>
      <c r="M3394">
        <f t="shared" ref="M3394:M3457" si="53">AVERAGE(A3394:L3394)</f>
        <v>98084.333333333328</v>
      </c>
      <c r="N3394" t="b">
        <f>IF(O3394=Sheet7!S3393,FALSE,TRUE)
=IF(B3394=Sheet7!A3394,TRUE,FALSE)
=IF(B3394=Sheet7!A3394,TRUE,FALSE)
=IF(B3394=Sheet7!A3394,TRUE,FALSE)</f>
        <v>1</v>
      </c>
      <c r="O3394" t="s">
        <v>32</v>
      </c>
    </row>
    <row r="3395" spans="1:15" x14ac:dyDescent="0.25">
      <c r="A3395">
        <v>2023</v>
      </c>
      <c r="B3395" t="s">
        <v>40</v>
      </c>
      <c r="C3395" t="s">
        <v>41</v>
      </c>
      <c r="D3395" t="s">
        <v>22</v>
      </c>
      <c r="E3395">
        <v>221000</v>
      </c>
      <c r="F3395">
        <v>221000</v>
      </c>
      <c r="G3395" t="s">
        <v>23</v>
      </c>
      <c r="H3395" t="s">
        <v>33</v>
      </c>
      <c r="I3395" t="s">
        <v>17</v>
      </c>
      <c r="J3395" t="s">
        <v>29</v>
      </c>
      <c r="K3395" t="s">
        <v>23</v>
      </c>
      <c r="L3395" t="s">
        <v>26</v>
      </c>
      <c r="M3395">
        <f t="shared" si="53"/>
        <v>148007.66666666666</v>
      </c>
      <c r="N3395" t="b">
        <f>IF(O3395=Sheet7!S3394,FALSE,TRUE)
=IF(B3395=Sheet7!A3395,TRUE,FALSE)
=IF(B3395=Sheet7!A3395,TRUE,FALSE)
=IF(B3395=Sheet7!A3395,TRUE,FALSE)</f>
        <v>1</v>
      </c>
      <c r="O3395" t="s">
        <v>40</v>
      </c>
    </row>
    <row r="3396" spans="1:15" x14ac:dyDescent="0.25">
      <c r="A3396">
        <v>2023</v>
      </c>
      <c r="B3396" t="s">
        <v>40</v>
      </c>
      <c r="C3396" t="s">
        <v>41</v>
      </c>
      <c r="D3396" t="s">
        <v>22</v>
      </c>
      <c r="E3396">
        <v>153000</v>
      </c>
      <c r="F3396">
        <v>153000</v>
      </c>
      <c r="G3396" t="s">
        <v>23</v>
      </c>
      <c r="H3396" t="s">
        <v>33</v>
      </c>
      <c r="I3396" t="s">
        <v>17</v>
      </c>
      <c r="J3396" t="s">
        <v>29</v>
      </c>
      <c r="K3396" t="s">
        <v>23</v>
      </c>
      <c r="L3396" t="s">
        <v>26</v>
      </c>
      <c r="M3396">
        <f t="shared" si="53"/>
        <v>102674.33333333333</v>
      </c>
      <c r="N3396" t="b">
        <f>IF(O3396=Sheet7!S3395,FALSE,TRUE)
=IF(B3396=Sheet7!A3396,TRUE,FALSE)
=IF(B3396=Sheet7!A3396,TRUE,FALSE)
=IF(B3396=Sheet7!A3396,TRUE,FALSE)</f>
        <v>1</v>
      </c>
      <c r="O3396" t="s">
        <v>40</v>
      </c>
    </row>
    <row r="3397" spans="1:15" x14ac:dyDescent="0.25">
      <c r="A3397">
        <v>2023</v>
      </c>
      <c r="B3397" t="s">
        <v>37</v>
      </c>
      <c r="C3397" t="s">
        <v>38</v>
      </c>
      <c r="D3397" t="s">
        <v>22</v>
      </c>
      <c r="E3397">
        <v>187000</v>
      </c>
      <c r="F3397">
        <v>187000</v>
      </c>
      <c r="G3397" t="s">
        <v>23</v>
      </c>
      <c r="H3397" t="s">
        <v>24</v>
      </c>
      <c r="I3397" t="s">
        <v>17</v>
      </c>
      <c r="J3397" t="s">
        <v>25</v>
      </c>
      <c r="K3397" t="s">
        <v>23</v>
      </c>
      <c r="L3397" t="s">
        <v>26</v>
      </c>
      <c r="M3397">
        <f t="shared" si="53"/>
        <v>125341</v>
      </c>
      <c r="N3397" t="b">
        <f>IF(O3397=Sheet7!S3396,FALSE,TRUE)
=IF(B3397=Sheet7!A3397,TRUE,FALSE)
=IF(B3397=Sheet7!A3397,TRUE,FALSE)
=IF(B3397=Sheet7!A3397,TRUE,FALSE)</f>
        <v>1</v>
      </c>
      <c r="O3397" t="s">
        <v>37</v>
      </c>
    </row>
    <row r="3398" spans="1:15" x14ac:dyDescent="0.25">
      <c r="A3398">
        <v>2023</v>
      </c>
      <c r="B3398" t="s">
        <v>32</v>
      </c>
      <c r="C3398" t="s">
        <v>13</v>
      </c>
      <c r="D3398" t="s">
        <v>22</v>
      </c>
      <c r="E3398">
        <v>179000</v>
      </c>
      <c r="F3398">
        <v>179000</v>
      </c>
      <c r="G3398" t="s">
        <v>23</v>
      </c>
      <c r="H3398" t="s">
        <v>24</v>
      </c>
      <c r="I3398" t="s">
        <v>17</v>
      </c>
      <c r="J3398" t="s">
        <v>25</v>
      </c>
      <c r="K3398" t="s">
        <v>23</v>
      </c>
      <c r="L3398" t="s">
        <v>26</v>
      </c>
      <c r="M3398">
        <f t="shared" si="53"/>
        <v>120007.66666666667</v>
      </c>
      <c r="N3398" t="b">
        <f>IF(O3398=Sheet7!S3397,FALSE,TRUE)
=IF(B3398=Sheet7!A3398,TRUE,FALSE)
=IF(B3398=Sheet7!A3398,TRUE,FALSE)
=IF(B3398=Sheet7!A3398,TRUE,FALSE)</f>
        <v>1</v>
      </c>
      <c r="O3398" t="s">
        <v>32</v>
      </c>
    </row>
    <row r="3399" spans="1:15" x14ac:dyDescent="0.25">
      <c r="A3399">
        <v>2023</v>
      </c>
      <c r="B3399" t="s">
        <v>32</v>
      </c>
      <c r="C3399" t="s">
        <v>13</v>
      </c>
      <c r="D3399" t="s">
        <v>22</v>
      </c>
      <c r="E3399">
        <v>109000</v>
      </c>
      <c r="F3399">
        <v>109000</v>
      </c>
      <c r="G3399" t="s">
        <v>23</v>
      </c>
      <c r="H3399" t="s">
        <v>24</v>
      </c>
      <c r="I3399" t="s">
        <v>17</v>
      </c>
      <c r="J3399" t="s">
        <v>25</v>
      </c>
      <c r="K3399" t="s">
        <v>23</v>
      </c>
      <c r="L3399" t="s">
        <v>26</v>
      </c>
      <c r="M3399">
        <f t="shared" si="53"/>
        <v>73341</v>
      </c>
      <c r="N3399" t="b">
        <f>IF(O3399=Sheet7!S3398,FALSE,TRUE)
=IF(B3399=Sheet7!A3399,TRUE,FALSE)
=IF(B3399=Sheet7!A3399,TRUE,FALSE)
=IF(B3399=Sheet7!A3399,TRUE,FALSE)</f>
        <v>1</v>
      </c>
      <c r="O3399" t="s">
        <v>32</v>
      </c>
    </row>
    <row r="3400" spans="1:15" x14ac:dyDescent="0.25">
      <c r="A3400">
        <v>2023</v>
      </c>
      <c r="B3400" t="s">
        <v>37</v>
      </c>
      <c r="C3400" t="s">
        <v>38</v>
      </c>
      <c r="D3400" t="s">
        <v>22</v>
      </c>
      <c r="E3400">
        <v>142000</v>
      </c>
      <c r="F3400">
        <v>142000</v>
      </c>
      <c r="G3400" t="s">
        <v>23</v>
      </c>
      <c r="H3400" t="s">
        <v>24</v>
      </c>
      <c r="I3400" t="s">
        <v>17</v>
      </c>
      <c r="J3400" t="s">
        <v>29</v>
      </c>
      <c r="K3400" t="s">
        <v>23</v>
      </c>
      <c r="L3400" t="s">
        <v>26</v>
      </c>
      <c r="M3400">
        <f t="shared" si="53"/>
        <v>95341</v>
      </c>
      <c r="N3400" t="b">
        <f>IF(O3400=Sheet7!S3399,FALSE,TRUE)
=IF(B3400=Sheet7!A3400,TRUE,FALSE)
=IF(B3400=Sheet7!A3400,TRUE,FALSE)
=IF(B3400=Sheet7!A3400,TRUE,FALSE)</f>
        <v>1</v>
      </c>
      <c r="O3400" t="s">
        <v>37</v>
      </c>
    </row>
    <row r="3401" spans="1:15" x14ac:dyDescent="0.25">
      <c r="A3401">
        <v>2023</v>
      </c>
      <c r="B3401" t="s">
        <v>71</v>
      </c>
      <c r="C3401" t="s">
        <v>41</v>
      </c>
      <c r="D3401" t="s">
        <v>22</v>
      </c>
      <c r="E3401">
        <v>198800</v>
      </c>
      <c r="F3401">
        <v>198800</v>
      </c>
      <c r="G3401" t="s">
        <v>23</v>
      </c>
      <c r="H3401" t="s">
        <v>24</v>
      </c>
      <c r="I3401" t="s">
        <v>17</v>
      </c>
      <c r="J3401" t="s">
        <v>25</v>
      </c>
      <c r="K3401" t="s">
        <v>23</v>
      </c>
      <c r="L3401" t="s">
        <v>26</v>
      </c>
      <c r="M3401">
        <f t="shared" si="53"/>
        <v>133207.66666666666</v>
      </c>
      <c r="N3401" t="b">
        <f>IF(O3401=Sheet7!S3400,FALSE,TRUE)
=IF(B3401=Sheet7!A3401,TRUE,FALSE)
=IF(B3401=Sheet7!A3401,TRUE,FALSE)
=IF(B3401=Sheet7!A3401,TRUE,FALSE)</f>
        <v>1</v>
      </c>
      <c r="O3401" t="s">
        <v>71</v>
      </c>
    </row>
    <row r="3402" spans="1:15" x14ac:dyDescent="0.25">
      <c r="A3402">
        <v>2023</v>
      </c>
      <c r="B3402" t="s">
        <v>71</v>
      </c>
      <c r="C3402" t="s">
        <v>41</v>
      </c>
      <c r="D3402" t="s">
        <v>22</v>
      </c>
      <c r="E3402">
        <v>105200</v>
      </c>
      <c r="F3402">
        <v>105200</v>
      </c>
      <c r="G3402" t="s">
        <v>23</v>
      </c>
      <c r="H3402" t="s">
        <v>24</v>
      </c>
      <c r="I3402" t="s">
        <v>17</v>
      </c>
      <c r="J3402" t="s">
        <v>25</v>
      </c>
      <c r="K3402" t="s">
        <v>23</v>
      </c>
      <c r="L3402" t="s">
        <v>26</v>
      </c>
      <c r="M3402">
        <f t="shared" si="53"/>
        <v>70807.666666666672</v>
      </c>
      <c r="N3402" t="b">
        <f>IF(O3402=Sheet7!S3401,FALSE,TRUE)
=IF(B3402=Sheet7!A3402,TRUE,FALSE)
=IF(B3402=Sheet7!A3402,TRUE,FALSE)
=IF(B3402=Sheet7!A3402,TRUE,FALSE)</f>
        <v>1</v>
      </c>
      <c r="O3402" t="s">
        <v>71</v>
      </c>
    </row>
    <row r="3403" spans="1:15" x14ac:dyDescent="0.25">
      <c r="A3403">
        <v>2023</v>
      </c>
      <c r="B3403" t="s">
        <v>37</v>
      </c>
      <c r="C3403" t="s">
        <v>38</v>
      </c>
      <c r="D3403" t="s">
        <v>22</v>
      </c>
      <c r="E3403">
        <v>112000</v>
      </c>
      <c r="F3403">
        <v>112000</v>
      </c>
      <c r="G3403" t="s">
        <v>23</v>
      </c>
      <c r="H3403" t="s">
        <v>24</v>
      </c>
      <c r="I3403" t="s">
        <v>17</v>
      </c>
      <c r="J3403" t="s">
        <v>29</v>
      </c>
      <c r="K3403" t="s">
        <v>23</v>
      </c>
      <c r="L3403" t="s">
        <v>26</v>
      </c>
      <c r="M3403">
        <f t="shared" si="53"/>
        <v>75341</v>
      </c>
      <c r="N3403" t="b">
        <f>IF(O3403=Sheet7!S3402,FALSE,TRUE)
=IF(B3403=Sheet7!A3403,TRUE,FALSE)
=IF(B3403=Sheet7!A3403,TRUE,FALSE)
=IF(B3403=Sheet7!A3403,TRUE,FALSE)</f>
        <v>1</v>
      </c>
      <c r="O3403" t="s">
        <v>37</v>
      </c>
    </row>
    <row r="3404" spans="1:15" x14ac:dyDescent="0.25">
      <c r="A3404">
        <v>2023</v>
      </c>
      <c r="B3404" t="s">
        <v>71</v>
      </c>
      <c r="C3404" t="s">
        <v>41</v>
      </c>
      <c r="D3404" t="s">
        <v>22</v>
      </c>
      <c r="E3404">
        <v>115000</v>
      </c>
      <c r="F3404">
        <v>115000</v>
      </c>
      <c r="G3404" t="s">
        <v>23</v>
      </c>
      <c r="H3404" t="s">
        <v>24</v>
      </c>
      <c r="I3404" t="s">
        <v>17</v>
      </c>
      <c r="J3404" t="s">
        <v>29</v>
      </c>
      <c r="K3404" t="s">
        <v>23</v>
      </c>
      <c r="L3404" t="s">
        <v>26</v>
      </c>
      <c r="M3404">
        <f t="shared" si="53"/>
        <v>77341</v>
      </c>
      <c r="N3404" t="b">
        <f>IF(O3404=Sheet7!S3403,FALSE,TRUE)
=IF(B3404=Sheet7!A3404,TRUE,FALSE)
=IF(B3404=Sheet7!A3404,TRUE,FALSE)
=IF(B3404=Sheet7!A3404,TRUE,FALSE)</f>
        <v>1</v>
      </c>
      <c r="O3404" t="s">
        <v>71</v>
      </c>
    </row>
    <row r="3405" spans="1:15" x14ac:dyDescent="0.25">
      <c r="A3405">
        <v>2023</v>
      </c>
      <c r="B3405" t="s">
        <v>71</v>
      </c>
      <c r="C3405" t="s">
        <v>41</v>
      </c>
      <c r="D3405" t="s">
        <v>22</v>
      </c>
      <c r="E3405">
        <v>86000</v>
      </c>
      <c r="F3405">
        <v>86000</v>
      </c>
      <c r="G3405" t="s">
        <v>23</v>
      </c>
      <c r="H3405" t="s">
        <v>24</v>
      </c>
      <c r="I3405" t="s">
        <v>17</v>
      </c>
      <c r="J3405" t="s">
        <v>29</v>
      </c>
      <c r="K3405" t="s">
        <v>23</v>
      </c>
      <c r="L3405" t="s">
        <v>26</v>
      </c>
      <c r="M3405">
        <f t="shared" si="53"/>
        <v>58007.666666666664</v>
      </c>
      <c r="N3405" t="b">
        <f>IF(O3405=Sheet7!S3404,FALSE,TRUE)
=IF(B3405=Sheet7!A3405,TRUE,FALSE)
=IF(B3405=Sheet7!A3405,TRUE,FALSE)
=IF(B3405=Sheet7!A3405,TRUE,FALSE)</f>
        <v>1</v>
      </c>
      <c r="O3405" t="s">
        <v>71</v>
      </c>
    </row>
    <row r="3406" spans="1:15" x14ac:dyDescent="0.25">
      <c r="A3406">
        <v>2023</v>
      </c>
      <c r="B3406" t="s">
        <v>37</v>
      </c>
      <c r="C3406" t="s">
        <v>38</v>
      </c>
      <c r="D3406" t="s">
        <v>22</v>
      </c>
      <c r="E3406">
        <v>106000</v>
      </c>
      <c r="F3406">
        <v>106000</v>
      </c>
      <c r="G3406" t="s">
        <v>23</v>
      </c>
      <c r="H3406" t="s">
        <v>24</v>
      </c>
      <c r="I3406" t="s">
        <v>17</v>
      </c>
      <c r="J3406" t="s">
        <v>25</v>
      </c>
      <c r="K3406" t="s">
        <v>23</v>
      </c>
      <c r="L3406" t="s">
        <v>26</v>
      </c>
      <c r="M3406">
        <f t="shared" si="53"/>
        <v>71341</v>
      </c>
      <c r="N3406" t="b">
        <f>IF(O3406=Sheet7!S3405,FALSE,TRUE)
=IF(B3406=Sheet7!A3406,TRUE,FALSE)
=IF(B3406=Sheet7!A3406,TRUE,FALSE)
=IF(B3406=Sheet7!A3406,TRUE,FALSE)</f>
        <v>1</v>
      </c>
      <c r="O3406" t="s">
        <v>37</v>
      </c>
    </row>
    <row r="3407" spans="1:15" x14ac:dyDescent="0.25">
      <c r="A3407">
        <v>2023</v>
      </c>
      <c r="B3407" t="s">
        <v>30</v>
      </c>
      <c r="C3407" t="s">
        <v>31</v>
      </c>
      <c r="D3407" t="s">
        <v>22</v>
      </c>
      <c r="E3407">
        <v>50000</v>
      </c>
      <c r="F3407">
        <v>50000</v>
      </c>
      <c r="G3407" t="s">
        <v>87</v>
      </c>
      <c r="H3407" t="s">
        <v>24</v>
      </c>
      <c r="I3407" t="s">
        <v>83</v>
      </c>
      <c r="J3407" t="s">
        <v>18</v>
      </c>
      <c r="K3407" t="s">
        <v>87</v>
      </c>
      <c r="L3407" t="s">
        <v>64</v>
      </c>
      <c r="M3407">
        <f t="shared" si="53"/>
        <v>34007.666666666664</v>
      </c>
      <c r="N3407" t="b">
        <f>IF(O3407=Sheet7!S3406,FALSE,TRUE)
=IF(B3407=Sheet7!A3407,TRUE,FALSE)
=IF(B3407=Sheet7!A3407,TRUE,FALSE)
=IF(B3407=Sheet7!A3407,TRUE,FALSE)</f>
        <v>1</v>
      </c>
      <c r="O3407" t="s">
        <v>30</v>
      </c>
    </row>
    <row r="3408" spans="1:15" x14ac:dyDescent="0.25">
      <c r="A3408">
        <v>2023</v>
      </c>
      <c r="B3408" t="s">
        <v>34</v>
      </c>
      <c r="C3408" t="s">
        <v>31</v>
      </c>
      <c r="D3408" t="s">
        <v>22</v>
      </c>
      <c r="E3408">
        <v>280700</v>
      </c>
      <c r="F3408">
        <v>280700</v>
      </c>
      <c r="G3408" t="s">
        <v>23</v>
      </c>
      <c r="H3408" t="s">
        <v>16</v>
      </c>
      <c r="I3408" t="s">
        <v>17</v>
      </c>
      <c r="J3408" t="s">
        <v>29</v>
      </c>
      <c r="K3408" t="s">
        <v>23</v>
      </c>
      <c r="L3408" t="s">
        <v>26</v>
      </c>
      <c r="M3408">
        <f t="shared" si="53"/>
        <v>187807.66666666666</v>
      </c>
      <c r="N3408" t="b">
        <f>IF(O3408=Sheet7!S3407,FALSE,TRUE)
=IF(B3408=Sheet7!A3408,TRUE,FALSE)
=IF(B3408=Sheet7!A3408,TRUE,FALSE)
=IF(B3408=Sheet7!A3408,TRUE,FALSE)</f>
        <v>1</v>
      </c>
      <c r="O3408" t="s">
        <v>34</v>
      </c>
    </row>
    <row r="3409" spans="1:15" x14ac:dyDescent="0.25">
      <c r="A3409">
        <v>2023</v>
      </c>
      <c r="B3409" t="s">
        <v>34</v>
      </c>
      <c r="C3409" t="s">
        <v>31</v>
      </c>
      <c r="D3409" t="s">
        <v>22</v>
      </c>
      <c r="E3409">
        <v>150450</v>
      </c>
      <c r="F3409">
        <v>150450</v>
      </c>
      <c r="G3409" t="s">
        <v>23</v>
      </c>
      <c r="H3409" t="s">
        <v>16</v>
      </c>
      <c r="I3409" t="s">
        <v>17</v>
      </c>
      <c r="J3409" t="s">
        <v>29</v>
      </c>
      <c r="K3409" t="s">
        <v>23</v>
      </c>
      <c r="L3409" t="s">
        <v>26</v>
      </c>
      <c r="M3409">
        <f t="shared" si="53"/>
        <v>100974.33333333333</v>
      </c>
      <c r="N3409" t="b">
        <f>IF(O3409=Sheet7!S3408,FALSE,TRUE)
=IF(B3409=Sheet7!A3409,TRUE,FALSE)
=IF(B3409=Sheet7!A3409,TRUE,FALSE)
=IF(B3409=Sheet7!A3409,TRUE,FALSE)</f>
        <v>1</v>
      </c>
      <c r="O3409" t="s">
        <v>34</v>
      </c>
    </row>
    <row r="3410" spans="1:15" x14ac:dyDescent="0.25">
      <c r="A3410">
        <v>2023</v>
      </c>
      <c r="B3410" t="s">
        <v>27</v>
      </c>
      <c r="C3410" t="s">
        <v>28</v>
      </c>
      <c r="D3410" t="s">
        <v>60</v>
      </c>
      <c r="E3410">
        <v>70000</v>
      </c>
      <c r="F3410">
        <v>51861</v>
      </c>
      <c r="G3410" t="s">
        <v>49</v>
      </c>
      <c r="H3410" t="s">
        <v>39</v>
      </c>
      <c r="I3410" t="s">
        <v>17</v>
      </c>
      <c r="J3410" t="s">
        <v>29</v>
      </c>
      <c r="K3410" t="s">
        <v>49</v>
      </c>
      <c r="L3410" t="s">
        <v>19</v>
      </c>
      <c r="M3410">
        <f t="shared" si="53"/>
        <v>41294.666666666664</v>
      </c>
      <c r="N3410" t="b">
        <f>IF(O3410=Sheet7!S3409,FALSE,TRUE)
=IF(B3410=Sheet7!A3410,TRUE,FALSE)
=IF(B3410=Sheet7!A3410,TRUE,FALSE)
=IF(B3410=Sheet7!A3410,TRUE,FALSE)</f>
        <v>1</v>
      </c>
      <c r="O3410" t="s">
        <v>27</v>
      </c>
    </row>
    <row r="3411" spans="1:15" x14ac:dyDescent="0.25">
      <c r="A3411">
        <v>2023</v>
      </c>
      <c r="B3411" t="s">
        <v>27</v>
      </c>
      <c r="C3411" t="s">
        <v>28</v>
      </c>
      <c r="D3411" t="s">
        <v>22</v>
      </c>
      <c r="E3411">
        <v>93918</v>
      </c>
      <c r="F3411">
        <v>93918</v>
      </c>
      <c r="G3411" t="s">
        <v>23</v>
      </c>
      <c r="H3411" t="s">
        <v>16</v>
      </c>
      <c r="I3411" t="s">
        <v>17</v>
      </c>
      <c r="J3411" t="s">
        <v>29</v>
      </c>
      <c r="K3411" t="s">
        <v>23</v>
      </c>
      <c r="L3411" t="s">
        <v>26</v>
      </c>
      <c r="M3411">
        <f t="shared" si="53"/>
        <v>63286.333333333336</v>
      </c>
      <c r="N3411" t="b">
        <f>IF(O3411=Sheet7!S3410,FALSE,TRUE)
=IF(B3411=Sheet7!A3411,TRUE,FALSE)
=IF(B3411=Sheet7!A3411,TRUE,FALSE)
=IF(B3411=Sheet7!A3411,TRUE,FALSE)</f>
        <v>1</v>
      </c>
      <c r="O3411" t="s">
        <v>27</v>
      </c>
    </row>
    <row r="3412" spans="1:15" x14ac:dyDescent="0.25">
      <c r="A3412">
        <v>2023</v>
      </c>
      <c r="B3412" t="s">
        <v>27</v>
      </c>
      <c r="C3412" t="s">
        <v>28</v>
      </c>
      <c r="D3412" t="s">
        <v>22</v>
      </c>
      <c r="E3412">
        <v>51962</v>
      </c>
      <c r="F3412">
        <v>51962</v>
      </c>
      <c r="G3412" t="s">
        <v>23</v>
      </c>
      <c r="H3412" t="s">
        <v>16</v>
      </c>
      <c r="I3412" t="s">
        <v>17</v>
      </c>
      <c r="J3412" t="s">
        <v>29</v>
      </c>
      <c r="K3412" t="s">
        <v>23</v>
      </c>
      <c r="L3412" t="s">
        <v>26</v>
      </c>
      <c r="M3412">
        <f t="shared" si="53"/>
        <v>35315.666666666664</v>
      </c>
      <c r="N3412" t="b">
        <f>IF(O3412=Sheet7!S3411,FALSE,TRUE)
=IF(B3412=Sheet7!A3412,TRUE,FALSE)
=IF(B3412=Sheet7!A3412,TRUE,FALSE)
=IF(B3412=Sheet7!A3412,TRUE,FALSE)</f>
        <v>1</v>
      </c>
      <c r="O3412" t="s">
        <v>27</v>
      </c>
    </row>
    <row r="3413" spans="1:15" x14ac:dyDescent="0.25">
      <c r="A3413">
        <v>2023</v>
      </c>
      <c r="B3413" t="s">
        <v>37</v>
      </c>
      <c r="C3413" t="s">
        <v>38</v>
      </c>
      <c r="D3413" t="s">
        <v>22</v>
      </c>
      <c r="E3413">
        <v>175000</v>
      </c>
      <c r="F3413">
        <v>175000</v>
      </c>
      <c r="G3413" t="s">
        <v>49</v>
      </c>
      <c r="H3413" t="s">
        <v>24</v>
      </c>
      <c r="I3413" t="s">
        <v>17</v>
      </c>
      <c r="J3413" t="s">
        <v>29</v>
      </c>
      <c r="K3413" t="s">
        <v>49</v>
      </c>
      <c r="L3413" t="s">
        <v>26</v>
      </c>
      <c r="M3413">
        <f t="shared" si="53"/>
        <v>117341</v>
      </c>
      <c r="N3413" t="b">
        <f>IF(O3413=Sheet7!S3412,FALSE,TRUE)
=IF(B3413=Sheet7!A3413,TRUE,FALSE)
=IF(B3413=Sheet7!A3413,TRUE,FALSE)
=IF(B3413=Sheet7!A3413,TRUE,FALSE)</f>
        <v>1</v>
      </c>
      <c r="O3413" t="s">
        <v>37</v>
      </c>
    </row>
    <row r="3414" spans="1:15" x14ac:dyDescent="0.25">
      <c r="A3414">
        <v>2023</v>
      </c>
      <c r="B3414" t="s">
        <v>37</v>
      </c>
      <c r="C3414" t="s">
        <v>38</v>
      </c>
      <c r="D3414" t="s">
        <v>22</v>
      </c>
      <c r="E3414">
        <v>135000</v>
      </c>
      <c r="F3414">
        <v>135000</v>
      </c>
      <c r="G3414" t="s">
        <v>49</v>
      </c>
      <c r="H3414" t="s">
        <v>24</v>
      </c>
      <c r="I3414" t="s">
        <v>17</v>
      </c>
      <c r="J3414" t="s">
        <v>29</v>
      </c>
      <c r="K3414" t="s">
        <v>49</v>
      </c>
      <c r="L3414" t="s">
        <v>26</v>
      </c>
      <c r="M3414">
        <f t="shared" si="53"/>
        <v>90674.333333333328</v>
      </c>
      <c r="N3414" t="b">
        <f>IF(O3414=Sheet7!S3413,FALSE,TRUE)
=IF(B3414=Sheet7!A3414,TRUE,FALSE)
=IF(B3414=Sheet7!A3414,TRUE,FALSE)
=IF(B3414=Sheet7!A3414,TRUE,FALSE)</f>
        <v>1</v>
      </c>
      <c r="O3414" t="s">
        <v>37</v>
      </c>
    </row>
    <row r="3415" spans="1:15" x14ac:dyDescent="0.25">
      <c r="A3415">
        <v>2023</v>
      </c>
      <c r="B3415" t="s">
        <v>34</v>
      </c>
      <c r="C3415" t="s">
        <v>31</v>
      </c>
      <c r="D3415" t="s">
        <v>22</v>
      </c>
      <c r="E3415">
        <v>257000</v>
      </c>
      <c r="F3415">
        <v>257000</v>
      </c>
      <c r="G3415" t="s">
        <v>23</v>
      </c>
      <c r="H3415" t="s">
        <v>24</v>
      </c>
      <c r="I3415" t="s">
        <v>17</v>
      </c>
      <c r="J3415" t="s">
        <v>25</v>
      </c>
      <c r="K3415" t="s">
        <v>23</v>
      </c>
      <c r="L3415" t="s">
        <v>26</v>
      </c>
      <c r="M3415">
        <f t="shared" si="53"/>
        <v>172007.66666666666</v>
      </c>
      <c r="N3415" t="b">
        <f>IF(O3415=Sheet7!S3414,FALSE,TRUE)
=IF(B3415=Sheet7!A3415,TRUE,FALSE)
=IF(B3415=Sheet7!A3415,TRUE,FALSE)
=IF(B3415=Sheet7!A3415,TRUE,FALSE)</f>
        <v>1</v>
      </c>
      <c r="O3415" t="s">
        <v>34</v>
      </c>
    </row>
    <row r="3416" spans="1:15" x14ac:dyDescent="0.25">
      <c r="A3416">
        <v>2023</v>
      </c>
      <c r="B3416" t="s">
        <v>32</v>
      </c>
      <c r="C3416" t="s">
        <v>13</v>
      </c>
      <c r="D3416" t="s">
        <v>22</v>
      </c>
      <c r="E3416">
        <v>222000</v>
      </c>
      <c r="F3416">
        <v>222000</v>
      </c>
      <c r="G3416" t="s">
        <v>23</v>
      </c>
      <c r="H3416" t="s">
        <v>24</v>
      </c>
      <c r="I3416" t="s">
        <v>17</v>
      </c>
      <c r="J3416" t="s">
        <v>29</v>
      </c>
      <c r="K3416" t="s">
        <v>23</v>
      </c>
      <c r="L3416" t="s">
        <v>26</v>
      </c>
      <c r="M3416">
        <f t="shared" si="53"/>
        <v>148674.33333333334</v>
      </c>
      <c r="N3416" t="b">
        <f>IF(O3416=Sheet7!S3415,FALSE,TRUE)
=IF(B3416=Sheet7!A3416,TRUE,FALSE)
=IF(B3416=Sheet7!A3416,TRUE,FALSE)
=IF(B3416=Sheet7!A3416,TRUE,FALSE)</f>
        <v>1</v>
      </c>
      <c r="O3416" t="s">
        <v>32</v>
      </c>
    </row>
    <row r="3417" spans="1:15" x14ac:dyDescent="0.25">
      <c r="A3417">
        <v>2023</v>
      </c>
      <c r="B3417" t="s">
        <v>27</v>
      </c>
      <c r="C3417" t="s">
        <v>28</v>
      </c>
      <c r="D3417" t="s">
        <v>22</v>
      </c>
      <c r="E3417">
        <v>133200</v>
      </c>
      <c r="F3417">
        <v>133200</v>
      </c>
      <c r="G3417" t="s">
        <v>23</v>
      </c>
      <c r="H3417" t="s">
        <v>24</v>
      </c>
      <c r="I3417" t="s">
        <v>17</v>
      </c>
      <c r="J3417" t="s">
        <v>29</v>
      </c>
      <c r="K3417" t="s">
        <v>23</v>
      </c>
      <c r="L3417" t="s">
        <v>26</v>
      </c>
      <c r="M3417">
        <f t="shared" si="53"/>
        <v>89474.333333333328</v>
      </c>
      <c r="N3417" t="b">
        <f>IF(O3417=Sheet7!S3416,FALSE,TRUE)
=IF(B3417=Sheet7!A3417,TRUE,FALSE)
=IF(B3417=Sheet7!A3417,TRUE,FALSE)
=IF(B3417=Sheet7!A3417,TRUE,FALSE)</f>
        <v>1</v>
      </c>
      <c r="O3417" t="s">
        <v>27</v>
      </c>
    </row>
    <row r="3418" spans="1:15" x14ac:dyDescent="0.25">
      <c r="A3418">
        <v>2023</v>
      </c>
      <c r="B3418" t="s">
        <v>32</v>
      </c>
      <c r="C3418" t="s">
        <v>13</v>
      </c>
      <c r="D3418" t="s">
        <v>22</v>
      </c>
      <c r="E3418">
        <v>221000</v>
      </c>
      <c r="F3418">
        <v>221000</v>
      </c>
      <c r="G3418" t="s">
        <v>23</v>
      </c>
      <c r="H3418" t="s">
        <v>24</v>
      </c>
      <c r="I3418" t="s">
        <v>17</v>
      </c>
      <c r="J3418" t="s">
        <v>25</v>
      </c>
      <c r="K3418" t="s">
        <v>23</v>
      </c>
      <c r="L3418" t="s">
        <v>26</v>
      </c>
      <c r="M3418">
        <f t="shared" si="53"/>
        <v>148007.66666666666</v>
      </c>
      <c r="N3418" t="b">
        <f>IF(O3418=Sheet7!S3417,FALSE,TRUE)
=IF(B3418=Sheet7!A3418,TRUE,FALSE)
=IF(B3418=Sheet7!A3418,TRUE,FALSE)
=IF(B3418=Sheet7!A3418,TRUE,FALSE)</f>
        <v>1</v>
      </c>
      <c r="O3418" t="s">
        <v>32</v>
      </c>
    </row>
    <row r="3419" spans="1:15" x14ac:dyDescent="0.25">
      <c r="A3419">
        <v>2023</v>
      </c>
      <c r="B3419" t="s">
        <v>32</v>
      </c>
      <c r="C3419" t="s">
        <v>13</v>
      </c>
      <c r="D3419" t="s">
        <v>22</v>
      </c>
      <c r="E3419">
        <v>147000</v>
      </c>
      <c r="F3419">
        <v>147000</v>
      </c>
      <c r="G3419" t="s">
        <v>23</v>
      </c>
      <c r="H3419" t="s">
        <v>24</v>
      </c>
      <c r="I3419" t="s">
        <v>17</v>
      </c>
      <c r="J3419" t="s">
        <v>25</v>
      </c>
      <c r="K3419" t="s">
        <v>23</v>
      </c>
      <c r="L3419" t="s">
        <v>26</v>
      </c>
      <c r="M3419">
        <f t="shared" si="53"/>
        <v>98674.333333333328</v>
      </c>
      <c r="N3419" t="b">
        <f>IF(O3419=Sheet7!S3418,FALSE,TRUE)
=IF(B3419=Sheet7!A3419,TRUE,FALSE)
=IF(B3419=Sheet7!A3419,TRUE,FALSE)
=IF(B3419=Sheet7!A3419,TRUE,FALSE)</f>
        <v>1</v>
      </c>
      <c r="O3419" t="s">
        <v>32</v>
      </c>
    </row>
    <row r="3420" spans="1:15" x14ac:dyDescent="0.25">
      <c r="A3420">
        <v>2023</v>
      </c>
      <c r="B3420" t="s">
        <v>27</v>
      </c>
      <c r="C3420" t="s">
        <v>28</v>
      </c>
      <c r="D3420" t="s">
        <v>22</v>
      </c>
      <c r="E3420">
        <v>238000</v>
      </c>
      <c r="F3420">
        <v>238000</v>
      </c>
      <c r="G3420" t="s">
        <v>23</v>
      </c>
      <c r="H3420" t="s">
        <v>24</v>
      </c>
      <c r="I3420" t="s">
        <v>17</v>
      </c>
      <c r="J3420" t="s">
        <v>29</v>
      </c>
      <c r="K3420" t="s">
        <v>23</v>
      </c>
      <c r="L3420" t="s">
        <v>26</v>
      </c>
      <c r="M3420">
        <f t="shared" si="53"/>
        <v>159341</v>
      </c>
      <c r="N3420" t="b">
        <f>IF(O3420=Sheet7!S3419,FALSE,TRUE)
=IF(B3420=Sheet7!A3420,TRUE,FALSE)
=IF(B3420=Sheet7!A3420,TRUE,FALSE)
=IF(B3420=Sheet7!A3420,TRUE,FALSE)</f>
        <v>1</v>
      </c>
      <c r="O3420" t="s">
        <v>27</v>
      </c>
    </row>
    <row r="3421" spans="1:15" x14ac:dyDescent="0.25">
      <c r="A3421">
        <v>2023</v>
      </c>
      <c r="B3421" t="s">
        <v>27</v>
      </c>
      <c r="C3421" t="s">
        <v>28</v>
      </c>
      <c r="D3421" t="s">
        <v>22</v>
      </c>
      <c r="E3421">
        <v>156000</v>
      </c>
      <c r="F3421">
        <v>156000</v>
      </c>
      <c r="G3421" t="s">
        <v>23</v>
      </c>
      <c r="H3421" t="s">
        <v>24</v>
      </c>
      <c r="I3421" t="s">
        <v>17</v>
      </c>
      <c r="J3421" t="s">
        <v>29</v>
      </c>
      <c r="K3421" t="s">
        <v>23</v>
      </c>
      <c r="L3421" t="s">
        <v>26</v>
      </c>
      <c r="M3421">
        <f t="shared" si="53"/>
        <v>104674.33333333333</v>
      </c>
      <c r="N3421" t="b">
        <f>IF(O3421=Sheet7!S3420,FALSE,TRUE)
=IF(B3421=Sheet7!A3421,TRUE,FALSE)
=IF(B3421=Sheet7!A3421,TRUE,FALSE)
=IF(B3421=Sheet7!A3421,TRUE,FALSE)</f>
        <v>1</v>
      </c>
      <c r="O3421" t="s">
        <v>27</v>
      </c>
    </row>
    <row r="3422" spans="1:15" x14ac:dyDescent="0.25">
      <c r="A3422">
        <v>2023</v>
      </c>
      <c r="B3422" t="s">
        <v>34</v>
      </c>
      <c r="C3422" t="s">
        <v>31</v>
      </c>
      <c r="D3422" t="s">
        <v>22</v>
      </c>
      <c r="E3422">
        <v>304000</v>
      </c>
      <c r="F3422">
        <v>304000</v>
      </c>
      <c r="G3422" t="s">
        <v>23</v>
      </c>
      <c r="H3422" t="s">
        <v>24</v>
      </c>
      <c r="I3422" t="s">
        <v>17</v>
      </c>
      <c r="J3422" t="s">
        <v>29</v>
      </c>
      <c r="K3422" t="s">
        <v>23</v>
      </c>
      <c r="L3422" t="s">
        <v>26</v>
      </c>
      <c r="M3422">
        <f t="shared" si="53"/>
        <v>203341</v>
      </c>
      <c r="N3422" t="b">
        <f>IF(O3422=Sheet7!S3421,FALSE,TRUE)
=IF(B3422=Sheet7!A3422,TRUE,FALSE)
=IF(B3422=Sheet7!A3422,TRUE,FALSE)
=IF(B3422=Sheet7!A3422,TRUE,FALSE)</f>
        <v>1</v>
      </c>
      <c r="O3422" t="s">
        <v>34</v>
      </c>
    </row>
    <row r="3423" spans="1:15" x14ac:dyDescent="0.25">
      <c r="A3423">
        <v>2023</v>
      </c>
      <c r="B3423" t="s">
        <v>211</v>
      </c>
      <c r="C3423" t="s">
        <v>13</v>
      </c>
      <c r="D3423" t="s">
        <v>14</v>
      </c>
      <c r="E3423">
        <v>45000</v>
      </c>
      <c r="F3423">
        <v>48585</v>
      </c>
      <c r="G3423" t="s">
        <v>57</v>
      </c>
      <c r="H3423" t="s">
        <v>16</v>
      </c>
      <c r="I3423" t="s">
        <v>17</v>
      </c>
      <c r="J3423" t="s">
        <v>29</v>
      </c>
      <c r="K3423" t="s">
        <v>57</v>
      </c>
      <c r="L3423" t="s">
        <v>26</v>
      </c>
      <c r="M3423">
        <f t="shared" si="53"/>
        <v>31869.333333333332</v>
      </c>
      <c r="N3423" t="b">
        <f>IF(O3423=Sheet7!S3422,FALSE,TRUE)
=IF(B3423=Sheet7!A3423,TRUE,FALSE)
=IF(B3423=Sheet7!A3423,TRUE,FALSE)
=IF(B3423=Sheet7!A3423,TRUE,FALSE)</f>
        <v>1</v>
      </c>
      <c r="O3423" t="s">
        <v>211</v>
      </c>
    </row>
    <row r="3424" spans="1:15" x14ac:dyDescent="0.25">
      <c r="A3424">
        <v>2023</v>
      </c>
      <c r="B3424" t="s">
        <v>46</v>
      </c>
      <c r="C3424" t="s">
        <v>28</v>
      </c>
      <c r="D3424" t="s">
        <v>35</v>
      </c>
      <c r="E3424">
        <v>161200</v>
      </c>
      <c r="F3424">
        <v>198340</v>
      </c>
      <c r="G3424" t="s">
        <v>36</v>
      </c>
      <c r="H3424" t="s">
        <v>16</v>
      </c>
      <c r="I3424" t="s">
        <v>17</v>
      </c>
      <c r="J3424" t="s">
        <v>25</v>
      </c>
      <c r="K3424" t="s">
        <v>36</v>
      </c>
      <c r="L3424" t="s">
        <v>26</v>
      </c>
      <c r="M3424">
        <f t="shared" si="53"/>
        <v>120521</v>
      </c>
      <c r="N3424" t="b">
        <f>IF(O3424=Sheet7!S3423,FALSE,TRUE)
=IF(B3424=Sheet7!A3424,TRUE,FALSE)
=IF(B3424=Sheet7!A3424,TRUE,FALSE)
=IF(B3424=Sheet7!A3424,TRUE,FALSE)</f>
        <v>1</v>
      </c>
      <c r="O3424" t="s">
        <v>46</v>
      </c>
    </row>
    <row r="3425" spans="1:15" x14ac:dyDescent="0.25">
      <c r="A3425">
        <v>2023</v>
      </c>
      <c r="B3425" t="s">
        <v>46</v>
      </c>
      <c r="C3425" t="s">
        <v>28</v>
      </c>
      <c r="D3425" t="s">
        <v>35</v>
      </c>
      <c r="E3425">
        <v>84570</v>
      </c>
      <c r="F3425">
        <v>104055</v>
      </c>
      <c r="G3425" t="s">
        <v>36</v>
      </c>
      <c r="H3425" t="s">
        <v>16</v>
      </c>
      <c r="I3425" t="s">
        <v>17</v>
      </c>
      <c r="J3425" t="s">
        <v>25</v>
      </c>
      <c r="K3425" t="s">
        <v>36</v>
      </c>
      <c r="L3425" t="s">
        <v>26</v>
      </c>
      <c r="M3425">
        <f t="shared" si="53"/>
        <v>63549.333333333336</v>
      </c>
      <c r="N3425" t="b">
        <f>IF(O3425=Sheet7!S3424,FALSE,TRUE)
=IF(B3425=Sheet7!A3425,TRUE,FALSE)
=IF(B3425=Sheet7!A3425,TRUE,FALSE)
=IF(B3425=Sheet7!A3425,TRUE,FALSE)</f>
        <v>1</v>
      </c>
      <c r="O3425" t="s">
        <v>46</v>
      </c>
    </row>
    <row r="3426" spans="1:15" x14ac:dyDescent="0.25">
      <c r="A3426">
        <v>2023</v>
      </c>
      <c r="B3426" t="s">
        <v>32</v>
      </c>
      <c r="C3426" t="s">
        <v>13</v>
      </c>
      <c r="D3426" t="s">
        <v>22</v>
      </c>
      <c r="E3426">
        <v>183600</v>
      </c>
      <c r="F3426">
        <v>183600</v>
      </c>
      <c r="G3426" t="s">
        <v>23</v>
      </c>
      <c r="H3426" t="s">
        <v>24</v>
      </c>
      <c r="I3426" t="s">
        <v>17</v>
      </c>
      <c r="J3426" t="s">
        <v>25</v>
      </c>
      <c r="K3426" t="s">
        <v>23</v>
      </c>
      <c r="L3426" t="s">
        <v>26</v>
      </c>
      <c r="M3426">
        <f t="shared" si="53"/>
        <v>123074.33333333333</v>
      </c>
      <c r="N3426" t="b">
        <f>IF(O3426=Sheet7!S3425,FALSE,TRUE)
=IF(B3426=Sheet7!A3426,TRUE,FALSE)
=IF(B3426=Sheet7!A3426,TRUE,FALSE)
=IF(B3426=Sheet7!A3426,TRUE,FALSE)</f>
        <v>1</v>
      </c>
      <c r="O3426" t="s">
        <v>32</v>
      </c>
    </row>
    <row r="3427" spans="1:15" x14ac:dyDescent="0.25">
      <c r="A3427">
        <v>2023</v>
      </c>
      <c r="B3427" t="s">
        <v>85</v>
      </c>
      <c r="C3427" t="s">
        <v>77</v>
      </c>
      <c r="D3427" t="s">
        <v>22</v>
      </c>
      <c r="E3427">
        <v>130000</v>
      </c>
      <c r="F3427">
        <v>130000</v>
      </c>
      <c r="G3427" t="s">
        <v>23</v>
      </c>
      <c r="H3427" t="s">
        <v>16</v>
      </c>
      <c r="I3427" t="s">
        <v>17</v>
      </c>
      <c r="J3427" t="s">
        <v>25</v>
      </c>
      <c r="K3427" t="s">
        <v>23</v>
      </c>
      <c r="L3427" t="s">
        <v>26</v>
      </c>
      <c r="M3427">
        <f t="shared" si="53"/>
        <v>87341</v>
      </c>
      <c r="N3427" t="b">
        <f>IF(O3427=Sheet7!S3426,FALSE,TRUE)
=IF(B3427=Sheet7!A3427,TRUE,FALSE)
=IF(B3427=Sheet7!A3427,TRUE,FALSE)
=IF(B3427=Sheet7!A3427,TRUE,FALSE)</f>
        <v>1</v>
      </c>
      <c r="O3427" t="s">
        <v>85</v>
      </c>
    </row>
    <row r="3428" spans="1:15" x14ac:dyDescent="0.25">
      <c r="A3428">
        <v>2023</v>
      </c>
      <c r="B3428" t="s">
        <v>125</v>
      </c>
      <c r="C3428" t="s">
        <v>41</v>
      </c>
      <c r="D3428" t="s">
        <v>22</v>
      </c>
      <c r="E3428">
        <v>160000</v>
      </c>
      <c r="F3428">
        <v>160000</v>
      </c>
      <c r="G3428" t="s">
        <v>23</v>
      </c>
      <c r="H3428" t="s">
        <v>24</v>
      </c>
      <c r="I3428" t="s">
        <v>17</v>
      </c>
      <c r="J3428" t="s">
        <v>29</v>
      </c>
      <c r="K3428" t="s">
        <v>23</v>
      </c>
      <c r="L3428" t="s">
        <v>26</v>
      </c>
      <c r="M3428">
        <f t="shared" si="53"/>
        <v>107341</v>
      </c>
      <c r="N3428" t="b">
        <f>IF(O3428=Sheet7!S3427,FALSE,TRUE)
=IF(B3428=Sheet7!A3428,TRUE,FALSE)
=IF(B3428=Sheet7!A3428,TRUE,FALSE)
=IF(B3428=Sheet7!A3428,TRUE,FALSE)</f>
        <v>1</v>
      </c>
      <c r="O3428" t="s">
        <v>125</v>
      </c>
    </row>
    <row r="3429" spans="1:15" x14ac:dyDescent="0.25">
      <c r="A3429">
        <v>2023</v>
      </c>
      <c r="B3429" t="s">
        <v>125</v>
      </c>
      <c r="C3429" t="s">
        <v>41</v>
      </c>
      <c r="D3429" t="s">
        <v>22</v>
      </c>
      <c r="E3429">
        <v>120000</v>
      </c>
      <c r="F3429">
        <v>120000</v>
      </c>
      <c r="G3429" t="s">
        <v>23</v>
      </c>
      <c r="H3429" t="s">
        <v>24</v>
      </c>
      <c r="I3429" t="s">
        <v>17</v>
      </c>
      <c r="J3429" t="s">
        <v>29</v>
      </c>
      <c r="K3429" t="s">
        <v>23</v>
      </c>
      <c r="L3429" t="s">
        <v>26</v>
      </c>
      <c r="M3429">
        <f t="shared" si="53"/>
        <v>80674.333333333328</v>
      </c>
      <c r="N3429" t="b">
        <f>IF(O3429=Sheet7!S3428,FALSE,TRUE)
=IF(B3429=Sheet7!A3429,TRUE,FALSE)
=IF(B3429=Sheet7!A3429,TRUE,FALSE)
=IF(B3429=Sheet7!A3429,TRUE,FALSE)</f>
        <v>1</v>
      </c>
      <c r="O3429" t="s">
        <v>125</v>
      </c>
    </row>
    <row r="3430" spans="1:15" x14ac:dyDescent="0.25">
      <c r="A3430">
        <v>2023</v>
      </c>
      <c r="B3430" t="s">
        <v>34</v>
      </c>
      <c r="C3430" t="s">
        <v>31</v>
      </c>
      <c r="D3430" t="s">
        <v>22</v>
      </c>
      <c r="E3430">
        <v>289076</v>
      </c>
      <c r="F3430">
        <v>289076</v>
      </c>
      <c r="G3430" t="s">
        <v>23</v>
      </c>
      <c r="H3430" t="s">
        <v>24</v>
      </c>
      <c r="I3430" t="s">
        <v>17</v>
      </c>
      <c r="J3430" t="s">
        <v>25</v>
      </c>
      <c r="K3430" t="s">
        <v>23</v>
      </c>
      <c r="L3430" t="s">
        <v>26</v>
      </c>
      <c r="M3430">
        <f t="shared" si="53"/>
        <v>193391.66666666666</v>
      </c>
      <c r="N3430" t="b">
        <f>IF(O3430=Sheet7!S3429,FALSE,TRUE)
=IF(B3430=Sheet7!A3430,TRUE,FALSE)
=IF(B3430=Sheet7!A3430,TRUE,FALSE)
=IF(B3430=Sheet7!A3430,TRUE,FALSE)</f>
        <v>1</v>
      </c>
      <c r="O3430" t="s">
        <v>34</v>
      </c>
    </row>
    <row r="3431" spans="1:15" x14ac:dyDescent="0.25">
      <c r="A3431">
        <v>2023</v>
      </c>
      <c r="B3431" t="s">
        <v>34</v>
      </c>
      <c r="C3431" t="s">
        <v>31</v>
      </c>
      <c r="D3431" t="s">
        <v>22</v>
      </c>
      <c r="E3431">
        <v>202353</v>
      </c>
      <c r="F3431">
        <v>202353</v>
      </c>
      <c r="G3431" t="s">
        <v>23</v>
      </c>
      <c r="H3431" t="s">
        <v>24</v>
      </c>
      <c r="I3431" t="s">
        <v>17</v>
      </c>
      <c r="J3431" t="s">
        <v>25</v>
      </c>
      <c r="K3431" t="s">
        <v>23</v>
      </c>
      <c r="L3431" t="s">
        <v>26</v>
      </c>
      <c r="M3431">
        <f t="shared" si="53"/>
        <v>135576.33333333334</v>
      </c>
      <c r="N3431" t="b">
        <f>IF(O3431=Sheet7!S3430,FALSE,TRUE)
=IF(B3431=Sheet7!A3431,TRUE,FALSE)
=IF(B3431=Sheet7!A3431,TRUE,FALSE)
=IF(B3431=Sheet7!A3431,TRUE,FALSE)</f>
        <v>1</v>
      </c>
      <c r="O3431" t="s">
        <v>34</v>
      </c>
    </row>
    <row r="3432" spans="1:15" x14ac:dyDescent="0.25">
      <c r="A3432">
        <v>2023</v>
      </c>
      <c r="B3432" t="s">
        <v>27</v>
      </c>
      <c r="C3432" t="s">
        <v>28</v>
      </c>
      <c r="D3432" t="s">
        <v>22</v>
      </c>
      <c r="E3432">
        <v>157750</v>
      </c>
      <c r="F3432">
        <v>157750</v>
      </c>
      <c r="G3432" t="s">
        <v>23</v>
      </c>
      <c r="H3432" t="s">
        <v>24</v>
      </c>
      <c r="I3432" t="s">
        <v>17</v>
      </c>
      <c r="J3432" t="s">
        <v>29</v>
      </c>
      <c r="K3432" t="s">
        <v>23</v>
      </c>
      <c r="L3432" t="s">
        <v>26</v>
      </c>
      <c r="M3432">
        <f t="shared" si="53"/>
        <v>105841</v>
      </c>
      <c r="N3432" t="b">
        <f>IF(O3432=Sheet7!S3431,FALSE,TRUE)
=IF(B3432=Sheet7!A3432,TRUE,FALSE)
=IF(B3432=Sheet7!A3432,TRUE,FALSE)
=IF(B3432=Sheet7!A3432,TRUE,FALSE)</f>
        <v>1</v>
      </c>
      <c r="O3432" t="s">
        <v>27</v>
      </c>
    </row>
    <row r="3433" spans="1:15" x14ac:dyDescent="0.25">
      <c r="A3433">
        <v>2023</v>
      </c>
      <c r="B3433" t="s">
        <v>27</v>
      </c>
      <c r="C3433" t="s">
        <v>28</v>
      </c>
      <c r="D3433" t="s">
        <v>22</v>
      </c>
      <c r="E3433">
        <v>104650</v>
      </c>
      <c r="F3433">
        <v>104650</v>
      </c>
      <c r="G3433" t="s">
        <v>23</v>
      </c>
      <c r="H3433" t="s">
        <v>24</v>
      </c>
      <c r="I3433" t="s">
        <v>17</v>
      </c>
      <c r="J3433" t="s">
        <v>29</v>
      </c>
      <c r="K3433" t="s">
        <v>23</v>
      </c>
      <c r="L3433" t="s">
        <v>26</v>
      </c>
      <c r="M3433">
        <f t="shared" si="53"/>
        <v>70441</v>
      </c>
      <c r="N3433" t="b">
        <f>IF(O3433=Sheet7!S3432,FALSE,TRUE)
=IF(B3433=Sheet7!A3433,TRUE,FALSE)
=IF(B3433=Sheet7!A3433,TRUE,FALSE)
=IF(B3433=Sheet7!A3433,TRUE,FALSE)</f>
        <v>1</v>
      </c>
      <c r="O3433" t="s">
        <v>27</v>
      </c>
    </row>
    <row r="3434" spans="1:15" x14ac:dyDescent="0.25">
      <c r="A3434">
        <v>2023</v>
      </c>
      <c r="B3434" t="s">
        <v>27</v>
      </c>
      <c r="C3434" t="s">
        <v>28</v>
      </c>
      <c r="D3434" t="s">
        <v>22</v>
      </c>
      <c r="E3434">
        <v>180000</v>
      </c>
      <c r="F3434">
        <v>180000</v>
      </c>
      <c r="G3434" t="s">
        <v>23</v>
      </c>
      <c r="H3434" t="s">
        <v>16</v>
      </c>
      <c r="I3434" t="s">
        <v>17</v>
      </c>
      <c r="J3434" t="s">
        <v>29</v>
      </c>
      <c r="K3434" t="s">
        <v>23</v>
      </c>
      <c r="L3434" t="s">
        <v>26</v>
      </c>
      <c r="M3434">
        <f t="shared" si="53"/>
        <v>120674.33333333333</v>
      </c>
      <c r="N3434" t="b">
        <f>IF(O3434=Sheet7!S3433,FALSE,TRUE)
=IF(B3434=Sheet7!A3434,TRUE,FALSE)
=IF(B3434=Sheet7!A3434,TRUE,FALSE)
=IF(B3434=Sheet7!A3434,TRUE,FALSE)</f>
        <v>1</v>
      </c>
      <c r="O3434" t="s">
        <v>27</v>
      </c>
    </row>
    <row r="3435" spans="1:15" x14ac:dyDescent="0.25">
      <c r="A3435">
        <v>2023</v>
      </c>
      <c r="B3435" t="s">
        <v>27</v>
      </c>
      <c r="C3435" t="s">
        <v>28</v>
      </c>
      <c r="D3435" t="s">
        <v>22</v>
      </c>
      <c r="E3435">
        <v>200000</v>
      </c>
      <c r="F3435">
        <v>200000</v>
      </c>
      <c r="G3435" t="s">
        <v>23</v>
      </c>
      <c r="H3435" t="s">
        <v>33</v>
      </c>
      <c r="I3435" t="s">
        <v>17</v>
      </c>
      <c r="J3435" t="s">
        <v>25</v>
      </c>
      <c r="K3435" t="s">
        <v>23</v>
      </c>
      <c r="L3435" t="s">
        <v>26</v>
      </c>
      <c r="M3435">
        <f t="shared" si="53"/>
        <v>134007.66666666666</v>
      </c>
      <c r="N3435" t="b">
        <f>IF(O3435=Sheet7!S3434,FALSE,TRUE)
=IF(B3435=Sheet7!A3435,TRUE,FALSE)
=IF(B3435=Sheet7!A3435,TRUE,FALSE)
=IF(B3435=Sheet7!A3435,TRUE,FALSE)</f>
        <v>1</v>
      </c>
      <c r="O3435" t="s">
        <v>27</v>
      </c>
    </row>
    <row r="3436" spans="1:15" x14ac:dyDescent="0.25">
      <c r="A3436">
        <v>2023</v>
      </c>
      <c r="B3436" t="s">
        <v>212</v>
      </c>
      <c r="C3436" t="s">
        <v>38</v>
      </c>
      <c r="D3436" t="s">
        <v>22</v>
      </c>
      <c r="E3436">
        <v>68000</v>
      </c>
      <c r="F3436">
        <v>68000</v>
      </c>
      <c r="G3436" t="s">
        <v>23</v>
      </c>
      <c r="H3436" t="s">
        <v>16</v>
      </c>
      <c r="I3436" t="s">
        <v>17</v>
      </c>
      <c r="J3436" t="s">
        <v>25</v>
      </c>
      <c r="K3436" t="s">
        <v>23</v>
      </c>
      <c r="L3436" t="s">
        <v>19</v>
      </c>
      <c r="M3436">
        <f t="shared" si="53"/>
        <v>46007.666666666664</v>
      </c>
      <c r="N3436" t="b">
        <f>IF(O3436=Sheet7!S3435,FALSE,TRUE)
=IF(B3436=Sheet7!A3436,TRUE,FALSE)
=IF(B3436=Sheet7!A3436,TRUE,FALSE)
=IF(B3436=Sheet7!A3436,TRUE,FALSE)</f>
        <v>1</v>
      </c>
      <c r="O3436" t="s">
        <v>212</v>
      </c>
    </row>
    <row r="3437" spans="1:15" x14ac:dyDescent="0.25">
      <c r="A3437">
        <v>2023</v>
      </c>
      <c r="B3437" t="s">
        <v>213</v>
      </c>
      <c r="C3437" t="s">
        <v>13</v>
      </c>
      <c r="D3437" t="s">
        <v>22</v>
      </c>
      <c r="E3437">
        <v>60000</v>
      </c>
      <c r="F3437">
        <v>60000</v>
      </c>
      <c r="G3437" t="s">
        <v>23</v>
      </c>
      <c r="H3437" t="s">
        <v>39</v>
      </c>
      <c r="I3437" t="s">
        <v>17</v>
      </c>
      <c r="J3437" t="s">
        <v>29</v>
      </c>
      <c r="K3437" t="s">
        <v>23</v>
      </c>
      <c r="L3437" t="s">
        <v>26</v>
      </c>
      <c r="M3437">
        <f t="shared" si="53"/>
        <v>40674.333333333336</v>
      </c>
      <c r="N3437" t="b">
        <f>IF(O3437=Sheet7!S3436,FALSE,TRUE)
=IF(B3437=Sheet7!A3437,TRUE,FALSE)
=IF(B3437=Sheet7!A3437,TRUE,FALSE)
=IF(B3437=Sheet7!A3437,TRUE,FALSE)</f>
        <v>1</v>
      </c>
      <c r="O3437" t="s">
        <v>213</v>
      </c>
    </row>
    <row r="3438" spans="1:15" x14ac:dyDescent="0.25">
      <c r="A3438">
        <v>2023</v>
      </c>
      <c r="B3438" t="s">
        <v>32</v>
      </c>
      <c r="C3438" t="s">
        <v>13</v>
      </c>
      <c r="D3438" t="s">
        <v>22</v>
      </c>
      <c r="E3438">
        <v>90000</v>
      </c>
      <c r="F3438">
        <v>90000</v>
      </c>
      <c r="G3438" t="s">
        <v>23</v>
      </c>
      <c r="H3438" t="s">
        <v>16</v>
      </c>
      <c r="I3438" t="s">
        <v>17</v>
      </c>
      <c r="J3438" t="s">
        <v>25</v>
      </c>
      <c r="K3438" t="s">
        <v>23</v>
      </c>
      <c r="L3438" t="s">
        <v>26</v>
      </c>
      <c r="M3438">
        <f t="shared" si="53"/>
        <v>60674.333333333336</v>
      </c>
      <c r="N3438" t="b">
        <f>IF(O3438=Sheet7!S3437,FALSE,TRUE)
=IF(B3438=Sheet7!A3438,TRUE,FALSE)
=IF(B3438=Sheet7!A3438,TRUE,FALSE)
=IF(B3438=Sheet7!A3438,TRUE,FALSE)</f>
        <v>1</v>
      </c>
      <c r="O3438" t="s">
        <v>32</v>
      </c>
    </row>
    <row r="3439" spans="1:15" x14ac:dyDescent="0.25">
      <c r="A3439">
        <v>2023</v>
      </c>
      <c r="B3439" t="s">
        <v>48</v>
      </c>
      <c r="C3439" t="s">
        <v>28</v>
      </c>
      <c r="D3439" t="s">
        <v>22</v>
      </c>
      <c r="E3439">
        <v>155000</v>
      </c>
      <c r="F3439">
        <v>155000</v>
      </c>
      <c r="G3439" t="s">
        <v>23</v>
      </c>
      <c r="H3439" t="s">
        <v>39</v>
      </c>
      <c r="I3439" t="s">
        <v>17</v>
      </c>
      <c r="J3439" t="s">
        <v>25</v>
      </c>
      <c r="K3439" t="s">
        <v>23</v>
      </c>
      <c r="L3439" t="s">
        <v>26</v>
      </c>
      <c r="M3439">
        <f t="shared" si="53"/>
        <v>104007.66666666667</v>
      </c>
      <c r="N3439" t="b">
        <f>IF(O3439=Sheet7!S3438,FALSE,TRUE)
=IF(B3439=Sheet7!A3439,TRUE,FALSE)
=IF(B3439=Sheet7!A3439,TRUE,FALSE)
=IF(B3439=Sheet7!A3439,TRUE,FALSE)</f>
        <v>1</v>
      </c>
      <c r="O3439" t="s">
        <v>48</v>
      </c>
    </row>
    <row r="3440" spans="1:15" x14ac:dyDescent="0.25">
      <c r="A3440">
        <v>2023</v>
      </c>
      <c r="B3440" t="s">
        <v>48</v>
      </c>
      <c r="C3440" t="s">
        <v>28</v>
      </c>
      <c r="D3440" t="s">
        <v>22</v>
      </c>
      <c r="E3440">
        <v>125000</v>
      </c>
      <c r="F3440">
        <v>125000</v>
      </c>
      <c r="G3440" t="s">
        <v>23</v>
      </c>
      <c r="H3440" t="s">
        <v>39</v>
      </c>
      <c r="I3440" t="s">
        <v>17</v>
      </c>
      <c r="J3440" t="s">
        <v>25</v>
      </c>
      <c r="K3440" t="s">
        <v>23</v>
      </c>
      <c r="L3440" t="s">
        <v>26</v>
      </c>
      <c r="M3440">
        <f t="shared" si="53"/>
        <v>84007.666666666672</v>
      </c>
      <c r="N3440" t="b">
        <f>IF(O3440=Sheet7!S3439,FALSE,TRUE)
=IF(B3440=Sheet7!A3440,TRUE,FALSE)
=IF(B3440=Sheet7!A3440,TRUE,FALSE)
=IF(B3440=Sheet7!A3440,TRUE,FALSE)</f>
        <v>1</v>
      </c>
      <c r="O3440" t="s">
        <v>48</v>
      </c>
    </row>
    <row r="3441" spans="1:15" x14ac:dyDescent="0.25">
      <c r="A3441">
        <v>2023</v>
      </c>
      <c r="B3441" t="s">
        <v>34</v>
      </c>
      <c r="C3441" t="s">
        <v>31</v>
      </c>
      <c r="D3441" t="s">
        <v>22</v>
      </c>
      <c r="E3441">
        <v>181000</v>
      </c>
      <c r="F3441">
        <v>181000</v>
      </c>
      <c r="G3441" t="s">
        <v>23</v>
      </c>
      <c r="H3441" t="s">
        <v>24</v>
      </c>
      <c r="I3441" t="s">
        <v>17</v>
      </c>
      <c r="J3441" t="s">
        <v>25</v>
      </c>
      <c r="K3441" t="s">
        <v>23</v>
      </c>
      <c r="L3441" t="s">
        <v>26</v>
      </c>
      <c r="M3441">
        <f t="shared" si="53"/>
        <v>121341</v>
      </c>
      <c r="N3441" t="b">
        <f>IF(O3441=Sheet7!S3440,FALSE,TRUE)
=IF(B3441=Sheet7!A3441,TRUE,FALSE)
=IF(B3441=Sheet7!A3441,TRUE,FALSE)
=IF(B3441=Sheet7!A3441,TRUE,FALSE)</f>
        <v>1</v>
      </c>
      <c r="O3441" t="s">
        <v>34</v>
      </c>
    </row>
    <row r="3442" spans="1:15" x14ac:dyDescent="0.25">
      <c r="A3442">
        <v>2023</v>
      </c>
      <c r="B3442" t="s">
        <v>27</v>
      </c>
      <c r="C3442" t="s">
        <v>28</v>
      </c>
      <c r="D3442" t="s">
        <v>22</v>
      </c>
      <c r="E3442">
        <v>252000</v>
      </c>
      <c r="F3442">
        <v>252000</v>
      </c>
      <c r="G3442" t="s">
        <v>23</v>
      </c>
      <c r="H3442" t="s">
        <v>24</v>
      </c>
      <c r="I3442" t="s">
        <v>17</v>
      </c>
      <c r="J3442" t="s">
        <v>25</v>
      </c>
      <c r="K3442" t="s">
        <v>23</v>
      </c>
      <c r="L3442" t="s">
        <v>26</v>
      </c>
      <c r="M3442">
        <f t="shared" si="53"/>
        <v>168674.33333333334</v>
      </c>
      <c r="N3442" t="b">
        <f>IF(O3442=Sheet7!S3441,FALSE,TRUE)
=IF(B3442=Sheet7!A3442,TRUE,FALSE)
=IF(B3442=Sheet7!A3442,TRUE,FALSE)
=IF(B3442=Sheet7!A3442,TRUE,FALSE)</f>
        <v>1</v>
      </c>
      <c r="O3442" t="s">
        <v>27</v>
      </c>
    </row>
    <row r="3443" spans="1:15" x14ac:dyDescent="0.25">
      <c r="A3443">
        <v>2023</v>
      </c>
      <c r="B3443" t="s">
        <v>27</v>
      </c>
      <c r="C3443" t="s">
        <v>28</v>
      </c>
      <c r="D3443" t="s">
        <v>22</v>
      </c>
      <c r="E3443">
        <v>154000</v>
      </c>
      <c r="F3443">
        <v>154000</v>
      </c>
      <c r="G3443" t="s">
        <v>23</v>
      </c>
      <c r="H3443" t="s">
        <v>24</v>
      </c>
      <c r="I3443" t="s">
        <v>17</v>
      </c>
      <c r="J3443" t="s">
        <v>25</v>
      </c>
      <c r="K3443" t="s">
        <v>23</v>
      </c>
      <c r="L3443" t="s">
        <v>26</v>
      </c>
      <c r="M3443">
        <f t="shared" si="53"/>
        <v>103341</v>
      </c>
      <c r="N3443" t="b">
        <f>IF(O3443=Sheet7!S3442,FALSE,TRUE)
=IF(B3443=Sheet7!A3443,TRUE,FALSE)
=IF(B3443=Sheet7!A3443,TRUE,FALSE)
=IF(B3443=Sheet7!A3443,TRUE,FALSE)</f>
        <v>1</v>
      </c>
      <c r="O3443" t="s">
        <v>27</v>
      </c>
    </row>
    <row r="3444" spans="1:15" x14ac:dyDescent="0.25">
      <c r="A3444">
        <v>2023</v>
      </c>
      <c r="B3444" t="s">
        <v>20</v>
      </c>
      <c r="C3444" t="s">
        <v>21</v>
      </c>
      <c r="D3444" t="s">
        <v>22</v>
      </c>
      <c r="E3444">
        <v>180000</v>
      </c>
      <c r="F3444">
        <v>180000</v>
      </c>
      <c r="G3444" t="s">
        <v>23</v>
      </c>
      <c r="H3444" t="s">
        <v>33</v>
      </c>
      <c r="I3444" t="s">
        <v>17</v>
      </c>
      <c r="J3444" t="s">
        <v>25</v>
      </c>
      <c r="K3444" t="s">
        <v>23</v>
      </c>
      <c r="L3444" t="s">
        <v>26</v>
      </c>
      <c r="M3444">
        <f t="shared" si="53"/>
        <v>120674.33333333333</v>
      </c>
      <c r="N3444" t="b">
        <f>IF(O3444=Sheet7!S3443,FALSE,TRUE)
=IF(B3444=Sheet7!A3444,TRUE,FALSE)
=IF(B3444=Sheet7!A3444,TRUE,FALSE)
=IF(B3444=Sheet7!A3444,TRUE,FALSE)</f>
        <v>1</v>
      </c>
      <c r="O3444" t="s">
        <v>20</v>
      </c>
    </row>
    <row r="3445" spans="1:15" x14ac:dyDescent="0.25">
      <c r="A3445">
        <v>2023</v>
      </c>
      <c r="B3445" t="s">
        <v>20</v>
      </c>
      <c r="C3445" t="s">
        <v>21</v>
      </c>
      <c r="D3445" t="s">
        <v>22</v>
      </c>
      <c r="E3445">
        <v>155000</v>
      </c>
      <c r="F3445">
        <v>155000</v>
      </c>
      <c r="G3445" t="s">
        <v>23</v>
      </c>
      <c r="H3445" t="s">
        <v>33</v>
      </c>
      <c r="I3445" t="s">
        <v>17</v>
      </c>
      <c r="J3445" t="s">
        <v>25</v>
      </c>
      <c r="K3445" t="s">
        <v>23</v>
      </c>
      <c r="L3445" t="s">
        <v>26</v>
      </c>
      <c r="M3445">
        <f t="shared" si="53"/>
        <v>104007.66666666667</v>
      </c>
      <c r="N3445" t="b">
        <f>IF(O3445=Sheet7!S3444,FALSE,TRUE)
=IF(B3445=Sheet7!A3445,TRUE,FALSE)
=IF(B3445=Sheet7!A3445,TRUE,FALSE)
=IF(B3445=Sheet7!A3445,TRUE,FALSE)</f>
        <v>1</v>
      </c>
      <c r="O3445" t="s">
        <v>20</v>
      </c>
    </row>
    <row r="3446" spans="1:15" x14ac:dyDescent="0.25">
      <c r="A3446">
        <v>2023</v>
      </c>
      <c r="B3446" t="s">
        <v>37</v>
      </c>
      <c r="C3446" t="s">
        <v>38</v>
      </c>
      <c r="D3446" t="s">
        <v>22</v>
      </c>
      <c r="E3446">
        <v>64200</v>
      </c>
      <c r="F3446">
        <v>64200</v>
      </c>
      <c r="G3446" t="s">
        <v>23</v>
      </c>
      <c r="H3446" t="s">
        <v>39</v>
      </c>
      <c r="I3446" t="s">
        <v>17</v>
      </c>
      <c r="J3446" t="s">
        <v>29</v>
      </c>
      <c r="K3446" t="s">
        <v>23</v>
      </c>
      <c r="L3446" t="s">
        <v>26</v>
      </c>
      <c r="M3446">
        <f t="shared" si="53"/>
        <v>43474.333333333336</v>
      </c>
      <c r="N3446" t="b">
        <f>IF(O3446=Sheet7!S3445,FALSE,TRUE)
=IF(B3446=Sheet7!A3446,TRUE,FALSE)
=IF(B3446=Sheet7!A3446,TRUE,FALSE)
=IF(B3446=Sheet7!A3446,TRUE,FALSE)</f>
        <v>1</v>
      </c>
      <c r="O3446" t="s">
        <v>37</v>
      </c>
    </row>
    <row r="3447" spans="1:15" x14ac:dyDescent="0.25">
      <c r="A3447">
        <v>2023</v>
      </c>
      <c r="B3447" t="s">
        <v>37</v>
      </c>
      <c r="C3447" t="s">
        <v>38</v>
      </c>
      <c r="D3447" t="s">
        <v>22</v>
      </c>
      <c r="E3447">
        <v>56100</v>
      </c>
      <c r="F3447">
        <v>56100</v>
      </c>
      <c r="G3447" t="s">
        <v>23</v>
      </c>
      <c r="H3447" t="s">
        <v>39</v>
      </c>
      <c r="I3447" t="s">
        <v>17</v>
      </c>
      <c r="J3447" t="s">
        <v>29</v>
      </c>
      <c r="K3447" t="s">
        <v>23</v>
      </c>
      <c r="L3447" t="s">
        <v>26</v>
      </c>
      <c r="M3447">
        <f t="shared" si="53"/>
        <v>38074.333333333336</v>
      </c>
      <c r="N3447" t="b">
        <f>IF(O3447=Sheet7!S3446,FALSE,TRUE)
=IF(B3447=Sheet7!A3447,TRUE,FALSE)
=IF(B3447=Sheet7!A3447,TRUE,FALSE)
=IF(B3447=Sheet7!A3447,TRUE,FALSE)</f>
        <v>1</v>
      </c>
      <c r="O3447" t="s">
        <v>37</v>
      </c>
    </row>
    <row r="3448" spans="1:15" x14ac:dyDescent="0.25">
      <c r="A3448">
        <v>2023</v>
      </c>
      <c r="B3448" t="s">
        <v>71</v>
      </c>
      <c r="C3448" t="s">
        <v>41</v>
      </c>
      <c r="D3448" t="s">
        <v>22</v>
      </c>
      <c r="E3448">
        <v>135000</v>
      </c>
      <c r="F3448">
        <v>135000</v>
      </c>
      <c r="G3448" t="s">
        <v>23</v>
      </c>
      <c r="H3448" t="s">
        <v>16</v>
      </c>
      <c r="I3448" t="s">
        <v>17</v>
      </c>
      <c r="J3448" t="s">
        <v>25</v>
      </c>
      <c r="K3448" t="s">
        <v>23</v>
      </c>
      <c r="L3448" t="s">
        <v>26</v>
      </c>
      <c r="M3448">
        <f t="shared" si="53"/>
        <v>90674.333333333328</v>
      </c>
      <c r="N3448" t="b">
        <f>IF(O3448=Sheet7!S3447,FALSE,TRUE)
=IF(B3448=Sheet7!A3448,TRUE,FALSE)
=IF(B3448=Sheet7!A3448,TRUE,FALSE)
=IF(B3448=Sheet7!A3448,TRUE,FALSE)</f>
        <v>1</v>
      </c>
      <c r="O3448" t="s">
        <v>71</v>
      </c>
    </row>
    <row r="3449" spans="1:15" x14ac:dyDescent="0.25">
      <c r="A3449">
        <v>2023</v>
      </c>
      <c r="B3449" t="s">
        <v>27</v>
      </c>
      <c r="C3449" t="s">
        <v>28</v>
      </c>
      <c r="D3449" t="s">
        <v>22</v>
      </c>
      <c r="E3449">
        <v>171250</v>
      </c>
      <c r="F3449">
        <v>171250</v>
      </c>
      <c r="G3449" t="s">
        <v>58</v>
      </c>
      <c r="H3449" t="s">
        <v>24</v>
      </c>
      <c r="I3449" t="s">
        <v>17</v>
      </c>
      <c r="J3449" t="s">
        <v>25</v>
      </c>
      <c r="K3449" t="s">
        <v>58</v>
      </c>
      <c r="L3449" t="s">
        <v>26</v>
      </c>
      <c r="M3449">
        <f t="shared" si="53"/>
        <v>114841</v>
      </c>
      <c r="N3449" t="b">
        <f>IF(O3449=Sheet7!S3448,FALSE,TRUE)
=IF(B3449=Sheet7!A3449,TRUE,FALSE)
=IF(B3449=Sheet7!A3449,TRUE,FALSE)
=IF(B3449=Sheet7!A3449,TRUE,FALSE)</f>
        <v>1</v>
      </c>
      <c r="O3449" t="s">
        <v>27</v>
      </c>
    </row>
    <row r="3450" spans="1:15" x14ac:dyDescent="0.25">
      <c r="A3450">
        <v>2023</v>
      </c>
      <c r="B3450" t="s">
        <v>27</v>
      </c>
      <c r="C3450" t="s">
        <v>28</v>
      </c>
      <c r="D3450" t="s">
        <v>22</v>
      </c>
      <c r="E3450">
        <v>113750</v>
      </c>
      <c r="F3450">
        <v>113750</v>
      </c>
      <c r="G3450" t="s">
        <v>58</v>
      </c>
      <c r="H3450" t="s">
        <v>24</v>
      </c>
      <c r="I3450" t="s">
        <v>17</v>
      </c>
      <c r="J3450" t="s">
        <v>25</v>
      </c>
      <c r="K3450" t="s">
        <v>58</v>
      </c>
      <c r="L3450" t="s">
        <v>26</v>
      </c>
      <c r="M3450">
        <f t="shared" si="53"/>
        <v>76507.666666666672</v>
      </c>
      <c r="N3450" t="b">
        <f>IF(O3450=Sheet7!S3449,FALSE,TRUE)
=IF(B3450=Sheet7!A3450,TRUE,FALSE)
=IF(B3450=Sheet7!A3450,TRUE,FALSE)
=IF(B3450=Sheet7!A3450,TRUE,FALSE)</f>
        <v>1</v>
      </c>
      <c r="O3450" t="s">
        <v>27</v>
      </c>
    </row>
    <row r="3451" spans="1:15" x14ac:dyDescent="0.25">
      <c r="A3451">
        <v>2023</v>
      </c>
      <c r="B3451" t="s">
        <v>37</v>
      </c>
      <c r="C3451" t="s">
        <v>38</v>
      </c>
      <c r="D3451" t="s">
        <v>22</v>
      </c>
      <c r="E3451">
        <v>153600</v>
      </c>
      <c r="F3451">
        <v>153600</v>
      </c>
      <c r="G3451" t="s">
        <v>23</v>
      </c>
      <c r="H3451" t="s">
        <v>24</v>
      </c>
      <c r="I3451" t="s">
        <v>17</v>
      </c>
      <c r="J3451" t="s">
        <v>25</v>
      </c>
      <c r="K3451" t="s">
        <v>23</v>
      </c>
      <c r="L3451" t="s">
        <v>26</v>
      </c>
      <c r="M3451">
        <f t="shared" si="53"/>
        <v>103074.33333333333</v>
      </c>
      <c r="N3451" t="b">
        <f>IF(O3451=Sheet7!S3450,FALSE,TRUE)
=IF(B3451=Sheet7!A3451,TRUE,FALSE)
=IF(B3451=Sheet7!A3451,TRUE,FALSE)
=IF(B3451=Sheet7!A3451,TRUE,FALSE)</f>
        <v>1</v>
      </c>
      <c r="O3451" t="s">
        <v>37</v>
      </c>
    </row>
    <row r="3452" spans="1:15" x14ac:dyDescent="0.25">
      <c r="A3452">
        <v>2023</v>
      </c>
      <c r="B3452" t="s">
        <v>37</v>
      </c>
      <c r="C3452" t="s">
        <v>38</v>
      </c>
      <c r="D3452" t="s">
        <v>22</v>
      </c>
      <c r="E3452">
        <v>100500</v>
      </c>
      <c r="F3452">
        <v>100500</v>
      </c>
      <c r="G3452" t="s">
        <v>23</v>
      </c>
      <c r="H3452" t="s">
        <v>24</v>
      </c>
      <c r="I3452" t="s">
        <v>17</v>
      </c>
      <c r="J3452" t="s">
        <v>25</v>
      </c>
      <c r="K3452" t="s">
        <v>23</v>
      </c>
      <c r="L3452" t="s">
        <v>26</v>
      </c>
      <c r="M3452">
        <f t="shared" si="53"/>
        <v>67674.333333333328</v>
      </c>
      <c r="N3452" t="b">
        <f>IF(O3452=Sheet7!S3451,FALSE,TRUE)
=IF(B3452=Sheet7!A3452,TRUE,FALSE)
=IF(B3452=Sheet7!A3452,TRUE,FALSE)
=IF(B3452=Sheet7!A3452,TRUE,FALSE)</f>
        <v>1</v>
      </c>
      <c r="O3452" t="s">
        <v>37</v>
      </c>
    </row>
    <row r="3453" spans="1:15" x14ac:dyDescent="0.25">
      <c r="A3453">
        <v>2023</v>
      </c>
      <c r="B3453" t="s">
        <v>34</v>
      </c>
      <c r="C3453" t="s">
        <v>31</v>
      </c>
      <c r="D3453" t="s">
        <v>22</v>
      </c>
      <c r="E3453">
        <v>115000</v>
      </c>
      <c r="F3453">
        <v>115000</v>
      </c>
      <c r="G3453" t="s">
        <v>49</v>
      </c>
      <c r="H3453" t="s">
        <v>24</v>
      </c>
      <c r="I3453" t="s">
        <v>17</v>
      </c>
      <c r="J3453" t="s">
        <v>29</v>
      </c>
      <c r="K3453" t="s">
        <v>49</v>
      </c>
      <c r="L3453" t="s">
        <v>26</v>
      </c>
      <c r="M3453">
        <f t="shared" si="53"/>
        <v>77341</v>
      </c>
      <c r="N3453" t="b">
        <f>IF(O3453=Sheet7!S3452,FALSE,TRUE)
=IF(B3453=Sheet7!A3453,TRUE,FALSE)
=IF(B3453=Sheet7!A3453,TRUE,FALSE)
=IF(B3453=Sheet7!A3453,TRUE,FALSE)</f>
        <v>1</v>
      </c>
      <c r="O3453" t="s">
        <v>34</v>
      </c>
    </row>
    <row r="3454" spans="1:15" x14ac:dyDescent="0.25">
      <c r="A3454">
        <v>2023</v>
      </c>
      <c r="B3454" t="s">
        <v>37</v>
      </c>
      <c r="C3454" t="s">
        <v>38</v>
      </c>
      <c r="D3454" t="s">
        <v>22</v>
      </c>
      <c r="E3454">
        <v>182500</v>
      </c>
      <c r="F3454">
        <v>182500</v>
      </c>
      <c r="G3454" t="s">
        <v>23</v>
      </c>
      <c r="H3454" t="s">
        <v>16</v>
      </c>
      <c r="I3454" t="s">
        <v>17</v>
      </c>
      <c r="J3454" t="s">
        <v>25</v>
      </c>
      <c r="K3454" t="s">
        <v>23</v>
      </c>
      <c r="L3454" t="s">
        <v>26</v>
      </c>
      <c r="M3454">
        <f t="shared" si="53"/>
        <v>122341</v>
      </c>
      <c r="N3454" t="b">
        <f>IF(O3454=Sheet7!S3453,FALSE,TRUE)
=IF(B3454=Sheet7!A3454,TRUE,FALSE)
=IF(B3454=Sheet7!A3454,TRUE,FALSE)
=IF(B3454=Sheet7!A3454,TRUE,FALSE)</f>
        <v>1</v>
      </c>
      <c r="O3454" t="s">
        <v>37</v>
      </c>
    </row>
    <row r="3455" spans="1:15" x14ac:dyDescent="0.25">
      <c r="A3455">
        <v>2023</v>
      </c>
      <c r="B3455" t="s">
        <v>37</v>
      </c>
      <c r="C3455" t="s">
        <v>38</v>
      </c>
      <c r="D3455" t="s">
        <v>22</v>
      </c>
      <c r="E3455">
        <v>121500</v>
      </c>
      <c r="F3455">
        <v>121500</v>
      </c>
      <c r="G3455" t="s">
        <v>23</v>
      </c>
      <c r="H3455" t="s">
        <v>16</v>
      </c>
      <c r="I3455" t="s">
        <v>17</v>
      </c>
      <c r="J3455" t="s">
        <v>25</v>
      </c>
      <c r="K3455" t="s">
        <v>23</v>
      </c>
      <c r="L3455" t="s">
        <v>26</v>
      </c>
      <c r="M3455">
        <f t="shared" si="53"/>
        <v>81674.333333333328</v>
      </c>
      <c r="N3455" t="b">
        <f>IF(O3455=Sheet7!S3454,FALSE,TRUE)
=IF(B3455=Sheet7!A3455,TRUE,FALSE)
=IF(B3455=Sheet7!A3455,TRUE,FALSE)
=IF(B3455=Sheet7!A3455,TRUE,FALSE)</f>
        <v>1</v>
      </c>
      <c r="O3455" t="s">
        <v>37</v>
      </c>
    </row>
    <row r="3456" spans="1:15" x14ac:dyDescent="0.25">
      <c r="A3456">
        <v>2023</v>
      </c>
      <c r="B3456" t="s">
        <v>32</v>
      </c>
      <c r="C3456" t="s">
        <v>13</v>
      </c>
      <c r="D3456" t="s">
        <v>22</v>
      </c>
      <c r="E3456">
        <v>203100</v>
      </c>
      <c r="F3456">
        <v>203100</v>
      </c>
      <c r="G3456" t="s">
        <v>23</v>
      </c>
      <c r="H3456" t="s">
        <v>24</v>
      </c>
      <c r="I3456" t="s">
        <v>17</v>
      </c>
      <c r="J3456" t="s">
        <v>25</v>
      </c>
      <c r="K3456" t="s">
        <v>23</v>
      </c>
      <c r="L3456" t="s">
        <v>26</v>
      </c>
      <c r="M3456">
        <f t="shared" si="53"/>
        <v>136074.33333333334</v>
      </c>
      <c r="N3456" t="b">
        <f>IF(O3456=Sheet7!S3455,FALSE,TRUE)
=IF(B3456=Sheet7!A3456,TRUE,FALSE)
=IF(B3456=Sheet7!A3456,TRUE,FALSE)
=IF(B3456=Sheet7!A3456,TRUE,FALSE)</f>
        <v>1</v>
      </c>
      <c r="O3456" t="s">
        <v>32</v>
      </c>
    </row>
    <row r="3457" spans="1:15" x14ac:dyDescent="0.25">
      <c r="A3457">
        <v>2023</v>
      </c>
      <c r="B3457" t="s">
        <v>32</v>
      </c>
      <c r="C3457" t="s">
        <v>13</v>
      </c>
      <c r="D3457" t="s">
        <v>22</v>
      </c>
      <c r="E3457">
        <v>114500</v>
      </c>
      <c r="F3457">
        <v>114500</v>
      </c>
      <c r="G3457" t="s">
        <v>23</v>
      </c>
      <c r="H3457" t="s">
        <v>24</v>
      </c>
      <c r="I3457" t="s">
        <v>17</v>
      </c>
      <c r="J3457" t="s">
        <v>25</v>
      </c>
      <c r="K3457" t="s">
        <v>23</v>
      </c>
      <c r="L3457" t="s">
        <v>26</v>
      </c>
      <c r="M3457">
        <f t="shared" si="53"/>
        <v>77007.666666666672</v>
      </c>
      <c r="N3457" t="b">
        <f>IF(O3457=Sheet7!S3456,FALSE,TRUE)
=IF(B3457=Sheet7!A3457,TRUE,FALSE)
=IF(B3457=Sheet7!A3457,TRUE,FALSE)
=IF(B3457=Sheet7!A3457,TRUE,FALSE)</f>
        <v>1</v>
      </c>
      <c r="O3457" t="s">
        <v>32</v>
      </c>
    </row>
    <row r="3458" spans="1:15" x14ac:dyDescent="0.25">
      <c r="A3458">
        <v>2023</v>
      </c>
      <c r="B3458" t="s">
        <v>32</v>
      </c>
      <c r="C3458" t="s">
        <v>13</v>
      </c>
      <c r="D3458" t="s">
        <v>22</v>
      </c>
      <c r="E3458">
        <v>92700</v>
      </c>
      <c r="F3458">
        <v>92700</v>
      </c>
      <c r="G3458" t="s">
        <v>23</v>
      </c>
      <c r="H3458" t="s">
        <v>39</v>
      </c>
      <c r="I3458" t="s">
        <v>17</v>
      </c>
      <c r="J3458" t="s">
        <v>29</v>
      </c>
      <c r="K3458" t="s">
        <v>23</v>
      </c>
      <c r="L3458" t="s">
        <v>26</v>
      </c>
      <c r="M3458">
        <f t="shared" ref="M3458:M3521" si="54">AVERAGE(A3458:L3458)</f>
        <v>62474.333333333336</v>
      </c>
      <c r="N3458" t="b">
        <f>IF(O3458=Sheet7!S3457,FALSE,TRUE)
=IF(B3458=Sheet7!A3458,TRUE,FALSE)
=IF(B3458=Sheet7!A3458,TRUE,FALSE)
=IF(B3458=Sheet7!A3458,TRUE,FALSE)</f>
        <v>1</v>
      </c>
      <c r="O3458" t="s">
        <v>32</v>
      </c>
    </row>
    <row r="3459" spans="1:15" x14ac:dyDescent="0.25">
      <c r="A3459">
        <v>2023</v>
      </c>
      <c r="B3459" t="s">
        <v>20</v>
      </c>
      <c r="C3459" t="s">
        <v>21</v>
      </c>
      <c r="D3459" t="s">
        <v>22</v>
      </c>
      <c r="E3459">
        <v>167500</v>
      </c>
      <c r="F3459">
        <v>167500</v>
      </c>
      <c r="G3459" t="s">
        <v>23</v>
      </c>
      <c r="H3459" t="s">
        <v>16</v>
      </c>
      <c r="I3459" t="s">
        <v>17</v>
      </c>
      <c r="J3459" t="s">
        <v>25</v>
      </c>
      <c r="K3459" t="s">
        <v>23</v>
      </c>
      <c r="L3459" t="s">
        <v>26</v>
      </c>
      <c r="M3459">
        <f t="shared" si="54"/>
        <v>112341</v>
      </c>
      <c r="N3459" t="b">
        <f>IF(O3459=Sheet7!S3458,FALSE,TRUE)
=IF(B3459=Sheet7!A3459,TRUE,FALSE)
=IF(B3459=Sheet7!A3459,TRUE,FALSE)
=IF(B3459=Sheet7!A3459,TRUE,FALSE)</f>
        <v>1</v>
      </c>
      <c r="O3459" t="s">
        <v>20</v>
      </c>
    </row>
    <row r="3460" spans="1:15" x14ac:dyDescent="0.25">
      <c r="A3460">
        <v>2023</v>
      </c>
      <c r="B3460" t="s">
        <v>20</v>
      </c>
      <c r="C3460" t="s">
        <v>21</v>
      </c>
      <c r="D3460" t="s">
        <v>22</v>
      </c>
      <c r="E3460">
        <v>106500</v>
      </c>
      <c r="F3460">
        <v>106500</v>
      </c>
      <c r="G3460" t="s">
        <v>23</v>
      </c>
      <c r="H3460" t="s">
        <v>16</v>
      </c>
      <c r="I3460" t="s">
        <v>17</v>
      </c>
      <c r="J3460" t="s">
        <v>25</v>
      </c>
      <c r="K3460" t="s">
        <v>23</v>
      </c>
      <c r="L3460" t="s">
        <v>26</v>
      </c>
      <c r="M3460">
        <f t="shared" si="54"/>
        <v>71674.333333333328</v>
      </c>
      <c r="N3460" t="b">
        <f>IF(O3460=Sheet7!S3459,FALSE,TRUE)
=IF(B3460=Sheet7!A3460,TRUE,FALSE)
=IF(B3460=Sheet7!A3460,TRUE,FALSE)
=IF(B3460=Sheet7!A3460,TRUE,FALSE)</f>
        <v>1</v>
      </c>
      <c r="O3460" t="s">
        <v>20</v>
      </c>
    </row>
    <row r="3461" spans="1:15" x14ac:dyDescent="0.25">
      <c r="A3461">
        <v>2023</v>
      </c>
      <c r="B3461" t="s">
        <v>32</v>
      </c>
      <c r="C3461" t="s">
        <v>13</v>
      </c>
      <c r="D3461" t="s">
        <v>22</v>
      </c>
      <c r="E3461">
        <v>286000</v>
      </c>
      <c r="F3461">
        <v>286000</v>
      </c>
      <c r="G3461" t="s">
        <v>23</v>
      </c>
      <c r="H3461" t="s">
        <v>33</v>
      </c>
      <c r="I3461" t="s">
        <v>17</v>
      </c>
      <c r="J3461" t="s">
        <v>29</v>
      </c>
      <c r="K3461" t="s">
        <v>23</v>
      </c>
      <c r="L3461" t="s">
        <v>26</v>
      </c>
      <c r="M3461">
        <f t="shared" si="54"/>
        <v>191341</v>
      </c>
      <c r="N3461" t="b">
        <f>IF(O3461=Sheet7!S3460,FALSE,TRUE)
=IF(B3461=Sheet7!A3461,TRUE,FALSE)
=IF(B3461=Sheet7!A3461,TRUE,FALSE)
=IF(B3461=Sheet7!A3461,TRUE,FALSE)</f>
        <v>1</v>
      </c>
      <c r="O3461" t="s">
        <v>32</v>
      </c>
    </row>
    <row r="3462" spans="1:15" x14ac:dyDescent="0.25">
      <c r="A3462">
        <v>2023</v>
      </c>
      <c r="B3462" t="s">
        <v>32</v>
      </c>
      <c r="C3462" t="s">
        <v>13</v>
      </c>
      <c r="D3462" t="s">
        <v>22</v>
      </c>
      <c r="E3462">
        <v>207000</v>
      </c>
      <c r="F3462">
        <v>207000</v>
      </c>
      <c r="G3462" t="s">
        <v>23</v>
      </c>
      <c r="H3462" t="s">
        <v>33</v>
      </c>
      <c r="I3462" t="s">
        <v>17</v>
      </c>
      <c r="J3462" t="s">
        <v>29</v>
      </c>
      <c r="K3462" t="s">
        <v>23</v>
      </c>
      <c r="L3462" t="s">
        <v>26</v>
      </c>
      <c r="M3462">
        <f t="shared" si="54"/>
        <v>138674.33333333334</v>
      </c>
      <c r="N3462" t="b">
        <f>IF(O3462=Sheet7!S3461,FALSE,TRUE)
=IF(B3462=Sheet7!A3462,TRUE,FALSE)
=IF(B3462=Sheet7!A3462,TRUE,FALSE)
=IF(B3462=Sheet7!A3462,TRUE,FALSE)</f>
        <v>1</v>
      </c>
      <c r="O3462" t="s">
        <v>32</v>
      </c>
    </row>
    <row r="3463" spans="1:15" x14ac:dyDescent="0.25">
      <c r="A3463">
        <v>2023</v>
      </c>
      <c r="B3463" t="s">
        <v>32</v>
      </c>
      <c r="C3463" t="s">
        <v>13</v>
      </c>
      <c r="D3463" t="s">
        <v>22</v>
      </c>
      <c r="E3463">
        <v>178600</v>
      </c>
      <c r="F3463">
        <v>178600</v>
      </c>
      <c r="G3463" t="s">
        <v>23</v>
      </c>
      <c r="H3463" t="s">
        <v>24</v>
      </c>
      <c r="I3463" t="s">
        <v>17</v>
      </c>
      <c r="J3463" t="s">
        <v>25</v>
      </c>
      <c r="K3463" t="s">
        <v>23</v>
      </c>
      <c r="L3463" t="s">
        <v>26</v>
      </c>
      <c r="M3463">
        <f t="shared" si="54"/>
        <v>119741</v>
      </c>
      <c r="N3463" t="b">
        <f>IF(O3463=Sheet7!S3462,FALSE,TRUE)
=IF(B3463=Sheet7!A3463,TRUE,FALSE)
=IF(B3463=Sheet7!A3463,TRUE,FALSE)
=IF(B3463=Sheet7!A3463,TRUE,FALSE)</f>
        <v>1</v>
      </c>
      <c r="O3463" t="s">
        <v>32</v>
      </c>
    </row>
    <row r="3464" spans="1:15" x14ac:dyDescent="0.25">
      <c r="A3464">
        <v>2023</v>
      </c>
      <c r="B3464" t="s">
        <v>54</v>
      </c>
      <c r="C3464" t="s">
        <v>31</v>
      </c>
      <c r="D3464" t="s">
        <v>22</v>
      </c>
      <c r="E3464">
        <v>230000</v>
      </c>
      <c r="F3464">
        <v>230000</v>
      </c>
      <c r="G3464" t="s">
        <v>23</v>
      </c>
      <c r="H3464" t="s">
        <v>16</v>
      </c>
      <c r="I3464" t="s">
        <v>17</v>
      </c>
      <c r="J3464" t="s">
        <v>25</v>
      </c>
      <c r="K3464" t="s">
        <v>23</v>
      </c>
      <c r="L3464" t="s">
        <v>26</v>
      </c>
      <c r="M3464">
        <f t="shared" si="54"/>
        <v>154007.66666666666</v>
      </c>
      <c r="N3464" t="b">
        <f>IF(O3464=Sheet7!S3463,FALSE,TRUE)
=IF(B3464=Sheet7!A3464,TRUE,FALSE)
=IF(B3464=Sheet7!A3464,TRUE,FALSE)
=IF(B3464=Sheet7!A3464,TRUE,FALSE)</f>
        <v>1</v>
      </c>
      <c r="O3464" t="s">
        <v>54</v>
      </c>
    </row>
    <row r="3465" spans="1:15" x14ac:dyDescent="0.25">
      <c r="A3465">
        <v>2023</v>
      </c>
      <c r="B3465" t="s">
        <v>54</v>
      </c>
      <c r="C3465" t="s">
        <v>31</v>
      </c>
      <c r="D3465" t="s">
        <v>22</v>
      </c>
      <c r="E3465">
        <v>220000</v>
      </c>
      <c r="F3465">
        <v>220000</v>
      </c>
      <c r="G3465" t="s">
        <v>23</v>
      </c>
      <c r="H3465" t="s">
        <v>16</v>
      </c>
      <c r="I3465" t="s">
        <v>17</v>
      </c>
      <c r="J3465" t="s">
        <v>25</v>
      </c>
      <c r="K3465" t="s">
        <v>23</v>
      </c>
      <c r="L3465" t="s">
        <v>26</v>
      </c>
      <c r="M3465">
        <f t="shared" si="54"/>
        <v>147341</v>
      </c>
      <c r="N3465" t="b">
        <f>IF(O3465=Sheet7!S3464,FALSE,TRUE)
=IF(B3465=Sheet7!A3465,TRUE,FALSE)
=IF(B3465=Sheet7!A3465,TRUE,FALSE)
=IF(B3465=Sheet7!A3465,TRUE,FALSE)</f>
        <v>1</v>
      </c>
      <c r="O3465" t="s">
        <v>54</v>
      </c>
    </row>
    <row r="3466" spans="1:15" x14ac:dyDescent="0.25">
      <c r="A3466">
        <v>2023</v>
      </c>
      <c r="B3466" t="s">
        <v>46</v>
      </c>
      <c r="C3466" t="s">
        <v>28</v>
      </c>
      <c r="D3466" t="s">
        <v>22</v>
      </c>
      <c r="E3466">
        <v>210000</v>
      </c>
      <c r="F3466">
        <v>210000</v>
      </c>
      <c r="G3466" t="s">
        <v>23</v>
      </c>
      <c r="H3466" t="s">
        <v>16</v>
      </c>
      <c r="I3466" t="s">
        <v>17</v>
      </c>
      <c r="J3466" t="s">
        <v>29</v>
      </c>
      <c r="K3466" t="s">
        <v>23</v>
      </c>
      <c r="L3466" t="s">
        <v>26</v>
      </c>
      <c r="M3466">
        <f t="shared" si="54"/>
        <v>140674.33333333334</v>
      </c>
      <c r="N3466" t="b">
        <f>IF(O3466=Sheet7!S3465,FALSE,TRUE)
=IF(B3466=Sheet7!A3466,TRUE,FALSE)
=IF(B3466=Sheet7!A3466,TRUE,FALSE)
=IF(B3466=Sheet7!A3466,TRUE,FALSE)</f>
        <v>1</v>
      </c>
      <c r="O3466" t="s">
        <v>46</v>
      </c>
    </row>
    <row r="3467" spans="1:15" x14ac:dyDescent="0.25">
      <c r="A3467">
        <v>2023</v>
      </c>
      <c r="B3467" t="s">
        <v>46</v>
      </c>
      <c r="C3467" t="s">
        <v>28</v>
      </c>
      <c r="D3467" t="s">
        <v>22</v>
      </c>
      <c r="E3467">
        <v>151800</v>
      </c>
      <c r="F3467">
        <v>151800</v>
      </c>
      <c r="G3467" t="s">
        <v>23</v>
      </c>
      <c r="H3467" t="s">
        <v>16</v>
      </c>
      <c r="I3467" t="s">
        <v>17</v>
      </c>
      <c r="J3467" t="s">
        <v>29</v>
      </c>
      <c r="K3467" t="s">
        <v>23</v>
      </c>
      <c r="L3467" t="s">
        <v>26</v>
      </c>
      <c r="M3467">
        <f t="shared" si="54"/>
        <v>101874.33333333333</v>
      </c>
      <c r="N3467" t="b">
        <f>IF(O3467=Sheet7!S3466,FALSE,TRUE)
=IF(B3467=Sheet7!A3467,TRUE,FALSE)
=IF(B3467=Sheet7!A3467,TRUE,FALSE)
=IF(B3467=Sheet7!A3467,TRUE,FALSE)</f>
        <v>1</v>
      </c>
      <c r="O3467" t="s">
        <v>46</v>
      </c>
    </row>
    <row r="3468" spans="1:15" x14ac:dyDescent="0.25">
      <c r="A3468">
        <v>2023</v>
      </c>
      <c r="B3468" t="s">
        <v>27</v>
      </c>
      <c r="C3468" t="s">
        <v>28</v>
      </c>
      <c r="D3468" t="s">
        <v>22</v>
      </c>
      <c r="E3468">
        <v>317070</v>
      </c>
      <c r="F3468">
        <v>317070</v>
      </c>
      <c r="G3468" t="s">
        <v>23</v>
      </c>
      <c r="H3468" t="s">
        <v>24</v>
      </c>
      <c r="I3468" t="s">
        <v>17</v>
      </c>
      <c r="J3468" t="s">
        <v>25</v>
      </c>
      <c r="K3468" t="s">
        <v>23</v>
      </c>
      <c r="L3468" t="s">
        <v>26</v>
      </c>
      <c r="M3468">
        <f t="shared" si="54"/>
        <v>212054.33333333334</v>
      </c>
      <c r="N3468" t="b">
        <f>IF(O3468=Sheet7!S3467,FALSE,TRUE)
=IF(B3468=Sheet7!A3468,TRUE,FALSE)
=IF(B3468=Sheet7!A3468,TRUE,FALSE)
=IF(B3468=Sheet7!A3468,TRUE,FALSE)</f>
        <v>1</v>
      </c>
      <c r="O3468" t="s">
        <v>27</v>
      </c>
    </row>
    <row r="3469" spans="1:15" x14ac:dyDescent="0.25">
      <c r="A3469">
        <v>2023</v>
      </c>
      <c r="B3469" t="s">
        <v>27</v>
      </c>
      <c r="C3469" t="s">
        <v>28</v>
      </c>
      <c r="D3469" t="s">
        <v>22</v>
      </c>
      <c r="E3469">
        <v>170730</v>
      </c>
      <c r="F3469">
        <v>170730</v>
      </c>
      <c r="G3469" t="s">
        <v>23</v>
      </c>
      <c r="H3469" t="s">
        <v>24</v>
      </c>
      <c r="I3469" t="s">
        <v>17</v>
      </c>
      <c r="J3469" t="s">
        <v>25</v>
      </c>
      <c r="K3469" t="s">
        <v>23</v>
      </c>
      <c r="L3469" t="s">
        <v>26</v>
      </c>
      <c r="M3469">
        <f t="shared" si="54"/>
        <v>114494.33333333333</v>
      </c>
      <c r="N3469" t="b">
        <f>IF(O3469=Sheet7!S3468,FALSE,TRUE)
=IF(B3469=Sheet7!A3469,TRUE,FALSE)
=IF(B3469=Sheet7!A3469,TRUE,FALSE)
=IF(B3469=Sheet7!A3469,TRUE,FALSE)</f>
        <v>1</v>
      </c>
      <c r="O3469" t="s">
        <v>27</v>
      </c>
    </row>
    <row r="3470" spans="1:15" x14ac:dyDescent="0.25">
      <c r="A3470">
        <v>2023</v>
      </c>
      <c r="B3470" t="s">
        <v>105</v>
      </c>
      <c r="C3470" t="s">
        <v>38</v>
      </c>
      <c r="D3470" t="s">
        <v>14</v>
      </c>
      <c r="E3470">
        <v>20000</v>
      </c>
      <c r="F3470">
        <v>21593</v>
      </c>
      <c r="G3470" t="s">
        <v>57</v>
      </c>
      <c r="H3470" t="s">
        <v>39</v>
      </c>
      <c r="I3470" t="s">
        <v>17</v>
      </c>
      <c r="J3470" t="s">
        <v>25</v>
      </c>
      <c r="K3470" t="s">
        <v>57</v>
      </c>
      <c r="L3470" t="s">
        <v>26</v>
      </c>
      <c r="M3470">
        <f t="shared" si="54"/>
        <v>14538.666666666666</v>
      </c>
      <c r="N3470" t="b">
        <f>IF(O3470=Sheet7!S3469,FALSE,TRUE)
=IF(B3470=Sheet7!A3470,TRUE,FALSE)
=IF(B3470=Sheet7!A3470,TRUE,FALSE)
=IF(B3470=Sheet7!A3470,TRUE,FALSE)</f>
        <v>1</v>
      </c>
      <c r="O3470" t="s">
        <v>105</v>
      </c>
    </row>
    <row r="3471" spans="1:15" x14ac:dyDescent="0.25">
      <c r="A3471">
        <v>2023</v>
      </c>
      <c r="B3471" t="s">
        <v>68</v>
      </c>
      <c r="C3471" t="s">
        <v>31</v>
      </c>
      <c r="D3471" t="s">
        <v>22</v>
      </c>
      <c r="E3471">
        <v>108000</v>
      </c>
      <c r="F3471">
        <v>108000</v>
      </c>
      <c r="G3471" t="s">
        <v>87</v>
      </c>
      <c r="H3471" t="s">
        <v>24</v>
      </c>
      <c r="I3471" t="s">
        <v>17</v>
      </c>
      <c r="J3471" t="s">
        <v>25</v>
      </c>
      <c r="K3471" t="s">
        <v>87</v>
      </c>
      <c r="L3471" t="s">
        <v>26</v>
      </c>
      <c r="M3471">
        <f t="shared" si="54"/>
        <v>72674.333333333328</v>
      </c>
      <c r="N3471" t="b">
        <f>IF(O3471=Sheet7!S3470,FALSE,TRUE)
=IF(B3471=Sheet7!A3471,TRUE,FALSE)
=IF(B3471=Sheet7!A3471,TRUE,FALSE)
=IF(B3471=Sheet7!A3471,TRUE,FALSE)</f>
        <v>1</v>
      </c>
      <c r="O3471" t="s">
        <v>68</v>
      </c>
    </row>
    <row r="3472" spans="1:15" x14ac:dyDescent="0.25">
      <c r="A3472">
        <v>2023</v>
      </c>
      <c r="B3472" t="s">
        <v>68</v>
      </c>
      <c r="C3472" t="s">
        <v>31</v>
      </c>
      <c r="D3472" t="s">
        <v>22</v>
      </c>
      <c r="E3472">
        <v>60000</v>
      </c>
      <c r="F3472">
        <v>60000</v>
      </c>
      <c r="G3472" t="s">
        <v>87</v>
      </c>
      <c r="H3472" t="s">
        <v>24</v>
      </c>
      <c r="I3472" t="s">
        <v>17</v>
      </c>
      <c r="J3472" t="s">
        <v>25</v>
      </c>
      <c r="K3472" t="s">
        <v>87</v>
      </c>
      <c r="L3472" t="s">
        <v>26</v>
      </c>
      <c r="M3472">
        <f t="shared" si="54"/>
        <v>40674.333333333336</v>
      </c>
      <c r="N3472" t="b">
        <f>IF(O3472=Sheet7!S3471,FALSE,TRUE)
=IF(B3472=Sheet7!A3472,TRUE,FALSE)
=IF(B3472=Sheet7!A3472,TRUE,FALSE)
=IF(B3472=Sheet7!A3472,TRUE,FALSE)</f>
        <v>1</v>
      </c>
      <c r="O3472" t="s">
        <v>68</v>
      </c>
    </row>
    <row r="3473" spans="1:15" x14ac:dyDescent="0.25">
      <c r="A3473">
        <v>2023</v>
      </c>
      <c r="B3473" t="s">
        <v>56</v>
      </c>
      <c r="C3473" t="s">
        <v>31</v>
      </c>
      <c r="D3473" t="s">
        <v>22</v>
      </c>
      <c r="E3473">
        <v>134000</v>
      </c>
      <c r="F3473">
        <v>134000</v>
      </c>
      <c r="G3473" t="s">
        <v>23</v>
      </c>
      <c r="H3473" t="s">
        <v>16</v>
      </c>
      <c r="I3473" t="s">
        <v>17</v>
      </c>
      <c r="J3473" t="s">
        <v>29</v>
      </c>
      <c r="K3473" t="s">
        <v>23</v>
      </c>
      <c r="L3473" t="s">
        <v>26</v>
      </c>
      <c r="M3473">
        <f t="shared" si="54"/>
        <v>90007.666666666672</v>
      </c>
      <c r="N3473" t="b">
        <f>IF(O3473=Sheet7!S3472,FALSE,TRUE)
=IF(B3473=Sheet7!A3473,TRUE,FALSE)
=IF(B3473=Sheet7!A3473,TRUE,FALSE)
=IF(B3473=Sheet7!A3473,TRUE,FALSE)</f>
        <v>1</v>
      </c>
      <c r="O3473" t="s">
        <v>56</v>
      </c>
    </row>
    <row r="3474" spans="1:15" x14ac:dyDescent="0.25">
      <c r="A3474">
        <v>2023</v>
      </c>
      <c r="B3474" t="s">
        <v>56</v>
      </c>
      <c r="C3474" t="s">
        <v>31</v>
      </c>
      <c r="D3474" t="s">
        <v>22</v>
      </c>
      <c r="E3474">
        <v>124000</v>
      </c>
      <c r="F3474">
        <v>124000</v>
      </c>
      <c r="G3474" t="s">
        <v>23</v>
      </c>
      <c r="H3474" t="s">
        <v>16</v>
      </c>
      <c r="I3474" t="s">
        <v>17</v>
      </c>
      <c r="J3474" t="s">
        <v>29</v>
      </c>
      <c r="K3474" t="s">
        <v>23</v>
      </c>
      <c r="L3474" t="s">
        <v>26</v>
      </c>
      <c r="M3474">
        <f t="shared" si="54"/>
        <v>83341</v>
      </c>
      <c r="N3474" t="b">
        <f>IF(O3474=Sheet7!S3473,FALSE,TRUE)
=IF(B3474=Sheet7!A3474,TRUE,FALSE)
=IF(B3474=Sheet7!A3474,TRUE,FALSE)
=IF(B3474=Sheet7!A3474,TRUE,FALSE)</f>
        <v>1</v>
      </c>
      <c r="O3474" t="s">
        <v>56</v>
      </c>
    </row>
    <row r="3475" spans="1:15" x14ac:dyDescent="0.25">
      <c r="A3475">
        <v>2023</v>
      </c>
      <c r="B3475" t="s">
        <v>32</v>
      </c>
      <c r="C3475" t="s">
        <v>13</v>
      </c>
      <c r="D3475" t="s">
        <v>22</v>
      </c>
      <c r="E3475">
        <v>124500</v>
      </c>
      <c r="F3475">
        <v>124500</v>
      </c>
      <c r="G3475" t="s">
        <v>23</v>
      </c>
      <c r="H3475" t="s">
        <v>24</v>
      </c>
      <c r="I3475" t="s">
        <v>17</v>
      </c>
      <c r="J3475" t="s">
        <v>25</v>
      </c>
      <c r="K3475" t="s">
        <v>23</v>
      </c>
      <c r="L3475" t="s">
        <v>26</v>
      </c>
      <c r="M3475">
        <f t="shared" si="54"/>
        <v>83674.333333333328</v>
      </c>
      <c r="N3475" t="b">
        <f>IF(O3475=Sheet7!S3474,FALSE,TRUE)
=IF(B3475=Sheet7!A3475,TRUE,FALSE)
=IF(B3475=Sheet7!A3475,TRUE,FALSE)
=IF(B3475=Sheet7!A3475,TRUE,FALSE)</f>
        <v>1</v>
      </c>
      <c r="O3475" t="s">
        <v>32</v>
      </c>
    </row>
    <row r="3476" spans="1:15" x14ac:dyDescent="0.25">
      <c r="A3476">
        <v>2023</v>
      </c>
      <c r="B3476" t="s">
        <v>37</v>
      </c>
      <c r="C3476" t="s">
        <v>38</v>
      </c>
      <c r="D3476" t="s">
        <v>22</v>
      </c>
      <c r="E3476">
        <v>175000</v>
      </c>
      <c r="F3476">
        <v>175000</v>
      </c>
      <c r="G3476" t="s">
        <v>23</v>
      </c>
      <c r="H3476" t="s">
        <v>24</v>
      </c>
      <c r="I3476" t="s">
        <v>17</v>
      </c>
      <c r="J3476" t="s">
        <v>25</v>
      </c>
      <c r="K3476" t="s">
        <v>23</v>
      </c>
      <c r="L3476" t="s">
        <v>26</v>
      </c>
      <c r="M3476">
        <f t="shared" si="54"/>
        <v>117341</v>
      </c>
      <c r="N3476" t="b">
        <f>IF(O3476=Sheet7!S3475,FALSE,TRUE)
=IF(B3476=Sheet7!A3476,TRUE,FALSE)
=IF(B3476=Sheet7!A3476,TRUE,FALSE)
=IF(B3476=Sheet7!A3476,TRUE,FALSE)</f>
        <v>1</v>
      </c>
      <c r="O3476" t="s">
        <v>37</v>
      </c>
    </row>
    <row r="3477" spans="1:15" x14ac:dyDescent="0.25">
      <c r="A3477">
        <v>2023</v>
      </c>
      <c r="B3477" t="s">
        <v>37</v>
      </c>
      <c r="C3477" t="s">
        <v>38</v>
      </c>
      <c r="D3477" t="s">
        <v>22</v>
      </c>
      <c r="E3477">
        <v>148700</v>
      </c>
      <c r="F3477">
        <v>148700</v>
      </c>
      <c r="G3477" t="s">
        <v>23</v>
      </c>
      <c r="H3477" t="s">
        <v>24</v>
      </c>
      <c r="I3477" t="s">
        <v>17</v>
      </c>
      <c r="J3477" t="s">
        <v>25</v>
      </c>
      <c r="K3477" t="s">
        <v>23</v>
      </c>
      <c r="L3477" t="s">
        <v>26</v>
      </c>
      <c r="M3477">
        <f t="shared" si="54"/>
        <v>99807.666666666672</v>
      </c>
      <c r="N3477" t="b">
        <f>IF(O3477=Sheet7!S3476,FALSE,TRUE)
=IF(B3477=Sheet7!A3477,TRUE,FALSE)
=IF(B3477=Sheet7!A3477,TRUE,FALSE)
=IF(B3477=Sheet7!A3477,TRUE,FALSE)</f>
        <v>1</v>
      </c>
      <c r="O3477" t="s">
        <v>37</v>
      </c>
    </row>
    <row r="3478" spans="1:15" x14ac:dyDescent="0.25">
      <c r="A3478">
        <v>2023</v>
      </c>
      <c r="B3478" t="s">
        <v>37</v>
      </c>
      <c r="C3478" t="s">
        <v>38</v>
      </c>
      <c r="D3478" t="s">
        <v>22</v>
      </c>
      <c r="E3478">
        <v>125600</v>
      </c>
      <c r="F3478">
        <v>125600</v>
      </c>
      <c r="G3478" t="s">
        <v>23</v>
      </c>
      <c r="H3478" t="s">
        <v>24</v>
      </c>
      <c r="I3478" t="s">
        <v>17</v>
      </c>
      <c r="J3478" t="s">
        <v>25</v>
      </c>
      <c r="K3478" t="s">
        <v>23</v>
      </c>
      <c r="L3478" t="s">
        <v>26</v>
      </c>
      <c r="M3478">
        <f t="shared" si="54"/>
        <v>84407.666666666672</v>
      </c>
      <c r="N3478" t="b">
        <f>IF(O3478=Sheet7!S3477,FALSE,TRUE)
=IF(B3478=Sheet7!A3478,TRUE,FALSE)
=IF(B3478=Sheet7!A3478,TRUE,FALSE)
=IF(B3478=Sheet7!A3478,TRUE,FALSE)</f>
        <v>1</v>
      </c>
      <c r="O3478" t="s">
        <v>37</v>
      </c>
    </row>
    <row r="3479" spans="1:15" x14ac:dyDescent="0.25">
      <c r="A3479">
        <v>2023</v>
      </c>
      <c r="B3479" t="s">
        <v>48</v>
      </c>
      <c r="C3479" t="s">
        <v>28</v>
      </c>
      <c r="D3479" t="s">
        <v>22</v>
      </c>
      <c r="E3479">
        <v>120000</v>
      </c>
      <c r="F3479">
        <v>120000</v>
      </c>
      <c r="G3479" t="s">
        <v>23</v>
      </c>
      <c r="H3479" t="s">
        <v>39</v>
      </c>
      <c r="I3479" t="s">
        <v>17</v>
      </c>
      <c r="J3479" t="s">
        <v>25</v>
      </c>
      <c r="K3479" t="s">
        <v>23</v>
      </c>
      <c r="L3479" t="s">
        <v>26</v>
      </c>
      <c r="M3479">
        <f t="shared" si="54"/>
        <v>80674.333333333328</v>
      </c>
      <c r="N3479" t="b">
        <f>IF(O3479=Sheet7!S3478,FALSE,TRUE)
=IF(B3479=Sheet7!A3479,TRUE,FALSE)
=IF(B3479=Sheet7!A3479,TRUE,FALSE)
=IF(B3479=Sheet7!A3479,TRUE,FALSE)</f>
        <v>1</v>
      </c>
      <c r="O3479" t="s">
        <v>48</v>
      </c>
    </row>
    <row r="3480" spans="1:15" x14ac:dyDescent="0.25">
      <c r="A3480">
        <v>2023</v>
      </c>
      <c r="B3480" t="s">
        <v>37</v>
      </c>
      <c r="C3480" t="s">
        <v>38</v>
      </c>
      <c r="D3480" t="s">
        <v>22</v>
      </c>
      <c r="E3480">
        <v>185000</v>
      </c>
      <c r="F3480">
        <v>185000</v>
      </c>
      <c r="G3480" t="s">
        <v>23</v>
      </c>
      <c r="H3480" t="s">
        <v>24</v>
      </c>
      <c r="I3480" t="s">
        <v>17</v>
      </c>
      <c r="J3480" t="s">
        <v>29</v>
      </c>
      <c r="K3480" t="s">
        <v>23</v>
      </c>
      <c r="L3480" t="s">
        <v>26</v>
      </c>
      <c r="M3480">
        <f t="shared" si="54"/>
        <v>124007.66666666667</v>
      </c>
      <c r="N3480" t="b">
        <f>IF(O3480=Sheet7!S3479,FALSE,TRUE)
=IF(B3480=Sheet7!A3480,TRUE,FALSE)
=IF(B3480=Sheet7!A3480,TRUE,FALSE)
=IF(B3480=Sheet7!A3480,TRUE,FALSE)</f>
        <v>1</v>
      </c>
      <c r="O3480" t="s">
        <v>37</v>
      </c>
    </row>
    <row r="3481" spans="1:15" x14ac:dyDescent="0.25">
      <c r="A3481">
        <v>2023</v>
      </c>
      <c r="B3481" t="s">
        <v>37</v>
      </c>
      <c r="C3481" t="s">
        <v>38</v>
      </c>
      <c r="D3481" t="s">
        <v>22</v>
      </c>
      <c r="E3481">
        <v>120250</v>
      </c>
      <c r="F3481">
        <v>120250</v>
      </c>
      <c r="G3481" t="s">
        <v>23</v>
      </c>
      <c r="H3481" t="s">
        <v>24</v>
      </c>
      <c r="I3481" t="s">
        <v>17</v>
      </c>
      <c r="J3481" t="s">
        <v>29</v>
      </c>
      <c r="K3481" t="s">
        <v>23</v>
      </c>
      <c r="L3481" t="s">
        <v>26</v>
      </c>
      <c r="M3481">
        <f t="shared" si="54"/>
        <v>80841</v>
      </c>
      <c r="N3481" t="b">
        <f>IF(O3481=Sheet7!S3480,FALSE,TRUE)
=IF(B3481=Sheet7!A3481,TRUE,FALSE)
=IF(B3481=Sheet7!A3481,TRUE,FALSE)
=IF(B3481=Sheet7!A3481,TRUE,FALSE)</f>
        <v>1</v>
      </c>
      <c r="O3481" t="s">
        <v>37</v>
      </c>
    </row>
    <row r="3482" spans="1:15" x14ac:dyDescent="0.25">
      <c r="A3482">
        <v>2023</v>
      </c>
      <c r="B3482" t="s">
        <v>27</v>
      </c>
      <c r="C3482" t="s">
        <v>28</v>
      </c>
      <c r="D3482" t="s">
        <v>22</v>
      </c>
      <c r="E3482">
        <v>183000</v>
      </c>
      <c r="F3482">
        <v>183000</v>
      </c>
      <c r="G3482" t="s">
        <v>23</v>
      </c>
      <c r="H3482" t="s">
        <v>24</v>
      </c>
      <c r="I3482" t="s">
        <v>17</v>
      </c>
      <c r="J3482" t="s">
        <v>29</v>
      </c>
      <c r="K3482" t="s">
        <v>23</v>
      </c>
      <c r="L3482" t="s">
        <v>26</v>
      </c>
      <c r="M3482">
        <f t="shared" si="54"/>
        <v>122674.33333333333</v>
      </c>
      <c r="N3482" t="b">
        <f>IF(O3482=Sheet7!S3481,FALSE,TRUE)
=IF(B3482=Sheet7!A3482,TRUE,FALSE)
=IF(B3482=Sheet7!A3482,TRUE,FALSE)
=IF(B3482=Sheet7!A3482,TRUE,FALSE)</f>
        <v>1</v>
      </c>
      <c r="O3482" t="s">
        <v>27</v>
      </c>
    </row>
    <row r="3483" spans="1:15" x14ac:dyDescent="0.25">
      <c r="A3483">
        <v>2023</v>
      </c>
      <c r="B3483" t="s">
        <v>20</v>
      </c>
      <c r="C3483" t="s">
        <v>21</v>
      </c>
      <c r="D3483" t="s">
        <v>22</v>
      </c>
      <c r="E3483">
        <v>125000</v>
      </c>
      <c r="F3483">
        <v>125000</v>
      </c>
      <c r="G3483" t="s">
        <v>23</v>
      </c>
      <c r="H3483" t="s">
        <v>24</v>
      </c>
      <c r="I3483" t="s">
        <v>17</v>
      </c>
      <c r="J3483" t="s">
        <v>29</v>
      </c>
      <c r="K3483" t="s">
        <v>23</v>
      </c>
      <c r="L3483" t="s">
        <v>26</v>
      </c>
      <c r="M3483">
        <f t="shared" si="54"/>
        <v>84007.666666666672</v>
      </c>
      <c r="N3483" t="b">
        <f>IF(O3483=Sheet7!S3482,FALSE,TRUE)
=IF(B3483=Sheet7!A3483,TRUE,FALSE)
=IF(B3483=Sheet7!A3483,TRUE,FALSE)
=IF(B3483=Sheet7!A3483,TRUE,FALSE)</f>
        <v>1</v>
      </c>
      <c r="O3483" t="s">
        <v>20</v>
      </c>
    </row>
    <row r="3484" spans="1:15" x14ac:dyDescent="0.25">
      <c r="A3484">
        <v>2023</v>
      </c>
      <c r="B3484" t="s">
        <v>34</v>
      </c>
      <c r="C3484" t="s">
        <v>31</v>
      </c>
      <c r="D3484" t="s">
        <v>22</v>
      </c>
      <c r="E3484">
        <v>135000</v>
      </c>
      <c r="F3484">
        <v>135000</v>
      </c>
      <c r="G3484" t="s">
        <v>23</v>
      </c>
      <c r="H3484" t="s">
        <v>16</v>
      </c>
      <c r="I3484" t="s">
        <v>17</v>
      </c>
      <c r="J3484" t="s">
        <v>18</v>
      </c>
      <c r="K3484" t="s">
        <v>23</v>
      </c>
      <c r="L3484" t="s">
        <v>19</v>
      </c>
      <c r="M3484">
        <f t="shared" si="54"/>
        <v>90674.333333333328</v>
      </c>
      <c r="N3484" t="b">
        <f>IF(O3484=Sheet7!S3483,FALSE,TRUE)
=IF(B3484=Sheet7!A3484,TRUE,FALSE)
=IF(B3484=Sheet7!A3484,TRUE,FALSE)
=IF(B3484=Sheet7!A3484,TRUE,FALSE)</f>
        <v>1</v>
      </c>
      <c r="O3484" t="s">
        <v>34</v>
      </c>
    </row>
    <row r="3485" spans="1:15" x14ac:dyDescent="0.25">
      <c r="A3485">
        <v>2023</v>
      </c>
      <c r="B3485" t="s">
        <v>32</v>
      </c>
      <c r="C3485" t="s">
        <v>13</v>
      </c>
      <c r="D3485" t="s">
        <v>22</v>
      </c>
      <c r="E3485">
        <v>143865</v>
      </c>
      <c r="F3485">
        <v>143865</v>
      </c>
      <c r="G3485" t="s">
        <v>23</v>
      </c>
      <c r="H3485" t="s">
        <v>16</v>
      </c>
      <c r="I3485" t="s">
        <v>17</v>
      </c>
      <c r="J3485" t="s">
        <v>25</v>
      </c>
      <c r="K3485" t="s">
        <v>23</v>
      </c>
      <c r="L3485" t="s">
        <v>26</v>
      </c>
      <c r="M3485">
        <f t="shared" si="54"/>
        <v>96584.333333333328</v>
      </c>
      <c r="N3485" t="b">
        <f>IF(O3485=Sheet7!S3484,FALSE,TRUE)
=IF(B3485=Sheet7!A3485,TRUE,FALSE)
=IF(B3485=Sheet7!A3485,TRUE,FALSE)
=IF(B3485=Sheet7!A3485,TRUE,FALSE)</f>
        <v>1</v>
      </c>
      <c r="O3485" t="s">
        <v>32</v>
      </c>
    </row>
    <row r="3486" spans="1:15" x14ac:dyDescent="0.25">
      <c r="A3486">
        <v>2023</v>
      </c>
      <c r="B3486" t="s">
        <v>32</v>
      </c>
      <c r="C3486" t="s">
        <v>13</v>
      </c>
      <c r="D3486" t="s">
        <v>22</v>
      </c>
      <c r="E3486">
        <v>115092</v>
      </c>
      <c r="F3486">
        <v>115092</v>
      </c>
      <c r="G3486" t="s">
        <v>23</v>
      </c>
      <c r="H3486" t="s">
        <v>16</v>
      </c>
      <c r="I3486" t="s">
        <v>17</v>
      </c>
      <c r="J3486" t="s">
        <v>25</v>
      </c>
      <c r="K3486" t="s">
        <v>23</v>
      </c>
      <c r="L3486" t="s">
        <v>26</v>
      </c>
      <c r="M3486">
        <f t="shared" si="54"/>
        <v>77402.333333333328</v>
      </c>
      <c r="N3486" t="b">
        <f>IF(O3486=Sheet7!S3485,FALSE,TRUE)
=IF(B3486=Sheet7!A3486,TRUE,FALSE)
=IF(B3486=Sheet7!A3486,TRUE,FALSE)
=IF(B3486=Sheet7!A3486,TRUE,FALSE)</f>
        <v>1</v>
      </c>
      <c r="O3486" t="s">
        <v>32</v>
      </c>
    </row>
    <row r="3487" spans="1:15" x14ac:dyDescent="0.25">
      <c r="A3487">
        <v>2023</v>
      </c>
      <c r="B3487" t="s">
        <v>34</v>
      </c>
      <c r="C3487" t="s">
        <v>31</v>
      </c>
      <c r="D3487" t="s">
        <v>22</v>
      </c>
      <c r="E3487">
        <v>90000</v>
      </c>
      <c r="F3487">
        <v>90000</v>
      </c>
      <c r="G3487" t="s">
        <v>23</v>
      </c>
      <c r="H3487" t="s">
        <v>16</v>
      </c>
      <c r="I3487" t="s">
        <v>17</v>
      </c>
      <c r="J3487" t="s">
        <v>25</v>
      </c>
      <c r="K3487" t="s">
        <v>23</v>
      </c>
      <c r="L3487" t="s">
        <v>26</v>
      </c>
      <c r="M3487">
        <f t="shared" si="54"/>
        <v>60674.333333333336</v>
      </c>
      <c r="N3487" t="b">
        <f>IF(O3487=Sheet7!S3486,FALSE,TRUE)
=IF(B3487=Sheet7!A3487,TRUE,FALSE)
=IF(B3487=Sheet7!A3487,TRUE,FALSE)
=IF(B3487=Sheet7!A3487,TRUE,FALSE)</f>
        <v>1</v>
      </c>
      <c r="O3487" t="s">
        <v>34</v>
      </c>
    </row>
    <row r="3488" spans="1:15" x14ac:dyDescent="0.25">
      <c r="A3488">
        <v>2023</v>
      </c>
      <c r="B3488" t="s">
        <v>27</v>
      </c>
      <c r="C3488" t="s">
        <v>28</v>
      </c>
      <c r="D3488" t="s">
        <v>22</v>
      </c>
      <c r="E3488">
        <v>173000</v>
      </c>
      <c r="F3488">
        <v>173000</v>
      </c>
      <c r="G3488" t="s">
        <v>23</v>
      </c>
      <c r="H3488" t="s">
        <v>24</v>
      </c>
      <c r="I3488" t="s">
        <v>17</v>
      </c>
      <c r="J3488" t="s">
        <v>29</v>
      </c>
      <c r="K3488" t="s">
        <v>23</v>
      </c>
      <c r="L3488" t="s">
        <v>26</v>
      </c>
      <c r="M3488">
        <f t="shared" si="54"/>
        <v>116007.66666666667</v>
      </c>
      <c r="N3488" t="b">
        <f>IF(O3488=Sheet7!S3487,FALSE,TRUE)
=IF(B3488=Sheet7!A3488,TRUE,FALSE)
=IF(B3488=Sheet7!A3488,TRUE,FALSE)
=IF(B3488=Sheet7!A3488,TRUE,FALSE)</f>
        <v>1</v>
      </c>
      <c r="O3488" t="s">
        <v>27</v>
      </c>
    </row>
    <row r="3489" spans="1:15" x14ac:dyDescent="0.25">
      <c r="A3489">
        <v>2023</v>
      </c>
      <c r="B3489" t="s">
        <v>27</v>
      </c>
      <c r="C3489" t="s">
        <v>28</v>
      </c>
      <c r="D3489" t="s">
        <v>22</v>
      </c>
      <c r="E3489">
        <v>132000</v>
      </c>
      <c r="F3489">
        <v>132000</v>
      </c>
      <c r="G3489" t="s">
        <v>23</v>
      </c>
      <c r="H3489" t="s">
        <v>24</v>
      </c>
      <c r="I3489" t="s">
        <v>17</v>
      </c>
      <c r="J3489" t="s">
        <v>29</v>
      </c>
      <c r="K3489" t="s">
        <v>23</v>
      </c>
      <c r="L3489" t="s">
        <v>26</v>
      </c>
      <c r="M3489">
        <f t="shared" si="54"/>
        <v>88674.333333333328</v>
      </c>
      <c r="N3489" t="b">
        <f>IF(O3489=Sheet7!S3488,FALSE,TRUE)
=IF(B3489=Sheet7!A3489,TRUE,FALSE)
=IF(B3489=Sheet7!A3489,TRUE,FALSE)
=IF(B3489=Sheet7!A3489,TRUE,FALSE)</f>
        <v>1</v>
      </c>
      <c r="O3489" t="s">
        <v>27</v>
      </c>
    </row>
    <row r="3490" spans="1:15" x14ac:dyDescent="0.25">
      <c r="A3490">
        <v>2023</v>
      </c>
      <c r="B3490" t="s">
        <v>37</v>
      </c>
      <c r="C3490" t="s">
        <v>38</v>
      </c>
      <c r="D3490" t="s">
        <v>22</v>
      </c>
      <c r="E3490">
        <v>208049</v>
      </c>
      <c r="F3490">
        <v>208049</v>
      </c>
      <c r="G3490" t="s">
        <v>23</v>
      </c>
      <c r="H3490" t="s">
        <v>24</v>
      </c>
      <c r="I3490" t="s">
        <v>17</v>
      </c>
      <c r="J3490" t="s">
        <v>25</v>
      </c>
      <c r="K3490" t="s">
        <v>23</v>
      </c>
      <c r="L3490" t="s">
        <v>26</v>
      </c>
      <c r="M3490">
        <f t="shared" si="54"/>
        <v>139373.66666666666</v>
      </c>
      <c r="N3490" t="b">
        <f>IF(O3490=Sheet7!S3489,FALSE,TRUE)
=IF(B3490=Sheet7!A3490,TRUE,FALSE)
=IF(B3490=Sheet7!A3490,TRUE,FALSE)
=IF(B3490=Sheet7!A3490,TRUE,FALSE)</f>
        <v>1</v>
      </c>
      <c r="O3490" t="s">
        <v>37</v>
      </c>
    </row>
    <row r="3491" spans="1:15" x14ac:dyDescent="0.25">
      <c r="A3491">
        <v>2023</v>
      </c>
      <c r="B3491" t="s">
        <v>37</v>
      </c>
      <c r="C3491" t="s">
        <v>38</v>
      </c>
      <c r="D3491" t="s">
        <v>22</v>
      </c>
      <c r="E3491">
        <v>128500</v>
      </c>
      <c r="F3491">
        <v>128500</v>
      </c>
      <c r="G3491" t="s">
        <v>23</v>
      </c>
      <c r="H3491" t="s">
        <v>24</v>
      </c>
      <c r="I3491" t="s">
        <v>17</v>
      </c>
      <c r="J3491" t="s">
        <v>25</v>
      </c>
      <c r="K3491" t="s">
        <v>23</v>
      </c>
      <c r="L3491" t="s">
        <v>26</v>
      </c>
      <c r="M3491">
        <f t="shared" si="54"/>
        <v>86341</v>
      </c>
      <c r="N3491" t="b">
        <f>IF(O3491=Sheet7!S3490,FALSE,TRUE)
=IF(B3491=Sheet7!A3491,TRUE,FALSE)
=IF(B3491=Sheet7!A3491,TRUE,FALSE)
=IF(B3491=Sheet7!A3491,TRUE,FALSE)</f>
        <v>1</v>
      </c>
      <c r="O3491" t="s">
        <v>37</v>
      </c>
    </row>
    <row r="3492" spans="1:15" x14ac:dyDescent="0.25">
      <c r="A3492">
        <v>2023</v>
      </c>
      <c r="B3492" t="s">
        <v>32</v>
      </c>
      <c r="C3492" t="s">
        <v>13</v>
      </c>
      <c r="D3492" t="s">
        <v>22</v>
      </c>
      <c r="E3492">
        <v>149600</v>
      </c>
      <c r="F3492">
        <v>149600</v>
      </c>
      <c r="G3492" t="s">
        <v>23</v>
      </c>
      <c r="H3492" t="s">
        <v>16</v>
      </c>
      <c r="I3492" t="s">
        <v>17</v>
      </c>
      <c r="J3492" t="s">
        <v>25</v>
      </c>
      <c r="K3492" t="s">
        <v>23</v>
      </c>
      <c r="L3492" t="s">
        <v>26</v>
      </c>
      <c r="M3492">
        <f t="shared" si="54"/>
        <v>100407.66666666667</v>
      </c>
      <c r="N3492" t="b">
        <f>IF(O3492=Sheet7!S3491,FALSE,TRUE)
=IF(B3492=Sheet7!A3492,TRUE,FALSE)
=IF(B3492=Sheet7!A3492,TRUE,FALSE)
=IF(B3492=Sheet7!A3492,TRUE,FALSE)</f>
        <v>1</v>
      </c>
      <c r="O3492" t="s">
        <v>32</v>
      </c>
    </row>
    <row r="3493" spans="1:15" x14ac:dyDescent="0.25">
      <c r="A3493">
        <v>2023</v>
      </c>
      <c r="B3493" t="s">
        <v>32</v>
      </c>
      <c r="C3493" t="s">
        <v>13</v>
      </c>
      <c r="D3493" t="s">
        <v>22</v>
      </c>
      <c r="E3493">
        <v>102000</v>
      </c>
      <c r="F3493">
        <v>102000</v>
      </c>
      <c r="G3493" t="s">
        <v>23</v>
      </c>
      <c r="H3493" t="s">
        <v>16</v>
      </c>
      <c r="I3493" t="s">
        <v>17</v>
      </c>
      <c r="J3493" t="s">
        <v>25</v>
      </c>
      <c r="K3493" t="s">
        <v>23</v>
      </c>
      <c r="L3493" t="s">
        <v>26</v>
      </c>
      <c r="M3493">
        <f t="shared" si="54"/>
        <v>68674.333333333328</v>
      </c>
      <c r="N3493" t="b">
        <f>IF(O3493=Sheet7!S3492,FALSE,TRUE)
=IF(B3493=Sheet7!A3493,TRUE,FALSE)
=IF(B3493=Sheet7!A3493,TRUE,FALSE)
=IF(B3493=Sheet7!A3493,TRUE,FALSE)</f>
        <v>1</v>
      </c>
      <c r="O3493" t="s">
        <v>32</v>
      </c>
    </row>
    <row r="3494" spans="1:15" x14ac:dyDescent="0.25">
      <c r="A3494">
        <v>2023</v>
      </c>
      <c r="B3494" t="s">
        <v>27</v>
      </c>
      <c r="C3494" t="s">
        <v>28</v>
      </c>
      <c r="D3494" t="s">
        <v>22</v>
      </c>
      <c r="E3494">
        <v>100000</v>
      </c>
      <c r="F3494">
        <v>100000</v>
      </c>
      <c r="G3494" t="s">
        <v>23</v>
      </c>
      <c r="H3494" t="s">
        <v>33</v>
      </c>
      <c r="I3494" t="s">
        <v>17</v>
      </c>
      <c r="J3494" t="s">
        <v>25</v>
      </c>
      <c r="K3494" t="s">
        <v>23</v>
      </c>
      <c r="L3494" t="s">
        <v>26</v>
      </c>
      <c r="M3494">
        <f t="shared" si="54"/>
        <v>67341</v>
      </c>
      <c r="N3494" t="b">
        <f>IF(O3494=Sheet7!S3493,FALSE,TRUE)
=IF(B3494=Sheet7!A3494,TRUE,FALSE)
=IF(B3494=Sheet7!A3494,TRUE,FALSE)
=IF(B3494=Sheet7!A3494,TRUE,FALSE)</f>
        <v>1</v>
      </c>
      <c r="O3494" t="s">
        <v>27</v>
      </c>
    </row>
    <row r="3495" spans="1:15" x14ac:dyDescent="0.25">
      <c r="A3495">
        <v>2023</v>
      </c>
      <c r="B3495" t="s">
        <v>37</v>
      </c>
      <c r="C3495" t="s">
        <v>38</v>
      </c>
      <c r="D3495" t="s">
        <v>22</v>
      </c>
      <c r="E3495">
        <v>190000</v>
      </c>
      <c r="F3495">
        <v>190000</v>
      </c>
      <c r="G3495" t="s">
        <v>23</v>
      </c>
      <c r="H3495" t="s">
        <v>24</v>
      </c>
      <c r="I3495" t="s">
        <v>17</v>
      </c>
      <c r="J3495" t="s">
        <v>29</v>
      </c>
      <c r="K3495" t="s">
        <v>23</v>
      </c>
      <c r="L3495" t="s">
        <v>26</v>
      </c>
      <c r="M3495">
        <f t="shared" si="54"/>
        <v>127341</v>
      </c>
      <c r="N3495" t="b">
        <f>IF(O3495=Sheet7!S3494,FALSE,TRUE)
=IF(B3495=Sheet7!A3495,TRUE,FALSE)
=IF(B3495=Sheet7!A3495,TRUE,FALSE)
=IF(B3495=Sheet7!A3495,TRUE,FALSE)</f>
        <v>1</v>
      </c>
      <c r="O3495" t="s">
        <v>37</v>
      </c>
    </row>
    <row r="3496" spans="1:15" x14ac:dyDescent="0.25">
      <c r="A3496">
        <v>2023</v>
      </c>
      <c r="B3496" t="s">
        <v>37</v>
      </c>
      <c r="C3496" t="s">
        <v>38</v>
      </c>
      <c r="D3496" t="s">
        <v>22</v>
      </c>
      <c r="E3496">
        <v>106800</v>
      </c>
      <c r="F3496">
        <v>106800</v>
      </c>
      <c r="G3496" t="s">
        <v>23</v>
      </c>
      <c r="H3496" t="s">
        <v>24</v>
      </c>
      <c r="I3496" t="s">
        <v>17</v>
      </c>
      <c r="J3496" t="s">
        <v>25</v>
      </c>
      <c r="K3496" t="s">
        <v>23</v>
      </c>
      <c r="L3496" t="s">
        <v>26</v>
      </c>
      <c r="M3496">
        <f t="shared" si="54"/>
        <v>71874.333333333328</v>
      </c>
      <c r="N3496" t="b">
        <f>IF(O3496=Sheet7!S3495,FALSE,TRUE)
=IF(B3496=Sheet7!A3496,TRUE,FALSE)
=IF(B3496=Sheet7!A3496,TRUE,FALSE)
=IF(B3496=Sheet7!A3496,TRUE,FALSE)</f>
        <v>1</v>
      </c>
      <c r="O3496" t="s">
        <v>37</v>
      </c>
    </row>
    <row r="3497" spans="1:15" x14ac:dyDescent="0.25">
      <c r="A3497">
        <v>2023</v>
      </c>
      <c r="B3497" t="s">
        <v>27</v>
      </c>
      <c r="C3497" t="s">
        <v>28</v>
      </c>
      <c r="D3497" t="s">
        <v>14</v>
      </c>
      <c r="E3497">
        <v>90000</v>
      </c>
      <c r="F3497">
        <v>97171</v>
      </c>
      <c r="G3497" t="s">
        <v>58</v>
      </c>
      <c r="H3497" t="s">
        <v>16</v>
      </c>
      <c r="I3497" t="s">
        <v>17</v>
      </c>
      <c r="J3497" t="s">
        <v>25</v>
      </c>
      <c r="K3497" t="s">
        <v>58</v>
      </c>
      <c r="L3497" t="s">
        <v>26</v>
      </c>
      <c r="M3497">
        <f t="shared" si="54"/>
        <v>63064.666666666664</v>
      </c>
      <c r="N3497" t="b">
        <f>IF(O3497=Sheet7!S3496,FALSE,TRUE)
=IF(B3497=Sheet7!A3497,TRUE,FALSE)
=IF(B3497=Sheet7!A3497,TRUE,FALSE)
=IF(B3497=Sheet7!A3497,TRUE,FALSE)</f>
        <v>1</v>
      </c>
      <c r="O3497" t="s">
        <v>27</v>
      </c>
    </row>
    <row r="3498" spans="1:15" x14ac:dyDescent="0.25">
      <c r="A3498">
        <v>2023</v>
      </c>
      <c r="B3498" t="s">
        <v>27</v>
      </c>
      <c r="C3498" t="s">
        <v>28</v>
      </c>
      <c r="D3498" t="s">
        <v>14</v>
      </c>
      <c r="E3498">
        <v>75000</v>
      </c>
      <c r="F3498">
        <v>80976</v>
      </c>
      <c r="G3498" t="s">
        <v>58</v>
      </c>
      <c r="H3498" t="s">
        <v>16</v>
      </c>
      <c r="I3498" t="s">
        <v>17</v>
      </c>
      <c r="J3498" t="s">
        <v>25</v>
      </c>
      <c r="K3498" t="s">
        <v>58</v>
      </c>
      <c r="L3498" t="s">
        <v>26</v>
      </c>
      <c r="M3498">
        <f t="shared" si="54"/>
        <v>52666.333333333336</v>
      </c>
      <c r="N3498" t="b">
        <f>IF(O3498=Sheet7!S3497,FALSE,TRUE)
=IF(B3498=Sheet7!A3498,TRUE,FALSE)
=IF(B3498=Sheet7!A3498,TRUE,FALSE)
=IF(B3498=Sheet7!A3498,TRUE,FALSE)</f>
        <v>1</v>
      </c>
      <c r="O3498" t="s">
        <v>27</v>
      </c>
    </row>
    <row r="3499" spans="1:15" x14ac:dyDescent="0.25">
      <c r="A3499">
        <v>2023</v>
      </c>
      <c r="B3499" t="s">
        <v>32</v>
      </c>
      <c r="C3499" t="s">
        <v>13</v>
      </c>
      <c r="D3499" t="s">
        <v>22</v>
      </c>
      <c r="E3499">
        <v>151000</v>
      </c>
      <c r="F3499">
        <v>151000</v>
      </c>
      <c r="G3499" t="s">
        <v>23</v>
      </c>
      <c r="H3499" t="s">
        <v>16</v>
      </c>
      <c r="I3499" t="s">
        <v>17</v>
      </c>
      <c r="J3499" t="s">
        <v>25</v>
      </c>
      <c r="K3499" t="s">
        <v>23</v>
      </c>
      <c r="L3499" t="s">
        <v>26</v>
      </c>
      <c r="M3499">
        <f t="shared" si="54"/>
        <v>101341</v>
      </c>
      <c r="N3499" t="b">
        <f>IF(O3499=Sheet7!S3498,FALSE,TRUE)
=IF(B3499=Sheet7!A3499,TRUE,FALSE)
=IF(B3499=Sheet7!A3499,TRUE,FALSE)
=IF(B3499=Sheet7!A3499,TRUE,FALSE)</f>
        <v>1</v>
      </c>
      <c r="O3499" t="s">
        <v>32</v>
      </c>
    </row>
    <row r="3500" spans="1:15" x14ac:dyDescent="0.25">
      <c r="A3500">
        <v>2023</v>
      </c>
      <c r="B3500" t="s">
        <v>152</v>
      </c>
      <c r="C3500" t="s">
        <v>31</v>
      </c>
      <c r="D3500" t="s">
        <v>14</v>
      </c>
      <c r="E3500">
        <v>40000</v>
      </c>
      <c r="F3500">
        <v>43187</v>
      </c>
      <c r="G3500" t="s">
        <v>15</v>
      </c>
      <c r="H3500" t="s">
        <v>39</v>
      </c>
      <c r="I3500" t="s">
        <v>17</v>
      </c>
      <c r="J3500" t="s">
        <v>18</v>
      </c>
      <c r="K3500" t="s">
        <v>15</v>
      </c>
      <c r="L3500" t="s">
        <v>26</v>
      </c>
      <c r="M3500">
        <f t="shared" si="54"/>
        <v>28403.333333333332</v>
      </c>
      <c r="N3500" t="b">
        <f>IF(O3500=Sheet7!S3499,FALSE,TRUE)
=IF(B3500=Sheet7!A3500,TRUE,FALSE)
=IF(B3500=Sheet7!A3500,TRUE,FALSE)
=IF(B3500=Sheet7!A3500,TRUE,FALSE)</f>
        <v>1</v>
      </c>
      <c r="O3500" t="s">
        <v>152</v>
      </c>
    </row>
    <row r="3501" spans="1:15" x14ac:dyDescent="0.25">
      <c r="A3501">
        <v>2023</v>
      </c>
      <c r="B3501" t="s">
        <v>32</v>
      </c>
      <c r="C3501" t="s">
        <v>13</v>
      </c>
      <c r="D3501" t="s">
        <v>22</v>
      </c>
      <c r="E3501">
        <v>145000</v>
      </c>
      <c r="F3501">
        <v>145000</v>
      </c>
      <c r="G3501" t="s">
        <v>49</v>
      </c>
      <c r="H3501" t="s">
        <v>24</v>
      </c>
      <c r="I3501" t="s">
        <v>17</v>
      </c>
      <c r="J3501" t="s">
        <v>29</v>
      </c>
      <c r="K3501" t="s">
        <v>49</v>
      </c>
      <c r="L3501" t="s">
        <v>26</v>
      </c>
      <c r="M3501">
        <f t="shared" si="54"/>
        <v>97341</v>
      </c>
      <c r="N3501" t="b">
        <f>IF(O3501=Sheet7!S3500,FALSE,TRUE)
=IF(B3501=Sheet7!A3501,TRUE,FALSE)
=IF(B3501=Sheet7!A3501,TRUE,FALSE)
=IF(B3501=Sheet7!A3501,TRUE,FALSE)</f>
        <v>1</v>
      </c>
      <c r="O3501" t="s">
        <v>32</v>
      </c>
    </row>
    <row r="3502" spans="1:15" x14ac:dyDescent="0.25">
      <c r="A3502">
        <v>2023</v>
      </c>
      <c r="B3502" t="s">
        <v>37</v>
      </c>
      <c r="C3502" t="s">
        <v>38</v>
      </c>
      <c r="D3502" t="s">
        <v>22</v>
      </c>
      <c r="E3502">
        <v>154000</v>
      </c>
      <c r="F3502">
        <v>154000</v>
      </c>
      <c r="G3502" t="s">
        <v>23</v>
      </c>
      <c r="H3502" t="s">
        <v>16</v>
      </c>
      <c r="I3502" t="s">
        <v>17</v>
      </c>
      <c r="J3502" t="s">
        <v>25</v>
      </c>
      <c r="K3502" t="s">
        <v>23</v>
      </c>
      <c r="L3502" t="s">
        <v>26</v>
      </c>
      <c r="M3502">
        <f t="shared" si="54"/>
        <v>103341</v>
      </c>
      <c r="N3502" t="b">
        <f>IF(O3502=Sheet7!S3501,FALSE,TRUE)
=IF(B3502=Sheet7!A3502,TRUE,FALSE)
=IF(B3502=Sheet7!A3502,TRUE,FALSE)
=IF(B3502=Sheet7!A3502,TRUE,FALSE)</f>
        <v>1</v>
      </c>
      <c r="O3502" t="s">
        <v>37</v>
      </c>
    </row>
    <row r="3503" spans="1:15" x14ac:dyDescent="0.25">
      <c r="A3503">
        <v>2023</v>
      </c>
      <c r="B3503" t="s">
        <v>37</v>
      </c>
      <c r="C3503" t="s">
        <v>38</v>
      </c>
      <c r="D3503" t="s">
        <v>22</v>
      </c>
      <c r="E3503">
        <v>143000</v>
      </c>
      <c r="F3503">
        <v>143000</v>
      </c>
      <c r="G3503" t="s">
        <v>23</v>
      </c>
      <c r="H3503" t="s">
        <v>16</v>
      </c>
      <c r="I3503" t="s">
        <v>17</v>
      </c>
      <c r="J3503" t="s">
        <v>25</v>
      </c>
      <c r="K3503" t="s">
        <v>23</v>
      </c>
      <c r="L3503" t="s">
        <v>26</v>
      </c>
      <c r="M3503">
        <f t="shared" si="54"/>
        <v>96007.666666666672</v>
      </c>
      <c r="N3503" t="b">
        <f>IF(O3503=Sheet7!S3502,FALSE,TRUE)
=IF(B3503=Sheet7!A3503,TRUE,FALSE)
=IF(B3503=Sheet7!A3503,TRUE,FALSE)
=IF(B3503=Sheet7!A3503,TRUE,FALSE)</f>
        <v>1</v>
      </c>
      <c r="O3503" t="s">
        <v>37</v>
      </c>
    </row>
    <row r="3504" spans="1:15" x14ac:dyDescent="0.25">
      <c r="A3504">
        <v>2023</v>
      </c>
      <c r="B3504" t="s">
        <v>27</v>
      </c>
      <c r="C3504" t="s">
        <v>28</v>
      </c>
      <c r="D3504" t="s">
        <v>35</v>
      </c>
      <c r="E3504">
        <v>65000</v>
      </c>
      <c r="F3504">
        <v>79976</v>
      </c>
      <c r="G3504" t="s">
        <v>36</v>
      </c>
      <c r="H3504" t="s">
        <v>16</v>
      </c>
      <c r="I3504" t="s">
        <v>17</v>
      </c>
      <c r="J3504" t="s">
        <v>25</v>
      </c>
      <c r="K3504" t="s">
        <v>36</v>
      </c>
      <c r="L3504" t="s">
        <v>26</v>
      </c>
      <c r="M3504">
        <f t="shared" si="54"/>
        <v>48999.666666666664</v>
      </c>
      <c r="N3504" t="b">
        <f>IF(O3504=Sheet7!S3503,FALSE,TRUE)
=IF(B3504=Sheet7!A3504,TRUE,FALSE)
=IF(B3504=Sheet7!A3504,TRUE,FALSE)
=IF(B3504=Sheet7!A3504,TRUE,FALSE)</f>
        <v>1</v>
      </c>
      <c r="O3504" t="s">
        <v>27</v>
      </c>
    </row>
    <row r="3505" spans="1:15" x14ac:dyDescent="0.25">
      <c r="A3505">
        <v>2023</v>
      </c>
      <c r="B3505" t="s">
        <v>27</v>
      </c>
      <c r="C3505" t="s">
        <v>28</v>
      </c>
      <c r="D3505" t="s">
        <v>22</v>
      </c>
      <c r="E3505">
        <v>190000</v>
      </c>
      <c r="F3505">
        <v>190000</v>
      </c>
      <c r="G3505" t="s">
        <v>23</v>
      </c>
      <c r="H3505" t="s">
        <v>39</v>
      </c>
      <c r="I3505" t="s">
        <v>17</v>
      </c>
      <c r="J3505" t="s">
        <v>25</v>
      </c>
      <c r="K3505" t="s">
        <v>23</v>
      </c>
      <c r="L3505" t="s">
        <v>26</v>
      </c>
      <c r="M3505">
        <f t="shared" si="54"/>
        <v>127341</v>
      </c>
      <c r="N3505" t="b">
        <f>IF(O3505=Sheet7!S3504,FALSE,TRUE)
=IF(B3505=Sheet7!A3505,TRUE,FALSE)
=IF(B3505=Sheet7!A3505,TRUE,FALSE)
=IF(B3505=Sheet7!A3505,TRUE,FALSE)</f>
        <v>1</v>
      </c>
      <c r="O3505" t="s">
        <v>27</v>
      </c>
    </row>
    <row r="3506" spans="1:15" x14ac:dyDescent="0.25">
      <c r="A3506">
        <v>2023</v>
      </c>
      <c r="B3506" t="s">
        <v>27</v>
      </c>
      <c r="C3506" t="s">
        <v>28</v>
      </c>
      <c r="D3506" t="s">
        <v>22</v>
      </c>
      <c r="E3506">
        <v>120000</v>
      </c>
      <c r="F3506">
        <v>120000</v>
      </c>
      <c r="G3506" t="s">
        <v>23</v>
      </c>
      <c r="H3506" t="s">
        <v>39</v>
      </c>
      <c r="I3506" t="s">
        <v>17</v>
      </c>
      <c r="J3506" t="s">
        <v>25</v>
      </c>
      <c r="K3506" t="s">
        <v>23</v>
      </c>
      <c r="L3506" t="s">
        <v>26</v>
      </c>
      <c r="M3506">
        <f t="shared" si="54"/>
        <v>80674.333333333328</v>
      </c>
      <c r="N3506" t="b">
        <f>IF(O3506=Sheet7!S3505,FALSE,TRUE)
=IF(B3506=Sheet7!A3506,TRUE,FALSE)
=IF(B3506=Sheet7!A3506,TRUE,FALSE)
=IF(B3506=Sheet7!A3506,TRUE,FALSE)</f>
        <v>1</v>
      </c>
      <c r="O3506" t="s">
        <v>27</v>
      </c>
    </row>
    <row r="3507" spans="1:15" x14ac:dyDescent="0.25">
      <c r="A3507">
        <v>2023</v>
      </c>
      <c r="B3507" t="s">
        <v>27</v>
      </c>
      <c r="C3507" t="s">
        <v>28</v>
      </c>
      <c r="D3507" t="s">
        <v>35</v>
      </c>
      <c r="E3507">
        <v>90000</v>
      </c>
      <c r="F3507">
        <v>110736</v>
      </c>
      <c r="G3507" t="s">
        <v>36</v>
      </c>
      <c r="H3507" t="s">
        <v>16</v>
      </c>
      <c r="I3507" t="s">
        <v>17</v>
      </c>
      <c r="J3507" t="s">
        <v>25</v>
      </c>
      <c r="K3507" t="s">
        <v>36</v>
      </c>
      <c r="L3507" t="s">
        <v>26</v>
      </c>
      <c r="M3507">
        <f t="shared" si="54"/>
        <v>67586.333333333328</v>
      </c>
      <c r="N3507" t="b">
        <f>IF(O3507=Sheet7!S3506,FALSE,TRUE)
=IF(B3507=Sheet7!A3507,TRUE,FALSE)
=IF(B3507=Sheet7!A3507,TRUE,FALSE)
=IF(B3507=Sheet7!A3507,TRUE,FALSE)</f>
        <v>1</v>
      </c>
      <c r="O3507" t="s">
        <v>27</v>
      </c>
    </row>
    <row r="3508" spans="1:15" x14ac:dyDescent="0.25">
      <c r="A3508">
        <v>2023</v>
      </c>
      <c r="B3508" t="s">
        <v>32</v>
      </c>
      <c r="C3508" t="s">
        <v>13</v>
      </c>
      <c r="D3508" t="s">
        <v>22</v>
      </c>
      <c r="E3508">
        <v>111000</v>
      </c>
      <c r="F3508">
        <v>111000</v>
      </c>
      <c r="G3508" t="s">
        <v>23</v>
      </c>
      <c r="H3508" t="s">
        <v>24</v>
      </c>
      <c r="I3508" t="s">
        <v>17</v>
      </c>
      <c r="J3508" t="s">
        <v>25</v>
      </c>
      <c r="K3508" t="s">
        <v>23</v>
      </c>
      <c r="L3508" t="s">
        <v>26</v>
      </c>
      <c r="M3508">
        <f t="shared" si="54"/>
        <v>74674.333333333328</v>
      </c>
      <c r="N3508" t="b">
        <f>IF(O3508=Sheet7!S3507,FALSE,TRUE)
=IF(B3508=Sheet7!A3508,TRUE,FALSE)
=IF(B3508=Sheet7!A3508,TRUE,FALSE)
=IF(B3508=Sheet7!A3508,TRUE,FALSE)</f>
        <v>1</v>
      </c>
      <c r="O3508" t="s">
        <v>32</v>
      </c>
    </row>
    <row r="3509" spans="1:15" x14ac:dyDescent="0.25">
      <c r="A3509">
        <v>2023</v>
      </c>
      <c r="B3509" t="s">
        <v>32</v>
      </c>
      <c r="C3509" t="s">
        <v>13</v>
      </c>
      <c r="D3509" t="s">
        <v>22</v>
      </c>
      <c r="E3509">
        <v>265000</v>
      </c>
      <c r="F3509">
        <v>265000</v>
      </c>
      <c r="G3509" t="s">
        <v>23</v>
      </c>
      <c r="H3509" t="s">
        <v>33</v>
      </c>
      <c r="I3509" t="s">
        <v>17</v>
      </c>
      <c r="J3509" t="s">
        <v>25</v>
      </c>
      <c r="K3509" t="s">
        <v>23</v>
      </c>
      <c r="L3509" t="s">
        <v>26</v>
      </c>
      <c r="M3509">
        <f t="shared" si="54"/>
        <v>177341</v>
      </c>
      <c r="N3509" t="b">
        <f>IF(O3509=Sheet7!S3508,FALSE,TRUE)
=IF(B3509=Sheet7!A3509,TRUE,FALSE)
=IF(B3509=Sheet7!A3509,TRUE,FALSE)
=IF(B3509=Sheet7!A3509,TRUE,FALSE)</f>
        <v>1</v>
      </c>
      <c r="O3509" t="s">
        <v>32</v>
      </c>
    </row>
    <row r="3510" spans="1:15" x14ac:dyDescent="0.25">
      <c r="A3510">
        <v>2023</v>
      </c>
      <c r="B3510" t="s">
        <v>32</v>
      </c>
      <c r="C3510" t="s">
        <v>13</v>
      </c>
      <c r="D3510" t="s">
        <v>22</v>
      </c>
      <c r="E3510">
        <v>235000</v>
      </c>
      <c r="F3510">
        <v>235000</v>
      </c>
      <c r="G3510" t="s">
        <v>23</v>
      </c>
      <c r="H3510" t="s">
        <v>33</v>
      </c>
      <c r="I3510" t="s">
        <v>17</v>
      </c>
      <c r="J3510" t="s">
        <v>25</v>
      </c>
      <c r="K3510" t="s">
        <v>23</v>
      </c>
      <c r="L3510" t="s">
        <v>26</v>
      </c>
      <c r="M3510">
        <f t="shared" si="54"/>
        <v>157341</v>
      </c>
      <c r="N3510" t="b">
        <f>IF(O3510=Sheet7!S3509,FALSE,TRUE)
=IF(B3510=Sheet7!A3510,TRUE,FALSE)
=IF(B3510=Sheet7!A3510,TRUE,FALSE)
=IF(B3510=Sheet7!A3510,TRUE,FALSE)</f>
        <v>1</v>
      </c>
      <c r="O3510" t="s">
        <v>32</v>
      </c>
    </row>
    <row r="3511" spans="1:15" x14ac:dyDescent="0.25">
      <c r="A3511">
        <v>2023</v>
      </c>
      <c r="B3511" t="s">
        <v>27</v>
      </c>
      <c r="C3511" t="s">
        <v>28</v>
      </c>
      <c r="D3511" t="s">
        <v>173</v>
      </c>
      <c r="E3511">
        <v>112000</v>
      </c>
      <c r="F3511">
        <v>122638</v>
      </c>
      <c r="G3511" t="s">
        <v>174</v>
      </c>
      <c r="H3511" t="s">
        <v>39</v>
      </c>
      <c r="I3511" t="s">
        <v>17</v>
      </c>
      <c r="J3511" t="s">
        <v>18</v>
      </c>
      <c r="K3511" t="s">
        <v>174</v>
      </c>
      <c r="L3511" t="s">
        <v>19</v>
      </c>
      <c r="M3511">
        <f t="shared" si="54"/>
        <v>78887</v>
      </c>
      <c r="N3511" t="b">
        <f>IF(O3511=Sheet7!S3510,FALSE,TRUE)
=IF(B3511=Sheet7!A3511,TRUE,FALSE)
=IF(B3511=Sheet7!A3511,TRUE,FALSE)
=IF(B3511=Sheet7!A3511,TRUE,FALSE)</f>
        <v>1</v>
      </c>
      <c r="O3511" t="s">
        <v>27</v>
      </c>
    </row>
    <row r="3512" spans="1:15" x14ac:dyDescent="0.25">
      <c r="A3512">
        <v>2023</v>
      </c>
      <c r="B3512" t="s">
        <v>32</v>
      </c>
      <c r="C3512" t="s">
        <v>13</v>
      </c>
      <c r="D3512" t="s">
        <v>22</v>
      </c>
      <c r="E3512">
        <v>75000</v>
      </c>
      <c r="F3512">
        <v>75000</v>
      </c>
      <c r="G3512" t="s">
        <v>23</v>
      </c>
      <c r="H3512" t="s">
        <v>16</v>
      </c>
      <c r="I3512" t="s">
        <v>17</v>
      </c>
      <c r="J3512" t="s">
        <v>29</v>
      </c>
      <c r="K3512" t="s">
        <v>23</v>
      </c>
      <c r="L3512" t="s">
        <v>26</v>
      </c>
      <c r="M3512">
        <f t="shared" si="54"/>
        <v>50674.333333333336</v>
      </c>
      <c r="N3512" t="b">
        <f>IF(O3512=Sheet7!S3511,FALSE,TRUE)
=IF(B3512=Sheet7!A3512,TRUE,FALSE)
=IF(B3512=Sheet7!A3512,TRUE,FALSE)
=IF(B3512=Sheet7!A3512,TRUE,FALSE)</f>
        <v>1</v>
      </c>
      <c r="O3512" t="s">
        <v>32</v>
      </c>
    </row>
    <row r="3513" spans="1:15" x14ac:dyDescent="0.25">
      <c r="A3513">
        <v>2023</v>
      </c>
      <c r="B3513" t="s">
        <v>32</v>
      </c>
      <c r="C3513" t="s">
        <v>13</v>
      </c>
      <c r="D3513" t="s">
        <v>22</v>
      </c>
      <c r="E3513">
        <v>60400</v>
      </c>
      <c r="F3513">
        <v>60400</v>
      </c>
      <c r="G3513" t="s">
        <v>23</v>
      </c>
      <c r="H3513" t="s">
        <v>16</v>
      </c>
      <c r="I3513" t="s">
        <v>17</v>
      </c>
      <c r="J3513" t="s">
        <v>29</v>
      </c>
      <c r="K3513" t="s">
        <v>23</v>
      </c>
      <c r="L3513" t="s">
        <v>26</v>
      </c>
      <c r="M3513">
        <f t="shared" si="54"/>
        <v>40941</v>
      </c>
      <c r="N3513" t="b">
        <f>IF(O3513=Sheet7!S3512,FALSE,TRUE)
=IF(B3513=Sheet7!A3513,TRUE,FALSE)
=IF(B3513=Sheet7!A3513,TRUE,FALSE)
=IF(B3513=Sheet7!A3513,TRUE,FALSE)</f>
        <v>1</v>
      </c>
      <c r="O3513" t="s">
        <v>32</v>
      </c>
    </row>
    <row r="3514" spans="1:15" x14ac:dyDescent="0.25">
      <c r="A3514">
        <v>2023</v>
      </c>
      <c r="B3514" t="s">
        <v>27</v>
      </c>
      <c r="C3514" t="s">
        <v>28</v>
      </c>
      <c r="D3514" t="s">
        <v>14</v>
      </c>
      <c r="E3514">
        <v>56000</v>
      </c>
      <c r="F3514">
        <v>60462</v>
      </c>
      <c r="G3514" t="s">
        <v>214</v>
      </c>
      <c r="H3514" t="s">
        <v>16</v>
      </c>
      <c r="I3514" t="s">
        <v>17</v>
      </c>
      <c r="J3514" t="s">
        <v>29</v>
      </c>
      <c r="K3514" t="s">
        <v>15</v>
      </c>
      <c r="L3514" t="s">
        <v>26</v>
      </c>
      <c r="M3514">
        <f t="shared" si="54"/>
        <v>39495</v>
      </c>
      <c r="N3514" t="b">
        <f>IF(O3514=Sheet7!S3513,FALSE,TRUE)
=IF(B3514=Sheet7!A3514,TRUE,FALSE)
=IF(B3514=Sheet7!A3514,TRUE,FALSE)
=IF(B3514=Sheet7!A3514,TRUE,FALSE)</f>
        <v>1</v>
      </c>
      <c r="O3514" t="s">
        <v>27</v>
      </c>
    </row>
    <row r="3515" spans="1:15" x14ac:dyDescent="0.25">
      <c r="A3515">
        <v>2023</v>
      </c>
      <c r="B3515" t="s">
        <v>37</v>
      </c>
      <c r="C3515" t="s">
        <v>38</v>
      </c>
      <c r="D3515" t="s">
        <v>22</v>
      </c>
      <c r="E3515">
        <v>83500</v>
      </c>
      <c r="F3515">
        <v>83500</v>
      </c>
      <c r="G3515" t="s">
        <v>23</v>
      </c>
      <c r="H3515" t="s">
        <v>16</v>
      </c>
      <c r="I3515" t="s">
        <v>17</v>
      </c>
      <c r="J3515" t="s">
        <v>29</v>
      </c>
      <c r="K3515" t="s">
        <v>23</v>
      </c>
      <c r="L3515" t="s">
        <v>26</v>
      </c>
      <c r="M3515">
        <f t="shared" si="54"/>
        <v>56341</v>
      </c>
      <c r="N3515" t="b">
        <f>IF(O3515=Sheet7!S3514,FALSE,TRUE)
=IF(B3515=Sheet7!A3515,TRUE,FALSE)
=IF(B3515=Sheet7!A3515,TRUE,FALSE)
=IF(B3515=Sheet7!A3515,TRUE,FALSE)</f>
        <v>1</v>
      </c>
      <c r="O3515" t="s">
        <v>37</v>
      </c>
    </row>
    <row r="3516" spans="1:15" x14ac:dyDescent="0.25">
      <c r="A3516">
        <v>2023</v>
      </c>
      <c r="B3516" t="s">
        <v>37</v>
      </c>
      <c r="C3516" t="s">
        <v>38</v>
      </c>
      <c r="D3516" t="s">
        <v>22</v>
      </c>
      <c r="E3516">
        <v>52500</v>
      </c>
      <c r="F3516">
        <v>52500</v>
      </c>
      <c r="G3516" t="s">
        <v>23</v>
      </c>
      <c r="H3516" t="s">
        <v>16</v>
      </c>
      <c r="I3516" t="s">
        <v>17</v>
      </c>
      <c r="J3516" t="s">
        <v>29</v>
      </c>
      <c r="K3516" t="s">
        <v>23</v>
      </c>
      <c r="L3516" t="s">
        <v>26</v>
      </c>
      <c r="M3516">
        <f t="shared" si="54"/>
        <v>35674.333333333336</v>
      </c>
      <c r="N3516" t="b">
        <f>IF(O3516=Sheet7!S3515,FALSE,TRUE)
=IF(B3516=Sheet7!A3516,TRUE,FALSE)
=IF(B3516=Sheet7!A3516,TRUE,FALSE)
=IF(B3516=Sheet7!A3516,TRUE,FALSE)</f>
        <v>1</v>
      </c>
      <c r="O3516" t="s">
        <v>37</v>
      </c>
    </row>
    <row r="3517" spans="1:15" x14ac:dyDescent="0.25">
      <c r="A3517">
        <v>2023</v>
      </c>
      <c r="B3517" t="s">
        <v>27</v>
      </c>
      <c r="C3517" t="s">
        <v>28</v>
      </c>
      <c r="D3517" t="s">
        <v>22</v>
      </c>
      <c r="E3517">
        <v>201036</v>
      </c>
      <c r="F3517">
        <v>201036</v>
      </c>
      <c r="G3517" t="s">
        <v>23</v>
      </c>
      <c r="H3517" t="s">
        <v>24</v>
      </c>
      <c r="I3517" t="s">
        <v>17</v>
      </c>
      <c r="J3517" t="s">
        <v>25</v>
      </c>
      <c r="K3517" t="s">
        <v>23</v>
      </c>
      <c r="L3517" t="s">
        <v>26</v>
      </c>
      <c r="M3517">
        <f t="shared" si="54"/>
        <v>134698.33333333334</v>
      </c>
      <c r="N3517" t="b">
        <f>IF(O3517=Sheet7!S3516,FALSE,TRUE)
=IF(B3517=Sheet7!A3517,TRUE,FALSE)
=IF(B3517=Sheet7!A3517,TRUE,FALSE)
=IF(B3517=Sheet7!A3517,TRUE,FALSE)</f>
        <v>1</v>
      </c>
      <c r="O3517" t="s">
        <v>27</v>
      </c>
    </row>
    <row r="3518" spans="1:15" x14ac:dyDescent="0.25">
      <c r="A3518">
        <v>2023</v>
      </c>
      <c r="B3518" t="s">
        <v>27</v>
      </c>
      <c r="C3518" t="s">
        <v>28</v>
      </c>
      <c r="D3518" t="s">
        <v>22</v>
      </c>
      <c r="E3518">
        <v>134024</v>
      </c>
      <c r="F3518">
        <v>134024</v>
      </c>
      <c r="G3518" t="s">
        <v>23</v>
      </c>
      <c r="H3518" t="s">
        <v>24</v>
      </c>
      <c r="I3518" t="s">
        <v>17</v>
      </c>
      <c r="J3518" t="s">
        <v>25</v>
      </c>
      <c r="K3518" t="s">
        <v>23</v>
      </c>
      <c r="L3518" t="s">
        <v>26</v>
      </c>
      <c r="M3518">
        <f t="shared" si="54"/>
        <v>90023.666666666672</v>
      </c>
      <c r="N3518" t="b">
        <f>IF(O3518=Sheet7!S3517,FALSE,TRUE)
=IF(B3518=Sheet7!A3518,TRUE,FALSE)
=IF(B3518=Sheet7!A3518,TRUE,FALSE)
=IF(B3518=Sheet7!A3518,TRUE,FALSE)</f>
        <v>1</v>
      </c>
      <c r="O3518" t="s">
        <v>27</v>
      </c>
    </row>
    <row r="3519" spans="1:15" x14ac:dyDescent="0.25">
      <c r="A3519">
        <v>2023</v>
      </c>
      <c r="B3519" t="s">
        <v>32</v>
      </c>
      <c r="C3519" t="s">
        <v>13</v>
      </c>
      <c r="D3519" t="s">
        <v>22</v>
      </c>
      <c r="E3519">
        <v>62000</v>
      </c>
      <c r="F3519">
        <v>62000</v>
      </c>
      <c r="G3519" t="s">
        <v>23</v>
      </c>
      <c r="H3519" t="s">
        <v>39</v>
      </c>
      <c r="I3519" t="s">
        <v>17</v>
      </c>
      <c r="J3519" t="s">
        <v>29</v>
      </c>
      <c r="K3519" t="s">
        <v>23</v>
      </c>
      <c r="L3519" t="s">
        <v>26</v>
      </c>
      <c r="M3519">
        <f t="shared" si="54"/>
        <v>42007.666666666664</v>
      </c>
      <c r="N3519" t="b">
        <f>IF(O3519=Sheet7!S3518,FALSE,TRUE)
=IF(B3519=Sheet7!A3519,TRUE,FALSE)
=IF(B3519=Sheet7!A3519,TRUE,FALSE)
=IF(B3519=Sheet7!A3519,TRUE,FALSE)</f>
        <v>1</v>
      </c>
      <c r="O3519" t="s">
        <v>32</v>
      </c>
    </row>
    <row r="3520" spans="1:15" x14ac:dyDescent="0.25">
      <c r="A3520">
        <v>2023</v>
      </c>
      <c r="B3520" t="s">
        <v>32</v>
      </c>
      <c r="C3520" t="s">
        <v>13</v>
      </c>
      <c r="D3520" t="s">
        <v>22</v>
      </c>
      <c r="E3520">
        <v>58000</v>
      </c>
      <c r="F3520">
        <v>58000</v>
      </c>
      <c r="G3520" t="s">
        <v>23</v>
      </c>
      <c r="H3520" t="s">
        <v>39</v>
      </c>
      <c r="I3520" t="s">
        <v>17</v>
      </c>
      <c r="J3520" t="s">
        <v>29</v>
      </c>
      <c r="K3520" t="s">
        <v>23</v>
      </c>
      <c r="L3520" t="s">
        <v>26</v>
      </c>
      <c r="M3520">
        <f t="shared" si="54"/>
        <v>39341</v>
      </c>
      <c r="N3520" t="b">
        <f>IF(O3520=Sheet7!S3519,FALSE,TRUE)
=IF(B3520=Sheet7!A3520,TRUE,FALSE)
=IF(B3520=Sheet7!A3520,TRUE,FALSE)
=IF(B3520=Sheet7!A3520,TRUE,FALSE)</f>
        <v>1</v>
      </c>
      <c r="O3520" t="s">
        <v>32</v>
      </c>
    </row>
    <row r="3521" spans="1:15" x14ac:dyDescent="0.25">
      <c r="A3521">
        <v>2023</v>
      </c>
      <c r="B3521" t="s">
        <v>27</v>
      </c>
      <c r="C3521" t="s">
        <v>28</v>
      </c>
      <c r="D3521" t="s">
        <v>22</v>
      </c>
      <c r="E3521">
        <v>172000</v>
      </c>
      <c r="F3521">
        <v>172000</v>
      </c>
      <c r="G3521" t="s">
        <v>23</v>
      </c>
      <c r="H3521" t="s">
        <v>24</v>
      </c>
      <c r="I3521" t="s">
        <v>17</v>
      </c>
      <c r="J3521" t="s">
        <v>25</v>
      </c>
      <c r="K3521" t="s">
        <v>23</v>
      </c>
      <c r="L3521" t="s">
        <v>26</v>
      </c>
      <c r="M3521">
        <f t="shared" si="54"/>
        <v>115341</v>
      </c>
      <c r="N3521" t="b">
        <f>IF(O3521=Sheet7!S3520,FALSE,TRUE)
=IF(B3521=Sheet7!A3521,TRUE,FALSE)
=IF(B3521=Sheet7!A3521,TRUE,FALSE)
=IF(B3521=Sheet7!A3521,TRUE,FALSE)</f>
        <v>1</v>
      </c>
      <c r="O3521" t="s">
        <v>27</v>
      </c>
    </row>
    <row r="3522" spans="1:15" x14ac:dyDescent="0.25">
      <c r="A3522">
        <v>2023</v>
      </c>
      <c r="B3522" t="s">
        <v>27</v>
      </c>
      <c r="C3522" t="s">
        <v>28</v>
      </c>
      <c r="D3522" t="s">
        <v>22</v>
      </c>
      <c r="E3522">
        <v>115000</v>
      </c>
      <c r="F3522">
        <v>115000</v>
      </c>
      <c r="G3522" t="s">
        <v>23</v>
      </c>
      <c r="H3522" t="s">
        <v>24</v>
      </c>
      <c r="I3522" t="s">
        <v>17</v>
      </c>
      <c r="J3522" t="s">
        <v>25</v>
      </c>
      <c r="K3522" t="s">
        <v>23</v>
      </c>
      <c r="L3522" t="s">
        <v>26</v>
      </c>
      <c r="M3522">
        <f t="shared" ref="M3522:M3585" si="55">AVERAGE(A3522:L3522)</f>
        <v>77341</v>
      </c>
      <c r="N3522" t="b">
        <f>IF(O3522=Sheet7!S3521,FALSE,TRUE)
=IF(B3522=Sheet7!A3522,TRUE,FALSE)
=IF(B3522=Sheet7!A3522,TRUE,FALSE)
=IF(B3522=Sheet7!A3522,TRUE,FALSE)</f>
        <v>1</v>
      </c>
      <c r="O3522" t="s">
        <v>27</v>
      </c>
    </row>
    <row r="3523" spans="1:15" x14ac:dyDescent="0.25">
      <c r="A3523">
        <v>2023</v>
      </c>
      <c r="B3523" t="s">
        <v>32</v>
      </c>
      <c r="C3523" t="s">
        <v>13</v>
      </c>
      <c r="D3523" t="s">
        <v>22</v>
      </c>
      <c r="E3523">
        <v>125000</v>
      </c>
      <c r="F3523">
        <v>125000</v>
      </c>
      <c r="G3523" t="s">
        <v>23</v>
      </c>
      <c r="H3523" t="s">
        <v>39</v>
      </c>
      <c r="I3523" t="s">
        <v>17</v>
      </c>
      <c r="J3523" t="s">
        <v>25</v>
      </c>
      <c r="K3523" t="s">
        <v>23</v>
      </c>
      <c r="L3523" t="s">
        <v>26</v>
      </c>
      <c r="M3523">
        <f t="shared" si="55"/>
        <v>84007.666666666672</v>
      </c>
      <c r="N3523" t="b">
        <f>IF(O3523=Sheet7!S3522,FALSE,TRUE)
=IF(B3523=Sheet7!A3523,TRUE,FALSE)
=IF(B3523=Sheet7!A3523,TRUE,FALSE)
=IF(B3523=Sheet7!A3523,TRUE,FALSE)</f>
        <v>1</v>
      </c>
      <c r="O3523" t="s">
        <v>32</v>
      </c>
    </row>
    <row r="3524" spans="1:15" x14ac:dyDescent="0.25">
      <c r="A3524">
        <v>2023</v>
      </c>
      <c r="B3524" t="s">
        <v>32</v>
      </c>
      <c r="C3524" t="s">
        <v>13</v>
      </c>
      <c r="D3524" t="s">
        <v>22</v>
      </c>
      <c r="E3524">
        <v>90000</v>
      </c>
      <c r="F3524">
        <v>90000</v>
      </c>
      <c r="G3524" t="s">
        <v>23</v>
      </c>
      <c r="H3524" t="s">
        <v>39</v>
      </c>
      <c r="I3524" t="s">
        <v>17</v>
      </c>
      <c r="J3524" t="s">
        <v>25</v>
      </c>
      <c r="K3524" t="s">
        <v>23</v>
      </c>
      <c r="L3524" t="s">
        <v>26</v>
      </c>
      <c r="M3524">
        <f t="shared" si="55"/>
        <v>60674.333333333336</v>
      </c>
      <c r="N3524" t="b">
        <f>IF(O3524=Sheet7!S3523,FALSE,TRUE)
=IF(B3524=Sheet7!A3524,TRUE,FALSE)
=IF(B3524=Sheet7!A3524,TRUE,FALSE)
=IF(B3524=Sheet7!A3524,TRUE,FALSE)</f>
        <v>1</v>
      </c>
      <c r="O3524" t="s">
        <v>32</v>
      </c>
    </row>
    <row r="3525" spans="1:15" x14ac:dyDescent="0.25">
      <c r="A3525">
        <v>2023</v>
      </c>
      <c r="B3525" t="s">
        <v>32</v>
      </c>
      <c r="C3525" t="s">
        <v>13</v>
      </c>
      <c r="D3525" t="s">
        <v>22</v>
      </c>
      <c r="E3525">
        <v>139500</v>
      </c>
      <c r="F3525">
        <v>139500</v>
      </c>
      <c r="G3525" t="s">
        <v>23</v>
      </c>
      <c r="H3525" t="s">
        <v>24</v>
      </c>
      <c r="I3525" t="s">
        <v>17</v>
      </c>
      <c r="J3525" t="s">
        <v>25</v>
      </c>
      <c r="K3525" t="s">
        <v>23</v>
      </c>
      <c r="L3525" t="s">
        <v>26</v>
      </c>
      <c r="M3525">
        <f t="shared" si="55"/>
        <v>93674.333333333328</v>
      </c>
      <c r="N3525" t="b">
        <f>IF(O3525=Sheet7!S3524,FALSE,TRUE)
=IF(B3525=Sheet7!A3525,TRUE,FALSE)
=IF(B3525=Sheet7!A3525,TRUE,FALSE)
=IF(B3525=Sheet7!A3525,TRUE,FALSE)</f>
        <v>1</v>
      </c>
      <c r="O3525" t="s">
        <v>32</v>
      </c>
    </row>
    <row r="3526" spans="1:15" x14ac:dyDescent="0.25">
      <c r="A3526">
        <v>2023</v>
      </c>
      <c r="B3526" t="s">
        <v>32</v>
      </c>
      <c r="C3526" t="s">
        <v>13</v>
      </c>
      <c r="D3526" t="s">
        <v>22</v>
      </c>
      <c r="E3526">
        <v>109400</v>
      </c>
      <c r="F3526">
        <v>109400</v>
      </c>
      <c r="G3526" t="s">
        <v>23</v>
      </c>
      <c r="H3526" t="s">
        <v>24</v>
      </c>
      <c r="I3526" t="s">
        <v>17</v>
      </c>
      <c r="J3526" t="s">
        <v>25</v>
      </c>
      <c r="K3526" t="s">
        <v>23</v>
      </c>
      <c r="L3526" t="s">
        <v>26</v>
      </c>
      <c r="M3526">
        <f t="shared" si="55"/>
        <v>73607.666666666672</v>
      </c>
      <c r="N3526" t="b">
        <f>IF(O3526=Sheet7!S3525,FALSE,TRUE)
=IF(B3526=Sheet7!A3526,TRUE,FALSE)
=IF(B3526=Sheet7!A3526,TRUE,FALSE)
=IF(B3526=Sheet7!A3526,TRUE,FALSE)</f>
        <v>1</v>
      </c>
      <c r="O3526" t="s">
        <v>32</v>
      </c>
    </row>
    <row r="3527" spans="1:15" x14ac:dyDescent="0.25">
      <c r="A3527">
        <v>2023</v>
      </c>
      <c r="B3527" t="s">
        <v>32</v>
      </c>
      <c r="C3527" t="s">
        <v>13</v>
      </c>
      <c r="D3527" t="s">
        <v>22</v>
      </c>
      <c r="E3527">
        <v>145000</v>
      </c>
      <c r="F3527">
        <v>145000</v>
      </c>
      <c r="G3527" t="s">
        <v>23</v>
      </c>
      <c r="H3527" t="s">
        <v>16</v>
      </c>
      <c r="I3527" t="s">
        <v>17</v>
      </c>
      <c r="J3527" t="s">
        <v>25</v>
      </c>
      <c r="K3527" t="s">
        <v>23</v>
      </c>
      <c r="L3527" t="s">
        <v>26</v>
      </c>
      <c r="M3527">
        <f t="shared" si="55"/>
        <v>97341</v>
      </c>
      <c r="N3527" t="b">
        <f>IF(O3527=Sheet7!S3526,FALSE,TRUE)
=IF(B3527=Sheet7!A3527,TRUE,FALSE)
=IF(B3527=Sheet7!A3527,TRUE,FALSE)
=IF(B3527=Sheet7!A3527,TRUE,FALSE)</f>
        <v>1</v>
      </c>
      <c r="O3527" t="s">
        <v>32</v>
      </c>
    </row>
    <row r="3528" spans="1:15" x14ac:dyDescent="0.25">
      <c r="A3528">
        <v>2023</v>
      </c>
      <c r="B3528" t="s">
        <v>27</v>
      </c>
      <c r="C3528" t="s">
        <v>28</v>
      </c>
      <c r="D3528" t="s">
        <v>22</v>
      </c>
      <c r="E3528">
        <v>239748</v>
      </c>
      <c r="F3528">
        <v>239748</v>
      </c>
      <c r="G3528" t="s">
        <v>23</v>
      </c>
      <c r="H3528" t="s">
        <v>24</v>
      </c>
      <c r="I3528" t="s">
        <v>17</v>
      </c>
      <c r="J3528" t="s">
        <v>25</v>
      </c>
      <c r="K3528" t="s">
        <v>23</v>
      </c>
      <c r="L3528" t="s">
        <v>26</v>
      </c>
      <c r="M3528">
        <f t="shared" si="55"/>
        <v>160506.33333333334</v>
      </c>
      <c r="N3528" t="b">
        <f>IF(O3528=Sheet7!S3527,FALSE,TRUE)
=IF(B3528=Sheet7!A3528,TRUE,FALSE)
=IF(B3528=Sheet7!A3528,TRUE,FALSE)
=IF(B3528=Sheet7!A3528,TRUE,FALSE)</f>
        <v>1</v>
      </c>
      <c r="O3528" t="s">
        <v>27</v>
      </c>
    </row>
    <row r="3529" spans="1:15" x14ac:dyDescent="0.25">
      <c r="A3529">
        <v>2023</v>
      </c>
      <c r="B3529" t="s">
        <v>27</v>
      </c>
      <c r="C3529" t="s">
        <v>28</v>
      </c>
      <c r="D3529" t="s">
        <v>22</v>
      </c>
      <c r="E3529">
        <v>159832</v>
      </c>
      <c r="F3529">
        <v>159832</v>
      </c>
      <c r="G3529" t="s">
        <v>23</v>
      </c>
      <c r="H3529" t="s">
        <v>24</v>
      </c>
      <c r="I3529" t="s">
        <v>17</v>
      </c>
      <c r="J3529" t="s">
        <v>25</v>
      </c>
      <c r="K3529" t="s">
        <v>23</v>
      </c>
      <c r="L3529" t="s">
        <v>26</v>
      </c>
      <c r="M3529">
        <f t="shared" si="55"/>
        <v>107229</v>
      </c>
      <c r="N3529" t="b">
        <f>IF(O3529=Sheet7!S3528,FALSE,TRUE)
=IF(B3529=Sheet7!A3529,TRUE,FALSE)
=IF(B3529=Sheet7!A3529,TRUE,FALSE)
=IF(B3529=Sheet7!A3529,TRUE,FALSE)</f>
        <v>1</v>
      </c>
      <c r="O3529" t="s">
        <v>27</v>
      </c>
    </row>
    <row r="3530" spans="1:15" x14ac:dyDescent="0.25">
      <c r="A3530">
        <v>2023</v>
      </c>
      <c r="B3530" t="s">
        <v>27</v>
      </c>
      <c r="C3530" t="s">
        <v>28</v>
      </c>
      <c r="D3530" t="s">
        <v>22</v>
      </c>
      <c r="E3530">
        <v>186300</v>
      </c>
      <c r="F3530">
        <v>186300</v>
      </c>
      <c r="G3530" t="s">
        <v>23</v>
      </c>
      <c r="H3530" t="s">
        <v>24</v>
      </c>
      <c r="I3530" t="s">
        <v>17</v>
      </c>
      <c r="J3530" t="s">
        <v>29</v>
      </c>
      <c r="K3530" t="s">
        <v>23</v>
      </c>
      <c r="L3530" t="s">
        <v>26</v>
      </c>
      <c r="M3530">
        <f t="shared" si="55"/>
        <v>124874.33333333333</v>
      </c>
      <c r="N3530" t="b">
        <f>IF(O3530=Sheet7!S3529,FALSE,TRUE)
=IF(B3530=Sheet7!A3530,TRUE,FALSE)
=IF(B3530=Sheet7!A3530,TRUE,FALSE)
=IF(B3530=Sheet7!A3530,TRUE,FALSE)</f>
        <v>1</v>
      </c>
      <c r="O3530" t="s">
        <v>27</v>
      </c>
    </row>
    <row r="3531" spans="1:15" x14ac:dyDescent="0.25">
      <c r="A3531">
        <v>2023</v>
      </c>
      <c r="B3531" t="s">
        <v>27</v>
      </c>
      <c r="C3531" t="s">
        <v>28</v>
      </c>
      <c r="D3531" t="s">
        <v>22</v>
      </c>
      <c r="E3531">
        <v>102500</v>
      </c>
      <c r="F3531">
        <v>102500</v>
      </c>
      <c r="G3531" t="s">
        <v>23</v>
      </c>
      <c r="H3531" t="s">
        <v>24</v>
      </c>
      <c r="I3531" t="s">
        <v>17</v>
      </c>
      <c r="J3531" t="s">
        <v>29</v>
      </c>
      <c r="K3531" t="s">
        <v>23</v>
      </c>
      <c r="L3531" t="s">
        <v>26</v>
      </c>
      <c r="M3531">
        <f t="shared" si="55"/>
        <v>69007.666666666672</v>
      </c>
      <c r="N3531" t="b">
        <f>IF(O3531=Sheet7!S3530,FALSE,TRUE)
=IF(B3531=Sheet7!A3531,TRUE,FALSE)
=IF(B3531=Sheet7!A3531,TRUE,FALSE)
=IF(B3531=Sheet7!A3531,TRUE,FALSE)</f>
        <v>1</v>
      </c>
      <c r="O3531" t="s">
        <v>27</v>
      </c>
    </row>
    <row r="3532" spans="1:15" x14ac:dyDescent="0.25">
      <c r="A3532">
        <v>2023</v>
      </c>
      <c r="B3532" t="s">
        <v>20</v>
      </c>
      <c r="C3532" t="s">
        <v>21</v>
      </c>
      <c r="D3532" t="s">
        <v>22</v>
      </c>
      <c r="E3532">
        <v>149040</v>
      </c>
      <c r="F3532">
        <v>149040</v>
      </c>
      <c r="G3532" t="s">
        <v>23</v>
      </c>
      <c r="H3532" t="s">
        <v>24</v>
      </c>
      <c r="I3532" t="s">
        <v>17</v>
      </c>
      <c r="J3532" t="s">
        <v>29</v>
      </c>
      <c r="K3532" t="s">
        <v>23</v>
      </c>
      <c r="L3532" t="s">
        <v>26</v>
      </c>
      <c r="M3532">
        <f t="shared" si="55"/>
        <v>100034.33333333333</v>
      </c>
      <c r="N3532" t="b">
        <f>IF(O3532=Sheet7!S3531,FALSE,TRUE)
=IF(B3532=Sheet7!A3532,TRUE,FALSE)
=IF(B3532=Sheet7!A3532,TRUE,FALSE)
=IF(B3532=Sheet7!A3532,TRUE,FALSE)</f>
        <v>1</v>
      </c>
      <c r="O3532" t="s">
        <v>20</v>
      </c>
    </row>
    <row r="3533" spans="1:15" x14ac:dyDescent="0.25">
      <c r="A3533">
        <v>2023</v>
      </c>
      <c r="B3533" t="s">
        <v>20</v>
      </c>
      <c r="C3533" t="s">
        <v>21</v>
      </c>
      <c r="D3533" t="s">
        <v>22</v>
      </c>
      <c r="E3533">
        <v>113900</v>
      </c>
      <c r="F3533">
        <v>113900</v>
      </c>
      <c r="G3533" t="s">
        <v>23</v>
      </c>
      <c r="H3533" t="s">
        <v>24</v>
      </c>
      <c r="I3533" t="s">
        <v>17</v>
      </c>
      <c r="J3533" t="s">
        <v>29</v>
      </c>
      <c r="K3533" t="s">
        <v>23</v>
      </c>
      <c r="L3533" t="s">
        <v>26</v>
      </c>
      <c r="M3533">
        <f t="shared" si="55"/>
        <v>76607.666666666672</v>
      </c>
      <c r="N3533" t="b">
        <f>IF(O3533=Sheet7!S3532,FALSE,TRUE)
=IF(B3533=Sheet7!A3533,TRUE,FALSE)
=IF(B3533=Sheet7!A3533,TRUE,FALSE)
=IF(B3533=Sheet7!A3533,TRUE,FALSE)</f>
        <v>1</v>
      </c>
      <c r="O3533" t="s">
        <v>20</v>
      </c>
    </row>
    <row r="3534" spans="1:15" x14ac:dyDescent="0.25">
      <c r="A3534">
        <v>2023</v>
      </c>
      <c r="B3534" t="s">
        <v>32</v>
      </c>
      <c r="C3534" t="s">
        <v>13</v>
      </c>
      <c r="D3534" t="s">
        <v>22</v>
      </c>
      <c r="E3534">
        <v>153600</v>
      </c>
      <c r="F3534">
        <v>153600</v>
      </c>
      <c r="G3534" t="s">
        <v>23</v>
      </c>
      <c r="H3534" t="s">
        <v>24</v>
      </c>
      <c r="I3534" t="s">
        <v>17</v>
      </c>
      <c r="J3534" t="s">
        <v>29</v>
      </c>
      <c r="K3534" t="s">
        <v>23</v>
      </c>
      <c r="L3534" t="s">
        <v>26</v>
      </c>
      <c r="M3534">
        <f t="shared" si="55"/>
        <v>103074.33333333333</v>
      </c>
      <c r="N3534" t="b">
        <f>IF(O3534=Sheet7!S3533,FALSE,TRUE)
=IF(B3534=Sheet7!A3534,TRUE,FALSE)
=IF(B3534=Sheet7!A3534,TRUE,FALSE)
=IF(B3534=Sheet7!A3534,TRUE,FALSE)</f>
        <v>1</v>
      </c>
      <c r="O3534" t="s">
        <v>32</v>
      </c>
    </row>
    <row r="3535" spans="1:15" x14ac:dyDescent="0.25">
      <c r="A3535">
        <v>2023</v>
      </c>
      <c r="B3535" t="s">
        <v>32</v>
      </c>
      <c r="C3535" t="s">
        <v>13</v>
      </c>
      <c r="D3535" t="s">
        <v>22</v>
      </c>
      <c r="E3535">
        <v>106800</v>
      </c>
      <c r="F3535">
        <v>106800</v>
      </c>
      <c r="G3535" t="s">
        <v>23</v>
      </c>
      <c r="H3535" t="s">
        <v>24</v>
      </c>
      <c r="I3535" t="s">
        <v>17</v>
      </c>
      <c r="J3535" t="s">
        <v>29</v>
      </c>
      <c r="K3535" t="s">
        <v>23</v>
      </c>
      <c r="L3535" t="s">
        <v>26</v>
      </c>
      <c r="M3535">
        <f t="shared" si="55"/>
        <v>71874.333333333328</v>
      </c>
      <c r="N3535" t="b">
        <f>IF(O3535=Sheet7!S3534,FALSE,TRUE)
=IF(B3535=Sheet7!A3535,TRUE,FALSE)
=IF(B3535=Sheet7!A3535,TRUE,FALSE)
=IF(B3535=Sheet7!A3535,TRUE,FALSE)</f>
        <v>1</v>
      </c>
      <c r="O3535" t="s">
        <v>32</v>
      </c>
    </row>
    <row r="3536" spans="1:15" x14ac:dyDescent="0.25">
      <c r="A3536">
        <v>2023</v>
      </c>
      <c r="B3536" t="s">
        <v>32</v>
      </c>
      <c r="C3536" t="s">
        <v>13</v>
      </c>
      <c r="D3536" t="s">
        <v>22</v>
      </c>
      <c r="E3536">
        <v>172600</v>
      </c>
      <c r="F3536">
        <v>172600</v>
      </c>
      <c r="G3536" t="s">
        <v>23</v>
      </c>
      <c r="H3536" t="s">
        <v>24</v>
      </c>
      <c r="I3536" t="s">
        <v>17</v>
      </c>
      <c r="J3536" t="s">
        <v>29</v>
      </c>
      <c r="K3536" t="s">
        <v>23</v>
      </c>
      <c r="L3536" t="s">
        <v>26</v>
      </c>
      <c r="M3536">
        <f t="shared" si="55"/>
        <v>115741</v>
      </c>
      <c r="N3536" t="b">
        <f>IF(O3536=Sheet7!S3535,FALSE,TRUE)
=IF(B3536=Sheet7!A3536,TRUE,FALSE)
=IF(B3536=Sheet7!A3536,TRUE,FALSE)
=IF(B3536=Sheet7!A3536,TRUE,FALSE)</f>
        <v>1</v>
      </c>
      <c r="O3536" t="s">
        <v>32</v>
      </c>
    </row>
    <row r="3537" spans="1:15" x14ac:dyDescent="0.25">
      <c r="A3537">
        <v>2023</v>
      </c>
      <c r="B3537" t="s">
        <v>32</v>
      </c>
      <c r="C3537" t="s">
        <v>13</v>
      </c>
      <c r="D3537" t="s">
        <v>22</v>
      </c>
      <c r="E3537">
        <v>107900</v>
      </c>
      <c r="F3537">
        <v>107900</v>
      </c>
      <c r="G3537" t="s">
        <v>23</v>
      </c>
      <c r="H3537" t="s">
        <v>24</v>
      </c>
      <c r="I3537" t="s">
        <v>17</v>
      </c>
      <c r="J3537" t="s">
        <v>29</v>
      </c>
      <c r="K3537" t="s">
        <v>23</v>
      </c>
      <c r="L3537" t="s">
        <v>26</v>
      </c>
      <c r="M3537">
        <f t="shared" si="55"/>
        <v>72607.666666666672</v>
      </c>
      <c r="N3537" t="b">
        <f>IF(O3537=Sheet7!S3536,FALSE,TRUE)
=IF(B3537=Sheet7!A3537,TRUE,FALSE)
=IF(B3537=Sheet7!A3537,TRUE,FALSE)
=IF(B3537=Sheet7!A3537,TRUE,FALSE)</f>
        <v>1</v>
      </c>
      <c r="O3537" t="s">
        <v>32</v>
      </c>
    </row>
    <row r="3538" spans="1:15" x14ac:dyDescent="0.25">
      <c r="A3538">
        <v>2023</v>
      </c>
      <c r="B3538" t="s">
        <v>37</v>
      </c>
      <c r="C3538" t="s">
        <v>38</v>
      </c>
      <c r="D3538" t="s">
        <v>22</v>
      </c>
      <c r="E3538">
        <v>180180</v>
      </c>
      <c r="F3538">
        <v>180180</v>
      </c>
      <c r="G3538" t="s">
        <v>23</v>
      </c>
      <c r="H3538" t="s">
        <v>24</v>
      </c>
      <c r="I3538" t="s">
        <v>17</v>
      </c>
      <c r="J3538" t="s">
        <v>25</v>
      </c>
      <c r="K3538" t="s">
        <v>23</v>
      </c>
      <c r="L3538" t="s">
        <v>26</v>
      </c>
      <c r="M3538">
        <f t="shared" si="55"/>
        <v>120794.33333333333</v>
      </c>
      <c r="N3538" t="b">
        <f>IF(O3538=Sheet7!S3537,FALSE,TRUE)
=IF(B3538=Sheet7!A3538,TRUE,FALSE)
=IF(B3538=Sheet7!A3538,TRUE,FALSE)
=IF(B3538=Sheet7!A3538,TRUE,FALSE)</f>
        <v>1</v>
      </c>
      <c r="O3538" t="s">
        <v>37</v>
      </c>
    </row>
    <row r="3539" spans="1:15" x14ac:dyDescent="0.25">
      <c r="A3539">
        <v>2023</v>
      </c>
      <c r="B3539" t="s">
        <v>37</v>
      </c>
      <c r="C3539" t="s">
        <v>38</v>
      </c>
      <c r="D3539" t="s">
        <v>22</v>
      </c>
      <c r="E3539">
        <v>106020</v>
      </c>
      <c r="F3539">
        <v>106020</v>
      </c>
      <c r="G3539" t="s">
        <v>23</v>
      </c>
      <c r="H3539" t="s">
        <v>24</v>
      </c>
      <c r="I3539" t="s">
        <v>17</v>
      </c>
      <c r="J3539" t="s">
        <v>25</v>
      </c>
      <c r="K3539" t="s">
        <v>23</v>
      </c>
      <c r="L3539" t="s">
        <v>26</v>
      </c>
      <c r="M3539">
        <f t="shared" si="55"/>
        <v>71354.333333333328</v>
      </c>
      <c r="N3539" t="b">
        <f>IF(O3539=Sheet7!S3538,FALSE,TRUE)
=IF(B3539=Sheet7!A3539,TRUE,FALSE)
=IF(B3539=Sheet7!A3539,TRUE,FALSE)
=IF(B3539=Sheet7!A3539,TRUE,FALSE)</f>
        <v>1</v>
      </c>
      <c r="O3539" t="s">
        <v>37</v>
      </c>
    </row>
    <row r="3540" spans="1:15" x14ac:dyDescent="0.25">
      <c r="A3540">
        <v>2023</v>
      </c>
      <c r="B3540" t="s">
        <v>20</v>
      </c>
      <c r="C3540" t="s">
        <v>21</v>
      </c>
      <c r="D3540" t="s">
        <v>22</v>
      </c>
      <c r="E3540">
        <v>376080</v>
      </c>
      <c r="F3540">
        <v>376080</v>
      </c>
      <c r="G3540" t="s">
        <v>23</v>
      </c>
      <c r="H3540" t="s">
        <v>24</v>
      </c>
      <c r="I3540" t="s">
        <v>17</v>
      </c>
      <c r="J3540" t="s">
        <v>29</v>
      </c>
      <c r="K3540" t="s">
        <v>23</v>
      </c>
      <c r="L3540" t="s">
        <v>26</v>
      </c>
      <c r="M3540">
        <f t="shared" si="55"/>
        <v>251394.33333333334</v>
      </c>
      <c r="N3540" t="b">
        <f>IF(O3540=Sheet7!S3539,FALSE,TRUE)
=IF(B3540=Sheet7!A3540,TRUE,FALSE)
=IF(B3540=Sheet7!A3540,TRUE,FALSE)
=IF(B3540=Sheet7!A3540,TRUE,FALSE)</f>
        <v>1</v>
      </c>
      <c r="O3540" t="s">
        <v>20</v>
      </c>
    </row>
    <row r="3541" spans="1:15" x14ac:dyDescent="0.25">
      <c r="A3541">
        <v>2023</v>
      </c>
      <c r="B3541" t="s">
        <v>20</v>
      </c>
      <c r="C3541" t="s">
        <v>21</v>
      </c>
      <c r="D3541" t="s">
        <v>22</v>
      </c>
      <c r="E3541">
        <v>213120</v>
      </c>
      <c r="F3541">
        <v>213120</v>
      </c>
      <c r="G3541" t="s">
        <v>23</v>
      </c>
      <c r="H3541" t="s">
        <v>24</v>
      </c>
      <c r="I3541" t="s">
        <v>17</v>
      </c>
      <c r="J3541" t="s">
        <v>29</v>
      </c>
      <c r="K3541" t="s">
        <v>23</v>
      </c>
      <c r="L3541" t="s">
        <v>26</v>
      </c>
      <c r="M3541">
        <f t="shared" si="55"/>
        <v>142754.33333333334</v>
      </c>
      <c r="N3541" t="b">
        <f>IF(O3541=Sheet7!S3540,FALSE,TRUE)
=IF(B3541=Sheet7!A3541,TRUE,FALSE)
=IF(B3541=Sheet7!A3541,TRUE,FALSE)
=IF(B3541=Sheet7!A3541,TRUE,FALSE)</f>
        <v>1</v>
      </c>
      <c r="O3541" t="s">
        <v>20</v>
      </c>
    </row>
    <row r="3542" spans="1:15" x14ac:dyDescent="0.25">
      <c r="A3542">
        <v>2023</v>
      </c>
      <c r="B3542" t="s">
        <v>37</v>
      </c>
      <c r="C3542" t="s">
        <v>38</v>
      </c>
      <c r="D3542" t="s">
        <v>22</v>
      </c>
      <c r="E3542">
        <v>206500</v>
      </c>
      <c r="F3542">
        <v>206500</v>
      </c>
      <c r="G3542" t="s">
        <v>23</v>
      </c>
      <c r="H3542" t="s">
        <v>24</v>
      </c>
      <c r="I3542" t="s">
        <v>17</v>
      </c>
      <c r="J3542" t="s">
        <v>29</v>
      </c>
      <c r="K3542" t="s">
        <v>23</v>
      </c>
      <c r="L3542" t="s">
        <v>26</v>
      </c>
      <c r="M3542">
        <f t="shared" si="55"/>
        <v>138341</v>
      </c>
      <c r="N3542" t="b">
        <f>IF(O3542=Sheet7!S3541,FALSE,TRUE)
=IF(B3542=Sheet7!A3542,TRUE,FALSE)
=IF(B3542=Sheet7!A3542,TRUE,FALSE)
=IF(B3542=Sheet7!A3542,TRUE,FALSE)</f>
        <v>1</v>
      </c>
      <c r="O3542" t="s">
        <v>37</v>
      </c>
    </row>
    <row r="3543" spans="1:15" x14ac:dyDescent="0.25">
      <c r="A3543">
        <v>2023</v>
      </c>
      <c r="B3543" t="s">
        <v>37</v>
      </c>
      <c r="C3543" t="s">
        <v>38</v>
      </c>
      <c r="D3543" t="s">
        <v>22</v>
      </c>
      <c r="E3543">
        <v>121600</v>
      </c>
      <c r="F3543">
        <v>121600</v>
      </c>
      <c r="G3543" t="s">
        <v>23</v>
      </c>
      <c r="H3543" t="s">
        <v>24</v>
      </c>
      <c r="I3543" t="s">
        <v>17</v>
      </c>
      <c r="J3543" t="s">
        <v>29</v>
      </c>
      <c r="K3543" t="s">
        <v>23</v>
      </c>
      <c r="L3543" t="s">
        <v>26</v>
      </c>
      <c r="M3543">
        <f t="shared" si="55"/>
        <v>81741</v>
      </c>
      <c r="N3543" t="b">
        <f>IF(O3543=Sheet7!S3542,FALSE,TRUE)
=IF(B3543=Sheet7!A3543,TRUE,FALSE)
=IF(B3543=Sheet7!A3543,TRUE,FALSE)
=IF(B3543=Sheet7!A3543,TRUE,FALSE)</f>
        <v>1</v>
      </c>
      <c r="O3543" t="s">
        <v>37</v>
      </c>
    </row>
    <row r="3544" spans="1:15" x14ac:dyDescent="0.25">
      <c r="A3544">
        <v>2023</v>
      </c>
      <c r="B3544" t="s">
        <v>215</v>
      </c>
      <c r="C3544" t="s">
        <v>216</v>
      </c>
      <c r="D3544" t="s">
        <v>22</v>
      </c>
      <c r="E3544">
        <v>170000</v>
      </c>
      <c r="F3544">
        <v>170000</v>
      </c>
      <c r="G3544" t="s">
        <v>23</v>
      </c>
      <c r="H3544" t="s">
        <v>24</v>
      </c>
      <c r="I3544" t="s">
        <v>17</v>
      </c>
      <c r="J3544" t="s">
        <v>29</v>
      </c>
      <c r="K3544" t="s">
        <v>23</v>
      </c>
      <c r="L3544" t="s">
        <v>19</v>
      </c>
      <c r="M3544">
        <f t="shared" si="55"/>
        <v>114007.66666666667</v>
      </c>
      <c r="N3544" t="b">
        <f>IF(O3544=Sheet7!S3543,FALSE,TRUE)
=IF(B3544=Sheet7!A3544,TRUE,FALSE)
=IF(B3544=Sheet7!A3544,TRUE,FALSE)
=IF(B3544=Sheet7!A3544,TRUE,FALSE)</f>
        <v>1</v>
      </c>
      <c r="O3544" t="s">
        <v>215</v>
      </c>
    </row>
    <row r="3545" spans="1:15" x14ac:dyDescent="0.25">
      <c r="A3545">
        <v>2023</v>
      </c>
      <c r="B3545" t="s">
        <v>152</v>
      </c>
      <c r="C3545" t="s">
        <v>31</v>
      </c>
      <c r="D3545" t="s">
        <v>22</v>
      </c>
      <c r="E3545">
        <v>90000</v>
      </c>
      <c r="F3545">
        <v>90000</v>
      </c>
      <c r="G3545" t="s">
        <v>23</v>
      </c>
      <c r="H3545" t="s">
        <v>24</v>
      </c>
      <c r="I3545" t="s">
        <v>17</v>
      </c>
      <c r="J3545" t="s">
        <v>29</v>
      </c>
      <c r="K3545" t="s">
        <v>23</v>
      </c>
      <c r="L3545" t="s">
        <v>19</v>
      </c>
      <c r="M3545">
        <f t="shared" si="55"/>
        <v>60674.333333333336</v>
      </c>
      <c r="N3545" t="b">
        <f>IF(O3545=Sheet7!S3544,FALSE,TRUE)
=IF(B3545=Sheet7!A3545,TRUE,FALSE)
=IF(B3545=Sheet7!A3545,TRUE,FALSE)
=IF(B3545=Sheet7!A3545,TRUE,FALSE)</f>
        <v>1</v>
      </c>
      <c r="O3545" t="s">
        <v>152</v>
      </c>
    </row>
    <row r="3546" spans="1:15" x14ac:dyDescent="0.25">
      <c r="A3546">
        <v>2023</v>
      </c>
      <c r="B3546" t="s">
        <v>37</v>
      </c>
      <c r="C3546" t="s">
        <v>38</v>
      </c>
      <c r="D3546" t="s">
        <v>22</v>
      </c>
      <c r="E3546">
        <v>95000</v>
      </c>
      <c r="F3546">
        <v>95000</v>
      </c>
      <c r="G3546" t="s">
        <v>23</v>
      </c>
      <c r="H3546" t="s">
        <v>39</v>
      </c>
      <c r="I3546" t="s">
        <v>17</v>
      </c>
      <c r="J3546" t="s">
        <v>29</v>
      </c>
      <c r="K3546" t="s">
        <v>23</v>
      </c>
      <c r="L3546" t="s">
        <v>26</v>
      </c>
      <c r="M3546">
        <f t="shared" si="55"/>
        <v>64007.666666666664</v>
      </c>
      <c r="N3546" t="b">
        <f>IF(O3546=Sheet7!S3545,FALSE,TRUE)
=IF(B3546=Sheet7!A3546,TRUE,FALSE)
=IF(B3546=Sheet7!A3546,TRUE,FALSE)
=IF(B3546=Sheet7!A3546,TRUE,FALSE)</f>
        <v>1</v>
      </c>
      <c r="O3546" t="s">
        <v>37</v>
      </c>
    </row>
    <row r="3547" spans="1:15" x14ac:dyDescent="0.25">
      <c r="A3547">
        <v>2023</v>
      </c>
      <c r="B3547" t="s">
        <v>37</v>
      </c>
      <c r="C3547" t="s">
        <v>38</v>
      </c>
      <c r="D3547" t="s">
        <v>22</v>
      </c>
      <c r="E3547">
        <v>70000</v>
      </c>
      <c r="F3547">
        <v>70000</v>
      </c>
      <c r="G3547" t="s">
        <v>23</v>
      </c>
      <c r="H3547" t="s">
        <v>39</v>
      </c>
      <c r="I3547" t="s">
        <v>17</v>
      </c>
      <c r="J3547" t="s">
        <v>29</v>
      </c>
      <c r="K3547" t="s">
        <v>23</v>
      </c>
      <c r="L3547" t="s">
        <v>26</v>
      </c>
      <c r="M3547">
        <f t="shared" si="55"/>
        <v>47341</v>
      </c>
      <c r="N3547" t="b">
        <f>IF(O3547=Sheet7!S3546,FALSE,TRUE)
=IF(B3547=Sheet7!A3547,TRUE,FALSE)
=IF(B3547=Sheet7!A3547,TRUE,FALSE)
=IF(B3547=Sheet7!A3547,TRUE,FALSE)</f>
        <v>1</v>
      </c>
      <c r="O3547" t="s">
        <v>37</v>
      </c>
    </row>
    <row r="3548" spans="1:15" x14ac:dyDescent="0.25">
      <c r="A3548">
        <v>2023</v>
      </c>
      <c r="B3548" t="s">
        <v>34</v>
      </c>
      <c r="C3548" t="s">
        <v>31</v>
      </c>
      <c r="D3548" t="s">
        <v>22</v>
      </c>
      <c r="E3548">
        <v>120000</v>
      </c>
      <c r="F3548">
        <v>120000</v>
      </c>
      <c r="G3548" t="s">
        <v>23</v>
      </c>
      <c r="H3548" t="s">
        <v>24</v>
      </c>
      <c r="I3548" t="s">
        <v>17</v>
      </c>
      <c r="J3548" t="s">
        <v>29</v>
      </c>
      <c r="K3548" t="s">
        <v>23</v>
      </c>
      <c r="L3548" t="s">
        <v>26</v>
      </c>
      <c r="M3548">
        <f t="shared" si="55"/>
        <v>80674.333333333328</v>
      </c>
      <c r="N3548" t="b">
        <f>IF(O3548=Sheet7!S3547,FALSE,TRUE)
=IF(B3548=Sheet7!A3548,TRUE,FALSE)
=IF(B3548=Sheet7!A3548,TRUE,FALSE)
=IF(B3548=Sheet7!A3548,TRUE,FALSE)</f>
        <v>1</v>
      </c>
      <c r="O3548" t="s">
        <v>34</v>
      </c>
    </row>
    <row r="3549" spans="1:15" x14ac:dyDescent="0.25">
      <c r="A3549">
        <v>2023</v>
      </c>
      <c r="B3549" t="s">
        <v>48</v>
      </c>
      <c r="C3549" t="s">
        <v>28</v>
      </c>
      <c r="D3549" t="s">
        <v>22</v>
      </c>
      <c r="E3549">
        <v>175000</v>
      </c>
      <c r="F3549">
        <v>175000</v>
      </c>
      <c r="G3549" t="s">
        <v>23</v>
      </c>
      <c r="H3549" t="s">
        <v>24</v>
      </c>
      <c r="I3549" t="s">
        <v>17</v>
      </c>
      <c r="J3549" t="s">
        <v>25</v>
      </c>
      <c r="K3549" t="s">
        <v>23</v>
      </c>
      <c r="L3549" t="s">
        <v>26</v>
      </c>
      <c r="M3549">
        <f t="shared" si="55"/>
        <v>117341</v>
      </c>
      <c r="N3549" t="b">
        <f>IF(O3549=Sheet7!S3548,FALSE,TRUE)
=IF(B3549=Sheet7!A3549,TRUE,FALSE)
=IF(B3549=Sheet7!A3549,TRUE,FALSE)
=IF(B3549=Sheet7!A3549,TRUE,FALSE)</f>
        <v>1</v>
      </c>
      <c r="O3549" t="s">
        <v>48</v>
      </c>
    </row>
    <row r="3550" spans="1:15" x14ac:dyDescent="0.25">
      <c r="A3550">
        <v>2023</v>
      </c>
      <c r="B3550" t="s">
        <v>37</v>
      </c>
      <c r="C3550" t="s">
        <v>38</v>
      </c>
      <c r="D3550" t="s">
        <v>22</v>
      </c>
      <c r="E3550">
        <v>206000</v>
      </c>
      <c r="F3550">
        <v>206000</v>
      </c>
      <c r="G3550" t="s">
        <v>23</v>
      </c>
      <c r="H3550" t="s">
        <v>16</v>
      </c>
      <c r="I3550" t="s">
        <v>17</v>
      </c>
      <c r="J3550" t="s">
        <v>25</v>
      </c>
      <c r="K3550" t="s">
        <v>23</v>
      </c>
      <c r="L3550" t="s">
        <v>26</v>
      </c>
      <c r="M3550">
        <f t="shared" si="55"/>
        <v>138007.66666666666</v>
      </c>
      <c r="N3550" t="b">
        <f>IF(O3550=Sheet7!S3549,FALSE,TRUE)
=IF(B3550=Sheet7!A3550,TRUE,FALSE)
=IF(B3550=Sheet7!A3550,TRUE,FALSE)
=IF(B3550=Sheet7!A3550,TRUE,FALSE)</f>
        <v>1</v>
      </c>
      <c r="O3550" t="s">
        <v>37</v>
      </c>
    </row>
    <row r="3551" spans="1:15" x14ac:dyDescent="0.25">
      <c r="A3551">
        <v>2023</v>
      </c>
      <c r="B3551" t="s">
        <v>71</v>
      </c>
      <c r="C3551" t="s">
        <v>41</v>
      </c>
      <c r="D3551" t="s">
        <v>22</v>
      </c>
      <c r="E3551">
        <v>65000</v>
      </c>
      <c r="F3551">
        <v>65000</v>
      </c>
      <c r="G3551" t="s">
        <v>110</v>
      </c>
      <c r="H3551" t="s">
        <v>24</v>
      </c>
      <c r="I3551" t="s">
        <v>17</v>
      </c>
      <c r="J3551" t="s">
        <v>25</v>
      </c>
      <c r="K3551" t="s">
        <v>110</v>
      </c>
      <c r="L3551" t="s">
        <v>26</v>
      </c>
      <c r="M3551">
        <f t="shared" si="55"/>
        <v>44007.666666666664</v>
      </c>
      <c r="N3551" t="b">
        <f>IF(O3551=Sheet7!S3550,FALSE,TRUE)
=IF(B3551=Sheet7!A3551,TRUE,FALSE)
=IF(B3551=Sheet7!A3551,TRUE,FALSE)
=IF(B3551=Sheet7!A3551,TRUE,FALSE)</f>
        <v>1</v>
      </c>
      <c r="O3551" t="s">
        <v>71</v>
      </c>
    </row>
    <row r="3552" spans="1:15" x14ac:dyDescent="0.25">
      <c r="A3552">
        <v>2023</v>
      </c>
      <c r="B3552" t="s">
        <v>71</v>
      </c>
      <c r="C3552" t="s">
        <v>41</v>
      </c>
      <c r="D3552" t="s">
        <v>22</v>
      </c>
      <c r="E3552">
        <v>48000</v>
      </c>
      <c r="F3552">
        <v>48000</v>
      </c>
      <c r="G3552" t="s">
        <v>110</v>
      </c>
      <c r="H3552" t="s">
        <v>24</v>
      </c>
      <c r="I3552" t="s">
        <v>17</v>
      </c>
      <c r="J3552" t="s">
        <v>25</v>
      </c>
      <c r="K3552" t="s">
        <v>110</v>
      </c>
      <c r="L3552" t="s">
        <v>26</v>
      </c>
      <c r="M3552">
        <f t="shared" si="55"/>
        <v>32674.333333333332</v>
      </c>
      <c r="N3552" t="b">
        <f>IF(O3552=Sheet7!S3551,FALSE,TRUE)
=IF(B3552=Sheet7!A3552,TRUE,FALSE)
=IF(B3552=Sheet7!A3552,TRUE,FALSE)
=IF(B3552=Sheet7!A3552,TRUE,FALSE)</f>
        <v>1</v>
      </c>
      <c r="O3552" t="s">
        <v>71</v>
      </c>
    </row>
    <row r="3553" spans="1:15" x14ac:dyDescent="0.25">
      <c r="A3553">
        <v>2023</v>
      </c>
      <c r="B3553" t="s">
        <v>40</v>
      </c>
      <c r="C3553" t="s">
        <v>41</v>
      </c>
      <c r="D3553" t="s">
        <v>22</v>
      </c>
      <c r="E3553">
        <v>87000</v>
      </c>
      <c r="F3553">
        <v>87000</v>
      </c>
      <c r="G3553" t="s">
        <v>23</v>
      </c>
      <c r="H3553" t="s">
        <v>24</v>
      </c>
      <c r="I3553" t="s">
        <v>17</v>
      </c>
      <c r="J3553" t="s">
        <v>25</v>
      </c>
      <c r="K3553" t="s">
        <v>23</v>
      </c>
      <c r="L3553" t="s">
        <v>26</v>
      </c>
      <c r="M3553">
        <f t="shared" si="55"/>
        <v>58674.333333333336</v>
      </c>
      <c r="N3553" t="b">
        <f>IF(O3553=Sheet7!S3552,FALSE,TRUE)
=IF(B3553=Sheet7!A3553,TRUE,FALSE)
=IF(B3553=Sheet7!A3553,TRUE,FALSE)
=IF(B3553=Sheet7!A3553,TRUE,FALSE)</f>
        <v>1</v>
      </c>
      <c r="O3553" t="s">
        <v>40</v>
      </c>
    </row>
    <row r="3554" spans="1:15" x14ac:dyDescent="0.25">
      <c r="A3554">
        <v>2023</v>
      </c>
      <c r="B3554" t="s">
        <v>27</v>
      </c>
      <c r="C3554" t="s">
        <v>28</v>
      </c>
      <c r="D3554" t="s">
        <v>22</v>
      </c>
      <c r="E3554">
        <v>145000</v>
      </c>
      <c r="F3554">
        <v>145000</v>
      </c>
      <c r="G3554" t="s">
        <v>23</v>
      </c>
      <c r="H3554" t="s">
        <v>16</v>
      </c>
      <c r="I3554" t="s">
        <v>17</v>
      </c>
      <c r="J3554" t="s">
        <v>25</v>
      </c>
      <c r="K3554" t="s">
        <v>23</v>
      </c>
      <c r="L3554" t="s">
        <v>26</v>
      </c>
      <c r="M3554">
        <f t="shared" si="55"/>
        <v>97341</v>
      </c>
      <c r="N3554" t="b">
        <f>IF(O3554=Sheet7!S3553,FALSE,TRUE)
=IF(B3554=Sheet7!A3554,TRUE,FALSE)
=IF(B3554=Sheet7!A3554,TRUE,FALSE)
=IF(B3554=Sheet7!A3554,TRUE,FALSE)</f>
        <v>1</v>
      </c>
      <c r="O3554" t="s">
        <v>27</v>
      </c>
    </row>
    <row r="3555" spans="1:15" x14ac:dyDescent="0.25">
      <c r="A3555">
        <v>2023</v>
      </c>
      <c r="B3555" t="s">
        <v>32</v>
      </c>
      <c r="C3555" t="s">
        <v>13</v>
      </c>
      <c r="D3555" t="s">
        <v>22</v>
      </c>
      <c r="E3555">
        <v>115100</v>
      </c>
      <c r="F3555">
        <v>115100</v>
      </c>
      <c r="G3555" t="s">
        <v>23</v>
      </c>
      <c r="H3555" t="s">
        <v>39</v>
      </c>
      <c r="I3555" t="s">
        <v>17</v>
      </c>
      <c r="J3555" t="s">
        <v>25</v>
      </c>
      <c r="K3555" t="s">
        <v>23</v>
      </c>
      <c r="L3555" t="s">
        <v>26</v>
      </c>
      <c r="M3555">
        <f t="shared" si="55"/>
        <v>77407.666666666672</v>
      </c>
      <c r="N3555" t="b">
        <f>IF(O3555=Sheet7!S3554,FALSE,TRUE)
=IF(B3555=Sheet7!A3555,TRUE,FALSE)
=IF(B3555=Sheet7!A3555,TRUE,FALSE)
=IF(B3555=Sheet7!A3555,TRUE,FALSE)</f>
        <v>1</v>
      </c>
      <c r="O3555" t="s">
        <v>32</v>
      </c>
    </row>
    <row r="3556" spans="1:15" x14ac:dyDescent="0.25">
      <c r="A3556">
        <v>2023</v>
      </c>
      <c r="B3556" t="s">
        <v>32</v>
      </c>
      <c r="C3556" t="s">
        <v>13</v>
      </c>
      <c r="D3556" t="s">
        <v>22</v>
      </c>
      <c r="E3556">
        <v>73900</v>
      </c>
      <c r="F3556">
        <v>73900</v>
      </c>
      <c r="G3556" t="s">
        <v>23</v>
      </c>
      <c r="H3556" t="s">
        <v>39</v>
      </c>
      <c r="I3556" t="s">
        <v>17</v>
      </c>
      <c r="J3556" t="s">
        <v>25</v>
      </c>
      <c r="K3556" t="s">
        <v>23</v>
      </c>
      <c r="L3556" t="s">
        <v>26</v>
      </c>
      <c r="M3556">
        <f t="shared" si="55"/>
        <v>49941</v>
      </c>
      <c r="N3556" t="b">
        <f>IF(O3556=Sheet7!S3555,FALSE,TRUE)
=IF(B3556=Sheet7!A3556,TRUE,FALSE)
=IF(B3556=Sheet7!A3556,TRUE,FALSE)
=IF(B3556=Sheet7!A3556,TRUE,FALSE)</f>
        <v>1</v>
      </c>
      <c r="O3556" t="s">
        <v>32</v>
      </c>
    </row>
    <row r="3557" spans="1:15" x14ac:dyDescent="0.25">
      <c r="A3557">
        <v>2023</v>
      </c>
      <c r="B3557" t="s">
        <v>32</v>
      </c>
      <c r="C3557" t="s">
        <v>13</v>
      </c>
      <c r="D3557" t="s">
        <v>35</v>
      </c>
      <c r="E3557">
        <v>70000</v>
      </c>
      <c r="F3557">
        <v>86128</v>
      </c>
      <c r="G3557" t="s">
        <v>36</v>
      </c>
      <c r="H3557" t="s">
        <v>16</v>
      </c>
      <c r="I3557" t="s">
        <v>17</v>
      </c>
      <c r="J3557" t="s">
        <v>29</v>
      </c>
      <c r="K3557" t="s">
        <v>36</v>
      </c>
      <c r="L3557" t="s">
        <v>26</v>
      </c>
      <c r="M3557">
        <f t="shared" si="55"/>
        <v>52717</v>
      </c>
      <c r="N3557" t="b">
        <f>IF(O3557=Sheet7!S3556,FALSE,TRUE)
=IF(B3557=Sheet7!A3557,TRUE,FALSE)
=IF(B3557=Sheet7!A3557,TRUE,FALSE)
=IF(B3557=Sheet7!A3557,TRUE,FALSE)</f>
        <v>1</v>
      </c>
      <c r="O3557" t="s">
        <v>32</v>
      </c>
    </row>
    <row r="3558" spans="1:15" x14ac:dyDescent="0.25">
      <c r="A3558">
        <v>2023</v>
      </c>
      <c r="B3558" t="s">
        <v>32</v>
      </c>
      <c r="C3558" t="s">
        <v>13</v>
      </c>
      <c r="D3558" t="s">
        <v>35</v>
      </c>
      <c r="E3558">
        <v>47500</v>
      </c>
      <c r="F3558">
        <v>58444</v>
      </c>
      <c r="G3558" t="s">
        <v>36</v>
      </c>
      <c r="H3558" t="s">
        <v>16</v>
      </c>
      <c r="I3558" t="s">
        <v>17</v>
      </c>
      <c r="J3558" t="s">
        <v>29</v>
      </c>
      <c r="K3558" t="s">
        <v>36</v>
      </c>
      <c r="L3558" t="s">
        <v>26</v>
      </c>
      <c r="M3558">
        <f t="shared" si="55"/>
        <v>35989</v>
      </c>
      <c r="N3558" t="b">
        <f>IF(O3558=Sheet7!S3557,FALSE,TRUE)
=IF(B3558=Sheet7!A3558,TRUE,FALSE)
=IF(B3558=Sheet7!A3558,TRUE,FALSE)
=IF(B3558=Sheet7!A3558,TRUE,FALSE)</f>
        <v>1</v>
      </c>
      <c r="O3558" t="s">
        <v>32</v>
      </c>
    </row>
    <row r="3559" spans="1:15" x14ac:dyDescent="0.25">
      <c r="A3559">
        <v>2023</v>
      </c>
      <c r="B3559" t="s">
        <v>114</v>
      </c>
      <c r="C3559" t="s">
        <v>38</v>
      </c>
      <c r="D3559" t="s">
        <v>22</v>
      </c>
      <c r="E3559">
        <v>130000</v>
      </c>
      <c r="F3559">
        <v>130000</v>
      </c>
      <c r="G3559" t="s">
        <v>23</v>
      </c>
      <c r="H3559" t="s">
        <v>16</v>
      </c>
      <c r="I3559" t="s">
        <v>17</v>
      </c>
      <c r="J3559" t="s">
        <v>29</v>
      </c>
      <c r="K3559" t="s">
        <v>23</v>
      </c>
      <c r="L3559" t="s">
        <v>19</v>
      </c>
      <c r="M3559">
        <f t="shared" si="55"/>
        <v>87341</v>
      </c>
      <c r="N3559" t="b">
        <f>IF(O3559=Sheet7!S3558,FALSE,TRUE)
=IF(B3559=Sheet7!A3559,TRUE,FALSE)
=IF(B3559=Sheet7!A3559,TRUE,FALSE)
=IF(B3559=Sheet7!A3559,TRUE,FALSE)</f>
        <v>1</v>
      </c>
      <c r="O3559" t="s">
        <v>114</v>
      </c>
    </row>
    <row r="3560" spans="1:15" x14ac:dyDescent="0.25">
      <c r="A3560">
        <v>2023</v>
      </c>
      <c r="B3560" t="s">
        <v>27</v>
      </c>
      <c r="C3560" t="s">
        <v>28</v>
      </c>
      <c r="D3560" t="s">
        <v>22</v>
      </c>
      <c r="E3560">
        <v>205000</v>
      </c>
      <c r="F3560">
        <v>205000</v>
      </c>
      <c r="G3560" t="s">
        <v>23</v>
      </c>
      <c r="H3560" t="s">
        <v>24</v>
      </c>
      <c r="I3560" t="s">
        <v>17</v>
      </c>
      <c r="J3560" t="s">
        <v>25</v>
      </c>
      <c r="K3560" t="s">
        <v>23</v>
      </c>
      <c r="L3560" t="s">
        <v>26</v>
      </c>
      <c r="M3560">
        <f t="shared" si="55"/>
        <v>137341</v>
      </c>
      <c r="N3560" t="b">
        <f>IF(O3560=Sheet7!S3559,FALSE,TRUE)
=IF(B3560=Sheet7!A3560,TRUE,FALSE)
=IF(B3560=Sheet7!A3560,TRUE,FALSE)
=IF(B3560=Sheet7!A3560,TRUE,FALSE)</f>
        <v>1</v>
      </c>
      <c r="O3560" t="s">
        <v>27</v>
      </c>
    </row>
    <row r="3561" spans="1:15" x14ac:dyDescent="0.25">
      <c r="A3561">
        <v>2023</v>
      </c>
      <c r="B3561" t="s">
        <v>46</v>
      </c>
      <c r="C3561" t="s">
        <v>28</v>
      </c>
      <c r="D3561" t="s">
        <v>22</v>
      </c>
      <c r="E3561">
        <v>141288</v>
      </c>
      <c r="F3561">
        <v>141288</v>
      </c>
      <c r="G3561" t="s">
        <v>23</v>
      </c>
      <c r="H3561" t="s">
        <v>24</v>
      </c>
      <c r="I3561" t="s">
        <v>17</v>
      </c>
      <c r="J3561" t="s">
        <v>25</v>
      </c>
      <c r="K3561" t="s">
        <v>23</v>
      </c>
      <c r="L3561" t="s">
        <v>26</v>
      </c>
      <c r="M3561">
        <f t="shared" si="55"/>
        <v>94866.333333333328</v>
      </c>
      <c r="N3561" t="b">
        <f>IF(O3561=Sheet7!S3560,FALSE,TRUE)
=IF(B3561=Sheet7!A3561,TRUE,FALSE)
=IF(B3561=Sheet7!A3561,TRUE,FALSE)
=IF(B3561=Sheet7!A3561,TRUE,FALSE)</f>
        <v>1</v>
      </c>
      <c r="O3561" t="s">
        <v>46</v>
      </c>
    </row>
    <row r="3562" spans="1:15" x14ac:dyDescent="0.25">
      <c r="A3562">
        <v>2023</v>
      </c>
      <c r="B3562" t="s">
        <v>46</v>
      </c>
      <c r="C3562" t="s">
        <v>28</v>
      </c>
      <c r="D3562" t="s">
        <v>22</v>
      </c>
      <c r="E3562">
        <v>94192</v>
      </c>
      <c r="F3562">
        <v>94192</v>
      </c>
      <c r="G3562" t="s">
        <v>23</v>
      </c>
      <c r="H3562" t="s">
        <v>24</v>
      </c>
      <c r="I3562" t="s">
        <v>17</v>
      </c>
      <c r="J3562" t="s">
        <v>25</v>
      </c>
      <c r="K3562" t="s">
        <v>23</v>
      </c>
      <c r="L3562" t="s">
        <v>26</v>
      </c>
      <c r="M3562">
        <f t="shared" si="55"/>
        <v>63469</v>
      </c>
      <c r="N3562" t="b">
        <f>IF(O3562=Sheet7!S3561,FALSE,TRUE)
=IF(B3562=Sheet7!A3562,TRUE,FALSE)
=IF(B3562=Sheet7!A3562,TRUE,FALSE)
=IF(B3562=Sheet7!A3562,TRUE,FALSE)</f>
        <v>1</v>
      </c>
      <c r="O3562" t="s">
        <v>46</v>
      </c>
    </row>
    <row r="3563" spans="1:15" x14ac:dyDescent="0.25">
      <c r="A3563">
        <v>2023</v>
      </c>
      <c r="B3563" t="s">
        <v>135</v>
      </c>
      <c r="C3563" t="s">
        <v>13</v>
      </c>
      <c r="D3563" t="s">
        <v>22</v>
      </c>
      <c r="E3563">
        <v>184000</v>
      </c>
      <c r="F3563">
        <v>184000</v>
      </c>
      <c r="G3563" t="s">
        <v>23</v>
      </c>
      <c r="H3563" t="s">
        <v>24</v>
      </c>
      <c r="I3563" t="s">
        <v>17</v>
      </c>
      <c r="J3563" t="s">
        <v>29</v>
      </c>
      <c r="K3563" t="s">
        <v>23</v>
      </c>
      <c r="L3563" t="s">
        <v>26</v>
      </c>
      <c r="M3563">
        <f t="shared" si="55"/>
        <v>123341</v>
      </c>
      <c r="N3563" t="b">
        <f>IF(O3563=Sheet7!S3562,FALSE,TRUE)
=IF(B3563=Sheet7!A3563,TRUE,FALSE)
=IF(B3563=Sheet7!A3563,TRUE,FALSE)
=IF(B3563=Sheet7!A3563,TRUE,FALSE)</f>
        <v>1</v>
      </c>
      <c r="O3563" t="s">
        <v>135</v>
      </c>
    </row>
    <row r="3564" spans="1:15" x14ac:dyDescent="0.25">
      <c r="A3564">
        <v>2023</v>
      </c>
      <c r="B3564" t="s">
        <v>135</v>
      </c>
      <c r="C3564" t="s">
        <v>13</v>
      </c>
      <c r="D3564" t="s">
        <v>22</v>
      </c>
      <c r="E3564">
        <v>143000</v>
      </c>
      <c r="F3564">
        <v>143000</v>
      </c>
      <c r="G3564" t="s">
        <v>23</v>
      </c>
      <c r="H3564" t="s">
        <v>24</v>
      </c>
      <c r="I3564" t="s">
        <v>17</v>
      </c>
      <c r="J3564" t="s">
        <v>29</v>
      </c>
      <c r="K3564" t="s">
        <v>23</v>
      </c>
      <c r="L3564" t="s">
        <v>26</v>
      </c>
      <c r="M3564">
        <f t="shared" si="55"/>
        <v>96007.666666666672</v>
      </c>
      <c r="N3564" t="b">
        <f>IF(O3564=Sheet7!S3563,FALSE,TRUE)
=IF(B3564=Sheet7!A3564,TRUE,FALSE)
=IF(B3564=Sheet7!A3564,TRUE,FALSE)
=IF(B3564=Sheet7!A3564,TRUE,FALSE)</f>
        <v>1</v>
      </c>
      <c r="O3564" t="s">
        <v>135</v>
      </c>
    </row>
    <row r="3565" spans="1:15" x14ac:dyDescent="0.25">
      <c r="A3565">
        <v>2023</v>
      </c>
      <c r="B3565" t="s">
        <v>72</v>
      </c>
      <c r="C3565" t="s">
        <v>31</v>
      </c>
      <c r="D3565" t="s">
        <v>22</v>
      </c>
      <c r="E3565">
        <v>160000</v>
      </c>
      <c r="F3565">
        <v>160000</v>
      </c>
      <c r="G3565" t="s">
        <v>23</v>
      </c>
      <c r="H3565" t="s">
        <v>16</v>
      </c>
      <c r="I3565" t="s">
        <v>17</v>
      </c>
      <c r="J3565" t="s">
        <v>25</v>
      </c>
      <c r="K3565" t="s">
        <v>23</v>
      </c>
      <c r="L3565" t="s">
        <v>26</v>
      </c>
      <c r="M3565">
        <f t="shared" si="55"/>
        <v>107341</v>
      </c>
      <c r="N3565" t="b">
        <f>IF(O3565=Sheet7!S3564,FALSE,TRUE)
=IF(B3565=Sheet7!A3565,TRUE,FALSE)
=IF(B3565=Sheet7!A3565,TRUE,FALSE)
=IF(B3565=Sheet7!A3565,TRUE,FALSE)</f>
        <v>1</v>
      </c>
      <c r="O3565" t="s">
        <v>72</v>
      </c>
    </row>
    <row r="3566" spans="1:15" x14ac:dyDescent="0.25">
      <c r="A3566">
        <v>2023</v>
      </c>
      <c r="B3566" t="s">
        <v>72</v>
      </c>
      <c r="C3566" t="s">
        <v>31</v>
      </c>
      <c r="D3566" t="s">
        <v>22</v>
      </c>
      <c r="E3566">
        <v>147000</v>
      </c>
      <c r="F3566">
        <v>147000</v>
      </c>
      <c r="G3566" t="s">
        <v>23</v>
      </c>
      <c r="H3566" t="s">
        <v>16</v>
      </c>
      <c r="I3566" t="s">
        <v>17</v>
      </c>
      <c r="J3566" t="s">
        <v>25</v>
      </c>
      <c r="K3566" t="s">
        <v>23</v>
      </c>
      <c r="L3566" t="s">
        <v>26</v>
      </c>
      <c r="M3566">
        <f t="shared" si="55"/>
        <v>98674.333333333328</v>
      </c>
      <c r="N3566" t="b">
        <f>IF(O3566=Sheet7!S3565,FALSE,TRUE)
=IF(B3566=Sheet7!A3566,TRUE,FALSE)
=IF(B3566=Sheet7!A3566,TRUE,FALSE)
=IF(B3566=Sheet7!A3566,TRUE,FALSE)</f>
        <v>1</v>
      </c>
      <c r="O3566" t="s">
        <v>72</v>
      </c>
    </row>
    <row r="3567" spans="1:15" x14ac:dyDescent="0.25">
      <c r="A3567">
        <v>2023</v>
      </c>
      <c r="B3567" t="s">
        <v>187</v>
      </c>
      <c r="C3567" t="s">
        <v>13</v>
      </c>
      <c r="D3567" t="s">
        <v>210</v>
      </c>
      <c r="E3567">
        <v>100000</v>
      </c>
      <c r="F3567">
        <v>74883</v>
      </c>
      <c r="G3567" t="s">
        <v>217</v>
      </c>
      <c r="H3567" t="s">
        <v>16</v>
      </c>
      <c r="I3567" t="s">
        <v>17</v>
      </c>
      <c r="J3567" t="s">
        <v>29</v>
      </c>
      <c r="K3567" t="s">
        <v>217</v>
      </c>
      <c r="L3567" t="s">
        <v>19</v>
      </c>
      <c r="M3567">
        <f t="shared" si="55"/>
        <v>58968.666666666664</v>
      </c>
      <c r="N3567" t="b">
        <f>IF(O3567=Sheet7!S3566,FALSE,TRUE)
=IF(B3567=Sheet7!A3567,TRUE,FALSE)
=IF(B3567=Sheet7!A3567,TRUE,FALSE)
=IF(B3567=Sheet7!A3567,TRUE,FALSE)</f>
        <v>1</v>
      </c>
      <c r="O3567" t="s">
        <v>187</v>
      </c>
    </row>
    <row r="3568" spans="1:15" x14ac:dyDescent="0.25">
      <c r="A3568">
        <v>2023</v>
      </c>
      <c r="B3568" t="s">
        <v>146</v>
      </c>
      <c r="C3568" t="s">
        <v>31</v>
      </c>
      <c r="D3568" t="s">
        <v>22</v>
      </c>
      <c r="E3568">
        <v>70000</v>
      </c>
      <c r="F3568">
        <v>70000</v>
      </c>
      <c r="G3568" t="s">
        <v>122</v>
      </c>
      <c r="H3568" t="s">
        <v>39</v>
      </c>
      <c r="I3568" t="s">
        <v>17</v>
      </c>
      <c r="J3568" t="s">
        <v>25</v>
      </c>
      <c r="K3568" t="s">
        <v>108</v>
      </c>
      <c r="L3568" t="s">
        <v>19</v>
      </c>
      <c r="M3568">
        <f t="shared" si="55"/>
        <v>47341</v>
      </c>
      <c r="N3568" t="b">
        <f>IF(O3568=Sheet7!S3567,FALSE,TRUE)
=IF(B3568=Sheet7!A3568,TRUE,FALSE)
=IF(B3568=Sheet7!A3568,TRUE,FALSE)
=IF(B3568=Sheet7!A3568,TRUE,FALSE)</f>
        <v>1</v>
      </c>
      <c r="O3568" t="s">
        <v>146</v>
      </c>
    </row>
    <row r="3569" spans="1:15" x14ac:dyDescent="0.25">
      <c r="A3569">
        <v>2023</v>
      </c>
      <c r="B3569" t="s">
        <v>68</v>
      </c>
      <c r="C3569" t="s">
        <v>31</v>
      </c>
      <c r="D3569" t="s">
        <v>22</v>
      </c>
      <c r="E3569">
        <v>80000</v>
      </c>
      <c r="F3569">
        <v>80000</v>
      </c>
      <c r="G3569" t="s">
        <v>165</v>
      </c>
      <c r="H3569" t="s">
        <v>39</v>
      </c>
      <c r="I3569" t="s">
        <v>17</v>
      </c>
      <c r="J3569" t="s">
        <v>18</v>
      </c>
      <c r="K3569" t="s">
        <v>165</v>
      </c>
      <c r="L3569" t="s">
        <v>26</v>
      </c>
      <c r="M3569">
        <f t="shared" si="55"/>
        <v>54007.666666666664</v>
      </c>
      <c r="N3569" t="b">
        <f>IF(O3569=Sheet7!S3568,FALSE,TRUE)
=IF(B3569=Sheet7!A3569,TRUE,FALSE)
=IF(B3569=Sheet7!A3569,TRUE,FALSE)
=IF(B3569=Sheet7!A3569,TRUE,FALSE)</f>
        <v>1</v>
      </c>
      <c r="O3569" t="s">
        <v>68</v>
      </c>
    </row>
    <row r="3570" spans="1:15" x14ac:dyDescent="0.25">
      <c r="A3570">
        <v>2023</v>
      </c>
      <c r="B3570" t="s">
        <v>32</v>
      </c>
      <c r="C3570" t="s">
        <v>13</v>
      </c>
      <c r="D3570" t="s">
        <v>22</v>
      </c>
      <c r="E3570">
        <v>210914</v>
      </c>
      <c r="F3570">
        <v>210914</v>
      </c>
      <c r="G3570" t="s">
        <v>23</v>
      </c>
      <c r="H3570" t="s">
        <v>33</v>
      </c>
      <c r="I3570" t="s">
        <v>17</v>
      </c>
      <c r="J3570" t="s">
        <v>29</v>
      </c>
      <c r="K3570" t="s">
        <v>23</v>
      </c>
      <c r="L3570" t="s">
        <v>26</v>
      </c>
      <c r="M3570">
        <f t="shared" si="55"/>
        <v>141283.66666666666</v>
      </c>
      <c r="N3570" t="b">
        <f>IF(O3570=Sheet7!S3569,FALSE,TRUE)
=IF(B3570=Sheet7!A3570,TRUE,FALSE)
=IF(B3570=Sheet7!A3570,TRUE,FALSE)
=IF(B3570=Sheet7!A3570,TRUE,FALSE)</f>
        <v>1</v>
      </c>
      <c r="O3570" t="s">
        <v>32</v>
      </c>
    </row>
    <row r="3571" spans="1:15" x14ac:dyDescent="0.25">
      <c r="A3571">
        <v>2023</v>
      </c>
      <c r="B3571" t="s">
        <v>32</v>
      </c>
      <c r="C3571" t="s">
        <v>13</v>
      </c>
      <c r="D3571" t="s">
        <v>22</v>
      </c>
      <c r="E3571">
        <v>116704</v>
      </c>
      <c r="F3571">
        <v>116704</v>
      </c>
      <c r="G3571" t="s">
        <v>23</v>
      </c>
      <c r="H3571" t="s">
        <v>33</v>
      </c>
      <c r="I3571" t="s">
        <v>17</v>
      </c>
      <c r="J3571" t="s">
        <v>29</v>
      </c>
      <c r="K3571" t="s">
        <v>23</v>
      </c>
      <c r="L3571" t="s">
        <v>26</v>
      </c>
      <c r="M3571">
        <f t="shared" si="55"/>
        <v>78477</v>
      </c>
      <c r="N3571" t="b">
        <f>IF(O3571=Sheet7!S3570,FALSE,TRUE)
=IF(B3571=Sheet7!A3571,TRUE,FALSE)
=IF(B3571=Sheet7!A3571,TRUE,FALSE)
=IF(B3571=Sheet7!A3571,TRUE,FALSE)</f>
        <v>1</v>
      </c>
      <c r="O3571" t="s">
        <v>32</v>
      </c>
    </row>
    <row r="3572" spans="1:15" x14ac:dyDescent="0.25">
      <c r="A3572">
        <v>2023</v>
      </c>
      <c r="B3572" t="s">
        <v>40</v>
      </c>
      <c r="C3572" t="s">
        <v>41</v>
      </c>
      <c r="D3572" t="s">
        <v>22</v>
      </c>
      <c r="E3572">
        <v>185700</v>
      </c>
      <c r="F3572">
        <v>185700</v>
      </c>
      <c r="G3572" t="s">
        <v>23</v>
      </c>
      <c r="H3572" t="s">
        <v>16</v>
      </c>
      <c r="I3572" t="s">
        <v>17</v>
      </c>
      <c r="J3572" t="s">
        <v>25</v>
      </c>
      <c r="K3572" t="s">
        <v>23</v>
      </c>
      <c r="L3572" t="s">
        <v>26</v>
      </c>
      <c r="M3572">
        <f t="shared" si="55"/>
        <v>124474.33333333333</v>
      </c>
      <c r="N3572" t="b">
        <f>IF(O3572=Sheet7!S3571,FALSE,TRUE)
=IF(B3572=Sheet7!A3572,TRUE,FALSE)
=IF(B3572=Sheet7!A3572,TRUE,FALSE)
=IF(B3572=Sheet7!A3572,TRUE,FALSE)</f>
        <v>1</v>
      </c>
      <c r="O3572" t="s">
        <v>40</v>
      </c>
    </row>
    <row r="3573" spans="1:15" x14ac:dyDescent="0.25">
      <c r="A3573">
        <v>2023</v>
      </c>
      <c r="B3573" t="s">
        <v>40</v>
      </c>
      <c r="C3573" t="s">
        <v>41</v>
      </c>
      <c r="D3573" t="s">
        <v>22</v>
      </c>
      <c r="E3573">
        <v>165000</v>
      </c>
      <c r="F3573">
        <v>165000</v>
      </c>
      <c r="G3573" t="s">
        <v>23</v>
      </c>
      <c r="H3573" t="s">
        <v>16</v>
      </c>
      <c r="I3573" t="s">
        <v>17</v>
      </c>
      <c r="J3573" t="s">
        <v>25</v>
      </c>
      <c r="K3573" t="s">
        <v>23</v>
      </c>
      <c r="L3573" t="s">
        <v>26</v>
      </c>
      <c r="M3573">
        <f t="shared" si="55"/>
        <v>110674.33333333333</v>
      </c>
      <c r="N3573" t="b">
        <f>IF(O3573=Sheet7!S3572,FALSE,TRUE)
=IF(B3573=Sheet7!A3573,TRUE,FALSE)
=IF(B3573=Sheet7!A3573,TRUE,FALSE)
=IF(B3573=Sheet7!A3573,TRUE,FALSE)</f>
        <v>1</v>
      </c>
      <c r="O3573" t="s">
        <v>40</v>
      </c>
    </row>
    <row r="3574" spans="1:15" x14ac:dyDescent="0.25">
      <c r="A3574">
        <v>2023</v>
      </c>
      <c r="B3574" t="s">
        <v>154</v>
      </c>
      <c r="C3574" t="s">
        <v>52</v>
      </c>
      <c r="D3574" t="s">
        <v>22</v>
      </c>
      <c r="E3574">
        <v>193000</v>
      </c>
      <c r="F3574">
        <v>193000</v>
      </c>
      <c r="G3574" t="s">
        <v>23</v>
      </c>
      <c r="H3574" t="s">
        <v>24</v>
      </c>
      <c r="I3574" t="s">
        <v>17</v>
      </c>
      <c r="J3574" t="s">
        <v>29</v>
      </c>
      <c r="K3574" t="s">
        <v>23</v>
      </c>
      <c r="L3574" t="s">
        <v>26</v>
      </c>
      <c r="M3574">
        <f t="shared" si="55"/>
        <v>129341</v>
      </c>
      <c r="N3574" t="b">
        <f>IF(O3574=Sheet7!S3573,FALSE,TRUE)
=IF(B3574=Sheet7!A3574,TRUE,FALSE)
=IF(B3574=Sheet7!A3574,TRUE,FALSE)
=IF(B3574=Sheet7!A3574,TRUE,FALSE)</f>
        <v>1</v>
      </c>
      <c r="O3574" t="s">
        <v>154</v>
      </c>
    </row>
    <row r="3575" spans="1:15" x14ac:dyDescent="0.25">
      <c r="A3575">
        <v>2023</v>
      </c>
      <c r="B3575" t="s">
        <v>154</v>
      </c>
      <c r="C3575" t="s">
        <v>52</v>
      </c>
      <c r="D3575" t="s">
        <v>22</v>
      </c>
      <c r="E3575">
        <v>136850</v>
      </c>
      <c r="F3575">
        <v>136850</v>
      </c>
      <c r="G3575" t="s">
        <v>23</v>
      </c>
      <c r="H3575" t="s">
        <v>24</v>
      </c>
      <c r="I3575" t="s">
        <v>17</v>
      </c>
      <c r="J3575" t="s">
        <v>29</v>
      </c>
      <c r="K3575" t="s">
        <v>23</v>
      </c>
      <c r="L3575" t="s">
        <v>26</v>
      </c>
      <c r="M3575">
        <f t="shared" si="55"/>
        <v>91907.666666666672</v>
      </c>
      <c r="N3575" t="b">
        <f>IF(O3575=Sheet7!S3574,FALSE,TRUE)
=IF(B3575=Sheet7!A3575,TRUE,FALSE)
=IF(B3575=Sheet7!A3575,TRUE,FALSE)
=IF(B3575=Sheet7!A3575,TRUE,FALSE)</f>
        <v>1</v>
      </c>
      <c r="O3575" t="s">
        <v>154</v>
      </c>
    </row>
    <row r="3576" spans="1:15" x14ac:dyDescent="0.25">
      <c r="A3576">
        <v>2023</v>
      </c>
      <c r="B3576" t="s">
        <v>34</v>
      </c>
      <c r="C3576" t="s">
        <v>31</v>
      </c>
      <c r="D3576" t="s">
        <v>22</v>
      </c>
      <c r="E3576">
        <v>139500</v>
      </c>
      <c r="F3576">
        <v>139500</v>
      </c>
      <c r="G3576" t="s">
        <v>23</v>
      </c>
      <c r="H3576" t="s">
        <v>24</v>
      </c>
      <c r="I3576" t="s">
        <v>17</v>
      </c>
      <c r="J3576" t="s">
        <v>25</v>
      </c>
      <c r="K3576" t="s">
        <v>23</v>
      </c>
      <c r="L3576" t="s">
        <v>26</v>
      </c>
      <c r="M3576">
        <f t="shared" si="55"/>
        <v>93674.333333333328</v>
      </c>
      <c r="N3576" t="b">
        <f>IF(O3576=Sheet7!S3575,FALSE,TRUE)
=IF(B3576=Sheet7!A3576,TRUE,FALSE)
=IF(B3576=Sheet7!A3576,TRUE,FALSE)
=IF(B3576=Sheet7!A3576,TRUE,FALSE)</f>
        <v>1</v>
      </c>
      <c r="O3576" t="s">
        <v>34</v>
      </c>
    </row>
    <row r="3577" spans="1:15" x14ac:dyDescent="0.25">
      <c r="A3577">
        <v>2023</v>
      </c>
      <c r="B3577" t="s">
        <v>34</v>
      </c>
      <c r="C3577" t="s">
        <v>31</v>
      </c>
      <c r="D3577" t="s">
        <v>22</v>
      </c>
      <c r="E3577">
        <v>109400</v>
      </c>
      <c r="F3577">
        <v>109400</v>
      </c>
      <c r="G3577" t="s">
        <v>23</v>
      </c>
      <c r="H3577" t="s">
        <v>24</v>
      </c>
      <c r="I3577" t="s">
        <v>17</v>
      </c>
      <c r="J3577" t="s">
        <v>25</v>
      </c>
      <c r="K3577" t="s">
        <v>23</v>
      </c>
      <c r="L3577" t="s">
        <v>26</v>
      </c>
      <c r="M3577">
        <f t="shared" si="55"/>
        <v>73607.666666666672</v>
      </c>
      <c r="N3577" t="b">
        <f>IF(O3577=Sheet7!S3576,FALSE,TRUE)
=IF(B3577=Sheet7!A3577,TRUE,FALSE)
=IF(B3577=Sheet7!A3577,TRUE,FALSE)
=IF(B3577=Sheet7!A3577,TRUE,FALSE)</f>
        <v>1</v>
      </c>
      <c r="O3577" t="s">
        <v>34</v>
      </c>
    </row>
    <row r="3578" spans="1:15" x14ac:dyDescent="0.25">
      <c r="A3578">
        <v>2023</v>
      </c>
      <c r="B3578" t="s">
        <v>32</v>
      </c>
      <c r="C3578" t="s">
        <v>13</v>
      </c>
      <c r="D3578" t="s">
        <v>22</v>
      </c>
      <c r="E3578">
        <v>276000</v>
      </c>
      <c r="F3578">
        <v>276000</v>
      </c>
      <c r="G3578" t="s">
        <v>23</v>
      </c>
      <c r="H3578" t="s">
        <v>24</v>
      </c>
      <c r="I3578" t="s">
        <v>17</v>
      </c>
      <c r="J3578" t="s">
        <v>29</v>
      </c>
      <c r="K3578" t="s">
        <v>23</v>
      </c>
      <c r="L3578" t="s">
        <v>26</v>
      </c>
      <c r="M3578">
        <f t="shared" si="55"/>
        <v>184674.33333333334</v>
      </c>
      <c r="N3578" t="b">
        <f>IF(O3578=Sheet7!S3577,FALSE,TRUE)
=IF(B3578=Sheet7!A3578,TRUE,FALSE)
=IF(B3578=Sheet7!A3578,TRUE,FALSE)
=IF(B3578=Sheet7!A3578,TRUE,FALSE)</f>
        <v>1</v>
      </c>
      <c r="O3578" t="s">
        <v>32</v>
      </c>
    </row>
    <row r="3579" spans="1:15" x14ac:dyDescent="0.25">
      <c r="A3579">
        <v>2023</v>
      </c>
      <c r="B3579" t="s">
        <v>27</v>
      </c>
      <c r="C3579" t="s">
        <v>28</v>
      </c>
      <c r="D3579" t="s">
        <v>14</v>
      </c>
      <c r="E3579">
        <v>55000</v>
      </c>
      <c r="F3579">
        <v>59382</v>
      </c>
      <c r="G3579" t="s">
        <v>57</v>
      </c>
      <c r="H3579" t="s">
        <v>16</v>
      </c>
      <c r="I3579" t="s">
        <v>17</v>
      </c>
      <c r="J3579" t="s">
        <v>25</v>
      </c>
      <c r="K3579" t="s">
        <v>57</v>
      </c>
      <c r="L3579" t="s">
        <v>26</v>
      </c>
      <c r="M3579">
        <f t="shared" si="55"/>
        <v>38801.666666666664</v>
      </c>
      <c r="N3579" t="b">
        <f>IF(O3579=Sheet7!S3578,FALSE,TRUE)
=IF(B3579=Sheet7!A3579,TRUE,FALSE)
=IF(B3579=Sheet7!A3579,TRUE,FALSE)
=IF(B3579=Sheet7!A3579,TRUE,FALSE)</f>
        <v>1</v>
      </c>
      <c r="O3579" t="s">
        <v>27</v>
      </c>
    </row>
    <row r="3580" spans="1:15" x14ac:dyDescent="0.25">
      <c r="A3580">
        <v>2023</v>
      </c>
      <c r="B3580" t="s">
        <v>27</v>
      </c>
      <c r="C3580" t="s">
        <v>28</v>
      </c>
      <c r="D3580" t="s">
        <v>14</v>
      </c>
      <c r="E3580">
        <v>45000</v>
      </c>
      <c r="F3580">
        <v>48585</v>
      </c>
      <c r="G3580" t="s">
        <v>57</v>
      </c>
      <c r="H3580" t="s">
        <v>16</v>
      </c>
      <c r="I3580" t="s">
        <v>17</v>
      </c>
      <c r="J3580" t="s">
        <v>25</v>
      </c>
      <c r="K3580" t="s">
        <v>57</v>
      </c>
      <c r="L3580" t="s">
        <v>26</v>
      </c>
      <c r="M3580">
        <f t="shared" si="55"/>
        <v>31869.333333333332</v>
      </c>
      <c r="N3580" t="b">
        <f>IF(O3580=Sheet7!S3579,FALSE,TRUE)
=IF(B3580=Sheet7!A3580,TRUE,FALSE)
=IF(B3580=Sheet7!A3580,TRUE,FALSE)
=IF(B3580=Sheet7!A3580,TRUE,FALSE)</f>
        <v>1</v>
      </c>
      <c r="O3580" t="s">
        <v>27</v>
      </c>
    </row>
    <row r="3581" spans="1:15" x14ac:dyDescent="0.25">
      <c r="A3581">
        <v>2023</v>
      </c>
      <c r="B3581" t="s">
        <v>32</v>
      </c>
      <c r="C3581" t="s">
        <v>13</v>
      </c>
      <c r="D3581" t="s">
        <v>14</v>
      </c>
      <c r="E3581">
        <v>70000</v>
      </c>
      <c r="F3581">
        <v>75577</v>
      </c>
      <c r="G3581" t="s">
        <v>112</v>
      </c>
      <c r="H3581" t="s">
        <v>16</v>
      </c>
      <c r="I3581" t="s">
        <v>17</v>
      </c>
      <c r="J3581" t="s">
        <v>29</v>
      </c>
      <c r="K3581" t="s">
        <v>112</v>
      </c>
      <c r="L3581" t="s">
        <v>26</v>
      </c>
      <c r="M3581">
        <f t="shared" si="55"/>
        <v>49200</v>
      </c>
      <c r="N3581" t="b">
        <f>IF(O3581=Sheet7!S3580,FALSE,TRUE)
=IF(B3581=Sheet7!A3581,TRUE,FALSE)
=IF(B3581=Sheet7!A3581,TRUE,FALSE)
=IF(B3581=Sheet7!A3581,TRUE,FALSE)</f>
        <v>1</v>
      </c>
      <c r="O3581" t="s">
        <v>32</v>
      </c>
    </row>
    <row r="3582" spans="1:15" x14ac:dyDescent="0.25">
      <c r="A3582">
        <v>2023</v>
      </c>
      <c r="B3582" t="s">
        <v>32</v>
      </c>
      <c r="C3582" t="s">
        <v>13</v>
      </c>
      <c r="D3582" t="s">
        <v>14</v>
      </c>
      <c r="E3582">
        <v>45000</v>
      </c>
      <c r="F3582">
        <v>48585</v>
      </c>
      <c r="G3582" t="s">
        <v>112</v>
      </c>
      <c r="H3582" t="s">
        <v>16</v>
      </c>
      <c r="I3582" t="s">
        <v>17</v>
      </c>
      <c r="J3582" t="s">
        <v>29</v>
      </c>
      <c r="K3582" t="s">
        <v>112</v>
      </c>
      <c r="L3582" t="s">
        <v>26</v>
      </c>
      <c r="M3582">
        <f t="shared" si="55"/>
        <v>31869.333333333332</v>
      </c>
      <c r="N3582" t="b">
        <f>IF(O3582=Sheet7!S3581,FALSE,TRUE)
=IF(B3582=Sheet7!A3582,TRUE,FALSE)
=IF(B3582=Sheet7!A3582,TRUE,FALSE)
=IF(B3582=Sheet7!A3582,TRUE,FALSE)</f>
        <v>1</v>
      </c>
      <c r="O3582" t="s">
        <v>32</v>
      </c>
    </row>
    <row r="3583" spans="1:15" x14ac:dyDescent="0.25">
      <c r="A3583">
        <v>2023</v>
      </c>
      <c r="B3583" t="s">
        <v>34</v>
      </c>
      <c r="C3583" t="s">
        <v>31</v>
      </c>
      <c r="D3583" t="s">
        <v>35</v>
      </c>
      <c r="E3583">
        <v>161000</v>
      </c>
      <c r="F3583">
        <v>198094</v>
      </c>
      <c r="G3583" t="s">
        <v>36</v>
      </c>
      <c r="H3583" t="s">
        <v>24</v>
      </c>
      <c r="I3583" t="s">
        <v>17</v>
      </c>
      <c r="J3583" t="s">
        <v>25</v>
      </c>
      <c r="K3583" t="s">
        <v>36</v>
      </c>
      <c r="L3583" t="s">
        <v>26</v>
      </c>
      <c r="M3583">
        <f t="shared" si="55"/>
        <v>120372.33333333333</v>
      </c>
      <c r="N3583" t="b">
        <f>IF(O3583=Sheet7!S3582,FALSE,TRUE)
=IF(B3583=Sheet7!A3583,TRUE,FALSE)
=IF(B3583=Sheet7!A3583,TRUE,FALSE)
=IF(B3583=Sheet7!A3583,TRUE,FALSE)</f>
        <v>1</v>
      </c>
      <c r="O3583" t="s">
        <v>34</v>
      </c>
    </row>
    <row r="3584" spans="1:15" x14ac:dyDescent="0.25">
      <c r="A3584">
        <v>2023</v>
      </c>
      <c r="B3584" t="s">
        <v>34</v>
      </c>
      <c r="C3584" t="s">
        <v>31</v>
      </c>
      <c r="D3584" t="s">
        <v>35</v>
      </c>
      <c r="E3584">
        <v>83300</v>
      </c>
      <c r="F3584">
        <v>102492</v>
      </c>
      <c r="G3584" t="s">
        <v>36</v>
      </c>
      <c r="H3584" t="s">
        <v>24</v>
      </c>
      <c r="I3584" t="s">
        <v>17</v>
      </c>
      <c r="J3584" t="s">
        <v>25</v>
      </c>
      <c r="K3584" t="s">
        <v>36</v>
      </c>
      <c r="L3584" t="s">
        <v>26</v>
      </c>
      <c r="M3584">
        <f t="shared" si="55"/>
        <v>62605</v>
      </c>
      <c r="N3584" t="b">
        <f>IF(O3584=Sheet7!S3583,FALSE,TRUE)
=IF(B3584=Sheet7!A3584,TRUE,FALSE)
=IF(B3584=Sheet7!A3584,TRUE,FALSE)
=IF(B3584=Sheet7!A3584,TRUE,FALSE)</f>
        <v>1</v>
      </c>
      <c r="O3584" t="s">
        <v>34</v>
      </c>
    </row>
    <row r="3585" spans="1:15" x14ac:dyDescent="0.25">
      <c r="A3585">
        <v>2023</v>
      </c>
      <c r="B3585" t="s">
        <v>32</v>
      </c>
      <c r="C3585" t="s">
        <v>13</v>
      </c>
      <c r="D3585" t="s">
        <v>35</v>
      </c>
      <c r="E3585">
        <v>112700</v>
      </c>
      <c r="F3585">
        <v>138666</v>
      </c>
      <c r="G3585" t="s">
        <v>36</v>
      </c>
      <c r="H3585" t="s">
        <v>24</v>
      </c>
      <c r="I3585" t="s">
        <v>17</v>
      </c>
      <c r="J3585" t="s">
        <v>25</v>
      </c>
      <c r="K3585" t="s">
        <v>36</v>
      </c>
      <c r="L3585" t="s">
        <v>26</v>
      </c>
      <c r="M3585">
        <f t="shared" si="55"/>
        <v>84463</v>
      </c>
      <c r="N3585" t="b">
        <f>IF(O3585=Sheet7!S3584,FALSE,TRUE)
=IF(B3585=Sheet7!A3585,TRUE,FALSE)
=IF(B3585=Sheet7!A3585,TRUE,FALSE)
=IF(B3585=Sheet7!A3585,TRUE,FALSE)</f>
        <v>1</v>
      </c>
      <c r="O3585" t="s">
        <v>32</v>
      </c>
    </row>
    <row r="3586" spans="1:15" x14ac:dyDescent="0.25">
      <c r="A3586">
        <v>2023</v>
      </c>
      <c r="B3586" t="s">
        <v>32</v>
      </c>
      <c r="C3586" t="s">
        <v>13</v>
      </c>
      <c r="D3586" t="s">
        <v>35</v>
      </c>
      <c r="E3586">
        <v>83300</v>
      </c>
      <c r="F3586">
        <v>102492</v>
      </c>
      <c r="G3586" t="s">
        <v>36</v>
      </c>
      <c r="H3586" t="s">
        <v>24</v>
      </c>
      <c r="I3586" t="s">
        <v>17</v>
      </c>
      <c r="J3586" t="s">
        <v>25</v>
      </c>
      <c r="K3586" t="s">
        <v>36</v>
      </c>
      <c r="L3586" t="s">
        <v>26</v>
      </c>
      <c r="M3586">
        <f t="shared" ref="M3586:M3649" si="56">AVERAGE(A3586:L3586)</f>
        <v>62605</v>
      </c>
      <c r="N3586" t="b">
        <f>IF(O3586=Sheet7!S3585,FALSE,TRUE)
=IF(B3586=Sheet7!A3586,TRUE,FALSE)
=IF(B3586=Sheet7!A3586,TRUE,FALSE)
=IF(B3586=Sheet7!A3586,TRUE,FALSE)</f>
        <v>1</v>
      </c>
      <c r="O3586" t="s">
        <v>32</v>
      </c>
    </row>
    <row r="3587" spans="1:15" x14ac:dyDescent="0.25">
      <c r="A3587">
        <v>2023</v>
      </c>
      <c r="B3587" t="s">
        <v>72</v>
      </c>
      <c r="C3587" t="s">
        <v>31</v>
      </c>
      <c r="D3587" t="s">
        <v>22</v>
      </c>
      <c r="E3587">
        <v>260000</v>
      </c>
      <c r="F3587">
        <v>260000</v>
      </c>
      <c r="G3587" t="s">
        <v>49</v>
      </c>
      <c r="H3587" t="s">
        <v>24</v>
      </c>
      <c r="I3587" t="s">
        <v>17</v>
      </c>
      <c r="J3587" t="s">
        <v>29</v>
      </c>
      <c r="K3587" t="s">
        <v>49</v>
      </c>
      <c r="L3587" t="s">
        <v>26</v>
      </c>
      <c r="M3587">
        <f t="shared" si="56"/>
        <v>174007.66666666666</v>
      </c>
      <c r="N3587" t="b">
        <f>IF(O3587=Sheet7!S3586,FALSE,TRUE)
=IF(B3587=Sheet7!A3587,TRUE,FALSE)
=IF(B3587=Sheet7!A3587,TRUE,FALSE)
=IF(B3587=Sheet7!A3587,TRUE,FALSE)</f>
        <v>1</v>
      </c>
      <c r="O3587" t="s">
        <v>72</v>
      </c>
    </row>
    <row r="3588" spans="1:15" x14ac:dyDescent="0.25">
      <c r="A3588">
        <v>2023</v>
      </c>
      <c r="B3588" t="s">
        <v>72</v>
      </c>
      <c r="C3588" t="s">
        <v>31</v>
      </c>
      <c r="D3588" t="s">
        <v>22</v>
      </c>
      <c r="E3588">
        <v>110000</v>
      </c>
      <c r="F3588">
        <v>110000</v>
      </c>
      <c r="G3588" t="s">
        <v>49</v>
      </c>
      <c r="H3588" t="s">
        <v>24</v>
      </c>
      <c r="I3588" t="s">
        <v>17</v>
      </c>
      <c r="J3588" t="s">
        <v>29</v>
      </c>
      <c r="K3588" t="s">
        <v>49</v>
      </c>
      <c r="L3588" t="s">
        <v>26</v>
      </c>
      <c r="M3588">
        <f t="shared" si="56"/>
        <v>74007.666666666672</v>
      </c>
      <c r="N3588" t="b">
        <f>IF(O3588=Sheet7!S3587,FALSE,TRUE)
=IF(B3588=Sheet7!A3588,TRUE,FALSE)
=IF(B3588=Sheet7!A3588,TRUE,FALSE)
=IF(B3588=Sheet7!A3588,TRUE,FALSE)</f>
        <v>1</v>
      </c>
      <c r="O3588" t="s">
        <v>72</v>
      </c>
    </row>
    <row r="3589" spans="1:15" x14ac:dyDescent="0.25">
      <c r="A3589">
        <v>2023</v>
      </c>
      <c r="B3589" t="s">
        <v>40</v>
      </c>
      <c r="C3589" t="s">
        <v>41</v>
      </c>
      <c r="D3589" t="s">
        <v>22</v>
      </c>
      <c r="E3589">
        <v>170000</v>
      </c>
      <c r="F3589">
        <v>170000</v>
      </c>
      <c r="G3589" t="s">
        <v>23</v>
      </c>
      <c r="H3589" t="s">
        <v>24</v>
      </c>
      <c r="I3589" t="s">
        <v>17</v>
      </c>
      <c r="J3589" t="s">
        <v>29</v>
      </c>
      <c r="K3589" t="s">
        <v>23</v>
      </c>
      <c r="L3589" t="s">
        <v>26</v>
      </c>
      <c r="M3589">
        <f t="shared" si="56"/>
        <v>114007.66666666667</v>
      </c>
      <c r="N3589" t="b">
        <f>IF(O3589=Sheet7!S3588,FALSE,TRUE)
=IF(B3589=Sheet7!A3589,TRUE,FALSE)
=IF(B3589=Sheet7!A3589,TRUE,FALSE)
=IF(B3589=Sheet7!A3589,TRUE,FALSE)</f>
        <v>1</v>
      </c>
      <c r="O3589" t="s">
        <v>40</v>
      </c>
    </row>
    <row r="3590" spans="1:15" x14ac:dyDescent="0.25">
      <c r="A3590">
        <v>2023</v>
      </c>
      <c r="B3590" t="s">
        <v>40</v>
      </c>
      <c r="C3590" t="s">
        <v>41</v>
      </c>
      <c r="D3590" t="s">
        <v>22</v>
      </c>
      <c r="E3590">
        <v>130000</v>
      </c>
      <c r="F3590">
        <v>130000</v>
      </c>
      <c r="G3590" t="s">
        <v>23</v>
      </c>
      <c r="H3590" t="s">
        <v>24</v>
      </c>
      <c r="I3590" t="s">
        <v>17</v>
      </c>
      <c r="J3590" t="s">
        <v>29</v>
      </c>
      <c r="K3590" t="s">
        <v>23</v>
      </c>
      <c r="L3590" t="s">
        <v>26</v>
      </c>
      <c r="M3590">
        <f t="shared" si="56"/>
        <v>87341</v>
      </c>
      <c r="N3590" t="b">
        <f>IF(O3590=Sheet7!S3589,FALSE,TRUE)
=IF(B3590=Sheet7!A3590,TRUE,FALSE)
=IF(B3590=Sheet7!A3590,TRUE,FALSE)
=IF(B3590=Sheet7!A3590,TRUE,FALSE)</f>
        <v>1</v>
      </c>
      <c r="O3590" t="s">
        <v>40</v>
      </c>
    </row>
    <row r="3591" spans="1:15" x14ac:dyDescent="0.25">
      <c r="A3591">
        <v>2023</v>
      </c>
      <c r="B3591" t="s">
        <v>34</v>
      </c>
      <c r="C3591" t="s">
        <v>31</v>
      </c>
      <c r="D3591" t="s">
        <v>22</v>
      </c>
      <c r="E3591">
        <v>163800</v>
      </c>
      <c r="F3591">
        <v>163800</v>
      </c>
      <c r="G3591" t="s">
        <v>23</v>
      </c>
      <c r="H3591" t="s">
        <v>24</v>
      </c>
      <c r="I3591" t="s">
        <v>17</v>
      </c>
      <c r="J3591" t="s">
        <v>25</v>
      </c>
      <c r="K3591" t="s">
        <v>23</v>
      </c>
      <c r="L3591" t="s">
        <v>26</v>
      </c>
      <c r="M3591">
        <f t="shared" si="56"/>
        <v>109874.33333333333</v>
      </c>
      <c r="N3591" t="b">
        <f>IF(O3591=Sheet7!S3590,FALSE,TRUE)
=IF(B3591=Sheet7!A3591,TRUE,FALSE)
=IF(B3591=Sheet7!A3591,TRUE,FALSE)
=IF(B3591=Sheet7!A3591,TRUE,FALSE)</f>
        <v>1</v>
      </c>
      <c r="O3591" t="s">
        <v>34</v>
      </c>
    </row>
    <row r="3592" spans="1:15" x14ac:dyDescent="0.25">
      <c r="A3592">
        <v>2023</v>
      </c>
      <c r="B3592" t="s">
        <v>34</v>
      </c>
      <c r="C3592" t="s">
        <v>31</v>
      </c>
      <c r="D3592" t="s">
        <v>22</v>
      </c>
      <c r="E3592">
        <v>126000</v>
      </c>
      <c r="F3592">
        <v>126000</v>
      </c>
      <c r="G3592" t="s">
        <v>23</v>
      </c>
      <c r="H3592" t="s">
        <v>24</v>
      </c>
      <c r="I3592" t="s">
        <v>17</v>
      </c>
      <c r="J3592" t="s">
        <v>25</v>
      </c>
      <c r="K3592" t="s">
        <v>23</v>
      </c>
      <c r="L3592" t="s">
        <v>26</v>
      </c>
      <c r="M3592">
        <f t="shared" si="56"/>
        <v>84674.333333333328</v>
      </c>
      <c r="N3592" t="b">
        <f>IF(O3592=Sheet7!S3591,FALSE,TRUE)
=IF(B3592=Sheet7!A3592,TRUE,FALSE)
=IF(B3592=Sheet7!A3592,TRUE,FALSE)
=IF(B3592=Sheet7!A3592,TRUE,FALSE)</f>
        <v>1</v>
      </c>
      <c r="O3592" t="s">
        <v>34</v>
      </c>
    </row>
    <row r="3593" spans="1:15" x14ac:dyDescent="0.25">
      <c r="A3593">
        <v>2023</v>
      </c>
      <c r="B3593" t="s">
        <v>27</v>
      </c>
      <c r="C3593" t="s">
        <v>28</v>
      </c>
      <c r="D3593" t="s">
        <v>22</v>
      </c>
      <c r="E3593">
        <v>106250</v>
      </c>
      <c r="F3593">
        <v>106250</v>
      </c>
      <c r="G3593" t="s">
        <v>23</v>
      </c>
      <c r="H3593" t="s">
        <v>16</v>
      </c>
      <c r="I3593" t="s">
        <v>17</v>
      </c>
      <c r="J3593" t="s">
        <v>25</v>
      </c>
      <c r="K3593" t="s">
        <v>23</v>
      </c>
      <c r="L3593" t="s">
        <v>26</v>
      </c>
      <c r="M3593">
        <f t="shared" si="56"/>
        <v>71507.666666666672</v>
      </c>
      <c r="N3593" t="b">
        <f>IF(O3593=Sheet7!S3592,FALSE,TRUE)
=IF(B3593=Sheet7!A3593,TRUE,FALSE)
=IF(B3593=Sheet7!A3593,TRUE,FALSE)
=IF(B3593=Sheet7!A3593,TRUE,FALSE)</f>
        <v>1</v>
      </c>
      <c r="O3593" t="s">
        <v>27</v>
      </c>
    </row>
    <row r="3594" spans="1:15" x14ac:dyDescent="0.25">
      <c r="A3594">
        <v>2023</v>
      </c>
      <c r="B3594" t="s">
        <v>32</v>
      </c>
      <c r="C3594" t="s">
        <v>13</v>
      </c>
      <c r="D3594" t="s">
        <v>22</v>
      </c>
      <c r="E3594">
        <v>167500</v>
      </c>
      <c r="F3594">
        <v>167500</v>
      </c>
      <c r="G3594" t="s">
        <v>23</v>
      </c>
      <c r="H3594" t="s">
        <v>33</v>
      </c>
      <c r="I3594" t="s">
        <v>17</v>
      </c>
      <c r="J3594" t="s">
        <v>25</v>
      </c>
      <c r="K3594" t="s">
        <v>23</v>
      </c>
      <c r="L3594" t="s">
        <v>26</v>
      </c>
      <c r="M3594">
        <f t="shared" si="56"/>
        <v>112341</v>
      </c>
      <c r="N3594" t="b">
        <f>IF(O3594=Sheet7!S3593,FALSE,TRUE)
=IF(B3594=Sheet7!A3594,TRUE,FALSE)
=IF(B3594=Sheet7!A3594,TRUE,FALSE)
=IF(B3594=Sheet7!A3594,TRUE,FALSE)</f>
        <v>1</v>
      </c>
      <c r="O3594" t="s">
        <v>32</v>
      </c>
    </row>
    <row r="3595" spans="1:15" x14ac:dyDescent="0.25">
      <c r="A3595">
        <v>2023</v>
      </c>
      <c r="B3595" t="s">
        <v>32</v>
      </c>
      <c r="C3595" t="s">
        <v>13</v>
      </c>
      <c r="D3595" t="s">
        <v>22</v>
      </c>
      <c r="E3595">
        <v>106500</v>
      </c>
      <c r="F3595">
        <v>106500</v>
      </c>
      <c r="G3595" t="s">
        <v>23</v>
      </c>
      <c r="H3595" t="s">
        <v>33</v>
      </c>
      <c r="I3595" t="s">
        <v>17</v>
      </c>
      <c r="J3595" t="s">
        <v>25</v>
      </c>
      <c r="K3595" t="s">
        <v>23</v>
      </c>
      <c r="L3595" t="s">
        <v>26</v>
      </c>
      <c r="M3595">
        <f t="shared" si="56"/>
        <v>71674.333333333328</v>
      </c>
      <c r="N3595" t="b">
        <f>IF(O3595=Sheet7!S3594,FALSE,TRUE)
=IF(B3595=Sheet7!A3595,TRUE,FALSE)
=IF(B3595=Sheet7!A3595,TRUE,FALSE)
=IF(B3595=Sheet7!A3595,TRUE,FALSE)</f>
        <v>1</v>
      </c>
      <c r="O3595" t="s">
        <v>32</v>
      </c>
    </row>
    <row r="3596" spans="1:15" x14ac:dyDescent="0.25">
      <c r="A3596">
        <v>2023</v>
      </c>
      <c r="B3596" t="s">
        <v>37</v>
      </c>
      <c r="C3596" t="s">
        <v>38</v>
      </c>
      <c r="D3596" t="s">
        <v>22</v>
      </c>
      <c r="E3596">
        <v>250000</v>
      </c>
      <c r="F3596">
        <v>250000</v>
      </c>
      <c r="G3596" t="s">
        <v>23</v>
      </c>
      <c r="H3596" t="s">
        <v>24</v>
      </c>
      <c r="I3596" t="s">
        <v>17</v>
      </c>
      <c r="J3596" t="s">
        <v>29</v>
      </c>
      <c r="K3596" t="s">
        <v>23</v>
      </c>
      <c r="L3596" t="s">
        <v>26</v>
      </c>
      <c r="M3596">
        <f t="shared" si="56"/>
        <v>167341</v>
      </c>
      <c r="N3596" t="b">
        <f>IF(O3596=Sheet7!S3595,FALSE,TRUE)
=IF(B3596=Sheet7!A3596,TRUE,FALSE)
=IF(B3596=Sheet7!A3596,TRUE,FALSE)
=IF(B3596=Sheet7!A3596,TRUE,FALSE)</f>
        <v>1</v>
      </c>
      <c r="O3596" t="s">
        <v>37</v>
      </c>
    </row>
    <row r="3597" spans="1:15" x14ac:dyDescent="0.25">
      <c r="A3597">
        <v>2023</v>
      </c>
      <c r="B3597" t="s">
        <v>37</v>
      </c>
      <c r="C3597" t="s">
        <v>38</v>
      </c>
      <c r="D3597" t="s">
        <v>22</v>
      </c>
      <c r="E3597">
        <v>138000</v>
      </c>
      <c r="F3597">
        <v>138000</v>
      </c>
      <c r="G3597" t="s">
        <v>23</v>
      </c>
      <c r="H3597" t="s">
        <v>24</v>
      </c>
      <c r="I3597" t="s">
        <v>17</v>
      </c>
      <c r="J3597" t="s">
        <v>29</v>
      </c>
      <c r="K3597" t="s">
        <v>23</v>
      </c>
      <c r="L3597" t="s">
        <v>26</v>
      </c>
      <c r="M3597">
        <f t="shared" si="56"/>
        <v>92674.333333333328</v>
      </c>
      <c r="N3597" t="b">
        <f>IF(O3597=Sheet7!S3596,FALSE,TRUE)
=IF(B3597=Sheet7!A3597,TRUE,FALSE)
=IF(B3597=Sheet7!A3597,TRUE,FALSE)
=IF(B3597=Sheet7!A3597,TRUE,FALSE)</f>
        <v>1</v>
      </c>
      <c r="O3597" t="s">
        <v>37</v>
      </c>
    </row>
    <row r="3598" spans="1:15" x14ac:dyDescent="0.25">
      <c r="A3598">
        <v>2023</v>
      </c>
      <c r="B3598" t="s">
        <v>37</v>
      </c>
      <c r="C3598" t="s">
        <v>38</v>
      </c>
      <c r="D3598" t="s">
        <v>22</v>
      </c>
      <c r="E3598">
        <v>130000</v>
      </c>
      <c r="F3598">
        <v>130000</v>
      </c>
      <c r="G3598" t="s">
        <v>49</v>
      </c>
      <c r="H3598" t="s">
        <v>16</v>
      </c>
      <c r="I3598" t="s">
        <v>17</v>
      </c>
      <c r="J3598" t="s">
        <v>29</v>
      </c>
      <c r="K3598" t="s">
        <v>49</v>
      </c>
      <c r="L3598" t="s">
        <v>26</v>
      </c>
      <c r="M3598">
        <f t="shared" si="56"/>
        <v>87341</v>
      </c>
      <c r="N3598" t="b">
        <f>IF(O3598=Sheet7!S3597,FALSE,TRUE)
=IF(B3598=Sheet7!A3598,TRUE,FALSE)
=IF(B3598=Sheet7!A3598,TRUE,FALSE)
=IF(B3598=Sheet7!A3598,TRUE,FALSE)</f>
        <v>1</v>
      </c>
      <c r="O3598" t="s">
        <v>37</v>
      </c>
    </row>
    <row r="3599" spans="1:15" x14ac:dyDescent="0.25">
      <c r="A3599">
        <v>2023</v>
      </c>
      <c r="B3599" t="s">
        <v>37</v>
      </c>
      <c r="C3599" t="s">
        <v>38</v>
      </c>
      <c r="D3599" t="s">
        <v>22</v>
      </c>
      <c r="E3599">
        <v>100000</v>
      </c>
      <c r="F3599">
        <v>100000</v>
      </c>
      <c r="G3599" t="s">
        <v>49</v>
      </c>
      <c r="H3599" t="s">
        <v>16</v>
      </c>
      <c r="I3599" t="s">
        <v>17</v>
      </c>
      <c r="J3599" t="s">
        <v>29</v>
      </c>
      <c r="K3599" t="s">
        <v>49</v>
      </c>
      <c r="L3599" t="s">
        <v>26</v>
      </c>
      <c r="M3599">
        <f t="shared" si="56"/>
        <v>67341</v>
      </c>
      <c r="N3599" t="b">
        <f>IF(O3599=Sheet7!S3598,FALSE,TRUE)
=IF(B3599=Sheet7!A3599,TRUE,FALSE)
=IF(B3599=Sheet7!A3599,TRUE,FALSE)
=IF(B3599=Sheet7!A3599,TRUE,FALSE)</f>
        <v>1</v>
      </c>
      <c r="O3599" t="s">
        <v>37</v>
      </c>
    </row>
    <row r="3600" spans="1:15" x14ac:dyDescent="0.25">
      <c r="A3600">
        <v>2023</v>
      </c>
      <c r="B3600" t="s">
        <v>218</v>
      </c>
      <c r="C3600" t="s">
        <v>31</v>
      </c>
      <c r="D3600" t="s">
        <v>14</v>
      </c>
      <c r="E3600">
        <v>115000</v>
      </c>
      <c r="F3600">
        <v>124163</v>
      </c>
      <c r="G3600" t="s">
        <v>15</v>
      </c>
      <c r="H3600" t="s">
        <v>24</v>
      </c>
      <c r="I3600" t="s">
        <v>17</v>
      </c>
      <c r="J3600" t="s">
        <v>25</v>
      </c>
      <c r="K3600" t="s">
        <v>15</v>
      </c>
      <c r="L3600" t="s">
        <v>19</v>
      </c>
      <c r="M3600">
        <f t="shared" si="56"/>
        <v>80395.333333333328</v>
      </c>
      <c r="N3600" t="b">
        <f>IF(O3600=Sheet7!S3599,FALSE,TRUE)
=IF(B3600=Sheet7!A3600,TRUE,FALSE)
=IF(B3600=Sheet7!A3600,TRUE,FALSE)
=IF(B3600=Sheet7!A3600,TRUE,FALSE)</f>
        <v>1</v>
      </c>
      <c r="O3600" t="s">
        <v>218</v>
      </c>
    </row>
    <row r="3601" spans="1:15" x14ac:dyDescent="0.25">
      <c r="A3601">
        <v>2023</v>
      </c>
      <c r="B3601" t="s">
        <v>99</v>
      </c>
      <c r="C3601" t="s">
        <v>28</v>
      </c>
      <c r="D3601" t="s">
        <v>22</v>
      </c>
      <c r="E3601">
        <v>104500</v>
      </c>
      <c r="F3601">
        <v>104500</v>
      </c>
      <c r="G3601" t="s">
        <v>23</v>
      </c>
      <c r="H3601" t="s">
        <v>16</v>
      </c>
      <c r="I3601" t="s">
        <v>17</v>
      </c>
      <c r="J3601" t="s">
        <v>25</v>
      </c>
      <c r="K3601" t="s">
        <v>23</v>
      </c>
      <c r="L3601" t="s">
        <v>26</v>
      </c>
      <c r="M3601">
        <f t="shared" si="56"/>
        <v>70341</v>
      </c>
      <c r="N3601" t="b">
        <f>IF(O3601=Sheet7!S3600,FALSE,TRUE)
=IF(B3601=Sheet7!A3601,TRUE,FALSE)
=IF(B3601=Sheet7!A3601,TRUE,FALSE)
=IF(B3601=Sheet7!A3601,TRUE,FALSE)</f>
        <v>1</v>
      </c>
      <c r="O3601" t="s">
        <v>99</v>
      </c>
    </row>
    <row r="3602" spans="1:15" x14ac:dyDescent="0.25">
      <c r="A3602">
        <v>2023</v>
      </c>
      <c r="B3602" t="s">
        <v>99</v>
      </c>
      <c r="C3602" t="s">
        <v>28</v>
      </c>
      <c r="D3602" t="s">
        <v>22</v>
      </c>
      <c r="E3602">
        <v>70000</v>
      </c>
      <c r="F3602">
        <v>70000</v>
      </c>
      <c r="G3602" t="s">
        <v>23</v>
      </c>
      <c r="H3602" t="s">
        <v>16</v>
      </c>
      <c r="I3602" t="s">
        <v>17</v>
      </c>
      <c r="J3602" t="s">
        <v>25</v>
      </c>
      <c r="K3602" t="s">
        <v>23</v>
      </c>
      <c r="L3602" t="s">
        <v>26</v>
      </c>
      <c r="M3602">
        <f t="shared" si="56"/>
        <v>47341</v>
      </c>
      <c r="N3602" t="b">
        <f>IF(O3602=Sheet7!S3601,FALSE,TRUE)
=IF(B3602=Sheet7!A3602,TRUE,FALSE)
=IF(B3602=Sheet7!A3602,TRUE,FALSE)
=IF(B3602=Sheet7!A3602,TRUE,FALSE)</f>
        <v>1</v>
      </c>
      <c r="O3602" t="s">
        <v>99</v>
      </c>
    </row>
    <row r="3603" spans="1:15" x14ac:dyDescent="0.25">
      <c r="A3603">
        <v>2023</v>
      </c>
      <c r="B3603" t="s">
        <v>66</v>
      </c>
      <c r="C3603" t="s">
        <v>28</v>
      </c>
      <c r="D3603" t="s">
        <v>22</v>
      </c>
      <c r="E3603">
        <v>90000</v>
      </c>
      <c r="F3603">
        <v>90000</v>
      </c>
      <c r="G3603" t="s">
        <v>23</v>
      </c>
      <c r="H3603" t="s">
        <v>16</v>
      </c>
      <c r="I3603" t="s">
        <v>17</v>
      </c>
      <c r="J3603" t="s">
        <v>25</v>
      </c>
      <c r="K3603" t="s">
        <v>23</v>
      </c>
      <c r="L3603" t="s">
        <v>26</v>
      </c>
      <c r="M3603">
        <f t="shared" si="56"/>
        <v>60674.333333333336</v>
      </c>
      <c r="N3603" t="b">
        <f>IF(O3603=Sheet7!S3602,FALSE,TRUE)
=IF(B3603=Sheet7!A3603,TRUE,FALSE)
=IF(B3603=Sheet7!A3603,TRUE,FALSE)
=IF(B3603=Sheet7!A3603,TRUE,FALSE)</f>
        <v>1</v>
      </c>
      <c r="O3603" t="s">
        <v>66</v>
      </c>
    </row>
    <row r="3604" spans="1:15" x14ac:dyDescent="0.25">
      <c r="A3604">
        <v>2023</v>
      </c>
      <c r="B3604" t="s">
        <v>66</v>
      </c>
      <c r="C3604" t="s">
        <v>28</v>
      </c>
      <c r="D3604" t="s">
        <v>22</v>
      </c>
      <c r="E3604">
        <v>70000</v>
      </c>
      <c r="F3604">
        <v>70000</v>
      </c>
      <c r="G3604" t="s">
        <v>23</v>
      </c>
      <c r="H3604" t="s">
        <v>16</v>
      </c>
      <c r="I3604" t="s">
        <v>17</v>
      </c>
      <c r="J3604" t="s">
        <v>25</v>
      </c>
      <c r="K3604" t="s">
        <v>23</v>
      </c>
      <c r="L3604" t="s">
        <v>26</v>
      </c>
      <c r="M3604">
        <f t="shared" si="56"/>
        <v>47341</v>
      </c>
      <c r="N3604" t="b">
        <f>IF(O3604=Sheet7!S3603,FALSE,TRUE)
=IF(B3604=Sheet7!A3604,TRUE,FALSE)
=IF(B3604=Sheet7!A3604,TRUE,FALSE)
=IF(B3604=Sheet7!A3604,TRUE,FALSE)</f>
        <v>1</v>
      </c>
      <c r="O3604" t="s">
        <v>66</v>
      </c>
    </row>
    <row r="3605" spans="1:15" x14ac:dyDescent="0.25">
      <c r="A3605">
        <v>2023</v>
      </c>
      <c r="B3605" t="s">
        <v>46</v>
      </c>
      <c r="C3605" t="s">
        <v>28</v>
      </c>
      <c r="D3605" t="s">
        <v>22</v>
      </c>
      <c r="E3605">
        <v>125000</v>
      </c>
      <c r="F3605">
        <v>125000</v>
      </c>
      <c r="G3605" t="s">
        <v>23</v>
      </c>
      <c r="H3605" t="s">
        <v>16</v>
      </c>
      <c r="I3605" t="s">
        <v>17</v>
      </c>
      <c r="J3605" t="s">
        <v>29</v>
      </c>
      <c r="K3605" t="s">
        <v>23</v>
      </c>
      <c r="L3605" t="s">
        <v>26</v>
      </c>
      <c r="M3605">
        <f t="shared" si="56"/>
        <v>84007.666666666672</v>
      </c>
      <c r="N3605" t="b">
        <f>IF(O3605=Sheet7!S3604,FALSE,TRUE)
=IF(B3605=Sheet7!A3605,TRUE,FALSE)
=IF(B3605=Sheet7!A3605,TRUE,FALSE)
=IF(B3605=Sheet7!A3605,TRUE,FALSE)</f>
        <v>1</v>
      </c>
      <c r="O3605" t="s">
        <v>46</v>
      </c>
    </row>
    <row r="3606" spans="1:15" x14ac:dyDescent="0.25">
      <c r="A3606">
        <v>2023</v>
      </c>
      <c r="B3606" t="s">
        <v>37</v>
      </c>
      <c r="C3606" t="s">
        <v>38</v>
      </c>
      <c r="D3606" t="s">
        <v>22</v>
      </c>
      <c r="E3606">
        <v>127000</v>
      </c>
      <c r="F3606">
        <v>127000</v>
      </c>
      <c r="G3606" t="s">
        <v>23</v>
      </c>
      <c r="H3606" t="s">
        <v>24</v>
      </c>
      <c r="I3606" t="s">
        <v>17</v>
      </c>
      <c r="J3606" t="s">
        <v>29</v>
      </c>
      <c r="K3606" t="s">
        <v>23</v>
      </c>
      <c r="L3606" t="s">
        <v>26</v>
      </c>
      <c r="M3606">
        <f t="shared" si="56"/>
        <v>85341</v>
      </c>
      <c r="N3606" t="b">
        <f>IF(O3606=Sheet7!S3605,FALSE,TRUE)
=IF(B3606=Sheet7!A3606,TRUE,FALSE)
=IF(B3606=Sheet7!A3606,TRUE,FALSE)
=IF(B3606=Sheet7!A3606,TRUE,FALSE)</f>
        <v>1</v>
      </c>
      <c r="O3606" t="s">
        <v>37</v>
      </c>
    </row>
    <row r="3607" spans="1:15" x14ac:dyDescent="0.25">
      <c r="A3607">
        <v>2023</v>
      </c>
      <c r="B3607" t="s">
        <v>27</v>
      </c>
      <c r="C3607" t="s">
        <v>28</v>
      </c>
      <c r="D3607" t="s">
        <v>22</v>
      </c>
      <c r="E3607">
        <v>210550</v>
      </c>
      <c r="F3607">
        <v>210550</v>
      </c>
      <c r="G3607" t="s">
        <v>23</v>
      </c>
      <c r="H3607" t="s">
        <v>24</v>
      </c>
      <c r="I3607" t="s">
        <v>17</v>
      </c>
      <c r="J3607" t="s">
        <v>25</v>
      </c>
      <c r="K3607" t="s">
        <v>23</v>
      </c>
      <c r="L3607" t="s">
        <v>26</v>
      </c>
      <c r="M3607">
        <f t="shared" si="56"/>
        <v>141041</v>
      </c>
      <c r="N3607" t="b">
        <f>IF(O3607=Sheet7!S3606,FALSE,TRUE)
=IF(B3607=Sheet7!A3607,TRUE,FALSE)
=IF(B3607=Sheet7!A3607,TRUE,FALSE)
=IF(B3607=Sheet7!A3607,TRUE,FALSE)</f>
        <v>1</v>
      </c>
      <c r="O3607" t="s">
        <v>27</v>
      </c>
    </row>
    <row r="3608" spans="1:15" x14ac:dyDescent="0.25">
      <c r="A3608">
        <v>2023</v>
      </c>
      <c r="B3608" t="s">
        <v>27</v>
      </c>
      <c r="C3608" t="s">
        <v>28</v>
      </c>
      <c r="D3608" t="s">
        <v>22</v>
      </c>
      <c r="E3608">
        <v>153300</v>
      </c>
      <c r="F3608">
        <v>153300</v>
      </c>
      <c r="G3608" t="s">
        <v>23</v>
      </c>
      <c r="H3608" t="s">
        <v>24</v>
      </c>
      <c r="I3608" t="s">
        <v>17</v>
      </c>
      <c r="J3608" t="s">
        <v>25</v>
      </c>
      <c r="K3608" t="s">
        <v>23</v>
      </c>
      <c r="L3608" t="s">
        <v>26</v>
      </c>
      <c r="M3608">
        <f t="shared" si="56"/>
        <v>102874.33333333333</v>
      </c>
      <c r="N3608" t="b">
        <f>IF(O3608=Sheet7!S3607,FALSE,TRUE)
=IF(B3608=Sheet7!A3608,TRUE,FALSE)
=IF(B3608=Sheet7!A3608,TRUE,FALSE)
=IF(B3608=Sheet7!A3608,TRUE,FALSE)</f>
        <v>1</v>
      </c>
      <c r="O3608" t="s">
        <v>27</v>
      </c>
    </row>
    <row r="3609" spans="1:15" x14ac:dyDescent="0.25">
      <c r="A3609">
        <v>2023</v>
      </c>
      <c r="B3609" t="s">
        <v>27</v>
      </c>
      <c r="C3609" t="s">
        <v>28</v>
      </c>
      <c r="D3609" t="s">
        <v>22</v>
      </c>
      <c r="E3609">
        <v>200000</v>
      </c>
      <c r="F3609">
        <v>200000</v>
      </c>
      <c r="G3609" t="s">
        <v>23</v>
      </c>
      <c r="H3609" t="s">
        <v>16</v>
      </c>
      <c r="I3609" t="s">
        <v>17</v>
      </c>
      <c r="J3609" t="s">
        <v>29</v>
      </c>
      <c r="K3609" t="s">
        <v>23</v>
      </c>
      <c r="L3609" t="s">
        <v>26</v>
      </c>
      <c r="M3609">
        <f t="shared" si="56"/>
        <v>134007.66666666666</v>
      </c>
      <c r="N3609" t="b">
        <f>IF(O3609=Sheet7!S3608,FALSE,TRUE)
=IF(B3609=Sheet7!A3609,TRUE,FALSE)
=IF(B3609=Sheet7!A3609,TRUE,FALSE)
=IF(B3609=Sheet7!A3609,TRUE,FALSE)</f>
        <v>1</v>
      </c>
      <c r="O3609" t="s">
        <v>27</v>
      </c>
    </row>
    <row r="3610" spans="1:15" x14ac:dyDescent="0.25">
      <c r="A3610">
        <v>2023</v>
      </c>
      <c r="B3610" t="s">
        <v>37</v>
      </c>
      <c r="C3610" t="s">
        <v>38</v>
      </c>
      <c r="D3610" t="s">
        <v>22</v>
      </c>
      <c r="E3610">
        <v>161500</v>
      </c>
      <c r="F3610">
        <v>161500</v>
      </c>
      <c r="G3610" t="s">
        <v>23</v>
      </c>
      <c r="H3610" t="s">
        <v>24</v>
      </c>
      <c r="I3610" t="s">
        <v>17</v>
      </c>
      <c r="J3610" t="s">
        <v>29</v>
      </c>
      <c r="K3610" t="s">
        <v>23</v>
      </c>
      <c r="L3610" t="s">
        <v>26</v>
      </c>
      <c r="M3610">
        <f t="shared" si="56"/>
        <v>108341</v>
      </c>
      <c r="N3610" t="b">
        <f>IF(O3610=Sheet7!S3609,FALSE,TRUE)
=IF(B3610=Sheet7!A3610,TRUE,FALSE)
=IF(B3610=Sheet7!A3610,TRUE,FALSE)
=IF(B3610=Sheet7!A3610,TRUE,FALSE)</f>
        <v>1</v>
      </c>
      <c r="O3610" t="s">
        <v>37</v>
      </c>
    </row>
    <row r="3611" spans="1:15" x14ac:dyDescent="0.25">
      <c r="A3611">
        <v>2023</v>
      </c>
      <c r="B3611" t="s">
        <v>37</v>
      </c>
      <c r="C3611" t="s">
        <v>38</v>
      </c>
      <c r="D3611" t="s">
        <v>22</v>
      </c>
      <c r="E3611">
        <v>119500</v>
      </c>
      <c r="F3611">
        <v>119500</v>
      </c>
      <c r="G3611" t="s">
        <v>23</v>
      </c>
      <c r="H3611" t="s">
        <v>24</v>
      </c>
      <c r="I3611" t="s">
        <v>17</v>
      </c>
      <c r="J3611" t="s">
        <v>29</v>
      </c>
      <c r="K3611" t="s">
        <v>23</v>
      </c>
      <c r="L3611" t="s">
        <v>26</v>
      </c>
      <c r="M3611">
        <f t="shared" si="56"/>
        <v>80341</v>
      </c>
      <c r="N3611" t="b">
        <f>IF(O3611=Sheet7!S3610,FALSE,TRUE)
=IF(B3611=Sheet7!A3611,TRUE,FALSE)
=IF(B3611=Sheet7!A3611,TRUE,FALSE)
=IF(B3611=Sheet7!A3611,TRUE,FALSE)</f>
        <v>1</v>
      </c>
      <c r="O3611" t="s">
        <v>37</v>
      </c>
    </row>
    <row r="3612" spans="1:15" x14ac:dyDescent="0.25">
      <c r="A3612">
        <v>2023</v>
      </c>
      <c r="B3612" t="s">
        <v>219</v>
      </c>
      <c r="C3612" t="s">
        <v>41</v>
      </c>
      <c r="D3612" t="s">
        <v>22</v>
      </c>
      <c r="E3612">
        <v>105000</v>
      </c>
      <c r="F3612">
        <v>105000</v>
      </c>
      <c r="G3612" t="s">
        <v>23</v>
      </c>
      <c r="H3612" t="s">
        <v>24</v>
      </c>
      <c r="I3612" t="s">
        <v>17</v>
      </c>
      <c r="J3612" t="s">
        <v>25</v>
      </c>
      <c r="K3612" t="s">
        <v>23</v>
      </c>
      <c r="L3612" t="s">
        <v>26</v>
      </c>
      <c r="M3612">
        <f t="shared" si="56"/>
        <v>70674.333333333328</v>
      </c>
      <c r="N3612" t="b">
        <f>IF(O3612=Sheet7!S3611,FALSE,TRUE)
=IF(B3612=Sheet7!A3612,TRUE,FALSE)
=IF(B3612=Sheet7!A3612,TRUE,FALSE)
=IF(B3612=Sheet7!A3612,TRUE,FALSE)</f>
        <v>1</v>
      </c>
      <c r="O3612" t="s">
        <v>219</v>
      </c>
    </row>
    <row r="3613" spans="1:15" x14ac:dyDescent="0.25">
      <c r="A3613">
        <v>2023</v>
      </c>
      <c r="B3613" t="s">
        <v>219</v>
      </c>
      <c r="C3613" t="s">
        <v>41</v>
      </c>
      <c r="D3613" t="s">
        <v>22</v>
      </c>
      <c r="E3613">
        <v>85000</v>
      </c>
      <c r="F3613">
        <v>85000</v>
      </c>
      <c r="G3613" t="s">
        <v>23</v>
      </c>
      <c r="H3613" t="s">
        <v>24</v>
      </c>
      <c r="I3613" t="s">
        <v>17</v>
      </c>
      <c r="J3613" t="s">
        <v>25</v>
      </c>
      <c r="K3613" t="s">
        <v>23</v>
      </c>
      <c r="L3613" t="s">
        <v>26</v>
      </c>
      <c r="M3613">
        <f t="shared" si="56"/>
        <v>57341</v>
      </c>
      <c r="N3613" t="b">
        <f>IF(O3613=Sheet7!S3612,FALSE,TRUE)
=IF(B3613=Sheet7!A3613,TRUE,FALSE)
=IF(B3613=Sheet7!A3613,TRUE,FALSE)
=IF(B3613=Sheet7!A3613,TRUE,FALSE)</f>
        <v>1</v>
      </c>
      <c r="O3613" t="s">
        <v>219</v>
      </c>
    </row>
    <row r="3614" spans="1:15" x14ac:dyDescent="0.25">
      <c r="A3614">
        <v>2023</v>
      </c>
      <c r="B3614" t="s">
        <v>46</v>
      </c>
      <c r="C3614" t="s">
        <v>28</v>
      </c>
      <c r="D3614" t="s">
        <v>22</v>
      </c>
      <c r="E3614">
        <v>215000</v>
      </c>
      <c r="F3614">
        <v>215000</v>
      </c>
      <c r="G3614" t="s">
        <v>23</v>
      </c>
      <c r="H3614" t="s">
        <v>24</v>
      </c>
      <c r="I3614" t="s">
        <v>17</v>
      </c>
      <c r="J3614" t="s">
        <v>25</v>
      </c>
      <c r="K3614" t="s">
        <v>23</v>
      </c>
      <c r="L3614" t="s">
        <v>26</v>
      </c>
      <c r="M3614">
        <f t="shared" si="56"/>
        <v>144007.66666666666</v>
      </c>
      <c r="N3614" t="b">
        <f>IF(O3614=Sheet7!S3613,FALSE,TRUE)
=IF(B3614=Sheet7!A3614,TRUE,FALSE)
=IF(B3614=Sheet7!A3614,TRUE,FALSE)
=IF(B3614=Sheet7!A3614,TRUE,FALSE)</f>
        <v>1</v>
      </c>
      <c r="O3614" t="s">
        <v>46</v>
      </c>
    </row>
    <row r="3615" spans="1:15" x14ac:dyDescent="0.25">
      <c r="A3615">
        <v>2023</v>
      </c>
      <c r="B3615" t="s">
        <v>46</v>
      </c>
      <c r="C3615" t="s">
        <v>28</v>
      </c>
      <c r="D3615" t="s">
        <v>22</v>
      </c>
      <c r="E3615">
        <v>146300</v>
      </c>
      <c r="F3615">
        <v>146300</v>
      </c>
      <c r="G3615" t="s">
        <v>23</v>
      </c>
      <c r="H3615" t="s">
        <v>24</v>
      </c>
      <c r="I3615" t="s">
        <v>17</v>
      </c>
      <c r="J3615" t="s">
        <v>25</v>
      </c>
      <c r="K3615" t="s">
        <v>23</v>
      </c>
      <c r="L3615" t="s">
        <v>26</v>
      </c>
      <c r="M3615">
        <f t="shared" si="56"/>
        <v>98207.666666666672</v>
      </c>
      <c r="N3615" t="b">
        <f>IF(O3615=Sheet7!S3614,FALSE,TRUE)
=IF(B3615=Sheet7!A3615,TRUE,FALSE)
=IF(B3615=Sheet7!A3615,TRUE,FALSE)
=IF(B3615=Sheet7!A3615,TRUE,FALSE)</f>
        <v>1</v>
      </c>
      <c r="O3615" t="s">
        <v>46</v>
      </c>
    </row>
    <row r="3616" spans="1:15" x14ac:dyDescent="0.25">
      <c r="A3616">
        <v>2023</v>
      </c>
      <c r="B3616" t="s">
        <v>68</v>
      </c>
      <c r="C3616" t="s">
        <v>31</v>
      </c>
      <c r="D3616" t="s">
        <v>14</v>
      </c>
      <c r="E3616">
        <v>200000</v>
      </c>
      <c r="F3616">
        <v>215936</v>
      </c>
      <c r="G3616" t="s">
        <v>15</v>
      </c>
      <c r="H3616" t="s">
        <v>39</v>
      </c>
      <c r="I3616" t="s">
        <v>17</v>
      </c>
      <c r="J3616" t="s">
        <v>29</v>
      </c>
      <c r="K3616" t="s">
        <v>15</v>
      </c>
      <c r="L3616" t="s">
        <v>19</v>
      </c>
      <c r="M3616">
        <f t="shared" si="56"/>
        <v>139319.66666666666</v>
      </c>
      <c r="N3616" t="b">
        <f>IF(O3616=Sheet7!S3615,FALSE,TRUE)
=IF(B3616=Sheet7!A3616,TRUE,FALSE)
=IF(B3616=Sheet7!A3616,TRUE,FALSE)
=IF(B3616=Sheet7!A3616,TRUE,FALSE)</f>
        <v>1</v>
      </c>
      <c r="O3616" t="s">
        <v>68</v>
      </c>
    </row>
    <row r="3617" spans="1:15" x14ac:dyDescent="0.25">
      <c r="A3617">
        <v>2023</v>
      </c>
      <c r="B3617" t="s">
        <v>32</v>
      </c>
      <c r="C3617" t="s">
        <v>13</v>
      </c>
      <c r="D3617" t="s">
        <v>22</v>
      </c>
      <c r="E3617">
        <v>72000</v>
      </c>
      <c r="F3617">
        <v>72000</v>
      </c>
      <c r="G3617" t="s">
        <v>179</v>
      </c>
      <c r="H3617" t="s">
        <v>16</v>
      </c>
      <c r="I3617" t="s">
        <v>17</v>
      </c>
      <c r="J3617" t="s">
        <v>29</v>
      </c>
      <c r="K3617" t="s">
        <v>179</v>
      </c>
      <c r="L3617" t="s">
        <v>26</v>
      </c>
      <c r="M3617">
        <f t="shared" si="56"/>
        <v>48674.333333333336</v>
      </c>
      <c r="N3617" t="b">
        <f>IF(O3617=Sheet7!S3616,FALSE,TRUE)
=IF(B3617=Sheet7!A3617,TRUE,FALSE)
=IF(B3617=Sheet7!A3617,TRUE,FALSE)
=IF(B3617=Sheet7!A3617,TRUE,FALSE)</f>
        <v>1</v>
      </c>
      <c r="O3617" t="s">
        <v>32</v>
      </c>
    </row>
    <row r="3618" spans="1:15" x14ac:dyDescent="0.25">
      <c r="A3618">
        <v>2023</v>
      </c>
      <c r="B3618" t="s">
        <v>32</v>
      </c>
      <c r="C3618" t="s">
        <v>13</v>
      </c>
      <c r="D3618" t="s">
        <v>22</v>
      </c>
      <c r="E3618">
        <v>60000</v>
      </c>
      <c r="F3618">
        <v>60000</v>
      </c>
      <c r="G3618" t="s">
        <v>179</v>
      </c>
      <c r="H3618" t="s">
        <v>16</v>
      </c>
      <c r="I3618" t="s">
        <v>17</v>
      </c>
      <c r="J3618" t="s">
        <v>29</v>
      </c>
      <c r="K3618" t="s">
        <v>179</v>
      </c>
      <c r="L3618" t="s">
        <v>26</v>
      </c>
      <c r="M3618">
        <f t="shared" si="56"/>
        <v>40674.333333333336</v>
      </c>
      <c r="N3618" t="b">
        <f>IF(O3618=Sheet7!S3617,FALSE,TRUE)
=IF(B3618=Sheet7!A3618,TRUE,FALSE)
=IF(B3618=Sheet7!A3618,TRUE,FALSE)
=IF(B3618=Sheet7!A3618,TRUE,FALSE)</f>
        <v>1</v>
      </c>
      <c r="O3618" t="s">
        <v>32</v>
      </c>
    </row>
    <row r="3619" spans="1:15" x14ac:dyDescent="0.25">
      <c r="A3619">
        <v>2023</v>
      </c>
      <c r="B3619" t="s">
        <v>34</v>
      </c>
      <c r="C3619" t="s">
        <v>31</v>
      </c>
      <c r="D3619" t="s">
        <v>22</v>
      </c>
      <c r="E3619">
        <v>153400</v>
      </c>
      <c r="F3619">
        <v>153400</v>
      </c>
      <c r="G3619" t="s">
        <v>23</v>
      </c>
      <c r="H3619" t="s">
        <v>24</v>
      </c>
      <c r="I3619" t="s">
        <v>17</v>
      </c>
      <c r="J3619" t="s">
        <v>25</v>
      </c>
      <c r="K3619" t="s">
        <v>23</v>
      </c>
      <c r="L3619" t="s">
        <v>26</v>
      </c>
      <c r="M3619">
        <f t="shared" si="56"/>
        <v>102941</v>
      </c>
      <c r="N3619" t="b">
        <f>IF(O3619=Sheet7!S3618,FALSE,TRUE)
=IF(B3619=Sheet7!A3619,TRUE,FALSE)
=IF(B3619=Sheet7!A3619,TRUE,FALSE)
=IF(B3619=Sheet7!A3619,TRUE,FALSE)</f>
        <v>1</v>
      </c>
      <c r="O3619" t="s">
        <v>34</v>
      </c>
    </row>
    <row r="3620" spans="1:15" x14ac:dyDescent="0.25">
      <c r="A3620">
        <v>2023</v>
      </c>
      <c r="B3620" t="s">
        <v>34</v>
      </c>
      <c r="C3620" t="s">
        <v>31</v>
      </c>
      <c r="D3620" t="s">
        <v>22</v>
      </c>
      <c r="E3620">
        <v>122700</v>
      </c>
      <c r="F3620">
        <v>122700</v>
      </c>
      <c r="G3620" t="s">
        <v>23</v>
      </c>
      <c r="H3620" t="s">
        <v>24</v>
      </c>
      <c r="I3620" t="s">
        <v>17</v>
      </c>
      <c r="J3620" t="s">
        <v>25</v>
      </c>
      <c r="K3620" t="s">
        <v>23</v>
      </c>
      <c r="L3620" t="s">
        <v>26</v>
      </c>
      <c r="M3620">
        <f t="shared" si="56"/>
        <v>82474.333333333328</v>
      </c>
      <c r="N3620" t="b">
        <f>IF(O3620=Sheet7!S3619,FALSE,TRUE)
=IF(B3620=Sheet7!A3620,TRUE,FALSE)
=IF(B3620=Sheet7!A3620,TRUE,FALSE)
=IF(B3620=Sheet7!A3620,TRUE,FALSE)</f>
        <v>1</v>
      </c>
      <c r="O3620" t="s">
        <v>34</v>
      </c>
    </row>
    <row r="3621" spans="1:15" x14ac:dyDescent="0.25">
      <c r="A3621">
        <v>2023</v>
      </c>
      <c r="B3621" t="s">
        <v>27</v>
      </c>
      <c r="C3621" t="s">
        <v>28</v>
      </c>
      <c r="D3621" t="s">
        <v>22</v>
      </c>
      <c r="E3621">
        <v>123900</v>
      </c>
      <c r="F3621">
        <v>123900</v>
      </c>
      <c r="G3621" t="s">
        <v>23</v>
      </c>
      <c r="H3621" t="s">
        <v>24</v>
      </c>
      <c r="I3621" t="s">
        <v>17</v>
      </c>
      <c r="J3621" t="s">
        <v>29</v>
      </c>
      <c r="K3621" t="s">
        <v>23</v>
      </c>
      <c r="L3621" t="s">
        <v>26</v>
      </c>
      <c r="M3621">
        <f t="shared" si="56"/>
        <v>83274.333333333328</v>
      </c>
      <c r="N3621" t="b">
        <f>IF(O3621=Sheet7!S3620,FALSE,TRUE)
=IF(B3621=Sheet7!A3621,TRUE,FALSE)
=IF(B3621=Sheet7!A3621,TRUE,FALSE)
=IF(B3621=Sheet7!A3621,TRUE,FALSE)</f>
        <v>1</v>
      </c>
      <c r="O3621" t="s">
        <v>27</v>
      </c>
    </row>
    <row r="3622" spans="1:15" x14ac:dyDescent="0.25">
      <c r="A3622">
        <v>2023</v>
      </c>
      <c r="B3622" t="s">
        <v>46</v>
      </c>
      <c r="C3622" t="s">
        <v>28</v>
      </c>
      <c r="D3622" t="s">
        <v>22</v>
      </c>
      <c r="E3622">
        <v>340000</v>
      </c>
      <c r="F3622">
        <v>340000</v>
      </c>
      <c r="G3622" t="s">
        <v>23</v>
      </c>
      <c r="H3622" t="s">
        <v>16</v>
      </c>
      <c r="I3622" t="s">
        <v>17</v>
      </c>
      <c r="J3622" t="s">
        <v>29</v>
      </c>
      <c r="K3622" t="s">
        <v>23</v>
      </c>
      <c r="L3622" t="s">
        <v>26</v>
      </c>
      <c r="M3622">
        <f t="shared" si="56"/>
        <v>227341</v>
      </c>
      <c r="N3622" t="b">
        <f>IF(O3622=Sheet7!S3621,FALSE,TRUE)
=IF(B3622=Sheet7!A3622,TRUE,FALSE)
=IF(B3622=Sheet7!A3622,TRUE,FALSE)
=IF(B3622=Sheet7!A3622,TRUE,FALSE)</f>
        <v>1</v>
      </c>
      <c r="O3622" t="s">
        <v>46</v>
      </c>
    </row>
    <row r="3623" spans="1:15" x14ac:dyDescent="0.25">
      <c r="A3623">
        <v>2023</v>
      </c>
      <c r="B3623" t="s">
        <v>46</v>
      </c>
      <c r="C3623" t="s">
        <v>28</v>
      </c>
      <c r="D3623" t="s">
        <v>22</v>
      </c>
      <c r="E3623">
        <v>150000</v>
      </c>
      <c r="F3623">
        <v>150000</v>
      </c>
      <c r="G3623" t="s">
        <v>23</v>
      </c>
      <c r="H3623" t="s">
        <v>16</v>
      </c>
      <c r="I3623" t="s">
        <v>17</v>
      </c>
      <c r="J3623" t="s">
        <v>29</v>
      </c>
      <c r="K3623" t="s">
        <v>23</v>
      </c>
      <c r="L3623" t="s">
        <v>26</v>
      </c>
      <c r="M3623">
        <f t="shared" si="56"/>
        <v>100674.33333333333</v>
      </c>
      <c r="N3623" t="b">
        <f>IF(O3623=Sheet7!S3622,FALSE,TRUE)
=IF(B3623=Sheet7!A3623,TRUE,FALSE)
=IF(B3623=Sheet7!A3623,TRUE,FALSE)
=IF(B3623=Sheet7!A3623,TRUE,FALSE)</f>
        <v>1</v>
      </c>
      <c r="O3623" t="s">
        <v>46</v>
      </c>
    </row>
    <row r="3624" spans="1:15" x14ac:dyDescent="0.25">
      <c r="A3624">
        <v>2023</v>
      </c>
      <c r="B3624" t="s">
        <v>27</v>
      </c>
      <c r="C3624" t="s">
        <v>28</v>
      </c>
      <c r="D3624" t="s">
        <v>14</v>
      </c>
      <c r="E3624">
        <v>60000</v>
      </c>
      <c r="F3624">
        <v>64781</v>
      </c>
      <c r="G3624" t="s">
        <v>69</v>
      </c>
      <c r="H3624" t="s">
        <v>16</v>
      </c>
      <c r="I3624" t="s">
        <v>17</v>
      </c>
      <c r="J3624" t="s">
        <v>18</v>
      </c>
      <c r="K3624" t="s">
        <v>69</v>
      </c>
      <c r="L3624" t="s">
        <v>26</v>
      </c>
      <c r="M3624">
        <f t="shared" si="56"/>
        <v>42268</v>
      </c>
      <c r="N3624" t="b">
        <f>IF(O3624=Sheet7!S3623,FALSE,TRUE)
=IF(B3624=Sheet7!A3624,TRUE,FALSE)
=IF(B3624=Sheet7!A3624,TRUE,FALSE)
=IF(B3624=Sheet7!A3624,TRUE,FALSE)</f>
        <v>1</v>
      </c>
      <c r="O3624" t="s">
        <v>27</v>
      </c>
    </row>
    <row r="3625" spans="1:15" x14ac:dyDescent="0.25">
      <c r="A3625">
        <v>2023</v>
      </c>
      <c r="B3625" t="s">
        <v>37</v>
      </c>
      <c r="C3625" t="s">
        <v>38</v>
      </c>
      <c r="D3625" t="s">
        <v>22</v>
      </c>
      <c r="E3625">
        <v>185900</v>
      </c>
      <c r="F3625">
        <v>185900</v>
      </c>
      <c r="G3625" t="s">
        <v>23</v>
      </c>
      <c r="H3625" t="s">
        <v>24</v>
      </c>
      <c r="I3625" t="s">
        <v>17</v>
      </c>
      <c r="J3625" t="s">
        <v>25</v>
      </c>
      <c r="K3625" t="s">
        <v>23</v>
      </c>
      <c r="L3625" t="s">
        <v>26</v>
      </c>
      <c r="M3625">
        <f t="shared" si="56"/>
        <v>124607.66666666667</v>
      </c>
      <c r="N3625" t="b">
        <f>IF(O3625=Sheet7!S3624,FALSE,TRUE)
=IF(B3625=Sheet7!A3625,TRUE,FALSE)
=IF(B3625=Sheet7!A3625,TRUE,FALSE)
=IF(B3625=Sheet7!A3625,TRUE,FALSE)</f>
        <v>1</v>
      </c>
      <c r="O3625" t="s">
        <v>37</v>
      </c>
    </row>
    <row r="3626" spans="1:15" x14ac:dyDescent="0.25">
      <c r="A3626">
        <v>2023</v>
      </c>
      <c r="B3626" t="s">
        <v>37</v>
      </c>
      <c r="C3626" t="s">
        <v>38</v>
      </c>
      <c r="D3626" t="s">
        <v>22</v>
      </c>
      <c r="E3626">
        <v>121700</v>
      </c>
      <c r="F3626">
        <v>121700</v>
      </c>
      <c r="G3626" t="s">
        <v>23</v>
      </c>
      <c r="H3626" t="s">
        <v>24</v>
      </c>
      <c r="I3626" t="s">
        <v>17</v>
      </c>
      <c r="J3626" t="s">
        <v>25</v>
      </c>
      <c r="K3626" t="s">
        <v>23</v>
      </c>
      <c r="L3626" t="s">
        <v>26</v>
      </c>
      <c r="M3626">
        <f t="shared" si="56"/>
        <v>81807.666666666672</v>
      </c>
      <c r="N3626" t="b">
        <f>IF(O3626=Sheet7!S3625,FALSE,TRUE)
=IF(B3626=Sheet7!A3626,TRUE,FALSE)
=IF(B3626=Sheet7!A3626,TRUE,FALSE)
=IF(B3626=Sheet7!A3626,TRUE,FALSE)</f>
        <v>1</v>
      </c>
      <c r="O3626" t="s">
        <v>37</v>
      </c>
    </row>
    <row r="3627" spans="1:15" x14ac:dyDescent="0.25">
      <c r="A3627">
        <v>2023</v>
      </c>
      <c r="B3627" t="s">
        <v>187</v>
      </c>
      <c r="C3627" t="s">
        <v>13</v>
      </c>
      <c r="D3627" t="s">
        <v>22</v>
      </c>
      <c r="E3627">
        <v>50000</v>
      </c>
      <c r="F3627">
        <v>50000</v>
      </c>
      <c r="G3627" t="s">
        <v>186</v>
      </c>
      <c r="H3627" t="s">
        <v>24</v>
      </c>
      <c r="I3627" t="s">
        <v>83</v>
      </c>
      <c r="J3627" t="s">
        <v>18</v>
      </c>
      <c r="K3627" t="s">
        <v>108</v>
      </c>
      <c r="L3627" t="s">
        <v>26</v>
      </c>
      <c r="M3627">
        <f t="shared" si="56"/>
        <v>34007.666666666664</v>
      </c>
      <c r="N3627" t="b">
        <f>IF(O3627=Sheet7!S3626,FALSE,TRUE)
=IF(B3627=Sheet7!A3627,TRUE,FALSE)
=IF(B3627=Sheet7!A3627,TRUE,FALSE)
=IF(B3627=Sheet7!A3627,TRUE,FALSE)</f>
        <v>1</v>
      </c>
      <c r="O3627" t="s">
        <v>187</v>
      </c>
    </row>
    <row r="3628" spans="1:15" x14ac:dyDescent="0.25">
      <c r="A3628">
        <v>2023</v>
      </c>
      <c r="B3628" t="s">
        <v>37</v>
      </c>
      <c r="C3628" t="s">
        <v>38</v>
      </c>
      <c r="D3628" t="s">
        <v>22</v>
      </c>
      <c r="E3628">
        <v>100000</v>
      </c>
      <c r="F3628">
        <v>100000</v>
      </c>
      <c r="G3628" t="s">
        <v>201</v>
      </c>
      <c r="H3628" t="s">
        <v>39</v>
      </c>
      <c r="I3628" t="s">
        <v>17</v>
      </c>
      <c r="J3628" t="s">
        <v>29</v>
      </c>
      <c r="K3628" t="s">
        <v>23</v>
      </c>
      <c r="L3628" t="s">
        <v>19</v>
      </c>
      <c r="M3628">
        <f t="shared" si="56"/>
        <v>67341</v>
      </c>
      <c r="N3628" t="b">
        <f>IF(O3628=Sheet7!S3627,FALSE,TRUE)
=IF(B3628=Sheet7!A3628,TRUE,FALSE)
=IF(B3628=Sheet7!A3628,TRUE,FALSE)
=IF(B3628=Sheet7!A3628,TRUE,FALSE)</f>
        <v>1</v>
      </c>
      <c r="O3628" t="s">
        <v>37</v>
      </c>
    </row>
    <row r="3629" spans="1:15" x14ac:dyDescent="0.25">
      <c r="A3629">
        <v>2023</v>
      </c>
      <c r="B3629" t="s">
        <v>32</v>
      </c>
      <c r="C3629" t="s">
        <v>13</v>
      </c>
      <c r="D3629" t="s">
        <v>22</v>
      </c>
      <c r="E3629">
        <v>310000</v>
      </c>
      <c r="F3629">
        <v>310000</v>
      </c>
      <c r="G3629" t="s">
        <v>23</v>
      </c>
      <c r="H3629" t="s">
        <v>33</v>
      </c>
      <c r="I3629" t="s">
        <v>17</v>
      </c>
      <c r="J3629" t="s">
        <v>29</v>
      </c>
      <c r="K3629" t="s">
        <v>23</v>
      </c>
      <c r="L3629" t="s">
        <v>26</v>
      </c>
      <c r="M3629">
        <f t="shared" si="56"/>
        <v>207341</v>
      </c>
      <c r="N3629" t="b">
        <f>IF(O3629=Sheet7!S3628,FALSE,TRUE)
=IF(B3629=Sheet7!A3629,TRUE,FALSE)
=IF(B3629=Sheet7!A3629,TRUE,FALSE)
=IF(B3629=Sheet7!A3629,TRUE,FALSE)</f>
        <v>1</v>
      </c>
      <c r="O3629" t="s">
        <v>32</v>
      </c>
    </row>
    <row r="3630" spans="1:15" x14ac:dyDescent="0.25">
      <c r="A3630">
        <v>2023</v>
      </c>
      <c r="B3630" t="s">
        <v>32</v>
      </c>
      <c r="C3630" t="s">
        <v>13</v>
      </c>
      <c r="D3630" t="s">
        <v>22</v>
      </c>
      <c r="E3630">
        <v>239000</v>
      </c>
      <c r="F3630">
        <v>239000</v>
      </c>
      <c r="G3630" t="s">
        <v>23</v>
      </c>
      <c r="H3630" t="s">
        <v>33</v>
      </c>
      <c r="I3630" t="s">
        <v>17</v>
      </c>
      <c r="J3630" t="s">
        <v>29</v>
      </c>
      <c r="K3630" t="s">
        <v>23</v>
      </c>
      <c r="L3630" t="s">
        <v>26</v>
      </c>
      <c r="M3630">
        <f t="shared" si="56"/>
        <v>160007.66666666666</v>
      </c>
      <c r="N3630" t="b">
        <f>IF(O3630=Sheet7!S3629,FALSE,TRUE)
=IF(B3630=Sheet7!A3630,TRUE,FALSE)
=IF(B3630=Sheet7!A3630,TRUE,FALSE)
=IF(B3630=Sheet7!A3630,TRUE,FALSE)</f>
        <v>1</v>
      </c>
      <c r="O3630" t="s">
        <v>32</v>
      </c>
    </row>
    <row r="3631" spans="1:15" x14ac:dyDescent="0.25">
      <c r="A3631">
        <v>2023</v>
      </c>
      <c r="B3631" t="s">
        <v>37</v>
      </c>
      <c r="C3631" t="s">
        <v>38</v>
      </c>
      <c r="D3631" t="s">
        <v>22</v>
      </c>
      <c r="E3631">
        <v>150000</v>
      </c>
      <c r="F3631">
        <v>150000</v>
      </c>
      <c r="G3631" t="s">
        <v>23</v>
      </c>
      <c r="H3631" t="s">
        <v>39</v>
      </c>
      <c r="I3631" t="s">
        <v>17</v>
      </c>
      <c r="J3631" t="s">
        <v>25</v>
      </c>
      <c r="K3631" t="s">
        <v>23</v>
      </c>
      <c r="L3631" t="s">
        <v>26</v>
      </c>
      <c r="M3631">
        <f t="shared" si="56"/>
        <v>100674.33333333333</v>
      </c>
      <c r="N3631" t="b">
        <f>IF(O3631=Sheet7!S3630,FALSE,TRUE)
=IF(B3631=Sheet7!A3631,TRUE,FALSE)
=IF(B3631=Sheet7!A3631,TRUE,FALSE)
=IF(B3631=Sheet7!A3631,TRUE,FALSE)</f>
        <v>1</v>
      </c>
      <c r="O3631" t="s">
        <v>37</v>
      </c>
    </row>
    <row r="3632" spans="1:15" x14ac:dyDescent="0.25">
      <c r="A3632">
        <v>2023</v>
      </c>
      <c r="B3632" t="s">
        <v>27</v>
      </c>
      <c r="C3632" t="s">
        <v>28</v>
      </c>
      <c r="D3632" t="s">
        <v>22</v>
      </c>
      <c r="E3632">
        <v>149076</v>
      </c>
      <c r="F3632">
        <v>149076</v>
      </c>
      <c r="G3632" t="s">
        <v>23</v>
      </c>
      <c r="H3632" t="s">
        <v>24</v>
      </c>
      <c r="I3632" t="s">
        <v>17</v>
      </c>
      <c r="J3632" t="s">
        <v>25</v>
      </c>
      <c r="K3632" t="s">
        <v>23</v>
      </c>
      <c r="L3632" t="s">
        <v>26</v>
      </c>
      <c r="M3632">
        <f t="shared" si="56"/>
        <v>100058.33333333333</v>
      </c>
      <c r="N3632" t="b">
        <f>IF(O3632=Sheet7!S3631,FALSE,TRUE)
=IF(B3632=Sheet7!A3632,TRUE,FALSE)
=IF(B3632=Sheet7!A3632,TRUE,FALSE)
=IF(B3632=Sheet7!A3632,TRUE,FALSE)</f>
        <v>1</v>
      </c>
      <c r="O3632" t="s">
        <v>27</v>
      </c>
    </row>
    <row r="3633" spans="1:15" x14ac:dyDescent="0.25">
      <c r="A3633">
        <v>2023</v>
      </c>
      <c r="B3633" t="s">
        <v>27</v>
      </c>
      <c r="C3633" t="s">
        <v>28</v>
      </c>
      <c r="D3633" t="s">
        <v>22</v>
      </c>
      <c r="E3633">
        <v>82365</v>
      </c>
      <c r="F3633">
        <v>82365</v>
      </c>
      <c r="G3633" t="s">
        <v>23</v>
      </c>
      <c r="H3633" t="s">
        <v>24</v>
      </c>
      <c r="I3633" t="s">
        <v>17</v>
      </c>
      <c r="J3633" t="s">
        <v>25</v>
      </c>
      <c r="K3633" t="s">
        <v>23</v>
      </c>
      <c r="L3633" t="s">
        <v>26</v>
      </c>
      <c r="M3633">
        <f t="shared" si="56"/>
        <v>55584.333333333336</v>
      </c>
      <c r="N3633" t="b">
        <f>IF(O3633=Sheet7!S3632,FALSE,TRUE)
=IF(B3633=Sheet7!A3633,TRUE,FALSE)
=IF(B3633=Sheet7!A3633,TRUE,FALSE)
=IF(B3633=Sheet7!A3633,TRUE,FALSE)</f>
        <v>1</v>
      </c>
      <c r="O3633" t="s">
        <v>27</v>
      </c>
    </row>
    <row r="3634" spans="1:15" x14ac:dyDescent="0.25">
      <c r="A3634">
        <v>2023</v>
      </c>
      <c r="B3634" t="s">
        <v>37</v>
      </c>
      <c r="C3634" t="s">
        <v>38</v>
      </c>
      <c r="D3634" t="s">
        <v>22</v>
      </c>
      <c r="E3634">
        <v>85500</v>
      </c>
      <c r="F3634">
        <v>85500</v>
      </c>
      <c r="G3634" t="s">
        <v>23</v>
      </c>
      <c r="H3634" t="s">
        <v>24</v>
      </c>
      <c r="I3634" t="s">
        <v>17</v>
      </c>
      <c r="J3634" t="s">
        <v>25</v>
      </c>
      <c r="K3634" t="s">
        <v>23</v>
      </c>
      <c r="L3634" t="s">
        <v>26</v>
      </c>
      <c r="M3634">
        <f t="shared" si="56"/>
        <v>57674.333333333336</v>
      </c>
      <c r="N3634" t="b">
        <f>IF(O3634=Sheet7!S3633,FALSE,TRUE)
=IF(B3634=Sheet7!A3634,TRUE,FALSE)
=IF(B3634=Sheet7!A3634,TRUE,FALSE)
=IF(B3634=Sheet7!A3634,TRUE,FALSE)</f>
        <v>1</v>
      </c>
      <c r="O3634" t="s">
        <v>37</v>
      </c>
    </row>
    <row r="3635" spans="1:15" x14ac:dyDescent="0.25">
      <c r="A3635">
        <v>2023</v>
      </c>
      <c r="B3635" t="s">
        <v>27</v>
      </c>
      <c r="C3635" t="s">
        <v>28</v>
      </c>
      <c r="D3635" t="s">
        <v>22</v>
      </c>
      <c r="E3635">
        <v>97750</v>
      </c>
      <c r="F3635">
        <v>97750</v>
      </c>
      <c r="G3635" t="s">
        <v>23</v>
      </c>
      <c r="H3635" t="s">
        <v>16</v>
      </c>
      <c r="I3635" t="s">
        <v>17</v>
      </c>
      <c r="J3635" t="s">
        <v>29</v>
      </c>
      <c r="K3635" t="s">
        <v>23</v>
      </c>
      <c r="L3635" t="s">
        <v>26</v>
      </c>
      <c r="M3635">
        <f t="shared" si="56"/>
        <v>65841</v>
      </c>
      <c r="N3635" t="b">
        <f>IF(O3635=Sheet7!S3634,FALSE,TRUE)
=IF(B3635=Sheet7!A3635,TRUE,FALSE)
=IF(B3635=Sheet7!A3635,TRUE,FALSE)
=IF(B3635=Sheet7!A3635,TRUE,FALSE)</f>
        <v>1</v>
      </c>
      <c r="O3635" t="s">
        <v>27</v>
      </c>
    </row>
    <row r="3636" spans="1:15" x14ac:dyDescent="0.25">
      <c r="A3636">
        <v>2023</v>
      </c>
      <c r="B3636" t="s">
        <v>27</v>
      </c>
      <c r="C3636" t="s">
        <v>28</v>
      </c>
      <c r="D3636" t="s">
        <v>22</v>
      </c>
      <c r="E3636">
        <v>116990</v>
      </c>
      <c r="F3636">
        <v>116990</v>
      </c>
      <c r="G3636" t="s">
        <v>23</v>
      </c>
      <c r="H3636" t="s">
        <v>16</v>
      </c>
      <c r="I3636" t="s">
        <v>17</v>
      </c>
      <c r="J3636" t="s">
        <v>29</v>
      </c>
      <c r="K3636" t="s">
        <v>23</v>
      </c>
      <c r="L3636" t="s">
        <v>26</v>
      </c>
      <c r="M3636">
        <f t="shared" si="56"/>
        <v>78667.666666666672</v>
      </c>
      <c r="N3636" t="b">
        <f>IF(O3636=Sheet7!S3635,FALSE,TRUE)
=IF(B3636=Sheet7!A3636,TRUE,FALSE)
=IF(B3636=Sheet7!A3636,TRUE,FALSE)
=IF(B3636=Sheet7!A3636,TRUE,FALSE)</f>
        <v>1</v>
      </c>
      <c r="O3636" t="s">
        <v>27</v>
      </c>
    </row>
    <row r="3637" spans="1:15" x14ac:dyDescent="0.25">
      <c r="A3637">
        <v>2023</v>
      </c>
      <c r="B3637" t="s">
        <v>27</v>
      </c>
      <c r="C3637" t="s">
        <v>28</v>
      </c>
      <c r="D3637" t="s">
        <v>22</v>
      </c>
      <c r="E3637">
        <v>82920</v>
      </c>
      <c r="F3637">
        <v>82920</v>
      </c>
      <c r="G3637" t="s">
        <v>23</v>
      </c>
      <c r="H3637" t="s">
        <v>16</v>
      </c>
      <c r="I3637" t="s">
        <v>17</v>
      </c>
      <c r="J3637" t="s">
        <v>29</v>
      </c>
      <c r="K3637" t="s">
        <v>23</v>
      </c>
      <c r="L3637" t="s">
        <v>26</v>
      </c>
      <c r="M3637">
        <f t="shared" si="56"/>
        <v>55954.333333333336</v>
      </c>
      <c r="N3637" t="b">
        <f>IF(O3637=Sheet7!S3636,FALSE,TRUE)
=IF(B3637=Sheet7!A3637,TRUE,FALSE)
=IF(B3637=Sheet7!A3637,TRUE,FALSE)
=IF(B3637=Sheet7!A3637,TRUE,FALSE)</f>
        <v>1</v>
      </c>
      <c r="O3637" t="s">
        <v>27</v>
      </c>
    </row>
    <row r="3638" spans="1:15" x14ac:dyDescent="0.25">
      <c r="A3638">
        <v>2023</v>
      </c>
      <c r="B3638" t="s">
        <v>54</v>
      </c>
      <c r="C3638" t="s">
        <v>31</v>
      </c>
      <c r="D3638" t="s">
        <v>22</v>
      </c>
      <c r="E3638">
        <v>200000</v>
      </c>
      <c r="F3638">
        <v>200000</v>
      </c>
      <c r="G3638" t="s">
        <v>23</v>
      </c>
      <c r="H3638" t="s">
        <v>16</v>
      </c>
      <c r="I3638" t="s">
        <v>17</v>
      </c>
      <c r="J3638" t="s">
        <v>25</v>
      </c>
      <c r="K3638" t="s">
        <v>23</v>
      </c>
      <c r="L3638" t="s">
        <v>64</v>
      </c>
      <c r="M3638">
        <f t="shared" si="56"/>
        <v>134007.66666666666</v>
      </c>
      <c r="N3638" t="b">
        <f>IF(O3638=Sheet7!S3637,FALSE,TRUE)
=IF(B3638=Sheet7!A3638,TRUE,FALSE)
=IF(B3638=Sheet7!A3638,TRUE,FALSE)
=IF(B3638=Sheet7!A3638,TRUE,FALSE)</f>
        <v>1</v>
      </c>
      <c r="O3638" t="s">
        <v>54</v>
      </c>
    </row>
    <row r="3639" spans="1:15" x14ac:dyDescent="0.25">
      <c r="A3639">
        <v>2023</v>
      </c>
      <c r="B3639" t="s">
        <v>54</v>
      </c>
      <c r="C3639" t="s">
        <v>31</v>
      </c>
      <c r="D3639" t="s">
        <v>22</v>
      </c>
      <c r="E3639">
        <v>125000</v>
      </c>
      <c r="F3639">
        <v>125000</v>
      </c>
      <c r="G3639" t="s">
        <v>23</v>
      </c>
      <c r="H3639" t="s">
        <v>16</v>
      </c>
      <c r="I3639" t="s">
        <v>17</v>
      </c>
      <c r="J3639" t="s">
        <v>25</v>
      </c>
      <c r="K3639" t="s">
        <v>23</v>
      </c>
      <c r="L3639" t="s">
        <v>64</v>
      </c>
      <c r="M3639">
        <f t="shared" si="56"/>
        <v>84007.666666666672</v>
      </c>
      <c r="N3639" t="b">
        <f>IF(O3639=Sheet7!S3638,FALSE,TRUE)
=IF(B3639=Sheet7!A3639,TRUE,FALSE)
=IF(B3639=Sheet7!A3639,TRUE,FALSE)
=IF(B3639=Sheet7!A3639,TRUE,FALSE)</f>
        <v>1</v>
      </c>
      <c r="O3639" t="s">
        <v>54</v>
      </c>
    </row>
    <row r="3640" spans="1:15" x14ac:dyDescent="0.25">
      <c r="A3640">
        <v>2023</v>
      </c>
      <c r="B3640" t="s">
        <v>71</v>
      </c>
      <c r="C3640" t="s">
        <v>41</v>
      </c>
      <c r="D3640" t="s">
        <v>22</v>
      </c>
      <c r="E3640">
        <v>155000</v>
      </c>
      <c r="F3640">
        <v>155000</v>
      </c>
      <c r="G3640" t="s">
        <v>23</v>
      </c>
      <c r="H3640" t="s">
        <v>24</v>
      </c>
      <c r="I3640" t="s">
        <v>17</v>
      </c>
      <c r="J3640" t="s">
        <v>25</v>
      </c>
      <c r="K3640" t="s">
        <v>23</v>
      </c>
      <c r="L3640" t="s">
        <v>26</v>
      </c>
      <c r="M3640">
        <f t="shared" si="56"/>
        <v>104007.66666666667</v>
      </c>
      <c r="N3640" t="b">
        <f>IF(O3640=Sheet7!S3639,FALSE,TRUE)
=IF(B3640=Sheet7!A3640,TRUE,FALSE)
=IF(B3640=Sheet7!A3640,TRUE,FALSE)
=IF(B3640=Sheet7!A3640,TRUE,FALSE)</f>
        <v>1</v>
      </c>
      <c r="O3640" t="s">
        <v>71</v>
      </c>
    </row>
    <row r="3641" spans="1:15" x14ac:dyDescent="0.25">
      <c r="A3641">
        <v>2023</v>
      </c>
      <c r="B3641" t="s">
        <v>71</v>
      </c>
      <c r="C3641" t="s">
        <v>41</v>
      </c>
      <c r="D3641" t="s">
        <v>22</v>
      </c>
      <c r="E3641">
        <v>140000</v>
      </c>
      <c r="F3641">
        <v>140000</v>
      </c>
      <c r="G3641" t="s">
        <v>23</v>
      </c>
      <c r="H3641" t="s">
        <v>24</v>
      </c>
      <c r="I3641" t="s">
        <v>17</v>
      </c>
      <c r="J3641" t="s">
        <v>25</v>
      </c>
      <c r="K3641" t="s">
        <v>23</v>
      </c>
      <c r="L3641" t="s">
        <v>26</v>
      </c>
      <c r="M3641">
        <f t="shared" si="56"/>
        <v>94007.666666666672</v>
      </c>
      <c r="N3641" t="b">
        <f>IF(O3641=Sheet7!S3640,FALSE,TRUE)
=IF(B3641=Sheet7!A3641,TRUE,FALSE)
=IF(B3641=Sheet7!A3641,TRUE,FALSE)
=IF(B3641=Sheet7!A3641,TRUE,FALSE)</f>
        <v>1</v>
      </c>
      <c r="O3641" t="s">
        <v>71</v>
      </c>
    </row>
    <row r="3642" spans="1:15" x14ac:dyDescent="0.25">
      <c r="A3642">
        <v>2023</v>
      </c>
      <c r="B3642" t="s">
        <v>102</v>
      </c>
      <c r="C3642" t="s">
        <v>31</v>
      </c>
      <c r="D3642" t="s">
        <v>22</v>
      </c>
      <c r="E3642">
        <v>205920</v>
      </c>
      <c r="F3642">
        <v>205920</v>
      </c>
      <c r="G3642" t="s">
        <v>23</v>
      </c>
      <c r="H3642" t="s">
        <v>16</v>
      </c>
      <c r="I3642" t="s">
        <v>17</v>
      </c>
      <c r="J3642" t="s">
        <v>25</v>
      </c>
      <c r="K3642" t="s">
        <v>23</v>
      </c>
      <c r="L3642" t="s">
        <v>26</v>
      </c>
      <c r="M3642">
        <f t="shared" si="56"/>
        <v>137954.33333333334</v>
      </c>
      <c r="N3642" t="b">
        <f>IF(O3642=Sheet7!S3641,FALSE,TRUE)
=IF(B3642=Sheet7!A3642,TRUE,FALSE)
=IF(B3642=Sheet7!A3642,TRUE,FALSE)
=IF(B3642=Sheet7!A3642,TRUE,FALSE)</f>
        <v>1</v>
      </c>
      <c r="O3642" t="s">
        <v>102</v>
      </c>
    </row>
    <row r="3643" spans="1:15" x14ac:dyDescent="0.25">
      <c r="A3643">
        <v>2023</v>
      </c>
      <c r="B3643" t="s">
        <v>102</v>
      </c>
      <c r="C3643" t="s">
        <v>31</v>
      </c>
      <c r="D3643" t="s">
        <v>22</v>
      </c>
      <c r="E3643">
        <v>171600</v>
      </c>
      <c r="F3643">
        <v>171600</v>
      </c>
      <c r="G3643" t="s">
        <v>23</v>
      </c>
      <c r="H3643" t="s">
        <v>16</v>
      </c>
      <c r="I3643" t="s">
        <v>17</v>
      </c>
      <c r="J3643" t="s">
        <v>25</v>
      </c>
      <c r="K3643" t="s">
        <v>23</v>
      </c>
      <c r="L3643" t="s">
        <v>26</v>
      </c>
      <c r="M3643">
        <f t="shared" si="56"/>
        <v>115074.33333333333</v>
      </c>
      <c r="N3643" t="b">
        <f>IF(O3643=Sheet7!S3642,FALSE,TRUE)
=IF(B3643=Sheet7!A3643,TRUE,FALSE)
=IF(B3643=Sheet7!A3643,TRUE,FALSE)
=IF(B3643=Sheet7!A3643,TRUE,FALSE)</f>
        <v>1</v>
      </c>
      <c r="O3643" t="s">
        <v>102</v>
      </c>
    </row>
    <row r="3644" spans="1:15" x14ac:dyDescent="0.25">
      <c r="A3644">
        <v>2023</v>
      </c>
      <c r="B3644" t="s">
        <v>32</v>
      </c>
      <c r="C3644" t="s">
        <v>13</v>
      </c>
      <c r="D3644" t="s">
        <v>22</v>
      </c>
      <c r="E3644">
        <v>121500</v>
      </c>
      <c r="F3644">
        <v>121500</v>
      </c>
      <c r="G3644" t="s">
        <v>23</v>
      </c>
      <c r="H3644" t="s">
        <v>24</v>
      </c>
      <c r="I3644" t="s">
        <v>17</v>
      </c>
      <c r="J3644" t="s">
        <v>29</v>
      </c>
      <c r="K3644" t="s">
        <v>23</v>
      </c>
      <c r="L3644" t="s">
        <v>26</v>
      </c>
      <c r="M3644">
        <f t="shared" si="56"/>
        <v>81674.333333333328</v>
      </c>
      <c r="N3644" t="b">
        <f>IF(O3644=Sheet7!S3643,FALSE,TRUE)
=IF(B3644=Sheet7!A3644,TRUE,FALSE)
=IF(B3644=Sheet7!A3644,TRUE,FALSE)
=IF(B3644=Sheet7!A3644,TRUE,FALSE)</f>
        <v>1</v>
      </c>
      <c r="O3644" t="s">
        <v>32</v>
      </c>
    </row>
    <row r="3645" spans="1:15" x14ac:dyDescent="0.25">
      <c r="A3645">
        <v>2023</v>
      </c>
      <c r="B3645" t="s">
        <v>32</v>
      </c>
      <c r="C3645" t="s">
        <v>13</v>
      </c>
      <c r="D3645" t="s">
        <v>22</v>
      </c>
      <c r="E3645">
        <v>78000</v>
      </c>
      <c r="F3645">
        <v>78000</v>
      </c>
      <c r="G3645" t="s">
        <v>23</v>
      </c>
      <c r="H3645" t="s">
        <v>24</v>
      </c>
      <c r="I3645" t="s">
        <v>17</v>
      </c>
      <c r="J3645" t="s">
        <v>29</v>
      </c>
      <c r="K3645" t="s">
        <v>23</v>
      </c>
      <c r="L3645" t="s">
        <v>26</v>
      </c>
      <c r="M3645">
        <f t="shared" si="56"/>
        <v>52674.333333333336</v>
      </c>
      <c r="N3645" t="b">
        <f>IF(O3645=Sheet7!S3644,FALSE,TRUE)
=IF(B3645=Sheet7!A3645,TRUE,FALSE)
=IF(B3645=Sheet7!A3645,TRUE,FALSE)
=IF(B3645=Sheet7!A3645,TRUE,FALSE)</f>
        <v>1</v>
      </c>
      <c r="O3645" t="s">
        <v>32</v>
      </c>
    </row>
    <row r="3646" spans="1:15" x14ac:dyDescent="0.25">
      <c r="A3646">
        <v>2023</v>
      </c>
      <c r="B3646" t="s">
        <v>32</v>
      </c>
      <c r="C3646" t="s">
        <v>13</v>
      </c>
      <c r="D3646" t="s">
        <v>22</v>
      </c>
      <c r="E3646">
        <v>116000</v>
      </c>
      <c r="F3646">
        <v>116000</v>
      </c>
      <c r="G3646" t="s">
        <v>23</v>
      </c>
      <c r="H3646" t="s">
        <v>16</v>
      </c>
      <c r="I3646" t="s">
        <v>17</v>
      </c>
      <c r="J3646" t="s">
        <v>25</v>
      </c>
      <c r="K3646" t="s">
        <v>23</v>
      </c>
      <c r="L3646" t="s">
        <v>26</v>
      </c>
      <c r="M3646">
        <f t="shared" si="56"/>
        <v>78007.666666666672</v>
      </c>
      <c r="N3646" t="b">
        <f>IF(O3646=Sheet7!S3645,FALSE,TRUE)
=IF(B3646=Sheet7!A3646,TRUE,FALSE)
=IF(B3646=Sheet7!A3646,TRUE,FALSE)
=IF(B3646=Sheet7!A3646,TRUE,FALSE)</f>
        <v>1</v>
      </c>
      <c r="O3646" t="s">
        <v>32</v>
      </c>
    </row>
    <row r="3647" spans="1:15" x14ac:dyDescent="0.25">
      <c r="A3647">
        <v>2023</v>
      </c>
      <c r="B3647" t="s">
        <v>37</v>
      </c>
      <c r="C3647" t="s">
        <v>38</v>
      </c>
      <c r="D3647" t="s">
        <v>35</v>
      </c>
      <c r="E3647">
        <v>65000</v>
      </c>
      <c r="F3647">
        <v>79976</v>
      </c>
      <c r="G3647" t="s">
        <v>36</v>
      </c>
      <c r="H3647" t="s">
        <v>16</v>
      </c>
      <c r="I3647" t="s">
        <v>17</v>
      </c>
      <c r="J3647" t="s">
        <v>29</v>
      </c>
      <c r="K3647" t="s">
        <v>36</v>
      </c>
      <c r="L3647" t="s">
        <v>26</v>
      </c>
      <c r="M3647">
        <f t="shared" si="56"/>
        <v>48999.666666666664</v>
      </c>
      <c r="N3647" t="b">
        <f>IF(O3647=Sheet7!S3646,FALSE,TRUE)
=IF(B3647=Sheet7!A3647,TRUE,FALSE)
=IF(B3647=Sheet7!A3647,TRUE,FALSE)
=IF(B3647=Sheet7!A3647,TRUE,FALSE)</f>
        <v>1</v>
      </c>
      <c r="O3647" t="s">
        <v>37</v>
      </c>
    </row>
    <row r="3648" spans="1:15" x14ac:dyDescent="0.25">
      <c r="A3648">
        <v>2023</v>
      </c>
      <c r="B3648" t="s">
        <v>37</v>
      </c>
      <c r="C3648" t="s">
        <v>38</v>
      </c>
      <c r="D3648" t="s">
        <v>35</v>
      </c>
      <c r="E3648">
        <v>36050</v>
      </c>
      <c r="F3648">
        <v>44356</v>
      </c>
      <c r="G3648" t="s">
        <v>36</v>
      </c>
      <c r="H3648" t="s">
        <v>16</v>
      </c>
      <c r="I3648" t="s">
        <v>17</v>
      </c>
      <c r="J3648" t="s">
        <v>29</v>
      </c>
      <c r="K3648" t="s">
        <v>36</v>
      </c>
      <c r="L3648" t="s">
        <v>26</v>
      </c>
      <c r="M3648">
        <f t="shared" si="56"/>
        <v>27476.333333333332</v>
      </c>
      <c r="N3648" t="b">
        <f>IF(O3648=Sheet7!S3647,FALSE,TRUE)
=IF(B3648=Sheet7!A3648,TRUE,FALSE)
=IF(B3648=Sheet7!A3648,TRUE,FALSE)
=IF(B3648=Sheet7!A3648,TRUE,FALSE)</f>
        <v>1</v>
      </c>
      <c r="O3648" t="s">
        <v>37</v>
      </c>
    </row>
    <row r="3649" spans="1:15" x14ac:dyDescent="0.25">
      <c r="A3649">
        <v>2023</v>
      </c>
      <c r="B3649" t="s">
        <v>37</v>
      </c>
      <c r="C3649" t="s">
        <v>38</v>
      </c>
      <c r="D3649" t="s">
        <v>22</v>
      </c>
      <c r="E3649">
        <v>180000</v>
      </c>
      <c r="F3649">
        <v>180000</v>
      </c>
      <c r="G3649" t="s">
        <v>23</v>
      </c>
      <c r="H3649" t="s">
        <v>24</v>
      </c>
      <c r="I3649" t="s">
        <v>17</v>
      </c>
      <c r="J3649" t="s">
        <v>25</v>
      </c>
      <c r="K3649" t="s">
        <v>23</v>
      </c>
      <c r="L3649" t="s">
        <v>26</v>
      </c>
      <c r="M3649">
        <f t="shared" si="56"/>
        <v>120674.33333333333</v>
      </c>
      <c r="N3649" t="b">
        <f>IF(O3649=Sheet7!S3648,FALSE,TRUE)
=IF(B3649=Sheet7!A3649,TRUE,FALSE)
=IF(B3649=Sheet7!A3649,TRUE,FALSE)
=IF(B3649=Sheet7!A3649,TRUE,FALSE)</f>
        <v>1</v>
      </c>
      <c r="O3649" t="s">
        <v>37</v>
      </c>
    </row>
    <row r="3650" spans="1:15" x14ac:dyDescent="0.25">
      <c r="A3650">
        <v>2023</v>
      </c>
      <c r="B3650" t="s">
        <v>32</v>
      </c>
      <c r="C3650" t="s">
        <v>13</v>
      </c>
      <c r="D3650" t="s">
        <v>22</v>
      </c>
      <c r="E3650">
        <v>200000</v>
      </c>
      <c r="F3650">
        <v>200000</v>
      </c>
      <c r="G3650" t="s">
        <v>23</v>
      </c>
      <c r="H3650" t="s">
        <v>16</v>
      </c>
      <c r="I3650" t="s">
        <v>17</v>
      </c>
      <c r="J3650" t="s">
        <v>25</v>
      </c>
      <c r="K3650" t="s">
        <v>23</v>
      </c>
      <c r="L3650" t="s">
        <v>26</v>
      </c>
      <c r="M3650">
        <f t="shared" ref="M3650:M3713" si="57">AVERAGE(A3650:L3650)</f>
        <v>134007.66666666666</v>
      </c>
      <c r="N3650" t="b">
        <f>IF(O3650=Sheet7!S3649,FALSE,TRUE)
=IF(B3650=Sheet7!A3650,TRUE,FALSE)
=IF(B3650=Sheet7!A3650,TRUE,FALSE)
=IF(B3650=Sheet7!A3650,TRUE,FALSE)</f>
        <v>1</v>
      </c>
      <c r="O3650" t="s">
        <v>32</v>
      </c>
    </row>
    <row r="3651" spans="1:15" x14ac:dyDescent="0.25">
      <c r="A3651">
        <v>2023</v>
      </c>
      <c r="B3651" t="s">
        <v>32</v>
      </c>
      <c r="C3651" t="s">
        <v>13</v>
      </c>
      <c r="D3651" t="s">
        <v>35</v>
      </c>
      <c r="E3651">
        <v>105000</v>
      </c>
      <c r="F3651">
        <v>129192</v>
      </c>
      <c r="G3651" t="s">
        <v>36</v>
      </c>
      <c r="H3651" t="s">
        <v>16</v>
      </c>
      <c r="I3651" t="s">
        <v>17</v>
      </c>
      <c r="J3651" t="s">
        <v>25</v>
      </c>
      <c r="K3651" t="s">
        <v>36</v>
      </c>
      <c r="L3651" t="s">
        <v>26</v>
      </c>
      <c r="M3651">
        <f t="shared" si="57"/>
        <v>78738.333333333328</v>
      </c>
      <c r="N3651" t="b">
        <f>IF(O3651=Sheet7!S3650,FALSE,TRUE)
=IF(B3651=Sheet7!A3651,TRUE,FALSE)
=IF(B3651=Sheet7!A3651,TRUE,FALSE)
=IF(B3651=Sheet7!A3651,TRUE,FALSE)</f>
        <v>1</v>
      </c>
      <c r="O3651" t="s">
        <v>32</v>
      </c>
    </row>
    <row r="3652" spans="1:15" x14ac:dyDescent="0.25">
      <c r="A3652">
        <v>2023</v>
      </c>
      <c r="B3652" t="s">
        <v>32</v>
      </c>
      <c r="C3652" t="s">
        <v>13</v>
      </c>
      <c r="D3652" t="s">
        <v>35</v>
      </c>
      <c r="E3652">
        <v>85000</v>
      </c>
      <c r="F3652">
        <v>104584</v>
      </c>
      <c r="G3652" t="s">
        <v>36</v>
      </c>
      <c r="H3652" t="s">
        <v>16</v>
      </c>
      <c r="I3652" t="s">
        <v>17</v>
      </c>
      <c r="J3652" t="s">
        <v>25</v>
      </c>
      <c r="K3652" t="s">
        <v>36</v>
      </c>
      <c r="L3652" t="s">
        <v>26</v>
      </c>
      <c r="M3652">
        <f t="shared" si="57"/>
        <v>63869</v>
      </c>
      <c r="N3652" t="b">
        <f>IF(O3652=Sheet7!S3651,FALSE,TRUE)
=IF(B3652=Sheet7!A3652,TRUE,FALSE)
=IF(B3652=Sheet7!A3652,TRUE,FALSE)
=IF(B3652=Sheet7!A3652,TRUE,FALSE)</f>
        <v>1</v>
      </c>
      <c r="O3652" t="s">
        <v>32</v>
      </c>
    </row>
    <row r="3653" spans="1:15" x14ac:dyDescent="0.25">
      <c r="A3653">
        <v>2023</v>
      </c>
      <c r="B3653" t="s">
        <v>37</v>
      </c>
      <c r="C3653" t="s">
        <v>38</v>
      </c>
      <c r="D3653" t="s">
        <v>22</v>
      </c>
      <c r="E3653">
        <v>30000</v>
      </c>
      <c r="F3653">
        <v>30000</v>
      </c>
      <c r="G3653" t="s">
        <v>122</v>
      </c>
      <c r="H3653" t="s">
        <v>39</v>
      </c>
      <c r="I3653" t="s">
        <v>17</v>
      </c>
      <c r="J3653" t="s">
        <v>18</v>
      </c>
      <c r="K3653" t="s">
        <v>122</v>
      </c>
      <c r="L3653" t="s">
        <v>26</v>
      </c>
      <c r="M3653">
        <f t="shared" si="57"/>
        <v>20674.333333333332</v>
      </c>
      <c r="N3653" t="b">
        <f>IF(O3653=Sheet7!S3652,FALSE,TRUE)
=IF(B3653=Sheet7!A3653,TRUE,FALSE)
=IF(B3653=Sheet7!A3653,TRUE,FALSE)
=IF(B3653=Sheet7!A3653,TRUE,FALSE)</f>
        <v>1</v>
      </c>
      <c r="O3653" t="s">
        <v>37</v>
      </c>
    </row>
    <row r="3654" spans="1:15" x14ac:dyDescent="0.25">
      <c r="A3654">
        <v>2023</v>
      </c>
      <c r="B3654" t="s">
        <v>46</v>
      </c>
      <c r="C3654" t="s">
        <v>28</v>
      </c>
      <c r="D3654" t="s">
        <v>22</v>
      </c>
      <c r="E3654">
        <v>185000</v>
      </c>
      <c r="F3654">
        <v>185000</v>
      </c>
      <c r="G3654" t="s">
        <v>23</v>
      </c>
      <c r="H3654" t="s">
        <v>16</v>
      </c>
      <c r="I3654" t="s">
        <v>17</v>
      </c>
      <c r="J3654" t="s">
        <v>25</v>
      </c>
      <c r="K3654" t="s">
        <v>23</v>
      </c>
      <c r="L3654" t="s">
        <v>26</v>
      </c>
      <c r="M3654">
        <f t="shared" si="57"/>
        <v>124007.66666666667</v>
      </c>
      <c r="N3654" t="b">
        <f>IF(O3654=Sheet7!S3653,FALSE,TRUE)
=IF(B3654=Sheet7!A3654,TRUE,FALSE)
=IF(B3654=Sheet7!A3654,TRUE,FALSE)
=IF(B3654=Sheet7!A3654,TRUE,FALSE)</f>
        <v>1</v>
      </c>
      <c r="O3654" t="s">
        <v>46</v>
      </c>
    </row>
    <row r="3655" spans="1:15" x14ac:dyDescent="0.25">
      <c r="A3655">
        <v>2023</v>
      </c>
      <c r="B3655" t="s">
        <v>46</v>
      </c>
      <c r="C3655" t="s">
        <v>28</v>
      </c>
      <c r="D3655" t="s">
        <v>22</v>
      </c>
      <c r="E3655">
        <v>125000</v>
      </c>
      <c r="F3655">
        <v>125000</v>
      </c>
      <c r="G3655" t="s">
        <v>23</v>
      </c>
      <c r="H3655" t="s">
        <v>16</v>
      </c>
      <c r="I3655" t="s">
        <v>17</v>
      </c>
      <c r="J3655" t="s">
        <v>25</v>
      </c>
      <c r="K3655" t="s">
        <v>23</v>
      </c>
      <c r="L3655" t="s">
        <v>26</v>
      </c>
      <c r="M3655">
        <f t="shared" si="57"/>
        <v>84007.666666666672</v>
      </c>
      <c r="N3655" t="b">
        <f>IF(O3655=Sheet7!S3654,FALSE,TRUE)
=IF(B3655=Sheet7!A3655,TRUE,FALSE)
=IF(B3655=Sheet7!A3655,TRUE,FALSE)
=IF(B3655=Sheet7!A3655,TRUE,FALSE)</f>
        <v>1</v>
      </c>
      <c r="O3655" t="s">
        <v>46</v>
      </c>
    </row>
    <row r="3656" spans="1:15" x14ac:dyDescent="0.25">
      <c r="A3656">
        <v>2023</v>
      </c>
      <c r="B3656" t="s">
        <v>74</v>
      </c>
      <c r="C3656" t="s">
        <v>41</v>
      </c>
      <c r="D3656" t="s">
        <v>14</v>
      </c>
      <c r="E3656">
        <v>70000</v>
      </c>
      <c r="F3656">
        <v>75577</v>
      </c>
      <c r="G3656" t="s">
        <v>91</v>
      </c>
      <c r="H3656" t="s">
        <v>24</v>
      </c>
      <c r="I3656" t="s">
        <v>17</v>
      </c>
      <c r="J3656" t="s">
        <v>29</v>
      </c>
      <c r="K3656" t="s">
        <v>91</v>
      </c>
      <c r="L3656" t="s">
        <v>19</v>
      </c>
      <c r="M3656">
        <f t="shared" si="57"/>
        <v>49200</v>
      </c>
      <c r="N3656" t="b">
        <f>IF(O3656=Sheet7!S3655,FALSE,TRUE)
=IF(B3656=Sheet7!A3656,TRUE,FALSE)
=IF(B3656=Sheet7!A3656,TRUE,FALSE)
=IF(B3656=Sheet7!A3656,TRUE,FALSE)</f>
        <v>1</v>
      </c>
      <c r="O3656" t="s">
        <v>74</v>
      </c>
    </row>
    <row r="3657" spans="1:15" x14ac:dyDescent="0.25">
      <c r="A3657">
        <v>2023</v>
      </c>
      <c r="B3657" t="s">
        <v>37</v>
      </c>
      <c r="C3657" t="s">
        <v>38</v>
      </c>
      <c r="D3657" t="s">
        <v>22</v>
      </c>
      <c r="E3657">
        <v>122000</v>
      </c>
      <c r="F3657">
        <v>122000</v>
      </c>
      <c r="G3657" t="s">
        <v>23</v>
      </c>
      <c r="H3657" t="s">
        <v>24</v>
      </c>
      <c r="I3657" t="s">
        <v>17</v>
      </c>
      <c r="J3657" t="s">
        <v>29</v>
      </c>
      <c r="K3657" t="s">
        <v>23</v>
      </c>
      <c r="L3657" t="s">
        <v>26</v>
      </c>
      <c r="M3657">
        <f t="shared" si="57"/>
        <v>82007.666666666672</v>
      </c>
      <c r="N3657" t="b">
        <f>IF(O3657=Sheet7!S3656,FALSE,TRUE)
=IF(B3657=Sheet7!A3657,TRUE,FALSE)
=IF(B3657=Sheet7!A3657,TRUE,FALSE)
=IF(B3657=Sheet7!A3657,TRUE,FALSE)</f>
        <v>1</v>
      </c>
      <c r="O3657" t="s">
        <v>37</v>
      </c>
    </row>
    <row r="3658" spans="1:15" x14ac:dyDescent="0.25">
      <c r="A3658">
        <v>2023</v>
      </c>
      <c r="B3658" t="s">
        <v>37</v>
      </c>
      <c r="C3658" t="s">
        <v>38</v>
      </c>
      <c r="D3658" t="s">
        <v>22</v>
      </c>
      <c r="E3658">
        <v>93800</v>
      </c>
      <c r="F3658">
        <v>93800</v>
      </c>
      <c r="G3658" t="s">
        <v>23</v>
      </c>
      <c r="H3658" t="s">
        <v>24</v>
      </c>
      <c r="I3658" t="s">
        <v>17</v>
      </c>
      <c r="J3658" t="s">
        <v>29</v>
      </c>
      <c r="K3658" t="s">
        <v>23</v>
      </c>
      <c r="L3658" t="s">
        <v>26</v>
      </c>
      <c r="M3658">
        <f t="shared" si="57"/>
        <v>63207.666666666664</v>
      </c>
      <c r="N3658" t="b">
        <f>IF(O3658=Sheet7!S3657,FALSE,TRUE)
=IF(B3658=Sheet7!A3658,TRUE,FALSE)
=IF(B3658=Sheet7!A3658,TRUE,FALSE)
=IF(B3658=Sheet7!A3658,TRUE,FALSE)</f>
        <v>1</v>
      </c>
      <c r="O3658" t="s">
        <v>37</v>
      </c>
    </row>
    <row r="3659" spans="1:15" x14ac:dyDescent="0.25">
      <c r="A3659">
        <v>2023</v>
      </c>
      <c r="B3659" t="s">
        <v>99</v>
      </c>
      <c r="C3659" t="s">
        <v>28</v>
      </c>
      <c r="D3659" t="s">
        <v>22</v>
      </c>
      <c r="E3659">
        <v>150000</v>
      </c>
      <c r="F3659">
        <v>150000</v>
      </c>
      <c r="G3659" t="s">
        <v>179</v>
      </c>
      <c r="H3659" t="s">
        <v>24</v>
      </c>
      <c r="I3659" t="s">
        <v>17</v>
      </c>
      <c r="J3659" t="s">
        <v>29</v>
      </c>
      <c r="K3659" t="s">
        <v>179</v>
      </c>
      <c r="L3659" t="s">
        <v>26</v>
      </c>
      <c r="M3659">
        <f t="shared" si="57"/>
        <v>100674.33333333333</v>
      </c>
      <c r="N3659" t="b">
        <f>IF(O3659=Sheet7!S3658,FALSE,TRUE)
=IF(B3659=Sheet7!A3659,TRUE,FALSE)
=IF(B3659=Sheet7!A3659,TRUE,FALSE)
=IF(B3659=Sheet7!A3659,TRUE,FALSE)</f>
        <v>1</v>
      </c>
      <c r="O3659" t="s">
        <v>99</v>
      </c>
    </row>
    <row r="3660" spans="1:15" x14ac:dyDescent="0.25">
      <c r="A3660">
        <v>2023</v>
      </c>
      <c r="B3660" t="s">
        <v>99</v>
      </c>
      <c r="C3660" t="s">
        <v>28</v>
      </c>
      <c r="D3660" t="s">
        <v>22</v>
      </c>
      <c r="E3660">
        <v>90000</v>
      </c>
      <c r="F3660">
        <v>90000</v>
      </c>
      <c r="G3660" t="s">
        <v>179</v>
      </c>
      <c r="H3660" t="s">
        <v>24</v>
      </c>
      <c r="I3660" t="s">
        <v>17</v>
      </c>
      <c r="J3660" t="s">
        <v>29</v>
      </c>
      <c r="K3660" t="s">
        <v>179</v>
      </c>
      <c r="L3660" t="s">
        <v>26</v>
      </c>
      <c r="M3660">
        <f t="shared" si="57"/>
        <v>60674.333333333336</v>
      </c>
      <c r="N3660" t="b">
        <f>IF(O3660=Sheet7!S3659,FALSE,TRUE)
=IF(B3660=Sheet7!A3660,TRUE,FALSE)
=IF(B3660=Sheet7!A3660,TRUE,FALSE)
=IF(B3660=Sheet7!A3660,TRUE,FALSE)</f>
        <v>1</v>
      </c>
      <c r="O3660" t="s">
        <v>99</v>
      </c>
    </row>
    <row r="3661" spans="1:15" x14ac:dyDescent="0.25">
      <c r="A3661">
        <v>2023</v>
      </c>
      <c r="B3661" t="s">
        <v>118</v>
      </c>
      <c r="C3661" t="s">
        <v>31</v>
      </c>
      <c r="D3661" t="s">
        <v>22</v>
      </c>
      <c r="E3661">
        <v>220000</v>
      </c>
      <c r="F3661">
        <v>220000</v>
      </c>
      <c r="G3661" t="s">
        <v>23</v>
      </c>
      <c r="H3661" t="s">
        <v>39</v>
      </c>
      <c r="I3661" t="s">
        <v>17</v>
      </c>
      <c r="J3661" t="s">
        <v>25</v>
      </c>
      <c r="K3661" t="s">
        <v>23</v>
      </c>
      <c r="L3661" t="s">
        <v>26</v>
      </c>
      <c r="M3661">
        <f t="shared" si="57"/>
        <v>147341</v>
      </c>
      <c r="N3661" t="b">
        <f>IF(O3661=Sheet7!S3660,FALSE,TRUE)
=IF(B3661=Sheet7!A3661,TRUE,FALSE)
=IF(B3661=Sheet7!A3661,TRUE,FALSE)
=IF(B3661=Sheet7!A3661,TRUE,FALSE)</f>
        <v>1</v>
      </c>
      <c r="O3661" t="s">
        <v>118</v>
      </c>
    </row>
    <row r="3662" spans="1:15" x14ac:dyDescent="0.25">
      <c r="A3662">
        <v>2023</v>
      </c>
      <c r="B3662" t="s">
        <v>86</v>
      </c>
      <c r="C3662" t="s">
        <v>38</v>
      </c>
      <c r="D3662" t="s">
        <v>14</v>
      </c>
      <c r="E3662">
        <v>67000</v>
      </c>
      <c r="F3662">
        <v>72338</v>
      </c>
      <c r="G3662" t="s">
        <v>15</v>
      </c>
      <c r="H3662" t="s">
        <v>24</v>
      </c>
      <c r="I3662" t="s">
        <v>17</v>
      </c>
      <c r="J3662" t="s">
        <v>29</v>
      </c>
      <c r="K3662" t="s">
        <v>15</v>
      </c>
      <c r="L3662" t="s">
        <v>26</v>
      </c>
      <c r="M3662">
        <f t="shared" si="57"/>
        <v>47120.333333333336</v>
      </c>
      <c r="N3662" t="b">
        <f>IF(O3662=Sheet7!S3661,FALSE,TRUE)
=IF(B3662=Sheet7!A3662,TRUE,FALSE)
=IF(B3662=Sheet7!A3662,TRUE,FALSE)
=IF(B3662=Sheet7!A3662,TRUE,FALSE)</f>
        <v>1</v>
      </c>
      <c r="O3662" t="s">
        <v>86</v>
      </c>
    </row>
    <row r="3663" spans="1:15" x14ac:dyDescent="0.25">
      <c r="A3663">
        <v>2023</v>
      </c>
      <c r="B3663" t="s">
        <v>68</v>
      </c>
      <c r="C3663" t="s">
        <v>31</v>
      </c>
      <c r="D3663" t="s">
        <v>14</v>
      </c>
      <c r="E3663">
        <v>60000</v>
      </c>
      <c r="F3663">
        <v>64781</v>
      </c>
      <c r="G3663" t="s">
        <v>15</v>
      </c>
      <c r="H3663" t="s">
        <v>39</v>
      </c>
      <c r="I3663" t="s">
        <v>17</v>
      </c>
      <c r="J3663" t="s">
        <v>25</v>
      </c>
      <c r="K3663" t="s">
        <v>15</v>
      </c>
      <c r="L3663" t="s">
        <v>26</v>
      </c>
      <c r="M3663">
        <f t="shared" si="57"/>
        <v>42268</v>
      </c>
      <c r="N3663" t="b">
        <f>IF(O3663=Sheet7!S3662,FALSE,TRUE)
=IF(B3663=Sheet7!A3663,TRUE,FALSE)
=IF(B3663=Sheet7!A3663,TRUE,FALSE)
=IF(B3663=Sheet7!A3663,TRUE,FALSE)</f>
        <v>1</v>
      </c>
      <c r="O3663" t="s">
        <v>68</v>
      </c>
    </row>
    <row r="3664" spans="1:15" x14ac:dyDescent="0.25">
      <c r="A3664">
        <v>2023</v>
      </c>
      <c r="B3664" t="s">
        <v>27</v>
      </c>
      <c r="C3664" t="s">
        <v>28</v>
      </c>
      <c r="D3664" t="s">
        <v>22</v>
      </c>
      <c r="E3664">
        <v>40000</v>
      </c>
      <c r="F3664">
        <v>40000</v>
      </c>
      <c r="G3664" t="s">
        <v>69</v>
      </c>
      <c r="H3664" t="s">
        <v>16</v>
      </c>
      <c r="I3664" t="s">
        <v>17</v>
      </c>
      <c r="J3664" t="s">
        <v>18</v>
      </c>
      <c r="K3664" t="s">
        <v>69</v>
      </c>
      <c r="L3664" t="s">
        <v>19</v>
      </c>
      <c r="M3664">
        <f t="shared" si="57"/>
        <v>27341</v>
      </c>
      <c r="N3664" t="b">
        <f>IF(O3664=Sheet7!S3663,FALSE,TRUE)
=IF(B3664=Sheet7!A3664,TRUE,FALSE)
=IF(B3664=Sheet7!A3664,TRUE,FALSE)
=IF(B3664=Sheet7!A3664,TRUE,FALSE)</f>
        <v>1</v>
      </c>
      <c r="O3664" t="s">
        <v>27</v>
      </c>
    </row>
    <row r="3665" spans="1:15" x14ac:dyDescent="0.25">
      <c r="A3665">
        <v>2023</v>
      </c>
      <c r="B3665" t="s">
        <v>37</v>
      </c>
      <c r="C3665" t="s">
        <v>38</v>
      </c>
      <c r="D3665" t="s">
        <v>22</v>
      </c>
      <c r="E3665">
        <v>152380</v>
      </c>
      <c r="F3665">
        <v>152380</v>
      </c>
      <c r="G3665" t="s">
        <v>23</v>
      </c>
      <c r="H3665" t="s">
        <v>24</v>
      </c>
      <c r="I3665" t="s">
        <v>17</v>
      </c>
      <c r="J3665" t="s">
        <v>25</v>
      </c>
      <c r="K3665" t="s">
        <v>23</v>
      </c>
      <c r="L3665" t="s">
        <v>26</v>
      </c>
      <c r="M3665">
        <f t="shared" si="57"/>
        <v>102261</v>
      </c>
      <c r="N3665" t="b">
        <f>IF(O3665=Sheet7!S3664,FALSE,TRUE)
=IF(B3665=Sheet7!A3665,TRUE,FALSE)
=IF(B3665=Sheet7!A3665,TRUE,FALSE)
=IF(B3665=Sheet7!A3665,TRUE,FALSE)</f>
        <v>1</v>
      </c>
      <c r="O3665" t="s">
        <v>37</v>
      </c>
    </row>
    <row r="3666" spans="1:15" x14ac:dyDescent="0.25">
      <c r="A3666">
        <v>2023</v>
      </c>
      <c r="B3666" t="s">
        <v>37</v>
      </c>
      <c r="C3666" t="s">
        <v>38</v>
      </c>
      <c r="D3666" t="s">
        <v>22</v>
      </c>
      <c r="E3666">
        <v>121904</v>
      </c>
      <c r="F3666">
        <v>121904</v>
      </c>
      <c r="G3666" t="s">
        <v>23</v>
      </c>
      <c r="H3666" t="s">
        <v>24</v>
      </c>
      <c r="I3666" t="s">
        <v>17</v>
      </c>
      <c r="J3666" t="s">
        <v>25</v>
      </c>
      <c r="K3666" t="s">
        <v>23</v>
      </c>
      <c r="L3666" t="s">
        <v>26</v>
      </c>
      <c r="M3666">
        <f t="shared" si="57"/>
        <v>81943.666666666672</v>
      </c>
      <c r="N3666" t="b">
        <f>IF(O3666=Sheet7!S3665,FALSE,TRUE)
=IF(B3666=Sheet7!A3666,TRUE,FALSE)
=IF(B3666=Sheet7!A3666,TRUE,FALSE)
=IF(B3666=Sheet7!A3666,TRUE,FALSE)</f>
        <v>1</v>
      </c>
      <c r="O3666" t="s">
        <v>37</v>
      </c>
    </row>
    <row r="3667" spans="1:15" x14ac:dyDescent="0.25">
      <c r="A3667">
        <v>2023</v>
      </c>
      <c r="B3667" t="s">
        <v>20</v>
      </c>
      <c r="C3667" t="s">
        <v>21</v>
      </c>
      <c r="D3667" t="s">
        <v>22</v>
      </c>
      <c r="E3667">
        <v>168400</v>
      </c>
      <c r="F3667">
        <v>168400</v>
      </c>
      <c r="G3667" t="s">
        <v>23</v>
      </c>
      <c r="H3667" t="s">
        <v>24</v>
      </c>
      <c r="I3667" t="s">
        <v>17</v>
      </c>
      <c r="J3667" t="s">
        <v>25</v>
      </c>
      <c r="K3667" t="s">
        <v>23</v>
      </c>
      <c r="L3667" t="s">
        <v>26</v>
      </c>
      <c r="M3667">
        <f t="shared" si="57"/>
        <v>112941</v>
      </c>
      <c r="N3667" t="b">
        <f>IF(O3667=Sheet7!S3666,FALSE,TRUE)
=IF(B3667=Sheet7!A3667,TRUE,FALSE)
=IF(B3667=Sheet7!A3667,TRUE,FALSE)
=IF(B3667=Sheet7!A3667,TRUE,FALSE)</f>
        <v>1</v>
      </c>
      <c r="O3667" t="s">
        <v>20</v>
      </c>
    </row>
    <row r="3668" spans="1:15" x14ac:dyDescent="0.25">
      <c r="A3668">
        <v>2023</v>
      </c>
      <c r="B3668" t="s">
        <v>20</v>
      </c>
      <c r="C3668" t="s">
        <v>21</v>
      </c>
      <c r="D3668" t="s">
        <v>22</v>
      </c>
      <c r="E3668">
        <v>105200</v>
      </c>
      <c r="F3668">
        <v>105200</v>
      </c>
      <c r="G3668" t="s">
        <v>23</v>
      </c>
      <c r="H3668" t="s">
        <v>24</v>
      </c>
      <c r="I3668" t="s">
        <v>17</v>
      </c>
      <c r="J3668" t="s">
        <v>25</v>
      </c>
      <c r="K3668" t="s">
        <v>23</v>
      </c>
      <c r="L3668" t="s">
        <v>26</v>
      </c>
      <c r="M3668">
        <f t="shared" si="57"/>
        <v>70807.666666666672</v>
      </c>
      <c r="N3668" t="b">
        <f>IF(O3668=Sheet7!S3667,FALSE,TRUE)
=IF(B3668=Sheet7!A3668,TRUE,FALSE)
=IF(B3668=Sheet7!A3668,TRUE,FALSE)
=IF(B3668=Sheet7!A3668,TRUE,FALSE)</f>
        <v>1</v>
      </c>
      <c r="O3668" t="s">
        <v>20</v>
      </c>
    </row>
    <row r="3669" spans="1:15" x14ac:dyDescent="0.25">
      <c r="A3669">
        <v>2023</v>
      </c>
      <c r="B3669" t="s">
        <v>34</v>
      </c>
      <c r="C3669" t="s">
        <v>31</v>
      </c>
      <c r="D3669" t="s">
        <v>22</v>
      </c>
      <c r="E3669">
        <v>128280</v>
      </c>
      <c r="F3669">
        <v>128280</v>
      </c>
      <c r="G3669" t="s">
        <v>23</v>
      </c>
      <c r="H3669" t="s">
        <v>24</v>
      </c>
      <c r="I3669" t="s">
        <v>17</v>
      </c>
      <c r="J3669" t="s">
        <v>25</v>
      </c>
      <c r="K3669" t="s">
        <v>23</v>
      </c>
      <c r="L3669" t="s">
        <v>26</v>
      </c>
      <c r="M3669">
        <f t="shared" si="57"/>
        <v>86194.333333333328</v>
      </c>
      <c r="N3669" t="b">
        <f>IF(O3669=Sheet7!S3668,FALSE,TRUE)
=IF(B3669=Sheet7!A3669,TRUE,FALSE)
=IF(B3669=Sheet7!A3669,TRUE,FALSE)
=IF(B3669=Sheet7!A3669,TRUE,FALSE)</f>
        <v>1</v>
      </c>
      <c r="O3669" t="s">
        <v>34</v>
      </c>
    </row>
    <row r="3670" spans="1:15" x14ac:dyDescent="0.25">
      <c r="A3670">
        <v>2023</v>
      </c>
      <c r="B3670" t="s">
        <v>34</v>
      </c>
      <c r="C3670" t="s">
        <v>31</v>
      </c>
      <c r="D3670" t="s">
        <v>22</v>
      </c>
      <c r="E3670">
        <v>106900</v>
      </c>
      <c r="F3670">
        <v>106900</v>
      </c>
      <c r="G3670" t="s">
        <v>23</v>
      </c>
      <c r="H3670" t="s">
        <v>24</v>
      </c>
      <c r="I3670" t="s">
        <v>17</v>
      </c>
      <c r="J3670" t="s">
        <v>25</v>
      </c>
      <c r="K3670" t="s">
        <v>23</v>
      </c>
      <c r="L3670" t="s">
        <v>26</v>
      </c>
      <c r="M3670">
        <f t="shared" si="57"/>
        <v>71941</v>
      </c>
      <c r="N3670" t="b">
        <f>IF(O3670=Sheet7!S3669,FALSE,TRUE)
=IF(B3670=Sheet7!A3670,TRUE,FALSE)
=IF(B3670=Sheet7!A3670,TRUE,FALSE)
=IF(B3670=Sheet7!A3670,TRUE,FALSE)</f>
        <v>1</v>
      </c>
      <c r="O3670" t="s">
        <v>34</v>
      </c>
    </row>
    <row r="3671" spans="1:15" x14ac:dyDescent="0.25">
      <c r="A3671">
        <v>2023</v>
      </c>
      <c r="B3671" t="s">
        <v>32</v>
      </c>
      <c r="C3671" t="s">
        <v>13</v>
      </c>
      <c r="D3671" t="s">
        <v>22</v>
      </c>
      <c r="E3671">
        <v>100000</v>
      </c>
      <c r="F3671">
        <v>100000</v>
      </c>
      <c r="G3671" t="s">
        <v>23</v>
      </c>
      <c r="H3671" t="s">
        <v>16</v>
      </c>
      <c r="I3671" t="s">
        <v>17</v>
      </c>
      <c r="J3671" t="s">
        <v>25</v>
      </c>
      <c r="K3671" t="s">
        <v>23</v>
      </c>
      <c r="L3671" t="s">
        <v>26</v>
      </c>
      <c r="M3671">
        <f t="shared" si="57"/>
        <v>67341</v>
      </c>
      <c r="N3671" t="b">
        <f>IF(O3671=Sheet7!S3670,FALSE,TRUE)
=IF(B3671=Sheet7!A3671,TRUE,FALSE)
=IF(B3671=Sheet7!A3671,TRUE,FALSE)
=IF(B3671=Sheet7!A3671,TRUE,FALSE)</f>
        <v>1</v>
      </c>
      <c r="O3671" t="s">
        <v>32</v>
      </c>
    </row>
    <row r="3672" spans="1:15" x14ac:dyDescent="0.25">
      <c r="A3672">
        <v>2023</v>
      </c>
      <c r="B3672" t="s">
        <v>48</v>
      </c>
      <c r="C3672" t="s">
        <v>28</v>
      </c>
      <c r="D3672" t="s">
        <v>14</v>
      </c>
      <c r="E3672">
        <v>100000</v>
      </c>
      <c r="F3672">
        <v>107968</v>
      </c>
      <c r="G3672" t="s">
        <v>15</v>
      </c>
      <c r="H3672" t="s">
        <v>24</v>
      </c>
      <c r="I3672" t="s">
        <v>17</v>
      </c>
      <c r="J3672" t="s">
        <v>29</v>
      </c>
      <c r="K3672" t="s">
        <v>15</v>
      </c>
      <c r="L3672" t="s">
        <v>64</v>
      </c>
      <c r="M3672">
        <f t="shared" si="57"/>
        <v>69997</v>
      </c>
      <c r="N3672" t="b">
        <f>IF(O3672=Sheet7!S3671,FALSE,TRUE)
=IF(B3672=Sheet7!A3672,TRUE,FALSE)
=IF(B3672=Sheet7!A3672,TRUE,FALSE)
=IF(B3672=Sheet7!A3672,TRUE,FALSE)</f>
        <v>1</v>
      </c>
      <c r="O3672" t="s">
        <v>48</v>
      </c>
    </row>
    <row r="3673" spans="1:15" x14ac:dyDescent="0.25">
      <c r="A3673">
        <v>2023</v>
      </c>
      <c r="B3673" t="s">
        <v>48</v>
      </c>
      <c r="C3673" t="s">
        <v>28</v>
      </c>
      <c r="D3673" t="s">
        <v>14</v>
      </c>
      <c r="E3673">
        <v>80000</v>
      </c>
      <c r="F3673">
        <v>86374</v>
      </c>
      <c r="G3673" t="s">
        <v>15</v>
      </c>
      <c r="H3673" t="s">
        <v>24</v>
      </c>
      <c r="I3673" t="s">
        <v>17</v>
      </c>
      <c r="J3673" t="s">
        <v>29</v>
      </c>
      <c r="K3673" t="s">
        <v>15</v>
      </c>
      <c r="L3673" t="s">
        <v>64</v>
      </c>
      <c r="M3673">
        <f t="shared" si="57"/>
        <v>56132.333333333336</v>
      </c>
      <c r="N3673" t="b">
        <f>IF(O3673=Sheet7!S3672,FALSE,TRUE)
=IF(B3673=Sheet7!A3673,TRUE,FALSE)
=IF(B3673=Sheet7!A3673,TRUE,FALSE)
=IF(B3673=Sheet7!A3673,TRUE,FALSE)</f>
        <v>1</v>
      </c>
      <c r="O3673" t="s">
        <v>48</v>
      </c>
    </row>
    <row r="3674" spans="1:15" x14ac:dyDescent="0.25">
      <c r="A3674">
        <v>2023</v>
      </c>
      <c r="B3674" t="s">
        <v>34</v>
      </c>
      <c r="C3674" t="s">
        <v>31</v>
      </c>
      <c r="D3674" t="s">
        <v>22</v>
      </c>
      <c r="E3674">
        <v>275000</v>
      </c>
      <c r="F3674">
        <v>275000</v>
      </c>
      <c r="G3674" t="s">
        <v>15</v>
      </c>
      <c r="H3674" t="s">
        <v>24</v>
      </c>
      <c r="I3674" t="s">
        <v>17</v>
      </c>
      <c r="J3674" t="s">
        <v>25</v>
      </c>
      <c r="K3674" t="s">
        <v>15</v>
      </c>
      <c r="L3674" t="s">
        <v>26</v>
      </c>
      <c r="M3674">
        <f t="shared" si="57"/>
        <v>184007.66666666666</v>
      </c>
      <c r="N3674" t="b">
        <f>IF(O3674=Sheet7!S3673,FALSE,TRUE)
=IF(B3674=Sheet7!A3674,TRUE,FALSE)
=IF(B3674=Sheet7!A3674,TRUE,FALSE)
=IF(B3674=Sheet7!A3674,TRUE,FALSE)</f>
        <v>1</v>
      </c>
      <c r="O3674" t="s">
        <v>34</v>
      </c>
    </row>
    <row r="3675" spans="1:15" x14ac:dyDescent="0.25">
      <c r="A3675">
        <v>2023</v>
      </c>
      <c r="B3675" t="s">
        <v>34</v>
      </c>
      <c r="C3675" t="s">
        <v>31</v>
      </c>
      <c r="D3675" t="s">
        <v>22</v>
      </c>
      <c r="E3675">
        <v>174000</v>
      </c>
      <c r="F3675">
        <v>174000</v>
      </c>
      <c r="G3675" t="s">
        <v>15</v>
      </c>
      <c r="H3675" t="s">
        <v>24</v>
      </c>
      <c r="I3675" t="s">
        <v>17</v>
      </c>
      <c r="J3675" t="s">
        <v>25</v>
      </c>
      <c r="K3675" t="s">
        <v>15</v>
      </c>
      <c r="L3675" t="s">
        <v>26</v>
      </c>
      <c r="M3675">
        <f t="shared" si="57"/>
        <v>116674.33333333333</v>
      </c>
      <c r="N3675" t="b">
        <f>IF(O3675=Sheet7!S3674,FALSE,TRUE)
=IF(B3675=Sheet7!A3675,TRUE,FALSE)
=IF(B3675=Sheet7!A3675,TRUE,FALSE)
=IF(B3675=Sheet7!A3675,TRUE,FALSE)</f>
        <v>1</v>
      </c>
      <c r="O3675" t="s">
        <v>34</v>
      </c>
    </row>
    <row r="3676" spans="1:15" x14ac:dyDescent="0.25">
      <c r="A3676">
        <v>2023</v>
      </c>
      <c r="B3676" t="s">
        <v>37</v>
      </c>
      <c r="C3676" t="s">
        <v>38</v>
      </c>
      <c r="D3676" t="s">
        <v>22</v>
      </c>
      <c r="E3676">
        <v>170500</v>
      </c>
      <c r="F3676">
        <v>170500</v>
      </c>
      <c r="G3676" t="s">
        <v>23</v>
      </c>
      <c r="H3676" t="s">
        <v>24</v>
      </c>
      <c r="I3676" t="s">
        <v>17</v>
      </c>
      <c r="J3676" t="s">
        <v>29</v>
      </c>
      <c r="K3676" t="s">
        <v>23</v>
      </c>
      <c r="L3676" t="s">
        <v>26</v>
      </c>
      <c r="M3676">
        <f t="shared" si="57"/>
        <v>114341</v>
      </c>
      <c r="N3676" t="b">
        <f>IF(O3676=Sheet7!S3675,FALSE,TRUE)
=IF(B3676=Sheet7!A3676,TRUE,FALSE)
=IF(B3676=Sheet7!A3676,TRUE,FALSE)
=IF(B3676=Sheet7!A3676,TRUE,FALSE)</f>
        <v>1</v>
      </c>
      <c r="O3676" t="s">
        <v>37</v>
      </c>
    </row>
    <row r="3677" spans="1:15" x14ac:dyDescent="0.25">
      <c r="A3677">
        <v>2023</v>
      </c>
      <c r="B3677" t="s">
        <v>71</v>
      </c>
      <c r="C3677" t="s">
        <v>41</v>
      </c>
      <c r="D3677" t="s">
        <v>35</v>
      </c>
      <c r="E3677">
        <v>60027</v>
      </c>
      <c r="F3677">
        <v>73857</v>
      </c>
      <c r="G3677" t="s">
        <v>36</v>
      </c>
      <c r="H3677" t="s">
        <v>24</v>
      </c>
      <c r="I3677" t="s">
        <v>17</v>
      </c>
      <c r="J3677" t="s">
        <v>25</v>
      </c>
      <c r="K3677" t="s">
        <v>36</v>
      </c>
      <c r="L3677" t="s">
        <v>26</v>
      </c>
      <c r="M3677">
        <f t="shared" si="57"/>
        <v>45302.333333333336</v>
      </c>
      <c r="N3677" t="b">
        <f>IF(O3677=Sheet7!S3676,FALSE,TRUE)
=IF(B3677=Sheet7!A3677,TRUE,FALSE)
=IF(B3677=Sheet7!A3677,TRUE,FALSE)
=IF(B3677=Sheet7!A3677,TRUE,FALSE)</f>
        <v>1</v>
      </c>
      <c r="O3677" t="s">
        <v>71</v>
      </c>
    </row>
    <row r="3678" spans="1:15" x14ac:dyDescent="0.25">
      <c r="A3678">
        <v>2023</v>
      </c>
      <c r="B3678" t="s">
        <v>71</v>
      </c>
      <c r="C3678" t="s">
        <v>41</v>
      </c>
      <c r="D3678" t="s">
        <v>35</v>
      </c>
      <c r="E3678">
        <v>44737</v>
      </c>
      <c r="F3678">
        <v>55044</v>
      </c>
      <c r="G3678" t="s">
        <v>36</v>
      </c>
      <c r="H3678" t="s">
        <v>24</v>
      </c>
      <c r="I3678" t="s">
        <v>17</v>
      </c>
      <c r="J3678" t="s">
        <v>25</v>
      </c>
      <c r="K3678" t="s">
        <v>36</v>
      </c>
      <c r="L3678" t="s">
        <v>26</v>
      </c>
      <c r="M3678">
        <f t="shared" si="57"/>
        <v>33934.666666666664</v>
      </c>
      <c r="N3678" t="b">
        <f>IF(O3678=Sheet7!S3677,FALSE,TRUE)
=IF(B3678=Sheet7!A3678,TRUE,FALSE)
=IF(B3678=Sheet7!A3678,TRUE,FALSE)
=IF(B3678=Sheet7!A3678,TRUE,FALSE)</f>
        <v>1</v>
      </c>
      <c r="O3678" t="s">
        <v>71</v>
      </c>
    </row>
    <row r="3679" spans="1:15" x14ac:dyDescent="0.25">
      <c r="A3679">
        <v>2023</v>
      </c>
      <c r="B3679" t="s">
        <v>164</v>
      </c>
      <c r="C3679" t="s">
        <v>28</v>
      </c>
      <c r="D3679" t="s">
        <v>35</v>
      </c>
      <c r="E3679">
        <v>131899</v>
      </c>
      <c r="F3679">
        <v>162288</v>
      </c>
      <c r="G3679" t="s">
        <v>36</v>
      </c>
      <c r="H3679" t="s">
        <v>33</v>
      </c>
      <c r="I3679" t="s">
        <v>17</v>
      </c>
      <c r="J3679" t="s">
        <v>25</v>
      </c>
      <c r="K3679" t="s">
        <v>36</v>
      </c>
      <c r="L3679" t="s">
        <v>26</v>
      </c>
      <c r="M3679">
        <f t="shared" si="57"/>
        <v>98736.666666666672</v>
      </c>
      <c r="N3679" t="b">
        <f>IF(O3679=Sheet7!S3678,FALSE,TRUE)
=IF(B3679=Sheet7!A3679,TRUE,FALSE)
=IF(B3679=Sheet7!A3679,TRUE,FALSE)
=IF(B3679=Sheet7!A3679,TRUE,FALSE)</f>
        <v>1</v>
      </c>
      <c r="O3679" t="s">
        <v>164</v>
      </c>
    </row>
    <row r="3680" spans="1:15" x14ac:dyDescent="0.25">
      <c r="A3680">
        <v>2023</v>
      </c>
      <c r="B3680" t="s">
        <v>164</v>
      </c>
      <c r="C3680" t="s">
        <v>28</v>
      </c>
      <c r="D3680" t="s">
        <v>35</v>
      </c>
      <c r="E3680">
        <v>104891</v>
      </c>
      <c r="F3680">
        <v>129058</v>
      </c>
      <c r="G3680" t="s">
        <v>36</v>
      </c>
      <c r="H3680" t="s">
        <v>33</v>
      </c>
      <c r="I3680" t="s">
        <v>17</v>
      </c>
      <c r="J3680" t="s">
        <v>25</v>
      </c>
      <c r="K3680" t="s">
        <v>36</v>
      </c>
      <c r="L3680" t="s">
        <v>26</v>
      </c>
      <c r="M3680">
        <f t="shared" si="57"/>
        <v>78657.333333333328</v>
      </c>
      <c r="N3680" t="b">
        <f>IF(O3680=Sheet7!S3679,FALSE,TRUE)
=IF(B3680=Sheet7!A3680,TRUE,FALSE)
=IF(B3680=Sheet7!A3680,TRUE,FALSE)
=IF(B3680=Sheet7!A3680,TRUE,FALSE)</f>
        <v>1</v>
      </c>
      <c r="O3680" t="s">
        <v>164</v>
      </c>
    </row>
    <row r="3681" spans="1:15" x14ac:dyDescent="0.25">
      <c r="A3681">
        <v>2023</v>
      </c>
      <c r="B3681" t="s">
        <v>32</v>
      </c>
      <c r="C3681" t="s">
        <v>13</v>
      </c>
      <c r="D3681" t="s">
        <v>22</v>
      </c>
      <c r="E3681">
        <v>80000</v>
      </c>
      <c r="F3681">
        <v>80000</v>
      </c>
      <c r="G3681" t="s">
        <v>23</v>
      </c>
      <c r="H3681" t="s">
        <v>24</v>
      </c>
      <c r="I3681" t="s">
        <v>17</v>
      </c>
      <c r="J3681" t="s">
        <v>25</v>
      </c>
      <c r="K3681" t="s">
        <v>23</v>
      </c>
      <c r="L3681" t="s">
        <v>26</v>
      </c>
      <c r="M3681">
        <f t="shared" si="57"/>
        <v>54007.666666666664</v>
      </c>
      <c r="N3681" t="b">
        <f>IF(O3681=Sheet7!S3680,FALSE,TRUE)
=IF(B3681=Sheet7!A3681,TRUE,FALSE)
=IF(B3681=Sheet7!A3681,TRUE,FALSE)
=IF(B3681=Sheet7!A3681,TRUE,FALSE)</f>
        <v>1</v>
      </c>
      <c r="O3681" t="s">
        <v>32</v>
      </c>
    </row>
    <row r="3682" spans="1:15" x14ac:dyDescent="0.25">
      <c r="A3682">
        <v>2023</v>
      </c>
      <c r="B3682" t="s">
        <v>32</v>
      </c>
      <c r="C3682" t="s">
        <v>13</v>
      </c>
      <c r="D3682" t="s">
        <v>22</v>
      </c>
      <c r="E3682">
        <v>65000</v>
      </c>
      <c r="F3682">
        <v>65000</v>
      </c>
      <c r="G3682" t="s">
        <v>23</v>
      </c>
      <c r="H3682" t="s">
        <v>24</v>
      </c>
      <c r="I3682" t="s">
        <v>17</v>
      </c>
      <c r="J3682" t="s">
        <v>25</v>
      </c>
      <c r="K3682" t="s">
        <v>23</v>
      </c>
      <c r="L3682" t="s">
        <v>26</v>
      </c>
      <c r="M3682">
        <f t="shared" si="57"/>
        <v>44007.666666666664</v>
      </c>
      <c r="N3682" t="b">
        <f>IF(O3682=Sheet7!S3681,FALSE,TRUE)
=IF(B3682=Sheet7!A3682,TRUE,FALSE)
=IF(B3682=Sheet7!A3682,TRUE,FALSE)
=IF(B3682=Sheet7!A3682,TRUE,FALSE)</f>
        <v>1</v>
      </c>
      <c r="O3682" t="s">
        <v>32</v>
      </c>
    </row>
    <row r="3683" spans="1:15" x14ac:dyDescent="0.25">
      <c r="A3683">
        <v>2023</v>
      </c>
      <c r="B3683" t="s">
        <v>32</v>
      </c>
      <c r="C3683" t="s">
        <v>13</v>
      </c>
      <c r="D3683" t="s">
        <v>22</v>
      </c>
      <c r="E3683">
        <v>124740</v>
      </c>
      <c r="F3683">
        <v>124740</v>
      </c>
      <c r="G3683" t="s">
        <v>23</v>
      </c>
      <c r="H3683" t="s">
        <v>24</v>
      </c>
      <c r="I3683" t="s">
        <v>17</v>
      </c>
      <c r="J3683" t="s">
        <v>25</v>
      </c>
      <c r="K3683" t="s">
        <v>23</v>
      </c>
      <c r="L3683" t="s">
        <v>26</v>
      </c>
      <c r="M3683">
        <f t="shared" si="57"/>
        <v>83834.333333333328</v>
      </c>
      <c r="N3683" t="b">
        <f>IF(O3683=Sheet7!S3682,FALSE,TRUE)
=IF(B3683=Sheet7!A3683,TRUE,FALSE)
=IF(B3683=Sheet7!A3683,TRUE,FALSE)
=IF(B3683=Sheet7!A3683,TRUE,FALSE)</f>
        <v>1</v>
      </c>
      <c r="O3683" t="s">
        <v>32</v>
      </c>
    </row>
    <row r="3684" spans="1:15" x14ac:dyDescent="0.25">
      <c r="A3684">
        <v>2023</v>
      </c>
      <c r="B3684" t="s">
        <v>32</v>
      </c>
      <c r="C3684" t="s">
        <v>13</v>
      </c>
      <c r="D3684" t="s">
        <v>22</v>
      </c>
      <c r="E3684">
        <v>65488</v>
      </c>
      <c r="F3684">
        <v>65488</v>
      </c>
      <c r="G3684" t="s">
        <v>23</v>
      </c>
      <c r="H3684" t="s">
        <v>24</v>
      </c>
      <c r="I3684" t="s">
        <v>17</v>
      </c>
      <c r="J3684" t="s">
        <v>25</v>
      </c>
      <c r="K3684" t="s">
        <v>23</v>
      </c>
      <c r="L3684" t="s">
        <v>26</v>
      </c>
      <c r="M3684">
        <f t="shared" si="57"/>
        <v>44333</v>
      </c>
      <c r="N3684" t="b">
        <f>IF(O3684=Sheet7!S3683,FALSE,TRUE)
=IF(B3684=Sheet7!A3684,TRUE,FALSE)
=IF(B3684=Sheet7!A3684,TRUE,FALSE)
=IF(B3684=Sheet7!A3684,TRUE,FALSE)</f>
        <v>1</v>
      </c>
      <c r="O3684" t="s">
        <v>32</v>
      </c>
    </row>
    <row r="3685" spans="1:15" x14ac:dyDescent="0.25">
      <c r="A3685">
        <v>2023</v>
      </c>
      <c r="B3685" t="s">
        <v>51</v>
      </c>
      <c r="C3685" t="s">
        <v>52</v>
      </c>
      <c r="D3685" t="s">
        <v>22</v>
      </c>
      <c r="E3685">
        <v>72200</v>
      </c>
      <c r="F3685">
        <v>72200</v>
      </c>
      <c r="G3685" t="s">
        <v>23</v>
      </c>
      <c r="H3685" t="s">
        <v>24</v>
      </c>
      <c r="I3685" t="s">
        <v>17</v>
      </c>
      <c r="J3685" t="s">
        <v>25</v>
      </c>
      <c r="K3685" t="s">
        <v>23</v>
      </c>
      <c r="L3685" t="s">
        <v>26</v>
      </c>
      <c r="M3685">
        <f t="shared" si="57"/>
        <v>48807.666666666664</v>
      </c>
      <c r="N3685" t="b">
        <f>IF(O3685=Sheet7!S3684,FALSE,TRUE)
=IF(B3685=Sheet7!A3685,TRUE,FALSE)
=IF(B3685=Sheet7!A3685,TRUE,FALSE)
=IF(B3685=Sheet7!A3685,TRUE,FALSE)</f>
        <v>1</v>
      </c>
      <c r="O3685" t="s">
        <v>51</v>
      </c>
    </row>
    <row r="3686" spans="1:15" x14ac:dyDescent="0.25">
      <c r="A3686">
        <v>2023</v>
      </c>
      <c r="B3686" t="s">
        <v>51</v>
      </c>
      <c r="C3686" t="s">
        <v>52</v>
      </c>
      <c r="D3686" t="s">
        <v>22</v>
      </c>
      <c r="E3686">
        <v>64980</v>
      </c>
      <c r="F3686">
        <v>64980</v>
      </c>
      <c r="G3686" t="s">
        <v>23</v>
      </c>
      <c r="H3686" t="s">
        <v>24</v>
      </c>
      <c r="I3686" t="s">
        <v>17</v>
      </c>
      <c r="J3686" t="s">
        <v>25</v>
      </c>
      <c r="K3686" t="s">
        <v>23</v>
      </c>
      <c r="L3686" t="s">
        <v>26</v>
      </c>
      <c r="M3686">
        <f t="shared" si="57"/>
        <v>43994.333333333336</v>
      </c>
      <c r="N3686" t="b">
        <f>IF(O3686=Sheet7!S3685,FALSE,TRUE)
=IF(B3686=Sheet7!A3686,TRUE,FALSE)
=IF(B3686=Sheet7!A3686,TRUE,FALSE)
=IF(B3686=Sheet7!A3686,TRUE,FALSE)</f>
        <v>1</v>
      </c>
      <c r="O3686" t="s">
        <v>51</v>
      </c>
    </row>
    <row r="3687" spans="1:15" x14ac:dyDescent="0.25">
      <c r="A3687">
        <v>2023</v>
      </c>
      <c r="B3687" t="s">
        <v>37</v>
      </c>
      <c r="C3687" t="s">
        <v>38</v>
      </c>
      <c r="D3687" t="s">
        <v>22</v>
      </c>
      <c r="E3687">
        <v>179975</v>
      </c>
      <c r="F3687">
        <v>179975</v>
      </c>
      <c r="G3687" t="s">
        <v>23</v>
      </c>
      <c r="H3687" t="s">
        <v>24</v>
      </c>
      <c r="I3687" t="s">
        <v>17</v>
      </c>
      <c r="J3687" t="s">
        <v>29</v>
      </c>
      <c r="K3687" t="s">
        <v>23</v>
      </c>
      <c r="L3687" t="s">
        <v>26</v>
      </c>
      <c r="M3687">
        <f t="shared" si="57"/>
        <v>120657.66666666667</v>
      </c>
      <c r="N3687" t="b">
        <f>IF(O3687=Sheet7!S3686,FALSE,TRUE)
=IF(B3687=Sheet7!A3687,TRUE,FALSE)
=IF(B3687=Sheet7!A3687,TRUE,FALSE)
=IF(B3687=Sheet7!A3687,TRUE,FALSE)</f>
        <v>1</v>
      </c>
      <c r="O3687" t="s">
        <v>37</v>
      </c>
    </row>
    <row r="3688" spans="1:15" x14ac:dyDescent="0.25">
      <c r="A3688">
        <v>2023</v>
      </c>
      <c r="B3688" t="s">
        <v>37</v>
      </c>
      <c r="C3688" t="s">
        <v>38</v>
      </c>
      <c r="D3688" t="s">
        <v>22</v>
      </c>
      <c r="E3688">
        <v>86466</v>
      </c>
      <c r="F3688">
        <v>86466</v>
      </c>
      <c r="G3688" t="s">
        <v>23</v>
      </c>
      <c r="H3688" t="s">
        <v>24</v>
      </c>
      <c r="I3688" t="s">
        <v>17</v>
      </c>
      <c r="J3688" t="s">
        <v>29</v>
      </c>
      <c r="K3688" t="s">
        <v>23</v>
      </c>
      <c r="L3688" t="s">
        <v>26</v>
      </c>
      <c r="M3688">
        <f t="shared" si="57"/>
        <v>58318.333333333336</v>
      </c>
      <c r="N3688" t="b">
        <f>IF(O3688=Sheet7!S3687,FALSE,TRUE)
=IF(B3688=Sheet7!A3688,TRUE,FALSE)
=IF(B3688=Sheet7!A3688,TRUE,FALSE)
=IF(B3688=Sheet7!A3688,TRUE,FALSE)</f>
        <v>1</v>
      </c>
      <c r="O3688" t="s">
        <v>37</v>
      </c>
    </row>
    <row r="3689" spans="1:15" x14ac:dyDescent="0.25">
      <c r="A3689">
        <v>2023</v>
      </c>
      <c r="B3689" t="s">
        <v>99</v>
      </c>
      <c r="C3689" t="s">
        <v>28</v>
      </c>
      <c r="D3689" t="s">
        <v>22</v>
      </c>
      <c r="E3689">
        <v>175000</v>
      </c>
      <c r="F3689">
        <v>175000</v>
      </c>
      <c r="G3689" t="s">
        <v>23</v>
      </c>
      <c r="H3689" t="s">
        <v>24</v>
      </c>
      <c r="I3689" t="s">
        <v>17</v>
      </c>
      <c r="J3689" t="s">
        <v>25</v>
      </c>
      <c r="K3689" t="s">
        <v>23</v>
      </c>
      <c r="L3689" t="s">
        <v>26</v>
      </c>
      <c r="M3689">
        <f t="shared" si="57"/>
        <v>117341</v>
      </c>
      <c r="N3689" t="b">
        <f>IF(O3689=Sheet7!S3688,FALSE,TRUE)
=IF(B3689=Sheet7!A3689,TRUE,FALSE)
=IF(B3689=Sheet7!A3689,TRUE,FALSE)
=IF(B3689=Sheet7!A3689,TRUE,FALSE)</f>
        <v>1</v>
      </c>
      <c r="O3689" t="s">
        <v>99</v>
      </c>
    </row>
    <row r="3690" spans="1:15" x14ac:dyDescent="0.25">
      <c r="A3690">
        <v>2023</v>
      </c>
      <c r="B3690" t="s">
        <v>99</v>
      </c>
      <c r="C3690" t="s">
        <v>28</v>
      </c>
      <c r="D3690" t="s">
        <v>22</v>
      </c>
      <c r="E3690">
        <v>120000</v>
      </c>
      <c r="F3690">
        <v>120000</v>
      </c>
      <c r="G3690" t="s">
        <v>23</v>
      </c>
      <c r="H3690" t="s">
        <v>24</v>
      </c>
      <c r="I3690" t="s">
        <v>17</v>
      </c>
      <c r="J3690" t="s">
        <v>25</v>
      </c>
      <c r="K3690" t="s">
        <v>23</v>
      </c>
      <c r="L3690" t="s">
        <v>26</v>
      </c>
      <c r="M3690">
        <f t="shared" si="57"/>
        <v>80674.333333333328</v>
      </c>
      <c r="N3690" t="b">
        <f>IF(O3690=Sheet7!S3689,FALSE,TRUE)
=IF(B3690=Sheet7!A3690,TRUE,FALSE)
=IF(B3690=Sheet7!A3690,TRUE,FALSE)
=IF(B3690=Sheet7!A3690,TRUE,FALSE)</f>
        <v>1</v>
      </c>
      <c r="O3690" t="s">
        <v>99</v>
      </c>
    </row>
    <row r="3691" spans="1:15" x14ac:dyDescent="0.25">
      <c r="A3691">
        <v>2023</v>
      </c>
      <c r="B3691" t="s">
        <v>37</v>
      </c>
      <c r="C3691" t="s">
        <v>38</v>
      </c>
      <c r="D3691" t="s">
        <v>22</v>
      </c>
      <c r="E3691">
        <v>230000</v>
      </c>
      <c r="F3691">
        <v>230000</v>
      </c>
      <c r="G3691" t="s">
        <v>23</v>
      </c>
      <c r="H3691" t="s">
        <v>24</v>
      </c>
      <c r="I3691" t="s">
        <v>17</v>
      </c>
      <c r="J3691" t="s">
        <v>25</v>
      </c>
      <c r="K3691" t="s">
        <v>23</v>
      </c>
      <c r="L3691" t="s">
        <v>26</v>
      </c>
      <c r="M3691">
        <f t="shared" si="57"/>
        <v>154007.66666666666</v>
      </c>
      <c r="N3691" t="b">
        <f>IF(O3691=Sheet7!S3690,FALSE,TRUE)
=IF(B3691=Sheet7!A3691,TRUE,FALSE)
=IF(B3691=Sheet7!A3691,TRUE,FALSE)
=IF(B3691=Sheet7!A3691,TRUE,FALSE)</f>
        <v>1</v>
      </c>
      <c r="O3691" t="s">
        <v>37</v>
      </c>
    </row>
    <row r="3692" spans="1:15" x14ac:dyDescent="0.25">
      <c r="A3692">
        <v>2023</v>
      </c>
      <c r="B3692" t="s">
        <v>71</v>
      </c>
      <c r="C3692" t="s">
        <v>41</v>
      </c>
      <c r="D3692" t="s">
        <v>22</v>
      </c>
      <c r="E3692">
        <v>120000</v>
      </c>
      <c r="F3692">
        <v>120000</v>
      </c>
      <c r="G3692" t="s">
        <v>23</v>
      </c>
      <c r="H3692" t="s">
        <v>24</v>
      </c>
      <c r="I3692" t="s">
        <v>17</v>
      </c>
      <c r="J3692" t="s">
        <v>25</v>
      </c>
      <c r="K3692" t="s">
        <v>23</v>
      </c>
      <c r="L3692" t="s">
        <v>26</v>
      </c>
      <c r="M3692">
        <f t="shared" si="57"/>
        <v>80674.333333333328</v>
      </c>
      <c r="N3692" t="b">
        <f>IF(O3692=Sheet7!S3691,FALSE,TRUE)
=IF(B3692=Sheet7!A3692,TRUE,FALSE)
=IF(B3692=Sheet7!A3692,TRUE,FALSE)
=IF(B3692=Sheet7!A3692,TRUE,FALSE)</f>
        <v>1</v>
      </c>
      <c r="O3692" t="s">
        <v>71</v>
      </c>
    </row>
    <row r="3693" spans="1:15" x14ac:dyDescent="0.25">
      <c r="A3693">
        <v>2023</v>
      </c>
      <c r="B3693" t="s">
        <v>102</v>
      </c>
      <c r="C3693" t="s">
        <v>31</v>
      </c>
      <c r="D3693" t="s">
        <v>22</v>
      </c>
      <c r="E3693">
        <v>205920</v>
      </c>
      <c r="F3693">
        <v>205920</v>
      </c>
      <c r="G3693" t="s">
        <v>23</v>
      </c>
      <c r="H3693" t="s">
        <v>24</v>
      </c>
      <c r="I3693" t="s">
        <v>17</v>
      </c>
      <c r="J3693" t="s">
        <v>25</v>
      </c>
      <c r="K3693" t="s">
        <v>23</v>
      </c>
      <c r="L3693" t="s">
        <v>26</v>
      </c>
      <c r="M3693">
        <f t="shared" si="57"/>
        <v>137954.33333333334</v>
      </c>
      <c r="N3693" t="b">
        <f>IF(O3693=Sheet7!S3692,FALSE,TRUE)
=IF(B3693=Sheet7!A3693,TRUE,FALSE)
=IF(B3693=Sheet7!A3693,TRUE,FALSE)
=IF(B3693=Sheet7!A3693,TRUE,FALSE)</f>
        <v>1</v>
      </c>
      <c r="O3693" t="s">
        <v>102</v>
      </c>
    </row>
    <row r="3694" spans="1:15" x14ac:dyDescent="0.25">
      <c r="A3694">
        <v>2023</v>
      </c>
      <c r="B3694" t="s">
        <v>102</v>
      </c>
      <c r="C3694" t="s">
        <v>31</v>
      </c>
      <c r="D3694" t="s">
        <v>22</v>
      </c>
      <c r="E3694">
        <v>171600</v>
      </c>
      <c r="F3694">
        <v>171600</v>
      </c>
      <c r="G3694" t="s">
        <v>23</v>
      </c>
      <c r="H3694" t="s">
        <v>24</v>
      </c>
      <c r="I3694" t="s">
        <v>17</v>
      </c>
      <c r="J3694" t="s">
        <v>25</v>
      </c>
      <c r="K3694" t="s">
        <v>23</v>
      </c>
      <c r="L3694" t="s">
        <v>26</v>
      </c>
      <c r="M3694">
        <f t="shared" si="57"/>
        <v>115074.33333333333</v>
      </c>
      <c r="N3694" t="b">
        <f>IF(O3694=Sheet7!S3693,FALSE,TRUE)
=IF(B3694=Sheet7!A3694,TRUE,FALSE)
=IF(B3694=Sheet7!A3694,TRUE,FALSE)
=IF(B3694=Sheet7!A3694,TRUE,FALSE)</f>
        <v>1</v>
      </c>
      <c r="O3694" t="s">
        <v>102</v>
      </c>
    </row>
    <row r="3695" spans="1:15" x14ac:dyDescent="0.25">
      <c r="A3695">
        <v>2023</v>
      </c>
      <c r="B3695" t="s">
        <v>32</v>
      </c>
      <c r="C3695" t="s">
        <v>13</v>
      </c>
      <c r="D3695" t="s">
        <v>22</v>
      </c>
      <c r="E3695">
        <v>265000</v>
      </c>
      <c r="F3695">
        <v>265000</v>
      </c>
      <c r="G3695" t="s">
        <v>23</v>
      </c>
      <c r="H3695" t="s">
        <v>24</v>
      </c>
      <c r="I3695" t="s">
        <v>17</v>
      </c>
      <c r="J3695" t="s">
        <v>25</v>
      </c>
      <c r="K3695" t="s">
        <v>23</v>
      </c>
      <c r="L3695" t="s">
        <v>26</v>
      </c>
      <c r="M3695">
        <f t="shared" si="57"/>
        <v>177341</v>
      </c>
      <c r="N3695" t="b">
        <f>IF(O3695=Sheet7!S3694,FALSE,TRUE)
=IF(B3695=Sheet7!A3695,TRUE,FALSE)
=IF(B3695=Sheet7!A3695,TRUE,FALSE)
=IF(B3695=Sheet7!A3695,TRUE,FALSE)</f>
        <v>1</v>
      </c>
      <c r="O3695" t="s">
        <v>32</v>
      </c>
    </row>
    <row r="3696" spans="1:15" x14ac:dyDescent="0.25">
      <c r="A3696">
        <v>2023</v>
      </c>
      <c r="B3696" t="s">
        <v>206</v>
      </c>
      <c r="C3696" t="s">
        <v>31</v>
      </c>
      <c r="D3696" t="s">
        <v>22</v>
      </c>
      <c r="E3696">
        <v>130000</v>
      </c>
      <c r="F3696">
        <v>130000</v>
      </c>
      <c r="G3696" t="s">
        <v>23</v>
      </c>
      <c r="H3696" t="s">
        <v>16</v>
      </c>
      <c r="I3696" t="s">
        <v>17</v>
      </c>
      <c r="J3696" t="s">
        <v>25</v>
      </c>
      <c r="K3696" t="s">
        <v>23</v>
      </c>
      <c r="L3696" t="s">
        <v>26</v>
      </c>
      <c r="M3696">
        <f t="shared" si="57"/>
        <v>87341</v>
      </c>
      <c r="N3696" t="b">
        <f>IF(O3696=Sheet7!S3695,FALSE,TRUE)
=IF(B3696=Sheet7!A3696,TRUE,FALSE)
=IF(B3696=Sheet7!A3696,TRUE,FALSE)
=IF(B3696=Sheet7!A3696,TRUE,FALSE)</f>
        <v>1</v>
      </c>
      <c r="O3696" t="s">
        <v>206</v>
      </c>
    </row>
    <row r="3697" spans="1:15" x14ac:dyDescent="0.25">
      <c r="A3697">
        <v>2023</v>
      </c>
      <c r="B3697" t="s">
        <v>139</v>
      </c>
      <c r="C3697" t="s">
        <v>31</v>
      </c>
      <c r="D3697" t="s">
        <v>14</v>
      </c>
      <c r="E3697">
        <v>36000</v>
      </c>
      <c r="F3697">
        <v>38868</v>
      </c>
      <c r="G3697" t="s">
        <v>57</v>
      </c>
      <c r="H3697" t="s">
        <v>16</v>
      </c>
      <c r="I3697" t="s">
        <v>17</v>
      </c>
      <c r="J3697" t="s">
        <v>18</v>
      </c>
      <c r="K3697" t="s">
        <v>57</v>
      </c>
      <c r="L3697" t="s">
        <v>19</v>
      </c>
      <c r="M3697">
        <f t="shared" si="57"/>
        <v>25630.333333333332</v>
      </c>
      <c r="N3697" t="b">
        <f>IF(O3697=Sheet7!S3696,FALSE,TRUE)
=IF(B3697=Sheet7!A3697,TRUE,FALSE)
=IF(B3697=Sheet7!A3697,TRUE,FALSE)
=IF(B3697=Sheet7!A3697,TRUE,FALSE)</f>
        <v>1</v>
      </c>
      <c r="O3697" t="s">
        <v>139</v>
      </c>
    </row>
    <row r="3698" spans="1:15" x14ac:dyDescent="0.25">
      <c r="A3698">
        <v>2023</v>
      </c>
      <c r="B3698" t="s">
        <v>32</v>
      </c>
      <c r="C3698" t="s">
        <v>13</v>
      </c>
      <c r="D3698" t="s">
        <v>22</v>
      </c>
      <c r="E3698">
        <v>167580</v>
      </c>
      <c r="F3698">
        <v>167580</v>
      </c>
      <c r="G3698" t="s">
        <v>23</v>
      </c>
      <c r="H3698" t="s">
        <v>24</v>
      </c>
      <c r="I3698" t="s">
        <v>17</v>
      </c>
      <c r="J3698" t="s">
        <v>25</v>
      </c>
      <c r="K3698" t="s">
        <v>23</v>
      </c>
      <c r="L3698" t="s">
        <v>26</v>
      </c>
      <c r="M3698">
        <f t="shared" si="57"/>
        <v>112394.33333333333</v>
      </c>
      <c r="N3698" t="b">
        <f>IF(O3698=Sheet7!S3697,FALSE,TRUE)
=IF(B3698=Sheet7!A3698,TRUE,FALSE)
=IF(B3698=Sheet7!A3698,TRUE,FALSE)
=IF(B3698=Sheet7!A3698,TRUE,FALSE)</f>
        <v>1</v>
      </c>
      <c r="O3698" t="s">
        <v>32</v>
      </c>
    </row>
    <row r="3699" spans="1:15" x14ac:dyDescent="0.25">
      <c r="A3699">
        <v>2023</v>
      </c>
      <c r="B3699" t="s">
        <v>32</v>
      </c>
      <c r="C3699" t="s">
        <v>13</v>
      </c>
      <c r="D3699" t="s">
        <v>22</v>
      </c>
      <c r="E3699">
        <v>87980</v>
      </c>
      <c r="F3699">
        <v>87980</v>
      </c>
      <c r="G3699" t="s">
        <v>23</v>
      </c>
      <c r="H3699" t="s">
        <v>24</v>
      </c>
      <c r="I3699" t="s">
        <v>17</v>
      </c>
      <c r="J3699" t="s">
        <v>25</v>
      </c>
      <c r="K3699" t="s">
        <v>23</v>
      </c>
      <c r="L3699" t="s">
        <v>26</v>
      </c>
      <c r="M3699">
        <f t="shared" si="57"/>
        <v>59327.666666666664</v>
      </c>
      <c r="N3699" t="b">
        <f>IF(O3699=Sheet7!S3698,FALSE,TRUE)
=IF(B3699=Sheet7!A3699,TRUE,FALSE)
=IF(B3699=Sheet7!A3699,TRUE,FALSE)
=IF(B3699=Sheet7!A3699,TRUE,FALSE)</f>
        <v>1</v>
      </c>
      <c r="O3699" t="s">
        <v>32</v>
      </c>
    </row>
    <row r="3700" spans="1:15" x14ac:dyDescent="0.25">
      <c r="A3700">
        <v>2023</v>
      </c>
      <c r="B3700" t="s">
        <v>32</v>
      </c>
      <c r="C3700" t="s">
        <v>13</v>
      </c>
      <c r="D3700" t="s">
        <v>22</v>
      </c>
      <c r="E3700">
        <v>104000</v>
      </c>
      <c r="F3700">
        <v>104000</v>
      </c>
      <c r="G3700" t="s">
        <v>23</v>
      </c>
      <c r="H3700" t="s">
        <v>24</v>
      </c>
      <c r="I3700" t="s">
        <v>17</v>
      </c>
      <c r="J3700" t="s">
        <v>29</v>
      </c>
      <c r="K3700" t="s">
        <v>23</v>
      </c>
      <c r="L3700" t="s">
        <v>26</v>
      </c>
      <c r="M3700">
        <f t="shared" si="57"/>
        <v>70007.666666666672</v>
      </c>
      <c r="N3700" t="b">
        <f>IF(O3700=Sheet7!S3699,FALSE,TRUE)
=IF(B3700=Sheet7!A3700,TRUE,FALSE)
=IF(B3700=Sheet7!A3700,TRUE,FALSE)
=IF(B3700=Sheet7!A3700,TRUE,FALSE)</f>
        <v>1</v>
      </c>
      <c r="O3700" t="s">
        <v>32</v>
      </c>
    </row>
    <row r="3701" spans="1:15" x14ac:dyDescent="0.25">
      <c r="A3701">
        <v>2023</v>
      </c>
      <c r="B3701" t="s">
        <v>32</v>
      </c>
      <c r="C3701" t="s">
        <v>13</v>
      </c>
      <c r="D3701" t="s">
        <v>22</v>
      </c>
      <c r="E3701">
        <v>65000</v>
      </c>
      <c r="F3701">
        <v>65000</v>
      </c>
      <c r="G3701" t="s">
        <v>23</v>
      </c>
      <c r="H3701" t="s">
        <v>24</v>
      </c>
      <c r="I3701" t="s">
        <v>17</v>
      </c>
      <c r="J3701" t="s">
        <v>29</v>
      </c>
      <c r="K3701" t="s">
        <v>23</v>
      </c>
      <c r="L3701" t="s">
        <v>26</v>
      </c>
      <c r="M3701">
        <f t="shared" si="57"/>
        <v>44007.666666666664</v>
      </c>
      <c r="N3701" t="b">
        <f>IF(O3701=Sheet7!S3700,FALSE,TRUE)
=IF(B3701=Sheet7!A3701,TRUE,FALSE)
=IF(B3701=Sheet7!A3701,TRUE,FALSE)
=IF(B3701=Sheet7!A3701,TRUE,FALSE)</f>
        <v>1</v>
      </c>
      <c r="O3701" t="s">
        <v>32</v>
      </c>
    </row>
    <row r="3702" spans="1:15" x14ac:dyDescent="0.25">
      <c r="A3702">
        <v>2023</v>
      </c>
      <c r="B3702" t="s">
        <v>48</v>
      </c>
      <c r="C3702" t="s">
        <v>28</v>
      </c>
      <c r="D3702" t="s">
        <v>22</v>
      </c>
      <c r="E3702">
        <v>230000</v>
      </c>
      <c r="F3702">
        <v>230000</v>
      </c>
      <c r="G3702" t="s">
        <v>23</v>
      </c>
      <c r="H3702" t="s">
        <v>24</v>
      </c>
      <c r="I3702" t="s">
        <v>17</v>
      </c>
      <c r="J3702" t="s">
        <v>25</v>
      </c>
      <c r="K3702" t="s">
        <v>23</v>
      </c>
      <c r="L3702" t="s">
        <v>26</v>
      </c>
      <c r="M3702">
        <f t="shared" si="57"/>
        <v>154007.66666666666</v>
      </c>
      <c r="N3702" t="b">
        <f>IF(O3702=Sheet7!S3701,FALSE,TRUE)
=IF(B3702=Sheet7!A3702,TRUE,FALSE)
=IF(B3702=Sheet7!A3702,TRUE,FALSE)
=IF(B3702=Sheet7!A3702,TRUE,FALSE)</f>
        <v>1</v>
      </c>
      <c r="O3702" t="s">
        <v>48</v>
      </c>
    </row>
    <row r="3703" spans="1:15" x14ac:dyDescent="0.25">
      <c r="A3703">
        <v>2023</v>
      </c>
      <c r="B3703" t="s">
        <v>34</v>
      </c>
      <c r="C3703" t="s">
        <v>31</v>
      </c>
      <c r="D3703" t="s">
        <v>22</v>
      </c>
      <c r="E3703">
        <v>269000</v>
      </c>
      <c r="F3703">
        <v>269000</v>
      </c>
      <c r="G3703" t="s">
        <v>49</v>
      </c>
      <c r="H3703" t="s">
        <v>24</v>
      </c>
      <c r="I3703" t="s">
        <v>17</v>
      </c>
      <c r="J3703" t="s">
        <v>29</v>
      </c>
      <c r="K3703" t="s">
        <v>49</v>
      </c>
      <c r="L3703" t="s">
        <v>26</v>
      </c>
      <c r="M3703">
        <f t="shared" si="57"/>
        <v>180007.66666666666</v>
      </c>
      <c r="N3703" t="b">
        <f>IF(O3703=Sheet7!S3702,FALSE,TRUE)
=IF(B3703=Sheet7!A3703,TRUE,FALSE)
=IF(B3703=Sheet7!A3703,TRUE,FALSE)
=IF(B3703=Sheet7!A3703,TRUE,FALSE)</f>
        <v>1</v>
      </c>
      <c r="O3703" t="s">
        <v>34</v>
      </c>
    </row>
    <row r="3704" spans="1:15" x14ac:dyDescent="0.25">
      <c r="A3704">
        <v>2023</v>
      </c>
      <c r="B3704" t="s">
        <v>34</v>
      </c>
      <c r="C3704" t="s">
        <v>31</v>
      </c>
      <c r="D3704" t="s">
        <v>22</v>
      </c>
      <c r="E3704">
        <v>158000</v>
      </c>
      <c r="F3704">
        <v>158000</v>
      </c>
      <c r="G3704" t="s">
        <v>49</v>
      </c>
      <c r="H3704" t="s">
        <v>24</v>
      </c>
      <c r="I3704" t="s">
        <v>17</v>
      </c>
      <c r="J3704" t="s">
        <v>29</v>
      </c>
      <c r="K3704" t="s">
        <v>49</v>
      </c>
      <c r="L3704" t="s">
        <v>26</v>
      </c>
      <c r="M3704">
        <f t="shared" si="57"/>
        <v>106007.66666666667</v>
      </c>
      <c r="N3704" t="b">
        <f>IF(O3704=Sheet7!S3703,FALSE,TRUE)
=IF(B3704=Sheet7!A3704,TRUE,FALSE)
=IF(B3704=Sheet7!A3704,TRUE,FALSE)
=IF(B3704=Sheet7!A3704,TRUE,FALSE)</f>
        <v>1</v>
      </c>
      <c r="O3704" t="s">
        <v>34</v>
      </c>
    </row>
    <row r="3705" spans="1:15" x14ac:dyDescent="0.25">
      <c r="A3705">
        <v>2023</v>
      </c>
      <c r="B3705" t="s">
        <v>40</v>
      </c>
      <c r="C3705" t="s">
        <v>41</v>
      </c>
      <c r="D3705" t="s">
        <v>22</v>
      </c>
      <c r="E3705">
        <v>197000</v>
      </c>
      <c r="F3705">
        <v>197000</v>
      </c>
      <c r="G3705" t="s">
        <v>23</v>
      </c>
      <c r="H3705" t="s">
        <v>24</v>
      </c>
      <c r="I3705" t="s">
        <v>17</v>
      </c>
      <c r="J3705" t="s">
        <v>25</v>
      </c>
      <c r="K3705" t="s">
        <v>23</v>
      </c>
      <c r="L3705" t="s">
        <v>26</v>
      </c>
      <c r="M3705">
        <f t="shared" si="57"/>
        <v>132007.66666666666</v>
      </c>
      <c r="N3705" t="b">
        <f>IF(O3705=Sheet7!S3704,FALSE,TRUE)
=IF(B3705=Sheet7!A3705,TRUE,FALSE)
=IF(B3705=Sheet7!A3705,TRUE,FALSE)
=IF(B3705=Sheet7!A3705,TRUE,FALSE)</f>
        <v>1</v>
      </c>
      <c r="O3705" t="s">
        <v>40</v>
      </c>
    </row>
    <row r="3706" spans="1:15" x14ac:dyDescent="0.25">
      <c r="A3706">
        <v>2023</v>
      </c>
      <c r="B3706" t="s">
        <v>40</v>
      </c>
      <c r="C3706" t="s">
        <v>41</v>
      </c>
      <c r="D3706" t="s">
        <v>22</v>
      </c>
      <c r="E3706">
        <v>106000</v>
      </c>
      <c r="F3706">
        <v>106000</v>
      </c>
      <c r="G3706" t="s">
        <v>23</v>
      </c>
      <c r="H3706" t="s">
        <v>24</v>
      </c>
      <c r="I3706" t="s">
        <v>17</v>
      </c>
      <c r="J3706" t="s">
        <v>25</v>
      </c>
      <c r="K3706" t="s">
        <v>23</v>
      </c>
      <c r="L3706" t="s">
        <v>26</v>
      </c>
      <c r="M3706">
        <f t="shared" si="57"/>
        <v>71341</v>
      </c>
      <c r="N3706" t="b">
        <f>IF(O3706=Sheet7!S3705,FALSE,TRUE)
=IF(B3706=Sheet7!A3706,TRUE,FALSE)
=IF(B3706=Sheet7!A3706,TRUE,FALSE)
=IF(B3706=Sheet7!A3706,TRUE,FALSE)</f>
        <v>1</v>
      </c>
      <c r="O3706" t="s">
        <v>40</v>
      </c>
    </row>
    <row r="3707" spans="1:15" x14ac:dyDescent="0.25">
      <c r="A3707">
        <v>2023</v>
      </c>
      <c r="B3707" t="s">
        <v>59</v>
      </c>
      <c r="C3707" t="s">
        <v>31</v>
      </c>
      <c r="D3707" t="s">
        <v>22</v>
      </c>
      <c r="E3707">
        <v>150000</v>
      </c>
      <c r="F3707">
        <v>150000</v>
      </c>
      <c r="G3707" t="s">
        <v>23</v>
      </c>
      <c r="H3707" t="s">
        <v>16</v>
      </c>
      <c r="I3707" t="s">
        <v>17</v>
      </c>
      <c r="J3707" t="s">
        <v>29</v>
      </c>
      <c r="K3707" t="s">
        <v>23</v>
      </c>
      <c r="L3707" t="s">
        <v>26</v>
      </c>
      <c r="M3707">
        <f t="shared" si="57"/>
        <v>100674.33333333333</v>
      </c>
      <c r="N3707" t="b">
        <f>IF(O3707=Sheet7!S3706,FALSE,TRUE)
=IF(B3707=Sheet7!A3707,TRUE,FALSE)
=IF(B3707=Sheet7!A3707,TRUE,FALSE)
=IF(B3707=Sheet7!A3707,TRUE,FALSE)</f>
        <v>1</v>
      </c>
      <c r="O3707" t="s">
        <v>59</v>
      </c>
    </row>
    <row r="3708" spans="1:15" x14ac:dyDescent="0.25">
      <c r="A3708">
        <v>2023</v>
      </c>
      <c r="B3708" t="s">
        <v>59</v>
      </c>
      <c r="C3708" t="s">
        <v>31</v>
      </c>
      <c r="D3708" t="s">
        <v>22</v>
      </c>
      <c r="E3708">
        <v>100000</v>
      </c>
      <c r="F3708">
        <v>100000</v>
      </c>
      <c r="G3708" t="s">
        <v>23</v>
      </c>
      <c r="H3708" t="s">
        <v>16</v>
      </c>
      <c r="I3708" t="s">
        <v>17</v>
      </c>
      <c r="J3708" t="s">
        <v>29</v>
      </c>
      <c r="K3708" t="s">
        <v>23</v>
      </c>
      <c r="L3708" t="s">
        <v>26</v>
      </c>
      <c r="M3708">
        <f t="shared" si="57"/>
        <v>67341</v>
      </c>
      <c r="N3708" t="b">
        <f>IF(O3708=Sheet7!S3707,FALSE,TRUE)
=IF(B3708=Sheet7!A3708,TRUE,FALSE)
=IF(B3708=Sheet7!A3708,TRUE,FALSE)
=IF(B3708=Sheet7!A3708,TRUE,FALSE)</f>
        <v>1</v>
      </c>
      <c r="O3708" t="s">
        <v>59</v>
      </c>
    </row>
    <row r="3709" spans="1:15" x14ac:dyDescent="0.25">
      <c r="A3709">
        <v>2023</v>
      </c>
      <c r="B3709" t="s">
        <v>32</v>
      </c>
      <c r="C3709" t="s">
        <v>13</v>
      </c>
      <c r="D3709" t="s">
        <v>22</v>
      </c>
      <c r="E3709">
        <v>290000</v>
      </c>
      <c r="F3709">
        <v>290000</v>
      </c>
      <c r="G3709" t="s">
        <v>23</v>
      </c>
      <c r="H3709" t="s">
        <v>24</v>
      </c>
      <c r="I3709" t="s">
        <v>17</v>
      </c>
      <c r="J3709" t="s">
        <v>29</v>
      </c>
      <c r="K3709" t="s">
        <v>23</v>
      </c>
      <c r="L3709" t="s">
        <v>26</v>
      </c>
      <c r="M3709">
        <f t="shared" si="57"/>
        <v>194007.66666666666</v>
      </c>
      <c r="N3709" t="b">
        <f>IF(O3709=Sheet7!S3708,FALSE,TRUE)
=IF(B3709=Sheet7!A3709,TRUE,FALSE)
=IF(B3709=Sheet7!A3709,TRUE,FALSE)
=IF(B3709=Sheet7!A3709,TRUE,FALSE)</f>
        <v>1</v>
      </c>
      <c r="O3709" t="s">
        <v>32</v>
      </c>
    </row>
    <row r="3710" spans="1:15" x14ac:dyDescent="0.25">
      <c r="A3710">
        <v>2023</v>
      </c>
      <c r="B3710" t="s">
        <v>32</v>
      </c>
      <c r="C3710" t="s">
        <v>13</v>
      </c>
      <c r="D3710" t="s">
        <v>22</v>
      </c>
      <c r="E3710">
        <v>192000</v>
      </c>
      <c r="F3710">
        <v>192000</v>
      </c>
      <c r="G3710" t="s">
        <v>23</v>
      </c>
      <c r="H3710" t="s">
        <v>24</v>
      </c>
      <c r="I3710" t="s">
        <v>17</v>
      </c>
      <c r="J3710" t="s">
        <v>25</v>
      </c>
      <c r="K3710" t="s">
        <v>23</v>
      </c>
      <c r="L3710" t="s">
        <v>26</v>
      </c>
      <c r="M3710">
        <f t="shared" si="57"/>
        <v>128674.33333333333</v>
      </c>
      <c r="N3710" t="b">
        <f>IF(O3710=Sheet7!S3709,FALSE,TRUE)
=IF(B3710=Sheet7!A3710,TRUE,FALSE)
=IF(B3710=Sheet7!A3710,TRUE,FALSE)
=IF(B3710=Sheet7!A3710,TRUE,FALSE)</f>
        <v>1</v>
      </c>
      <c r="O3710" t="s">
        <v>32</v>
      </c>
    </row>
    <row r="3711" spans="1:15" x14ac:dyDescent="0.25">
      <c r="A3711">
        <v>2023</v>
      </c>
      <c r="B3711" t="s">
        <v>32</v>
      </c>
      <c r="C3711" t="s">
        <v>13</v>
      </c>
      <c r="D3711" t="s">
        <v>22</v>
      </c>
      <c r="E3711">
        <v>172800</v>
      </c>
      <c r="F3711">
        <v>172800</v>
      </c>
      <c r="G3711" t="s">
        <v>23</v>
      </c>
      <c r="H3711" t="s">
        <v>24</v>
      </c>
      <c r="I3711" t="s">
        <v>17</v>
      </c>
      <c r="J3711" t="s">
        <v>25</v>
      </c>
      <c r="K3711" t="s">
        <v>23</v>
      </c>
      <c r="L3711" t="s">
        <v>26</v>
      </c>
      <c r="M3711">
        <f t="shared" si="57"/>
        <v>115874.33333333333</v>
      </c>
      <c r="N3711" t="b">
        <f>IF(O3711=Sheet7!S3710,FALSE,TRUE)
=IF(B3711=Sheet7!A3711,TRUE,FALSE)
=IF(B3711=Sheet7!A3711,TRUE,FALSE)
=IF(B3711=Sheet7!A3711,TRUE,FALSE)</f>
        <v>1</v>
      </c>
      <c r="O3711" t="s">
        <v>32</v>
      </c>
    </row>
    <row r="3712" spans="1:15" x14ac:dyDescent="0.25">
      <c r="A3712">
        <v>2023</v>
      </c>
      <c r="B3712" t="s">
        <v>27</v>
      </c>
      <c r="C3712" t="s">
        <v>28</v>
      </c>
      <c r="D3712" t="s">
        <v>22</v>
      </c>
      <c r="E3712">
        <v>300240</v>
      </c>
      <c r="F3712">
        <v>300240</v>
      </c>
      <c r="G3712" t="s">
        <v>23</v>
      </c>
      <c r="H3712" t="s">
        <v>24</v>
      </c>
      <c r="I3712" t="s">
        <v>17</v>
      </c>
      <c r="J3712" t="s">
        <v>25</v>
      </c>
      <c r="K3712" t="s">
        <v>23</v>
      </c>
      <c r="L3712" t="s">
        <v>26</v>
      </c>
      <c r="M3712">
        <f t="shared" si="57"/>
        <v>200834.33333333334</v>
      </c>
      <c r="N3712" t="b">
        <f>IF(O3712=Sheet7!S3711,FALSE,TRUE)
=IF(B3712=Sheet7!A3712,TRUE,FALSE)
=IF(B3712=Sheet7!A3712,TRUE,FALSE)
=IF(B3712=Sheet7!A3712,TRUE,FALSE)</f>
        <v>1</v>
      </c>
      <c r="O3712" t="s">
        <v>27</v>
      </c>
    </row>
    <row r="3713" spans="1:15" x14ac:dyDescent="0.25">
      <c r="A3713">
        <v>2023</v>
      </c>
      <c r="B3713" t="s">
        <v>27</v>
      </c>
      <c r="C3713" t="s">
        <v>28</v>
      </c>
      <c r="D3713" t="s">
        <v>22</v>
      </c>
      <c r="E3713">
        <v>200160</v>
      </c>
      <c r="F3713">
        <v>200160</v>
      </c>
      <c r="G3713" t="s">
        <v>23</v>
      </c>
      <c r="H3713" t="s">
        <v>24</v>
      </c>
      <c r="I3713" t="s">
        <v>17</v>
      </c>
      <c r="J3713" t="s">
        <v>25</v>
      </c>
      <c r="K3713" t="s">
        <v>23</v>
      </c>
      <c r="L3713" t="s">
        <v>26</v>
      </c>
      <c r="M3713">
        <f t="shared" si="57"/>
        <v>134114.33333333334</v>
      </c>
      <c r="N3713" t="b">
        <f>IF(O3713=Sheet7!S3712,FALSE,TRUE)
=IF(B3713=Sheet7!A3713,TRUE,FALSE)
=IF(B3713=Sheet7!A3713,TRUE,FALSE)
=IF(B3713=Sheet7!A3713,TRUE,FALSE)</f>
        <v>1</v>
      </c>
      <c r="O3713" t="s">
        <v>27</v>
      </c>
    </row>
    <row r="3714" spans="1:15" x14ac:dyDescent="0.25">
      <c r="A3714">
        <v>2023</v>
      </c>
      <c r="B3714" t="s">
        <v>40</v>
      </c>
      <c r="C3714" t="s">
        <v>41</v>
      </c>
      <c r="D3714" t="s">
        <v>22</v>
      </c>
      <c r="E3714">
        <v>140000</v>
      </c>
      <c r="F3714">
        <v>140000</v>
      </c>
      <c r="G3714" t="s">
        <v>23</v>
      </c>
      <c r="H3714" t="s">
        <v>24</v>
      </c>
      <c r="I3714" t="s">
        <v>17</v>
      </c>
      <c r="J3714" t="s">
        <v>25</v>
      </c>
      <c r="K3714" t="s">
        <v>23</v>
      </c>
      <c r="L3714" t="s">
        <v>26</v>
      </c>
      <c r="M3714">
        <f t="shared" ref="M3714:M3777" si="58">AVERAGE(A3714:L3714)</f>
        <v>94007.666666666672</v>
      </c>
      <c r="N3714" t="b">
        <f>IF(O3714=Sheet7!S3713,FALSE,TRUE)
=IF(B3714=Sheet7!A3714,TRUE,FALSE)
=IF(B3714=Sheet7!A3714,TRUE,FALSE)
=IF(B3714=Sheet7!A3714,TRUE,FALSE)</f>
        <v>1</v>
      </c>
      <c r="O3714" t="s">
        <v>40</v>
      </c>
    </row>
    <row r="3715" spans="1:15" x14ac:dyDescent="0.25">
      <c r="A3715">
        <v>2023</v>
      </c>
      <c r="B3715" t="s">
        <v>71</v>
      </c>
      <c r="C3715" t="s">
        <v>41</v>
      </c>
      <c r="D3715" t="s">
        <v>22</v>
      </c>
      <c r="E3715">
        <v>169000</v>
      </c>
      <c r="F3715">
        <v>169000</v>
      </c>
      <c r="G3715" t="s">
        <v>23</v>
      </c>
      <c r="H3715" t="s">
        <v>24</v>
      </c>
      <c r="I3715" t="s">
        <v>17</v>
      </c>
      <c r="J3715" t="s">
        <v>25</v>
      </c>
      <c r="K3715" t="s">
        <v>23</v>
      </c>
      <c r="L3715" t="s">
        <v>26</v>
      </c>
      <c r="M3715">
        <f t="shared" si="58"/>
        <v>113341</v>
      </c>
      <c r="N3715" t="b">
        <f>IF(O3715=Sheet7!S3714,FALSE,TRUE)
=IF(B3715=Sheet7!A3715,TRUE,FALSE)
=IF(B3715=Sheet7!A3715,TRUE,FALSE)
=IF(B3715=Sheet7!A3715,TRUE,FALSE)</f>
        <v>1</v>
      </c>
      <c r="O3715" t="s">
        <v>71</v>
      </c>
    </row>
    <row r="3716" spans="1:15" x14ac:dyDescent="0.25">
      <c r="A3716">
        <v>2023</v>
      </c>
      <c r="B3716" t="s">
        <v>71</v>
      </c>
      <c r="C3716" t="s">
        <v>41</v>
      </c>
      <c r="D3716" t="s">
        <v>22</v>
      </c>
      <c r="E3716">
        <v>100000</v>
      </c>
      <c r="F3716">
        <v>100000</v>
      </c>
      <c r="G3716" t="s">
        <v>23</v>
      </c>
      <c r="H3716" t="s">
        <v>24</v>
      </c>
      <c r="I3716" t="s">
        <v>17</v>
      </c>
      <c r="J3716" t="s">
        <v>25</v>
      </c>
      <c r="K3716" t="s">
        <v>23</v>
      </c>
      <c r="L3716" t="s">
        <v>26</v>
      </c>
      <c r="M3716">
        <f t="shared" si="58"/>
        <v>67341</v>
      </c>
      <c r="N3716" t="b">
        <f>IF(O3716=Sheet7!S3715,FALSE,TRUE)
=IF(B3716=Sheet7!A3716,TRUE,FALSE)
=IF(B3716=Sheet7!A3716,TRUE,FALSE)
=IF(B3716=Sheet7!A3716,TRUE,FALSE)</f>
        <v>1</v>
      </c>
      <c r="O3716" t="s">
        <v>71</v>
      </c>
    </row>
    <row r="3717" spans="1:15" x14ac:dyDescent="0.25">
      <c r="A3717">
        <v>2023</v>
      </c>
      <c r="B3717" t="s">
        <v>32</v>
      </c>
      <c r="C3717" t="s">
        <v>13</v>
      </c>
      <c r="D3717" t="s">
        <v>35</v>
      </c>
      <c r="E3717">
        <v>95000</v>
      </c>
      <c r="F3717">
        <v>116888</v>
      </c>
      <c r="G3717" t="s">
        <v>36</v>
      </c>
      <c r="H3717" t="s">
        <v>16</v>
      </c>
      <c r="I3717" t="s">
        <v>17</v>
      </c>
      <c r="J3717" t="s">
        <v>29</v>
      </c>
      <c r="K3717" t="s">
        <v>36</v>
      </c>
      <c r="L3717" t="s">
        <v>19</v>
      </c>
      <c r="M3717">
        <f t="shared" si="58"/>
        <v>71303.666666666672</v>
      </c>
      <c r="N3717" t="b">
        <f>IF(O3717=Sheet7!S3716,FALSE,TRUE)
=IF(B3717=Sheet7!A3717,TRUE,FALSE)
=IF(B3717=Sheet7!A3717,TRUE,FALSE)
=IF(B3717=Sheet7!A3717,TRUE,FALSE)</f>
        <v>1</v>
      </c>
      <c r="O3717" t="s">
        <v>32</v>
      </c>
    </row>
    <row r="3718" spans="1:15" x14ac:dyDescent="0.25">
      <c r="A3718">
        <v>2023</v>
      </c>
      <c r="B3718" t="s">
        <v>37</v>
      </c>
      <c r="C3718" t="s">
        <v>38</v>
      </c>
      <c r="D3718" t="s">
        <v>22</v>
      </c>
      <c r="E3718">
        <v>110000</v>
      </c>
      <c r="F3718">
        <v>110000</v>
      </c>
      <c r="G3718" t="s">
        <v>23</v>
      </c>
      <c r="H3718" t="s">
        <v>24</v>
      </c>
      <c r="I3718" t="s">
        <v>17</v>
      </c>
      <c r="J3718" t="s">
        <v>29</v>
      </c>
      <c r="K3718" t="s">
        <v>23</v>
      </c>
      <c r="L3718" t="s">
        <v>64</v>
      </c>
      <c r="M3718">
        <f t="shared" si="58"/>
        <v>74007.666666666672</v>
      </c>
      <c r="N3718" t="b">
        <f>IF(O3718=Sheet7!S3717,FALSE,TRUE)
=IF(B3718=Sheet7!A3718,TRUE,FALSE)
=IF(B3718=Sheet7!A3718,TRUE,FALSE)
=IF(B3718=Sheet7!A3718,TRUE,FALSE)</f>
        <v>1</v>
      </c>
      <c r="O3718" t="s">
        <v>37</v>
      </c>
    </row>
    <row r="3719" spans="1:15" x14ac:dyDescent="0.25">
      <c r="A3719">
        <v>2023</v>
      </c>
      <c r="B3719" t="s">
        <v>37</v>
      </c>
      <c r="C3719" t="s">
        <v>38</v>
      </c>
      <c r="D3719" t="s">
        <v>22</v>
      </c>
      <c r="E3719">
        <v>80000</v>
      </c>
      <c r="F3719">
        <v>80000</v>
      </c>
      <c r="G3719" t="s">
        <v>23</v>
      </c>
      <c r="H3719" t="s">
        <v>24</v>
      </c>
      <c r="I3719" t="s">
        <v>17</v>
      </c>
      <c r="J3719" t="s">
        <v>29</v>
      </c>
      <c r="K3719" t="s">
        <v>23</v>
      </c>
      <c r="L3719" t="s">
        <v>64</v>
      </c>
      <c r="M3719">
        <f t="shared" si="58"/>
        <v>54007.666666666664</v>
      </c>
      <c r="N3719" t="b">
        <f>IF(O3719=Sheet7!S3718,FALSE,TRUE)
=IF(B3719=Sheet7!A3719,TRUE,FALSE)
=IF(B3719=Sheet7!A3719,TRUE,FALSE)
=IF(B3719=Sheet7!A3719,TRUE,FALSE)</f>
        <v>1</v>
      </c>
      <c r="O3719" t="s">
        <v>37</v>
      </c>
    </row>
    <row r="3720" spans="1:15" x14ac:dyDescent="0.25">
      <c r="A3720">
        <v>2023</v>
      </c>
      <c r="B3720" t="s">
        <v>37</v>
      </c>
      <c r="C3720" t="s">
        <v>38</v>
      </c>
      <c r="D3720" t="s">
        <v>22</v>
      </c>
      <c r="E3720">
        <v>55000</v>
      </c>
      <c r="F3720">
        <v>55000</v>
      </c>
      <c r="G3720" t="s">
        <v>23</v>
      </c>
      <c r="H3720" t="s">
        <v>39</v>
      </c>
      <c r="I3720" t="s">
        <v>17</v>
      </c>
      <c r="J3720" t="s">
        <v>25</v>
      </c>
      <c r="K3720" t="s">
        <v>23</v>
      </c>
      <c r="L3720" t="s">
        <v>26</v>
      </c>
      <c r="M3720">
        <f t="shared" si="58"/>
        <v>37341</v>
      </c>
      <c r="N3720" t="b">
        <f>IF(O3720=Sheet7!S3719,FALSE,TRUE)
=IF(B3720=Sheet7!A3720,TRUE,FALSE)
=IF(B3720=Sheet7!A3720,TRUE,FALSE)
=IF(B3720=Sheet7!A3720,TRUE,FALSE)</f>
        <v>1</v>
      </c>
      <c r="O3720" t="s">
        <v>37</v>
      </c>
    </row>
    <row r="3721" spans="1:15" x14ac:dyDescent="0.25">
      <c r="A3721">
        <v>2023</v>
      </c>
      <c r="B3721" t="s">
        <v>37</v>
      </c>
      <c r="C3721" t="s">
        <v>38</v>
      </c>
      <c r="D3721" t="s">
        <v>22</v>
      </c>
      <c r="E3721">
        <v>48000</v>
      </c>
      <c r="F3721">
        <v>48000</v>
      </c>
      <c r="G3721" t="s">
        <v>23</v>
      </c>
      <c r="H3721" t="s">
        <v>39</v>
      </c>
      <c r="I3721" t="s">
        <v>17</v>
      </c>
      <c r="J3721" t="s">
        <v>25</v>
      </c>
      <c r="K3721" t="s">
        <v>23</v>
      </c>
      <c r="L3721" t="s">
        <v>26</v>
      </c>
      <c r="M3721">
        <f t="shared" si="58"/>
        <v>32674.333333333332</v>
      </c>
      <c r="N3721" t="b">
        <f>IF(O3721=Sheet7!S3720,FALSE,TRUE)
=IF(B3721=Sheet7!A3721,TRUE,FALSE)
=IF(B3721=Sheet7!A3721,TRUE,FALSE)
=IF(B3721=Sheet7!A3721,TRUE,FALSE)</f>
        <v>1</v>
      </c>
      <c r="O3721" t="s">
        <v>37</v>
      </c>
    </row>
    <row r="3722" spans="1:15" x14ac:dyDescent="0.25">
      <c r="A3722">
        <v>2023</v>
      </c>
      <c r="B3722" t="s">
        <v>32</v>
      </c>
      <c r="C3722" t="s">
        <v>13</v>
      </c>
      <c r="D3722" t="s">
        <v>22</v>
      </c>
      <c r="E3722">
        <v>137500</v>
      </c>
      <c r="F3722">
        <v>137500</v>
      </c>
      <c r="G3722" t="s">
        <v>23</v>
      </c>
      <c r="H3722" t="s">
        <v>24</v>
      </c>
      <c r="I3722" t="s">
        <v>17</v>
      </c>
      <c r="J3722" t="s">
        <v>29</v>
      </c>
      <c r="K3722" t="s">
        <v>23</v>
      </c>
      <c r="L3722" t="s">
        <v>26</v>
      </c>
      <c r="M3722">
        <f t="shared" si="58"/>
        <v>92341</v>
      </c>
      <c r="N3722" t="b">
        <f>IF(O3722=Sheet7!S3721,FALSE,TRUE)
=IF(B3722=Sheet7!A3722,TRUE,FALSE)
=IF(B3722=Sheet7!A3722,TRUE,FALSE)
=IF(B3722=Sheet7!A3722,TRUE,FALSE)</f>
        <v>1</v>
      </c>
      <c r="O3722" t="s">
        <v>32</v>
      </c>
    </row>
    <row r="3723" spans="1:15" x14ac:dyDescent="0.25">
      <c r="A3723">
        <v>2023</v>
      </c>
      <c r="B3723" t="s">
        <v>32</v>
      </c>
      <c r="C3723" t="s">
        <v>13</v>
      </c>
      <c r="D3723" t="s">
        <v>22</v>
      </c>
      <c r="E3723">
        <v>81500</v>
      </c>
      <c r="F3723">
        <v>81500</v>
      </c>
      <c r="G3723" t="s">
        <v>23</v>
      </c>
      <c r="H3723" t="s">
        <v>24</v>
      </c>
      <c r="I3723" t="s">
        <v>17</v>
      </c>
      <c r="J3723" t="s">
        <v>29</v>
      </c>
      <c r="K3723" t="s">
        <v>23</v>
      </c>
      <c r="L3723" t="s">
        <v>26</v>
      </c>
      <c r="M3723">
        <f t="shared" si="58"/>
        <v>55007.666666666664</v>
      </c>
      <c r="N3723" t="b">
        <f>IF(O3723=Sheet7!S3722,FALSE,TRUE)
=IF(B3723=Sheet7!A3723,TRUE,FALSE)
=IF(B3723=Sheet7!A3723,TRUE,FALSE)
=IF(B3723=Sheet7!A3723,TRUE,FALSE)</f>
        <v>1</v>
      </c>
      <c r="O3723" t="s">
        <v>32</v>
      </c>
    </row>
    <row r="3724" spans="1:15" x14ac:dyDescent="0.25">
      <c r="A3724">
        <v>2023</v>
      </c>
      <c r="B3724" t="s">
        <v>34</v>
      </c>
      <c r="C3724" t="s">
        <v>31</v>
      </c>
      <c r="D3724" t="s">
        <v>22</v>
      </c>
      <c r="E3724">
        <v>186000</v>
      </c>
      <c r="F3724">
        <v>186000</v>
      </c>
      <c r="G3724" t="s">
        <v>23</v>
      </c>
      <c r="H3724" t="s">
        <v>24</v>
      </c>
      <c r="I3724" t="s">
        <v>17</v>
      </c>
      <c r="J3724" t="s">
        <v>29</v>
      </c>
      <c r="K3724" t="s">
        <v>23</v>
      </c>
      <c r="L3724" t="s">
        <v>26</v>
      </c>
      <c r="M3724">
        <f t="shared" si="58"/>
        <v>124674.33333333333</v>
      </c>
      <c r="N3724" t="b">
        <f>IF(O3724=Sheet7!S3723,FALSE,TRUE)
=IF(B3724=Sheet7!A3724,TRUE,FALSE)
=IF(B3724=Sheet7!A3724,TRUE,FALSE)
=IF(B3724=Sheet7!A3724,TRUE,FALSE)</f>
        <v>1</v>
      </c>
      <c r="O3724" t="s">
        <v>34</v>
      </c>
    </row>
    <row r="3725" spans="1:15" x14ac:dyDescent="0.25">
      <c r="A3725">
        <v>2023</v>
      </c>
      <c r="B3725" t="s">
        <v>34</v>
      </c>
      <c r="C3725" t="s">
        <v>31</v>
      </c>
      <c r="D3725" t="s">
        <v>22</v>
      </c>
      <c r="E3725">
        <v>153088</v>
      </c>
      <c r="F3725">
        <v>153088</v>
      </c>
      <c r="G3725" t="s">
        <v>23</v>
      </c>
      <c r="H3725" t="s">
        <v>24</v>
      </c>
      <c r="I3725" t="s">
        <v>17</v>
      </c>
      <c r="J3725" t="s">
        <v>29</v>
      </c>
      <c r="K3725" t="s">
        <v>23</v>
      </c>
      <c r="L3725" t="s">
        <v>26</v>
      </c>
      <c r="M3725">
        <f t="shared" si="58"/>
        <v>102733</v>
      </c>
      <c r="N3725" t="b">
        <f>IF(O3725=Sheet7!S3724,FALSE,TRUE)
=IF(B3725=Sheet7!A3725,TRUE,FALSE)
=IF(B3725=Sheet7!A3725,TRUE,FALSE)
=IF(B3725=Sheet7!A3725,TRUE,FALSE)</f>
        <v>1</v>
      </c>
      <c r="O3725" t="s">
        <v>34</v>
      </c>
    </row>
    <row r="3726" spans="1:15" x14ac:dyDescent="0.25">
      <c r="A3726">
        <v>2023</v>
      </c>
      <c r="B3726" t="s">
        <v>135</v>
      </c>
      <c r="C3726" t="s">
        <v>13</v>
      </c>
      <c r="D3726" t="s">
        <v>22</v>
      </c>
      <c r="E3726">
        <v>190000</v>
      </c>
      <c r="F3726">
        <v>190000</v>
      </c>
      <c r="G3726" t="s">
        <v>23</v>
      </c>
      <c r="H3726" t="s">
        <v>16</v>
      </c>
      <c r="I3726" t="s">
        <v>17</v>
      </c>
      <c r="J3726" t="s">
        <v>29</v>
      </c>
      <c r="K3726" t="s">
        <v>23</v>
      </c>
      <c r="L3726" t="s">
        <v>26</v>
      </c>
      <c r="M3726">
        <f t="shared" si="58"/>
        <v>127341</v>
      </c>
      <c r="N3726" t="b">
        <f>IF(O3726=Sheet7!S3725,FALSE,TRUE)
=IF(B3726=Sheet7!A3726,TRUE,FALSE)
=IF(B3726=Sheet7!A3726,TRUE,FALSE)
=IF(B3726=Sheet7!A3726,TRUE,FALSE)</f>
        <v>1</v>
      </c>
      <c r="O3726" t="s">
        <v>135</v>
      </c>
    </row>
    <row r="3727" spans="1:15" x14ac:dyDescent="0.25">
      <c r="A3727">
        <v>2023</v>
      </c>
      <c r="B3727" t="s">
        <v>135</v>
      </c>
      <c r="C3727" t="s">
        <v>13</v>
      </c>
      <c r="D3727" t="s">
        <v>22</v>
      </c>
      <c r="E3727">
        <v>160000</v>
      </c>
      <c r="F3727">
        <v>160000</v>
      </c>
      <c r="G3727" t="s">
        <v>23</v>
      </c>
      <c r="H3727" t="s">
        <v>16</v>
      </c>
      <c r="I3727" t="s">
        <v>17</v>
      </c>
      <c r="J3727" t="s">
        <v>29</v>
      </c>
      <c r="K3727" t="s">
        <v>23</v>
      </c>
      <c r="L3727" t="s">
        <v>26</v>
      </c>
      <c r="M3727">
        <f t="shared" si="58"/>
        <v>107341</v>
      </c>
      <c r="N3727" t="b">
        <f>IF(O3727=Sheet7!S3726,FALSE,TRUE)
=IF(B3727=Sheet7!A3727,TRUE,FALSE)
=IF(B3727=Sheet7!A3727,TRUE,FALSE)
=IF(B3727=Sheet7!A3727,TRUE,FALSE)</f>
        <v>1</v>
      </c>
      <c r="O3727" t="s">
        <v>135</v>
      </c>
    </row>
    <row r="3728" spans="1:15" x14ac:dyDescent="0.25">
      <c r="A3728">
        <v>2023</v>
      </c>
      <c r="B3728" t="s">
        <v>135</v>
      </c>
      <c r="C3728" t="s">
        <v>13</v>
      </c>
      <c r="D3728" t="s">
        <v>22</v>
      </c>
      <c r="E3728">
        <v>190000</v>
      </c>
      <c r="F3728">
        <v>190000</v>
      </c>
      <c r="G3728" t="s">
        <v>23</v>
      </c>
      <c r="H3728" t="s">
        <v>16</v>
      </c>
      <c r="I3728" t="s">
        <v>17</v>
      </c>
      <c r="J3728" t="s">
        <v>25</v>
      </c>
      <c r="K3728" t="s">
        <v>23</v>
      </c>
      <c r="L3728" t="s">
        <v>26</v>
      </c>
      <c r="M3728">
        <f t="shared" si="58"/>
        <v>127341</v>
      </c>
      <c r="N3728" t="b">
        <f>IF(O3728=Sheet7!S3727,FALSE,TRUE)
=IF(B3728=Sheet7!A3728,TRUE,FALSE)
=IF(B3728=Sheet7!A3728,TRUE,FALSE)
=IF(B3728=Sheet7!A3728,TRUE,FALSE)</f>
        <v>1</v>
      </c>
      <c r="O3728" t="s">
        <v>135</v>
      </c>
    </row>
    <row r="3729" spans="1:15" x14ac:dyDescent="0.25">
      <c r="A3729">
        <v>2023</v>
      </c>
      <c r="B3729" t="s">
        <v>135</v>
      </c>
      <c r="C3729" t="s">
        <v>13</v>
      </c>
      <c r="D3729" t="s">
        <v>22</v>
      </c>
      <c r="E3729">
        <v>183310</v>
      </c>
      <c r="F3729">
        <v>183310</v>
      </c>
      <c r="G3729" t="s">
        <v>23</v>
      </c>
      <c r="H3729" t="s">
        <v>16</v>
      </c>
      <c r="I3729" t="s">
        <v>17</v>
      </c>
      <c r="J3729" t="s">
        <v>25</v>
      </c>
      <c r="K3729" t="s">
        <v>23</v>
      </c>
      <c r="L3729" t="s">
        <v>26</v>
      </c>
      <c r="M3729">
        <f t="shared" si="58"/>
        <v>122881</v>
      </c>
      <c r="N3729" t="b">
        <f>IF(O3729=Sheet7!S3728,FALSE,TRUE)
=IF(B3729=Sheet7!A3729,TRUE,FALSE)
=IF(B3729=Sheet7!A3729,TRUE,FALSE)
=IF(B3729=Sheet7!A3729,TRUE,FALSE)</f>
        <v>1</v>
      </c>
      <c r="O3729" t="s">
        <v>135</v>
      </c>
    </row>
    <row r="3730" spans="1:15" x14ac:dyDescent="0.25">
      <c r="A3730">
        <v>2023</v>
      </c>
      <c r="B3730" t="s">
        <v>32</v>
      </c>
      <c r="C3730" t="s">
        <v>13</v>
      </c>
      <c r="D3730" t="s">
        <v>22</v>
      </c>
      <c r="E3730">
        <v>66000</v>
      </c>
      <c r="F3730">
        <v>66000</v>
      </c>
      <c r="G3730" t="s">
        <v>23</v>
      </c>
      <c r="H3730" t="s">
        <v>24</v>
      </c>
      <c r="I3730" t="s">
        <v>17</v>
      </c>
      <c r="J3730" t="s">
        <v>29</v>
      </c>
      <c r="K3730" t="s">
        <v>23</v>
      </c>
      <c r="L3730" t="s">
        <v>26</v>
      </c>
      <c r="M3730">
        <f t="shared" si="58"/>
        <v>44674.333333333336</v>
      </c>
      <c r="N3730" t="b">
        <f>IF(O3730=Sheet7!S3729,FALSE,TRUE)
=IF(B3730=Sheet7!A3730,TRUE,FALSE)
=IF(B3730=Sheet7!A3730,TRUE,FALSE)
=IF(B3730=Sheet7!A3730,TRUE,FALSE)</f>
        <v>1</v>
      </c>
      <c r="O3730" t="s">
        <v>32</v>
      </c>
    </row>
    <row r="3731" spans="1:15" x14ac:dyDescent="0.25">
      <c r="A3731">
        <v>2023</v>
      </c>
      <c r="B3731" t="s">
        <v>34</v>
      </c>
      <c r="C3731" t="s">
        <v>31</v>
      </c>
      <c r="D3731" t="s">
        <v>22</v>
      </c>
      <c r="E3731">
        <v>148500</v>
      </c>
      <c r="F3731">
        <v>148500</v>
      </c>
      <c r="G3731" t="s">
        <v>23</v>
      </c>
      <c r="H3731" t="s">
        <v>16</v>
      </c>
      <c r="I3731" t="s">
        <v>17</v>
      </c>
      <c r="J3731" t="s">
        <v>25</v>
      </c>
      <c r="K3731" t="s">
        <v>23</v>
      </c>
      <c r="L3731" t="s">
        <v>26</v>
      </c>
      <c r="M3731">
        <f t="shared" si="58"/>
        <v>99674.333333333328</v>
      </c>
      <c r="N3731" t="b">
        <f>IF(O3731=Sheet7!S3730,FALSE,TRUE)
=IF(B3731=Sheet7!A3731,TRUE,FALSE)
=IF(B3731=Sheet7!A3731,TRUE,FALSE)
=IF(B3731=Sheet7!A3731,TRUE,FALSE)</f>
        <v>1</v>
      </c>
      <c r="O3731" t="s">
        <v>34</v>
      </c>
    </row>
    <row r="3732" spans="1:15" x14ac:dyDescent="0.25">
      <c r="A3732">
        <v>2023</v>
      </c>
      <c r="B3732" t="s">
        <v>34</v>
      </c>
      <c r="C3732" t="s">
        <v>31</v>
      </c>
      <c r="D3732" t="s">
        <v>22</v>
      </c>
      <c r="E3732">
        <v>126277</v>
      </c>
      <c r="F3732">
        <v>126277</v>
      </c>
      <c r="G3732" t="s">
        <v>23</v>
      </c>
      <c r="H3732" t="s">
        <v>16</v>
      </c>
      <c r="I3732" t="s">
        <v>17</v>
      </c>
      <c r="J3732" t="s">
        <v>25</v>
      </c>
      <c r="K3732" t="s">
        <v>23</v>
      </c>
      <c r="L3732" t="s">
        <v>26</v>
      </c>
      <c r="M3732">
        <f t="shared" si="58"/>
        <v>84859</v>
      </c>
      <c r="N3732" t="b">
        <f>IF(O3732=Sheet7!S3731,FALSE,TRUE)
=IF(B3732=Sheet7!A3732,TRUE,FALSE)
=IF(B3732=Sheet7!A3732,TRUE,FALSE)
=IF(B3732=Sheet7!A3732,TRUE,FALSE)</f>
        <v>1</v>
      </c>
      <c r="O3732" t="s">
        <v>34</v>
      </c>
    </row>
    <row r="3733" spans="1:15" x14ac:dyDescent="0.25">
      <c r="A3733">
        <v>2023</v>
      </c>
      <c r="B3733" t="s">
        <v>20</v>
      </c>
      <c r="C3733" t="s">
        <v>21</v>
      </c>
      <c r="D3733" t="s">
        <v>22</v>
      </c>
      <c r="E3733">
        <v>228000</v>
      </c>
      <c r="F3733">
        <v>228000</v>
      </c>
      <c r="G3733" t="s">
        <v>23</v>
      </c>
      <c r="H3733" t="s">
        <v>24</v>
      </c>
      <c r="I3733" t="s">
        <v>17</v>
      </c>
      <c r="J3733" t="s">
        <v>25</v>
      </c>
      <c r="K3733" t="s">
        <v>23</v>
      </c>
      <c r="L3733" t="s">
        <v>26</v>
      </c>
      <c r="M3733">
        <f t="shared" si="58"/>
        <v>152674.33333333334</v>
      </c>
      <c r="N3733" t="b">
        <f>IF(O3733=Sheet7!S3732,FALSE,TRUE)
=IF(B3733=Sheet7!A3733,TRUE,FALSE)
=IF(B3733=Sheet7!A3733,TRUE,FALSE)
=IF(B3733=Sheet7!A3733,TRUE,FALSE)</f>
        <v>1</v>
      </c>
      <c r="O3733" t="s">
        <v>20</v>
      </c>
    </row>
    <row r="3734" spans="1:15" x14ac:dyDescent="0.25">
      <c r="A3734">
        <v>2023</v>
      </c>
      <c r="B3734" t="s">
        <v>136</v>
      </c>
      <c r="C3734" t="s">
        <v>31</v>
      </c>
      <c r="D3734" t="s">
        <v>22</v>
      </c>
      <c r="E3734">
        <v>180000</v>
      </c>
      <c r="F3734">
        <v>180000</v>
      </c>
      <c r="G3734" t="s">
        <v>23</v>
      </c>
      <c r="H3734" t="s">
        <v>24</v>
      </c>
      <c r="I3734" t="s">
        <v>17</v>
      </c>
      <c r="J3734" t="s">
        <v>25</v>
      </c>
      <c r="K3734" t="s">
        <v>23</v>
      </c>
      <c r="L3734" t="s">
        <v>26</v>
      </c>
      <c r="M3734">
        <f t="shared" si="58"/>
        <v>120674.33333333333</v>
      </c>
      <c r="N3734" t="b">
        <f>IF(O3734=Sheet7!S3733,FALSE,TRUE)
=IF(B3734=Sheet7!A3734,TRUE,FALSE)
=IF(B3734=Sheet7!A3734,TRUE,FALSE)
=IF(B3734=Sheet7!A3734,TRUE,FALSE)</f>
        <v>1</v>
      </c>
      <c r="O3734" t="s">
        <v>136</v>
      </c>
    </row>
    <row r="3735" spans="1:15" x14ac:dyDescent="0.25">
      <c r="A3735">
        <v>2023</v>
      </c>
      <c r="B3735" t="s">
        <v>136</v>
      </c>
      <c r="C3735" t="s">
        <v>31</v>
      </c>
      <c r="D3735" t="s">
        <v>22</v>
      </c>
      <c r="E3735">
        <v>90000</v>
      </c>
      <c r="F3735">
        <v>90000</v>
      </c>
      <c r="G3735" t="s">
        <v>23</v>
      </c>
      <c r="H3735" t="s">
        <v>24</v>
      </c>
      <c r="I3735" t="s">
        <v>17</v>
      </c>
      <c r="J3735" t="s">
        <v>25</v>
      </c>
      <c r="K3735" t="s">
        <v>23</v>
      </c>
      <c r="L3735" t="s">
        <v>26</v>
      </c>
      <c r="M3735">
        <f t="shared" si="58"/>
        <v>60674.333333333336</v>
      </c>
      <c r="N3735" t="b">
        <f>IF(O3735=Sheet7!S3734,FALSE,TRUE)
=IF(B3735=Sheet7!A3735,TRUE,FALSE)
=IF(B3735=Sheet7!A3735,TRUE,FALSE)
=IF(B3735=Sheet7!A3735,TRUE,FALSE)</f>
        <v>1</v>
      </c>
      <c r="O3735" t="s">
        <v>136</v>
      </c>
    </row>
    <row r="3736" spans="1:15" x14ac:dyDescent="0.25">
      <c r="A3736">
        <v>2023</v>
      </c>
      <c r="B3736" t="s">
        <v>136</v>
      </c>
      <c r="C3736" t="s">
        <v>31</v>
      </c>
      <c r="D3736" t="s">
        <v>22</v>
      </c>
      <c r="E3736">
        <v>272000</v>
      </c>
      <c r="F3736">
        <v>272000</v>
      </c>
      <c r="G3736" t="s">
        <v>23</v>
      </c>
      <c r="H3736" t="s">
        <v>24</v>
      </c>
      <c r="I3736" t="s">
        <v>17</v>
      </c>
      <c r="J3736" t="s">
        <v>25</v>
      </c>
      <c r="K3736" t="s">
        <v>23</v>
      </c>
      <c r="L3736" t="s">
        <v>26</v>
      </c>
      <c r="M3736">
        <f t="shared" si="58"/>
        <v>182007.66666666666</v>
      </c>
      <c r="N3736" t="b">
        <f>IF(O3736=Sheet7!S3735,FALSE,TRUE)
=IF(B3736=Sheet7!A3736,TRUE,FALSE)
=IF(B3736=Sheet7!A3736,TRUE,FALSE)
=IF(B3736=Sheet7!A3736,TRUE,FALSE)</f>
        <v>1</v>
      </c>
      <c r="O3736" t="s">
        <v>136</v>
      </c>
    </row>
    <row r="3737" spans="1:15" x14ac:dyDescent="0.25">
      <c r="A3737">
        <v>2023</v>
      </c>
      <c r="B3737" t="s">
        <v>136</v>
      </c>
      <c r="C3737" t="s">
        <v>31</v>
      </c>
      <c r="D3737" t="s">
        <v>22</v>
      </c>
      <c r="E3737">
        <v>170000</v>
      </c>
      <c r="F3737">
        <v>170000</v>
      </c>
      <c r="G3737" t="s">
        <v>23</v>
      </c>
      <c r="H3737" t="s">
        <v>24</v>
      </c>
      <c r="I3737" t="s">
        <v>17</v>
      </c>
      <c r="J3737" t="s">
        <v>25</v>
      </c>
      <c r="K3737" t="s">
        <v>23</v>
      </c>
      <c r="L3737" t="s">
        <v>26</v>
      </c>
      <c r="M3737">
        <f t="shared" si="58"/>
        <v>114007.66666666667</v>
      </c>
      <c r="N3737" t="b">
        <f>IF(O3737=Sheet7!S3736,FALSE,TRUE)
=IF(B3737=Sheet7!A3737,TRUE,FALSE)
=IF(B3737=Sheet7!A3737,TRUE,FALSE)
=IF(B3737=Sheet7!A3737,TRUE,FALSE)</f>
        <v>1</v>
      </c>
      <c r="O3737" t="s">
        <v>136</v>
      </c>
    </row>
    <row r="3738" spans="1:15" x14ac:dyDescent="0.25">
      <c r="A3738">
        <v>2023</v>
      </c>
      <c r="B3738" t="s">
        <v>32</v>
      </c>
      <c r="C3738" t="s">
        <v>13</v>
      </c>
      <c r="D3738" t="s">
        <v>22</v>
      </c>
      <c r="E3738">
        <v>259000</v>
      </c>
      <c r="F3738">
        <v>259000</v>
      </c>
      <c r="G3738" t="s">
        <v>23</v>
      </c>
      <c r="H3738" t="s">
        <v>24</v>
      </c>
      <c r="I3738" t="s">
        <v>17</v>
      </c>
      <c r="J3738" t="s">
        <v>29</v>
      </c>
      <c r="K3738" t="s">
        <v>23</v>
      </c>
      <c r="L3738" t="s">
        <v>26</v>
      </c>
      <c r="M3738">
        <f t="shared" si="58"/>
        <v>173341</v>
      </c>
      <c r="N3738" t="b">
        <f>IF(O3738=Sheet7!S3737,FALSE,TRUE)
=IF(B3738=Sheet7!A3738,TRUE,FALSE)
=IF(B3738=Sheet7!A3738,TRUE,FALSE)
=IF(B3738=Sheet7!A3738,TRUE,FALSE)</f>
        <v>1</v>
      </c>
      <c r="O3738" t="s">
        <v>32</v>
      </c>
    </row>
    <row r="3739" spans="1:15" x14ac:dyDescent="0.25">
      <c r="A3739">
        <v>2023</v>
      </c>
      <c r="B3739" t="s">
        <v>37</v>
      </c>
      <c r="C3739" t="s">
        <v>38</v>
      </c>
      <c r="D3739" t="s">
        <v>35</v>
      </c>
      <c r="E3739">
        <v>90000</v>
      </c>
      <c r="F3739">
        <v>110736</v>
      </c>
      <c r="G3739" t="s">
        <v>134</v>
      </c>
      <c r="H3739" t="s">
        <v>16</v>
      </c>
      <c r="I3739" t="s">
        <v>17</v>
      </c>
      <c r="J3739" t="s">
        <v>25</v>
      </c>
      <c r="K3739" t="s">
        <v>134</v>
      </c>
      <c r="L3739" t="s">
        <v>26</v>
      </c>
      <c r="M3739">
        <f t="shared" si="58"/>
        <v>67586.333333333328</v>
      </c>
      <c r="N3739" t="b">
        <f>IF(O3739=Sheet7!S3738,FALSE,TRUE)
=IF(B3739=Sheet7!A3739,TRUE,FALSE)
=IF(B3739=Sheet7!A3739,TRUE,FALSE)
=IF(B3739=Sheet7!A3739,TRUE,FALSE)</f>
        <v>1</v>
      </c>
      <c r="O3739" t="s">
        <v>37</v>
      </c>
    </row>
    <row r="3740" spans="1:15" x14ac:dyDescent="0.25">
      <c r="A3740">
        <v>2023</v>
      </c>
      <c r="B3740" t="s">
        <v>37</v>
      </c>
      <c r="C3740" t="s">
        <v>38</v>
      </c>
      <c r="D3740" t="s">
        <v>35</v>
      </c>
      <c r="E3740">
        <v>60000</v>
      </c>
      <c r="F3740">
        <v>73824</v>
      </c>
      <c r="G3740" t="s">
        <v>134</v>
      </c>
      <c r="H3740" t="s">
        <v>16</v>
      </c>
      <c r="I3740" t="s">
        <v>17</v>
      </c>
      <c r="J3740" t="s">
        <v>25</v>
      </c>
      <c r="K3740" t="s">
        <v>134</v>
      </c>
      <c r="L3740" t="s">
        <v>26</v>
      </c>
      <c r="M3740">
        <f t="shared" si="58"/>
        <v>45282.333333333336</v>
      </c>
      <c r="N3740" t="b">
        <f>IF(O3740=Sheet7!S3739,FALSE,TRUE)
=IF(B3740=Sheet7!A3740,TRUE,FALSE)
=IF(B3740=Sheet7!A3740,TRUE,FALSE)
=IF(B3740=Sheet7!A3740,TRUE,FALSE)</f>
        <v>1</v>
      </c>
      <c r="O3740" t="s">
        <v>37</v>
      </c>
    </row>
    <row r="3741" spans="1:15" x14ac:dyDescent="0.25">
      <c r="A3741">
        <v>2023</v>
      </c>
      <c r="B3741" t="s">
        <v>37</v>
      </c>
      <c r="C3741" t="s">
        <v>38</v>
      </c>
      <c r="D3741" t="s">
        <v>143</v>
      </c>
      <c r="E3741">
        <v>78000</v>
      </c>
      <c r="F3741">
        <v>18160</v>
      </c>
      <c r="G3741" t="s">
        <v>63</v>
      </c>
      <c r="H3741" t="s">
        <v>39</v>
      </c>
      <c r="I3741" t="s">
        <v>70</v>
      </c>
      <c r="J3741" t="s">
        <v>29</v>
      </c>
      <c r="K3741" t="s">
        <v>122</v>
      </c>
      <c r="L3741" t="s">
        <v>19</v>
      </c>
      <c r="M3741">
        <f t="shared" si="58"/>
        <v>32727.666666666668</v>
      </c>
      <c r="N3741" t="b">
        <f>IF(O3741=Sheet7!S3740,FALSE,TRUE)
=IF(B3741=Sheet7!A3741,TRUE,FALSE)
=IF(B3741=Sheet7!A3741,TRUE,FALSE)
=IF(B3741=Sheet7!A3741,TRUE,FALSE)</f>
        <v>1</v>
      </c>
      <c r="O3741" t="s">
        <v>37</v>
      </c>
    </row>
    <row r="3742" spans="1:15" x14ac:dyDescent="0.25">
      <c r="A3742">
        <v>2023</v>
      </c>
      <c r="B3742" t="s">
        <v>27</v>
      </c>
      <c r="C3742" t="s">
        <v>28</v>
      </c>
      <c r="D3742" t="s">
        <v>149</v>
      </c>
      <c r="E3742">
        <v>101400</v>
      </c>
      <c r="F3742">
        <v>19910</v>
      </c>
      <c r="G3742" t="s">
        <v>150</v>
      </c>
      <c r="H3742" t="s">
        <v>39</v>
      </c>
      <c r="I3742" t="s">
        <v>17</v>
      </c>
      <c r="J3742" t="s">
        <v>29</v>
      </c>
      <c r="K3742" t="s">
        <v>150</v>
      </c>
      <c r="L3742" t="s">
        <v>19</v>
      </c>
      <c r="M3742">
        <f t="shared" si="58"/>
        <v>41111</v>
      </c>
      <c r="N3742" t="b">
        <f>IF(O3742=Sheet7!S3741,FALSE,TRUE)
=IF(B3742=Sheet7!A3742,TRUE,FALSE)
=IF(B3742=Sheet7!A3742,TRUE,FALSE)
=IF(B3742=Sheet7!A3742,TRUE,FALSE)</f>
        <v>1</v>
      </c>
      <c r="O3742" t="s">
        <v>27</v>
      </c>
    </row>
    <row r="3743" spans="1:15" x14ac:dyDescent="0.25">
      <c r="A3743">
        <v>2023</v>
      </c>
      <c r="B3743" t="s">
        <v>130</v>
      </c>
      <c r="C3743" t="s">
        <v>28</v>
      </c>
      <c r="D3743" t="s">
        <v>22</v>
      </c>
      <c r="E3743">
        <v>247500</v>
      </c>
      <c r="F3743">
        <v>247500</v>
      </c>
      <c r="G3743" t="s">
        <v>23</v>
      </c>
      <c r="H3743" t="s">
        <v>24</v>
      </c>
      <c r="I3743" t="s">
        <v>17</v>
      </c>
      <c r="J3743" t="s">
        <v>25</v>
      </c>
      <c r="K3743" t="s">
        <v>23</v>
      </c>
      <c r="L3743" t="s">
        <v>26</v>
      </c>
      <c r="M3743">
        <f t="shared" si="58"/>
        <v>165674.33333333334</v>
      </c>
      <c r="N3743" t="b">
        <f>IF(O3743=Sheet7!S3742,FALSE,TRUE)
=IF(B3743=Sheet7!A3743,TRUE,FALSE)
=IF(B3743=Sheet7!A3743,TRUE,FALSE)
=IF(B3743=Sheet7!A3743,TRUE,FALSE)</f>
        <v>1</v>
      </c>
      <c r="O3743" t="s">
        <v>130</v>
      </c>
    </row>
    <row r="3744" spans="1:15" x14ac:dyDescent="0.25">
      <c r="A3744">
        <v>2023</v>
      </c>
      <c r="B3744" t="s">
        <v>130</v>
      </c>
      <c r="C3744" t="s">
        <v>28</v>
      </c>
      <c r="D3744" t="s">
        <v>22</v>
      </c>
      <c r="E3744">
        <v>172200</v>
      </c>
      <c r="F3744">
        <v>172200</v>
      </c>
      <c r="G3744" t="s">
        <v>23</v>
      </c>
      <c r="H3744" t="s">
        <v>24</v>
      </c>
      <c r="I3744" t="s">
        <v>17</v>
      </c>
      <c r="J3744" t="s">
        <v>25</v>
      </c>
      <c r="K3744" t="s">
        <v>23</v>
      </c>
      <c r="L3744" t="s">
        <v>26</v>
      </c>
      <c r="M3744">
        <f t="shared" si="58"/>
        <v>115474.33333333333</v>
      </c>
      <c r="N3744" t="b">
        <f>IF(O3744=Sheet7!S3743,FALSE,TRUE)
=IF(B3744=Sheet7!A3744,TRUE,FALSE)
=IF(B3744=Sheet7!A3744,TRUE,FALSE)
=IF(B3744=Sheet7!A3744,TRUE,FALSE)</f>
        <v>1</v>
      </c>
      <c r="O3744" t="s">
        <v>130</v>
      </c>
    </row>
    <row r="3745" spans="1:15" x14ac:dyDescent="0.25">
      <c r="A3745">
        <v>2023</v>
      </c>
      <c r="B3745" t="s">
        <v>102</v>
      </c>
      <c r="C3745" t="s">
        <v>31</v>
      </c>
      <c r="D3745" t="s">
        <v>14</v>
      </c>
      <c r="E3745">
        <v>100000</v>
      </c>
      <c r="F3745">
        <v>107968</v>
      </c>
      <c r="G3745" t="s">
        <v>69</v>
      </c>
      <c r="H3745" t="s">
        <v>24</v>
      </c>
      <c r="I3745" t="s">
        <v>17</v>
      </c>
      <c r="J3745" t="s">
        <v>29</v>
      </c>
      <c r="K3745" t="s">
        <v>69</v>
      </c>
      <c r="L3745" t="s">
        <v>26</v>
      </c>
      <c r="M3745">
        <f t="shared" si="58"/>
        <v>69997</v>
      </c>
      <c r="N3745" t="b">
        <f>IF(O3745=Sheet7!S3744,FALSE,TRUE)
=IF(B3745=Sheet7!A3745,TRUE,FALSE)
=IF(B3745=Sheet7!A3745,TRUE,FALSE)
=IF(B3745=Sheet7!A3745,TRUE,FALSE)</f>
        <v>1</v>
      </c>
      <c r="O3745" t="s">
        <v>102</v>
      </c>
    </row>
    <row r="3746" spans="1:15" x14ac:dyDescent="0.25">
      <c r="A3746">
        <v>2023</v>
      </c>
      <c r="B3746" t="s">
        <v>102</v>
      </c>
      <c r="C3746" t="s">
        <v>31</v>
      </c>
      <c r="D3746" t="s">
        <v>14</v>
      </c>
      <c r="E3746">
        <v>70000</v>
      </c>
      <c r="F3746">
        <v>75577</v>
      </c>
      <c r="G3746" t="s">
        <v>69</v>
      </c>
      <c r="H3746" t="s">
        <v>24</v>
      </c>
      <c r="I3746" t="s">
        <v>17</v>
      </c>
      <c r="J3746" t="s">
        <v>29</v>
      </c>
      <c r="K3746" t="s">
        <v>69</v>
      </c>
      <c r="L3746" t="s">
        <v>26</v>
      </c>
      <c r="M3746">
        <f t="shared" si="58"/>
        <v>49200</v>
      </c>
      <c r="N3746" t="b">
        <f>IF(O3746=Sheet7!S3745,FALSE,TRUE)
=IF(B3746=Sheet7!A3746,TRUE,FALSE)
=IF(B3746=Sheet7!A3746,TRUE,FALSE)
=IF(B3746=Sheet7!A3746,TRUE,FALSE)</f>
        <v>1</v>
      </c>
      <c r="O3746" t="s">
        <v>102</v>
      </c>
    </row>
    <row r="3747" spans="1:15" x14ac:dyDescent="0.25">
      <c r="A3747">
        <v>2023</v>
      </c>
      <c r="B3747" t="s">
        <v>34</v>
      </c>
      <c r="C3747" t="s">
        <v>31</v>
      </c>
      <c r="D3747" t="s">
        <v>22</v>
      </c>
      <c r="E3747">
        <v>288000</v>
      </c>
      <c r="F3747">
        <v>288000</v>
      </c>
      <c r="G3747" t="s">
        <v>23</v>
      </c>
      <c r="H3747" t="s">
        <v>24</v>
      </c>
      <c r="I3747" t="s">
        <v>17</v>
      </c>
      <c r="J3747" t="s">
        <v>29</v>
      </c>
      <c r="K3747" t="s">
        <v>23</v>
      </c>
      <c r="L3747" t="s">
        <v>26</v>
      </c>
      <c r="M3747">
        <f t="shared" si="58"/>
        <v>192674.33333333334</v>
      </c>
      <c r="N3747" t="b">
        <f>IF(O3747=Sheet7!S3746,FALSE,TRUE)
=IF(B3747=Sheet7!A3747,TRUE,FALSE)
=IF(B3747=Sheet7!A3747,TRUE,FALSE)
=IF(B3747=Sheet7!A3747,TRUE,FALSE)</f>
        <v>1</v>
      </c>
      <c r="O3747" t="s">
        <v>34</v>
      </c>
    </row>
    <row r="3748" spans="1:15" x14ac:dyDescent="0.25">
      <c r="A3748">
        <v>2023</v>
      </c>
      <c r="B3748" t="s">
        <v>130</v>
      </c>
      <c r="C3748" t="s">
        <v>28</v>
      </c>
      <c r="D3748" t="s">
        <v>35</v>
      </c>
      <c r="E3748">
        <v>60000</v>
      </c>
      <c r="F3748">
        <v>73824</v>
      </c>
      <c r="G3748" t="s">
        <v>36</v>
      </c>
      <c r="H3748" t="s">
        <v>16</v>
      </c>
      <c r="I3748" t="s">
        <v>17</v>
      </c>
      <c r="J3748" t="s">
        <v>25</v>
      </c>
      <c r="K3748" t="s">
        <v>36</v>
      </c>
      <c r="L3748" t="s">
        <v>26</v>
      </c>
      <c r="M3748">
        <f t="shared" si="58"/>
        <v>45282.333333333336</v>
      </c>
      <c r="N3748" t="b">
        <f>IF(O3748=Sheet7!S3747,FALSE,TRUE)
=IF(B3748=Sheet7!A3748,TRUE,FALSE)
=IF(B3748=Sheet7!A3748,TRUE,FALSE)
=IF(B3748=Sheet7!A3748,TRUE,FALSE)</f>
        <v>1</v>
      </c>
      <c r="O3748" t="s">
        <v>130</v>
      </c>
    </row>
    <row r="3749" spans="1:15" x14ac:dyDescent="0.25">
      <c r="A3749">
        <v>2023</v>
      </c>
      <c r="B3749" t="s">
        <v>130</v>
      </c>
      <c r="C3749" t="s">
        <v>28</v>
      </c>
      <c r="D3749" t="s">
        <v>35</v>
      </c>
      <c r="E3749">
        <v>50000</v>
      </c>
      <c r="F3749">
        <v>61520</v>
      </c>
      <c r="G3749" t="s">
        <v>36</v>
      </c>
      <c r="H3749" t="s">
        <v>16</v>
      </c>
      <c r="I3749" t="s">
        <v>17</v>
      </c>
      <c r="J3749" t="s">
        <v>25</v>
      </c>
      <c r="K3749" t="s">
        <v>36</v>
      </c>
      <c r="L3749" t="s">
        <v>26</v>
      </c>
      <c r="M3749">
        <f t="shared" si="58"/>
        <v>37847.666666666664</v>
      </c>
      <c r="N3749" t="b">
        <f>IF(O3749=Sheet7!S3748,FALSE,TRUE)
=IF(B3749=Sheet7!A3749,TRUE,FALSE)
=IF(B3749=Sheet7!A3749,TRUE,FALSE)
=IF(B3749=Sheet7!A3749,TRUE,FALSE)</f>
        <v>1</v>
      </c>
      <c r="O3749" t="s">
        <v>130</v>
      </c>
    </row>
    <row r="3750" spans="1:15" x14ac:dyDescent="0.25">
      <c r="A3750">
        <v>2023</v>
      </c>
      <c r="B3750" t="s">
        <v>27</v>
      </c>
      <c r="C3750" t="s">
        <v>28</v>
      </c>
      <c r="D3750" t="s">
        <v>22</v>
      </c>
      <c r="E3750">
        <v>215050</v>
      </c>
      <c r="F3750">
        <v>215050</v>
      </c>
      <c r="G3750" t="s">
        <v>23</v>
      </c>
      <c r="H3750" t="s">
        <v>24</v>
      </c>
      <c r="I3750" t="s">
        <v>17</v>
      </c>
      <c r="J3750" t="s">
        <v>29</v>
      </c>
      <c r="K3750" t="s">
        <v>23</v>
      </c>
      <c r="L3750" t="s">
        <v>26</v>
      </c>
      <c r="M3750">
        <f t="shared" si="58"/>
        <v>144041</v>
      </c>
      <c r="N3750" t="b">
        <f>IF(O3750=Sheet7!S3749,FALSE,TRUE)
=IF(B3750=Sheet7!A3750,TRUE,FALSE)
=IF(B3750=Sheet7!A3750,TRUE,FALSE)
=IF(B3750=Sheet7!A3750,TRUE,FALSE)</f>
        <v>1</v>
      </c>
      <c r="O3750" t="s">
        <v>27</v>
      </c>
    </row>
    <row r="3751" spans="1:15" x14ac:dyDescent="0.25">
      <c r="A3751">
        <v>2023</v>
      </c>
      <c r="B3751" t="s">
        <v>20</v>
      </c>
      <c r="C3751" t="s">
        <v>21</v>
      </c>
      <c r="D3751" t="s">
        <v>22</v>
      </c>
      <c r="E3751">
        <v>198000</v>
      </c>
      <c r="F3751">
        <v>198000</v>
      </c>
      <c r="G3751" t="s">
        <v>23</v>
      </c>
      <c r="H3751" t="s">
        <v>24</v>
      </c>
      <c r="I3751" t="s">
        <v>17</v>
      </c>
      <c r="J3751" t="s">
        <v>29</v>
      </c>
      <c r="K3751" t="s">
        <v>23</v>
      </c>
      <c r="L3751" t="s">
        <v>26</v>
      </c>
      <c r="M3751">
        <f t="shared" si="58"/>
        <v>132674.33333333334</v>
      </c>
      <c r="N3751" t="b">
        <f>IF(O3751=Sheet7!S3750,FALSE,TRUE)
=IF(B3751=Sheet7!A3751,TRUE,FALSE)
=IF(B3751=Sheet7!A3751,TRUE,FALSE)
=IF(B3751=Sheet7!A3751,TRUE,FALSE)</f>
        <v>1</v>
      </c>
      <c r="O3751" t="s">
        <v>20</v>
      </c>
    </row>
    <row r="3752" spans="1:15" x14ac:dyDescent="0.25">
      <c r="A3752">
        <v>2023</v>
      </c>
      <c r="B3752" t="s">
        <v>20</v>
      </c>
      <c r="C3752" t="s">
        <v>21</v>
      </c>
      <c r="D3752" t="s">
        <v>22</v>
      </c>
      <c r="E3752">
        <v>114000</v>
      </c>
      <c r="F3752">
        <v>114000</v>
      </c>
      <c r="G3752" t="s">
        <v>23</v>
      </c>
      <c r="H3752" t="s">
        <v>24</v>
      </c>
      <c r="I3752" t="s">
        <v>17</v>
      </c>
      <c r="J3752" t="s">
        <v>29</v>
      </c>
      <c r="K3752" t="s">
        <v>23</v>
      </c>
      <c r="L3752" t="s">
        <v>26</v>
      </c>
      <c r="M3752">
        <f t="shared" si="58"/>
        <v>76674.333333333328</v>
      </c>
      <c r="N3752" t="b">
        <f>IF(O3752=Sheet7!S3751,FALSE,TRUE)
=IF(B3752=Sheet7!A3752,TRUE,FALSE)
=IF(B3752=Sheet7!A3752,TRUE,FALSE)
=IF(B3752=Sheet7!A3752,TRUE,FALSE)</f>
        <v>1</v>
      </c>
      <c r="O3752" t="s">
        <v>20</v>
      </c>
    </row>
    <row r="3753" spans="1:15" x14ac:dyDescent="0.25">
      <c r="A3753">
        <v>2023</v>
      </c>
      <c r="B3753" t="s">
        <v>27</v>
      </c>
      <c r="C3753" t="s">
        <v>28</v>
      </c>
      <c r="D3753" t="s">
        <v>22</v>
      </c>
      <c r="E3753">
        <v>209300</v>
      </c>
      <c r="F3753">
        <v>209300</v>
      </c>
      <c r="G3753" t="s">
        <v>23</v>
      </c>
      <c r="H3753" t="s">
        <v>24</v>
      </c>
      <c r="I3753" t="s">
        <v>17</v>
      </c>
      <c r="J3753" t="s">
        <v>29</v>
      </c>
      <c r="K3753" t="s">
        <v>23</v>
      </c>
      <c r="L3753" t="s">
        <v>26</v>
      </c>
      <c r="M3753">
        <f t="shared" si="58"/>
        <v>140207.66666666666</v>
      </c>
      <c r="N3753" t="b">
        <f>IF(O3753=Sheet7!S3752,FALSE,TRUE)
=IF(B3753=Sheet7!A3753,TRUE,FALSE)
=IF(B3753=Sheet7!A3753,TRUE,FALSE)
=IF(B3753=Sheet7!A3753,TRUE,FALSE)</f>
        <v>1</v>
      </c>
      <c r="O3753" t="s">
        <v>27</v>
      </c>
    </row>
    <row r="3754" spans="1:15" x14ac:dyDescent="0.25">
      <c r="A3754">
        <v>2023</v>
      </c>
      <c r="B3754" t="s">
        <v>27</v>
      </c>
      <c r="C3754" t="s">
        <v>28</v>
      </c>
      <c r="D3754" t="s">
        <v>22</v>
      </c>
      <c r="E3754">
        <v>182200</v>
      </c>
      <c r="F3754">
        <v>182200</v>
      </c>
      <c r="G3754" t="s">
        <v>23</v>
      </c>
      <c r="H3754" t="s">
        <v>24</v>
      </c>
      <c r="I3754" t="s">
        <v>17</v>
      </c>
      <c r="J3754" t="s">
        <v>29</v>
      </c>
      <c r="K3754" t="s">
        <v>23</v>
      </c>
      <c r="L3754" t="s">
        <v>26</v>
      </c>
      <c r="M3754">
        <f t="shared" si="58"/>
        <v>122141</v>
      </c>
      <c r="N3754" t="b">
        <f>IF(O3754=Sheet7!S3753,FALSE,TRUE)
=IF(B3754=Sheet7!A3754,TRUE,FALSE)
=IF(B3754=Sheet7!A3754,TRUE,FALSE)
=IF(B3754=Sheet7!A3754,TRUE,FALSE)</f>
        <v>1</v>
      </c>
      <c r="O3754" t="s">
        <v>27</v>
      </c>
    </row>
    <row r="3755" spans="1:15" x14ac:dyDescent="0.25">
      <c r="A3755">
        <v>2023</v>
      </c>
      <c r="B3755" t="s">
        <v>34</v>
      </c>
      <c r="C3755" t="s">
        <v>31</v>
      </c>
      <c r="D3755" t="s">
        <v>35</v>
      </c>
      <c r="E3755">
        <v>40000</v>
      </c>
      <c r="F3755">
        <v>49216</v>
      </c>
      <c r="G3755" t="s">
        <v>36</v>
      </c>
      <c r="H3755" t="s">
        <v>16</v>
      </c>
      <c r="I3755" t="s">
        <v>17</v>
      </c>
      <c r="J3755" t="s">
        <v>29</v>
      </c>
      <c r="K3755" t="s">
        <v>36</v>
      </c>
      <c r="L3755" t="s">
        <v>26</v>
      </c>
      <c r="M3755">
        <f t="shared" si="58"/>
        <v>30413</v>
      </c>
      <c r="N3755" t="b">
        <f>IF(O3755=Sheet7!S3754,FALSE,TRUE)
=IF(B3755=Sheet7!A3755,TRUE,FALSE)
=IF(B3755=Sheet7!A3755,TRUE,FALSE)
=IF(B3755=Sheet7!A3755,TRUE,FALSE)</f>
        <v>1</v>
      </c>
      <c r="O3755" t="s">
        <v>34</v>
      </c>
    </row>
    <row r="3756" spans="1:15" x14ac:dyDescent="0.25">
      <c r="A3756">
        <v>2023</v>
      </c>
      <c r="B3756" t="s">
        <v>48</v>
      </c>
      <c r="C3756" t="s">
        <v>28</v>
      </c>
      <c r="D3756" t="s">
        <v>22</v>
      </c>
      <c r="E3756">
        <v>120000</v>
      </c>
      <c r="F3756">
        <v>120000</v>
      </c>
      <c r="G3756" t="s">
        <v>36</v>
      </c>
      <c r="H3756" t="s">
        <v>39</v>
      </c>
      <c r="I3756" t="s">
        <v>17</v>
      </c>
      <c r="J3756" t="s">
        <v>29</v>
      </c>
      <c r="K3756" t="s">
        <v>36</v>
      </c>
      <c r="L3756" t="s">
        <v>26</v>
      </c>
      <c r="M3756">
        <f t="shared" si="58"/>
        <v>80674.333333333328</v>
      </c>
      <c r="N3756" t="b">
        <f>IF(O3756=Sheet7!S3755,FALSE,TRUE)
=IF(B3756=Sheet7!A3756,TRUE,FALSE)
=IF(B3756=Sheet7!A3756,TRUE,FALSE)
=IF(B3756=Sheet7!A3756,TRUE,FALSE)</f>
        <v>1</v>
      </c>
      <c r="O3756" t="s">
        <v>48</v>
      </c>
    </row>
    <row r="3757" spans="1:15" x14ac:dyDescent="0.25">
      <c r="A3757">
        <v>2023</v>
      </c>
      <c r="B3757" t="s">
        <v>48</v>
      </c>
      <c r="C3757" t="s">
        <v>28</v>
      </c>
      <c r="D3757" t="s">
        <v>22</v>
      </c>
      <c r="E3757">
        <v>60000</v>
      </c>
      <c r="F3757">
        <v>60000</v>
      </c>
      <c r="G3757" t="s">
        <v>36</v>
      </c>
      <c r="H3757" t="s">
        <v>39</v>
      </c>
      <c r="I3757" t="s">
        <v>17</v>
      </c>
      <c r="J3757" t="s">
        <v>29</v>
      </c>
      <c r="K3757" t="s">
        <v>36</v>
      </c>
      <c r="L3757" t="s">
        <v>26</v>
      </c>
      <c r="M3757">
        <f t="shared" si="58"/>
        <v>40674.333333333336</v>
      </c>
      <c r="N3757" t="b">
        <f>IF(O3757=Sheet7!S3756,FALSE,TRUE)
=IF(B3757=Sheet7!A3757,TRUE,FALSE)
=IF(B3757=Sheet7!A3757,TRUE,FALSE)
=IF(B3757=Sheet7!A3757,TRUE,FALSE)</f>
        <v>1</v>
      </c>
      <c r="O3757" t="s">
        <v>48</v>
      </c>
    </row>
    <row r="3758" spans="1:15" x14ac:dyDescent="0.25">
      <c r="A3758">
        <v>2023</v>
      </c>
      <c r="B3758" t="s">
        <v>34</v>
      </c>
      <c r="C3758" t="s">
        <v>31</v>
      </c>
      <c r="D3758" t="s">
        <v>22</v>
      </c>
      <c r="E3758">
        <v>147100</v>
      </c>
      <c r="F3758">
        <v>147100</v>
      </c>
      <c r="G3758" t="s">
        <v>23</v>
      </c>
      <c r="H3758" t="s">
        <v>24</v>
      </c>
      <c r="I3758" t="s">
        <v>17</v>
      </c>
      <c r="J3758" t="s">
        <v>25</v>
      </c>
      <c r="K3758" t="s">
        <v>23</v>
      </c>
      <c r="L3758" t="s">
        <v>26</v>
      </c>
      <c r="M3758">
        <f t="shared" si="58"/>
        <v>98741</v>
      </c>
      <c r="N3758" t="b">
        <f>IF(O3758=Sheet7!S3757,FALSE,TRUE)
=IF(B3758=Sheet7!A3758,TRUE,FALSE)
=IF(B3758=Sheet7!A3758,TRUE,FALSE)
=IF(B3758=Sheet7!A3758,TRUE,FALSE)</f>
        <v>1</v>
      </c>
      <c r="O3758" t="s">
        <v>34</v>
      </c>
    </row>
    <row r="3759" spans="1:15" x14ac:dyDescent="0.25">
      <c r="A3759">
        <v>2023</v>
      </c>
      <c r="B3759" t="s">
        <v>34</v>
      </c>
      <c r="C3759" t="s">
        <v>31</v>
      </c>
      <c r="D3759" t="s">
        <v>22</v>
      </c>
      <c r="E3759">
        <v>90700</v>
      </c>
      <c r="F3759">
        <v>90700</v>
      </c>
      <c r="G3759" t="s">
        <v>23</v>
      </c>
      <c r="H3759" t="s">
        <v>24</v>
      </c>
      <c r="I3759" t="s">
        <v>17</v>
      </c>
      <c r="J3759" t="s">
        <v>25</v>
      </c>
      <c r="K3759" t="s">
        <v>23</v>
      </c>
      <c r="L3759" t="s">
        <v>26</v>
      </c>
      <c r="M3759">
        <f t="shared" si="58"/>
        <v>61141</v>
      </c>
      <c r="N3759" t="b">
        <f>IF(O3759=Sheet7!S3758,FALSE,TRUE)
=IF(B3759=Sheet7!A3759,TRUE,FALSE)
=IF(B3759=Sheet7!A3759,TRUE,FALSE)
=IF(B3759=Sheet7!A3759,TRUE,FALSE)</f>
        <v>1</v>
      </c>
      <c r="O3759" t="s">
        <v>34</v>
      </c>
    </row>
    <row r="3760" spans="1:15" x14ac:dyDescent="0.25">
      <c r="A3760">
        <v>2023</v>
      </c>
      <c r="B3760" t="s">
        <v>37</v>
      </c>
      <c r="C3760" t="s">
        <v>38</v>
      </c>
      <c r="D3760" t="s">
        <v>22</v>
      </c>
      <c r="E3760">
        <v>227000</v>
      </c>
      <c r="F3760">
        <v>227000</v>
      </c>
      <c r="G3760" t="s">
        <v>23</v>
      </c>
      <c r="H3760" t="s">
        <v>24</v>
      </c>
      <c r="I3760" t="s">
        <v>17</v>
      </c>
      <c r="J3760" t="s">
        <v>25</v>
      </c>
      <c r="K3760" t="s">
        <v>23</v>
      </c>
      <c r="L3760" t="s">
        <v>26</v>
      </c>
      <c r="M3760">
        <f t="shared" si="58"/>
        <v>152007.66666666666</v>
      </c>
      <c r="N3760" t="b">
        <f>IF(O3760=Sheet7!S3759,FALSE,TRUE)
=IF(B3760=Sheet7!A3760,TRUE,FALSE)
=IF(B3760=Sheet7!A3760,TRUE,FALSE)
=IF(B3760=Sheet7!A3760,TRUE,FALSE)</f>
        <v>1</v>
      </c>
      <c r="O3760" t="s">
        <v>37</v>
      </c>
    </row>
    <row r="3761" spans="1:15" x14ac:dyDescent="0.25">
      <c r="A3761">
        <v>2023</v>
      </c>
      <c r="B3761" t="s">
        <v>20</v>
      </c>
      <c r="C3761" t="s">
        <v>21</v>
      </c>
      <c r="D3761" t="s">
        <v>22</v>
      </c>
      <c r="E3761">
        <v>160000</v>
      </c>
      <c r="F3761">
        <v>160000</v>
      </c>
      <c r="G3761" t="s">
        <v>23</v>
      </c>
      <c r="H3761" t="s">
        <v>24</v>
      </c>
      <c r="I3761" t="s">
        <v>17</v>
      </c>
      <c r="J3761" t="s">
        <v>29</v>
      </c>
      <c r="K3761" t="s">
        <v>23</v>
      </c>
      <c r="L3761" t="s">
        <v>26</v>
      </c>
      <c r="M3761">
        <f t="shared" si="58"/>
        <v>107341</v>
      </c>
      <c r="N3761" t="b">
        <f>IF(O3761=Sheet7!S3760,FALSE,TRUE)
=IF(B3761=Sheet7!A3761,TRUE,FALSE)
=IF(B3761=Sheet7!A3761,TRUE,FALSE)
=IF(B3761=Sheet7!A3761,TRUE,FALSE)</f>
        <v>1</v>
      </c>
      <c r="O3761" t="s">
        <v>20</v>
      </c>
    </row>
    <row r="3762" spans="1:15" x14ac:dyDescent="0.25">
      <c r="A3762">
        <v>2023</v>
      </c>
      <c r="B3762" t="s">
        <v>37</v>
      </c>
      <c r="C3762" t="s">
        <v>38</v>
      </c>
      <c r="D3762" t="s">
        <v>14</v>
      </c>
      <c r="E3762">
        <v>52000</v>
      </c>
      <c r="F3762">
        <v>56143</v>
      </c>
      <c r="G3762" t="s">
        <v>57</v>
      </c>
      <c r="H3762" t="s">
        <v>24</v>
      </c>
      <c r="I3762" t="s">
        <v>17</v>
      </c>
      <c r="J3762" t="s">
        <v>29</v>
      </c>
      <c r="K3762" t="s">
        <v>57</v>
      </c>
      <c r="L3762" t="s">
        <v>26</v>
      </c>
      <c r="M3762">
        <f t="shared" si="58"/>
        <v>36722</v>
      </c>
      <c r="N3762" t="b">
        <f>IF(O3762=Sheet7!S3761,FALSE,TRUE)
=IF(B3762=Sheet7!A3762,TRUE,FALSE)
=IF(B3762=Sheet7!A3762,TRUE,FALSE)
=IF(B3762=Sheet7!A3762,TRUE,FALSE)</f>
        <v>1</v>
      </c>
      <c r="O3762" t="s">
        <v>37</v>
      </c>
    </row>
    <row r="3763" spans="1:15" x14ac:dyDescent="0.25">
      <c r="A3763">
        <v>2023</v>
      </c>
      <c r="B3763" t="s">
        <v>37</v>
      </c>
      <c r="C3763" t="s">
        <v>38</v>
      </c>
      <c r="D3763" t="s">
        <v>14</v>
      </c>
      <c r="E3763">
        <v>48000</v>
      </c>
      <c r="F3763">
        <v>51824</v>
      </c>
      <c r="G3763" t="s">
        <v>57</v>
      </c>
      <c r="H3763" t="s">
        <v>24</v>
      </c>
      <c r="I3763" t="s">
        <v>17</v>
      </c>
      <c r="J3763" t="s">
        <v>29</v>
      </c>
      <c r="K3763" t="s">
        <v>57</v>
      </c>
      <c r="L3763" t="s">
        <v>26</v>
      </c>
      <c r="M3763">
        <f t="shared" si="58"/>
        <v>33949</v>
      </c>
      <c r="N3763" t="b">
        <f>IF(O3763=Sheet7!S3762,FALSE,TRUE)
=IF(B3763=Sheet7!A3763,TRUE,FALSE)
=IF(B3763=Sheet7!A3763,TRUE,FALSE)
=IF(B3763=Sheet7!A3763,TRUE,FALSE)</f>
        <v>1</v>
      </c>
      <c r="O3763" t="s">
        <v>37</v>
      </c>
    </row>
    <row r="3764" spans="1:15" x14ac:dyDescent="0.25">
      <c r="A3764">
        <v>2023</v>
      </c>
      <c r="B3764" t="s">
        <v>37</v>
      </c>
      <c r="C3764" t="s">
        <v>38</v>
      </c>
      <c r="D3764" t="s">
        <v>22</v>
      </c>
      <c r="E3764">
        <v>60000</v>
      </c>
      <c r="F3764">
        <v>60000</v>
      </c>
      <c r="G3764" t="s">
        <v>23</v>
      </c>
      <c r="H3764" t="s">
        <v>39</v>
      </c>
      <c r="I3764" t="s">
        <v>17</v>
      </c>
      <c r="J3764" t="s">
        <v>29</v>
      </c>
      <c r="K3764" t="s">
        <v>23</v>
      </c>
      <c r="L3764" t="s">
        <v>19</v>
      </c>
      <c r="M3764">
        <f t="shared" si="58"/>
        <v>40674.333333333336</v>
      </c>
      <c r="N3764" t="b">
        <f>IF(O3764=Sheet7!S3763,FALSE,TRUE)
=IF(B3764=Sheet7!A3764,TRUE,FALSE)
=IF(B3764=Sheet7!A3764,TRUE,FALSE)
=IF(B3764=Sheet7!A3764,TRUE,FALSE)</f>
        <v>1</v>
      </c>
      <c r="O3764" t="s">
        <v>37</v>
      </c>
    </row>
    <row r="3765" spans="1:15" x14ac:dyDescent="0.25">
      <c r="A3765">
        <v>2023</v>
      </c>
      <c r="B3765" t="s">
        <v>37</v>
      </c>
      <c r="C3765" t="s">
        <v>38</v>
      </c>
      <c r="D3765" t="s">
        <v>22</v>
      </c>
      <c r="E3765">
        <v>50000</v>
      </c>
      <c r="F3765">
        <v>50000</v>
      </c>
      <c r="G3765" t="s">
        <v>220</v>
      </c>
      <c r="H3765" t="s">
        <v>39</v>
      </c>
      <c r="I3765" t="s">
        <v>17</v>
      </c>
      <c r="J3765" t="s">
        <v>18</v>
      </c>
      <c r="K3765" t="s">
        <v>23</v>
      </c>
      <c r="L3765" t="s">
        <v>19</v>
      </c>
      <c r="M3765">
        <f t="shared" si="58"/>
        <v>34007.666666666664</v>
      </c>
      <c r="N3765" t="b">
        <f>IF(O3765=Sheet7!S3764,FALSE,TRUE)
=IF(B3765=Sheet7!A3765,TRUE,FALSE)
=IF(B3765=Sheet7!A3765,TRUE,FALSE)
=IF(B3765=Sheet7!A3765,TRUE,FALSE)</f>
        <v>1</v>
      </c>
      <c r="O3765" t="s">
        <v>37</v>
      </c>
    </row>
    <row r="3766" spans="1:15" x14ac:dyDescent="0.25">
      <c r="A3766">
        <v>2023</v>
      </c>
      <c r="B3766" t="s">
        <v>221</v>
      </c>
      <c r="C3766" t="s">
        <v>21</v>
      </c>
      <c r="D3766" t="s">
        <v>35</v>
      </c>
      <c r="E3766">
        <v>124999</v>
      </c>
      <c r="F3766">
        <v>153799</v>
      </c>
      <c r="G3766" t="s">
        <v>36</v>
      </c>
      <c r="H3766" t="s">
        <v>24</v>
      </c>
      <c r="I3766" t="s">
        <v>17</v>
      </c>
      <c r="J3766" t="s">
        <v>29</v>
      </c>
      <c r="K3766" t="s">
        <v>36</v>
      </c>
      <c r="L3766" t="s">
        <v>19</v>
      </c>
      <c r="M3766">
        <f t="shared" si="58"/>
        <v>93607</v>
      </c>
      <c r="N3766" t="b">
        <f>IF(O3766=Sheet7!S3765,FALSE,TRUE)
=IF(B3766=Sheet7!A3766,TRUE,FALSE)
=IF(B3766=Sheet7!A3766,TRUE,FALSE)
=IF(B3766=Sheet7!A3766,TRUE,FALSE)</f>
        <v>1</v>
      </c>
      <c r="O3766" t="s">
        <v>221</v>
      </c>
    </row>
    <row r="3767" spans="1:15" x14ac:dyDescent="0.25">
      <c r="A3767">
        <v>2023</v>
      </c>
      <c r="B3767" t="s">
        <v>37</v>
      </c>
      <c r="C3767" t="s">
        <v>38</v>
      </c>
      <c r="D3767" t="s">
        <v>22</v>
      </c>
      <c r="E3767">
        <v>52500</v>
      </c>
      <c r="F3767">
        <v>52500</v>
      </c>
      <c r="G3767" t="s">
        <v>23</v>
      </c>
      <c r="H3767" t="s">
        <v>24</v>
      </c>
      <c r="I3767" t="s">
        <v>17</v>
      </c>
      <c r="J3767" t="s">
        <v>25</v>
      </c>
      <c r="K3767" t="s">
        <v>23</v>
      </c>
      <c r="L3767" t="s">
        <v>26</v>
      </c>
      <c r="M3767">
        <f t="shared" si="58"/>
        <v>35674.333333333336</v>
      </c>
      <c r="N3767" t="b">
        <f>IF(O3767=Sheet7!S3766,FALSE,TRUE)
=IF(B3767=Sheet7!A3767,TRUE,FALSE)
=IF(B3767=Sheet7!A3767,TRUE,FALSE)
=IF(B3767=Sheet7!A3767,TRUE,FALSE)</f>
        <v>1</v>
      </c>
      <c r="O3767" t="s">
        <v>37</v>
      </c>
    </row>
    <row r="3768" spans="1:15" x14ac:dyDescent="0.25">
      <c r="A3768">
        <v>2023</v>
      </c>
      <c r="B3768" t="s">
        <v>32</v>
      </c>
      <c r="C3768" t="s">
        <v>13</v>
      </c>
      <c r="D3768" t="s">
        <v>22</v>
      </c>
      <c r="E3768">
        <v>250000</v>
      </c>
      <c r="F3768">
        <v>250000</v>
      </c>
      <c r="G3768" t="s">
        <v>23</v>
      </c>
      <c r="H3768" t="s">
        <v>24</v>
      </c>
      <c r="I3768" t="s">
        <v>17</v>
      </c>
      <c r="J3768" t="s">
        <v>29</v>
      </c>
      <c r="K3768" t="s">
        <v>23</v>
      </c>
      <c r="L3768" t="s">
        <v>26</v>
      </c>
      <c r="M3768">
        <f t="shared" si="58"/>
        <v>167341</v>
      </c>
      <c r="N3768" t="b">
        <f>IF(O3768=Sheet7!S3767,FALSE,TRUE)
=IF(B3768=Sheet7!A3768,TRUE,FALSE)
=IF(B3768=Sheet7!A3768,TRUE,FALSE)
=IF(B3768=Sheet7!A3768,TRUE,FALSE)</f>
        <v>1</v>
      </c>
      <c r="O3768" t="s">
        <v>32</v>
      </c>
    </row>
    <row r="3769" spans="1:15" x14ac:dyDescent="0.25">
      <c r="A3769">
        <v>2023</v>
      </c>
      <c r="B3769" t="s">
        <v>32</v>
      </c>
      <c r="C3769" t="s">
        <v>13</v>
      </c>
      <c r="D3769" t="s">
        <v>22</v>
      </c>
      <c r="E3769">
        <v>162500</v>
      </c>
      <c r="F3769">
        <v>162500</v>
      </c>
      <c r="G3769" t="s">
        <v>23</v>
      </c>
      <c r="H3769" t="s">
        <v>24</v>
      </c>
      <c r="I3769" t="s">
        <v>17</v>
      </c>
      <c r="J3769" t="s">
        <v>29</v>
      </c>
      <c r="K3769" t="s">
        <v>23</v>
      </c>
      <c r="L3769" t="s">
        <v>26</v>
      </c>
      <c r="M3769">
        <f t="shared" si="58"/>
        <v>109007.66666666667</v>
      </c>
      <c r="N3769" t="b">
        <f>IF(O3769=Sheet7!S3768,FALSE,TRUE)
=IF(B3769=Sheet7!A3769,TRUE,FALSE)
=IF(B3769=Sheet7!A3769,TRUE,FALSE)
=IF(B3769=Sheet7!A3769,TRUE,FALSE)</f>
        <v>1</v>
      </c>
      <c r="O3769" t="s">
        <v>32</v>
      </c>
    </row>
    <row r="3770" spans="1:15" x14ac:dyDescent="0.25">
      <c r="A3770">
        <v>2023</v>
      </c>
      <c r="B3770" t="s">
        <v>37</v>
      </c>
      <c r="C3770" t="s">
        <v>38</v>
      </c>
      <c r="D3770" t="s">
        <v>22</v>
      </c>
      <c r="E3770">
        <v>165000</v>
      </c>
      <c r="F3770">
        <v>165000</v>
      </c>
      <c r="G3770" t="s">
        <v>23</v>
      </c>
      <c r="H3770" t="s">
        <v>16</v>
      </c>
      <c r="I3770" t="s">
        <v>17</v>
      </c>
      <c r="J3770" t="s">
        <v>25</v>
      </c>
      <c r="K3770" t="s">
        <v>23</v>
      </c>
      <c r="L3770" t="s">
        <v>26</v>
      </c>
      <c r="M3770">
        <f t="shared" si="58"/>
        <v>110674.33333333333</v>
      </c>
      <c r="N3770" t="b">
        <f>IF(O3770=Sheet7!S3769,FALSE,TRUE)
=IF(B3770=Sheet7!A3770,TRUE,FALSE)
=IF(B3770=Sheet7!A3770,TRUE,FALSE)
=IF(B3770=Sheet7!A3770,TRUE,FALSE)</f>
        <v>1</v>
      </c>
      <c r="O3770" t="s">
        <v>37</v>
      </c>
    </row>
    <row r="3771" spans="1:15" x14ac:dyDescent="0.25">
      <c r="A3771">
        <v>2023</v>
      </c>
      <c r="B3771" t="s">
        <v>37</v>
      </c>
      <c r="C3771" t="s">
        <v>38</v>
      </c>
      <c r="D3771" t="s">
        <v>22</v>
      </c>
      <c r="E3771">
        <v>124000</v>
      </c>
      <c r="F3771">
        <v>124000</v>
      </c>
      <c r="G3771" t="s">
        <v>23</v>
      </c>
      <c r="H3771" t="s">
        <v>16</v>
      </c>
      <c r="I3771" t="s">
        <v>17</v>
      </c>
      <c r="J3771" t="s">
        <v>25</v>
      </c>
      <c r="K3771" t="s">
        <v>23</v>
      </c>
      <c r="L3771" t="s">
        <v>26</v>
      </c>
      <c r="M3771">
        <f t="shared" si="58"/>
        <v>83341</v>
      </c>
      <c r="N3771" t="b">
        <f>IF(O3771=Sheet7!S3770,FALSE,TRUE)
=IF(B3771=Sheet7!A3771,TRUE,FALSE)
=IF(B3771=Sheet7!A3771,TRUE,FALSE)
=IF(B3771=Sheet7!A3771,TRUE,FALSE)</f>
        <v>1</v>
      </c>
      <c r="O3771" t="s">
        <v>37</v>
      </c>
    </row>
    <row r="3772" spans="1:15" x14ac:dyDescent="0.25">
      <c r="A3772">
        <v>2023</v>
      </c>
      <c r="B3772" t="s">
        <v>32</v>
      </c>
      <c r="C3772" t="s">
        <v>13</v>
      </c>
      <c r="D3772" t="s">
        <v>22</v>
      </c>
      <c r="E3772">
        <v>63000</v>
      </c>
      <c r="F3772">
        <v>63000</v>
      </c>
      <c r="G3772" t="s">
        <v>23</v>
      </c>
      <c r="H3772" t="s">
        <v>24</v>
      </c>
      <c r="I3772" t="s">
        <v>17</v>
      </c>
      <c r="J3772" t="s">
        <v>29</v>
      </c>
      <c r="K3772" t="s">
        <v>23</v>
      </c>
      <c r="L3772" t="s">
        <v>26</v>
      </c>
      <c r="M3772">
        <f t="shared" si="58"/>
        <v>42674.333333333336</v>
      </c>
      <c r="N3772" t="b">
        <f>IF(O3772=Sheet7!S3771,FALSE,TRUE)
=IF(B3772=Sheet7!A3772,TRUE,FALSE)
=IF(B3772=Sheet7!A3772,TRUE,FALSE)
=IF(B3772=Sheet7!A3772,TRUE,FALSE)</f>
        <v>1</v>
      </c>
      <c r="O3772" t="s">
        <v>32</v>
      </c>
    </row>
    <row r="3773" spans="1:15" x14ac:dyDescent="0.25">
      <c r="A3773">
        <v>2023</v>
      </c>
      <c r="B3773" t="s">
        <v>46</v>
      </c>
      <c r="C3773" t="s">
        <v>28</v>
      </c>
      <c r="D3773" t="s">
        <v>22</v>
      </c>
      <c r="E3773">
        <v>253750</v>
      </c>
      <c r="F3773">
        <v>253750</v>
      </c>
      <c r="G3773" t="s">
        <v>57</v>
      </c>
      <c r="H3773" t="s">
        <v>24</v>
      </c>
      <c r="I3773" t="s">
        <v>17</v>
      </c>
      <c r="J3773" t="s">
        <v>25</v>
      </c>
      <c r="K3773" t="s">
        <v>57</v>
      </c>
      <c r="L3773" t="s">
        <v>26</v>
      </c>
      <c r="M3773">
        <f t="shared" si="58"/>
        <v>169841</v>
      </c>
      <c r="N3773" t="b">
        <f>IF(O3773=Sheet7!S3772,FALSE,TRUE)
=IF(B3773=Sheet7!A3773,TRUE,FALSE)
=IF(B3773=Sheet7!A3773,TRUE,FALSE)
=IF(B3773=Sheet7!A3773,TRUE,FALSE)</f>
        <v>1</v>
      </c>
      <c r="O3773" t="s">
        <v>46</v>
      </c>
    </row>
    <row r="3774" spans="1:15" x14ac:dyDescent="0.25">
      <c r="A3774">
        <v>2023</v>
      </c>
      <c r="B3774" t="s">
        <v>46</v>
      </c>
      <c r="C3774" t="s">
        <v>28</v>
      </c>
      <c r="D3774" t="s">
        <v>22</v>
      </c>
      <c r="E3774">
        <v>169200</v>
      </c>
      <c r="F3774">
        <v>169200</v>
      </c>
      <c r="G3774" t="s">
        <v>57</v>
      </c>
      <c r="H3774" t="s">
        <v>24</v>
      </c>
      <c r="I3774" t="s">
        <v>17</v>
      </c>
      <c r="J3774" t="s">
        <v>25</v>
      </c>
      <c r="K3774" t="s">
        <v>57</v>
      </c>
      <c r="L3774" t="s">
        <v>26</v>
      </c>
      <c r="M3774">
        <f t="shared" si="58"/>
        <v>113474.33333333333</v>
      </c>
      <c r="N3774" t="b">
        <f>IF(O3774=Sheet7!S3773,FALSE,TRUE)
=IF(B3774=Sheet7!A3774,TRUE,FALSE)
=IF(B3774=Sheet7!A3774,TRUE,FALSE)
=IF(B3774=Sheet7!A3774,TRUE,FALSE)</f>
        <v>1</v>
      </c>
      <c r="O3774" t="s">
        <v>46</v>
      </c>
    </row>
    <row r="3775" spans="1:15" x14ac:dyDescent="0.25">
      <c r="A3775">
        <v>2023</v>
      </c>
      <c r="B3775" t="s">
        <v>27</v>
      </c>
      <c r="C3775" t="s">
        <v>28</v>
      </c>
      <c r="D3775" t="s">
        <v>22</v>
      </c>
      <c r="E3775">
        <v>170000</v>
      </c>
      <c r="F3775">
        <v>170000</v>
      </c>
      <c r="G3775" t="s">
        <v>23</v>
      </c>
      <c r="H3775" t="s">
        <v>16</v>
      </c>
      <c r="I3775" t="s">
        <v>17</v>
      </c>
      <c r="J3775" t="s">
        <v>25</v>
      </c>
      <c r="K3775" t="s">
        <v>23</v>
      </c>
      <c r="L3775" t="s">
        <v>26</v>
      </c>
      <c r="M3775">
        <f t="shared" si="58"/>
        <v>114007.66666666667</v>
      </c>
      <c r="N3775" t="b">
        <f>IF(O3775=Sheet7!S3774,FALSE,TRUE)
=IF(B3775=Sheet7!A3775,TRUE,FALSE)
=IF(B3775=Sheet7!A3775,TRUE,FALSE)
=IF(B3775=Sheet7!A3775,TRUE,FALSE)</f>
        <v>1</v>
      </c>
      <c r="O3775" t="s">
        <v>27</v>
      </c>
    </row>
    <row r="3776" spans="1:15" x14ac:dyDescent="0.25">
      <c r="A3776">
        <v>2023</v>
      </c>
      <c r="B3776" t="s">
        <v>27</v>
      </c>
      <c r="C3776" t="s">
        <v>28</v>
      </c>
      <c r="D3776" t="s">
        <v>22</v>
      </c>
      <c r="E3776">
        <v>120000</v>
      </c>
      <c r="F3776">
        <v>120000</v>
      </c>
      <c r="G3776" t="s">
        <v>23</v>
      </c>
      <c r="H3776" t="s">
        <v>16</v>
      </c>
      <c r="I3776" t="s">
        <v>17</v>
      </c>
      <c r="J3776" t="s">
        <v>25</v>
      </c>
      <c r="K3776" t="s">
        <v>23</v>
      </c>
      <c r="L3776" t="s">
        <v>26</v>
      </c>
      <c r="M3776">
        <f t="shared" si="58"/>
        <v>80674.333333333328</v>
      </c>
      <c r="N3776" t="b">
        <f>IF(O3776=Sheet7!S3775,FALSE,TRUE)
=IF(B3776=Sheet7!A3776,TRUE,FALSE)
=IF(B3776=Sheet7!A3776,TRUE,FALSE)
=IF(B3776=Sheet7!A3776,TRUE,FALSE)</f>
        <v>1</v>
      </c>
      <c r="O3776" t="s">
        <v>27</v>
      </c>
    </row>
    <row r="3777" spans="1:15" x14ac:dyDescent="0.25">
      <c r="A3777">
        <v>2023</v>
      </c>
      <c r="B3777" t="s">
        <v>32</v>
      </c>
      <c r="C3777" t="s">
        <v>13</v>
      </c>
      <c r="D3777" t="s">
        <v>22</v>
      </c>
      <c r="E3777">
        <v>213580</v>
      </c>
      <c r="F3777">
        <v>213580</v>
      </c>
      <c r="G3777" t="s">
        <v>23</v>
      </c>
      <c r="H3777" t="s">
        <v>24</v>
      </c>
      <c r="I3777" t="s">
        <v>17</v>
      </c>
      <c r="J3777" t="s">
        <v>29</v>
      </c>
      <c r="K3777" t="s">
        <v>23</v>
      </c>
      <c r="L3777" t="s">
        <v>26</v>
      </c>
      <c r="M3777">
        <f t="shared" si="58"/>
        <v>143061</v>
      </c>
      <c r="N3777" t="b">
        <f>IF(O3777=Sheet7!S3776,FALSE,TRUE)
=IF(B3777=Sheet7!A3777,TRUE,FALSE)
=IF(B3777=Sheet7!A3777,TRUE,FALSE)
=IF(B3777=Sheet7!A3777,TRUE,FALSE)</f>
        <v>1</v>
      </c>
      <c r="O3777" t="s">
        <v>32</v>
      </c>
    </row>
    <row r="3778" spans="1:15" x14ac:dyDescent="0.25">
      <c r="A3778">
        <v>2023</v>
      </c>
      <c r="B3778" t="s">
        <v>32</v>
      </c>
      <c r="C3778" t="s">
        <v>13</v>
      </c>
      <c r="D3778" t="s">
        <v>22</v>
      </c>
      <c r="E3778">
        <v>163625</v>
      </c>
      <c r="F3778">
        <v>163625</v>
      </c>
      <c r="G3778" t="s">
        <v>23</v>
      </c>
      <c r="H3778" t="s">
        <v>24</v>
      </c>
      <c r="I3778" t="s">
        <v>17</v>
      </c>
      <c r="J3778" t="s">
        <v>29</v>
      </c>
      <c r="K3778" t="s">
        <v>23</v>
      </c>
      <c r="L3778" t="s">
        <v>26</v>
      </c>
      <c r="M3778">
        <f t="shared" ref="M3778:M3841" si="59">AVERAGE(A3778:L3778)</f>
        <v>109757.66666666667</v>
      </c>
      <c r="N3778" t="b">
        <f>IF(O3778=Sheet7!S3777,FALSE,TRUE)
=IF(B3778=Sheet7!A3778,TRUE,FALSE)
=IF(B3778=Sheet7!A3778,TRUE,FALSE)
=IF(B3778=Sheet7!A3778,TRUE,FALSE)</f>
        <v>1</v>
      </c>
      <c r="O3778" t="s">
        <v>32</v>
      </c>
    </row>
    <row r="3779" spans="1:15" x14ac:dyDescent="0.25">
      <c r="A3779">
        <v>2023</v>
      </c>
      <c r="B3779" t="s">
        <v>32</v>
      </c>
      <c r="C3779" t="s">
        <v>13</v>
      </c>
      <c r="D3779" t="s">
        <v>14</v>
      </c>
      <c r="E3779">
        <v>95000</v>
      </c>
      <c r="F3779">
        <v>102569</v>
      </c>
      <c r="G3779" t="s">
        <v>58</v>
      </c>
      <c r="H3779" t="s">
        <v>24</v>
      </c>
      <c r="I3779" t="s">
        <v>17</v>
      </c>
      <c r="J3779" t="s">
        <v>29</v>
      </c>
      <c r="K3779" t="s">
        <v>58</v>
      </c>
      <c r="L3779" t="s">
        <v>26</v>
      </c>
      <c r="M3779">
        <f t="shared" si="59"/>
        <v>66530.666666666672</v>
      </c>
      <c r="N3779" t="b">
        <f>IF(O3779=Sheet7!S3778,FALSE,TRUE)
=IF(B3779=Sheet7!A3779,TRUE,FALSE)
=IF(B3779=Sheet7!A3779,TRUE,FALSE)
=IF(B3779=Sheet7!A3779,TRUE,FALSE)</f>
        <v>1</v>
      </c>
      <c r="O3779" t="s">
        <v>32</v>
      </c>
    </row>
    <row r="3780" spans="1:15" x14ac:dyDescent="0.25">
      <c r="A3780">
        <v>2023</v>
      </c>
      <c r="B3780" t="s">
        <v>32</v>
      </c>
      <c r="C3780" t="s">
        <v>13</v>
      </c>
      <c r="D3780" t="s">
        <v>22</v>
      </c>
      <c r="E3780">
        <v>210000</v>
      </c>
      <c r="F3780">
        <v>210000</v>
      </c>
      <c r="G3780" t="s">
        <v>23</v>
      </c>
      <c r="H3780" t="s">
        <v>33</v>
      </c>
      <c r="I3780" t="s">
        <v>17</v>
      </c>
      <c r="J3780" t="s">
        <v>25</v>
      </c>
      <c r="K3780" t="s">
        <v>23</v>
      </c>
      <c r="L3780" t="s">
        <v>26</v>
      </c>
      <c r="M3780">
        <f t="shared" si="59"/>
        <v>140674.33333333334</v>
      </c>
      <c r="N3780" t="b">
        <f>IF(O3780=Sheet7!S3779,FALSE,TRUE)
=IF(B3780=Sheet7!A3780,TRUE,FALSE)
=IF(B3780=Sheet7!A3780,TRUE,FALSE)
=IF(B3780=Sheet7!A3780,TRUE,FALSE)</f>
        <v>1</v>
      </c>
      <c r="O3780" t="s">
        <v>32</v>
      </c>
    </row>
    <row r="3781" spans="1:15" x14ac:dyDescent="0.25">
      <c r="A3781">
        <v>2023</v>
      </c>
      <c r="B3781" t="s">
        <v>99</v>
      </c>
      <c r="C3781" t="s">
        <v>28</v>
      </c>
      <c r="D3781" t="s">
        <v>22</v>
      </c>
      <c r="E3781">
        <v>231250</v>
      </c>
      <c r="F3781">
        <v>231250</v>
      </c>
      <c r="G3781" t="s">
        <v>23</v>
      </c>
      <c r="H3781" t="s">
        <v>24</v>
      </c>
      <c r="I3781" t="s">
        <v>17</v>
      </c>
      <c r="J3781" t="s">
        <v>29</v>
      </c>
      <c r="K3781" t="s">
        <v>23</v>
      </c>
      <c r="L3781" t="s">
        <v>26</v>
      </c>
      <c r="M3781">
        <f t="shared" si="59"/>
        <v>154841</v>
      </c>
      <c r="N3781" t="b">
        <f>IF(O3781=Sheet7!S3780,FALSE,TRUE)
=IF(B3781=Sheet7!A3781,TRUE,FALSE)
=IF(B3781=Sheet7!A3781,TRUE,FALSE)
=IF(B3781=Sheet7!A3781,TRUE,FALSE)</f>
        <v>1</v>
      </c>
      <c r="O3781" t="s">
        <v>99</v>
      </c>
    </row>
    <row r="3782" spans="1:15" x14ac:dyDescent="0.25">
      <c r="A3782">
        <v>2023</v>
      </c>
      <c r="B3782" t="s">
        <v>99</v>
      </c>
      <c r="C3782" t="s">
        <v>28</v>
      </c>
      <c r="D3782" t="s">
        <v>22</v>
      </c>
      <c r="E3782">
        <v>138750</v>
      </c>
      <c r="F3782">
        <v>138750</v>
      </c>
      <c r="G3782" t="s">
        <v>23</v>
      </c>
      <c r="H3782" t="s">
        <v>24</v>
      </c>
      <c r="I3782" t="s">
        <v>17</v>
      </c>
      <c r="J3782" t="s">
        <v>29</v>
      </c>
      <c r="K3782" t="s">
        <v>23</v>
      </c>
      <c r="L3782" t="s">
        <v>26</v>
      </c>
      <c r="M3782">
        <f t="shared" si="59"/>
        <v>93174.333333333328</v>
      </c>
      <c r="N3782" t="b">
        <f>IF(O3782=Sheet7!S3781,FALSE,TRUE)
=IF(B3782=Sheet7!A3782,TRUE,FALSE)
=IF(B3782=Sheet7!A3782,TRUE,FALSE)
=IF(B3782=Sheet7!A3782,TRUE,FALSE)</f>
        <v>1</v>
      </c>
      <c r="O3782" t="s">
        <v>99</v>
      </c>
    </row>
    <row r="3783" spans="1:15" x14ac:dyDescent="0.25">
      <c r="A3783">
        <v>2023</v>
      </c>
      <c r="B3783" t="s">
        <v>34</v>
      </c>
      <c r="C3783" t="s">
        <v>31</v>
      </c>
      <c r="D3783" t="s">
        <v>22</v>
      </c>
      <c r="E3783">
        <v>284310</v>
      </c>
      <c r="F3783">
        <v>284310</v>
      </c>
      <c r="G3783" t="s">
        <v>23</v>
      </c>
      <c r="H3783" t="s">
        <v>24</v>
      </c>
      <c r="I3783" t="s">
        <v>17</v>
      </c>
      <c r="J3783" t="s">
        <v>25</v>
      </c>
      <c r="K3783" t="s">
        <v>23</v>
      </c>
      <c r="L3783" t="s">
        <v>26</v>
      </c>
      <c r="M3783">
        <f t="shared" si="59"/>
        <v>190214.33333333334</v>
      </c>
      <c r="N3783" t="b">
        <f>IF(O3783=Sheet7!S3782,FALSE,TRUE)
=IF(B3783=Sheet7!A3783,TRUE,FALSE)
=IF(B3783=Sheet7!A3783,TRUE,FALSE)
=IF(B3783=Sheet7!A3783,TRUE,FALSE)</f>
        <v>1</v>
      </c>
      <c r="O3783" t="s">
        <v>34</v>
      </c>
    </row>
    <row r="3784" spans="1:15" x14ac:dyDescent="0.25">
      <c r="A3784">
        <v>2023</v>
      </c>
      <c r="B3784" t="s">
        <v>34</v>
      </c>
      <c r="C3784" t="s">
        <v>31</v>
      </c>
      <c r="D3784" t="s">
        <v>22</v>
      </c>
      <c r="E3784">
        <v>153090</v>
      </c>
      <c r="F3784">
        <v>153090</v>
      </c>
      <c r="G3784" t="s">
        <v>23</v>
      </c>
      <c r="H3784" t="s">
        <v>24</v>
      </c>
      <c r="I3784" t="s">
        <v>17</v>
      </c>
      <c r="J3784" t="s">
        <v>25</v>
      </c>
      <c r="K3784" t="s">
        <v>23</v>
      </c>
      <c r="L3784" t="s">
        <v>26</v>
      </c>
      <c r="M3784">
        <f t="shared" si="59"/>
        <v>102734.33333333333</v>
      </c>
      <c r="N3784" t="b">
        <f>IF(O3784=Sheet7!S3783,FALSE,TRUE)
=IF(B3784=Sheet7!A3784,TRUE,FALSE)
=IF(B3784=Sheet7!A3784,TRUE,FALSE)
=IF(B3784=Sheet7!A3784,TRUE,FALSE)</f>
        <v>1</v>
      </c>
      <c r="O3784" t="s">
        <v>34</v>
      </c>
    </row>
    <row r="3785" spans="1:15" x14ac:dyDescent="0.25">
      <c r="A3785">
        <v>2023</v>
      </c>
      <c r="B3785" t="s">
        <v>37</v>
      </c>
      <c r="C3785" t="s">
        <v>38</v>
      </c>
      <c r="D3785" t="s">
        <v>35</v>
      </c>
      <c r="E3785">
        <v>90000</v>
      </c>
      <c r="F3785">
        <v>110736</v>
      </c>
      <c r="G3785" t="s">
        <v>36</v>
      </c>
      <c r="H3785" t="s">
        <v>16</v>
      </c>
      <c r="I3785" t="s">
        <v>17</v>
      </c>
      <c r="J3785" t="s">
        <v>25</v>
      </c>
      <c r="K3785" t="s">
        <v>36</v>
      </c>
      <c r="L3785" t="s">
        <v>26</v>
      </c>
      <c r="M3785">
        <f t="shared" si="59"/>
        <v>67586.333333333328</v>
      </c>
      <c r="N3785" t="b">
        <f>IF(O3785=Sheet7!S3784,FALSE,TRUE)
=IF(B3785=Sheet7!A3785,TRUE,FALSE)
=IF(B3785=Sheet7!A3785,TRUE,FALSE)
=IF(B3785=Sheet7!A3785,TRUE,FALSE)</f>
        <v>1</v>
      </c>
      <c r="O3785" t="s">
        <v>37</v>
      </c>
    </row>
    <row r="3786" spans="1:15" x14ac:dyDescent="0.25">
      <c r="A3786">
        <v>2023</v>
      </c>
      <c r="B3786" t="s">
        <v>37</v>
      </c>
      <c r="C3786" t="s">
        <v>38</v>
      </c>
      <c r="D3786" t="s">
        <v>35</v>
      </c>
      <c r="E3786">
        <v>70000</v>
      </c>
      <c r="F3786">
        <v>86128</v>
      </c>
      <c r="G3786" t="s">
        <v>36</v>
      </c>
      <c r="H3786" t="s">
        <v>16</v>
      </c>
      <c r="I3786" t="s">
        <v>17</v>
      </c>
      <c r="J3786" t="s">
        <v>25</v>
      </c>
      <c r="K3786" t="s">
        <v>36</v>
      </c>
      <c r="L3786" t="s">
        <v>26</v>
      </c>
      <c r="M3786">
        <f t="shared" si="59"/>
        <v>52717</v>
      </c>
      <c r="N3786" t="b">
        <f>IF(O3786=Sheet7!S3785,FALSE,TRUE)
=IF(B3786=Sheet7!A3786,TRUE,FALSE)
=IF(B3786=Sheet7!A3786,TRUE,FALSE)
=IF(B3786=Sheet7!A3786,TRUE,FALSE)</f>
        <v>1</v>
      </c>
      <c r="O3786" t="s">
        <v>37</v>
      </c>
    </row>
    <row r="3787" spans="1:15" x14ac:dyDescent="0.25">
      <c r="A3787">
        <v>2023</v>
      </c>
      <c r="B3787" t="s">
        <v>37</v>
      </c>
      <c r="C3787" t="s">
        <v>38</v>
      </c>
      <c r="D3787" t="s">
        <v>22</v>
      </c>
      <c r="E3787">
        <v>100000</v>
      </c>
      <c r="F3787">
        <v>100000</v>
      </c>
      <c r="G3787" t="s">
        <v>23</v>
      </c>
      <c r="H3787" t="s">
        <v>39</v>
      </c>
      <c r="I3787" t="s">
        <v>17</v>
      </c>
      <c r="J3787" t="s">
        <v>18</v>
      </c>
      <c r="K3787" t="s">
        <v>23</v>
      </c>
      <c r="L3787" t="s">
        <v>26</v>
      </c>
      <c r="M3787">
        <f t="shared" si="59"/>
        <v>67341</v>
      </c>
      <c r="N3787" t="b">
        <f>IF(O3787=Sheet7!S3786,FALSE,TRUE)
=IF(B3787=Sheet7!A3787,TRUE,FALSE)
=IF(B3787=Sheet7!A3787,TRUE,FALSE)
=IF(B3787=Sheet7!A3787,TRUE,FALSE)</f>
        <v>1</v>
      </c>
      <c r="O3787" t="s">
        <v>37</v>
      </c>
    </row>
    <row r="3788" spans="1:15" x14ac:dyDescent="0.25">
      <c r="A3788">
        <v>2023</v>
      </c>
      <c r="B3788" t="s">
        <v>130</v>
      </c>
      <c r="C3788" t="s">
        <v>28</v>
      </c>
      <c r="D3788" t="s">
        <v>22</v>
      </c>
      <c r="E3788">
        <v>225900</v>
      </c>
      <c r="F3788">
        <v>225900</v>
      </c>
      <c r="G3788" t="s">
        <v>23</v>
      </c>
      <c r="H3788" t="s">
        <v>24</v>
      </c>
      <c r="I3788" t="s">
        <v>17</v>
      </c>
      <c r="J3788" t="s">
        <v>25</v>
      </c>
      <c r="K3788" t="s">
        <v>23</v>
      </c>
      <c r="L3788" t="s">
        <v>26</v>
      </c>
      <c r="M3788">
        <f t="shared" si="59"/>
        <v>151274.33333333334</v>
      </c>
      <c r="N3788" t="b">
        <f>IF(O3788=Sheet7!S3787,FALSE,TRUE)
=IF(B3788=Sheet7!A3788,TRUE,FALSE)
=IF(B3788=Sheet7!A3788,TRUE,FALSE)
=IF(B3788=Sheet7!A3788,TRUE,FALSE)</f>
        <v>1</v>
      </c>
      <c r="O3788" t="s">
        <v>130</v>
      </c>
    </row>
    <row r="3789" spans="1:15" x14ac:dyDescent="0.25">
      <c r="A3789">
        <v>2023</v>
      </c>
      <c r="B3789" t="s">
        <v>130</v>
      </c>
      <c r="C3789" t="s">
        <v>28</v>
      </c>
      <c r="D3789" t="s">
        <v>22</v>
      </c>
      <c r="E3789">
        <v>156400</v>
      </c>
      <c r="F3789">
        <v>156400</v>
      </c>
      <c r="G3789" t="s">
        <v>23</v>
      </c>
      <c r="H3789" t="s">
        <v>24</v>
      </c>
      <c r="I3789" t="s">
        <v>17</v>
      </c>
      <c r="J3789" t="s">
        <v>25</v>
      </c>
      <c r="K3789" t="s">
        <v>23</v>
      </c>
      <c r="L3789" t="s">
        <v>26</v>
      </c>
      <c r="M3789">
        <f t="shared" si="59"/>
        <v>104941</v>
      </c>
      <c r="N3789" t="b">
        <f>IF(O3789=Sheet7!S3788,FALSE,TRUE)
=IF(B3789=Sheet7!A3789,TRUE,FALSE)
=IF(B3789=Sheet7!A3789,TRUE,FALSE)
=IF(B3789=Sheet7!A3789,TRUE,FALSE)</f>
        <v>1</v>
      </c>
      <c r="O3789" t="s">
        <v>130</v>
      </c>
    </row>
    <row r="3790" spans="1:15" x14ac:dyDescent="0.25">
      <c r="A3790">
        <v>2023</v>
      </c>
      <c r="B3790" t="s">
        <v>37</v>
      </c>
      <c r="C3790" t="s">
        <v>38</v>
      </c>
      <c r="D3790" t="s">
        <v>22</v>
      </c>
      <c r="E3790">
        <v>385000</v>
      </c>
      <c r="F3790">
        <v>385000</v>
      </c>
      <c r="G3790" t="s">
        <v>23</v>
      </c>
      <c r="H3790" t="s">
        <v>24</v>
      </c>
      <c r="I3790" t="s">
        <v>17</v>
      </c>
      <c r="J3790" t="s">
        <v>25</v>
      </c>
      <c r="K3790" t="s">
        <v>23</v>
      </c>
      <c r="L3790" t="s">
        <v>26</v>
      </c>
      <c r="M3790">
        <f t="shared" si="59"/>
        <v>257341</v>
      </c>
      <c r="N3790" t="b">
        <f>IF(O3790=Sheet7!S3789,FALSE,TRUE)
=IF(B3790=Sheet7!A3790,TRUE,FALSE)
=IF(B3790=Sheet7!A3790,TRUE,FALSE)
=IF(B3790=Sheet7!A3790,TRUE,FALSE)</f>
        <v>1</v>
      </c>
      <c r="O3790" t="s">
        <v>37</v>
      </c>
    </row>
    <row r="3791" spans="1:15" x14ac:dyDescent="0.25">
      <c r="A3791">
        <v>2023</v>
      </c>
      <c r="B3791" t="s">
        <v>32</v>
      </c>
      <c r="C3791" t="s">
        <v>13</v>
      </c>
      <c r="D3791" t="s">
        <v>22</v>
      </c>
      <c r="E3791">
        <v>241871</v>
      </c>
      <c r="F3791">
        <v>241871</v>
      </c>
      <c r="G3791" t="s">
        <v>23</v>
      </c>
      <c r="H3791" t="s">
        <v>24</v>
      </c>
      <c r="I3791" t="s">
        <v>17</v>
      </c>
      <c r="J3791" t="s">
        <v>25</v>
      </c>
      <c r="K3791" t="s">
        <v>23</v>
      </c>
      <c r="L3791" t="s">
        <v>26</v>
      </c>
      <c r="M3791">
        <f t="shared" si="59"/>
        <v>161921.66666666666</v>
      </c>
      <c r="N3791" t="b">
        <f>IF(O3791=Sheet7!S3790,FALSE,TRUE)
=IF(B3791=Sheet7!A3791,TRUE,FALSE)
=IF(B3791=Sheet7!A3791,TRUE,FALSE)
=IF(B3791=Sheet7!A3791,TRUE,FALSE)</f>
        <v>1</v>
      </c>
      <c r="O3791" t="s">
        <v>32</v>
      </c>
    </row>
    <row r="3792" spans="1:15" x14ac:dyDescent="0.25">
      <c r="A3792">
        <v>2023</v>
      </c>
      <c r="B3792" t="s">
        <v>32</v>
      </c>
      <c r="C3792" t="s">
        <v>13</v>
      </c>
      <c r="D3792" t="s">
        <v>22</v>
      </c>
      <c r="E3792">
        <v>133832</v>
      </c>
      <c r="F3792">
        <v>133832</v>
      </c>
      <c r="G3792" t="s">
        <v>23</v>
      </c>
      <c r="H3792" t="s">
        <v>24</v>
      </c>
      <c r="I3792" t="s">
        <v>17</v>
      </c>
      <c r="J3792" t="s">
        <v>25</v>
      </c>
      <c r="K3792" t="s">
        <v>23</v>
      </c>
      <c r="L3792" t="s">
        <v>26</v>
      </c>
      <c r="M3792">
        <f t="shared" si="59"/>
        <v>89895.666666666672</v>
      </c>
      <c r="N3792" t="b">
        <f>IF(O3792=Sheet7!S3791,FALSE,TRUE)
=IF(B3792=Sheet7!A3792,TRUE,FALSE)
=IF(B3792=Sheet7!A3792,TRUE,FALSE)
=IF(B3792=Sheet7!A3792,TRUE,FALSE)</f>
        <v>1</v>
      </c>
      <c r="O3792" t="s">
        <v>32</v>
      </c>
    </row>
    <row r="3793" spans="1:15" x14ac:dyDescent="0.25">
      <c r="A3793">
        <v>2023</v>
      </c>
      <c r="B3793" t="s">
        <v>34</v>
      </c>
      <c r="C3793" t="s">
        <v>31</v>
      </c>
      <c r="D3793" t="s">
        <v>22</v>
      </c>
      <c r="E3793">
        <v>36000</v>
      </c>
      <c r="F3793">
        <v>36000</v>
      </c>
      <c r="G3793" t="s">
        <v>179</v>
      </c>
      <c r="H3793" t="s">
        <v>16</v>
      </c>
      <c r="I3793" t="s">
        <v>17</v>
      </c>
      <c r="J3793" t="s">
        <v>29</v>
      </c>
      <c r="K3793" t="s">
        <v>179</v>
      </c>
      <c r="L3793" t="s">
        <v>64</v>
      </c>
      <c r="M3793">
        <f t="shared" si="59"/>
        <v>24674.333333333332</v>
      </c>
      <c r="N3793" t="b">
        <f>IF(O3793=Sheet7!S3792,FALSE,TRUE)
=IF(B3793=Sheet7!A3793,TRUE,FALSE)
=IF(B3793=Sheet7!A3793,TRUE,FALSE)
=IF(B3793=Sheet7!A3793,TRUE,FALSE)</f>
        <v>1</v>
      </c>
      <c r="O3793" t="s">
        <v>34</v>
      </c>
    </row>
    <row r="3794" spans="1:15" x14ac:dyDescent="0.25">
      <c r="A3794">
        <v>2023</v>
      </c>
      <c r="B3794" t="s">
        <v>34</v>
      </c>
      <c r="C3794" t="s">
        <v>31</v>
      </c>
      <c r="D3794" t="s">
        <v>35</v>
      </c>
      <c r="E3794">
        <v>100000</v>
      </c>
      <c r="F3794">
        <v>123040</v>
      </c>
      <c r="G3794" t="s">
        <v>36</v>
      </c>
      <c r="H3794" t="s">
        <v>16</v>
      </c>
      <c r="I3794" t="s">
        <v>17</v>
      </c>
      <c r="J3794" t="s">
        <v>25</v>
      </c>
      <c r="K3794" t="s">
        <v>36</v>
      </c>
      <c r="L3794" t="s">
        <v>26</v>
      </c>
      <c r="M3794">
        <f t="shared" si="59"/>
        <v>75021</v>
      </c>
      <c r="N3794" t="b">
        <f>IF(O3794=Sheet7!S3793,FALSE,TRUE)
=IF(B3794=Sheet7!A3794,TRUE,FALSE)
=IF(B3794=Sheet7!A3794,TRUE,FALSE)
=IF(B3794=Sheet7!A3794,TRUE,FALSE)</f>
        <v>1</v>
      </c>
      <c r="O3794" t="s">
        <v>34</v>
      </c>
    </row>
    <row r="3795" spans="1:15" x14ac:dyDescent="0.25">
      <c r="A3795">
        <v>2023</v>
      </c>
      <c r="B3795" t="s">
        <v>34</v>
      </c>
      <c r="C3795" t="s">
        <v>31</v>
      </c>
      <c r="D3795" t="s">
        <v>35</v>
      </c>
      <c r="E3795">
        <v>80000</v>
      </c>
      <c r="F3795">
        <v>98432</v>
      </c>
      <c r="G3795" t="s">
        <v>36</v>
      </c>
      <c r="H3795" t="s">
        <v>16</v>
      </c>
      <c r="I3795" t="s">
        <v>17</v>
      </c>
      <c r="J3795" t="s">
        <v>25</v>
      </c>
      <c r="K3795" t="s">
        <v>36</v>
      </c>
      <c r="L3795" t="s">
        <v>26</v>
      </c>
      <c r="M3795">
        <f t="shared" si="59"/>
        <v>60151.666666666664</v>
      </c>
      <c r="N3795" t="b">
        <f>IF(O3795=Sheet7!S3794,FALSE,TRUE)
=IF(B3795=Sheet7!A3795,TRUE,FALSE)
=IF(B3795=Sheet7!A3795,TRUE,FALSE)
=IF(B3795=Sheet7!A3795,TRUE,FALSE)</f>
        <v>1</v>
      </c>
      <c r="O3795" t="s">
        <v>34</v>
      </c>
    </row>
    <row r="3796" spans="1:15" x14ac:dyDescent="0.25">
      <c r="A3796">
        <v>2023</v>
      </c>
      <c r="B3796" t="s">
        <v>27</v>
      </c>
      <c r="C3796" t="s">
        <v>28</v>
      </c>
      <c r="D3796" t="s">
        <v>22</v>
      </c>
      <c r="E3796">
        <v>216100</v>
      </c>
      <c r="F3796">
        <v>216100</v>
      </c>
      <c r="G3796" t="s">
        <v>23</v>
      </c>
      <c r="H3796" t="s">
        <v>24</v>
      </c>
      <c r="I3796" t="s">
        <v>17</v>
      </c>
      <c r="J3796" t="s">
        <v>25</v>
      </c>
      <c r="K3796" t="s">
        <v>23</v>
      </c>
      <c r="L3796" t="s">
        <v>26</v>
      </c>
      <c r="M3796">
        <f t="shared" si="59"/>
        <v>144741</v>
      </c>
      <c r="N3796" t="b">
        <f>IF(O3796=Sheet7!S3795,FALSE,TRUE)
=IF(B3796=Sheet7!A3796,TRUE,FALSE)
=IF(B3796=Sheet7!A3796,TRUE,FALSE)
=IF(B3796=Sheet7!A3796,TRUE,FALSE)</f>
        <v>1</v>
      </c>
      <c r="O3796" t="s">
        <v>27</v>
      </c>
    </row>
    <row r="3797" spans="1:15" x14ac:dyDescent="0.25">
      <c r="A3797">
        <v>2023</v>
      </c>
      <c r="B3797" t="s">
        <v>27</v>
      </c>
      <c r="C3797" t="s">
        <v>28</v>
      </c>
      <c r="D3797" t="s">
        <v>22</v>
      </c>
      <c r="E3797">
        <v>140800</v>
      </c>
      <c r="F3797">
        <v>140800</v>
      </c>
      <c r="G3797" t="s">
        <v>23</v>
      </c>
      <c r="H3797" t="s">
        <v>24</v>
      </c>
      <c r="I3797" t="s">
        <v>17</v>
      </c>
      <c r="J3797" t="s">
        <v>25</v>
      </c>
      <c r="K3797" t="s">
        <v>23</v>
      </c>
      <c r="L3797" t="s">
        <v>26</v>
      </c>
      <c r="M3797">
        <f t="shared" si="59"/>
        <v>94541</v>
      </c>
      <c r="N3797" t="b">
        <f>IF(O3797=Sheet7!S3796,FALSE,TRUE)
=IF(B3797=Sheet7!A3797,TRUE,FALSE)
=IF(B3797=Sheet7!A3797,TRUE,FALSE)
=IF(B3797=Sheet7!A3797,TRUE,FALSE)</f>
        <v>1</v>
      </c>
      <c r="O3797" t="s">
        <v>27</v>
      </c>
    </row>
    <row r="3798" spans="1:15" x14ac:dyDescent="0.25">
      <c r="A3798">
        <v>2023</v>
      </c>
      <c r="B3798" t="s">
        <v>34</v>
      </c>
      <c r="C3798" t="s">
        <v>31</v>
      </c>
      <c r="D3798" t="s">
        <v>35</v>
      </c>
      <c r="E3798">
        <v>120000</v>
      </c>
      <c r="F3798">
        <v>147648</v>
      </c>
      <c r="G3798" t="s">
        <v>36</v>
      </c>
      <c r="H3798" t="s">
        <v>16</v>
      </c>
      <c r="I3798" t="s">
        <v>17</v>
      </c>
      <c r="J3798" t="s">
        <v>25</v>
      </c>
      <c r="K3798" t="s">
        <v>36</v>
      </c>
      <c r="L3798" t="s">
        <v>26</v>
      </c>
      <c r="M3798">
        <f t="shared" si="59"/>
        <v>89890.333333333328</v>
      </c>
      <c r="N3798" t="b">
        <f>IF(O3798=Sheet7!S3797,FALSE,TRUE)
=IF(B3798=Sheet7!A3798,TRUE,FALSE)
=IF(B3798=Sheet7!A3798,TRUE,FALSE)
=IF(B3798=Sheet7!A3798,TRUE,FALSE)</f>
        <v>1</v>
      </c>
      <c r="O3798" t="s">
        <v>34</v>
      </c>
    </row>
    <row r="3799" spans="1:15" x14ac:dyDescent="0.25">
      <c r="A3799">
        <v>2023</v>
      </c>
      <c r="B3799" t="s">
        <v>222</v>
      </c>
      <c r="C3799" t="s">
        <v>31</v>
      </c>
      <c r="D3799" t="s">
        <v>14</v>
      </c>
      <c r="E3799">
        <v>50000</v>
      </c>
      <c r="F3799">
        <v>53984</v>
      </c>
      <c r="G3799" t="s">
        <v>81</v>
      </c>
      <c r="H3799" t="s">
        <v>24</v>
      </c>
      <c r="I3799" t="s">
        <v>17</v>
      </c>
      <c r="J3799" t="s">
        <v>29</v>
      </c>
      <c r="K3799" t="s">
        <v>49</v>
      </c>
      <c r="L3799" t="s">
        <v>19</v>
      </c>
      <c r="M3799">
        <f t="shared" si="59"/>
        <v>35335.666666666664</v>
      </c>
      <c r="N3799" t="b">
        <f>IF(O3799=Sheet7!S3798,FALSE,TRUE)
=IF(B3799=Sheet7!A3799,TRUE,FALSE)
=IF(B3799=Sheet7!A3799,TRUE,FALSE)
=IF(B3799=Sheet7!A3799,TRUE,FALSE)</f>
        <v>1</v>
      </c>
      <c r="O3799" t="s">
        <v>222</v>
      </c>
    </row>
    <row r="3800" spans="1:15" x14ac:dyDescent="0.25">
      <c r="A3800">
        <v>2023</v>
      </c>
      <c r="B3800" t="s">
        <v>27</v>
      </c>
      <c r="C3800" t="s">
        <v>28</v>
      </c>
      <c r="D3800" t="s">
        <v>22</v>
      </c>
      <c r="E3800">
        <v>110000</v>
      </c>
      <c r="F3800">
        <v>110000</v>
      </c>
      <c r="G3800" t="s">
        <v>23</v>
      </c>
      <c r="H3800" t="s">
        <v>39</v>
      </c>
      <c r="I3800" t="s">
        <v>17</v>
      </c>
      <c r="J3800" t="s">
        <v>18</v>
      </c>
      <c r="K3800" t="s">
        <v>23</v>
      </c>
      <c r="L3800" t="s">
        <v>64</v>
      </c>
      <c r="M3800">
        <f t="shared" si="59"/>
        <v>74007.666666666672</v>
      </c>
      <c r="N3800" t="b">
        <f>IF(O3800=Sheet7!S3799,FALSE,TRUE)
=IF(B3800=Sheet7!A3800,TRUE,FALSE)
=IF(B3800=Sheet7!A3800,TRUE,FALSE)
=IF(B3800=Sheet7!A3800,TRUE,FALSE)</f>
        <v>1</v>
      </c>
      <c r="O3800" t="s">
        <v>27</v>
      </c>
    </row>
    <row r="3801" spans="1:15" x14ac:dyDescent="0.25">
      <c r="A3801">
        <v>2023</v>
      </c>
      <c r="B3801" t="s">
        <v>32</v>
      </c>
      <c r="C3801" t="s">
        <v>13</v>
      </c>
      <c r="D3801" t="s">
        <v>35</v>
      </c>
      <c r="E3801">
        <v>52000</v>
      </c>
      <c r="F3801">
        <v>63980</v>
      </c>
      <c r="G3801" t="s">
        <v>36</v>
      </c>
      <c r="H3801" t="s">
        <v>16</v>
      </c>
      <c r="I3801" t="s">
        <v>17</v>
      </c>
      <c r="J3801" t="s">
        <v>29</v>
      </c>
      <c r="K3801" t="s">
        <v>36</v>
      </c>
      <c r="L3801" t="s">
        <v>26</v>
      </c>
      <c r="M3801">
        <f t="shared" si="59"/>
        <v>39334.333333333336</v>
      </c>
      <c r="N3801" t="b">
        <f>IF(O3801=Sheet7!S3800,FALSE,TRUE)
=IF(B3801=Sheet7!A3801,TRUE,FALSE)
=IF(B3801=Sheet7!A3801,TRUE,FALSE)
=IF(B3801=Sheet7!A3801,TRUE,FALSE)</f>
        <v>1</v>
      </c>
      <c r="O3801" t="s">
        <v>32</v>
      </c>
    </row>
    <row r="3802" spans="1:15" x14ac:dyDescent="0.25">
      <c r="A3802">
        <v>2023</v>
      </c>
      <c r="B3802" t="s">
        <v>32</v>
      </c>
      <c r="C3802" t="s">
        <v>13</v>
      </c>
      <c r="D3802" t="s">
        <v>22</v>
      </c>
      <c r="E3802">
        <v>284000</v>
      </c>
      <c r="F3802">
        <v>284000</v>
      </c>
      <c r="G3802" t="s">
        <v>23</v>
      </c>
      <c r="H3802" t="s">
        <v>33</v>
      </c>
      <c r="I3802" t="s">
        <v>17</v>
      </c>
      <c r="J3802" t="s">
        <v>29</v>
      </c>
      <c r="K3802" t="s">
        <v>23</v>
      </c>
      <c r="L3802" t="s">
        <v>26</v>
      </c>
      <c r="M3802">
        <f t="shared" si="59"/>
        <v>190007.66666666666</v>
      </c>
      <c r="N3802" t="b">
        <f>IF(O3802=Sheet7!S3801,FALSE,TRUE)
=IF(B3802=Sheet7!A3802,TRUE,FALSE)
=IF(B3802=Sheet7!A3802,TRUE,FALSE)
=IF(B3802=Sheet7!A3802,TRUE,FALSE)</f>
        <v>1</v>
      </c>
      <c r="O3802" t="s">
        <v>32</v>
      </c>
    </row>
    <row r="3803" spans="1:15" x14ac:dyDescent="0.25">
      <c r="A3803">
        <v>2023</v>
      </c>
      <c r="B3803" t="s">
        <v>32</v>
      </c>
      <c r="C3803" t="s">
        <v>13</v>
      </c>
      <c r="D3803" t="s">
        <v>22</v>
      </c>
      <c r="E3803">
        <v>236000</v>
      </c>
      <c r="F3803">
        <v>236000</v>
      </c>
      <c r="G3803" t="s">
        <v>23</v>
      </c>
      <c r="H3803" t="s">
        <v>33</v>
      </c>
      <c r="I3803" t="s">
        <v>17</v>
      </c>
      <c r="J3803" t="s">
        <v>29</v>
      </c>
      <c r="K3803" t="s">
        <v>23</v>
      </c>
      <c r="L3803" t="s">
        <v>26</v>
      </c>
      <c r="M3803">
        <f t="shared" si="59"/>
        <v>158007.66666666666</v>
      </c>
      <c r="N3803" t="b">
        <f>IF(O3803=Sheet7!S3802,FALSE,TRUE)
=IF(B3803=Sheet7!A3803,TRUE,FALSE)
=IF(B3803=Sheet7!A3803,TRUE,FALSE)
=IF(B3803=Sheet7!A3803,TRUE,FALSE)</f>
        <v>1</v>
      </c>
      <c r="O3803" t="s">
        <v>32</v>
      </c>
    </row>
    <row r="3804" spans="1:15" x14ac:dyDescent="0.25">
      <c r="A3804">
        <v>2023</v>
      </c>
      <c r="B3804" t="s">
        <v>46</v>
      </c>
      <c r="C3804" t="s">
        <v>28</v>
      </c>
      <c r="D3804" t="s">
        <v>22</v>
      </c>
      <c r="E3804">
        <v>248100</v>
      </c>
      <c r="F3804">
        <v>248100</v>
      </c>
      <c r="G3804" t="s">
        <v>49</v>
      </c>
      <c r="H3804" t="s">
        <v>24</v>
      </c>
      <c r="I3804" t="s">
        <v>17</v>
      </c>
      <c r="J3804" t="s">
        <v>25</v>
      </c>
      <c r="K3804" t="s">
        <v>49</v>
      </c>
      <c r="L3804" t="s">
        <v>26</v>
      </c>
      <c r="M3804">
        <f t="shared" si="59"/>
        <v>166074.33333333334</v>
      </c>
      <c r="N3804" t="b">
        <f>IF(O3804=Sheet7!S3803,FALSE,TRUE)
=IF(B3804=Sheet7!A3804,TRUE,FALSE)
=IF(B3804=Sheet7!A3804,TRUE,FALSE)
=IF(B3804=Sheet7!A3804,TRUE,FALSE)</f>
        <v>1</v>
      </c>
      <c r="O3804" t="s">
        <v>46</v>
      </c>
    </row>
    <row r="3805" spans="1:15" x14ac:dyDescent="0.25">
      <c r="A3805">
        <v>2023</v>
      </c>
      <c r="B3805" t="s">
        <v>46</v>
      </c>
      <c r="C3805" t="s">
        <v>28</v>
      </c>
      <c r="D3805" t="s">
        <v>22</v>
      </c>
      <c r="E3805">
        <v>145900</v>
      </c>
      <c r="F3805">
        <v>145900</v>
      </c>
      <c r="G3805" t="s">
        <v>49</v>
      </c>
      <c r="H3805" t="s">
        <v>24</v>
      </c>
      <c r="I3805" t="s">
        <v>17</v>
      </c>
      <c r="J3805" t="s">
        <v>25</v>
      </c>
      <c r="K3805" t="s">
        <v>49</v>
      </c>
      <c r="L3805" t="s">
        <v>26</v>
      </c>
      <c r="M3805">
        <f t="shared" si="59"/>
        <v>97941</v>
      </c>
      <c r="N3805" t="b">
        <f>IF(O3805=Sheet7!S3804,FALSE,TRUE)
=IF(B3805=Sheet7!A3805,TRUE,FALSE)
=IF(B3805=Sheet7!A3805,TRUE,FALSE)
=IF(B3805=Sheet7!A3805,TRUE,FALSE)</f>
        <v>1</v>
      </c>
      <c r="O3805" t="s">
        <v>46</v>
      </c>
    </row>
    <row r="3806" spans="1:15" x14ac:dyDescent="0.25">
      <c r="A3806">
        <v>2023</v>
      </c>
      <c r="B3806" t="s">
        <v>48</v>
      </c>
      <c r="C3806" t="s">
        <v>28</v>
      </c>
      <c r="D3806" t="s">
        <v>22</v>
      </c>
      <c r="E3806">
        <v>155850</v>
      </c>
      <c r="F3806">
        <v>155850</v>
      </c>
      <c r="G3806" t="s">
        <v>23</v>
      </c>
      <c r="H3806" t="s">
        <v>24</v>
      </c>
      <c r="I3806" t="s">
        <v>17</v>
      </c>
      <c r="J3806" t="s">
        <v>25</v>
      </c>
      <c r="K3806" t="s">
        <v>23</v>
      </c>
      <c r="L3806" t="s">
        <v>26</v>
      </c>
      <c r="M3806">
        <f t="shared" si="59"/>
        <v>104574.33333333333</v>
      </c>
      <c r="N3806" t="b">
        <f>IF(O3806=Sheet7!S3805,FALSE,TRUE)
=IF(B3806=Sheet7!A3806,TRUE,FALSE)
=IF(B3806=Sheet7!A3806,TRUE,FALSE)
=IF(B3806=Sheet7!A3806,TRUE,FALSE)</f>
        <v>1</v>
      </c>
      <c r="O3806" t="s">
        <v>48</v>
      </c>
    </row>
    <row r="3807" spans="1:15" x14ac:dyDescent="0.25">
      <c r="A3807">
        <v>2023</v>
      </c>
      <c r="B3807" t="s">
        <v>48</v>
      </c>
      <c r="C3807" t="s">
        <v>28</v>
      </c>
      <c r="D3807" t="s">
        <v>22</v>
      </c>
      <c r="E3807">
        <v>102544</v>
      </c>
      <c r="F3807">
        <v>102544</v>
      </c>
      <c r="G3807" t="s">
        <v>23</v>
      </c>
      <c r="H3807" t="s">
        <v>24</v>
      </c>
      <c r="I3807" t="s">
        <v>17</v>
      </c>
      <c r="J3807" t="s">
        <v>25</v>
      </c>
      <c r="K3807" t="s">
        <v>23</v>
      </c>
      <c r="L3807" t="s">
        <v>26</v>
      </c>
      <c r="M3807">
        <f t="shared" si="59"/>
        <v>69037</v>
      </c>
      <c r="N3807" t="b">
        <f>IF(O3807=Sheet7!S3806,FALSE,TRUE)
=IF(B3807=Sheet7!A3807,TRUE,FALSE)
=IF(B3807=Sheet7!A3807,TRUE,FALSE)
=IF(B3807=Sheet7!A3807,TRUE,FALSE)</f>
        <v>1</v>
      </c>
      <c r="O3807" t="s">
        <v>48</v>
      </c>
    </row>
    <row r="3808" spans="1:15" x14ac:dyDescent="0.25">
      <c r="A3808">
        <v>2023</v>
      </c>
      <c r="B3808" t="s">
        <v>27</v>
      </c>
      <c r="C3808" t="s">
        <v>28</v>
      </c>
      <c r="D3808" t="s">
        <v>22</v>
      </c>
      <c r="E3808">
        <v>151410</v>
      </c>
      <c r="F3808">
        <v>151410</v>
      </c>
      <c r="G3808" t="s">
        <v>23</v>
      </c>
      <c r="H3808" t="s">
        <v>16</v>
      </c>
      <c r="I3808" t="s">
        <v>17</v>
      </c>
      <c r="J3808" t="s">
        <v>29</v>
      </c>
      <c r="K3808" t="s">
        <v>23</v>
      </c>
      <c r="L3808" t="s">
        <v>26</v>
      </c>
      <c r="M3808">
        <f t="shared" si="59"/>
        <v>101614.33333333333</v>
      </c>
      <c r="N3808" t="b">
        <f>IF(O3808=Sheet7!S3807,FALSE,TRUE)
=IF(B3808=Sheet7!A3808,TRUE,FALSE)
=IF(B3808=Sheet7!A3808,TRUE,FALSE)
=IF(B3808=Sheet7!A3808,TRUE,FALSE)</f>
        <v>1</v>
      </c>
      <c r="O3808" t="s">
        <v>27</v>
      </c>
    </row>
    <row r="3809" spans="1:15" x14ac:dyDescent="0.25">
      <c r="A3809">
        <v>2023</v>
      </c>
      <c r="B3809" t="s">
        <v>27</v>
      </c>
      <c r="C3809" t="s">
        <v>28</v>
      </c>
      <c r="D3809" t="s">
        <v>22</v>
      </c>
      <c r="E3809">
        <v>115360</v>
      </c>
      <c r="F3809">
        <v>115360</v>
      </c>
      <c r="G3809" t="s">
        <v>23</v>
      </c>
      <c r="H3809" t="s">
        <v>16</v>
      </c>
      <c r="I3809" t="s">
        <v>17</v>
      </c>
      <c r="J3809" t="s">
        <v>29</v>
      </c>
      <c r="K3809" t="s">
        <v>23</v>
      </c>
      <c r="L3809" t="s">
        <v>26</v>
      </c>
      <c r="M3809">
        <f t="shared" si="59"/>
        <v>77581</v>
      </c>
      <c r="N3809" t="b">
        <f>IF(O3809=Sheet7!S3808,FALSE,TRUE)
=IF(B3809=Sheet7!A3809,TRUE,FALSE)
=IF(B3809=Sheet7!A3809,TRUE,FALSE)
=IF(B3809=Sheet7!A3809,TRUE,FALSE)</f>
        <v>1</v>
      </c>
      <c r="O3809" t="s">
        <v>27</v>
      </c>
    </row>
    <row r="3810" spans="1:15" x14ac:dyDescent="0.25">
      <c r="A3810">
        <v>2023</v>
      </c>
      <c r="B3810" t="s">
        <v>32</v>
      </c>
      <c r="C3810" t="s">
        <v>13</v>
      </c>
      <c r="D3810" t="s">
        <v>14</v>
      </c>
      <c r="E3810">
        <v>55000</v>
      </c>
      <c r="F3810">
        <v>59382</v>
      </c>
      <c r="G3810" t="s">
        <v>57</v>
      </c>
      <c r="H3810" t="s">
        <v>16</v>
      </c>
      <c r="I3810" t="s">
        <v>17</v>
      </c>
      <c r="J3810" t="s">
        <v>29</v>
      </c>
      <c r="K3810" t="s">
        <v>57</v>
      </c>
      <c r="L3810" t="s">
        <v>26</v>
      </c>
      <c r="M3810">
        <f t="shared" si="59"/>
        <v>38801.666666666664</v>
      </c>
      <c r="N3810" t="b">
        <f>IF(O3810=Sheet7!S3809,FALSE,TRUE)
=IF(B3810=Sheet7!A3810,TRUE,FALSE)
=IF(B3810=Sheet7!A3810,TRUE,FALSE)
=IF(B3810=Sheet7!A3810,TRUE,FALSE)</f>
        <v>1</v>
      </c>
      <c r="O3810" t="s">
        <v>32</v>
      </c>
    </row>
    <row r="3811" spans="1:15" x14ac:dyDescent="0.25">
      <c r="A3811">
        <v>2023</v>
      </c>
      <c r="B3811" t="s">
        <v>104</v>
      </c>
      <c r="C3811" t="s">
        <v>28</v>
      </c>
      <c r="D3811" t="s">
        <v>60</v>
      </c>
      <c r="E3811">
        <v>170000</v>
      </c>
      <c r="F3811">
        <v>125948</v>
      </c>
      <c r="G3811" t="s">
        <v>49</v>
      </c>
      <c r="H3811" t="s">
        <v>24</v>
      </c>
      <c r="I3811" t="s">
        <v>17</v>
      </c>
      <c r="J3811" t="s">
        <v>18</v>
      </c>
      <c r="K3811" t="s">
        <v>49</v>
      </c>
      <c r="L3811" t="s">
        <v>26</v>
      </c>
      <c r="M3811">
        <f t="shared" si="59"/>
        <v>99323.666666666672</v>
      </c>
      <c r="N3811" t="b">
        <f>IF(O3811=Sheet7!S3810,FALSE,TRUE)
=IF(B3811=Sheet7!A3811,TRUE,FALSE)
=IF(B3811=Sheet7!A3811,TRUE,FALSE)
=IF(B3811=Sheet7!A3811,TRUE,FALSE)</f>
        <v>1</v>
      </c>
      <c r="O3811" t="s">
        <v>104</v>
      </c>
    </row>
    <row r="3812" spans="1:15" x14ac:dyDescent="0.25">
      <c r="A3812">
        <v>2023</v>
      </c>
      <c r="B3812" t="s">
        <v>126</v>
      </c>
      <c r="C3812" t="s">
        <v>13</v>
      </c>
      <c r="D3812" t="s">
        <v>22</v>
      </c>
      <c r="E3812">
        <v>100000</v>
      </c>
      <c r="F3812">
        <v>100000</v>
      </c>
      <c r="G3812" t="s">
        <v>81</v>
      </c>
      <c r="H3812" t="s">
        <v>24</v>
      </c>
      <c r="I3812" t="s">
        <v>17</v>
      </c>
      <c r="J3812" t="s">
        <v>18</v>
      </c>
      <c r="K3812" t="s">
        <v>81</v>
      </c>
      <c r="L3812" t="s">
        <v>19</v>
      </c>
      <c r="M3812">
        <f t="shared" si="59"/>
        <v>67341</v>
      </c>
      <c r="N3812" t="b">
        <f>IF(O3812=Sheet7!S3811,FALSE,TRUE)
=IF(B3812=Sheet7!A3812,TRUE,FALSE)
=IF(B3812=Sheet7!A3812,TRUE,FALSE)
=IF(B3812=Sheet7!A3812,TRUE,FALSE)</f>
        <v>1</v>
      </c>
      <c r="O3812" t="s">
        <v>126</v>
      </c>
    </row>
    <row r="3813" spans="1:15" x14ac:dyDescent="0.25">
      <c r="A3813">
        <v>2023</v>
      </c>
      <c r="B3813" t="s">
        <v>27</v>
      </c>
      <c r="C3813" t="s">
        <v>28</v>
      </c>
      <c r="D3813" t="s">
        <v>22</v>
      </c>
      <c r="E3813">
        <v>185000</v>
      </c>
      <c r="F3813">
        <v>185000</v>
      </c>
      <c r="G3813" t="s">
        <v>36</v>
      </c>
      <c r="H3813" t="s">
        <v>24</v>
      </c>
      <c r="I3813" t="s">
        <v>17</v>
      </c>
      <c r="J3813" t="s">
        <v>25</v>
      </c>
      <c r="K3813" t="s">
        <v>36</v>
      </c>
      <c r="L3813" t="s">
        <v>26</v>
      </c>
      <c r="M3813">
        <f t="shared" si="59"/>
        <v>124007.66666666667</v>
      </c>
      <c r="N3813" t="b">
        <f>IF(O3813=Sheet7!S3812,FALSE,TRUE)
=IF(B3813=Sheet7!A3813,TRUE,FALSE)
=IF(B3813=Sheet7!A3813,TRUE,FALSE)
=IF(B3813=Sheet7!A3813,TRUE,FALSE)</f>
        <v>1</v>
      </c>
      <c r="O3813" t="s">
        <v>27</v>
      </c>
    </row>
    <row r="3814" spans="1:15" x14ac:dyDescent="0.25">
      <c r="A3814">
        <v>2023</v>
      </c>
      <c r="B3814" t="s">
        <v>27</v>
      </c>
      <c r="C3814" t="s">
        <v>28</v>
      </c>
      <c r="D3814" t="s">
        <v>22</v>
      </c>
      <c r="E3814">
        <v>120250</v>
      </c>
      <c r="F3814">
        <v>120250</v>
      </c>
      <c r="G3814" t="s">
        <v>36</v>
      </c>
      <c r="H3814" t="s">
        <v>24</v>
      </c>
      <c r="I3814" t="s">
        <v>17</v>
      </c>
      <c r="J3814" t="s">
        <v>25</v>
      </c>
      <c r="K3814" t="s">
        <v>36</v>
      </c>
      <c r="L3814" t="s">
        <v>26</v>
      </c>
      <c r="M3814">
        <f t="shared" si="59"/>
        <v>80841</v>
      </c>
      <c r="N3814" t="b">
        <f>IF(O3814=Sheet7!S3813,FALSE,TRUE)
=IF(B3814=Sheet7!A3814,TRUE,FALSE)
=IF(B3814=Sheet7!A3814,TRUE,FALSE)
=IF(B3814=Sheet7!A3814,TRUE,FALSE)</f>
        <v>1</v>
      </c>
      <c r="O3814" t="s">
        <v>27</v>
      </c>
    </row>
    <row r="3815" spans="1:15" x14ac:dyDescent="0.25">
      <c r="A3815">
        <v>2023</v>
      </c>
      <c r="B3815" t="s">
        <v>32</v>
      </c>
      <c r="C3815" t="s">
        <v>13</v>
      </c>
      <c r="D3815" t="s">
        <v>14</v>
      </c>
      <c r="E3815">
        <v>25000</v>
      </c>
      <c r="F3815">
        <v>26992</v>
      </c>
      <c r="G3815" t="s">
        <v>15</v>
      </c>
      <c r="H3815" t="s">
        <v>39</v>
      </c>
      <c r="I3815" t="s">
        <v>17</v>
      </c>
      <c r="J3815" t="s">
        <v>29</v>
      </c>
      <c r="K3815" t="s">
        <v>15</v>
      </c>
      <c r="L3815" t="s">
        <v>19</v>
      </c>
      <c r="M3815">
        <f t="shared" si="59"/>
        <v>18005</v>
      </c>
      <c r="N3815" t="b">
        <f>IF(O3815=Sheet7!S3814,FALSE,TRUE)
=IF(B3815=Sheet7!A3815,TRUE,FALSE)
=IF(B3815=Sheet7!A3815,TRUE,FALSE)
=IF(B3815=Sheet7!A3815,TRUE,FALSE)</f>
        <v>1</v>
      </c>
      <c r="O3815" t="s">
        <v>32</v>
      </c>
    </row>
    <row r="3816" spans="1:15" x14ac:dyDescent="0.25">
      <c r="A3816">
        <v>2023</v>
      </c>
      <c r="B3816" t="s">
        <v>46</v>
      </c>
      <c r="C3816" t="s">
        <v>28</v>
      </c>
      <c r="D3816" t="s">
        <v>22</v>
      </c>
      <c r="E3816">
        <v>85000</v>
      </c>
      <c r="F3816">
        <v>85000</v>
      </c>
      <c r="G3816" t="s">
        <v>23</v>
      </c>
      <c r="H3816" t="s">
        <v>16</v>
      </c>
      <c r="I3816" t="s">
        <v>17</v>
      </c>
      <c r="J3816" t="s">
        <v>25</v>
      </c>
      <c r="K3816" t="s">
        <v>23</v>
      </c>
      <c r="L3816" t="s">
        <v>26</v>
      </c>
      <c r="M3816">
        <f t="shared" si="59"/>
        <v>57341</v>
      </c>
      <c r="N3816" t="b">
        <f>IF(O3816=Sheet7!S3815,FALSE,TRUE)
=IF(B3816=Sheet7!A3816,TRUE,FALSE)
=IF(B3816=Sheet7!A3816,TRUE,FALSE)
=IF(B3816=Sheet7!A3816,TRUE,FALSE)</f>
        <v>1</v>
      </c>
      <c r="O3816" t="s">
        <v>46</v>
      </c>
    </row>
    <row r="3817" spans="1:15" x14ac:dyDescent="0.25">
      <c r="A3817">
        <v>2023</v>
      </c>
      <c r="B3817" t="s">
        <v>46</v>
      </c>
      <c r="C3817" t="s">
        <v>28</v>
      </c>
      <c r="D3817" t="s">
        <v>22</v>
      </c>
      <c r="E3817">
        <v>70000</v>
      </c>
      <c r="F3817">
        <v>70000</v>
      </c>
      <c r="G3817" t="s">
        <v>23</v>
      </c>
      <c r="H3817" t="s">
        <v>16</v>
      </c>
      <c r="I3817" t="s">
        <v>17</v>
      </c>
      <c r="J3817" t="s">
        <v>25</v>
      </c>
      <c r="K3817" t="s">
        <v>23</v>
      </c>
      <c r="L3817" t="s">
        <v>26</v>
      </c>
      <c r="M3817">
        <f t="shared" si="59"/>
        <v>47341</v>
      </c>
      <c r="N3817" t="b">
        <f>IF(O3817=Sheet7!S3816,FALSE,TRUE)
=IF(B3817=Sheet7!A3817,TRUE,FALSE)
=IF(B3817=Sheet7!A3817,TRUE,FALSE)
=IF(B3817=Sheet7!A3817,TRUE,FALSE)</f>
        <v>1</v>
      </c>
      <c r="O3817" t="s">
        <v>46</v>
      </c>
    </row>
    <row r="3818" spans="1:15" x14ac:dyDescent="0.25">
      <c r="A3818">
        <v>2023</v>
      </c>
      <c r="B3818" t="s">
        <v>43</v>
      </c>
      <c r="C3818" t="s">
        <v>44</v>
      </c>
      <c r="D3818" t="s">
        <v>22</v>
      </c>
      <c r="E3818">
        <v>100000</v>
      </c>
      <c r="F3818">
        <v>100000</v>
      </c>
      <c r="G3818" t="s">
        <v>23</v>
      </c>
      <c r="H3818" t="s">
        <v>24</v>
      </c>
      <c r="I3818" t="s">
        <v>17</v>
      </c>
      <c r="J3818" t="s">
        <v>29</v>
      </c>
      <c r="K3818" t="s">
        <v>23</v>
      </c>
      <c r="L3818" t="s">
        <v>26</v>
      </c>
      <c r="M3818">
        <f t="shared" si="59"/>
        <v>67341</v>
      </c>
      <c r="N3818" t="b">
        <f>IF(O3818=Sheet7!S3817,FALSE,TRUE)
=IF(B3818=Sheet7!A3818,TRUE,FALSE)
=IF(B3818=Sheet7!A3818,TRUE,FALSE)
=IF(B3818=Sheet7!A3818,TRUE,FALSE)</f>
        <v>1</v>
      </c>
      <c r="O3818" t="s">
        <v>43</v>
      </c>
    </row>
    <row r="3819" spans="1:15" x14ac:dyDescent="0.25">
      <c r="A3819">
        <v>2023</v>
      </c>
      <c r="B3819" t="s">
        <v>125</v>
      </c>
      <c r="C3819" t="s">
        <v>41</v>
      </c>
      <c r="D3819" t="s">
        <v>22</v>
      </c>
      <c r="E3819">
        <v>155000</v>
      </c>
      <c r="F3819">
        <v>155000</v>
      </c>
      <c r="G3819" t="s">
        <v>23</v>
      </c>
      <c r="H3819" t="s">
        <v>33</v>
      </c>
      <c r="I3819" t="s">
        <v>17</v>
      </c>
      <c r="J3819" t="s">
        <v>25</v>
      </c>
      <c r="K3819" t="s">
        <v>23</v>
      </c>
      <c r="L3819" t="s">
        <v>26</v>
      </c>
      <c r="M3819">
        <f t="shared" si="59"/>
        <v>104007.66666666667</v>
      </c>
      <c r="N3819" t="b">
        <f>IF(O3819=Sheet7!S3818,FALSE,TRUE)
=IF(B3819=Sheet7!A3819,TRUE,FALSE)
=IF(B3819=Sheet7!A3819,TRUE,FALSE)
=IF(B3819=Sheet7!A3819,TRUE,FALSE)</f>
        <v>1</v>
      </c>
      <c r="O3819" t="s">
        <v>125</v>
      </c>
    </row>
    <row r="3820" spans="1:15" x14ac:dyDescent="0.25">
      <c r="A3820">
        <v>2023</v>
      </c>
      <c r="B3820" t="s">
        <v>125</v>
      </c>
      <c r="C3820" t="s">
        <v>41</v>
      </c>
      <c r="D3820" t="s">
        <v>22</v>
      </c>
      <c r="E3820">
        <v>140000</v>
      </c>
      <c r="F3820">
        <v>140000</v>
      </c>
      <c r="G3820" t="s">
        <v>23</v>
      </c>
      <c r="H3820" t="s">
        <v>33</v>
      </c>
      <c r="I3820" t="s">
        <v>17</v>
      </c>
      <c r="J3820" t="s">
        <v>25</v>
      </c>
      <c r="K3820" t="s">
        <v>23</v>
      </c>
      <c r="L3820" t="s">
        <v>26</v>
      </c>
      <c r="M3820">
        <f t="shared" si="59"/>
        <v>94007.666666666672</v>
      </c>
      <c r="N3820" t="b">
        <f>IF(O3820=Sheet7!S3819,FALSE,TRUE)
=IF(B3820=Sheet7!A3820,TRUE,FALSE)
=IF(B3820=Sheet7!A3820,TRUE,FALSE)
=IF(B3820=Sheet7!A3820,TRUE,FALSE)</f>
        <v>1</v>
      </c>
      <c r="O3820" t="s">
        <v>125</v>
      </c>
    </row>
    <row r="3821" spans="1:15" x14ac:dyDescent="0.25">
      <c r="A3821">
        <v>2023</v>
      </c>
      <c r="B3821" t="s">
        <v>72</v>
      </c>
      <c r="C3821" t="s">
        <v>31</v>
      </c>
      <c r="D3821" t="s">
        <v>22</v>
      </c>
      <c r="E3821">
        <v>220000</v>
      </c>
      <c r="F3821">
        <v>220000</v>
      </c>
      <c r="G3821" t="s">
        <v>23</v>
      </c>
      <c r="H3821" t="s">
        <v>24</v>
      </c>
      <c r="I3821" t="s">
        <v>17</v>
      </c>
      <c r="J3821" t="s">
        <v>25</v>
      </c>
      <c r="K3821" t="s">
        <v>23</v>
      </c>
      <c r="L3821" t="s">
        <v>26</v>
      </c>
      <c r="M3821">
        <f t="shared" si="59"/>
        <v>147341</v>
      </c>
      <c r="N3821" t="b">
        <f>IF(O3821=Sheet7!S3820,FALSE,TRUE)
=IF(B3821=Sheet7!A3821,TRUE,FALSE)
=IF(B3821=Sheet7!A3821,TRUE,FALSE)
=IF(B3821=Sheet7!A3821,TRUE,FALSE)</f>
        <v>1</v>
      </c>
      <c r="O3821" t="s">
        <v>72</v>
      </c>
    </row>
    <row r="3822" spans="1:15" x14ac:dyDescent="0.25">
      <c r="A3822">
        <v>2023</v>
      </c>
      <c r="B3822" t="s">
        <v>125</v>
      </c>
      <c r="C3822" t="s">
        <v>41</v>
      </c>
      <c r="D3822" t="s">
        <v>22</v>
      </c>
      <c r="E3822">
        <v>204500</v>
      </c>
      <c r="F3822">
        <v>204500</v>
      </c>
      <c r="G3822" t="s">
        <v>23</v>
      </c>
      <c r="H3822" t="s">
        <v>24</v>
      </c>
      <c r="I3822" t="s">
        <v>17</v>
      </c>
      <c r="J3822" t="s">
        <v>25</v>
      </c>
      <c r="K3822" t="s">
        <v>23</v>
      </c>
      <c r="L3822" t="s">
        <v>26</v>
      </c>
      <c r="M3822">
        <f t="shared" si="59"/>
        <v>137007.66666666666</v>
      </c>
      <c r="N3822" t="b">
        <f>IF(O3822=Sheet7!S3821,FALSE,TRUE)
=IF(B3822=Sheet7!A3822,TRUE,FALSE)
=IF(B3822=Sheet7!A3822,TRUE,FALSE)
=IF(B3822=Sheet7!A3822,TRUE,FALSE)</f>
        <v>1</v>
      </c>
      <c r="O3822" t="s">
        <v>125</v>
      </c>
    </row>
    <row r="3823" spans="1:15" x14ac:dyDescent="0.25">
      <c r="A3823">
        <v>2023</v>
      </c>
      <c r="B3823" t="s">
        <v>125</v>
      </c>
      <c r="C3823" t="s">
        <v>41</v>
      </c>
      <c r="D3823" t="s">
        <v>22</v>
      </c>
      <c r="E3823">
        <v>138900</v>
      </c>
      <c r="F3823">
        <v>138900</v>
      </c>
      <c r="G3823" t="s">
        <v>23</v>
      </c>
      <c r="H3823" t="s">
        <v>24</v>
      </c>
      <c r="I3823" t="s">
        <v>17</v>
      </c>
      <c r="J3823" t="s">
        <v>25</v>
      </c>
      <c r="K3823" t="s">
        <v>23</v>
      </c>
      <c r="L3823" t="s">
        <v>26</v>
      </c>
      <c r="M3823">
        <f t="shared" si="59"/>
        <v>93274.333333333328</v>
      </c>
      <c r="N3823" t="b">
        <f>IF(O3823=Sheet7!S3822,FALSE,TRUE)
=IF(B3823=Sheet7!A3823,TRUE,FALSE)
=IF(B3823=Sheet7!A3823,TRUE,FALSE)
=IF(B3823=Sheet7!A3823,TRUE,FALSE)</f>
        <v>1</v>
      </c>
      <c r="O3823" t="s">
        <v>125</v>
      </c>
    </row>
    <row r="3824" spans="1:15" x14ac:dyDescent="0.25">
      <c r="A3824">
        <v>2023</v>
      </c>
      <c r="B3824" t="s">
        <v>34</v>
      </c>
      <c r="C3824" t="s">
        <v>31</v>
      </c>
      <c r="D3824" t="s">
        <v>22</v>
      </c>
      <c r="E3824">
        <v>110000</v>
      </c>
      <c r="F3824">
        <v>110000</v>
      </c>
      <c r="G3824" t="s">
        <v>23</v>
      </c>
      <c r="H3824" t="s">
        <v>16</v>
      </c>
      <c r="I3824" t="s">
        <v>17</v>
      </c>
      <c r="J3824" t="s">
        <v>29</v>
      </c>
      <c r="K3824" t="s">
        <v>23</v>
      </c>
      <c r="L3824" t="s">
        <v>19</v>
      </c>
      <c r="M3824">
        <f t="shared" si="59"/>
        <v>74007.666666666672</v>
      </c>
      <c r="N3824" t="b">
        <f>IF(O3824=Sheet7!S3823,FALSE,TRUE)
=IF(B3824=Sheet7!A3824,TRUE,FALSE)
=IF(B3824=Sheet7!A3824,TRUE,FALSE)
=IF(B3824=Sheet7!A3824,TRUE,FALSE)</f>
        <v>1</v>
      </c>
      <c r="O3824" t="s">
        <v>34</v>
      </c>
    </row>
    <row r="3825" spans="1:15" x14ac:dyDescent="0.25">
      <c r="A3825">
        <v>2023</v>
      </c>
      <c r="B3825" t="s">
        <v>32</v>
      </c>
      <c r="C3825" t="s">
        <v>13</v>
      </c>
      <c r="D3825" t="s">
        <v>22</v>
      </c>
      <c r="E3825">
        <v>182750</v>
      </c>
      <c r="F3825">
        <v>182750</v>
      </c>
      <c r="G3825" t="s">
        <v>23</v>
      </c>
      <c r="H3825" t="s">
        <v>24</v>
      </c>
      <c r="I3825" t="s">
        <v>17</v>
      </c>
      <c r="J3825" t="s">
        <v>29</v>
      </c>
      <c r="K3825" t="s">
        <v>23</v>
      </c>
      <c r="L3825" t="s">
        <v>26</v>
      </c>
      <c r="M3825">
        <f t="shared" si="59"/>
        <v>122507.66666666667</v>
      </c>
      <c r="N3825" t="b">
        <f>IF(O3825=Sheet7!S3824,FALSE,TRUE)
=IF(B3825=Sheet7!A3825,TRUE,FALSE)
=IF(B3825=Sheet7!A3825,TRUE,FALSE)
=IF(B3825=Sheet7!A3825,TRUE,FALSE)</f>
        <v>1</v>
      </c>
      <c r="O3825" t="s">
        <v>32</v>
      </c>
    </row>
    <row r="3826" spans="1:15" x14ac:dyDescent="0.25">
      <c r="A3826">
        <v>2023</v>
      </c>
      <c r="B3826" t="s">
        <v>32</v>
      </c>
      <c r="C3826" t="s">
        <v>13</v>
      </c>
      <c r="D3826" t="s">
        <v>22</v>
      </c>
      <c r="E3826">
        <v>137500</v>
      </c>
      <c r="F3826">
        <v>137500</v>
      </c>
      <c r="G3826" t="s">
        <v>23</v>
      </c>
      <c r="H3826" t="s">
        <v>24</v>
      </c>
      <c r="I3826" t="s">
        <v>17</v>
      </c>
      <c r="J3826" t="s">
        <v>25</v>
      </c>
      <c r="K3826" t="s">
        <v>23</v>
      </c>
      <c r="L3826" t="s">
        <v>26</v>
      </c>
      <c r="M3826">
        <f t="shared" si="59"/>
        <v>92341</v>
      </c>
      <c r="N3826" t="b">
        <f>IF(O3826=Sheet7!S3825,FALSE,TRUE)
=IF(B3826=Sheet7!A3826,TRUE,FALSE)
=IF(B3826=Sheet7!A3826,TRUE,FALSE)
=IF(B3826=Sheet7!A3826,TRUE,FALSE)</f>
        <v>1</v>
      </c>
      <c r="O3826" t="s">
        <v>32</v>
      </c>
    </row>
    <row r="3827" spans="1:15" x14ac:dyDescent="0.25">
      <c r="A3827">
        <v>2023</v>
      </c>
      <c r="B3827" t="s">
        <v>164</v>
      </c>
      <c r="C3827" t="s">
        <v>28</v>
      </c>
      <c r="D3827" t="s">
        <v>22</v>
      </c>
      <c r="E3827">
        <v>314100</v>
      </c>
      <c r="F3827">
        <v>314100</v>
      </c>
      <c r="G3827" t="s">
        <v>23</v>
      </c>
      <c r="H3827" t="s">
        <v>33</v>
      </c>
      <c r="I3827" t="s">
        <v>17</v>
      </c>
      <c r="J3827" t="s">
        <v>25</v>
      </c>
      <c r="K3827" t="s">
        <v>23</v>
      </c>
      <c r="L3827" t="s">
        <v>26</v>
      </c>
      <c r="M3827">
        <f t="shared" si="59"/>
        <v>210074.33333333334</v>
      </c>
      <c r="N3827" t="b">
        <f>IF(O3827=Sheet7!S3826,FALSE,TRUE)
=IF(B3827=Sheet7!A3827,TRUE,FALSE)
=IF(B3827=Sheet7!A3827,TRUE,FALSE)
=IF(B3827=Sheet7!A3827,TRUE,FALSE)</f>
        <v>1</v>
      </c>
      <c r="O3827" t="s">
        <v>164</v>
      </c>
    </row>
    <row r="3828" spans="1:15" x14ac:dyDescent="0.25">
      <c r="A3828">
        <v>2023</v>
      </c>
      <c r="B3828" t="s">
        <v>164</v>
      </c>
      <c r="C3828" t="s">
        <v>28</v>
      </c>
      <c r="D3828" t="s">
        <v>22</v>
      </c>
      <c r="E3828">
        <v>195800</v>
      </c>
      <c r="F3828">
        <v>195800</v>
      </c>
      <c r="G3828" t="s">
        <v>23</v>
      </c>
      <c r="H3828" t="s">
        <v>33</v>
      </c>
      <c r="I3828" t="s">
        <v>17</v>
      </c>
      <c r="J3828" t="s">
        <v>25</v>
      </c>
      <c r="K3828" t="s">
        <v>23</v>
      </c>
      <c r="L3828" t="s">
        <v>26</v>
      </c>
      <c r="M3828">
        <f t="shared" si="59"/>
        <v>131207.66666666666</v>
      </c>
      <c r="N3828" t="b">
        <f>IF(O3828=Sheet7!S3827,FALSE,TRUE)
=IF(B3828=Sheet7!A3828,TRUE,FALSE)
=IF(B3828=Sheet7!A3828,TRUE,FALSE)
=IF(B3828=Sheet7!A3828,TRUE,FALSE)</f>
        <v>1</v>
      </c>
      <c r="O3828" t="s">
        <v>164</v>
      </c>
    </row>
    <row r="3829" spans="1:15" x14ac:dyDescent="0.25">
      <c r="A3829">
        <v>2023</v>
      </c>
      <c r="B3829" t="s">
        <v>42</v>
      </c>
      <c r="C3829" t="s">
        <v>28</v>
      </c>
      <c r="D3829" t="s">
        <v>22</v>
      </c>
      <c r="E3829">
        <v>205000</v>
      </c>
      <c r="F3829">
        <v>205000</v>
      </c>
      <c r="G3829" t="s">
        <v>23</v>
      </c>
      <c r="H3829" t="s">
        <v>24</v>
      </c>
      <c r="I3829" t="s">
        <v>17</v>
      </c>
      <c r="J3829" t="s">
        <v>25</v>
      </c>
      <c r="K3829" t="s">
        <v>23</v>
      </c>
      <c r="L3829" t="s">
        <v>26</v>
      </c>
      <c r="M3829">
        <f t="shared" si="59"/>
        <v>137341</v>
      </c>
      <c r="N3829" t="b">
        <f>IF(O3829=Sheet7!S3828,FALSE,TRUE)
=IF(B3829=Sheet7!A3829,TRUE,FALSE)
=IF(B3829=Sheet7!A3829,TRUE,FALSE)
=IF(B3829=Sheet7!A3829,TRUE,FALSE)</f>
        <v>1</v>
      </c>
      <c r="O3829" t="s">
        <v>42</v>
      </c>
    </row>
    <row r="3830" spans="1:15" x14ac:dyDescent="0.25">
      <c r="A3830">
        <v>2023</v>
      </c>
      <c r="B3830" t="s">
        <v>42</v>
      </c>
      <c r="C3830" t="s">
        <v>28</v>
      </c>
      <c r="D3830" t="s">
        <v>22</v>
      </c>
      <c r="E3830">
        <v>180000</v>
      </c>
      <c r="F3830">
        <v>180000</v>
      </c>
      <c r="G3830" t="s">
        <v>23</v>
      </c>
      <c r="H3830" t="s">
        <v>24</v>
      </c>
      <c r="I3830" t="s">
        <v>17</v>
      </c>
      <c r="J3830" t="s">
        <v>25</v>
      </c>
      <c r="K3830" t="s">
        <v>23</v>
      </c>
      <c r="L3830" t="s">
        <v>26</v>
      </c>
      <c r="M3830">
        <f t="shared" si="59"/>
        <v>120674.33333333333</v>
      </c>
      <c r="N3830" t="b">
        <f>IF(O3830=Sheet7!S3829,FALSE,TRUE)
=IF(B3830=Sheet7!A3830,TRUE,FALSE)
=IF(B3830=Sheet7!A3830,TRUE,FALSE)
=IF(B3830=Sheet7!A3830,TRUE,FALSE)</f>
        <v>1</v>
      </c>
      <c r="O3830" t="s">
        <v>42</v>
      </c>
    </row>
    <row r="3831" spans="1:15" x14ac:dyDescent="0.25">
      <c r="A3831">
        <v>2023</v>
      </c>
      <c r="B3831" t="s">
        <v>27</v>
      </c>
      <c r="C3831" t="s">
        <v>28</v>
      </c>
      <c r="D3831" t="s">
        <v>22</v>
      </c>
      <c r="E3831">
        <v>165000</v>
      </c>
      <c r="F3831">
        <v>165000</v>
      </c>
      <c r="G3831" t="s">
        <v>23</v>
      </c>
      <c r="H3831" t="s">
        <v>24</v>
      </c>
      <c r="I3831" t="s">
        <v>17</v>
      </c>
      <c r="J3831" t="s">
        <v>29</v>
      </c>
      <c r="K3831" t="s">
        <v>23</v>
      </c>
      <c r="L3831" t="s">
        <v>26</v>
      </c>
      <c r="M3831">
        <f t="shared" si="59"/>
        <v>110674.33333333333</v>
      </c>
      <c r="N3831" t="b">
        <f>IF(O3831=Sheet7!S3830,FALSE,TRUE)
=IF(B3831=Sheet7!A3831,TRUE,FALSE)
=IF(B3831=Sheet7!A3831,TRUE,FALSE)
=IF(B3831=Sheet7!A3831,TRUE,FALSE)</f>
        <v>1</v>
      </c>
      <c r="O3831" t="s">
        <v>27</v>
      </c>
    </row>
    <row r="3832" spans="1:15" x14ac:dyDescent="0.25">
      <c r="A3832">
        <v>2023</v>
      </c>
      <c r="B3832" t="s">
        <v>27</v>
      </c>
      <c r="C3832" t="s">
        <v>28</v>
      </c>
      <c r="D3832" t="s">
        <v>22</v>
      </c>
      <c r="E3832">
        <v>144000</v>
      </c>
      <c r="F3832">
        <v>144000</v>
      </c>
      <c r="G3832" t="s">
        <v>23</v>
      </c>
      <c r="H3832" t="s">
        <v>24</v>
      </c>
      <c r="I3832" t="s">
        <v>17</v>
      </c>
      <c r="J3832" t="s">
        <v>29</v>
      </c>
      <c r="K3832" t="s">
        <v>23</v>
      </c>
      <c r="L3832" t="s">
        <v>26</v>
      </c>
      <c r="M3832">
        <f t="shared" si="59"/>
        <v>96674.333333333328</v>
      </c>
      <c r="N3832" t="b">
        <f>IF(O3832=Sheet7!S3831,FALSE,TRUE)
=IF(B3832=Sheet7!A3832,TRUE,FALSE)
=IF(B3832=Sheet7!A3832,TRUE,FALSE)
=IF(B3832=Sheet7!A3832,TRUE,FALSE)</f>
        <v>1</v>
      </c>
      <c r="O3832" t="s">
        <v>27</v>
      </c>
    </row>
    <row r="3833" spans="1:15" x14ac:dyDescent="0.25">
      <c r="A3833">
        <v>2023</v>
      </c>
      <c r="B3833" t="s">
        <v>43</v>
      </c>
      <c r="C3833" t="s">
        <v>44</v>
      </c>
      <c r="D3833" t="s">
        <v>22</v>
      </c>
      <c r="E3833">
        <v>160000</v>
      </c>
      <c r="F3833">
        <v>160000</v>
      </c>
      <c r="G3833" t="s">
        <v>23</v>
      </c>
      <c r="H3833" t="s">
        <v>39</v>
      </c>
      <c r="I3833" t="s">
        <v>17</v>
      </c>
      <c r="J3833" t="s">
        <v>25</v>
      </c>
      <c r="K3833" t="s">
        <v>23</v>
      </c>
      <c r="L3833" t="s">
        <v>26</v>
      </c>
      <c r="M3833">
        <f t="shared" si="59"/>
        <v>107341</v>
      </c>
      <c r="N3833" t="b">
        <f>IF(O3833=Sheet7!S3832,FALSE,TRUE)
=IF(B3833=Sheet7!A3833,TRUE,FALSE)
=IF(B3833=Sheet7!A3833,TRUE,FALSE)
=IF(B3833=Sheet7!A3833,TRUE,FALSE)</f>
        <v>1</v>
      </c>
      <c r="O3833" t="s">
        <v>43</v>
      </c>
    </row>
    <row r="3834" spans="1:15" x14ac:dyDescent="0.25">
      <c r="A3834">
        <v>2023</v>
      </c>
      <c r="B3834" t="s">
        <v>43</v>
      </c>
      <c r="C3834" t="s">
        <v>44</v>
      </c>
      <c r="D3834" t="s">
        <v>22</v>
      </c>
      <c r="E3834">
        <v>100000</v>
      </c>
      <c r="F3834">
        <v>100000</v>
      </c>
      <c r="G3834" t="s">
        <v>23</v>
      </c>
      <c r="H3834" t="s">
        <v>39</v>
      </c>
      <c r="I3834" t="s">
        <v>17</v>
      </c>
      <c r="J3834" t="s">
        <v>25</v>
      </c>
      <c r="K3834" t="s">
        <v>23</v>
      </c>
      <c r="L3834" t="s">
        <v>26</v>
      </c>
      <c r="M3834">
        <f t="shared" si="59"/>
        <v>67341</v>
      </c>
      <c r="N3834" t="b">
        <f>IF(O3834=Sheet7!S3833,FALSE,TRUE)
=IF(B3834=Sheet7!A3834,TRUE,FALSE)
=IF(B3834=Sheet7!A3834,TRUE,FALSE)
=IF(B3834=Sheet7!A3834,TRUE,FALSE)</f>
        <v>1</v>
      </c>
      <c r="O3834" t="s">
        <v>43</v>
      </c>
    </row>
    <row r="3835" spans="1:15" x14ac:dyDescent="0.25">
      <c r="A3835">
        <v>2023</v>
      </c>
      <c r="B3835" t="s">
        <v>71</v>
      </c>
      <c r="C3835" t="s">
        <v>41</v>
      </c>
      <c r="D3835" t="s">
        <v>22</v>
      </c>
      <c r="E3835">
        <v>199000</v>
      </c>
      <c r="F3835">
        <v>199000</v>
      </c>
      <c r="G3835" t="s">
        <v>23</v>
      </c>
      <c r="H3835" t="s">
        <v>24</v>
      </c>
      <c r="I3835" t="s">
        <v>17</v>
      </c>
      <c r="J3835" t="s">
        <v>25</v>
      </c>
      <c r="K3835" t="s">
        <v>23</v>
      </c>
      <c r="L3835" t="s">
        <v>26</v>
      </c>
      <c r="M3835">
        <f t="shared" si="59"/>
        <v>133341</v>
      </c>
      <c r="N3835" t="b">
        <f>IF(O3835=Sheet7!S3834,FALSE,TRUE)
=IF(B3835=Sheet7!A3835,TRUE,FALSE)
=IF(B3835=Sheet7!A3835,TRUE,FALSE)
=IF(B3835=Sheet7!A3835,TRUE,FALSE)</f>
        <v>1</v>
      </c>
      <c r="O3835" t="s">
        <v>71</v>
      </c>
    </row>
    <row r="3836" spans="1:15" x14ac:dyDescent="0.25">
      <c r="A3836">
        <v>2023</v>
      </c>
      <c r="B3836" t="s">
        <v>71</v>
      </c>
      <c r="C3836" t="s">
        <v>41</v>
      </c>
      <c r="D3836" t="s">
        <v>22</v>
      </c>
      <c r="E3836">
        <v>112000</v>
      </c>
      <c r="F3836">
        <v>112000</v>
      </c>
      <c r="G3836" t="s">
        <v>23</v>
      </c>
      <c r="H3836" t="s">
        <v>24</v>
      </c>
      <c r="I3836" t="s">
        <v>17</v>
      </c>
      <c r="J3836" t="s">
        <v>25</v>
      </c>
      <c r="K3836" t="s">
        <v>23</v>
      </c>
      <c r="L3836" t="s">
        <v>26</v>
      </c>
      <c r="M3836">
        <f t="shared" si="59"/>
        <v>75341</v>
      </c>
      <c r="N3836" t="b">
        <f>IF(O3836=Sheet7!S3835,FALSE,TRUE)
=IF(B3836=Sheet7!A3836,TRUE,FALSE)
=IF(B3836=Sheet7!A3836,TRUE,FALSE)
=IF(B3836=Sheet7!A3836,TRUE,FALSE)</f>
        <v>1</v>
      </c>
      <c r="O3836" t="s">
        <v>71</v>
      </c>
    </row>
    <row r="3837" spans="1:15" x14ac:dyDescent="0.25">
      <c r="A3837">
        <v>2023</v>
      </c>
      <c r="B3837" t="s">
        <v>211</v>
      </c>
      <c r="C3837" t="s">
        <v>13</v>
      </c>
      <c r="D3837" t="s">
        <v>22</v>
      </c>
      <c r="E3837">
        <v>130000</v>
      </c>
      <c r="F3837">
        <v>130000</v>
      </c>
      <c r="G3837" t="s">
        <v>165</v>
      </c>
      <c r="H3837" t="s">
        <v>39</v>
      </c>
      <c r="I3837" t="s">
        <v>17</v>
      </c>
      <c r="J3837" t="s">
        <v>29</v>
      </c>
      <c r="K3837" t="s">
        <v>165</v>
      </c>
      <c r="L3837" t="s">
        <v>64</v>
      </c>
      <c r="M3837">
        <f t="shared" si="59"/>
        <v>87341</v>
      </c>
      <c r="N3837" t="b">
        <f>IF(O3837=Sheet7!S3836,FALSE,TRUE)
=IF(B3837=Sheet7!A3837,TRUE,FALSE)
=IF(B3837=Sheet7!A3837,TRUE,FALSE)
=IF(B3837=Sheet7!A3837,TRUE,FALSE)</f>
        <v>1</v>
      </c>
      <c r="O3837" t="s">
        <v>211</v>
      </c>
    </row>
    <row r="3838" spans="1:15" x14ac:dyDescent="0.25">
      <c r="A3838">
        <v>2023</v>
      </c>
      <c r="B3838" t="s">
        <v>32</v>
      </c>
      <c r="C3838" t="s">
        <v>13</v>
      </c>
      <c r="D3838" t="s">
        <v>22</v>
      </c>
      <c r="E3838">
        <v>160000</v>
      </c>
      <c r="F3838">
        <v>160000</v>
      </c>
      <c r="G3838" t="s">
        <v>23</v>
      </c>
      <c r="H3838" t="s">
        <v>39</v>
      </c>
      <c r="I3838" t="s">
        <v>17</v>
      </c>
      <c r="J3838" t="s">
        <v>25</v>
      </c>
      <c r="K3838" t="s">
        <v>23</v>
      </c>
      <c r="L3838" t="s">
        <v>26</v>
      </c>
      <c r="M3838">
        <f t="shared" si="59"/>
        <v>107341</v>
      </c>
      <c r="N3838" t="b">
        <f>IF(O3838=Sheet7!S3837,FALSE,TRUE)
=IF(B3838=Sheet7!A3838,TRUE,FALSE)
=IF(B3838=Sheet7!A3838,TRUE,FALSE)
=IF(B3838=Sheet7!A3838,TRUE,FALSE)</f>
        <v>1</v>
      </c>
      <c r="O3838" t="s">
        <v>32</v>
      </c>
    </row>
    <row r="3839" spans="1:15" x14ac:dyDescent="0.25">
      <c r="A3839">
        <v>2023</v>
      </c>
      <c r="B3839" t="s">
        <v>32</v>
      </c>
      <c r="C3839" t="s">
        <v>13</v>
      </c>
      <c r="D3839" t="s">
        <v>22</v>
      </c>
      <c r="E3839">
        <v>135000</v>
      </c>
      <c r="F3839">
        <v>135000</v>
      </c>
      <c r="G3839" t="s">
        <v>23</v>
      </c>
      <c r="H3839" t="s">
        <v>39</v>
      </c>
      <c r="I3839" t="s">
        <v>17</v>
      </c>
      <c r="J3839" t="s">
        <v>25</v>
      </c>
      <c r="K3839" t="s">
        <v>23</v>
      </c>
      <c r="L3839" t="s">
        <v>26</v>
      </c>
      <c r="M3839">
        <f t="shared" si="59"/>
        <v>90674.333333333328</v>
      </c>
      <c r="N3839" t="b">
        <f>IF(O3839=Sheet7!S3838,FALSE,TRUE)
=IF(B3839=Sheet7!A3839,TRUE,FALSE)
=IF(B3839=Sheet7!A3839,TRUE,FALSE)
=IF(B3839=Sheet7!A3839,TRUE,FALSE)</f>
        <v>1</v>
      </c>
      <c r="O3839" t="s">
        <v>32</v>
      </c>
    </row>
    <row r="3840" spans="1:15" x14ac:dyDescent="0.25">
      <c r="A3840">
        <v>2023</v>
      </c>
      <c r="B3840" t="s">
        <v>27</v>
      </c>
      <c r="C3840" t="s">
        <v>28</v>
      </c>
      <c r="D3840" t="s">
        <v>22</v>
      </c>
      <c r="E3840">
        <v>183000</v>
      </c>
      <c r="F3840">
        <v>183000</v>
      </c>
      <c r="G3840" t="s">
        <v>23</v>
      </c>
      <c r="H3840" t="s">
        <v>24</v>
      </c>
      <c r="I3840" t="s">
        <v>17</v>
      </c>
      <c r="J3840" t="s">
        <v>25</v>
      </c>
      <c r="K3840" t="s">
        <v>23</v>
      </c>
      <c r="L3840" t="s">
        <v>26</v>
      </c>
      <c r="M3840">
        <f t="shared" si="59"/>
        <v>122674.33333333333</v>
      </c>
      <c r="N3840" t="b">
        <f>IF(O3840=Sheet7!S3839,FALSE,TRUE)
=IF(B3840=Sheet7!A3840,TRUE,FALSE)
=IF(B3840=Sheet7!A3840,TRUE,FALSE)
=IF(B3840=Sheet7!A3840,TRUE,FALSE)</f>
        <v>1</v>
      </c>
      <c r="O3840" t="s">
        <v>27</v>
      </c>
    </row>
    <row r="3841" spans="1:15" x14ac:dyDescent="0.25">
      <c r="A3841">
        <v>2023</v>
      </c>
      <c r="B3841" t="s">
        <v>42</v>
      </c>
      <c r="C3841" t="s">
        <v>28</v>
      </c>
      <c r="D3841" t="s">
        <v>22</v>
      </c>
      <c r="E3841">
        <v>350000</v>
      </c>
      <c r="F3841">
        <v>350000</v>
      </c>
      <c r="G3841" t="s">
        <v>23</v>
      </c>
      <c r="H3841" t="s">
        <v>24</v>
      </c>
      <c r="I3841" t="s">
        <v>17</v>
      </c>
      <c r="J3841" t="s">
        <v>25</v>
      </c>
      <c r="K3841" t="s">
        <v>23</v>
      </c>
      <c r="L3841" t="s">
        <v>19</v>
      </c>
      <c r="M3841">
        <f t="shared" si="59"/>
        <v>234007.66666666666</v>
      </c>
      <c r="N3841" t="b">
        <f>IF(O3841=Sheet7!S3840,FALSE,TRUE)
=IF(B3841=Sheet7!A3841,TRUE,FALSE)
=IF(B3841=Sheet7!A3841,TRUE,FALSE)
=IF(B3841=Sheet7!A3841,TRUE,FALSE)</f>
        <v>1</v>
      </c>
      <c r="O3841" t="s">
        <v>42</v>
      </c>
    </row>
    <row r="3842" spans="1:15" x14ac:dyDescent="0.25">
      <c r="A3842">
        <v>2023</v>
      </c>
      <c r="B3842" t="s">
        <v>42</v>
      </c>
      <c r="C3842" t="s">
        <v>28</v>
      </c>
      <c r="D3842" t="s">
        <v>22</v>
      </c>
      <c r="E3842">
        <v>262500</v>
      </c>
      <c r="F3842">
        <v>262500</v>
      </c>
      <c r="G3842" t="s">
        <v>23</v>
      </c>
      <c r="H3842" t="s">
        <v>24</v>
      </c>
      <c r="I3842" t="s">
        <v>17</v>
      </c>
      <c r="J3842" t="s">
        <v>25</v>
      </c>
      <c r="K3842" t="s">
        <v>23</v>
      </c>
      <c r="L3842" t="s">
        <v>19</v>
      </c>
      <c r="M3842">
        <f t="shared" ref="M3842:M3905" si="60">AVERAGE(A3842:L3842)</f>
        <v>175674.33333333334</v>
      </c>
      <c r="N3842" t="b">
        <f>IF(O3842=Sheet7!S3841,FALSE,TRUE)
=IF(B3842=Sheet7!A3842,TRUE,FALSE)
=IF(B3842=Sheet7!A3842,TRUE,FALSE)
=IF(B3842=Sheet7!A3842,TRUE,FALSE)</f>
        <v>1</v>
      </c>
      <c r="O3842" t="s">
        <v>42</v>
      </c>
    </row>
    <row r="3843" spans="1:15" x14ac:dyDescent="0.25">
      <c r="A3843">
        <v>2023</v>
      </c>
      <c r="B3843" t="s">
        <v>37</v>
      </c>
      <c r="C3843" t="s">
        <v>38</v>
      </c>
      <c r="D3843" t="s">
        <v>22</v>
      </c>
      <c r="E3843">
        <v>122000</v>
      </c>
      <c r="F3843">
        <v>122000</v>
      </c>
      <c r="G3843" t="s">
        <v>23</v>
      </c>
      <c r="H3843" t="s">
        <v>24</v>
      </c>
      <c r="I3843" t="s">
        <v>17</v>
      </c>
      <c r="J3843" t="s">
        <v>25</v>
      </c>
      <c r="K3843" t="s">
        <v>23</v>
      </c>
      <c r="L3843" t="s">
        <v>26</v>
      </c>
      <c r="M3843">
        <f t="shared" si="60"/>
        <v>82007.666666666672</v>
      </c>
      <c r="N3843" t="b">
        <f>IF(O3843=Sheet7!S3842,FALSE,TRUE)
=IF(B3843=Sheet7!A3843,TRUE,FALSE)
=IF(B3843=Sheet7!A3843,TRUE,FALSE)
=IF(B3843=Sheet7!A3843,TRUE,FALSE)</f>
        <v>1</v>
      </c>
      <c r="O3843" t="s">
        <v>37</v>
      </c>
    </row>
    <row r="3844" spans="1:15" x14ac:dyDescent="0.25">
      <c r="A3844">
        <v>2023</v>
      </c>
      <c r="B3844" t="s">
        <v>27</v>
      </c>
      <c r="C3844" t="s">
        <v>28</v>
      </c>
      <c r="D3844" t="s">
        <v>22</v>
      </c>
      <c r="E3844">
        <v>158677</v>
      </c>
      <c r="F3844">
        <v>158677</v>
      </c>
      <c r="G3844" t="s">
        <v>23</v>
      </c>
      <c r="H3844" t="s">
        <v>24</v>
      </c>
      <c r="I3844" t="s">
        <v>17</v>
      </c>
      <c r="J3844" t="s">
        <v>29</v>
      </c>
      <c r="K3844" t="s">
        <v>23</v>
      </c>
      <c r="L3844" t="s">
        <v>26</v>
      </c>
      <c r="M3844">
        <f t="shared" si="60"/>
        <v>106459</v>
      </c>
      <c r="N3844" t="b">
        <f>IF(O3844=Sheet7!S3843,FALSE,TRUE)
=IF(B3844=Sheet7!A3844,TRUE,FALSE)
=IF(B3844=Sheet7!A3844,TRUE,FALSE)
=IF(B3844=Sheet7!A3844,TRUE,FALSE)</f>
        <v>1</v>
      </c>
      <c r="O3844" t="s">
        <v>27</v>
      </c>
    </row>
    <row r="3845" spans="1:15" x14ac:dyDescent="0.25">
      <c r="A3845">
        <v>2023</v>
      </c>
      <c r="B3845" t="s">
        <v>37</v>
      </c>
      <c r="C3845" t="s">
        <v>38</v>
      </c>
      <c r="D3845" t="s">
        <v>22</v>
      </c>
      <c r="E3845">
        <v>103200</v>
      </c>
      <c r="F3845">
        <v>103200</v>
      </c>
      <c r="G3845" t="s">
        <v>23</v>
      </c>
      <c r="H3845" t="s">
        <v>16</v>
      </c>
      <c r="I3845" t="s">
        <v>17</v>
      </c>
      <c r="J3845" t="s">
        <v>25</v>
      </c>
      <c r="K3845" t="s">
        <v>23</v>
      </c>
      <c r="L3845" t="s">
        <v>26</v>
      </c>
      <c r="M3845">
        <f t="shared" si="60"/>
        <v>69474.333333333328</v>
      </c>
      <c r="N3845" t="b">
        <f>IF(O3845=Sheet7!S3844,FALSE,TRUE)
=IF(B3845=Sheet7!A3845,TRUE,FALSE)
=IF(B3845=Sheet7!A3845,TRUE,FALSE)
=IF(B3845=Sheet7!A3845,TRUE,FALSE)</f>
        <v>1</v>
      </c>
      <c r="O3845" t="s">
        <v>37</v>
      </c>
    </row>
    <row r="3846" spans="1:15" x14ac:dyDescent="0.25">
      <c r="A3846">
        <v>2023</v>
      </c>
      <c r="B3846" t="s">
        <v>37</v>
      </c>
      <c r="C3846" t="s">
        <v>38</v>
      </c>
      <c r="D3846" t="s">
        <v>22</v>
      </c>
      <c r="E3846">
        <v>61200</v>
      </c>
      <c r="F3846">
        <v>61200</v>
      </c>
      <c r="G3846" t="s">
        <v>23</v>
      </c>
      <c r="H3846" t="s">
        <v>16</v>
      </c>
      <c r="I3846" t="s">
        <v>17</v>
      </c>
      <c r="J3846" t="s">
        <v>25</v>
      </c>
      <c r="K3846" t="s">
        <v>23</v>
      </c>
      <c r="L3846" t="s">
        <v>26</v>
      </c>
      <c r="M3846">
        <f t="shared" si="60"/>
        <v>41474.333333333336</v>
      </c>
      <c r="N3846" t="b">
        <f>IF(O3846=Sheet7!S3845,FALSE,TRUE)
=IF(B3846=Sheet7!A3846,TRUE,FALSE)
=IF(B3846=Sheet7!A3846,TRUE,FALSE)
=IF(B3846=Sheet7!A3846,TRUE,FALSE)</f>
        <v>1</v>
      </c>
      <c r="O3846" t="s">
        <v>37</v>
      </c>
    </row>
    <row r="3847" spans="1:15" x14ac:dyDescent="0.25">
      <c r="A3847">
        <v>2023</v>
      </c>
      <c r="B3847" t="s">
        <v>27</v>
      </c>
      <c r="C3847" t="s">
        <v>28</v>
      </c>
      <c r="D3847" t="s">
        <v>14</v>
      </c>
      <c r="E3847">
        <v>59000</v>
      </c>
      <c r="F3847">
        <v>63701</v>
      </c>
      <c r="G3847" t="s">
        <v>224</v>
      </c>
      <c r="H3847" t="s">
        <v>24</v>
      </c>
      <c r="I3847" t="s">
        <v>17</v>
      </c>
      <c r="J3847" t="s">
        <v>18</v>
      </c>
      <c r="K3847" t="s">
        <v>142</v>
      </c>
      <c r="L3847" t="s">
        <v>19</v>
      </c>
      <c r="M3847">
        <f t="shared" si="60"/>
        <v>41574.666666666664</v>
      </c>
      <c r="N3847" t="b">
        <f>IF(O3847=Sheet7!S3846,FALSE,TRUE)
=IF(B3847=Sheet7!A3847,TRUE,FALSE)
=IF(B3847=Sheet7!A3847,TRUE,FALSE)
=IF(B3847=Sheet7!A3847,TRUE,FALSE)</f>
        <v>1</v>
      </c>
      <c r="O3847" t="s">
        <v>27</v>
      </c>
    </row>
    <row r="3848" spans="1:15" x14ac:dyDescent="0.25">
      <c r="A3848">
        <v>2023</v>
      </c>
      <c r="B3848" t="s">
        <v>20</v>
      </c>
      <c r="C3848" t="s">
        <v>21</v>
      </c>
      <c r="D3848" t="s">
        <v>22</v>
      </c>
      <c r="E3848">
        <v>174500</v>
      </c>
      <c r="F3848">
        <v>174500</v>
      </c>
      <c r="G3848" t="s">
        <v>23</v>
      </c>
      <c r="H3848" t="s">
        <v>24</v>
      </c>
      <c r="I3848" t="s">
        <v>17</v>
      </c>
      <c r="J3848" t="s">
        <v>25</v>
      </c>
      <c r="K3848" t="s">
        <v>23</v>
      </c>
      <c r="L3848" t="s">
        <v>26</v>
      </c>
      <c r="M3848">
        <f t="shared" si="60"/>
        <v>117007.66666666667</v>
      </c>
      <c r="N3848" t="b">
        <f>IF(O3848=Sheet7!S3847,FALSE,TRUE)
=IF(B3848=Sheet7!A3848,TRUE,FALSE)
=IF(B3848=Sheet7!A3848,TRUE,FALSE)
=IF(B3848=Sheet7!A3848,TRUE,FALSE)</f>
        <v>1</v>
      </c>
      <c r="O3848" t="s">
        <v>20</v>
      </c>
    </row>
    <row r="3849" spans="1:15" x14ac:dyDescent="0.25">
      <c r="A3849">
        <v>2023</v>
      </c>
      <c r="B3849" t="s">
        <v>20</v>
      </c>
      <c r="C3849" t="s">
        <v>21</v>
      </c>
      <c r="D3849" t="s">
        <v>22</v>
      </c>
      <c r="E3849">
        <v>113000</v>
      </c>
      <c r="F3849">
        <v>113000</v>
      </c>
      <c r="G3849" t="s">
        <v>23</v>
      </c>
      <c r="H3849" t="s">
        <v>24</v>
      </c>
      <c r="I3849" t="s">
        <v>17</v>
      </c>
      <c r="J3849" t="s">
        <v>25</v>
      </c>
      <c r="K3849" t="s">
        <v>23</v>
      </c>
      <c r="L3849" t="s">
        <v>26</v>
      </c>
      <c r="M3849">
        <f t="shared" si="60"/>
        <v>76007.666666666672</v>
      </c>
      <c r="N3849" t="b">
        <f>IF(O3849=Sheet7!S3848,FALSE,TRUE)
=IF(B3849=Sheet7!A3849,TRUE,FALSE)
=IF(B3849=Sheet7!A3849,TRUE,FALSE)
=IF(B3849=Sheet7!A3849,TRUE,FALSE)</f>
        <v>1</v>
      </c>
      <c r="O3849" t="s">
        <v>20</v>
      </c>
    </row>
    <row r="3850" spans="1:15" x14ac:dyDescent="0.25">
      <c r="A3850">
        <v>2023</v>
      </c>
      <c r="B3850" t="s">
        <v>37</v>
      </c>
      <c r="C3850" t="s">
        <v>38</v>
      </c>
      <c r="D3850" t="s">
        <v>22</v>
      </c>
      <c r="E3850">
        <v>87000</v>
      </c>
      <c r="F3850">
        <v>87000</v>
      </c>
      <c r="G3850" t="s">
        <v>23</v>
      </c>
      <c r="H3850" t="s">
        <v>24</v>
      </c>
      <c r="I3850" t="s">
        <v>17</v>
      </c>
      <c r="J3850" t="s">
        <v>29</v>
      </c>
      <c r="K3850" t="s">
        <v>23</v>
      </c>
      <c r="L3850" t="s">
        <v>26</v>
      </c>
      <c r="M3850">
        <f t="shared" si="60"/>
        <v>58674.333333333336</v>
      </c>
      <c r="N3850" t="b">
        <f>IF(O3850=Sheet7!S3849,FALSE,TRUE)
=IF(B3850=Sheet7!A3850,TRUE,FALSE)
=IF(B3850=Sheet7!A3850,TRUE,FALSE)
=IF(B3850=Sheet7!A3850,TRUE,FALSE)</f>
        <v>1</v>
      </c>
      <c r="O3850" t="s">
        <v>37</v>
      </c>
    </row>
    <row r="3851" spans="1:15" x14ac:dyDescent="0.25">
      <c r="A3851">
        <v>2023</v>
      </c>
      <c r="B3851" t="s">
        <v>37</v>
      </c>
      <c r="C3851" t="s">
        <v>38</v>
      </c>
      <c r="D3851" t="s">
        <v>22</v>
      </c>
      <c r="E3851">
        <v>108000</v>
      </c>
      <c r="F3851">
        <v>108000</v>
      </c>
      <c r="G3851" t="s">
        <v>23</v>
      </c>
      <c r="H3851" t="s">
        <v>24</v>
      </c>
      <c r="I3851" t="s">
        <v>17</v>
      </c>
      <c r="J3851" t="s">
        <v>29</v>
      </c>
      <c r="K3851" t="s">
        <v>23</v>
      </c>
      <c r="L3851" t="s">
        <v>26</v>
      </c>
      <c r="M3851">
        <f t="shared" si="60"/>
        <v>72674.333333333328</v>
      </c>
      <c r="N3851" t="b">
        <f>IF(O3851=Sheet7!S3850,FALSE,TRUE)
=IF(B3851=Sheet7!A3851,TRUE,FALSE)
=IF(B3851=Sheet7!A3851,TRUE,FALSE)
=IF(B3851=Sheet7!A3851,TRUE,FALSE)</f>
        <v>1</v>
      </c>
      <c r="O3851" t="s">
        <v>37</v>
      </c>
    </row>
    <row r="3852" spans="1:15" x14ac:dyDescent="0.25">
      <c r="A3852">
        <v>2023</v>
      </c>
      <c r="B3852" t="s">
        <v>32</v>
      </c>
      <c r="C3852" t="s">
        <v>13</v>
      </c>
      <c r="D3852" t="s">
        <v>22</v>
      </c>
      <c r="E3852">
        <v>107250</v>
      </c>
      <c r="F3852">
        <v>107250</v>
      </c>
      <c r="G3852" t="s">
        <v>23</v>
      </c>
      <c r="H3852" t="s">
        <v>24</v>
      </c>
      <c r="I3852" t="s">
        <v>17</v>
      </c>
      <c r="J3852" t="s">
        <v>29</v>
      </c>
      <c r="K3852" t="s">
        <v>23</v>
      </c>
      <c r="L3852" t="s">
        <v>26</v>
      </c>
      <c r="M3852">
        <f t="shared" si="60"/>
        <v>72174.333333333328</v>
      </c>
      <c r="N3852" t="b">
        <f>IF(O3852=Sheet7!S3851,FALSE,TRUE)
=IF(B3852=Sheet7!A3852,TRUE,FALSE)
=IF(B3852=Sheet7!A3852,TRUE,FALSE)
=IF(B3852=Sheet7!A3852,TRUE,FALSE)</f>
        <v>1</v>
      </c>
      <c r="O3852" t="s">
        <v>32</v>
      </c>
    </row>
    <row r="3853" spans="1:15" x14ac:dyDescent="0.25">
      <c r="A3853">
        <v>2023</v>
      </c>
      <c r="B3853" t="s">
        <v>32</v>
      </c>
      <c r="C3853" t="s">
        <v>13</v>
      </c>
      <c r="D3853" t="s">
        <v>22</v>
      </c>
      <c r="E3853">
        <v>119000</v>
      </c>
      <c r="F3853">
        <v>119000</v>
      </c>
      <c r="G3853" t="s">
        <v>23</v>
      </c>
      <c r="H3853" t="s">
        <v>24</v>
      </c>
      <c r="I3853" t="s">
        <v>17</v>
      </c>
      <c r="J3853" t="s">
        <v>25</v>
      </c>
      <c r="K3853" t="s">
        <v>23</v>
      </c>
      <c r="L3853" t="s">
        <v>26</v>
      </c>
      <c r="M3853">
        <f t="shared" si="60"/>
        <v>80007.666666666672</v>
      </c>
      <c r="N3853" t="b">
        <f>IF(O3853=Sheet7!S3852,FALSE,TRUE)
=IF(B3853=Sheet7!A3853,TRUE,FALSE)
=IF(B3853=Sheet7!A3853,TRUE,FALSE)
=IF(B3853=Sheet7!A3853,TRUE,FALSE)</f>
        <v>1</v>
      </c>
      <c r="O3853" t="s">
        <v>32</v>
      </c>
    </row>
    <row r="3854" spans="1:15" x14ac:dyDescent="0.25">
      <c r="A3854">
        <v>2023</v>
      </c>
      <c r="B3854" t="s">
        <v>27</v>
      </c>
      <c r="C3854" t="s">
        <v>28</v>
      </c>
      <c r="D3854" t="s">
        <v>22</v>
      </c>
      <c r="E3854">
        <v>285800</v>
      </c>
      <c r="F3854">
        <v>285800</v>
      </c>
      <c r="G3854" t="s">
        <v>23</v>
      </c>
      <c r="H3854" t="s">
        <v>24</v>
      </c>
      <c r="I3854" t="s">
        <v>17</v>
      </c>
      <c r="J3854" t="s">
        <v>29</v>
      </c>
      <c r="K3854" t="s">
        <v>23</v>
      </c>
      <c r="L3854" t="s">
        <v>26</v>
      </c>
      <c r="M3854">
        <f t="shared" si="60"/>
        <v>191207.66666666666</v>
      </c>
      <c r="N3854" t="b">
        <f>IF(O3854=Sheet7!S3853,FALSE,TRUE)
=IF(B3854=Sheet7!A3854,TRUE,FALSE)
=IF(B3854=Sheet7!A3854,TRUE,FALSE)
=IF(B3854=Sheet7!A3854,TRUE,FALSE)</f>
        <v>1</v>
      </c>
      <c r="O3854" t="s">
        <v>27</v>
      </c>
    </row>
    <row r="3855" spans="1:15" x14ac:dyDescent="0.25">
      <c r="A3855">
        <v>2023</v>
      </c>
      <c r="B3855" t="s">
        <v>27</v>
      </c>
      <c r="C3855" t="s">
        <v>28</v>
      </c>
      <c r="D3855" t="s">
        <v>22</v>
      </c>
      <c r="E3855">
        <v>154600</v>
      </c>
      <c r="F3855">
        <v>154600</v>
      </c>
      <c r="G3855" t="s">
        <v>23</v>
      </c>
      <c r="H3855" t="s">
        <v>24</v>
      </c>
      <c r="I3855" t="s">
        <v>17</v>
      </c>
      <c r="J3855" t="s">
        <v>29</v>
      </c>
      <c r="K3855" t="s">
        <v>23</v>
      </c>
      <c r="L3855" t="s">
        <v>26</v>
      </c>
      <c r="M3855">
        <f t="shared" si="60"/>
        <v>103741</v>
      </c>
      <c r="N3855" t="b">
        <f>IF(O3855=Sheet7!S3854,FALSE,TRUE)
=IF(B3855=Sheet7!A3855,TRUE,FALSE)
=IF(B3855=Sheet7!A3855,TRUE,FALSE)
=IF(B3855=Sheet7!A3855,TRUE,FALSE)</f>
        <v>1</v>
      </c>
      <c r="O3855" t="s">
        <v>27</v>
      </c>
    </row>
    <row r="3856" spans="1:15" x14ac:dyDescent="0.25">
      <c r="A3856">
        <v>2023</v>
      </c>
      <c r="B3856" t="s">
        <v>37</v>
      </c>
      <c r="C3856" t="s">
        <v>38</v>
      </c>
      <c r="D3856" t="s">
        <v>22</v>
      </c>
      <c r="E3856">
        <v>30000</v>
      </c>
      <c r="F3856">
        <v>30000</v>
      </c>
      <c r="G3856" t="s">
        <v>195</v>
      </c>
      <c r="H3856" t="s">
        <v>39</v>
      </c>
      <c r="I3856" t="s">
        <v>17</v>
      </c>
      <c r="J3856" t="s">
        <v>29</v>
      </c>
      <c r="K3856" t="s">
        <v>23</v>
      </c>
      <c r="L3856" t="s">
        <v>64</v>
      </c>
      <c r="M3856">
        <f t="shared" si="60"/>
        <v>20674.333333333332</v>
      </c>
      <c r="N3856" t="b">
        <f>IF(O3856=Sheet7!S3855,FALSE,TRUE)
=IF(B3856=Sheet7!A3856,TRUE,FALSE)
=IF(B3856=Sheet7!A3856,TRUE,FALSE)
=IF(B3856=Sheet7!A3856,TRUE,FALSE)</f>
        <v>1</v>
      </c>
      <c r="O3856" t="s">
        <v>37</v>
      </c>
    </row>
    <row r="3857" spans="1:15" x14ac:dyDescent="0.25">
      <c r="A3857">
        <v>2023</v>
      </c>
      <c r="B3857" t="s">
        <v>99</v>
      </c>
      <c r="C3857" t="s">
        <v>28</v>
      </c>
      <c r="D3857" t="s">
        <v>22</v>
      </c>
      <c r="E3857">
        <v>220000</v>
      </c>
      <c r="F3857">
        <v>220000</v>
      </c>
      <c r="G3857" t="s">
        <v>23</v>
      </c>
      <c r="H3857" t="s">
        <v>16</v>
      </c>
      <c r="I3857" t="s">
        <v>17</v>
      </c>
      <c r="J3857" t="s">
        <v>25</v>
      </c>
      <c r="K3857" t="s">
        <v>23</v>
      </c>
      <c r="L3857" t="s">
        <v>26</v>
      </c>
      <c r="M3857">
        <f t="shared" si="60"/>
        <v>147341</v>
      </c>
      <c r="N3857" t="b">
        <f>IF(O3857=Sheet7!S3856,FALSE,TRUE)
=IF(B3857=Sheet7!A3857,TRUE,FALSE)
=IF(B3857=Sheet7!A3857,TRUE,FALSE)
=IF(B3857=Sheet7!A3857,TRUE,FALSE)</f>
        <v>1</v>
      </c>
      <c r="O3857" t="s">
        <v>99</v>
      </c>
    </row>
    <row r="3858" spans="1:15" x14ac:dyDescent="0.25">
      <c r="A3858">
        <v>2023</v>
      </c>
      <c r="B3858" t="s">
        <v>99</v>
      </c>
      <c r="C3858" t="s">
        <v>28</v>
      </c>
      <c r="D3858" t="s">
        <v>22</v>
      </c>
      <c r="E3858">
        <v>195000</v>
      </c>
      <c r="F3858">
        <v>195000</v>
      </c>
      <c r="G3858" t="s">
        <v>23</v>
      </c>
      <c r="H3858" t="s">
        <v>16</v>
      </c>
      <c r="I3858" t="s">
        <v>17</v>
      </c>
      <c r="J3858" t="s">
        <v>25</v>
      </c>
      <c r="K3858" t="s">
        <v>23</v>
      </c>
      <c r="L3858" t="s">
        <v>26</v>
      </c>
      <c r="M3858">
        <f t="shared" si="60"/>
        <v>130674.33333333333</v>
      </c>
      <c r="N3858" t="b">
        <f>IF(O3858=Sheet7!S3857,FALSE,TRUE)
=IF(B3858=Sheet7!A3858,TRUE,FALSE)
=IF(B3858=Sheet7!A3858,TRUE,FALSE)
=IF(B3858=Sheet7!A3858,TRUE,FALSE)</f>
        <v>1</v>
      </c>
      <c r="O3858" t="s">
        <v>99</v>
      </c>
    </row>
    <row r="3859" spans="1:15" x14ac:dyDescent="0.25">
      <c r="A3859">
        <v>2023</v>
      </c>
      <c r="B3859" t="s">
        <v>71</v>
      </c>
      <c r="C3859" t="s">
        <v>41</v>
      </c>
      <c r="D3859" t="s">
        <v>22</v>
      </c>
      <c r="E3859">
        <v>168400</v>
      </c>
      <c r="F3859">
        <v>168400</v>
      </c>
      <c r="G3859" t="s">
        <v>23</v>
      </c>
      <c r="H3859" t="s">
        <v>24</v>
      </c>
      <c r="I3859" t="s">
        <v>17</v>
      </c>
      <c r="J3859" t="s">
        <v>25</v>
      </c>
      <c r="K3859" t="s">
        <v>23</v>
      </c>
      <c r="L3859" t="s">
        <v>26</v>
      </c>
      <c r="M3859">
        <f t="shared" si="60"/>
        <v>112941</v>
      </c>
      <c r="N3859" t="b">
        <f>IF(O3859=Sheet7!S3858,FALSE,TRUE)
=IF(B3859=Sheet7!A3859,TRUE,FALSE)
=IF(B3859=Sheet7!A3859,TRUE,FALSE)
=IF(B3859=Sheet7!A3859,TRUE,FALSE)</f>
        <v>1</v>
      </c>
      <c r="O3859" t="s">
        <v>71</v>
      </c>
    </row>
    <row r="3860" spans="1:15" x14ac:dyDescent="0.25">
      <c r="A3860">
        <v>2023</v>
      </c>
      <c r="B3860" t="s">
        <v>40</v>
      </c>
      <c r="C3860" t="s">
        <v>41</v>
      </c>
      <c r="D3860" t="s">
        <v>22</v>
      </c>
      <c r="E3860">
        <v>200000</v>
      </c>
      <c r="F3860">
        <v>200000</v>
      </c>
      <c r="G3860" t="s">
        <v>23</v>
      </c>
      <c r="H3860" t="s">
        <v>24</v>
      </c>
      <c r="I3860" t="s">
        <v>17</v>
      </c>
      <c r="J3860" t="s">
        <v>29</v>
      </c>
      <c r="K3860" t="s">
        <v>23</v>
      </c>
      <c r="L3860" t="s">
        <v>26</v>
      </c>
      <c r="M3860">
        <f t="shared" si="60"/>
        <v>134007.66666666666</v>
      </c>
      <c r="N3860" t="b">
        <f>IF(O3860=Sheet7!S3859,FALSE,TRUE)
=IF(B3860=Sheet7!A3860,TRUE,FALSE)
=IF(B3860=Sheet7!A3860,TRUE,FALSE)
=IF(B3860=Sheet7!A3860,TRUE,FALSE)</f>
        <v>1</v>
      </c>
      <c r="O3860" t="s">
        <v>40</v>
      </c>
    </row>
    <row r="3861" spans="1:15" x14ac:dyDescent="0.25">
      <c r="A3861">
        <v>2023</v>
      </c>
      <c r="B3861" t="s">
        <v>32</v>
      </c>
      <c r="C3861" t="s">
        <v>13</v>
      </c>
      <c r="D3861" t="s">
        <v>22</v>
      </c>
      <c r="E3861">
        <v>153000</v>
      </c>
      <c r="F3861">
        <v>153000</v>
      </c>
      <c r="G3861" t="s">
        <v>49</v>
      </c>
      <c r="H3861" t="s">
        <v>24</v>
      </c>
      <c r="I3861" t="s">
        <v>17</v>
      </c>
      <c r="J3861" t="s">
        <v>29</v>
      </c>
      <c r="K3861" t="s">
        <v>49</v>
      </c>
      <c r="L3861" t="s">
        <v>26</v>
      </c>
      <c r="M3861">
        <f t="shared" si="60"/>
        <v>102674.33333333333</v>
      </c>
      <c r="N3861" t="b">
        <f>IF(O3861=Sheet7!S3860,FALSE,TRUE)
=IF(B3861=Sheet7!A3861,TRUE,FALSE)
=IF(B3861=Sheet7!A3861,TRUE,FALSE)
=IF(B3861=Sheet7!A3861,TRUE,FALSE)</f>
        <v>1</v>
      </c>
      <c r="O3861" t="s">
        <v>32</v>
      </c>
    </row>
    <row r="3862" spans="1:15" x14ac:dyDescent="0.25">
      <c r="A3862">
        <v>2023</v>
      </c>
      <c r="B3862" t="s">
        <v>32</v>
      </c>
      <c r="C3862" t="s">
        <v>13</v>
      </c>
      <c r="D3862" t="s">
        <v>22</v>
      </c>
      <c r="E3862">
        <v>94000</v>
      </c>
      <c r="F3862">
        <v>94000</v>
      </c>
      <c r="G3862" t="s">
        <v>49</v>
      </c>
      <c r="H3862" t="s">
        <v>24</v>
      </c>
      <c r="I3862" t="s">
        <v>17</v>
      </c>
      <c r="J3862" t="s">
        <v>29</v>
      </c>
      <c r="K3862" t="s">
        <v>49</v>
      </c>
      <c r="L3862" t="s">
        <v>26</v>
      </c>
      <c r="M3862">
        <f t="shared" si="60"/>
        <v>63341</v>
      </c>
      <c r="N3862" t="b">
        <f>IF(O3862=Sheet7!S3861,FALSE,TRUE)
=IF(B3862=Sheet7!A3862,TRUE,FALSE)
=IF(B3862=Sheet7!A3862,TRUE,FALSE)
=IF(B3862=Sheet7!A3862,TRUE,FALSE)</f>
        <v>1</v>
      </c>
      <c r="O3862" t="s">
        <v>32</v>
      </c>
    </row>
    <row r="3863" spans="1:15" x14ac:dyDescent="0.25">
      <c r="A3863">
        <v>2023</v>
      </c>
      <c r="B3863" t="s">
        <v>32</v>
      </c>
      <c r="C3863" t="s">
        <v>13</v>
      </c>
      <c r="D3863" t="s">
        <v>22</v>
      </c>
      <c r="E3863">
        <v>90000</v>
      </c>
      <c r="F3863">
        <v>90000</v>
      </c>
      <c r="G3863" t="s">
        <v>23</v>
      </c>
      <c r="H3863" t="s">
        <v>24</v>
      </c>
      <c r="I3863" t="s">
        <v>17</v>
      </c>
      <c r="J3863" t="s">
        <v>29</v>
      </c>
      <c r="K3863" t="s">
        <v>23</v>
      </c>
      <c r="L3863" t="s">
        <v>26</v>
      </c>
      <c r="M3863">
        <f t="shared" si="60"/>
        <v>60674.333333333336</v>
      </c>
      <c r="N3863" t="b">
        <f>IF(O3863=Sheet7!S3862,FALSE,TRUE)
=IF(B3863=Sheet7!A3863,TRUE,FALSE)
=IF(B3863=Sheet7!A3863,TRUE,FALSE)
=IF(B3863=Sheet7!A3863,TRUE,FALSE)</f>
        <v>1</v>
      </c>
      <c r="O3863" t="s">
        <v>32</v>
      </c>
    </row>
    <row r="3864" spans="1:15" x14ac:dyDescent="0.25">
      <c r="A3864">
        <v>2023</v>
      </c>
      <c r="B3864" t="s">
        <v>27</v>
      </c>
      <c r="C3864" t="s">
        <v>28</v>
      </c>
      <c r="D3864" t="s">
        <v>22</v>
      </c>
      <c r="E3864">
        <v>124234</v>
      </c>
      <c r="F3864">
        <v>124234</v>
      </c>
      <c r="G3864" t="s">
        <v>23</v>
      </c>
      <c r="H3864" t="s">
        <v>39</v>
      </c>
      <c r="I3864" t="s">
        <v>17</v>
      </c>
      <c r="J3864" t="s">
        <v>25</v>
      </c>
      <c r="K3864" t="s">
        <v>23</v>
      </c>
      <c r="L3864" t="s">
        <v>26</v>
      </c>
      <c r="M3864">
        <f t="shared" si="60"/>
        <v>83497</v>
      </c>
      <c r="N3864" t="b">
        <f>IF(O3864=Sheet7!S3863,FALSE,TRUE)
=IF(B3864=Sheet7!A3864,TRUE,FALSE)
=IF(B3864=Sheet7!A3864,TRUE,FALSE)
=IF(B3864=Sheet7!A3864,TRUE,FALSE)</f>
        <v>1</v>
      </c>
      <c r="O3864" t="s">
        <v>27</v>
      </c>
    </row>
    <row r="3865" spans="1:15" x14ac:dyDescent="0.25">
      <c r="A3865">
        <v>2023</v>
      </c>
      <c r="B3865" t="s">
        <v>27</v>
      </c>
      <c r="C3865" t="s">
        <v>28</v>
      </c>
      <c r="D3865" t="s">
        <v>22</v>
      </c>
      <c r="E3865">
        <v>74540</v>
      </c>
      <c r="F3865">
        <v>74540</v>
      </c>
      <c r="G3865" t="s">
        <v>23</v>
      </c>
      <c r="H3865" t="s">
        <v>39</v>
      </c>
      <c r="I3865" t="s">
        <v>17</v>
      </c>
      <c r="J3865" t="s">
        <v>25</v>
      </c>
      <c r="K3865" t="s">
        <v>23</v>
      </c>
      <c r="L3865" t="s">
        <v>26</v>
      </c>
      <c r="M3865">
        <f t="shared" si="60"/>
        <v>50367.666666666664</v>
      </c>
      <c r="N3865" t="b">
        <f>IF(O3865=Sheet7!S3864,FALSE,TRUE)
=IF(B3865=Sheet7!A3865,TRUE,FALSE)
=IF(B3865=Sheet7!A3865,TRUE,FALSE)
=IF(B3865=Sheet7!A3865,TRUE,FALSE)</f>
        <v>1</v>
      </c>
      <c r="O3865" t="s">
        <v>27</v>
      </c>
    </row>
    <row r="3866" spans="1:15" x14ac:dyDescent="0.25">
      <c r="A3866">
        <v>2023</v>
      </c>
      <c r="B3866" t="s">
        <v>37</v>
      </c>
      <c r="C3866" t="s">
        <v>38</v>
      </c>
      <c r="D3866" t="s">
        <v>22</v>
      </c>
      <c r="E3866">
        <v>109000</v>
      </c>
      <c r="F3866">
        <v>109000</v>
      </c>
      <c r="G3866" t="s">
        <v>23</v>
      </c>
      <c r="H3866" t="s">
        <v>16</v>
      </c>
      <c r="I3866" t="s">
        <v>17</v>
      </c>
      <c r="J3866" t="s">
        <v>25</v>
      </c>
      <c r="K3866" t="s">
        <v>23</v>
      </c>
      <c r="L3866" t="s">
        <v>26</v>
      </c>
      <c r="M3866">
        <f t="shared" si="60"/>
        <v>73341</v>
      </c>
      <c r="N3866" t="b">
        <f>IF(O3866=Sheet7!S3865,FALSE,TRUE)
=IF(B3866=Sheet7!A3866,TRUE,FALSE)
=IF(B3866=Sheet7!A3866,TRUE,FALSE)
=IF(B3866=Sheet7!A3866,TRUE,FALSE)</f>
        <v>1</v>
      </c>
      <c r="O3866" t="s">
        <v>37</v>
      </c>
    </row>
    <row r="3867" spans="1:15" x14ac:dyDescent="0.25">
      <c r="A3867">
        <v>2023</v>
      </c>
      <c r="B3867" t="s">
        <v>34</v>
      </c>
      <c r="C3867" t="s">
        <v>31</v>
      </c>
      <c r="D3867" t="s">
        <v>22</v>
      </c>
      <c r="E3867">
        <v>50000</v>
      </c>
      <c r="F3867">
        <v>50000</v>
      </c>
      <c r="G3867" t="s">
        <v>131</v>
      </c>
      <c r="H3867" t="s">
        <v>16</v>
      </c>
      <c r="I3867" t="s">
        <v>17</v>
      </c>
      <c r="J3867" t="s">
        <v>25</v>
      </c>
      <c r="K3867" t="s">
        <v>131</v>
      </c>
      <c r="L3867" t="s">
        <v>64</v>
      </c>
      <c r="M3867">
        <f t="shared" si="60"/>
        <v>34007.666666666664</v>
      </c>
      <c r="N3867" t="b">
        <f>IF(O3867=Sheet7!S3866,FALSE,TRUE)
=IF(B3867=Sheet7!A3867,TRUE,FALSE)
=IF(B3867=Sheet7!A3867,TRUE,FALSE)
=IF(B3867=Sheet7!A3867,TRUE,FALSE)</f>
        <v>1</v>
      </c>
      <c r="O3867" t="s">
        <v>34</v>
      </c>
    </row>
    <row r="3868" spans="1:15" x14ac:dyDescent="0.25">
      <c r="A3868">
        <v>2023</v>
      </c>
      <c r="B3868" t="s">
        <v>37</v>
      </c>
      <c r="C3868" t="s">
        <v>38</v>
      </c>
      <c r="D3868" t="s">
        <v>22</v>
      </c>
      <c r="E3868">
        <v>125600</v>
      </c>
      <c r="F3868">
        <v>125600</v>
      </c>
      <c r="G3868" t="s">
        <v>23</v>
      </c>
      <c r="H3868" t="s">
        <v>24</v>
      </c>
      <c r="I3868" t="s">
        <v>17</v>
      </c>
      <c r="J3868" t="s">
        <v>29</v>
      </c>
      <c r="K3868" t="s">
        <v>23</v>
      </c>
      <c r="L3868" t="s">
        <v>26</v>
      </c>
      <c r="M3868">
        <f t="shared" si="60"/>
        <v>84407.666666666672</v>
      </c>
      <c r="N3868" t="b">
        <f>IF(O3868=Sheet7!S3867,FALSE,TRUE)
=IF(B3868=Sheet7!A3868,TRUE,FALSE)
=IF(B3868=Sheet7!A3868,TRUE,FALSE)
=IF(B3868=Sheet7!A3868,TRUE,FALSE)</f>
        <v>1</v>
      </c>
      <c r="O3868" t="s">
        <v>37</v>
      </c>
    </row>
    <row r="3869" spans="1:15" x14ac:dyDescent="0.25">
      <c r="A3869">
        <v>2023</v>
      </c>
      <c r="B3869" t="s">
        <v>37</v>
      </c>
      <c r="C3869" t="s">
        <v>38</v>
      </c>
      <c r="D3869" t="s">
        <v>22</v>
      </c>
      <c r="E3869">
        <v>141290</v>
      </c>
      <c r="F3869">
        <v>141290</v>
      </c>
      <c r="G3869" t="s">
        <v>23</v>
      </c>
      <c r="H3869" t="s">
        <v>24</v>
      </c>
      <c r="I3869" t="s">
        <v>17</v>
      </c>
      <c r="J3869" t="s">
        <v>25</v>
      </c>
      <c r="K3869" t="s">
        <v>23</v>
      </c>
      <c r="L3869" t="s">
        <v>26</v>
      </c>
      <c r="M3869">
        <f t="shared" si="60"/>
        <v>94867.666666666672</v>
      </c>
      <c r="N3869" t="b">
        <f>IF(O3869=Sheet7!S3868,FALSE,TRUE)
=IF(B3869=Sheet7!A3869,TRUE,FALSE)
=IF(B3869=Sheet7!A3869,TRUE,FALSE)
=IF(B3869=Sheet7!A3869,TRUE,FALSE)</f>
        <v>1</v>
      </c>
      <c r="O3869" t="s">
        <v>37</v>
      </c>
    </row>
    <row r="3870" spans="1:15" x14ac:dyDescent="0.25">
      <c r="A3870">
        <v>2023</v>
      </c>
      <c r="B3870" t="s">
        <v>37</v>
      </c>
      <c r="C3870" t="s">
        <v>38</v>
      </c>
      <c r="D3870" t="s">
        <v>22</v>
      </c>
      <c r="E3870">
        <v>74178</v>
      </c>
      <c r="F3870">
        <v>74178</v>
      </c>
      <c r="G3870" t="s">
        <v>23</v>
      </c>
      <c r="H3870" t="s">
        <v>24</v>
      </c>
      <c r="I3870" t="s">
        <v>17</v>
      </c>
      <c r="J3870" t="s">
        <v>25</v>
      </c>
      <c r="K3870" t="s">
        <v>23</v>
      </c>
      <c r="L3870" t="s">
        <v>26</v>
      </c>
      <c r="M3870">
        <f t="shared" si="60"/>
        <v>50126.333333333336</v>
      </c>
      <c r="N3870" t="b">
        <f>IF(O3870=Sheet7!S3869,FALSE,TRUE)
=IF(B3870=Sheet7!A3870,TRUE,FALSE)
=IF(B3870=Sheet7!A3870,TRUE,FALSE)
=IF(B3870=Sheet7!A3870,TRUE,FALSE)</f>
        <v>1</v>
      </c>
      <c r="O3870" t="s">
        <v>37</v>
      </c>
    </row>
    <row r="3871" spans="1:15" x14ac:dyDescent="0.25">
      <c r="A3871">
        <v>2023</v>
      </c>
      <c r="B3871" t="s">
        <v>32</v>
      </c>
      <c r="C3871" t="s">
        <v>13</v>
      </c>
      <c r="D3871" t="s">
        <v>22</v>
      </c>
      <c r="E3871">
        <v>107500</v>
      </c>
      <c r="F3871">
        <v>107500</v>
      </c>
      <c r="G3871" t="s">
        <v>23</v>
      </c>
      <c r="H3871" t="s">
        <v>24</v>
      </c>
      <c r="I3871" t="s">
        <v>17</v>
      </c>
      <c r="J3871" t="s">
        <v>29</v>
      </c>
      <c r="K3871" t="s">
        <v>23</v>
      </c>
      <c r="L3871" t="s">
        <v>26</v>
      </c>
      <c r="M3871">
        <f t="shared" si="60"/>
        <v>72341</v>
      </c>
      <c r="N3871" t="b">
        <f>IF(O3871=Sheet7!S3870,FALSE,TRUE)
=IF(B3871=Sheet7!A3871,TRUE,FALSE)
=IF(B3871=Sheet7!A3871,TRUE,FALSE)
=IF(B3871=Sheet7!A3871,TRUE,FALSE)</f>
        <v>1</v>
      </c>
      <c r="O3871" t="s">
        <v>32</v>
      </c>
    </row>
    <row r="3872" spans="1:15" x14ac:dyDescent="0.25">
      <c r="A3872">
        <v>2023</v>
      </c>
      <c r="B3872" t="s">
        <v>37</v>
      </c>
      <c r="C3872" t="s">
        <v>38</v>
      </c>
      <c r="D3872" t="s">
        <v>22</v>
      </c>
      <c r="E3872">
        <v>52500</v>
      </c>
      <c r="F3872">
        <v>52500</v>
      </c>
      <c r="G3872" t="s">
        <v>23</v>
      </c>
      <c r="H3872" t="s">
        <v>16</v>
      </c>
      <c r="I3872" t="s">
        <v>17</v>
      </c>
      <c r="J3872" t="s">
        <v>25</v>
      </c>
      <c r="K3872" t="s">
        <v>23</v>
      </c>
      <c r="L3872" t="s">
        <v>26</v>
      </c>
      <c r="M3872">
        <f t="shared" si="60"/>
        <v>35674.333333333336</v>
      </c>
      <c r="N3872" t="b">
        <f>IF(O3872=Sheet7!S3871,FALSE,TRUE)
=IF(B3872=Sheet7!A3872,TRUE,FALSE)
=IF(B3872=Sheet7!A3872,TRUE,FALSE)
=IF(B3872=Sheet7!A3872,TRUE,FALSE)</f>
        <v>1</v>
      </c>
      <c r="O3872" t="s">
        <v>37</v>
      </c>
    </row>
    <row r="3873" spans="1:15" x14ac:dyDescent="0.25">
      <c r="A3873">
        <v>2023</v>
      </c>
      <c r="B3873" t="s">
        <v>27</v>
      </c>
      <c r="C3873" t="s">
        <v>28</v>
      </c>
      <c r="D3873" t="s">
        <v>22</v>
      </c>
      <c r="E3873">
        <v>84000</v>
      </c>
      <c r="F3873">
        <v>84000</v>
      </c>
      <c r="G3873" t="s">
        <v>23</v>
      </c>
      <c r="H3873" t="s">
        <v>24</v>
      </c>
      <c r="I3873" t="s">
        <v>17</v>
      </c>
      <c r="J3873" t="s">
        <v>29</v>
      </c>
      <c r="K3873" t="s">
        <v>23</v>
      </c>
      <c r="L3873" t="s">
        <v>26</v>
      </c>
      <c r="M3873">
        <f t="shared" si="60"/>
        <v>56674.333333333336</v>
      </c>
      <c r="N3873" t="b">
        <f>IF(O3873=Sheet7!S3872,FALSE,TRUE)
=IF(B3873=Sheet7!A3873,TRUE,FALSE)
=IF(B3873=Sheet7!A3873,TRUE,FALSE)
=IF(B3873=Sheet7!A3873,TRUE,FALSE)</f>
        <v>1</v>
      </c>
      <c r="O3873" t="s">
        <v>27</v>
      </c>
    </row>
    <row r="3874" spans="1:15" x14ac:dyDescent="0.25">
      <c r="A3874">
        <v>2023</v>
      </c>
      <c r="B3874" t="s">
        <v>75</v>
      </c>
      <c r="C3874" t="s">
        <v>44</v>
      </c>
      <c r="D3874" t="s">
        <v>22</v>
      </c>
      <c r="E3874">
        <v>125000</v>
      </c>
      <c r="F3874">
        <v>125000</v>
      </c>
      <c r="G3874" t="s">
        <v>23</v>
      </c>
      <c r="H3874" t="s">
        <v>24</v>
      </c>
      <c r="I3874" t="s">
        <v>17</v>
      </c>
      <c r="J3874" t="s">
        <v>25</v>
      </c>
      <c r="K3874" t="s">
        <v>23</v>
      </c>
      <c r="L3874" t="s">
        <v>26</v>
      </c>
      <c r="M3874">
        <f t="shared" si="60"/>
        <v>84007.666666666672</v>
      </c>
      <c r="N3874" t="b">
        <f>IF(O3874=Sheet7!S3873,FALSE,TRUE)
=IF(B3874=Sheet7!A3874,TRUE,FALSE)
=IF(B3874=Sheet7!A3874,TRUE,FALSE)
=IF(B3874=Sheet7!A3874,TRUE,FALSE)</f>
        <v>1</v>
      </c>
      <c r="O3874" t="s">
        <v>75</v>
      </c>
    </row>
    <row r="3875" spans="1:15" x14ac:dyDescent="0.25">
      <c r="A3875">
        <v>2023</v>
      </c>
      <c r="B3875" t="s">
        <v>75</v>
      </c>
      <c r="C3875" t="s">
        <v>44</v>
      </c>
      <c r="D3875" t="s">
        <v>22</v>
      </c>
      <c r="E3875">
        <v>110000</v>
      </c>
      <c r="F3875">
        <v>110000</v>
      </c>
      <c r="G3875" t="s">
        <v>23</v>
      </c>
      <c r="H3875" t="s">
        <v>24</v>
      </c>
      <c r="I3875" t="s">
        <v>17</v>
      </c>
      <c r="J3875" t="s">
        <v>25</v>
      </c>
      <c r="K3875" t="s">
        <v>23</v>
      </c>
      <c r="L3875" t="s">
        <v>26</v>
      </c>
      <c r="M3875">
        <f t="shared" si="60"/>
        <v>74007.666666666672</v>
      </c>
      <c r="N3875" t="b">
        <f>IF(O3875=Sheet7!S3874,FALSE,TRUE)
=IF(B3875=Sheet7!A3875,TRUE,FALSE)
=IF(B3875=Sheet7!A3875,TRUE,FALSE)
=IF(B3875=Sheet7!A3875,TRUE,FALSE)</f>
        <v>1</v>
      </c>
      <c r="O3875" t="s">
        <v>75</v>
      </c>
    </row>
    <row r="3876" spans="1:15" x14ac:dyDescent="0.25">
      <c r="A3876">
        <v>2023</v>
      </c>
      <c r="B3876" t="s">
        <v>72</v>
      </c>
      <c r="C3876" t="s">
        <v>31</v>
      </c>
      <c r="D3876" t="s">
        <v>22</v>
      </c>
      <c r="E3876">
        <v>200000</v>
      </c>
      <c r="F3876">
        <v>200000</v>
      </c>
      <c r="G3876" t="s">
        <v>23</v>
      </c>
      <c r="H3876" t="s">
        <v>24</v>
      </c>
      <c r="I3876" t="s">
        <v>17</v>
      </c>
      <c r="J3876" t="s">
        <v>25</v>
      </c>
      <c r="K3876" t="s">
        <v>23</v>
      </c>
      <c r="L3876" t="s">
        <v>26</v>
      </c>
      <c r="M3876">
        <f t="shared" si="60"/>
        <v>134007.66666666666</v>
      </c>
      <c r="N3876" t="b">
        <f>IF(O3876=Sheet7!S3875,FALSE,TRUE)
=IF(B3876=Sheet7!A3876,TRUE,FALSE)
=IF(B3876=Sheet7!A3876,TRUE,FALSE)
=IF(B3876=Sheet7!A3876,TRUE,FALSE)</f>
        <v>1</v>
      </c>
      <c r="O3876" t="s">
        <v>72</v>
      </c>
    </row>
    <row r="3877" spans="1:15" x14ac:dyDescent="0.25">
      <c r="A3877">
        <v>2023</v>
      </c>
      <c r="B3877" t="s">
        <v>72</v>
      </c>
      <c r="C3877" t="s">
        <v>31</v>
      </c>
      <c r="D3877" t="s">
        <v>22</v>
      </c>
      <c r="E3877">
        <v>135000</v>
      </c>
      <c r="F3877">
        <v>135000</v>
      </c>
      <c r="G3877" t="s">
        <v>23</v>
      </c>
      <c r="H3877" t="s">
        <v>24</v>
      </c>
      <c r="I3877" t="s">
        <v>17</v>
      </c>
      <c r="J3877" t="s">
        <v>25</v>
      </c>
      <c r="K3877" t="s">
        <v>23</v>
      </c>
      <c r="L3877" t="s">
        <v>26</v>
      </c>
      <c r="M3877">
        <f t="shared" si="60"/>
        <v>90674.333333333328</v>
      </c>
      <c r="N3877" t="b">
        <f>IF(O3877=Sheet7!S3876,FALSE,TRUE)
=IF(B3877=Sheet7!A3877,TRUE,FALSE)
=IF(B3877=Sheet7!A3877,TRUE,FALSE)
=IF(B3877=Sheet7!A3877,TRUE,FALSE)</f>
        <v>1</v>
      </c>
      <c r="O3877" t="s">
        <v>72</v>
      </c>
    </row>
    <row r="3878" spans="1:15" x14ac:dyDescent="0.25">
      <c r="A3878">
        <v>2023</v>
      </c>
      <c r="B3878" t="s">
        <v>68</v>
      </c>
      <c r="C3878" t="s">
        <v>31</v>
      </c>
      <c r="D3878" t="s">
        <v>22</v>
      </c>
      <c r="E3878">
        <v>120000</v>
      </c>
      <c r="F3878">
        <v>120000</v>
      </c>
      <c r="G3878" t="s">
        <v>225</v>
      </c>
      <c r="H3878" t="s">
        <v>39</v>
      </c>
      <c r="I3878" t="s">
        <v>17</v>
      </c>
      <c r="J3878" t="s">
        <v>18</v>
      </c>
      <c r="K3878" t="s">
        <v>225</v>
      </c>
      <c r="L3878" t="s">
        <v>64</v>
      </c>
      <c r="M3878">
        <f t="shared" si="60"/>
        <v>80674.333333333328</v>
      </c>
      <c r="N3878" t="b">
        <f>IF(O3878=Sheet7!S3877,FALSE,TRUE)
=IF(B3878=Sheet7!A3878,TRUE,FALSE)
=IF(B3878=Sheet7!A3878,TRUE,FALSE)
=IF(B3878=Sheet7!A3878,TRUE,FALSE)</f>
        <v>1</v>
      </c>
      <c r="O3878" t="s">
        <v>68</v>
      </c>
    </row>
    <row r="3879" spans="1:15" x14ac:dyDescent="0.25">
      <c r="A3879">
        <v>2023</v>
      </c>
      <c r="B3879" t="s">
        <v>118</v>
      </c>
      <c r="C3879" t="s">
        <v>31</v>
      </c>
      <c r="D3879" t="s">
        <v>22</v>
      </c>
      <c r="E3879">
        <v>200000</v>
      </c>
      <c r="F3879">
        <v>200000</v>
      </c>
      <c r="G3879" t="s">
        <v>23</v>
      </c>
      <c r="H3879" t="s">
        <v>24</v>
      </c>
      <c r="I3879" t="s">
        <v>17</v>
      </c>
      <c r="J3879" t="s">
        <v>29</v>
      </c>
      <c r="K3879" t="s">
        <v>23</v>
      </c>
      <c r="L3879" t="s">
        <v>64</v>
      </c>
      <c r="M3879">
        <f t="shared" si="60"/>
        <v>134007.66666666666</v>
      </c>
      <c r="N3879" t="b">
        <f>IF(O3879=Sheet7!S3878,FALSE,TRUE)
=IF(B3879=Sheet7!A3879,TRUE,FALSE)
=IF(B3879=Sheet7!A3879,TRUE,FALSE)
=IF(B3879=Sheet7!A3879,TRUE,FALSE)</f>
        <v>1</v>
      </c>
      <c r="O3879" t="s">
        <v>118</v>
      </c>
    </row>
    <row r="3880" spans="1:15" x14ac:dyDescent="0.25">
      <c r="A3880">
        <v>2023</v>
      </c>
      <c r="B3880" t="s">
        <v>145</v>
      </c>
      <c r="C3880" t="s">
        <v>28</v>
      </c>
      <c r="D3880" t="s">
        <v>22</v>
      </c>
      <c r="E3880">
        <v>80000</v>
      </c>
      <c r="F3880">
        <v>80000</v>
      </c>
      <c r="G3880" t="s">
        <v>156</v>
      </c>
      <c r="H3880" t="s">
        <v>16</v>
      </c>
      <c r="I3880" t="s">
        <v>17</v>
      </c>
      <c r="J3880" t="s">
        <v>29</v>
      </c>
      <c r="K3880" t="s">
        <v>156</v>
      </c>
      <c r="L3880" t="s">
        <v>64</v>
      </c>
      <c r="M3880">
        <f t="shared" si="60"/>
        <v>54007.666666666664</v>
      </c>
      <c r="N3880" t="b">
        <f>IF(O3880=Sheet7!S3879,FALSE,TRUE)
=IF(B3880=Sheet7!A3880,TRUE,FALSE)
=IF(B3880=Sheet7!A3880,TRUE,FALSE)
=IF(B3880=Sheet7!A3880,TRUE,FALSE)</f>
        <v>1</v>
      </c>
      <c r="O3880" t="s">
        <v>145</v>
      </c>
    </row>
    <row r="3881" spans="1:15" x14ac:dyDescent="0.25">
      <c r="A3881">
        <v>2023</v>
      </c>
      <c r="B3881" t="s">
        <v>27</v>
      </c>
      <c r="C3881" t="s">
        <v>28</v>
      </c>
      <c r="D3881" t="s">
        <v>22</v>
      </c>
      <c r="E3881">
        <v>257000</v>
      </c>
      <c r="F3881">
        <v>257000</v>
      </c>
      <c r="G3881" t="s">
        <v>23</v>
      </c>
      <c r="H3881" t="s">
        <v>24</v>
      </c>
      <c r="I3881" t="s">
        <v>17</v>
      </c>
      <c r="J3881" t="s">
        <v>25</v>
      </c>
      <c r="K3881" t="s">
        <v>23</v>
      </c>
      <c r="L3881" t="s">
        <v>26</v>
      </c>
      <c r="M3881">
        <f t="shared" si="60"/>
        <v>172007.66666666666</v>
      </c>
      <c r="N3881" t="b">
        <f>IF(O3881=Sheet7!S3880,FALSE,TRUE)
=IF(B3881=Sheet7!A3881,TRUE,FALSE)
=IF(B3881=Sheet7!A3881,TRUE,FALSE)
=IF(B3881=Sheet7!A3881,TRUE,FALSE)</f>
        <v>1</v>
      </c>
      <c r="O3881" t="s">
        <v>27</v>
      </c>
    </row>
    <row r="3882" spans="1:15" x14ac:dyDescent="0.25">
      <c r="A3882">
        <v>2023</v>
      </c>
      <c r="B3882" t="s">
        <v>27</v>
      </c>
      <c r="C3882" t="s">
        <v>28</v>
      </c>
      <c r="D3882" t="s">
        <v>14</v>
      </c>
      <c r="E3882">
        <v>72000</v>
      </c>
      <c r="F3882">
        <v>77737</v>
      </c>
      <c r="G3882" t="s">
        <v>124</v>
      </c>
      <c r="H3882" t="s">
        <v>24</v>
      </c>
      <c r="I3882" t="s">
        <v>17</v>
      </c>
      <c r="J3882" t="s">
        <v>25</v>
      </c>
      <c r="K3882" t="s">
        <v>124</v>
      </c>
      <c r="L3882" t="s">
        <v>26</v>
      </c>
      <c r="M3882">
        <f t="shared" si="60"/>
        <v>50586.666666666664</v>
      </c>
      <c r="N3882" t="b">
        <f>IF(O3882=Sheet7!S3881,FALSE,TRUE)
=IF(B3882=Sheet7!A3882,TRUE,FALSE)
=IF(B3882=Sheet7!A3882,TRUE,FALSE)
=IF(B3882=Sheet7!A3882,TRUE,FALSE)</f>
        <v>1</v>
      </c>
      <c r="O3882" t="s">
        <v>27</v>
      </c>
    </row>
    <row r="3883" spans="1:15" x14ac:dyDescent="0.25">
      <c r="A3883">
        <v>2023</v>
      </c>
      <c r="B3883" t="s">
        <v>27</v>
      </c>
      <c r="C3883" t="s">
        <v>28</v>
      </c>
      <c r="D3883" t="s">
        <v>14</v>
      </c>
      <c r="E3883">
        <v>36000</v>
      </c>
      <c r="F3883">
        <v>38868</v>
      </c>
      <c r="G3883" t="s">
        <v>124</v>
      </c>
      <c r="H3883" t="s">
        <v>24</v>
      </c>
      <c r="I3883" t="s">
        <v>17</v>
      </c>
      <c r="J3883" t="s">
        <v>25</v>
      </c>
      <c r="K3883" t="s">
        <v>124</v>
      </c>
      <c r="L3883" t="s">
        <v>26</v>
      </c>
      <c r="M3883">
        <f t="shared" si="60"/>
        <v>25630.333333333332</v>
      </c>
      <c r="N3883" t="b">
        <f>IF(O3883=Sheet7!S3882,FALSE,TRUE)
=IF(B3883=Sheet7!A3883,TRUE,FALSE)
=IF(B3883=Sheet7!A3883,TRUE,FALSE)
=IF(B3883=Sheet7!A3883,TRUE,FALSE)</f>
        <v>1</v>
      </c>
      <c r="O3883" t="s">
        <v>27</v>
      </c>
    </row>
    <row r="3884" spans="1:15" x14ac:dyDescent="0.25">
      <c r="A3884">
        <v>2023</v>
      </c>
      <c r="B3884" t="s">
        <v>43</v>
      </c>
      <c r="C3884" t="s">
        <v>44</v>
      </c>
      <c r="D3884" t="s">
        <v>22</v>
      </c>
      <c r="E3884">
        <v>140000</v>
      </c>
      <c r="F3884">
        <v>140000</v>
      </c>
      <c r="G3884" t="s">
        <v>23</v>
      </c>
      <c r="H3884" t="s">
        <v>24</v>
      </c>
      <c r="I3884" t="s">
        <v>17</v>
      </c>
      <c r="J3884" t="s">
        <v>29</v>
      </c>
      <c r="K3884" t="s">
        <v>23</v>
      </c>
      <c r="L3884" t="s">
        <v>26</v>
      </c>
      <c r="M3884">
        <f t="shared" si="60"/>
        <v>94007.666666666672</v>
      </c>
      <c r="N3884" t="b">
        <f>IF(O3884=Sheet7!S3883,FALSE,TRUE)
=IF(B3884=Sheet7!A3884,TRUE,FALSE)
=IF(B3884=Sheet7!A3884,TRUE,FALSE)
=IF(B3884=Sheet7!A3884,TRUE,FALSE)</f>
        <v>1</v>
      </c>
      <c r="O3884" t="s">
        <v>43</v>
      </c>
    </row>
    <row r="3885" spans="1:15" x14ac:dyDescent="0.25">
      <c r="A3885">
        <v>2023</v>
      </c>
      <c r="B3885" t="s">
        <v>27</v>
      </c>
      <c r="C3885" t="s">
        <v>28</v>
      </c>
      <c r="D3885" t="s">
        <v>14</v>
      </c>
      <c r="E3885">
        <v>50000</v>
      </c>
      <c r="F3885">
        <v>53984</v>
      </c>
      <c r="G3885" t="s">
        <v>115</v>
      </c>
      <c r="H3885" t="s">
        <v>16</v>
      </c>
      <c r="I3885" t="s">
        <v>17</v>
      </c>
      <c r="J3885" t="s">
        <v>18</v>
      </c>
      <c r="K3885" t="s">
        <v>115</v>
      </c>
      <c r="L3885" t="s">
        <v>19</v>
      </c>
      <c r="M3885">
        <f t="shared" si="60"/>
        <v>35335.666666666664</v>
      </c>
      <c r="N3885" t="b">
        <f>IF(O3885=Sheet7!S3884,FALSE,TRUE)
=IF(B3885=Sheet7!A3885,TRUE,FALSE)
=IF(B3885=Sheet7!A3885,TRUE,FALSE)
=IF(B3885=Sheet7!A3885,TRUE,FALSE)</f>
        <v>1</v>
      </c>
      <c r="O3885" t="s">
        <v>27</v>
      </c>
    </row>
    <row r="3886" spans="1:15" x14ac:dyDescent="0.25">
      <c r="A3886">
        <v>2023</v>
      </c>
      <c r="B3886" t="s">
        <v>37</v>
      </c>
      <c r="C3886" t="s">
        <v>38</v>
      </c>
      <c r="D3886" t="s">
        <v>14</v>
      </c>
      <c r="E3886">
        <v>48000</v>
      </c>
      <c r="F3886">
        <v>51824</v>
      </c>
      <c r="G3886" t="s">
        <v>57</v>
      </c>
      <c r="H3886" t="s">
        <v>24</v>
      </c>
      <c r="I3886" t="s">
        <v>17</v>
      </c>
      <c r="J3886" t="s">
        <v>25</v>
      </c>
      <c r="K3886" t="s">
        <v>57</v>
      </c>
      <c r="L3886" t="s">
        <v>26</v>
      </c>
      <c r="M3886">
        <f t="shared" si="60"/>
        <v>33949</v>
      </c>
      <c r="N3886" t="b">
        <f>IF(O3886=Sheet7!S3885,FALSE,TRUE)
=IF(B3886=Sheet7!A3886,TRUE,FALSE)
=IF(B3886=Sheet7!A3886,TRUE,FALSE)
=IF(B3886=Sheet7!A3886,TRUE,FALSE)</f>
        <v>1</v>
      </c>
      <c r="O3886" t="s">
        <v>37</v>
      </c>
    </row>
    <row r="3887" spans="1:15" x14ac:dyDescent="0.25">
      <c r="A3887">
        <v>2023</v>
      </c>
      <c r="B3887" t="s">
        <v>37</v>
      </c>
      <c r="C3887" t="s">
        <v>38</v>
      </c>
      <c r="D3887" t="s">
        <v>14</v>
      </c>
      <c r="E3887">
        <v>38000</v>
      </c>
      <c r="F3887">
        <v>41027</v>
      </c>
      <c r="G3887" t="s">
        <v>57</v>
      </c>
      <c r="H3887" t="s">
        <v>24</v>
      </c>
      <c r="I3887" t="s">
        <v>17</v>
      </c>
      <c r="J3887" t="s">
        <v>25</v>
      </c>
      <c r="K3887" t="s">
        <v>57</v>
      </c>
      <c r="L3887" t="s">
        <v>26</v>
      </c>
      <c r="M3887">
        <f t="shared" si="60"/>
        <v>27016.666666666668</v>
      </c>
      <c r="N3887" t="b">
        <f>IF(O3887=Sheet7!S3886,FALSE,TRUE)
=IF(B3887=Sheet7!A3887,TRUE,FALSE)
=IF(B3887=Sheet7!A3887,TRUE,FALSE)
=IF(B3887=Sheet7!A3887,TRUE,FALSE)</f>
        <v>1</v>
      </c>
      <c r="O3887" t="s">
        <v>37</v>
      </c>
    </row>
    <row r="3888" spans="1:15" x14ac:dyDescent="0.25">
      <c r="A3888">
        <v>2023</v>
      </c>
      <c r="B3888" t="s">
        <v>27</v>
      </c>
      <c r="C3888" t="s">
        <v>28</v>
      </c>
      <c r="D3888" t="s">
        <v>22</v>
      </c>
      <c r="E3888">
        <v>183310</v>
      </c>
      <c r="F3888">
        <v>183310</v>
      </c>
      <c r="G3888" t="s">
        <v>23</v>
      </c>
      <c r="H3888" t="s">
        <v>16</v>
      </c>
      <c r="I3888" t="s">
        <v>17</v>
      </c>
      <c r="J3888" t="s">
        <v>25</v>
      </c>
      <c r="K3888" t="s">
        <v>23</v>
      </c>
      <c r="L3888" t="s">
        <v>26</v>
      </c>
      <c r="M3888">
        <f t="shared" si="60"/>
        <v>122881</v>
      </c>
      <c r="N3888" t="b">
        <f>IF(O3888=Sheet7!S3887,FALSE,TRUE)
=IF(B3888=Sheet7!A3888,TRUE,FALSE)
=IF(B3888=Sheet7!A3888,TRUE,FALSE)
=IF(B3888=Sheet7!A3888,TRUE,FALSE)</f>
        <v>1</v>
      </c>
      <c r="O3888" t="s">
        <v>27</v>
      </c>
    </row>
    <row r="3889" spans="1:15" x14ac:dyDescent="0.25">
      <c r="A3889">
        <v>2023</v>
      </c>
      <c r="B3889" t="s">
        <v>37</v>
      </c>
      <c r="C3889" t="s">
        <v>38</v>
      </c>
      <c r="D3889" t="s">
        <v>22</v>
      </c>
      <c r="E3889">
        <v>102500</v>
      </c>
      <c r="F3889">
        <v>102500</v>
      </c>
      <c r="G3889" t="s">
        <v>23</v>
      </c>
      <c r="H3889" t="s">
        <v>24</v>
      </c>
      <c r="I3889" t="s">
        <v>17</v>
      </c>
      <c r="J3889" t="s">
        <v>29</v>
      </c>
      <c r="K3889" t="s">
        <v>23</v>
      </c>
      <c r="L3889" t="s">
        <v>26</v>
      </c>
      <c r="M3889">
        <f t="shared" si="60"/>
        <v>69007.666666666672</v>
      </c>
      <c r="N3889" t="b">
        <f>IF(O3889=Sheet7!S3888,FALSE,TRUE)
=IF(B3889=Sheet7!A3889,TRUE,FALSE)
=IF(B3889=Sheet7!A3889,TRUE,FALSE)
=IF(B3889=Sheet7!A3889,TRUE,FALSE)</f>
        <v>1</v>
      </c>
      <c r="O3889" t="s">
        <v>37</v>
      </c>
    </row>
    <row r="3890" spans="1:15" x14ac:dyDescent="0.25">
      <c r="A3890">
        <v>2023</v>
      </c>
      <c r="B3890" t="s">
        <v>66</v>
      </c>
      <c r="C3890" t="s">
        <v>28</v>
      </c>
      <c r="D3890" t="s">
        <v>22</v>
      </c>
      <c r="E3890">
        <v>122000</v>
      </c>
      <c r="F3890">
        <v>122000</v>
      </c>
      <c r="G3890" t="s">
        <v>23</v>
      </c>
      <c r="H3890" t="s">
        <v>24</v>
      </c>
      <c r="I3890" t="s">
        <v>17</v>
      </c>
      <c r="J3890" t="s">
        <v>25</v>
      </c>
      <c r="K3890" t="s">
        <v>23</v>
      </c>
      <c r="L3890" t="s">
        <v>26</v>
      </c>
      <c r="M3890">
        <f t="shared" si="60"/>
        <v>82007.666666666672</v>
      </c>
      <c r="N3890" t="b">
        <f>IF(O3890=Sheet7!S3889,FALSE,TRUE)
=IF(B3890=Sheet7!A3890,TRUE,FALSE)
=IF(B3890=Sheet7!A3890,TRUE,FALSE)
=IF(B3890=Sheet7!A3890,TRUE,FALSE)</f>
        <v>1</v>
      </c>
      <c r="O3890" t="s">
        <v>66</v>
      </c>
    </row>
    <row r="3891" spans="1:15" x14ac:dyDescent="0.25">
      <c r="A3891">
        <v>2023</v>
      </c>
      <c r="B3891" t="s">
        <v>66</v>
      </c>
      <c r="C3891" t="s">
        <v>28</v>
      </c>
      <c r="D3891" t="s">
        <v>22</v>
      </c>
      <c r="E3891">
        <v>94000</v>
      </c>
      <c r="F3891">
        <v>94000</v>
      </c>
      <c r="G3891" t="s">
        <v>23</v>
      </c>
      <c r="H3891" t="s">
        <v>24</v>
      </c>
      <c r="I3891" t="s">
        <v>17</v>
      </c>
      <c r="J3891" t="s">
        <v>25</v>
      </c>
      <c r="K3891" t="s">
        <v>23</v>
      </c>
      <c r="L3891" t="s">
        <v>26</v>
      </c>
      <c r="M3891">
        <f t="shared" si="60"/>
        <v>63341</v>
      </c>
      <c r="N3891" t="b">
        <f>IF(O3891=Sheet7!S3890,FALSE,TRUE)
=IF(B3891=Sheet7!A3891,TRUE,FALSE)
=IF(B3891=Sheet7!A3891,TRUE,FALSE)
=IF(B3891=Sheet7!A3891,TRUE,FALSE)</f>
        <v>1</v>
      </c>
      <c r="O3891" t="s">
        <v>66</v>
      </c>
    </row>
    <row r="3892" spans="1:15" x14ac:dyDescent="0.25">
      <c r="A3892">
        <v>2023</v>
      </c>
      <c r="B3892" t="s">
        <v>27</v>
      </c>
      <c r="C3892" t="s">
        <v>28</v>
      </c>
      <c r="D3892" t="s">
        <v>22</v>
      </c>
      <c r="E3892">
        <v>182000</v>
      </c>
      <c r="F3892">
        <v>182000</v>
      </c>
      <c r="G3892" t="s">
        <v>23</v>
      </c>
      <c r="H3892" t="s">
        <v>24</v>
      </c>
      <c r="I3892" t="s">
        <v>17</v>
      </c>
      <c r="J3892" t="s">
        <v>25</v>
      </c>
      <c r="K3892" t="s">
        <v>23</v>
      </c>
      <c r="L3892" t="s">
        <v>26</v>
      </c>
      <c r="M3892">
        <f t="shared" si="60"/>
        <v>122007.66666666667</v>
      </c>
      <c r="N3892" t="b">
        <f>IF(O3892=Sheet7!S3891,FALSE,TRUE)
=IF(B3892=Sheet7!A3892,TRUE,FALSE)
=IF(B3892=Sheet7!A3892,TRUE,FALSE)
=IF(B3892=Sheet7!A3892,TRUE,FALSE)</f>
        <v>1</v>
      </c>
      <c r="O3892" t="s">
        <v>27</v>
      </c>
    </row>
    <row r="3893" spans="1:15" x14ac:dyDescent="0.25">
      <c r="A3893">
        <v>2023</v>
      </c>
      <c r="B3893" t="s">
        <v>34</v>
      </c>
      <c r="C3893" t="s">
        <v>31</v>
      </c>
      <c r="D3893" t="s">
        <v>14</v>
      </c>
      <c r="E3893">
        <v>72000</v>
      </c>
      <c r="F3893">
        <v>77737</v>
      </c>
      <c r="G3893" t="s">
        <v>124</v>
      </c>
      <c r="H3893" t="s">
        <v>24</v>
      </c>
      <c r="I3893" t="s">
        <v>17</v>
      </c>
      <c r="J3893" t="s">
        <v>25</v>
      </c>
      <c r="K3893" t="s">
        <v>124</v>
      </c>
      <c r="L3893" t="s">
        <v>26</v>
      </c>
      <c r="M3893">
        <f t="shared" si="60"/>
        <v>50586.666666666664</v>
      </c>
      <c r="N3893" t="b">
        <f>IF(O3893=Sheet7!S3892,FALSE,TRUE)
=IF(B3893=Sheet7!A3893,TRUE,FALSE)
=IF(B3893=Sheet7!A3893,TRUE,FALSE)
=IF(B3893=Sheet7!A3893,TRUE,FALSE)</f>
        <v>1</v>
      </c>
      <c r="O3893" t="s">
        <v>34</v>
      </c>
    </row>
    <row r="3894" spans="1:15" x14ac:dyDescent="0.25">
      <c r="A3894">
        <v>2023</v>
      </c>
      <c r="B3894" t="s">
        <v>34</v>
      </c>
      <c r="C3894" t="s">
        <v>31</v>
      </c>
      <c r="D3894" t="s">
        <v>14</v>
      </c>
      <c r="E3894">
        <v>36000</v>
      </c>
      <c r="F3894">
        <v>38868</v>
      </c>
      <c r="G3894" t="s">
        <v>124</v>
      </c>
      <c r="H3894" t="s">
        <v>24</v>
      </c>
      <c r="I3894" t="s">
        <v>17</v>
      </c>
      <c r="J3894" t="s">
        <v>25</v>
      </c>
      <c r="K3894" t="s">
        <v>124</v>
      </c>
      <c r="L3894" t="s">
        <v>26</v>
      </c>
      <c r="M3894">
        <f t="shared" si="60"/>
        <v>25630.333333333332</v>
      </c>
      <c r="N3894" t="b">
        <f>IF(O3894=Sheet7!S3893,FALSE,TRUE)
=IF(B3894=Sheet7!A3894,TRUE,FALSE)
=IF(B3894=Sheet7!A3894,TRUE,FALSE)
=IF(B3894=Sheet7!A3894,TRUE,FALSE)</f>
        <v>1</v>
      </c>
      <c r="O3894" t="s">
        <v>34</v>
      </c>
    </row>
    <row r="3895" spans="1:15" x14ac:dyDescent="0.25">
      <c r="A3895">
        <v>2023</v>
      </c>
      <c r="B3895" t="s">
        <v>27</v>
      </c>
      <c r="C3895" t="s">
        <v>28</v>
      </c>
      <c r="D3895" t="s">
        <v>22</v>
      </c>
      <c r="E3895">
        <v>300000</v>
      </c>
      <c r="F3895">
        <v>300000</v>
      </c>
      <c r="G3895" t="s">
        <v>23</v>
      </c>
      <c r="H3895" t="s">
        <v>33</v>
      </c>
      <c r="I3895" t="s">
        <v>17</v>
      </c>
      <c r="J3895" t="s">
        <v>25</v>
      </c>
      <c r="K3895" t="s">
        <v>23</v>
      </c>
      <c r="L3895" t="s">
        <v>26</v>
      </c>
      <c r="M3895">
        <f t="shared" si="60"/>
        <v>200674.33333333334</v>
      </c>
      <c r="N3895" t="b">
        <f>IF(O3895=Sheet7!S3894,FALSE,TRUE)
=IF(B3895=Sheet7!A3895,TRUE,FALSE)
=IF(B3895=Sheet7!A3895,TRUE,FALSE)
=IF(B3895=Sheet7!A3895,TRUE,FALSE)</f>
        <v>1</v>
      </c>
      <c r="O3895" t="s">
        <v>27</v>
      </c>
    </row>
    <row r="3896" spans="1:15" x14ac:dyDescent="0.25">
      <c r="A3896">
        <v>2023</v>
      </c>
      <c r="B3896" t="s">
        <v>37</v>
      </c>
      <c r="C3896" t="s">
        <v>38</v>
      </c>
      <c r="D3896" t="s">
        <v>22</v>
      </c>
      <c r="E3896">
        <v>105500</v>
      </c>
      <c r="F3896">
        <v>105500</v>
      </c>
      <c r="G3896" t="s">
        <v>23</v>
      </c>
      <c r="H3896" t="s">
        <v>16</v>
      </c>
      <c r="I3896" t="s">
        <v>17</v>
      </c>
      <c r="J3896" t="s">
        <v>25</v>
      </c>
      <c r="K3896" t="s">
        <v>23</v>
      </c>
      <c r="L3896" t="s">
        <v>26</v>
      </c>
      <c r="M3896">
        <f t="shared" si="60"/>
        <v>71007.666666666672</v>
      </c>
      <c r="N3896" t="b">
        <f>IF(O3896=Sheet7!S3895,FALSE,TRUE)
=IF(B3896=Sheet7!A3896,TRUE,FALSE)
=IF(B3896=Sheet7!A3896,TRUE,FALSE)
=IF(B3896=Sheet7!A3896,TRUE,FALSE)</f>
        <v>1</v>
      </c>
      <c r="O3896" t="s">
        <v>37</v>
      </c>
    </row>
    <row r="3897" spans="1:15" x14ac:dyDescent="0.25">
      <c r="A3897">
        <v>2023</v>
      </c>
      <c r="B3897" t="s">
        <v>37</v>
      </c>
      <c r="C3897" t="s">
        <v>38</v>
      </c>
      <c r="D3897" t="s">
        <v>35</v>
      </c>
      <c r="E3897">
        <v>65000</v>
      </c>
      <c r="F3897">
        <v>79976</v>
      </c>
      <c r="G3897" t="s">
        <v>36</v>
      </c>
      <c r="H3897" t="s">
        <v>16</v>
      </c>
      <c r="I3897" t="s">
        <v>17</v>
      </c>
      <c r="J3897" t="s">
        <v>25</v>
      </c>
      <c r="K3897" t="s">
        <v>36</v>
      </c>
      <c r="L3897" t="s">
        <v>26</v>
      </c>
      <c r="M3897">
        <f t="shared" si="60"/>
        <v>48999.666666666664</v>
      </c>
      <c r="N3897" t="b">
        <f>IF(O3897=Sheet7!S3896,FALSE,TRUE)
=IF(B3897=Sheet7!A3897,TRUE,FALSE)
=IF(B3897=Sheet7!A3897,TRUE,FALSE)
=IF(B3897=Sheet7!A3897,TRUE,FALSE)</f>
        <v>1</v>
      </c>
      <c r="O3897" t="s">
        <v>37</v>
      </c>
    </row>
    <row r="3898" spans="1:15" x14ac:dyDescent="0.25">
      <c r="A3898">
        <v>2023</v>
      </c>
      <c r="B3898" t="s">
        <v>37</v>
      </c>
      <c r="C3898" t="s">
        <v>38</v>
      </c>
      <c r="D3898" t="s">
        <v>35</v>
      </c>
      <c r="E3898">
        <v>36050</v>
      </c>
      <c r="F3898">
        <v>44356</v>
      </c>
      <c r="G3898" t="s">
        <v>36</v>
      </c>
      <c r="H3898" t="s">
        <v>16</v>
      </c>
      <c r="I3898" t="s">
        <v>17</v>
      </c>
      <c r="J3898" t="s">
        <v>25</v>
      </c>
      <c r="K3898" t="s">
        <v>36</v>
      </c>
      <c r="L3898" t="s">
        <v>26</v>
      </c>
      <c r="M3898">
        <f t="shared" si="60"/>
        <v>27476.333333333332</v>
      </c>
      <c r="N3898" t="b">
        <f>IF(O3898=Sheet7!S3897,FALSE,TRUE)
=IF(B3898=Sheet7!A3898,TRUE,FALSE)
=IF(B3898=Sheet7!A3898,TRUE,FALSE)
=IF(B3898=Sheet7!A3898,TRUE,FALSE)</f>
        <v>1</v>
      </c>
      <c r="O3898" t="s">
        <v>37</v>
      </c>
    </row>
    <row r="3899" spans="1:15" x14ac:dyDescent="0.25">
      <c r="A3899">
        <v>2023</v>
      </c>
      <c r="B3899" t="s">
        <v>27</v>
      </c>
      <c r="C3899" t="s">
        <v>28</v>
      </c>
      <c r="D3899" t="s">
        <v>22</v>
      </c>
      <c r="E3899">
        <v>153400</v>
      </c>
      <c r="F3899">
        <v>153400</v>
      </c>
      <c r="G3899" t="s">
        <v>23</v>
      </c>
      <c r="H3899" t="s">
        <v>24</v>
      </c>
      <c r="I3899" t="s">
        <v>17</v>
      </c>
      <c r="J3899" t="s">
        <v>25</v>
      </c>
      <c r="K3899" t="s">
        <v>23</v>
      </c>
      <c r="L3899" t="s">
        <v>26</v>
      </c>
      <c r="M3899">
        <f t="shared" si="60"/>
        <v>102941</v>
      </c>
      <c r="N3899" t="b">
        <f>IF(O3899=Sheet7!S3898,FALSE,TRUE)
=IF(B3899=Sheet7!A3899,TRUE,FALSE)
=IF(B3899=Sheet7!A3899,TRUE,FALSE)
=IF(B3899=Sheet7!A3899,TRUE,FALSE)</f>
        <v>1</v>
      </c>
      <c r="O3899" t="s">
        <v>27</v>
      </c>
    </row>
    <row r="3900" spans="1:15" x14ac:dyDescent="0.25">
      <c r="A3900">
        <v>2023</v>
      </c>
      <c r="B3900" t="s">
        <v>27</v>
      </c>
      <c r="C3900" t="s">
        <v>28</v>
      </c>
      <c r="D3900" t="s">
        <v>22</v>
      </c>
      <c r="E3900">
        <v>122700</v>
      </c>
      <c r="F3900">
        <v>122700</v>
      </c>
      <c r="G3900" t="s">
        <v>23</v>
      </c>
      <c r="H3900" t="s">
        <v>24</v>
      </c>
      <c r="I3900" t="s">
        <v>17</v>
      </c>
      <c r="J3900" t="s">
        <v>25</v>
      </c>
      <c r="K3900" t="s">
        <v>23</v>
      </c>
      <c r="L3900" t="s">
        <v>26</v>
      </c>
      <c r="M3900">
        <f t="shared" si="60"/>
        <v>82474.333333333328</v>
      </c>
      <c r="N3900" t="b">
        <f>IF(O3900=Sheet7!S3899,FALSE,TRUE)
=IF(B3900=Sheet7!A3900,TRUE,FALSE)
=IF(B3900=Sheet7!A3900,TRUE,FALSE)
=IF(B3900=Sheet7!A3900,TRUE,FALSE)</f>
        <v>1</v>
      </c>
      <c r="O3900" t="s">
        <v>27</v>
      </c>
    </row>
    <row r="3901" spans="1:15" x14ac:dyDescent="0.25">
      <c r="A3901">
        <v>2023</v>
      </c>
      <c r="B3901" t="s">
        <v>34</v>
      </c>
      <c r="C3901" t="s">
        <v>31</v>
      </c>
      <c r="D3901" t="s">
        <v>22</v>
      </c>
      <c r="E3901">
        <v>87000</v>
      </c>
      <c r="F3901">
        <v>87000</v>
      </c>
      <c r="G3901" t="s">
        <v>23</v>
      </c>
      <c r="H3901" t="s">
        <v>16</v>
      </c>
      <c r="I3901" t="s">
        <v>17</v>
      </c>
      <c r="J3901" t="s">
        <v>25</v>
      </c>
      <c r="K3901" t="s">
        <v>23</v>
      </c>
      <c r="L3901" t="s">
        <v>26</v>
      </c>
      <c r="M3901">
        <f t="shared" si="60"/>
        <v>58674.333333333336</v>
      </c>
      <c r="N3901" t="b">
        <f>IF(O3901=Sheet7!S3900,FALSE,TRUE)
=IF(B3901=Sheet7!A3901,TRUE,FALSE)
=IF(B3901=Sheet7!A3901,TRUE,FALSE)
=IF(B3901=Sheet7!A3901,TRUE,FALSE)</f>
        <v>1</v>
      </c>
      <c r="O3901" t="s">
        <v>34</v>
      </c>
    </row>
    <row r="3902" spans="1:15" x14ac:dyDescent="0.25">
      <c r="A3902">
        <v>2023</v>
      </c>
      <c r="B3902" t="s">
        <v>27</v>
      </c>
      <c r="C3902" t="s">
        <v>28</v>
      </c>
      <c r="D3902" t="s">
        <v>22</v>
      </c>
      <c r="E3902">
        <v>50000</v>
      </c>
      <c r="F3902">
        <v>50000</v>
      </c>
      <c r="G3902" t="s">
        <v>122</v>
      </c>
      <c r="H3902" t="s">
        <v>39</v>
      </c>
      <c r="I3902" t="s">
        <v>17</v>
      </c>
      <c r="J3902" t="s">
        <v>29</v>
      </c>
      <c r="K3902" t="s">
        <v>23</v>
      </c>
      <c r="L3902" t="s">
        <v>26</v>
      </c>
      <c r="M3902">
        <f t="shared" si="60"/>
        <v>34007.666666666664</v>
      </c>
      <c r="N3902" t="b">
        <f>IF(O3902=Sheet7!S3901,FALSE,TRUE)
=IF(B3902=Sheet7!A3902,TRUE,FALSE)
=IF(B3902=Sheet7!A3902,TRUE,FALSE)
=IF(B3902=Sheet7!A3902,TRUE,FALSE)</f>
        <v>1</v>
      </c>
      <c r="O3902" t="s">
        <v>27</v>
      </c>
    </row>
    <row r="3903" spans="1:15" x14ac:dyDescent="0.25">
      <c r="A3903">
        <v>2023</v>
      </c>
      <c r="B3903" t="s">
        <v>72</v>
      </c>
      <c r="C3903" t="s">
        <v>31</v>
      </c>
      <c r="D3903" t="s">
        <v>22</v>
      </c>
      <c r="E3903">
        <v>234100</v>
      </c>
      <c r="F3903">
        <v>234100</v>
      </c>
      <c r="G3903" t="s">
        <v>23</v>
      </c>
      <c r="H3903" t="s">
        <v>24</v>
      </c>
      <c r="I3903" t="s">
        <v>17</v>
      </c>
      <c r="J3903" t="s">
        <v>29</v>
      </c>
      <c r="K3903" t="s">
        <v>23</v>
      </c>
      <c r="L3903" t="s">
        <v>26</v>
      </c>
      <c r="M3903">
        <f t="shared" si="60"/>
        <v>156741</v>
      </c>
      <c r="N3903" t="b">
        <f>IF(O3903=Sheet7!S3902,FALSE,TRUE)
=IF(B3903=Sheet7!A3903,TRUE,FALSE)
=IF(B3903=Sheet7!A3903,TRUE,FALSE)
=IF(B3903=Sheet7!A3903,TRUE,FALSE)</f>
        <v>1</v>
      </c>
      <c r="O3903" t="s">
        <v>72</v>
      </c>
    </row>
    <row r="3904" spans="1:15" x14ac:dyDescent="0.25">
      <c r="A3904">
        <v>2023</v>
      </c>
      <c r="B3904" t="s">
        <v>72</v>
      </c>
      <c r="C3904" t="s">
        <v>31</v>
      </c>
      <c r="D3904" t="s">
        <v>22</v>
      </c>
      <c r="E3904">
        <v>203500</v>
      </c>
      <c r="F3904">
        <v>203500</v>
      </c>
      <c r="G3904" t="s">
        <v>23</v>
      </c>
      <c r="H3904" t="s">
        <v>24</v>
      </c>
      <c r="I3904" t="s">
        <v>17</v>
      </c>
      <c r="J3904" t="s">
        <v>29</v>
      </c>
      <c r="K3904" t="s">
        <v>23</v>
      </c>
      <c r="L3904" t="s">
        <v>26</v>
      </c>
      <c r="M3904">
        <f t="shared" si="60"/>
        <v>136341</v>
      </c>
      <c r="N3904" t="b">
        <f>IF(O3904=Sheet7!S3903,FALSE,TRUE)
=IF(B3904=Sheet7!A3904,TRUE,FALSE)
=IF(B3904=Sheet7!A3904,TRUE,FALSE)
=IF(B3904=Sheet7!A3904,TRUE,FALSE)</f>
        <v>1</v>
      </c>
      <c r="O3904" t="s">
        <v>72</v>
      </c>
    </row>
    <row r="3905" spans="1:15" x14ac:dyDescent="0.25">
      <c r="A3905">
        <v>2023</v>
      </c>
      <c r="B3905" t="s">
        <v>32</v>
      </c>
      <c r="C3905" t="s">
        <v>13</v>
      </c>
      <c r="D3905" t="s">
        <v>22</v>
      </c>
      <c r="E3905">
        <v>232200</v>
      </c>
      <c r="F3905">
        <v>232200</v>
      </c>
      <c r="G3905" t="s">
        <v>23</v>
      </c>
      <c r="H3905" t="s">
        <v>24</v>
      </c>
      <c r="I3905" t="s">
        <v>17</v>
      </c>
      <c r="J3905" t="s">
        <v>29</v>
      </c>
      <c r="K3905" t="s">
        <v>23</v>
      </c>
      <c r="L3905" t="s">
        <v>26</v>
      </c>
      <c r="M3905">
        <f t="shared" si="60"/>
        <v>155474.33333333334</v>
      </c>
      <c r="N3905" t="b">
        <f>IF(O3905=Sheet7!S3904,FALSE,TRUE)
=IF(B3905=Sheet7!A3905,TRUE,FALSE)
=IF(B3905=Sheet7!A3905,TRUE,FALSE)
=IF(B3905=Sheet7!A3905,TRUE,FALSE)</f>
        <v>1</v>
      </c>
      <c r="O3905" t="s">
        <v>32</v>
      </c>
    </row>
    <row r="3906" spans="1:15" x14ac:dyDescent="0.25">
      <c r="A3906">
        <v>2023</v>
      </c>
      <c r="B3906" t="s">
        <v>32</v>
      </c>
      <c r="C3906" t="s">
        <v>13</v>
      </c>
      <c r="D3906" t="s">
        <v>22</v>
      </c>
      <c r="E3906">
        <v>167200</v>
      </c>
      <c r="F3906">
        <v>167200</v>
      </c>
      <c r="G3906" t="s">
        <v>23</v>
      </c>
      <c r="H3906" t="s">
        <v>24</v>
      </c>
      <c r="I3906" t="s">
        <v>17</v>
      </c>
      <c r="J3906" t="s">
        <v>29</v>
      </c>
      <c r="K3906" t="s">
        <v>23</v>
      </c>
      <c r="L3906" t="s">
        <v>26</v>
      </c>
      <c r="M3906">
        <f t="shared" ref="M3906:M3969" si="61">AVERAGE(A3906:L3906)</f>
        <v>112141</v>
      </c>
      <c r="N3906" t="b">
        <f>IF(O3906=Sheet7!S3905,FALSE,TRUE)
=IF(B3906=Sheet7!A3906,TRUE,FALSE)
=IF(B3906=Sheet7!A3906,TRUE,FALSE)
=IF(B3906=Sheet7!A3906,TRUE,FALSE)</f>
        <v>1</v>
      </c>
      <c r="O3906" t="s">
        <v>32</v>
      </c>
    </row>
    <row r="3907" spans="1:15" x14ac:dyDescent="0.25">
      <c r="A3907">
        <v>2023</v>
      </c>
      <c r="B3907" t="s">
        <v>43</v>
      </c>
      <c r="C3907" t="s">
        <v>44</v>
      </c>
      <c r="D3907" t="s">
        <v>22</v>
      </c>
      <c r="E3907">
        <v>197000</v>
      </c>
      <c r="F3907">
        <v>197000</v>
      </c>
      <c r="G3907" t="s">
        <v>23</v>
      </c>
      <c r="H3907" t="s">
        <v>24</v>
      </c>
      <c r="I3907" t="s">
        <v>17</v>
      </c>
      <c r="J3907" t="s">
        <v>25</v>
      </c>
      <c r="K3907" t="s">
        <v>23</v>
      </c>
      <c r="L3907" t="s">
        <v>26</v>
      </c>
      <c r="M3907">
        <f t="shared" si="61"/>
        <v>132007.66666666666</v>
      </c>
      <c r="N3907" t="b">
        <f>IF(O3907=Sheet7!S3906,FALSE,TRUE)
=IF(B3907=Sheet7!A3907,TRUE,FALSE)
=IF(B3907=Sheet7!A3907,TRUE,FALSE)
=IF(B3907=Sheet7!A3907,TRUE,FALSE)</f>
        <v>1</v>
      </c>
      <c r="O3907" t="s">
        <v>43</v>
      </c>
    </row>
    <row r="3908" spans="1:15" x14ac:dyDescent="0.25">
      <c r="A3908">
        <v>2023</v>
      </c>
      <c r="B3908" t="s">
        <v>43</v>
      </c>
      <c r="C3908" t="s">
        <v>44</v>
      </c>
      <c r="D3908" t="s">
        <v>22</v>
      </c>
      <c r="E3908">
        <v>106000</v>
      </c>
      <c r="F3908">
        <v>106000</v>
      </c>
      <c r="G3908" t="s">
        <v>23</v>
      </c>
      <c r="H3908" t="s">
        <v>24</v>
      </c>
      <c r="I3908" t="s">
        <v>17</v>
      </c>
      <c r="J3908" t="s">
        <v>25</v>
      </c>
      <c r="K3908" t="s">
        <v>23</v>
      </c>
      <c r="L3908" t="s">
        <v>26</v>
      </c>
      <c r="M3908">
        <f t="shared" si="61"/>
        <v>71341</v>
      </c>
      <c r="N3908" t="b">
        <f>IF(O3908=Sheet7!S3907,FALSE,TRUE)
=IF(B3908=Sheet7!A3908,TRUE,FALSE)
=IF(B3908=Sheet7!A3908,TRUE,FALSE)
=IF(B3908=Sheet7!A3908,TRUE,FALSE)</f>
        <v>1</v>
      </c>
      <c r="O3908" t="s">
        <v>43</v>
      </c>
    </row>
    <row r="3909" spans="1:15" x14ac:dyDescent="0.25">
      <c r="A3909">
        <v>2023</v>
      </c>
      <c r="B3909" t="s">
        <v>46</v>
      </c>
      <c r="C3909" t="s">
        <v>28</v>
      </c>
      <c r="D3909" t="s">
        <v>22</v>
      </c>
      <c r="E3909">
        <v>180000</v>
      </c>
      <c r="F3909">
        <v>180000</v>
      </c>
      <c r="G3909" t="s">
        <v>23</v>
      </c>
      <c r="H3909" t="s">
        <v>24</v>
      </c>
      <c r="I3909" t="s">
        <v>17</v>
      </c>
      <c r="J3909" t="s">
        <v>25</v>
      </c>
      <c r="K3909" t="s">
        <v>23</v>
      </c>
      <c r="L3909" t="s">
        <v>26</v>
      </c>
      <c r="M3909">
        <f t="shared" si="61"/>
        <v>120674.33333333333</v>
      </c>
      <c r="N3909" t="b">
        <f>IF(O3909=Sheet7!S3908,FALSE,TRUE)
=IF(B3909=Sheet7!A3909,TRUE,FALSE)
=IF(B3909=Sheet7!A3909,TRUE,FALSE)
=IF(B3909=Sheet7!A3909,TRUE,FALSE)</f>
        <v>1</v>
      </c>
      <c r="O3909" t="s">
        <v>46</v>
      </c>
    </row>
    <row r="3910" spans="1:15" x14ac:dyDescent="0.25">
      <c r="A3910">
        <v>2023</v>
      </c>
      <c r="B3910" t="s">
        <v>46</v>
      </c>
      <c r="C3910" t="s">
        <v>28</v>
      </c>
      <c r="D3910" t="s">
        <v>22</v>
      </c>
      <c r="E3910">
        <v>145000</v>
      </c>
      <c r="F3910">
        <v>145000</v>
      </c>
      <c r="G3910" t="s">
        <v>23</v>
      </c>
      <c r="H3910" t="s">
        <v>24</v>
      </c>
      <c r="I3910" t="s">
        <v>17</v>
      </c>
      <c r="J3910" t="s">
        <v>25</v>
      </c>
      <c r="K3910" t="s">
        <v>23</v>
      </c>
      <c r="L3910" t="s">
        <v>26</v>
      </c>
      <c r="M3910">
        <f t="shared" si="61"/>
        <v>97341</v>
      </c>
      <c r="N3910" t="b">
        <f>IF(O3910=Sheet7!S3909,FALSE,TRUE)
=IF(B3910=Sheet7!A3910,TRUE,FALSE)
=IF(B3910=Sheet7!A3910,TRUE,FALSE)
=IF(B3910=Sheet7!A3910,TRUE,FALSE)</f>
        <v>1</v>
      </c>
      <c r="O3910" t="s">
        <v>46</v>
      </c>
    </row>
    <row r="3911" spans="1:15" x14ac:dyDescent="0.25">
      <c r="A3911">
        <v>2023</v>
      </c>
      <c r="B3911" t="s">
        <v>96</v>
      </c>
      <c r="C3911" t="s">
        <v>41</v>
      </c>
      <c r="D3911" t="s">
        <v>22</v>
      </c>
      <c r="E3911">
        <v>225000</v>
      </c>
      <c r="F3911">
        <v>225000</v>
      </c>
      <c r="G3911" t="s">
        <v>23</v>
      </c>
      <c r="H3911" t="s">
        <v>24</v>
      </c>
      <c r="I3911" t="s">
        <v>17</v>
      </c>
      <c r="J3911" t="s">
        <v>25</v>
      </c>
      <c r="K3911" t="s">
        <v>23</v>
      </c>
      <c r="L3911" t="s">
        <v>26</v>
      </c>
      <c r="M3911">
        <f t="shared" si="61"/>
        <v>150674.33333333334</v>
      </c>
      <c r="N3911" t="b">
        <f>IF(O3911=Sheet7!S3910,FALSE,TRUE)
=IF(B3911=Sheet7!A3911,TRUE,FALSE)
=IF(B3911=Sheet7!A3911,TRUE,FALSE)
=IF(B3911=Sheet7!A3911,TRUE,FALSE)</f>
        <v>1</v>
      </c>
      <c r="O3911" t="s">
        <v>96</v>
      </c>
    </row>
    <row r="3912" spans="1:15" x14ac:dyDescent="0.25">
      <c r="A3912">
        <v>2023</v>
      </c>
      <c r="B3912" t="s">
        <v>96</v>
      </c>
      <c r="C3912" t="s">
        <v>41</v>
      </c>
      <c r="D3912" t="s">
        <v>22</v>
      </c>
      <c r="E3912">
        <v>200000</v>
      </c>
      <c r="F3912">
        <v>200000</v>
      </c>
      <c r="G3912" t="s">
        <v>23</v>
      </c>
      <c r="H3912" t="s">
        <v>24</v>
      </c>
      <c r="I3912" t="s">
        <v>17</v>
      </c>
      <c r="J3912" t="s">
        <v>25</v>
      </c>
      <c r="K3912" t="s">
        <v>23</v>
      </c>
      <c r="L3912" t="s">
        <v>26</v>
      </c>
      <c r="M3912">
        <f t="shared" si="61"/>
        <v>134007.66666666666</v>
      </c>
      <c r="N3912" t="b">
        <f>IF(O3912=Sheet7!S3911,FALSE,TRUE)
=IF(B3912=Sheet7!A3912,TRUE,FALSE)
=IF(B3912=Sheet7!A3912,TRUE,FALSE)
=IF(B3912=Sheet7!A3912,TRUE,FALSE)</f>
        <v>1</v>
      </c>
      <c r="O3912" t="s">
        <v>96</v>
      </c>
    </row>
    <row r="3913" spans="1:15" x14ac:dyDescent="0.25">
      <c r="A3913">
        <v>2023</v>
      </c>
      <c r="B3913" t="s">
        <v>32</v>
      </c>
      <c r="C3913" t="s">
        <v>13</v>
      </c>
      <c r="D3913" t="s">
        <v>22</v>
      </c>
      <c r="E3913">
        <v>114000</v>
      </c>
      <c r="F3913">
        <v>114000</v>
      </c>
      <c r="G3913" t="s">
        <v>23</v>
      </c>
      <c r="H3913" t="s">
        <v>24</v>
      </c>
      <c r="I3913" t="s">
        <v>17</v>
      </c>
      <c r="J3913" t="s">
        <v>29</v>
      </c>
      <c r="K3913" t="s">
        <v>23</v>
      </c>
      <c r="L3913" t="s">
        <v>26</v>
      </c>
      <c r="M3913">
        <f t="shared" si="61"/>
        <v>76674.333333333328</v>
      </c>
      <c r="N3913" t="b">
        <f>IF(O3913=Sheet7!S3912,FALSE,TRUE)
=IF(B3913=Sheet7!A3913,TRUE,FALSE)
=IF(B3913=Sheet7!A3913,TRUE,FALSE)
=IF(B3913=Sheet7!A3913,TRUE,FALSE)</f>
        <v>1</v>
      </c>
      <c r="O3913" t="s">
        <v>32</v>
      </c>
    </row>
    <row r="3914" spans="1:15" x14ac:dyDescent="0.25">
      <c r="A3914">
        <v>2023</v>
      </c>
      <c r="B3914" t="s">
        <v>32</v>
      </c>
      <c r="C3914" t="s">
        <v>13</v>
      </c>
      <c r="D3914" t="s">
        <v>22</v>
      </c>
      <c r="E3914">
        <v>291500</v>
      </c>
      <c r="F3914">
        <v>291500</v>
      </c>
      <c r="G3914" t="s">
        <v>23</v>
      </c>
      <c r="H3914" t="s">
        <v>24</v>
      </c>
      <c r="I3914" t="s">
        <v>17</v>
      </c>
      <c r="J3914" t="s">
        <v>25</v>
      </c>
      <c r="K3914" t="s">
        <v>23</v>
      </c>
      <c r="L3914" t="s">
        <v>26</v>
      </c>
      <c r="M3914">
        <f t="shared" si="61"/>
        <v>195007.66666666666</v>
      </c>
      <c r="N3914" t="b">
        <f>IF(O3914=Sheet7!S3913,FALSE,TRUE)
=IF(B3914=Sheet7!A3914,TRUE,FALSE)
=IF(B3914=Sheet7!A3914,TRUE,FALSE)
=IF(B3914=Sheet7!A3914,TRUE,FALSE)</f>
        <v>1</v>
      </c>
      <c r="O3914" t="s">
        <v>32</v>
      </c>
    </row>
    <row r="3915" spans="1:15" x14ac:dyDescent="0.25">
      <c r="A3915">
        <v>2023</v>
      </c>
      <c r="B3915" t="s">
        <v>32</v>
      </c>
      <c r="C3915" t="s">
        <v>13</v>
      </c>
      <c r="D3915" t="s">
        <v>22</v>
      </c>
      <c r="E3915">
        <v>196200</v>
      </c>
      <c r="F3915">
        <v>196200</v>
      </c>
      <c r="G3915" t="s">
        <v>23</v>
      </c>
      <c r="H3915" t="s">
        <v>33</v>
      </c>
      <c r="I3915" t="s">
        <v>17</v>
      </c>
      <c r="J3915" t="s">
        <v>25</v>
      </c>
      <c r="K3915" t="s">
        <v>23</v>
      </c>
      <c r="L3915" t="s">
        <v>26</v>
      </c>
      <c r="M3915">
        <f t="shared" si="61"/>
        <v>131474.33333333334</v>
      </c>
      <c r="N3915" t="b">
        <f>IF(O3915=Sheet7!S3914,FALSE,TRUE)
=IF(B3915=Sheet7!A3915,TRUE,FALSE)
=IF(B3915=Sheet7!A3915,TRUE,FALSE)
=IF(B3915=Sheet7!A3915,TRUE,FALSE)</f>
        <v>1</v>
      </c>
      <c r="O3915" t="s">
        <v>32</v>
      </c>
    </row>
    <row r="3916" spans="1:15" x14ac:dyDescent="0.25">
      <c r="A3916">
        <v>2023</v>
      </c>
      <c r="B3916" t="s">
        <v>32</v>
      </c>
      <c r="C3916" t="s">
        <v>13</v>
      </c>
      <c r="D3916" t="s">
        <v>22</v>
      </c>
      <c r="E3916">
        <v>150900</v>
      </c>
      <c r="F3916">
        <v>150900</v>
      </c>
      <c r="G3916" t="s">
        <v>23</v>
      </c>
      <c r="H3916" t="s">
        <v>33</v>
      </c>
      <c r="I3916" t="s">
        <v>17</v>
      </c>
      <c r="J3916" t="s">
        <v>25</v>
      </c>
      <c r="K3916" t="s">
        <v>23</v>
      </c>
      <c r="L3916" t="s">
        <v>26</v>
      </c>
      <c r="M3916">
        <f t="shared" si="61"/>
        <v>101274.33333333333</v>
      </c>
      <c r="N3916" t="b">
        <f>IF(O3916=Sheet7!S3915,FALSE,TRUE)
=IF(B3916=Sheet7!A3916,TRUE,FALSE)
=IF(B3916=Sheet7!A3916,TRUE,FALSE)
=IF(B3916=Sheet7!A3916,TRUE,FALSE)</f>
        <v>1</v>
      </c>
      <c r="O3916" t="s">
        <v>32</v>
      </c>
    </row>
    <row r="3917" spans="1:15" x14ac:dyDescent="0.25">
      <c r="A3917">
        <v>2023</v>
      </c>
      <c r="B3917" t="s">
        <v>32</v>
      </c>
      <c r="C3917" t="s">
        <v>13</v>
      </c>
      <c r="D3917" t="s">
        <v>22</v>
      </c>
      <c r="E3917">
        <v>95000</v>
      </c>
      <c r="F3917">
        <v>95000</v>
      </c>
      <c r="G3917" t="s">
        <v>57</v>
      </c>
      <c r="H3917" t="s">
        <v>16</v>
      </c>
      <c r="I3917" t="s">
        <v>17</v>
      </c>
      <c r="J3917" t="s">
        <v>29</v>
      </c>
      <c r="K3917" t="s">
        <v>57</v>
      </c>
      <c r="L3917" t="s">
        <v>26</v>
      </c>
      <c r="M3917">
        <f t="shared" si="61"/>
        <v>64007.666666666664</v>
      </c>
      <c r="N3917" t="b">
        <f>IF(O3917=Sheet7!S3916,FALSE,TRUE)
=IF(B3917=Sheet7!A3917,TRUE,FALSE)
=IF(B3917=Sheet7!A3917,TRUE,FALSE)
=IF(B3917=Sheet7!A3917,TRUE,FALSE)</f>
        <v>1</v>
      </c>
      <c r="O3917" t="s">
        <v>32</v>
      </c>
    </row>
    <row r="3918" spans="1:15" x14ac:dyDescent="0.25">
      <c r="A3918">
        <v>2023</v>
      </c>
      <c r="B3918" t="s">
        <v>32</v>
      </c>
      <c r="C3918" t="s">
        <v>13</v>
      </c>
      <c r="D3918" t="s">
        <v>22</v>
      </c>
      <c r="E3918">
        <v>80000</v>
      </c>
      <c r="F3918">
        <v>80000</v>
      </c>
      <c r="G3918" t="s">
        <v>57</v>
      </c>
      <c r="H3918" t="s">
        <v>16</v>
      </c>
      <c r="I3918" t="s">
        <v>17</v>
      </c>
      <c r="J3918" t="s">
        <v>29</v>
      </c>
      <c r="K3918" t="s">
        <v>57</v>
      </c>
      <c r="L3918" t="s">
        <v>26</v>
      </c>
      <c r="M3918">
        <f t="shared" si="61"/>
        <v>54007.666666666664</v>
      </c>
      <c r="N3918" t="b">
        <f>IF(O3918=Sheet7!S3917,FALSE,TRUE)
=IF(B3918=Sheet7!A3918,TRUE,FALSE)
=IF(B3918=Sheet7!A3918,TRUE,FALSE)
=IF(B3918=Sheet7!A3918,TRUE,FALSE)</f>
        <v>1</v>
      </c>
      <c r="O3918" t="s">
        <v>32</v>
      </c>
    </row>
    <row r="3919" spans="1:15" x14ac:dyDescent="0.25">
      <c r="A3919">
        <v>2023</v>
      </c>
      <c r="B3919" t="s">
        <v>37</v>
      </c>
      <c r="C3919" t="s">
        <v>38</v>
      </c>
      <c r="D3919" t="s">
        <v>22</v>
      </c>
      <c r="E3919">
        <v>116000</v>
      </c>
      <c r="F3919">
        <v>116000</v>
      </c>
      <c r="G3919" t="s">
        <v>23</v>
      </c>
      <c r="H3919" t="s">
        <v>16</v>
      </c>
      <c r="I3919" t="s">
        <v>17</v>
      </c>
      <c r="J3919" t="s">
        <v>25</v>
      </c>
      <c r="K3919" t="s">
        <v>23</v>
      </c>
      <c r="L3919" t="s">
        <v>26</v>
      </c>
      <c r="M3919">
        <f t="shared" si="61"/>
        <v>78007.666666666672</v>
      </c>
      <c r="N3919" t="b">
        <f>IF(O3919=Sheet7!S3918,FALSE,TRUE)
=IF(B3919=Sheet7!A3919,TRUE,FALSE)
=IF(B3919=Sheet7!A3919,TRUE,FALSE)
=IF(B3919=Sheet7!A3919,TRUE,FALSE)</f>
        <v>1</v>
      </c>
      <c r="O3919" t="s">
        <v>37</v>
      </c>
    </row>
    <row r="3920" spans="1:15" x14ac:dyDescent="0.25">
      <c r="A3920">
        <v>2023</v>
      </c>
      <c r="B3920" t="s">
        <v>37</v>
      </c>
      <c r="C3920" t="s">
        <v>38</v>
      </c>
      <c r="D3920" t="s">
        <v>22</v>
      </c>
      <c r="E3920">
        <v>72000</v>
      </c>
      <c r="F3920">
        <v>72000</v>
      </c>
      <c r="G3920" t="s">
        <v>23</v>
      </c>
      <c r="H3920" t="s">
        <v>16</v>
      </c>
      <c r="I3920" t="s">
        <v>17</v>
      </c>
      <c r="J3920" t="s">
        <v>25</v>
      </c>
      <c r="K3920" t="s">
        <v>23</v>
      </c>
      <c r="L3920" t="s">
        <v>26</v>
      </c>
      <c r="M3920">
        <f t="shared" si="61"/>
        <v>48674.333333333336</v>
      </c>
      <c r="N3920" t="b">
        <f>IF(O3920=Sheet7!S3919,FALSE,TRUE)
=IF(B3920=Sheet7!A3920,TRUE,FALSE)
=IF(B3920=Sheet7!A3920,TRUE,FALSE)
=IF(B3920=Sheet7!A3920,TRUE,FALSE)</f>
        <v>1</v>
      </c>
      <c r="O3920" t="s">
        <v>37</v>
      </c>
    </row>
    <row r="3921" spans="1:15" x14ac:dyDescent="0.25">
      <c r="A3921">
        <v>2023</v>
      </c>
      <c r="B3921" t="s">
        <v>40</v>
      </c>
      <c r="C3921" t="s">
        <v>41</v>
      </c>
      <c r="D3921" t="s">
        <v>22</v>
      </c>
      <c r="E3921">
        <v>207000</v>
      </c>
      <c r="F3921">
        <v>207000</v>
      </c>
      <c r="G3921" t="s">
        <v>23</v>
      </c>
      <c r="H3921" t="s">
        <v>24</v>
      </c>
      <c r="I3921" t="s">
        <v>17</v>
      </c>
      <c r="J3921" t="s">
        <v>25</v>
      </c>
      <c r="K3921" t="s">
        <v>23</v>
      </c>
      <c r="L3921" t="s">
        <v>26</v>
      </c>
      <c r="M3921">
        <f t="shared" si="61"/>
        <v>138674.33333333334</v>
      </c>
      <c r="N3921" t="b">
        <f>IF(O3921=Sheet7!S3920,FALSE,TRUE)
=IF(B3921=Sheet7!A3921,TRUE,FALSE)
=IF(B3921=Sheet7!A3921,TRUE,FALSE)
=IF(B3921=Sheet7!A3921,TRUE,FALSE)</f>
        <v>1</v>
      </c>
      <c r="O3921" t="s">
        <v>40</v>
      </c>
    </row>
    <row r="3922" spans="1:15" x14ac:dyDescent="0.25">
      <c r="A3922">
        <v>2023</v>
      </c>
      <c r="B3922" t="s">
        <v>40</v>
      </c>
      <c r="C3922" t="s">
        <v>41</v>
      </c>
      <c r="D3922" t="s">
        <v>22</v>
      </c>
      <c r="E3922">
        <v>167000</v>
      </c>
      <c r="F3922">
        <v>167000</v>
      </c>
      <c r="G3922" t="s">
        <v>23</v>
      </c>
      <c r="H3922" t="s">
        <v>24</v>
      </c>
      <c r="I3922" t="s">
        <v>17</v>
      </c>
      <c r="J3922" t="s">
        <v>25</v>
      </c>
      <c r="K3922" t="s">
        <v>23</v>
      </c>
      <c r="L3922" t="s">
        <v>26</v>
      </c>
      <c r="M3922">
        <f t="shared" si="61"/>
        <v>112007.66666666667</v>
      </c>
      <c r="N3922" t="b">
        <f>IF(O3922=Sheet7!S3921,FALSE,TRUE)
=IF(B3922=Sheet7!A3922,TRUE,FALSE)
=IF(B3922=Sheet7!A3922,TRUE,FALSE)
=IF(B3922=Sheet7!A3922,TRUE,FALSE)</f>
        <v>1</v>
      </c>
      <c r="O3922" t="s">
        <v>40</v>
      </c>
    </row>
    <row r="3923" spans="1:15" x14ac:dyDescent="0.25">
      <c r="A3923">
        <v>2023</v>
      </c>
      <c r="B3923" t="s">
        <v>34</v>
      </c>
      <c r="C3923" t="s">
        <v>31</v>
      </c>
      <c r="D3923" t="s">
        <v>22</v>
      </c>
      <c r="E3923">
        <v>145000</v>
      </c>
      <c r="F3923">
        <v>145000</v>
      </c>
      <c r="G3923" t="s">
        <v>23</v>
      </c>
      <c r="H3923" t="s">
        <v>24</v>
      </c>
      <c r="I3923" t="s">
        <v>17</v>
      </c>
      <c r="J3923" t="s">
        <v>25</v>
      </c>
      <c r="K3923" t="s">
        <v>23</v>
      </c>
      <c r="L3923" t="s">
        <v>26</v>
      </c>
      <c r="M3923">
        <f t="shared" si="61"/>
        <v>97341</v>
      </c>
      <c r="N3923" t="b">
        <f>IF(O3923=Sheet7!S3922,FALSE,TRUE)
=IF(B3923=Sheet7!A3923,TRUE,FALSE)
=IF(B3923=Sheet7!A3923,TRUE,FALSE)
=IF(B3923=Sheet7!A3923,TRUE,FALSE)</f>
        <v>1</v>
      </c>
      <c r="O3923" t="s">
        <v>34</v>
      </c>
    </row>
    <row r="3924" spans="1:15" x14ac:dyDescent="0.25">
      <c r="A3924">
        <v>2023</v>
      </c>
      <c r="B3924" t="s">
        <v>34</v>
      </c>
      <c r="C3924" t="s">
        <v>31</v>
      </c>
      <c r="D3924" t="s">
        <v>22</v>
      </c>
      <c r="E3924">
        <v>135000</v>
      </c>
      <c r="F3924">
        <v>135000</v>
      </c>
      <c r="G3924" t="s">
        <v>23</v>
      </c>
      <c r="H3924" t="s">
        <v>24</v>
      </c>
      <c r="I3924" t="s">
        <v>17</v>
      </c>
      <c r="J3924" t="s">
        <v>25</v>
      </c>
      <c r="K3924" t="s">
        <v>23</v>
      </c>
      <c r="L3924" t="s">
        <v>26</v>
      </c>
      <c r="M3924">
        <f t="shared" si="61"/>
        <v>90674.333333333328</v>
      </c>
      <c r="N3924" t="b">
        <f>IF(O3924=Sheet7!S3923,FALSE,TRUE)
=IF(B3924=Sheet7!A3924,TRUE,FALSE)
=IF(B3924=Sheet7!A3924,TRUE,FALSE)
=IF(B3924=Sheet7!A3924,TRUE,FALSE)</f>
        <v>1</v>
      </c>
      <c r="O3924" t="s">
        <v>34</v>
      </c>
    </row>
    <row r="3925" spans="1:15" x14ac:dyDescent="0.25">
      <c r="A3925">
        <v>2023</v>
      </c>
      <c r="B3925" t="s">
        <v>32</v>
      </c>
      <c r="C3925" t="s">
        <v>13</v>
      </c>
      <c r="D3925" t="s">
        <v>22</v>
      </c>
      <c r="E3925">
        <v>133800</v>
      </c>
      <c r="F3925">
        <v>133800</v>
      </c>
      <c r="G3925" t="s">
        <v>23</v>
      </c>
      <c r="H3925" t="s">
        <v>24</v>
      </c>
      <c r="I3925" t="s">
        <v>17</v>
      </c>
      <c r="J3925" t="s">
        <v>29</v>
      </c>
      <c r="K3925" t="s">
        <v>23</v>
      </c>
      <c r="L3925" t="s">
        <v>26</v>
      </c>
      <c r="M3925">
        <f t="shared" si="61"/>
        <v>89874.333333333328</v>
      </c>
      <c r="N3925" t="b">
        <f>IF(O3925=Sheet7!S3924,FALSE,TRUE)
=IF(B3925=Sheet7!A3925,TRUE,FALSE)
=IF(B3925=Sheet7!A3925,TRUE,FALSE)
=IF(B3925=Sheet7!A3925,TRUE,FALSE)</f>
        <v>1</v>
      </c>
      <c r="O3925" t="s">
        <v>32</v>
      </c>
    </row>
    <row r="3926" spans="1:15" x14ac:dyDescent="0.25">
      <c r="A3926">
        <v>2023</v>
      </c>
      <c r="B3926" t="s">
        <v>32</v>
      </c>
      <c r="C3926" t="s">
        <v>13</v>
      </c>
      <c r="D3926" t="s">
        <v>22</v>
      </c>
      <c r="E3926">
        <v>96100</v>
      </c>
      <c r="F3926">
        <v>96100</v>
      </c>
      <c r="G3926" t="s">
        <v>23</v>
      </c>
      <c r="H3926" t="s">
        <v>24</v>
      </c>
      <c r="I3926" t="s">
        <v>17</v>
      </c>
      <c r="J3926" t="s">
        <v>29</v>
      </c>
      <c r="K3926" t="s">
        <v>23</v>
      </c>
      <c r="L3926" t="s">
        <v>26</v>
      </c>
      <c r="M3926">
        <f t="shared" si="61"/>
        <v>64741</v>
      </c>
      <c r="N3926" t="b">
        <f>IF(O3926=Sheet7!S3925,FALSE,TRUE)
=IF(B3926=Sheet7!A3926,TRUE,FALSE)
=IF(B3926=Sheet7!A3926,TRUE,FALSE)
=IF(B3926=Sheet7!A3926,TRUE,FALSE)</f>
        <v>1</v>
      </c>
      <c r="O3926" t="s">
        <v>32</v>
      </c>
    </row>
    <row r="3927" spans="1:15" x14ac:dyDescent="0.25">
      <c r="A3927">
        <v>2023</v>
      </c>
      <c r="B3927" t="s">
        <v>50</v>
      </c>
      <c r="C3927" t="s">
        <v>28</v>
      </c>
      <c r="D3927" t="s">
        <v>22</v>
      </c>
      <c r="E3927">
        <v>140000</v>
      </c>
      <c r="F3927">
        <v>140000</v>
      </c>
      <c r="G3927" t="s">
        <v>23</v>
      </c>
      <c r="H3927" t="s">
        <v>24</v>
      </c>
      <c r="I3927" t="s">
        <v>17</v>
      </c>
      <c r="J3927" t="s">
        <v>25</v>
      </c>
      <c r="K3927" t="s">
        <v>23</v>
      </c>
      <c r="L3927" t="s">
        <v>26</v>
      </c>
      <c r="M3927">
        <f t="shared" si="61"/>
        <v>94007.666666666672</v>
      </c>
      <c r="N3927" t="b">
        <f>IF(O3927=Sheet7!S3926,FALSE,TRUE)
=IF(B3927=Sheet7!A3927,TRUE,FALSE)
=IF(B3927=Sheet7!A3927,TRUE,FALSE)
=IF(B3927=Sheet7!A3927,TRUE,FALSE)</f>
        <v>1</v>
      </c>
      <c r="O3927" t="s">
        <v>50</v>
      </c>
    </row>
    <row r="3928" spans="1:15" x14ac:dyDescent="0.25">
      <c r="A3928">
        <v>2023</v>
      </c>
      <c r="B3928" t="s">
        <v>50</v>
      </c>
      <c r="C3928" t="s">
        <v>28</v>
      </c>
      <c r="D3928" t="s">
        <v>22</v>
      </c>
      <c r="E3928">
        <v>100000</v>
      </c>
      <c r="F3928">
        <v>100000</v>
      </c>
      <c r="G3928" t="s">
        <v>23</v>
      </c>
      <c r="H3928" t="s">
        <v>24</v>
      </c>
      <c r="I3928" t="s">
        <v>17</v>
      </c>
      <c r="J3928" t="s">
        <v>25</v>
      </c>
      <c r="K3928" t="s">
        <v>23</v>
      </c>
      <c r="L3928" t="s">
        <v>26</v>
      </c>
      <c r="M3928">
        <f t="shared" si="61"/>
        <v>67341</v>
      </c>
      <c r="N3928" t="b">
        <f>IF(O3928=Sheet7!S3927,FALSE,TRUE)
=IF(B3928=Sheet7!A3928,TRUE,FALSE)
=IF(B3928=Sheet7!A3928,TRUE,FALSE)
=IF(B3928=Sheet7!A3928,TRUE,FALSE)</f>
        <v>1</v>
      </c>
      <c r="O3928" t="s">
        <v>50</v>
      </c>
    </row>
    <row r="3929" spans="1:15" x14ac:dyDescent="0.25">
      <c r="A3929">
        <v>2023</v>
      </c>
      <c r="B3929" t="s">
        <v>215</v>
      </c>
      <c r="C3929" t="s">
        <v>216</v>
      </c>
      <c r="D3929" t="s">
        <v>22</v>
      </c>
      <c r="E3929">
        <v>140000</v>
      </c>
      <c r="F3929">
        <v>140000</v>
      </c>
      <c r="G3929" t="s">
        <v>23</v>
      </c>
      <c r="H3929" t="s">
        <v>24</v>
      </c>
      <c r="I3929" t="s">
        <v>17</v>
      </c>
      <c r="J3929" t="s">
        <v>29</v>
      </c>
      <c r="K3929" t="s">
        <v>23</v>
      </c>
      <c r="L3929" t="s">
        <v>26</v>
      </c>
      <c r="M3929">
        <f t="shared" si="61"/>
        <v>94007.666666666672</v>
      </c>
      <c r="N3929" t="b">
        <f>IF(O3929=Sheet7!S3928,FALSE,TRUE)
=IF(B3929=Sheet7!A3929,TRUE,FALSE)
=IF(B3929=Sheet7!A3929,TRUE,FALSE)
=IF(B3929=Sheet7!A3929,TRUE,FALSE)</f>
        <v>1</v>
      </c>
      <c r="O3929" t="s">
        <v>215</v>
      </c>
    </row>
    <row r="3930" spans="1:15" x14ac:dyDescent="0.25">
      <c r="A3930">
        <v>2023</v>
      </c>
      <c r="B3930" t="s">
        <v>215</v>
      </c>
      <c r="C3930" t="s">
        <v>216</v>
      </c>
      <c r="D3930" t="s">
        <v>22</v>
      </c>
      <c r="E3930">
        <v>115000</v>
      </c>
      <c r="F3930">
        <v>115000</v>
      </c>
      <c r="G3930" t="s">
        <v>23</v>
      </c>
      <c r="H3930" t="s">
        <v>24</v>
      </c>
      <c r="I3930" t="s">
        <v>17</v>
      </c>
      <c r="J3930" t="s">
        <v>29</v>
      </c>
      <c r="K3930" t="s">
        <v>23</v>
      </c>
      <c r="L3930" t="s">
        <v>26</v>
      </c>
      <c r="M3930">
        <f t="shared" si="61"/>
        <v>77341</v>
      </c>
      <c r="N3930" t="b">
        <f>IF(O3930=Sheet7!S3929,FALSE,TRUE)
=IF(B3930=Sheet7!A3930,TRUE,FALSE)
=IF(B3930=Sheet7!A3930,TRUE,FALSE)
=IF(B3930=Sheet7!A3930,TRUE,FALSE)</f>
        <v>1</v>
      </c>
      <c r="O3930" t="s">
        <v>215</v>
      </c>
    </row>
    <row r="3931" spans="1:15" x14ac:dyDescent="0.25">
      <c r="A3931">
        <v>2023</v>
      </c>
      <c r="B3931" t="s">
        <v>34</v>
      </c>
      <c r="C3931" t="s">
        <v>31</v>
      </c>
      <c r="D3931" t="s">
        <v>22</v>
      </c>
      <c r="E3931">
        <v>219000</v>
      </c>
      <c r="F3931">
        <v>219000</v>
      </c>
      <c r="G3931" t="s">
        <v>23</v>
      </c>
      <c r="H3931" t="s">
        <v>16</v>
      </c>
      <c r="I3931" t="s">
        <v>17</v>
      </c>
      <c r="J3931" t="s">
        <v>18</v>
      </c>
      <c r="K3931" t="s">
        <v>23</v>
      </c>
      <c r="L3931" t="s">
        <v>19</v>
      </c>
      <c r="M3931">
        <f t="shared" si="61"/>
        <v>146674.33333333334</v>
      </c>
      <c r="N3931" t="b">
        <f>IF(O3931=Sheet7!S3930,FALSE,TRUE)
=IF(B3931=Sheet7!A3931,TRUE,FALSE)
=IF(B3931=Sheet7!A3931,TRUE,FALSE)
=IF(B3931=Sheet7!A3931,TRUE,FALSE)</f>
        <v>1</v>
      </c>
      <c r="O3931" t="s">
        <v>34</v>
      </c>
    </row>
    <row r="3932" spans="1:15" x14ac:dyDescent="0.25">
      <c r="A3932">
        <v>2023</v>
      </c>
      <c r="B3932" t="s">
        <v>42</v>
      </c>
      <c r="C3932" t="s">
        <v>28</v>
      </c>
      <c r="D3932" t="s">
        <v>22</v>
      </c>
      <c r="E3932">
        <v>126100</v>
      </c>
      <c r="F3932">
        <v>126100</v>
      </c>
      <c r="G3932" t="s">
        <v>23</v>
      </c>
      <c r="H3932" t="s">
        <v>24</v>
      </c>
      <c r="I3932" t="s">
        <v>17</v>
      </c>
      <c r="J3932" t="s">
        <v>25</v>
      </c>
      <c r="K3932" t="s">
        <v>23</v>
      </c>
      <c r="L3932" t="s">
        <v>19</v>
      </c>
      <c r="M3932">
        <f t="shared" si="61"/>
        <v>84741</v>
      </c>
      <c r="N3932" t="b">
        <f>IF(O3932=Sheet7!S3931,FALSE,TRUE)
=IF(B3932=Sheet7!A3932,TRUE,FALSE)
=IF(B3932=Sheet7!A3932,TRUE,FALSE)
=IF(B3932=Sheet7!A3932,TRUE,FALSE)</f>
        <v>1</v>
      </c>
      <c r="O3932" t="s">
        <v>42</v>
      </c>
    </row>
    <row r="3933" spans="1:15" x14ac:dyDescent="0.25">
      <c r="A3933">
        <v>2023</v>
      </c>
      <c r="B3933" t="s">
        <v>42</v>
      </c>
      <c r="C3933" t="s">
        <v>28</v>
      </c>
      <c r="D3933" t="s">
        <v>22</v>
      </c>
      <c r="E3933">
        <v>72000</v>
      </c>
      <c r="F3933">
        <v>72000</v>
      </c>
      <c r="G3933" t="s">
        <v>23</v>
      </c>
      <c r="H3933" t="s">
        <v>24</v>
      </c>
      <c r="I3933" t="s">
        <v>17</v>
      </c>
      <c r="J3933" t="s">
        <v>25</v>
      </c>
      <c r="K3933" t="s">
        <v>23</v>
      </c>
      <c r="L3933" t="s">
        <v>19</v>
      </c>
      <c r="M3933">
        <f t="shared" si="61"/>
        <v>48674.333333333336</v>
      </c>
      <c r="N3933" t="b">
        <f>IF(O3933=Sheet7!S3932,FALSE,TRUE)
=IF(B3933=Sheet7!A3933,TRUE,FALSE)
=IF(B3933=Sheet7!A3933,TRUE,FALSE)
=IF(B3933=Sheet7!A3933,TRUE,FALSE)</f>
        <v>1</v>
      </c>
      <c r="O3933" t="s">
        <v>42</v>
      </c>
    </row>
    <row r="3934" spans="1:15" x14ac:dyDescent="0.25">
      <c r="A3934">
        <v>2023</v>
      </c>
      <c r="B3934" t="s">
        <v>34</v>
      </c>
      <c r="C3934" t="s">
        <v>31</v>
      </c>
      <c r="D3934" t="s">
        <v>22</v>
      </c>
      <c r="E3934">
        <v>175000</v>
      </c>
      <c r="F3934">
        <v>175000</v>
      </c>
      <c r="G3934" t="s">
        <v>23</v>
      </c>
      <c r="H3934" t="s">
        <v>16</v>
      </c>
      <c r="I3934" t="s">
        <v>17</v>
      </c>
      <c r="J3934" t="s">
        <v>29</v>
      </c>
      <c r="K3934" t="s">
        <v>23</v>
      </c>
      <c r="L3934" t="s">
        <v>26</v>
      </c>
      <c r="M3934">
        <f t="shared" si="61"/>
        <v>117341</v>
      </c>
      <c r="N3934" t="b">
        <f>IF(O3934=Sheet7!S3933,FALSE,TRUE)
=IF(B3934=Sheet7!A3934,TRUE,FALSE)
=IF(B3934=Sheet7!A3934,TRUE,FALSE)
=IF(B3934=Sheet7!A3934,TRUE,FALSE)</f>
        <v>1</v>
      </c>
      <c r="O3934" t="s">
        <v>34</v>
      </c>
    </row>
    <row r="3935" spans="1:15" x14ac:dyDescent="0.25">
      <c r="A3935">
        <v>2023</v>
      </c>
      <c r="B3935" t="s">
        <v>37</v>
      </c>
      <c r="C3935" t="s">
        <v>38</v>
      </c>
      <c r="D3935" t="s">
        <v>22</v>
      </c>
      <c r="E3935">
        <v>240500</v>
      </c>
      <c r="F3935">
        <v>240500</v>
      </c>
      <c r="G3935" t="s">
        <v>23</v>
      </c>
      <c r="H3935" t="s">
        <v>24</v>
      </c>
      <c r="I3935" t="s">
        <v>17</v>
      </c>
      <c r="J3935" t="s">
        <v>25</v>
      </c>
      <c r="K3935" t="s">
        <v>23</v>
      </c>
      <c r="L3935" t="s">
        <v>26</v>
      </c>
      <c r="M3935">
        <f t="shared" si="61"/>
        <v>161007.66666666666</v>
      </c>
      <c r="N3935" t="b">
        <f>IF(O3935=Sheet7!S3934,FALSE,TRUE)
=IF(B3935=Sheet7!A3935,TRUE,FALSE)
=IF(B3935=Sheet7!A3935,TRUE,FALSE)
=IF(B3935=Sheet7!A3935,TRUE,FALSE)</f>
        <v>1</v>
      </c>
      <c r="O3935" t="s">
        <v>37</v>
      </c>
    </row>
    <row r="3936" spans="1:15" x14ac:dyDescent="0.25">
      <c r="A3936">
        <v>2023</v>
      </c>
      <c r="B3936" t="s">
        <v>37</v>
      </c>
      <c r="C3936" t="s">
        <v>38</v>
      </c>
      <c r="D3936" t="s">
        <v>22</v>
      </c>
      <c r="E3936">
        <v>137500</v>
      </c>
      <c r="F3936">
        <v>137500</v>
      </c>
      <c r="G3936" t="s">
        <v>23</v>
      </c>
      <c r="H3936" t="s">
        <v>24</v>
      </c>
      <c r="I3936" t="s">
        <v>17</v>
      </c>
      <c r="J3936" t="s">
        <v>25</v>
      </c>
      <c r="K3936" t="s">
        <v>23</v>
      </c>
      <c r="L3936" t="s">
        <v>26</v>
      </c>
      <c r="M3936">
        <f t="shared" si="61"/>
        <v>92341</v>
      </c>
      <c r="N3936" t="b">
        <f>IF(O3936=Sheet7!S3935,FALSE,TRUE)
=IF(B3936=Sheet7!A3936,TRUE,FALSE)
=IF(B3936=Sheet7!A3936,TRUE,FALSE)
=IF(B3936=Sheet7!A3936,TRUE,FALSE)</f>
        <v>1</v>
      </c>
      <c r="O3936" t="s">
        <v>37</v>
      </c>
    </row>
    <row r="3937" spans="1:15" x14ac:dyDescent="0.25">
      <c r="A3937">
        <v>2023</v>
      </c>
      <c r="B3937" t="s">
        <v>27</v>
      </c>
      <c r="C3937" t="s">
        <v>28</v>
      </c>
      <c r="D3937" t="s">
        <v>22</v>
      </c>
      <c r="E3937">
        <v>187500</v>
      </c>
      <c r="F3937">
        <v>187500</v>
      </c>
      <c r="G3937" t="s">
        <v>23</v>
      </c>
      <c r="H3937" t="s">
        <v>16</v>
      </c>
      <c r="I3937" t="s">
        <v>17</v>
      </c>
      <c r="J3937" t="s">
        <v>25</v>
      </c>
      <c r="K3937" t="s">
        <v>23</v>
      </c>
      <c r="L3937" t="s">
        <v>26</v>
      </c>
      <c r="M3937">
        <f t="shared" si="61"/>
        <v>125674.33333333333</v>
      </c>
      <c r="N3937" t="b">
        <f>IF(O3937=Sheet7!S3936,FALSE,TRUE)
=IF(B3937=Sheet7!A3937,TRUE,FALSE)
=IF(B3937=Sheet7!A3937,TRUE,FALSE)
=IF(B3937=Sheet7!A3937,TRUE,FALSE)</f>
        <v>1</v>
      </c>
      <c r="O3937" t="s">
        <v>27</v>
      </c>
    </row>
    <row r="3938" spans="1:15" x14ac:dyDescent="0.25">
      <c r="A3938">
        <v>2023</v>
      </c>
      <c r="B3938" t="s">
        <v>27</v>
      </c>
      <c r="C3938" t="s">
        <v>28</v>
      </c>
      <c r="D3938" t="s">
        <v>22</v>
      </c>
      <c r="E3938">
        <v>165000</v>
      </c>
      <c r="F3938">
        <v>165000</v>
      </c>
      <c r="G3938" t="s">
        <v>23</v>
      </c>
      <c r="H3938" t="s">
        <v>16</v>
      </c>
      <c r="I3938" t="s">
        <v>17</v>
      </c>
      <c r="J3938" t="s">
        <v>25</v>
      </c>
      <c r="K3938" t="s">
        <v>23</v>
      </c>
      <c r="L3938" t="s">
        <v>26</v>
      </c>
      <c r="M3938">
        <f t="shared" si="61"/>
        <v>110674.33333333333</v>
      </c>
      <c r="N3938" t="b">
        <f>IF(O3938=Sheet7!S3937,FALSE,TRUE)
=IF(B3938=Sheet7!A3938,TRUE,FALSE)
=IF(B3938=Sheet7!A3938,TRUE,FALSE)
=IF(B3938=Sheet7!A3938,TRUE,FALSE)</f>
        <v>1</v>
      </c>
      <c r="O3938" t="s">
        <v>27</v>
      </c>
    </row>
    <row r="3939" spans="1:15" x14ac:dyDescent="0.25">
      <c r="A3939">
        <v>2023</v>
      </c>
      <c r="B3939" t="s">
        <v>188</v>
      </c>
      <c r="C3939" t="s">
        <v>28</v>
      </c>
      <c r="D3939" t="s">
        <v>35</v>
      </c>
      <c r="E3939">
        <v>60000</v>
      </c>
      <c r="F3939">
        <v>73824</v>
      </c>
      <c r="G3939" t="s">
        <v>36</v>
      </c>
      <c r="H3939" t="s">
        <v>16</v>
      </c>
      <c r="I3939" t="s">
        <v>17</v>
      </c>
      <c r="J3939" t="s">
        <v>25</v>
      </c>
      <c r="K3939" t="s">
        <v>36</v>
      </c>
      <c r="L3939" t="s">
        <v>19</v>
      </c>
      <c r="M3939">
        <f t="shared" si="61"/>
        <v>45282.333333333336</v>
      </c>
      <c r="N3939" t="b">
        <f>IF(O3939=Sheet7!S3938,FALSE,TRUE)
=IF(B3939=Sheet7!A3939,TRUE,FALSE)
=IF(B3939=Sheet7!A3939,TRUE,FALSE)
=IF(B3939=Sheet7!A3939,TRUE,FALSE)</f>
        <v>1</v>
      </c>
      <c r="O3939" t="s">
        <v>188</v>
      </c>
    </row>
    <row r="3940" spans="1:15" x14ac:dyDescent="0.25">
      <c r="A3940">
        <v>2023</v>
      </c>
      <c r="B3940" t="s">
        <v>46</v>
      </c>
      <c r="C3940" t="s">
        <v>28</v>
      </c>
      <c r="D3940" t="s">
        <v>22</v>
      </c>
      <c r="E3940">
        <v>165750</v>
      </c>
      <c r="F3940">
        <v>165750</v>
      </c>
      <c r="G3940" t="s">
        <v>23</v>
      </c>
      <c r="H3940" t="s">
        <v>24</v>
      </c>
      <c r="I3940" t="s">
        <v>17</v>
      </c>
      <c r="J3940" t="s">
        <v>25</v>
      </c>
      <c r="K3940" t="s">
        <v>23</v>
      </c>
      <c r="L3940" t="s">
        <v>26</v>
      </c>
      <c r="M3940">
        <f t="shared" si="61"/>
        <v>111174.33333333333</v>
      </c>
      <c r="N3940" t="b">
        <f>IF(O3940=Sheet7!S3939,FALSE,TRUE)
=IF(B3940=Sheet7!A3940,TRUE,FALSE)
=IF(B3940=Sheet7!A3940,TRUE,FALSE)
=IF(B3940=Sheet7!A3940,TRUE,FALSE)</f>
        <v>1</v>
      </c>
      <c r="O3940" t="s">
        <v>46</v>
      </c>
    </row>
    <row r="3941" spans="1:15" x14ac:dyDescent="0.25">
      <c r="A3941">
        <v>2023</v>
      </c>
      <c r="B3941" t="s">
        <v>54</v>
      </c>
      <c r="C3941" t="s">
        <v>31</v>
      </c>
      <c r="D3941" t="s">
        <v>22</v>
      </c>
      <c r="E3941">
        <v>225000</v>
      </c>
      <c r="F3941">
        <v>225000</v>
      </c>
      <c r="G3941" t="s">
        <v>23</v>
      </c>
      <c r="H3941" t="s">
        <v>24</v>
      </c>
      <c r="I3941" t="s">
        <v>17</v>
      </c>
      <c r="J3941" t="s">
        <v>29</v>
      </c>
      <c r="K3941" t="s">
        <v>23</v>
      </c>
      <c r="L3941" t="s">
        <v>26</v>
      </c>
      <c r="M3941">
        <f t="shared" si="61"/>
        <v>150674.33333333334</v>
      </c>
      <c r="N3941" t="b">
        <f>IF(O3941=Sheet7!S3940,FALSE,TRUE)
=IF(B3941=Sheet7!A3941,TRUE,FALSE)
=IF(B3941=Sheet7!A3941,TRUE,FALSE)
=IF(B3941=Sheet7!A3941,TRUE,FALSE)</f>
        <v>1</v>
      </c>
      <c r="O3941" t="s">
        <v>54</v>
      </c>
    </row>
    <row r="3942" spans="1:15" x14ac:dyDescent="0.25">
      <c r="A3942">
        <v>2023</v>
      </c>
      <c r="B3942" t="s">
        <v>54</v>
      </c>
      <c r="C3942" t="s">
        <v>31</v>
      </c>
      <c r="D3942" t="s">
        <v>22</v>
      </c>
      <c r="E3942">
        <v>165750</v>
      </c>
      <c r="F3942">
        <v>165750</v>
      </c>
      <c r="G3942" t="s">
        <v>23</v>
      </c>
      <c r="H3942" t="s">
        <v>24</v>
      </c>
      <c r="I3942" t="s">
        <v>17</v>
      </c>
      <c r="J3942" t="s">
        <v>29</v>
      </c>
      <c r="K3942" t="s">
        <v>23</v>
      </c>
      <c r="L3942" t="s">
        <v>26</v>
      </c>
      <c r="M3942">
        <f t="shared" si="61"/>
        <v>111174.33333333333</v>
      </c>
      <c r="N3942" t="b">
        <f>IF(O3942=Sheet7!S3941,FALSE,TRUE)
=IF(B3942=Sheet7!A3942,TRUE,FALSE)
=IF(B3942=Sheet7!A3942,TRUE,FALSE)
=IF(B3942=Sheet7!A3942,TRUE,FALSE)</f>
        <v>1</v>
      </c>
      <c r="O3942" t="s">
        <v>54</v>
      </c>
    </row>
    <row r="3943" spans="1:15" x14ac:dyDescent="0.25">
      <c r="A3943">
        <v>2023</v>
      </c>
      <c r="B3943" t="s">
        <v>34</v>
      </c>
      <c r="C3943" t="s">
        <v>31</v>
      </c>
      <c r="D3943" t="s">
        <v>35</v>
      </c>
      <c r="E3943">
        <v>89700</v>
      </c>
      <c r="F3943">
        <v>110367</v>
      </c>
      <c r="G3943" t="s">
        <v>36</v>
      </c>
      <c r="H3943" t="s">
        <v>16</v>
      </c>
      <c r="I3943" t="s">
        <v>17</v>
      </c>
      <c r="J3943" t="s">
        <v>25</v>
      </c>
      <c r="K3943" t="s">
        <v>36</v>
      </c>
      <c r="L3943" t="s">
        <v>26</v>
      </c>
      <c r="M3943">
        <f t="shared" si="61"/>
        <v>67363.333333333328</v>
      </c>
      <c r="N3943" t="b">
        <f>IF(O3943=Sheet7!S3942,FALSE,TRUE)
=IF(B3943=Sheet7!A3943,TRUE,FALSE)
=IF(B3943=Sheet7!A3943,TRUE,FALSE)
=IF(B3943=Sheet7!A3943,TRUE,FALSE)</f>
        <v>1</v>
      </c>
      <c r="O3943" t="s">
        <v>34</v>
      </c>
    </row>
    <row r="3944" spans="1:15" x14ac:dyDescent="0.25">
      <c r="A3944">
        <v>2023</v>
      </c>
      <c r="B3944" t="s">
        <v>34</v>
      </c>
      <c r="C3944" t="s">
        <v>31</v>
      </c>
      <c r="D3944" t="s">
        <v>35</v>
      </c>
      <c r="E3944">
        <v>55250</v>
      </c>
      <c r="F3944">
        <v>67979</v>
      </c>
      <c r="G3944" t="s">
        <v>36</v>
      </c>
      <c r="H3944" t="s">
        <v>16</v>
      </c>
      <c r="I3944" t="s">
        <v>17</v>
      </c>
      <c r="J3944" t="s">
        <v>25</v>
      </c>
      <c r="K3944" t="s">
        <v>36</v>
      </c>
      <c r="L3944" t="s">
        <v>26</v>
      </c>
      <c r="M3944">
        <f t="shared" si="61"/>
        <v>41750.666666666664</v>
      </c>
      <c r="N3944" t="b">
        <f>IF(O3944=Sheet7!S3943,FALSE,TRUE)
=IF(B3944=Sheet7!A3944,TRUE,FALSE)
=IF(B3944=Sheet7!A3944,TRUE,FALSE)
=IF(B3944=Sheet7!A3944,TRUE,FALSE)</f>
        <v>1</v>
      </c>
      <c r="O3944" t="s">
        <v>34</v>
      </c>
    </row>
    <row r="3945" spans="1:15" x14ac:dyDescent="0.25">
      <c r="A3945">
        <v>2023</v>
      </c>
      <c r="B3945" t="s">
        <v>27</v>
      </c>
      <c r="C3945" t="s">
        <v>28</v>
      </c>
      <c r="D3945" t="s">
        <v>22</v>
      </c>
      <c r="E3945">
        <v>115000</v>
      </c>
      <c r="F3945">
        <v>115000</v>
      </c>
      <c r="G3945" t="s">
        <v>23</v>
      </c>
      <c r="H3945" t="s">
        <v>24</v>
      </c>
      <c r="I3945" t="s">
        <v>17</v>
      </c>
      <c r="J3945" t="s">
        <v>29</v>
      </c>
      <c r="K3945" t="s">
        <v>23</v>
      </c>
      <c r="L3945" t="s">
        <v>26</v>
      </c>
      <c r="M3945">
        <f t="shared" si="61"/>
        <v>77341</v>
      </c>
      <c r="N3945" t="b">
        <f>IF(O3945=Sheet7!S3944,FALSE,TRUE)
=IF(B3945=Sheet7!A3945,TRUE,FALSE)
=IF(B3945=Sheet7!A3945,TRUE,FALSE)
=IF(B3945=Sheet7!A3945,TRUE,FALSE)</f>
        <v>1</v>
      </c>
      <c r="O3945" t="s">
        <v>27</v>
      </c>
    </row>
    <row r="3946" spans="1:15" x14ac:dyDescent="0.25">
      <c r="A3946">
        <v>2023</v>
      </c>
      <c r="B3946" t="s">
        <v>194</v>
      </c>
      <c r="C3946" t="s">
        <v>31</v>
      </c>
      <c r="D3946" t="s">
        <v>22</v>
      </c>
      <c r="E3946">
        <v>275000</v>
      </c>
      <c r="F3946">
        <v>275000</v>
      </c>
      <c r="G3946" t="s">
        <v>23</v>
      </c>
      <c r="H3946" t="s">
        <v>24</v>
      </c>
      <c r="I3946" t="s">
        <v>17</v>
      </c>
      <c r="J3946" t="s">
        <v>25</v>
      </c>
      <c r="K3946" t="s">
        <v>23</v>
      </c>
      <c r="L3946" t="s">
        <v>26</v>
      </c>
      <c r="M3946">
        <f t="shared" si="61"/>
        <v>184007.66666666666</v>
      </c>
      <c r="N3946" t="b">
        <f>IF(O3946=Sheet7!S3945,FALSE,TRUE)
=IF(B3946=Sheet7!A3946,TRUE,FALSE)
=IF(B3946=Sheet7!A3946,TRUE,FALSE)
=IF(B3946=Sheet7!A3946,TRUE,FALSE)</f>
        <v>1</v>
      </c>
      <c r="O3946" t="s">
        <v>194</v>
      </c>
    </row>
    <row r="3947" spans="1:15" x14ac:dyDescent="0.25">
      <c r="A3947">
        <v>2023</v>
      </c>
      <c r="B3947" t="s">
        <v>194</v>
      </c>
      <c r="C3947" t="s">
        <v>31</v>
      </c>
      <c r="D3947" t="s">
        <v>22</v>
      </c>
      <c r="E3947">
        <v>175000</v>
      </c>
      <c r="F3947">
        <v>175000</v>
      </c>
      <c r="G3947" t="s">
        <v>23</v>
      </c>
      <c r="H3947" t="s">
        <v>24</v>
      </c>
      <c r="I3947" t="s">
        <v>17</v>
      </c>
      <c r="J3947" t="s">
        <v>25</v>
      </c>
      <c r="K3947" t="s">
        <v>23</v>
      </c>
      <c r="L3947" t="s">
        <v>26</v>
      </c>
      <c r="M3947">
        <f t="shared" si="61"/>
        <v>117341</v>
      </c>
      <c r="N3947" t="b">
        <f>IF(O3947=Sheet7!S3946,FALSE,TRUE)
=IF(B3947=Sheet7!A3947,TRUE,FALSE)
=IF(B3947=Sheet7!A3947,TRUE,FALSE)
=IF(B3947=Sheet7!A3947,TRUE,FALSE)</f>
        <v>1</v>
      </c>
      <c r="O3947" t="s">
        <v>194</v>
      </c>
    </row>
    <row r="3948" spans="1:15" x14ac:dyDescent="0.25">
      <c r="A3948">
        <v>2023</v>
      </c>
      <c r="B3948" t="s">
        <v>32</v>
      </c>
      <c r="C3948" t="s">
        <v>13</v>
      </c>
      <c r="D3948" t="s">
        <v>22</v>
      </c>
      <c r="E3948">
        <v>175308</v>
      </c>
      <c r="F3948">
        <v>175308</v>
      </c>
      <c r="G3948" t="s">
        <v>23</v>
      </c>
      <c r="H3948" t="s">
        <v>24</v>
      </c>
      <c r="I3948" t="s">
        <v>17</v>
      </c>
      <c r="J3948" t="s">
        <v>25</v>
      </c>
      <c r="K3948" t="s">
        <v>23</v>
      </c>
      <c r="L3948" t="s">
        <v>26</v>
      </c>
      <c r="M3948">
        <f t="shared" si="61"/>
        <v>117546.33333333333</v>
      </c>
      <c r="N3948" t="b">
        <f>IF(O3948=Sheet7!S3947,FALSE,TRUE)
=IF(B3948=Sheet7!A3948,TRUE,FALSE)
=IF(B3948=Sheet7!A3948,TRUE,FALSE)
=IF(B3948=Sheet7!A3948,TRUE,FALSE)</f>
        <v>1</v>
      </c>
      <c r="O3948" t="s">
        <v>32</v>
      </c>
    </row>
    <row r="3949" spans="1:15" x14ac:dyDescent="0.25">
      <c r="A3949">
        <v>2023</v>
      </c>
      <c r="B3949" t="s">
        <v>32</v>
      </c>
      <c r="C3949" t="s">
        <v>13</v>
      </c>
      <c r="D3949" t="s">
        <v>22</v>
      </c>
      <c r="E3949">
        <v>100706</v>
      </c>
      <c r="F3949">
        <v>100706</v>
      </c>
      <c r="G3949" t="s">
        <v>23</v>
      </c>
      <c r="H3949" t="s">
        <v>24</v>
      </c>
      <c r="I3949" t="s">
        <v>17</v>
      </c>
      <c r="J3949" t="s">
        <v>25</v>
      </c>
      <c r="K3949" t="s">
        <v>23</v>
      </c>
      <c r="L3949" t="s">
        <v>26</v>
      </c>
      <c r="M3949">
        <f t="shared" si="61"/>
        <v>67811.666666666672</v>
      </c>
      <c r="N3949" t="b">
        <f>IF(O3949=Sheet7!S3948,FALSE,TRUE)
=IF(B3949=Sheet7!A3949,TRUE,FALSE)
=IF(B3949=Sheet7!A3949,TRUE,FALSE)
=IF(B3949=Sheet7!A3949,TRUE,FALSE)</f>
        <v>1</v>
      </c>
      <c r="O3949" t="s">
        <v>32</v>
      </c>
    </row>
    <row r="3950" spans="1:15" x14ac:dyDescent="0.25">
      <c r="A3950">
        <v>2023</v>
      </c>
      <c r="B3950" t="s">
        <v>194</v>
      </c>
      <c r="C3950" t="s">
        <v>31</v>
      </c>
      <c r="D3950" t="s">
        <v>22</v>
      </c>
      <c r="E3950">
        <v>235000</v>
      </c>
      <c r="F3950">
        <v>235000</v>
      </c>
      <c r="G3950" t="s">
        <v>23</v>
      </c>
      <c r="H3950" t="s">
        <v>24</v>
      </c>
      <c r="I3950" t="s">
        <v>17</v>
      </c>
      <c r="J3950" t="s">
        <v>25</v>
      </c>
      <c r="K3950" t="s">
        <v>23</v>
      </c>
      <c r="L3950" t="s">
        <v>26</v>
      </c>
      <c r="M3950">
        <f t="shared" si="61"/>
        <v>157341</v>
      </c>
      <c r="N3950" t="b">
        <f>IF(O3950=Sheet7!S3949,FALSE,TRUE)
=IF(B3950=Sheet7!A3950,TRUE,FALSE)
=IF(B3950=Sheet7!A3950,TRUE,FALSE)
=IF(B3950=Sheet7!A3950,TRUE,FALSE)</f>
        <v>1</v>
      </c>
      <c r="O3950" t="s">
        <v>194</v>
      </c>
    </row>
    <row r="3951" spans="1:15" x14ac:dyDescent="0.25">
      <c r="A3951">
        <v>2023</v>
      </c>
      <c r="B3951" t="s">
        <v>194</v>
      </c>
      <c r="C3951" t="s">
        <v>31</v>
      </c>
      <c r="D3951" t="s">
        <v>22</v>
      </c>
      <c r="E3951">
        <v>135000</v>
      </c>
      <c r="F3951">
        <v>135000</v>
      </c>
      <c r="G3951" t="s">
        <v>23</v>
      </c>
      <c r="H3951" t="s">
        <v>24</v>
      </c>
      <c r="I3951" t="s">
        <v>17</v>
      </c>
      <c r="J3951" t="s">
        <v>25</v>
      </c>
      <c r="K3951" t="s">
        <v>23</v>
      </c>
      <c r="L3951" t="s">
        <v>26</v>
      </c>
      <c r="M3951">
        <f t="shared" si="61"/>
        <v>90674.333333333328</v>
      </c>
      <c r="N3951" t="b">
        <f>IF(O3951=Sheet7!S3950,FALSE,TRUE)
=IF(B3951=Sheet7!A3951,TRUE,FALSE)
=IF(B3951=Sheet7!A3951,TRUE,FALSE)
=IF(B3951=Sheet7!A3951,TRUE,FALSE)</f>
        <v>1</v>
      </c>
      <c r="O3951" t="s">
        <v>194</v>
      </c>
    </row>
    <row r="3952" spans="1:15" x14ac:dyDescent="0.25">
      <c r="A3952">
        <v>2023</v>
      </c>
      <c r="B3952" t="s">
        <v>72</v>
      </c>
      <c r="C3952" t="s">
        <v>31</v>
      </c>
      <c r="D3952" t="s">
        <v>22</v>
      </c>
      <c r="E3952">
        <v>289076</v>
      </c>
      <c r="F3952">
        <v>289076</v>
      </c>
      <c r="G3952" t="s">
        <v>23</v>
      </c>
      <c r="H3952" t="s">
        <v>24</v>
      </c>
      <c r="I3952" t="s">
        <v>17</v>
      </c>
      <c r="J3952" t="s">
        <v>25</v>
      </c>
      <c r="K3952" t="s">
        <v>23</v>
      </c>
      <c r="L3952" t="s">
        <v>26</v>
      </c>
      <c r="M3952">
        <f t="shared" si="61"/>
        <v>193391.66666666666</v>
      </c>
      <c r="N3952" t="b">
        <f>IF(O3952=Sheet7!S3951,FALSE,TRUE)
=IF(B3952=Sheet7!A3952,TRUE,FALSE)
=IF(B3952=Sheet7!A3952,TRUE,FALSE)
=IF(B3952=Sheet7!A3952,TRUE,FALSE)</f>
        <v>1</v>
      </c>
      <c r="O3952" t="s">
        <v>72</v>
      </c>
    </row>
    <row r="3953" spans="1:15" x14ac:dyDescent="0.25">
      <c r="A3953">
        <v>2023</v>
      </c>
      <c r="B3953" t="s">
        <v>72</v>
      </c>
      <c r="C3953" t="s">
        <v>31</v>
      </c>
      <c r="D3953" t="s">
        <v>22</v>
      </c>
      <c r="E3953">
        <v>202353</v>
      </c>
      <c r="F3953">
        <v>202353</v>
      </c>
      <c r="G3953" t="s">
        <v>23</v>
      </c>
      <c r="H3953" t="s">
        <v>24</v>
      </c>
      <c r="I3953" t="s">
        <v>17</v>
      </c>
      <c r="J3953" t="s">
        <v>25</v>
      </c>
      <c r="K3953" t="s">
        <v>23</v>
      </c>
      <c r="L3953" t="s">
        <v>26</v>
      </c>
      <c r="M3953">
        <f t="shared" si="61"/>
        <v>135576.33333333334</v>
      </c>
      <c r="N3953" t="b">
        <f>IF(O3953=Sheet7!S3952,FALSE,TRUE)
=IF(B3953=Sheet7!A3953,TRUE,FALSE)
=IF(B3953=Sheet7!A3953,TRUE,FALSE)
=IF(B3953=Sheet7!A3953,TRUE,FALSE)</f>
        <v>1</v>
      </c>
      <c r="O3953" t="s">
        <v>72</v>
      </c>
    </row>
    <row r="3954" spans="1:15" x14ac:dyDescent="0.25">
      <c r="A3954">
        <v>2023</v>
      </c>
      <c r="B3954" t="s">
        <v>32</v>
      </c>
      <c r="C3954" t="s">
        <v>13</v>
      </c>
      <c r="D3954" t="s">
        <v>14</v>
      </c>
      <c r="E3954">
        <v>65000</v>
      </c>
      <c r="F3954">
        <v>70179</v>
      </c>
      <c r="G3954" t="s">
        <v>91</v>
      </c>
      <c r="H3954" t="s">
        <v>24</v>
      </c>
      <c r="I3954" t="s">
        <v>17</v>
      </c>
      <c r="J3954" t="s">
        <v>25</v>
      </c>
      <c r="K3954" t="s">
        <v>91</v>
      </c>
      <c r="L3954" t="s">
        <v>26</v>
      </c>
      <c r="M3954">
        <f t="shared" si="61"/>
        <v>45734</v>
      </c>
      <c r="N3954" t="b">
        <f>IF(O3954=Sheet7!S3953,FALSE,TRUE)
=IF(B3954=Sheet7!A3954,TRUE,FALSE)
=IF(B3954=Sheet7!A3954,TRUE,FALSE)
=IF(B3954=Sheet7!A3954,TRUE,FALSE)</f>
        <v>1</v>
      </c>
      <c r="O3954" t="s">
        <v>32</v>
      </c>
    </row>
    <row r="3955" spans="1:15" x14ac:dyDescent="0.25">
      <c r="A3955">
        <v>2023</v>
      </c>
      <c r="B3955" t="s">
        <v>32</v>
      </c>
      <c r="C3955" t="s">
        <v>13</v>
      </c>
      <c r="D3955" t="s">
        <v>14</v>
      </c>
      <c r="E3955">
        <v>35000</v>
      </c>
      <c r="F3955">
        <v>37788</v>
      </c>
      <c r="G3955" t="s">
        <v>91</v>
      </c>
      <c r="H3955" t="s">
        <v>24</v>
      </c>
      <c r="I3955" t="s">
        <v>17</v>
      </c>
      <c r="J3955" t="s">
        <v>25</v>
      </c>
      <c r="K3955" t="s">
        <v>91</v>
      </c>
      <c r="L3955" t="s">
        <v>26</v>
      </c>
      <c r="M3955">
        <f t="shared" si="61"/>
        <v>24937</v>
      </c>
      <c r="N3955" t="b">
        <f>IF(O3955=Sheet7!S3954,FALSE,TRUE)
=IF(B3955=Sheet7!A3955,TRUE,FALSE)
=IF(B3955=Sheet7!A3955,TRUE,FALSE)
=IF(B3955=Sheet7!A3955,TRUE,FALSE)</f>
        <v>1</v>
      </c>
      <c r="O3955" t="s">
        <v>32</v>
      </c>
    </row>
    <row r="3956" spans="1:15" x14ac:dyDescent="0.25">
      <c r="A3956">
        <v>2023</v>
      </c>
      <c r="B3956" t="s">
        <v>48</v>
      </c>
      <c r="C3956" t="s">
        <v>28</v>
      </c>
      <c r="D3956" t="s">
        <v>22</v>
      </c>
      <c r="E3956">
        <v>120000</v>
      </c>
      <c r="F3956">
        <v>120000</v>
      </c>
      <c r="G3956" t="s">
        <v>23</v>
      </c>
      <c r="H3956" t="s">
        <v>16</v>
      </c>
      <c r="I3956" t="s">
        <v>17</v>
      </c>
      <c r="J3956" t="s">
        <v>29</v>
      </c>
      <c r="K3956" t="s">
        <v>23</v>
      </c>
      <c r="L3956" t="s">
        <v>26</v>
      </c>
      <c r="M3956">
        <f t="shared" si="61"/>
        <v>80674.333333333328</v>
      </c>
      <c r="N3956" t="b">
        <f>IF(O3956=Sheet7!S3955,FALSE,TRUE)
=IF(B3956=Sheet7!A3956,TRUE,FALSE)
=IF(B3956=Sheet7!A3956,TRUE,FALSE)
=IF(B3956=Sheet7!A3956,TRUE,FALSE)</f>
        <v>1</v>
      </c>
      <c r="O3956" t="s">
        <v>48</v>
      </c>
    </row>
    <row r="3957" spans="1:15" x14ac:dyDescent="0.25">
      <c r="A3957">
        <v>2023</v>
      </c>
      <c r="B3957" t="s">
        <v>32</v>
      </c>
      <c r="C3957" t="s">
        <v>13</v>
      </c>
      <c r="D3957" t="s">
        <v>22</v>
      </c>
      <c r="E3957">
        <v>231250</v>
      </c>
      <c r="F3957">
        <v>231250</v>
      </c>
      <c r="G3957" t="s">
        <v>23</v>
      </c>
      <c r="H3957" t="s">
        <v>24</v>
      </c>
      <c r="I3957" t="s">
        <v>17</v>
      </c>
      <c r="J3957" t="s">
        <v>29</v>
      </c>
      <c r="K3957" t="s">
        <v>23</v>
      </c>
      <c r="L3957" t="s">
        <v>26</v>
      </c>
      <c r="M3957">
        <f t="shared" si="61"/>
        <v>154841</v>
      </c>
      <c r="N3957" t="b">
        <f>IF(O3957=Sheet7!S3956,FALSE,TRUE)
=IF(B3957=Sheet7!A3957,TRUE,FALSE)
=IF(B3957=Sheet7!A3957,TRUE,FALSE)
=IF(B3957=Sheet7!A3957,TRUE,FALSE)</f>
        <v>1</v>
      </c>
      <c r="O3957" t="s">
        <v>32</v>
      </c>
    </row>
    <row r="3958" spans="1:15" x14ac:dyDescent="0.25">
      <c r="A3958">
        <v>2023</v>
      </c>
      <c r="B3958" t="s">
        <v>32</v>
      </c>
      <c r="C3958" t="s">
        <v>13</v>
      </c>
      <c r="D3958" t="s">
        <v>22</v>
      </c>
      <c r="E3958">
        <v>138750</v>
      </c>
      <c r="F3958">
        <v>138750</v>
      </c>
      <c r="G3958" t="s">
        <v>23</v>
      </c>
      <c r="H3958" t="s">
        <v>24</v>
      </c>
      <c r="I3958" t="s">
        <v>17</v>
      </c>
      <c r="J3958" t="s">
        <v>29</v>
      </c>
      <c r="K3958" t="s">
        <v>23</v>
      </c>
      <c r="L3958" t="s">
        <v>26</v>
      </c>
      <c r="M3958">
        <f t="shared" si="61"/>
        <v>93174.333333333328</v>
      </c>
      <c r="N3958" t="b">
        <f>IF(O3958=Sheet7!S3957,FALSE,TRUE)
=IF(B3958=Sheet7!A3958,TRUE,FALSE)
=IF(B3958=Sheet7!A3958,TRUE,FALSE)
=IF(B3958=Sheet7!A3958,TRUE,FALSE)</f>
        <v>1</v>
      </c>
      <c r="O3958" t="s">
        <v>32</v>
      </c>
    </row>
    <row r="3959" spans="1:15" x14ac:dyDescent="0.25">
      <c r="A3959">
        <v>2023</v>
      </c>
      <c r="B3959" t="s">
        <v>59</v>
      </c>
      <c r="C3959" t="s">
        <v>31</v>
      </c>
      <c r="D3959" t="s">
        <v>22</v>
      </c>
      <c r="E3959">
        <v>150000</v>
      </c>
      <c r="F3959">
        <v>150000</v>
      </c>
      <c r="G3959" t="s">
        <v>23</v>
      </c>
      <c r="H3959" t="s">
        <v>39</v>
      </c>
      <c r="I3959" t="s">
        <v>17</v>
      </c>
      <c r="J3959" t="s">
        <v>25</v>
      </c>
      <c r="K3959" t="s">
        <v>23</v>
      </c>
      <c r="L3959" t="s">
        <v>26</v>
      </c>
      <c r="M3959">
        <f t="shared" si="61"/>
        <v>100674.33333333333</v>
      </c>
      <c r="N3959" t="b">
        <f>IF(O3959=Sheet7!S3958,FALSE,TRUE)
=IF(B3959=Sheet7!A3959,TRUE,FALSE)
=IF(B3959=Sheet7!A3959,TRUE,FALSE)
=IF(B3959=Sheet7!A3959,TRUE,FALSE)</f>
        <v>1</v>
      </c>
      <c r="O3959" t="s">
        <v>59</v>
      </c>
    </row>
    <row r="3960" spans="1:15" x14ac:dyDescent="0.25">
      <c r="A3960">
        <v>2023</v>
      </c>
      <c r="B3960" t="s">
        <v>59</v>
      </c>
      <c r="C3960" t="s">
        <v>31</v>
      </c>
      <c r="D3960" t="s">
        <v>22</v>
      </c>
      <c r="E3960">
        <v>120000</v>
      </c>
      <c r="F3960">
        <v>120000</v>
      </c>
      <c r="G3960" t="s">
        <v>23</v>
      </c>
      <c r="H3960" t="s">
        <v>39</v>
      </c>
      <c r="I3960" t="s">
        <v>17</v>
      </c>
      <c r="J3960" t="s">
        <v>25</v>
      </c>
      <c r="K3960" t="s">
        <v>23</v>
      </c>
      <c r="L3960" t="s">
        <v>26</v>
      </c>
      <c r="M3960">
        <f t="shared" si="61"/>
        <v>80674.333333333328</v>
      </c>
      <c r="N3960" t="b">
        <f>IF(O3960=Sheet7!S3959,FALSE,TRUE)
=IF(B3960=Sheet7!A3960,TRUE,FALSE)
=IF(B3960=Sheet7!A3960,TRUE,FALSE)
=IF(B3960=Sheet7!A3960,TRUE,FALSE)</f>
        <v>1</v>
      </c>
      <c r="O3960" t="s">
        <v>59</v>
      </c>
    </row>
    <row r="3961" spans="1:15" x14ac:dyDescent="0.25">
      <c r="A3961">
        <v>2023</v>
      </c>
      <c r="B3961" t="s">
        <v>27</v>
      </c>
      <c r="C3961" t="s">
        <v>28</v>
      </c>
      <c r="D3961" t="s">
        <v>22</v>
      </c>
      <c r="E3961">
        <v>272550</v>
      </c>
      <c r="F3961">
        <v>272550</v>
      </c>
      <c r="G3961" t="s">
        <v>23</v>
      </c>
      <c r="H3961" t="s">
        <v>24</v>
      </c>
      <c r="I3961" t="s">
        <v>17</v>
      </c>
      <c r="J3961" t="s">
        <v>25</v>
      </c>
      <c r="K3961" t="s">
        <v>23</v>
      </c>
      <c r="L3961" t="s">
        <v>26</v>
      </c>
      <c r="M3961">
        <f t="shared" si="61"/>
        <v>182374.33333333334</v>
      </c>
      <c r="N3961" t="b">
        <f>IF(O3961=Sheet7!S3960,FALSE,TRUE)
=IF(B3961=Sheet7!A3961,TRUE,FALSE)
=IF(B3961=Sheet7!A3961,TRUE,FALSE)
=IF(B3961=Sheet7!A3961,TRUE,FALSE)</f>
        <v>1</v>
      </c>
      <c r="O3961" t="s">
        <v>27</v>
      </c>
    </row>
    <row r="3962" spans="1:15" x14ac:dyDescent="0.25">
      <c r="A3962">
        <v>2023</v>
      </c>
      <c r="B3962" t="s">
        <v>27</v>
      </c>
      <c r="C3962" t="s">
        <v>28</v>
      </c>
      <c r="D3962" t="s">
        <v>22</v>
      </c>
      <c r="E3962">
        <v>198200</v>
      </c>
      <c r="F3962">
        <v>198200</v>
      </c>
      <c r="G3962" t="s">
        <v>23</v>
      </c>
      <c r="H3962" t="s">
        <v>24</v>
      </c>
      <c r="I3962" t="s">
        <v>17</v>
      </c>
      <c r="J3962" t="s">
        <v>25</v>
      </c>
      <c r="K3962" t="s">
        <v>23</v>
      </c>
      <c r="L3962" t="s">
        <v>26</v>
      </c>
      <c r="M3962">
        <f t="shared" si="61"/>
        <v>132807.66666666666</v>
      </c>
      <c r="N3962" t="b">
        <f>IF(O3962=Sheet7!S3961,FALSE,TRUE)
=IF(B3962=Sheet7!A3962,TRUE,FALSE)
=IF(B3962=Sheet7!A3962,TRUE,FALSE)
=IF(B3962=Sheet7!A3962,TRUE,FALSE)</f>
        <v>1</v>
      </c>
      <c r="O3962" t="s">
        <v>27</v>
      </c>
    </row>
    <row r="3963" spans="1:15" x14ac:dyDescent="0.25">
      <c r="A3963">
        <v>2023</v>
      </c>
      <c r="B3963" t="s">
        <v>32</v>
      </c>
      <c r="C3963" t="s">
        <v>13</v>
      </c>
      <c r="D3963" t="s">
        <v>22</v>
      </c>
      <c r="E3963">
        <v>187500</v>
      </c>
      <c r="F3963">
        <v>187500</v>
      </c>
      <c r="G3963" t="s">
        <v>23</v>
      </c>
      <c r="H3963" t="s">
        <v>24</v>
      </c>
      <c r="I3963" t="s">
        <v>17</v>
      </c>
      <c r="J3963" t="s">
        <v>29</v>
      </c>
      <c r="K3963" t="s">
        <v>23</v>
      </c>
      <c r="L3963" t="s">
        <v>26</v>
      </c>
      <c r="M3963">
        <f t="shared" si="61"/>
        <v>125674.33333333333</v>
      </c>
      <c r="N3963" t="b">
        <f>IF(O3963=Sheet7!S3962,FALSE,TRUE)
=IF(B3963=Sheet7!A3963,TRUE,FALSE)
=IF(B3963=Sheet7!A3963,TRUE,FALSE)
=IF(B3963=Sheet7!A3963,TRUE,FALSE)</f>
        <v>1</v>
      </c>
      <c r="O3963" t="s">
        <v>32</v>
      </c>
    </row>
    <row r="3964" spans="1:15" x14ac:dyDescent="0.25">
      <c r="A3964">
        <v>2023</v>
      </c>
      <c r="B3964" t="s">
        <v>37</v>
      </c>
      <c r="C3964" t="s">
        <v>38</v>
      </c>
      <c r="D3964" t="s">
        <v>22</v>
      </c>
      <c r="E3964">
        <v>155000</v>
      </c>
      <c r="F3964">
        <v>155000</v>
      </c>
      <c r="G3964" t="s">
        <v>23</v>
      </c>
      <c r="H3964" t="s">
        <v>24</v>
      </c>
      <c r="I3964" t="s">
        <v>17</v>
      </c>
      <c r="J3964" t="s">
        <v>29</v>
      </c>
      <c r="K3964" t="s">
        <v>23</v>
      </c>
      <c r="L3964" t="s">
        <v>26</v>
      </c>
      <c r="M3964">
        <f t="shared" si="61"/>
        <v>104007.66666666667</v>
      </c>
      <c r="N3964" t="b">
        <f>IF(O3964=Sheet7!S3963,FALSE,TRUE)
=IF(B3964=Sheet7!A3964,TRUE,FALSE)
=IF(B3964=Sheet7!A3964,TRUE,FALSE)
=IF(B3964=Sheet7!A3964,TRUE,FALSE)</f>
        <v>1</v>
      </c>
      <c r="O3964" t="s">
        <v>37</v>
      </c>
    </row>
    <row r="3965" spans="1:15" x14ac:dyDescent="0.25">
      <c r="A3965">
        <v>2023</v>
      </c>
      <c r="B3965" t="s">
        <v>37</v>
      </c>
      <c r="C3965" t="s">
        <v>38</v>
      </c>
      <c r="D3965" t="s">
        <v>22</v>
      </c>
      <c r="E3965">
        <v>64000</v>
      </c>
      <c r="F3965">
        <v>64000</v>
      </c>
      <c r="G3965" t="s">
        <v>23</v>
      </c>
      <c r="H3965" t="s">
        <v>24</v>
      </c>
      <c r="I3965" t="s">
        <v>17</v>
      </c>
      <c r="J3965" t="s">
        <v>29</v>
      </c>
      <c r="K3965" t="s">
        <v>23</v>
      </c>
      <c r="L3965" t="s">
        <v>26</v>
      </c>
      <c r="M3965">
        <f t="shared" si="61"/>
        <v>43341</v>
      </c>
      <c r="N3965" t="b">
        <f>IF(O3965=Sheet7!S3964,FALSE,TRUE)
=IF(B3965=Sheet7!A3965,TRUE,FALSE)
=IF(B3965=Sheet7!A3965,TRUE,FALSE)
=IF(B3965=Sheet7!A3965,TRUE,FALSE)</f>
        <v>1</v>
      </c>
      <c r="O3965" t="s">
        <v>37</v>
      </c>
    </row>
    <row r="3966" spans="1:15" x14ac:dyDescent="0.25">
      <c r="A3966">
        <v>2023</v>
      </c>
      <c r="B3966" t="s">
        <v>118</v>
      </c>
      <c r="C3966" t="s">
        <v>31</v>
      </c>
      <c r="D3966" t="s">
        <v>22</v>
      </c>
      <c r="E3966">
        <v>235000</v>
      </c>
      <c r="F3966">
        <v>235000</v>
      </c>
      <c r="G3966" t="s">
        <v>23</v>
      </c>
      <c r="H3966" t="s">
        <v>24</v>
      </c>
      <c r="I3966" t="s">
        <v>17</v>
      </c>
      <c r="J3966" t="s">
        <v>25</v>
      </c>
      <c r="K3966" t="s">
        <v>23</v>
      </c>
      <c r="L3966" t="s">
        <v>26</v>
      </c>
      <c r="M3966">
        <f t="shared" si="61"/>
        <v>157341</v>
      </c>
      <c r="N3966" t="b">
        <f>IF(O3966=Sheet7!S3965,FALSE,TRUE)
=IF(B3966=Sheet7!A3966,TRUE,FALSE)
=IF(B3966=Sheet7!A3966,TRUE,FALSE)
=IF(B3966=Sheet7!A3966,TRUE,FALSE)</f>
        <v>1</v>
      </c>
      <c r="O3966" t="s">
        <v>118</v>
      </c>
    </row>
    <row r="3967" spans="1:15" x14ac:dyDescent="0.25">
      <c r="A3967">
        <v>2023</v>
      </c>
      <c r="B3967" t="s">
        <v>118</v>
      </c>
      <c r="C3967" t="s">
        <v>31</v>
      </c>
      <c r="D3967" t="s">
        <v>22</v>
      </c>
      <c r="E3967">
        <v>185000</v>
      </c>
      <c r="F3967">
        <v>185000</v>
      </c>
      <c r="G3967" t="s">
        <v>23</v>
      </c>
      <c r="H3967" t="s">
        <v>24</v>
      </c>
      <c r="I3967" t="s">
        <v>17</v>
      </c>
      <c r="J3967" t="s">
        <v>25</v>
      </c>
      <c r="K3967" t="s">
        <v>23</v>
      </c>
      <c r="L3967" t="s">
        <v>26</v>
      </c>
      <c r="M3967">
        <f t="shared" si="61"/>
        <v>124007.66666666667</v>
      </c>
      <c r="N3967" t="b">
        <f>IF(O3967=Sheet7!S3966,FALSE,TRUE)
=IF(B3967=Sheet7!A3967,TRUE,FALSE)
=IF(B3967=Sheet7!A3967,TRUE,FALSE)
=IF(B3967=Sheet7!A3967,TRUE,FALSE)</f>
        <v>1</v>
      </c>
      <c r="O3967" t="s">
        <v>118</v>
      </c>
    </row>
    <row r="3968" spans="1:15" x14ac:dyDescent="0.25">
      <c r="A3968">
        <v>2023</v>
      </c>
      <c r="B3968" t="s">
        <v>27</v>
      </c>
      <c r="C3968" t="s">
        <v>28</v>
      </c>
      <c r="D3968" t="s">
        <v>22</v>
      </c>
      <c r="E3968">
        <v>143100</v>
      </c>
      <c r="F3968">
        <v>143100</v>
      </c>
      <c r="G3968" t="s">
        <v>49</v>
      </c>
      <c r="H3968" t="s">
        <v>24</v>
      </c>
      <c r="I3968" t="s">
        <v>17</v>
      </c>
      <c r="J3968" t="s">
        <v>25</v>
      </c>
      <c r="K3968" t="s">
        <v>49</v>
      </c>
      <c r="L3968" t="s">
        <v>26</v>
      </c>
      <c r="M3968">
        <f t="shared" si="61"/>
        <v>96074.333333333328</v>
      </c>
      <c r="N3968" t="b">
        <f>IF(O3968=Sheet7!S3967,FALSE,TRUE)
=IF(B3968=Sheet7!A3968,TRUE,FALSE)
=IF(B3968=Sheet7!A3968,TRUE,FALSE)
=IF(B3968=Sheet7!A3968,TRUE,FALSE)</f>
        <v>1</v>
      </c>
      <c r="O3968" t="s">
        <v>27</v>
      </c>
    </row>
    <row r="3969" spans="1:15" x14ac:dyDescent="0.25">
      <c r="A3969">
        <v>2023</v>
      </c>
      <c r="B3969" t="s">
        <v>27</v>
      </c>
      <c r="C3969" t="s">
        <v>28</v>
      </c>
      <c r="D3969" t="s">
        <v>22</v>
      </c>
      <c r="E3969">
        <v>113000</v>
      </c>
      <c r="F3969">
        <v>113000</v>
      </c>
      <c r="G3969" t="s">
        <v>49</v>
      </c>
      <c r="H3969" t="s">
        <v>24</v>
      </c>
      <c r="I3969" t="s">
        <v>17</v>
      </c>
      <c r="J3969" t="s">
        <v>25</v>
      </c>
      <c r="K3969" t="s">
        <v>49</v>
      </c>
      <c r="L3969" t="s">
        <v>26</v>
      </c>
      <c r="M3969">
        <f t="shared" si="61"/>
        <v>76007.666666666672</v>
      </c>
      <c r="N3969" t="b">
        <f>IF(O3969=Sheet7!S3968,FALSE,TRUE)
=IF(B3969=Sheet7!A3969,TRUE,FALSE)
=IF(B3969=Sheet7!A3969,TRUE,FALSE)
=IF(B3969=Sheet7!A3969,TRUE,FALSE)</f>
        <v>1</v>
      </c>
      <c r="O3969" t="s">
        <v>27</v>
      </c>
    </row>
    <row r="3970" spans="1:15" x14ac:dyDescent="0.25">
      <c r="A3970">
        <v>2023</v>
      </c>
      <c r="B3970" t="s">
        <v>42</v>
      </c>
      <c r="C3970" t="s">
        <v>28</v>
      </c>
      <c r="D3970" t="s">
        <v>22</v>
      </c>
      <c r="E3970">
        <v>142000</v>
      </c>
      <c r="F3970">
        <v>142000</v>
      </c>
      <c r="G3970" t="s">
        <v>23</v>
      </c>
      <c r="H3970" t="s">
        <v>24</v>
      </c>
      <c r="I3970" t="s">
        <v>17</v>
      </c>
      <c r="J3970" t="s">
        <v>29</v>
      </c>
      <c r="K3970" t="s">
        <v>23</v>
      </c>
      <c r="L3970" t="s">
        <v>26</v>
      </c>
      <c r="M3970">
        <f t="shared" ref="M3970:M4033" si="62">AVERAGE(A3970:L3970)</f>
        <v>95341</v>
      </c>
      <c r="N3970" t="b">
        <f>IF(O3970=Sheet7!S3969,FALSE,TRUE)
=IF(B3970=Sheet7!A3970,TRUE,FALSE)
=IF(B3970=Sheet7!A3970,TRUE,FALSE)
=IF(B3970=Sheet7!A3970,TRUE,FALSE)</f>
        <v>1</v>
      </c>
      <c r="O3970" t="s">
        <v>42</v>
      </c>
    </row>
    <row r="3971" spans="1:15" x14ac:dyDescent="0.25">
      <c r="A3971">
        <v>2023</v>
      </c>
      <c r="B3971" t="s">
        <v>27</v>
      </c>
      <c r="C3971" t="s">
        <v>28</v>
      </c>
      <c r="D3971" t="s">
        <v>22</v>
      </c>
      <c r="E3971">
        <v>180560</v>
      </c>
      <c r="F3971">
        <v>180560</v>
      </c>
      <c r="G3971" t="s">
        <v>23</v>
      </c>
      <c r="H3971" t="s">
        <v>24</v>
      </c>
      <c r="I3971" t="s">
        <v>17</v>
      </c>
      <c r="J3971" t="s">
        <v>25</v>
      </c>
      <c r="K3971" t="s">
        <v>23</v>
      </c>
      <c r="L3971" t="s">
        <v>26</v>
      </c>
      <c r="M3971">
        <f t="shared" si="62"/>
        <v>121047.66666666667</v>
      </c>
      <c r="N3971" t="b">
        <f>IF(O3971=Sheet7!S3970,FALSE,TRUE)
=IF(B3971=Sheet7!A3971,TRUE,FALSE)
=IF(B3971=Sheet7!A3971,TRUE,FALSE)
=IF(B3971=Sheet7!A3971,TRUE,FALSE)</f>
        <v>1</v>
      </c>
      <c r="O3971" t="s">
        <v>27</v>
      </c>
    </row>
    <row r="3972" spans="1:15" x14ac:dyDescent="0.25">
      <c r="A3972">
        <v>2023</v>
      </c>
      <c r="B3972" t="s">
        <v>27</v>
      </c>
      <c r="C3972" t="s">
        <v>28</v>
      </c>
      <c r="D3972" t="s">
        <v>22</v>
      </c>
      <c r="E3972">
        <v>115440</v>
      </c>
      <c r="F3972">
        <v>115440</v>
      </c>
      <c r="G3972" t="s">
        <v>23</v>
      </c>
      <c r="H3972" t="s">
        <v>24</v>
      </c>
      <c r="I3972" t="s">
        <v>17</v>
      </c>
      <c r="J3972" t="s">
        <v>25</v>
      </c>
      <c r="K3972" t="s">
        <v>23</v>
      </c>
      <c r="L3972" t="s">
        <v>26</v>
      </c>
      <c r="M3972">
        <f t="shared" si="62"/>
        <v>77634.333333333328</v>
      </c>
      <c r="N3972" t="b">
        <f>IF(O3972=Sheet7!S3971,FALSE,TRUE)
=IF(B3972=Sheet7!A3972,TRUE,FALSE)
=IF(B3972=Sheet7!A3972,TRUE,FALSE)
=IF(B3972=Sheet7!A3972,TRUE,FALSE)</f>
        <v>1</v>
      </c>
      <c r="O3972" t="s">
        <v>27</v>
      </c>
    </row>
    <row r="3973" spans="1:15" x14ac:dyDescent="0.25">
      <c r="A3973">
        <v>2023</v>
      </c>
      <c r="B3973" t="s">
        <v>27</v>
      </c>
      <c r="C3973" t="s">
        <v>28</v>
      </c>
      <c r="D3973" t="s">
        <v>22</v>
      </c>
      <c r="E3973">
        <v>120000</v>
      </c>
      <c r="F3973">
        <v>120000</v>
      </c>
      <c r="G3973" t="s">
        <v>49</v>
      </c>
      <c r="H3973" t="s">
        <v>24</v>
      </c>
      <c r="I3973" t="s">
        <v>17</v>
      </c>
      <c r="J3973" t="s">
        <v>25</v>
      </c>
      <c r="K3973" t="s">
        <v>49</v>
      </c>
      <c r="L3973" t="s">
        <v>26</v>
      </c>
      <c r="M3973">
        <f t="shared" si="62"/>
        <v>80674.333333333328</v>
      </c>
      <c r="N3973" t="b">
        <f>IF(O3973=Sheet7!S3972,FALSE,TRUE)
=IF(B3973=Sheet7!A3973,TRUE,FALSE)
=IF(B3973=Sheet7!A3973,TRUE,FALSE)
=IF(B3973=Sheet7!A3973,TRUE,FALSE)</f>
        <v>1</v>
      </c>
      <c r="O3973" t="s">
        <v>27</v>
      </c>
    </row>
    <row r="3974" spans="1:15" x14ac:dyDescent="0.25">
      <c r="A3974">
        <v>2023</v>
      </c>
      <c r="B3974" t="s">
        <v>27</v>
      </c>
      <c r="C3974" t="s">
        <v>28</v>
      </c>
      <c r="D3974" t="s">
        <v>22</v>
      </c>
      <c r="E3974">
        <v>110000</v>
      </c>
      <c r="F3974">
        <v>110000</v>
      </c>
      <c r="G3974" t="s">
        <v>49</v>
      </c>
      <c r="H3974" t="s">
        <v>24</v>
      </c>
      <c r="I3974" t="s">
        <v>17</v>
      </c>
      <c r="J3974" t="s">
        <v>25</v>
      </c>
      <c r="K3974" t="s">
        <v>49</v>
      </c>
      <c r="L3974" t="s">
        <v>26</v>
      </c>
      <c r="M3974">
        <f t="shared" si="62"/>
        <v>74007.666666666672</v>
      </c>
      <c r="N3974" t="b">
        <f>IF(O3974=Sheet7!S3973,FALSE,TRUE)
=IF(B3974=Sheet7!A3974,TRUE,FALSE)
=IF(B3974=Sheet7!A3974,TRUE,FALSE)
=IF(B3974=Sheet7!A3974,TRUE,FALSE)</f>
        <v>1</v>
      </c>
      <c r="O3974" t="s">
        <v>27</v>
      </c>
    </row>
    <row r="3975" spans="1:15" x14ac:dyDescent="0.25">
      <c r="A3975">
        <v>2023</v>
      </c>
      <c r="B3975" t="s">
        <v>34</v>
      </c>
      <c r="C3975" t="s">
        <v>31</v>
      </c>
      <c r="D3975" t="s">
        <v>35</v>
      </c>
      <c r="E3975">
        <v>62000</v>
      </c>
      <c r="F3975">
        <v>76284</v>
      </c>
      <c r="G3975" t="s">
        <v>36</v>
      </c>
      <c r="H3975" t="s">
        <v>16</v>
      </c>
      <c r="I3975" t="s">
        <v>17</v>
      </c>
      <c r="J3975" t="s">
        <v>29</v>
      </c>
      <c r="K3975" t="s">
        <v>36</v>
      </c>
      <c r="L3975" t="s">
        <v>26</v>
      </c>
      <c r="M3975">
        <f t="shared" si="62"/>
        <v>46769</v>
      </c>
      <c r="N3975" t="b">
        <f>IF(O3975=Sheet7!S3974,FALSE,TRUE)
=IF(B3975=Sheet7!A3975,TRUE,FALSE)
=IF(B3975=Sheet7!A3975,TRUE,FALSE)
=IF(B3975=Sheet7!A3975,TRUE,FALSE)</f>
        <v>1</v>
      </c>
      <c r="O3975" t="s">
        <v>34</v>
      </c>
    </row>
    <row r="3976" spans="1:15" x14ac:dyDescent="0.25">
      <c r="A3976">
        <v>2023</v>
      </c>
      <c r="B3976" t="s">
        <v>34</v>
      </c>
      <c r="C3976" t="s">
        <v>31</v>
      </c>
      <c r="D3976" t="s">
        <v>35</v>
      </c>
      <c r="E3976">
        <v>52000</v>
      </c>
      <c r="F3976">
        <v>63980</v>
      </c>
      <c r="G3976" t="s">
        <v>36</v>
      </c>
      <c r="H3976" t="s">
        <v>16</v>
      </c>
      <c r="I3976" t="s">
        <v>17</v>
      </c>
      <c r="J3976" t="s">
        <v>29</v>
      </c>
      <c r="K3976" t="s">
        <v>36</v>
      </c>
      <c r="L3976" t="s">
        <v>26</v>
      </c>
      <c r="M3976">
        <f t="shared" si="62"/>
        <v>39334.333333333336</v>
      </c>
      <c r="N3976" t="b">
        <f>IF(O3976=Sheet7!S3975,FALSE,TRUE)
=IF(B3976=Sheet7!A3976,TRUE,FALSE)
=IF(B3976=Sheet7!A3976,TRUE,FALSE)
=IF(B3976=Sheet7!A3976,TRUE,FALSE)</f>
        <v>1</v>
      </c>
      <c r="O3976" t="s">
        <v>34</v>
      </c>
    </row>
    <row r="3977" spans="1:15" x14ac:dyDescent="0.25">
      <c r="A3977">
        <v>2023</v>
      </c>
      <c r="B3977" t="s">
        <v>32</v>
      </c>
      <c r="C3977" t="s">
        <v>13</v>
      </c>
      <c r="D3977" t="s">
        <v>22</v>
      </c>
      <c r="E3977">
        <v>141600</v>
      </c>
      <c r="F3977">
        <v>141600</v>
      </c>
      <c r="G3977" t="s">
        <v>23</v>
      </c>
      <c r="H3977" t="s">
        <v>24</v>
      </c>
      <c r="I3977" t="s">
        <v>17</v>
      </c>
      <c r="J3977" t="s">
        <v>25</v>
      </c>
      <c r="K3977" t="s">
        <v>23</v>
      </c>
      <c r="L3977" t="s">
        <v>26</v>
      </c>
      <c r="M3977">
        <f t="shared" si="62"/>
        <v>95074.333333333328</v>
      </c>
      <c r="N3977" t="b">
        <f>IF(O3977=Sheet7!S3976,FALSE,TRUE)
=IF(B3977=Sheet7!A3977,TRUE,FALSE)
=IF(B3977=Sheet7!A3977,TRUE,FALSE)
=IF(B3977=Sheet7!A3977,TRUE,FALSE)</f>
        <v>1</v>
      </c>
      <c r="O3977" t="s">
        <v>32</v>
      </c>
    </row>
    <row r="3978" spans="1:15" x14ac:dyDescent="0.25">
      <c r="A3978">
        <v>2023</v>
      </c>
      <c r="B3978" t="s">
        <v>34</v>
      </c>
      <c r="C3978" t="s">
        <v>31</v>
      </c>
      <c r="D3978" t="s">
        <v>35</v>
      </c>
      <c r="E3978">
        <v>48000</v>
      </c>
      <c r="F3978">
        <v>59059</v>
      </c>
      <c r="G3978" t="s">
        <v>36</v>
      </c>
      <c r="H3978" t="s">
        <v>16</v>
      </c>
      <c r="I3978" t="s">
        <v>17</v>
      </c>
      <c r="J3978" t="s">
        <v>29</v>
      </c>
      <c r="K3978" t="s">
        <v>36</v>
      </c>
      <c r="L3978" t="s">
        <v>26</v>
      </c>
      <c r="M3978">
        <f t="shared" si="62"/>
        <v>36360.666666666664</v>
      </c>
      <c r="N3978" t="b">
        <f>IF(O3978=Sheet7!S3977,FALSE,TRUE)
=IF(B3978=Sheet7!A3978,TRUE,FALSE)
=IF(B3978=Sheet7!A3978,TRUE,FALSE)
=IF(B3978=Sheet7!A3978,TRUE,FALSE)</f>
        <v>1</v>
      </c>
      <c r="O3978" t="s">
        <v>34</v>
      </c>
    </row>
    <row r="3979" spans="1:15" x14ac:dyDescent="0.25">
      <c r="A3979">
        <v>2023</v>
      </c>
      <c r="B3979" t="s">
        <v>34</v>
      </c>
      <c r="C3979" t="s">
        <v>31</v>
      </c>
      <c r="D3979" t="s">
        <v>35</v>
      </c>
      <c r="E3979">
        <v>38000</v>
      </c>
      <c r="F3979">
        <v>46755</v>
      </c>
      <c r="G3979" t="s">
        <v>36</v>
      </c>
      <c r="H3979" t="s">
        <v>16</v>
      </c>
      <c r="I3979" t="s">
        <v>17</v>
      </c>
      <c r="J3979" t="s">
        <v>29</v>
      </c>
      <c r="K3979" t="s">
        <v>36</v>
      </c>
      <c r="L3979" t="s">
        <v>26</v>
      </c>
      <c r="M3979">
        <f t="shared" si="62"/>
        <v>28926</v>
      </c>
      <c r="N3979" t="b">
        <f>IF(O3979=Sheet7!S3978,FALSE,TRUE)
=IF(B3979=Sheet7!A3979,TRUE,FALSE)
=IF(B3979=Sheet7!A3979,TRUE,FALSE)
=IF(B3979=Sheet7!A3979,TRUE,FALSE)</f>
        <v>1</v>
      </c>
      <c r="O3979" t="s">
        <v>34</v>
      </c>
    </row>
    <row r="3980" spans="1:15" x14ac:dyDescent="0.25">
      <c r="A3980">
        <v>2023</v>
      </c>
      <c r="B3980" t="s">
        <v>32</v>
      </c>
      <c r="C3980" t="s">
        <v>13</v>
      </c>
      <c r="D3980" t="s">
        <v>22</v>
      </c>
      <c r="E3980">
        <v>128000</v>
      </c>
      <c r="F3980">
        <v>128000</v>
      </c>
      <c r="G3980" t="s">
        <v>23</v>
      </c>
      <c r="H3980" t="s">
        <v>24</v>
      </c>
      <c r="I3980" t="s">
        <v>17</v>
      </c>
      <c r="J3980" t="s">
        <v>29</v>
      </c>
      <c r="K3980" t="s">
        <v>23</v>
      </c>
      <c r="L3980" t="s">
        <v>26</v>
      </c>
      <c r="M3980">
        <f t="shared" si="62"/>
        <v>86007.666666666672</v>
      </c>
      <c r="N3980" t="b">
        <f>IF(O3980=Sheet7!S3979,FALSE,TRUE)
=IF(B3980=Sheet7!A3980,TRUE,FALSE)
=IF(B3980=Sheet7!A3980,TRUE,FALSE)
=IF(B3980=Sheet7!A3980,TRUE,FALSE)</f>
        <v>1</v>
      </c>
      <c r="O3980" t="s">
        <v>32</v>
      </c>
    </row>
    <row r="3981" spans="1:15" x14ac:dyDescent="0.25">
      <c r="A3981">
        <v>2023</v>
      </c>
      <c r="B3981" t="s">
        <v>32</v>
      </c>
      <c r="C3981" t="s">
        <v>13</v>
      </c>
      <c r="D3981" t="s">
        <v>22</v>
      </c>
      <c r="E3981">
        <v>236000</v>
      </c>
      <c r="F3981">
        <v>236000</v>
      </c>
      <c r="G3981" t="s">
        <v>23</v>
      </c>
      <c r="H3981" t="s">
        <v>24</v>
      </c>
      <c r="I3981" t="s">
        <v>17</v>
      </c>
      <c r="J3981" t="s">
        <v>29</v>
      </c>
      <c r="K3981" t="s">
        <v>23</v>
      </c>
      <c r="L3981" t="s">
        <v>26</v>
      </c>
      <c r="M3981">
        <f t="shared" si="62"/>
        <v>158007.66666666666</v>
      </c>
      <c r="N3981" t="b">
        <f>IF(O3981=Sheet7!S3980,FALSE,TRUE)
=IF(B3981=Sheet7!A3981,TRUE,FALSE)
=IF(B3981=Sheet7!A3981,TRUE,FALSE)
=IF(B3981=Sheet7!A3981,TRUE,FALSE)</f>
        <v>1</v>
      </c>
      <c r="O3981" t="s">
        <v>32</v>
      </c>
    </row>
    <row r="3982" spans="1:15" x14ac:dyDescent="0.25">
      <c r="A3982">
        <v>2022</v>
      </c>
      <c r="B3982" t="s">
        <v>95</v>
      </c>
      <c r="C3982" t="s">
        <v>28</v>
      </c>
      <c r="D3982" t="s">
        <v>35</v>
      </c>
      <c r="E3982">
        <v>30000</v>
      </c>
      <c r="F3982">
        <v>36940</v>
      </c>
      <c r="G3982" t="s">
        <v>36</v>
      </c>
      <c r="H3982" t="s">
        <v>39</v>
      </c>
      <c r="I3982" t="s">
        <v>17</v>
      </c>
      <c r="J3982" t="s">
        <v>29</v>
      </c>
      <c r="K3982" t="s">
        <v>36</v>
      </c>
      <c r="L3982" t="s">
        <v>19</v>
      </c>
      <c r="M3982">
        <f t="shared" si="62"/>
        <v>22987.333333333332</v>
      </c>
      <c r="N3982" t="b">
        <f>IF(O3982=Sheet7!S3981,FALSE,TRUE)
=IF(B3982=Sheet7!A3982,TRUE,FALSE)
=IF(B3982=Sheet7!A3982,TRUE,FALSE)
=IF(B3982=Sheet7!A3982,TRUE,FALSE)</f>
        <v>1</v>
      </c>
      <c r="O3982" t="s">
        <v>95</v>
      </c>
    </row>
    <row r="3983" spans="1:15" x14ac:dyDescent="0.25">
      <c r="A3983">
        <v>2022</v>
      </c>
      <c r="B3983" t="s">
        <v>54</v>
      </c>
      <c r="C3983" t="s">
        <v>31</v>
      </c>
      <c r="D3983" t="s">
        <v>22</v>
      </c>
      <c r="E3983">
        <v>80000</v>
      </c>
      <c r="F3983">
        <v>80000</v>
      </c>
      <c r="G3983" t="s">
        <v>49</v>
      </c>
      <c r="H3983" t="s">
        <v>39</v>
      </c>
      <c r="I3983" t="s">
        <v>17</v>
      </c>
      <c r="J3983" t="s">
        <v>18</v>
      </c>
      <c r="K3983" t="s">
        <v>23</v>
      </c>
      <c r="L3983" t="s">
        <v>64</v>
      </c>
      <c r="M3983">
        <f t="shared" si="62"/>
        <v>54007.333333333336</v>
      </c>
      <c r="N3983" t="b">
        <f>IF(O3983=Sheet7!S3982,FALSE,TRUE)
=IF(B3983=Sheet7!A3983,TRUE,FALSE)
=IF(B3983=Sheet7!A3983,TRUE,FALSE)
=IF(B3983=Sheet7!A3983,TRUE,FALSE)</f>
        <v>1</v>
      </c>
      <c r="O3983" t="s">
        <v>54</v>
      </c>
    </row>
    <row r="3984" spans="1:15" x14ac:dyDescent="0.25">
      <c r="A3984">
        <v>2022</v>
      </c>
      <c r="B3984" t="s">
        <v>152</v>
      </c>
      <c r="C3984" t="s">
        <v>31</v>
      </c>
      <c r="D3984" t="s">
        <v>14</v>
      </c>
      <c r="E3984">
        <v>93000</v>
      </c>
      <c r="F3984">
        <v>97712</v>
      </c>
      <c r="G3984" t="s">
        <v>111</v>
      </c>
      <c r="H3984" t="s">
        <v>16</v>
      </c>
      <c r="I3984" t="s">
        <v>80</v>
      </c>
      <c r="J3984" t="s">
        <v>29</v>
      </c>
      <c r="K3984" t="s">
        <v>81</v>
      </c>
      <c r="L3984" t="s">
        <v>19</v>
      </c>
      <c r="M3984">
        <f t="shared" si="62"/>
        <v>64244.666666666664</v>
      </c>
      <c r="N3984" t="b">
        <f>IF(O3984=Sheet7!S3983,FALSE,TRUE)
=IF(B3984=Sheet7!A3984,TRUE,FALSE)
=IF(B3984=Sheet7!A3984,TRUE,FALSE)
=IF(B3984=Sheet7!A3984,TRUE,FALSE)</f>
        <v>1</v>
      </c>
      <c r="O3984" t="s">
        <v>152</v>
      </c>
    </row>
    <row r="3985" spans="1:15" x14ac:dyDescent="0.25">
      <c r="A3985">
        <v>2022</v>
      </c>
      <c r="B3985" t="s">
        <v>48</v>
      </c>
      <c r="C3985" t="s">
        <v>28</v>
      </c>
      <c r="D3985" t="s">
        <v>14</v>
      </c>
      <c r="E3985">
        <v>15662</v>
      </c>
      <c r="F3985">
        <v>16455</v>
      </c>
      <c r="G3985" t="s">
        <v>132</v>
      </c>
      <c r="H3985" t="s">
        <v>39</v>
      </c>
      <c r="I3985" t="s">
        <v>17</v>
      </c>
      <c r="J3985" t="s">
        <v>29</v>
      </c>
      <c r="K3985" t="s">
        <v>132</v>
      </c>
      <c r="L3985" t="s">
        <v>26</v>
      </c>
      <c r="M3985">
        <f t="shared" si="62"/>
        <v>11379.666666666666</v>
      </c>
      <c r="N3985" t="b">
        <f>IF(O3985=Sheet7!S3984,FALSE,TRUE)
=IF(B3985=Sheet7!A3985,TRUE,FALSE)
=IF(B3985=Sheet7!A3985,TRUE,FALSE)
=IF(B3985=Sheet7!A3985,TRUE,FALSE)</f>
        <v>1</v>
      </c>
      <c r="O3985" t="s">
        <v>48</v>
      </c>
    </row>
    <row r="3986" spans="1:15" x14ac:dyDescent="0.25">
      <c r="A3986">
        <v>2022</v>
      </c>
      <c r="B3986" t="s">
        <v>94</v>
      </c>
      <c r="C3986" t="s">
        <v>44</v>
      </c>
      <c r="D3986" t="s">
        <v>22</v>
      </c>
      <c r="E3986">
        <v>15000</v>
      </c>
      <c r="F3986">
        <v>15000</v>
      </c>
      <c r="G3986" t="s">
        <v>163</v>
      </c>
      <c r="H3986" t="s">
        <v>16</v>
      </c>
      <c r="I3986" t="s">
        <v>17</v>
      </c>
      <c r="J3986" t="s">
        <v>29</v>
      </c>
      <c r="K3986" t="s">
        <v>163</v>
      </c>
      <c r="L3986" t="s">
        <v>26</v>
      </c>
      <c r="M3986">
        <f t="shared" si="62"/>
        <v>10674</v>
      </c>
      <c r="N3986" t="b">
        <f>IF(O3986=Sheet7!S3985,FALSE,TRUE)
=IF(B3986=Sheet7!A3986,TRUE,FALSE)
=IF(B3986=Sheet7!A3986,TRUE,FALSE)
=IF(B3986=Sheet7!A3986,TRUE,FALSE)</f>
        <v>1</v>
      </c>
      <c r="O3986" t="s">
        <v>94</v>
      </c>
    </row>
    <row r="3987" spans="1:15" x14ac:dyDescent="0.25">
      <c r="A3987">
        <v>2022</v>
      </c>
      <c r="B3987" t="s">
        <v>99</v>
      </c>
      <c r="C3987" t="s">
        <v>28</v>
      </c>
      <c r="D3987" t="s">
        <v>22</v>
      </c>
      <c r="E3987">
        <v>190000</v>
      </c>
      <c r="F3987">
        <v>190000</v>
      </c>
      <c r="G3987" t="s">
        <v>23</v>
      </c>
      <c r="H3987" t="s">
        <v>24</v>
      </c>
      <c r="I3987" t="s">
        <v>17</v>
      </c>
      <c r="J3987" t="s">
        <v>29</v>
      </c>
      <c r="K3987" t="s">
        <v>23</v>
      </c>
      <c r="L3987" t="s">
        <v>19</v>
      </c>
      <c r="M3987">
        <f t="shared" si="62"/>
        <v>127340.66666666667</v>
      </c>
      <c r="N3987" t="b">
        <f>IF(O3987=Sheet7!S3986,FALSE,TRUE)
=IF(B3987=Sheet7!A3987,TRUE,FALSE)
=IF(B3987=Sheet7!A3987,TRUE,FALSE)
=IF(B3987=Sheet7!A3987,TRUE,FALSE)</f>
        <v>1</v>
      </c>
      <c r="O3987" t="s">
        <v>99</v>
      </c>
    </row>
    <row r="3988" spans="1:15" x14ac:dyDescent="0.25">
      <c r="A3988">
        <v>2022</v>
      </c>
      <c r="B3988" t="s">
        <v>27</v>
      </c>
      <c r="C3988" t="s">
        <v>28</v>
      </c>
      <c r="D3988" t="s">
        <v>35</v>
      </c>
      <c r="E3988">
        <v>45000</v>
      </c>
      <c r="F3988">
        <v>55410</v>
      </c>
      <c r="G3988" t="s">
        <v>69</v>
      </c>
      <c r="H3988" t="s">
        <v>16</v>
      </c>
      <c r="I3988" t="s">
        <v>17</v>
      </c>
      <c r="J3988" t="s">
        <v>29</v>
      </c>
      <c r="K3988" t="s">
        <v>36</v>
      </c>
      <c r="L3988" t="s">
        <v>26</v>
      </c>
      <c r="M3988">
        <f t="shared" si="62"/>
        <v>34144</v>
      </c>
      <c r="N3988" t="b">
        <f>IF(O3988=Sheet7!S3987,FALSE,TRUE)
=IF(B3988=Sheet7!A3988,TRUE,FALSE)
=IF(B3988=Sheet7!A3988,TRUE,FALSE)
=IF(B3988=Sheet7!A3988,TRUE,FALSE)</f>
        <v>1</v>
      </c>
      <c r="O3988" t="s">
        <v>27</v>
      </c>
    </row>
    <row r="3989" spans="1:15" x14ac:dyDescent="0.25">
      <c r="A3989">
        <v>2022</v>
      </c>
      <c r="B3989" t="s">
        <v>48</v>
      </c>
      <c r="C3989" t="s">
        <v>28</v>
      </c>
      <c r="D3989" t="s">
        <v>14</v>
      </c>
      <c r="E3989">
        <v>100000</v>
      </c>
      <c r="F3989">
        <v>105066</v>
      </c>
      <c r="G3989" t="s">
        <v>36</v>
      </c>
      <c r="H3989" t="s">
        <v>16</v>
      </c>
      <c r="I3989" t="s">
        <v>17</v>
      </c>
      <c r="J3989" t="s">
        <v>18</v>
      </c>
      <c r="K3989" t="s">
        <v>36</v>
      </c>
      <c r="L3989" t="s">
        <v>64</v>
      </c>
      <c r="M3989">
        <f t="shared" si="62"/>
        <v>69029.333333333328</v>
      </c>
      <c r="N3989" t="b">
        <f>IF(O3989=Sheet7!S3988,FALSE,TRUE)
=IF(B3989=Sheet7!A3989,TRUE,FALSE)
=IF(B3989=Sheet7!A3989,TRUE,FALSE)
=IF(B3989=Sheet7!A3989,TRUE,FALSE)</f>
        <v>1</v>
      </c>
      <c r="O3989" t="s">
        <v>48</v>
      </c>
    </row>
    <row r="3990" spans="1:15" x14ac:dyDescent="0.25">
      <c r="A3990">
        <v>2022</v>
      </c>
      <c r="B3990" t="s">
        <v>34</v>
      </c>
      <c r="C3990" t="s">
        <v>31</v>
      </c>
      <c r="D3990" t="s">
        <v>173</v>
      </c>
      <c r="E3990">
        <v>54000</v>
      </c>
      <c r="F3990">
        <v>56536</v>
      </c>
      <c r="G3990" t="s">
        <v>174</v>
      </c>
      <c r="H3990" t="s">
        <v>39</v>
      </c>
      <c r="I3990" t="s">
        <v>17</v>
      </c>
      <c r="J3990" t="s">
        <v>29</v>
      </c>
      <c r="K3990" t="s">
        <v>174</v>
      </c>
      <c r="L3990" t="s">
        <v>64</v>
      </c>
      <c r="M3990">
        <f t="shared" si="62"/>
        <v>37519.333333333336</v>
      </c>
      <c r="N3990" t="b">
        <f>IF(O3990=Sheet7!S3989,FALSE,TRUE)
=IF(B3990=Sheet7!A3990,TRUE,FALSE)
=IF(B3990=Sheet7!A3990,TRUE,FALSE)
=IF(B3990=Sheet7!A3990,TRUE,FALSE)</f>
        <v>1</v>
      </c>
      <c r="O3990" t="s">
        <v>34</v>
      </c>
    </row>
    <row r="3991" spans="1:15" x14ac:dyDescent="0.25">
      <c r="A3991">
        <v>2022</v>
      </c>
      <c r="B3991" t="s">
        <v>27</v>
      </c>
      <c r="C3991" t="s">
        <v>28</v>
      </c>
      <c r="D3991" t="s">
        <v>14</v>
      </c>
      <c r="E3991">
        <v>84000</v>
      </c>
      <c r="F3991">
        <v>88256</v>
      </c>
      <c r="G3991" t="s">
        <v>57</v>
      </c>
      <c r="H3991" t="s">
        <v>24</v>
      </c>
      <c r="I3991" t="s">
        <v>17</v>
      </c>
      <c r="J3991" t="s">
        <v>29</v>
      </c>
      <c r="K3991" t="s">
        <v>36</v>
      </c>
      <c r="L3991" t="s">
        <v>19</v>
      </c>
      <c r="M3991">
        <f t="shared" si="62"/>
        <v>58092.666666666664</v>
      </c>
      <c r="N3991" t="b">
        <f>IF(O3991=Sheet7!S3990,FALSE,TRUE)
=IF(B3991=Sheet7!A3991,TRUE,FALSE)
=IF(B3991=Sheet7!A3991,TRUE,FALSE)
=IF(B3991=Sheet7!A3991,TRUE,FALSE)</f>
        <v>1</v>
      </c>
      <c r="O3991" t="s">
        <v>27</v>
      </c>
    </row>
    <row r="3992" spans="1:15" x14ac:dyDescent="0.25">
      <c r="A3992">
        <v>2022</v>
      </c>
      <c r="B3992" t="s">
        <v>68</v>
      </c>
      <c r="C3992" t="s">
        <v>31</v>
      </c>
      <c r="D3992" t="s">
        <v>22</v>
      </c>
      <c r="E3992">
        <v>275000</v>
      </c>
      <c r="F3992">
        <v>275000</v>
      </c>
      <c r="G3992" t="s">
        <v>49</v>
      </c>
      <c r="H3992" t="s">
        <v>24</v>
      </c>
      <c r="I3992" t="s">
        <v>17</v>
      </c>
      <c r="J3992" t="s">
        <v>25</v>
      </c>
      <c r="K3992" t="s">
        <v>49</v>
      </c>
      <c r="L3992" t="s">
        <v>64</v>
      </c>
      <c r="M3992">
        <f t="shared" si="62"/>
        <v>184007.33333333334</v>
      </c>
      <c r="N3992" t="b">
        <f>IF(O3992=Sheet7!S3991,FALSE,TRUE)
=IF(B3992=Sheet7!A3992,TRUE,FALSE)
=IF(B3992=Sheet7!A3992,TRUE,FALSE)
=IF(B3992=Sheet7!A3992,TRUE,FALSE)</f>
        <v>1</v>
      </c>
      <c r="O3992" t="s">
        <v>68</v>
      </c>
    </row>
    <row r="3993" spans="1:15" x14ac:dyDescent="0.25">
      <c r="A3993">
        <v>2022</v>
      </c>
      <c r="B3993" t="s">
        <v>32</v>
      </c>
      <c r="C3993" t="s">
        <v>13</v>
      </c>
      <c r="D3993" t="s">
        <v>14</v>
      </c>
      <c r="E3993">
        <v>57000</v>
      </c>
      <c r="F3993">
        <v>59888</v>
      </c>
      <c r="G3993" t="s">
        <v>81</v>
      </c>
      <c r="H3993" t="s">
        <v>39</v>
      </c>
      <c r="I3993" t="s">
        <v>17</v>
      </c>
      <c r="J3993" t="s">
        <v>29</v>
      </c>
      <c r="K3993" t="s">
        <v>81</v>
      </c>
      <c r="L3993" t="s">
        <v>19</v>
      </c>
      <c r="M3993">
        <f t="shared" si="62"/>
        <v>39636.666666666664</v>
      </c>
      <c r="N3993" t="b">
        <f>IF(O3993=Sheet7!S3992,FALSE,TRUE)
=IF(B3993=Sheet7!A3993,TRUE,FALSE)
=IF(B3993=Sheet7!A3993,TRUE,FALSE)
=IF(B3993=Sheet7!A3993,TRUE,FALSE)</f>
        <v>1</v>
      </c>
      <c r="O3993" t="s">
        <v>32</v>
      </c>
    </row>
    <row r="3994" spans="1:15" x14ac:dyDescent="0.25">
      <c r="A3994">
        <v>2022</v>
      </c>
      <c r="B3994" t="s">
        <v>27</v>
      </c>
      <c r="C3994" t="s">
        <v>28</v>
      </c>
      <c r="D3994" t="s">
        <v>14</v>
      </c>
      <c r="E3994">
        <v>70000</v>
      </c>
      <c r="F3994">
        <v>73546</v>
      </c>
      <c r="G3994" t="s">
        <v>15</v>
      </c>
      <c r="H3994" t="s">
        <v>16</v>
      </c>
      <c r="I3994" t="s">
        <v>17</v>
      </c>
      <c r="J3994" t="s">
        <v>29</v>
      </c>
      <c r="K3994" t="s">
        <v>15</v>
      </c>
      <c r="L3994" t="s">
        <v>26</v>
      </c>
      <c r="M3994">
        <f t="shared" si="62"/>
        <v>48522.666666666664</v>
      </c>
      <c r="N3994" t="b">
        <f>IF(O3994=Sheet7!S3993,FALSE,TRUE)
=IF(B3994=Sheet7!A3994,TRUE,FALSE)
=IF(B3994=Sheet7!A3994,TRUE,FALSE)
=IF(B3994=Sheet7!A3994,TRUE,FALSE)</f>
        <v>1</v>
      </c>
      <c r="O3994" t="s">
        <v>27</v>
      </c>
    </row>
    <row r="3995" spans="1:15" x14ac:dyDescent="0.25">
      <c r="A3995">
        <v>2022</v>
      </c>
      <c r="B3995" t="s">
        <v>157</v>
      </c>
      <c r="C3995" t="s">
        <v>28</v>
      </c>
      <c r="D3995" t="s">
        <v>14</v>
      </c>
      <c r="E3995">
        <v>164000</v>
      </c>
      <c r="F3995">
        <v>172309</v>
      </c>
      <c r="G3995" t="s">
        <v>58</v>
      </c>
      <c r="H3995" t="s">
        <v>24</v>
      </c>
      <c r="I3995" t="s">
        <v>17</v>
      </c>
      <c r="J3995" t="s">
        <v>29</v>
      </c>
      <c r="K3995" t="s">
        <v>58</v>
      </c>
      <c r="L3995" t="s">
        <v>19</v>
      </c>
      <c r="M3995">
        <f t="shared" si="62"/>
        <v>112777</v>
      </c>
      <c r="N3995" t="b">
        <f>IF(O3995=Sheet7!S3994,FALSE,TRUE)
=IF(B3995=Sheet7!A3995,TRUE,FALSE)
=IF(B3995=Sheet7!A3995,TRUE,FALSE)
=IF(B3995=Sheet7!A3995,TRUE,FALSE)</f>
        <v>1</v>
      </c>
      <c r="O3995" t="s">
        <v>157</v>
      </c>
    </row>
    <row r="3996" spans="1:15" x14ac:dyDescent="0.25">
      <c r="A3996">
        <v>2022</v>
      </c>
      <c r="B3996" t="s">
        <v>43</v>
      </c>
      <c r="C3996" t="s">
        <v>44</v>
      </c>
      <c r="D3996" t="s">
        <v>22</v>
      </c>
      <c r="E3996">
        <v>130000</v>
      </c>
      <c r="F3996">
        <v>130000</v>
      </c>
      <c r="G3996" t="s">
        <v>23</v>
      </c>
      <c r="H3996" t="s">
        <v>24</v>
      </c>
      <c r="I3996" t="s">
        <v>17</v>
      </c>
      <c r="J3996" t="s">
        <v>29</v>
      </c>
      <c r="K3996" t="s">
        <v>23</v>
      </c>
      <c r="L3996" t="s">
        <v>19</v>
      </c>
      <c r="M3996">
        <f t="shared" si="62"/>
        <v>87340.666666666672</v>
      </c>
      <c r="N3996" t="b">
        <f>IF(O3996=Sheet7!S3995,FALSE,TRUE)
=IF(B3996=Sheet7!A3996,TRUE,FALSE)
=IF(B3996=Sheet7!A3996,TRUE,FALSE)
=IF(B3996=Sheet7!A3996,TRUE,FALSE)</f>
        <v>1</v>
      </c>
      <c r="O3996" t="s">
        <v>43</v>
      </c>
    </row>
    <row r="3997" spans="1:15" x14ac:dyDescent="0.25">
      <c r="A3997">
        <v>2022</v>
      </c>
      <c r="B3997" t="s">
        <v>37</v>
      </c>
      <c r="C3997" t="s">
        <v>38</v>
      </c>
      <c r="D3997" t="s">
        <v>22</v>
      </c>
      <c r="E3997">
        <v>34320</v>
      </c>
      <c r="F3997">
        <v>34320</v>
      </c>
      <c r="G3997" t="s">
        <v>23</v>
      </c>
      <c r="H3997" t="s">
        <v>39</v>
      </c>
      <c r="I3997" t="s">
        <v>70</v>
      </c>
      <c r="J3997" t="s">
        <v>29</v>
      </c>
      <c r="K3997" t="s">
        <v>23</v>
      </c>
      <c r="L3997" t="s">
        <v>64</v>
      </c>
      <c r="M3997">
        <f t="shared" si="62"/>
        <v>23554</v>
      </c>
      <c r="N3997" t="b">
        <f>IF(O3997=Sheet7!S3996,FALSE,TRUE)
=IF(B3997=Sheet7!A3997,TRUE,FALSE)
=IF(B3997=Sheet7!A3997,TRUE,FALSE)
=IF(B3997=Sheet7!A3997,TRUE,FALSE)</f>
        <v>1</v>
      </c>
      <c r="O3997" t="s">
        <v>37</v>
      </c>
    </row>
    <row r="3998" spans="1:15" x14ac:dyDescent="0.25">
      <c r="A3998">
        <v>2022</v>
      </c>
      <c r="B3998" t="s">
        <v>99</v>
      </c>
      <c r="C3998" t="s">
        <v>28</v>
      </c>
      <c r="D3998" t="s">
        <v>22</v>
      </c>
      <c r="E3998">
        <v>106000</v>
      </c>
      <c r="F3998">
        <v>106000</v>
      </c>
      <c r="G3998" t="s">
        <v>201</v>
      </c>
      <c r="H3998" t="s">
        <v>33</v>
      </c>
      <c r="I3998" t="s">
        <v>17</v>
      </c>
      <c r="J3998" t="s">
        <v>25</v>
      </c>
      <c r="K3998" t="s">
        <v>132</v>
      </c>
      <c r="L3998" t="s">
        <v>19</v>
      </c>
      <c r="M3998">
        <f t="shared" si="62"/>
        <v>71340.666666666672</v>
      </c>
      <c r="N3998" t="b">
        <f>IF(O3998=Sheet7!S3997,FALSE,TRUE)
=IF(B3998=Sheet7!A3998,TRUE,FALSE)
=IF(B3998=Sheet7!A3998,TRUE,FALSE)
=IF(B3998=Sheet7!A3998,TRUE,FALSE)</f>
        <v>1</v>
      </c>
      <c r="O3998" t="s">
        <v>99</v>
      </c>
    </row>
    <row r="3999" spans="1:15" x14ac:dyDescent="0.25">
      <c r="A3999">
        <v>2022</v>
      </c>
      <c r="B3999" t="s">
        <v>157</v>
      </c>
      <c r="C3999" t="s">
        <v>28</v>
      </c>
      <c r="D3999" t="s">
        <v>22</v>
      </c>
      <c r="E3999">
        <v>192000</v>
      </c>
      <c r="F3999">
        <v>192000</v>
      </c>
      <c r="G3999" t="s">
        <v>23</v>
      </c>
      <c r="H3999" t="s">
        <v>24</v>
      </c>
      <c r="I3999" t="s">
        <v>17</v>
      </c>
      <c r="J3999" t="s">
        <v>29</v>
      </c>
      <c r="K3999" t="s">
        <v>23</v>
      </c>
      <c r="L3999" t="s">
        <v>19</v>
      </c>
      <c r="M3999">
        <f t="shared" si="62"/>
        <v>128674</v>
      </c>
      <c r="N3999" t="b">
        <f>IF(O3999=Sheet7!S3998,FALSE,TRUE)
=IF(B3999=Sheet7!A3999,TRUE,FALSE)
=IF(B3999=Sheet7!A3999,TRUE,FALSE)
=IF(B3999=Sheet7!A3999,TRUE,FALSE)</f>
        <v>1</v>
      </c>
      <c r="O3999" t="s">
        <v>157</v>
      </c>
    </row>
    <row r="4000" spans="1:15" x14ac:dyDescent="0.25">
      <c r="A4000">
        <v>2022</v>
      </c>
      <c r="B4000" t="s">
        <v>27</v>
      </c>
      <c r="C4000" t="s">
        <v>28</v>
      </c>
      <c r="D4000" t="s">
        <v>22</v>
      </c>
      <c r="E4000">
        <v>168000</v>
      </c>
      <c r="F4000">
        <v>168000</v>
      </c>
      <c r="G4000" t="s">
        <v>23</v>
      </c>
      <c r="H4000" t="s">
        <v>39</v>
      </c>
      <c r="I4000" t="s">
        <v>17</v>
      </c>
      <c r="J4000" t="s">
        <v>29</v>
      </c>
      <c r="K4000" t="s">
        <v>23</v>
      </c>
      <c r="L4000" t="s">
        <v>26</v>
      </c>
      <c r="M4000">
        <f t="shared" si="62"/>
        <v>112674</v>
      </c>
      <c r="N4000" t="b">
        <f>IF(O4000=Sheet7!S3999,FALSE,TRUE)
=IF(B4000=Sheet7!A4000,TRUE,FALSE)
=IF(B4000=Sheet7!A4000,TRUE,FALSE)
=IF(B4000=Sheet7!A4000,TRUE,FALSE)</f>
        <v>1</v>
      </c>
      <c r="O4000" t="s">
        <v>27</v>
      </c>
    </row>
    <row r="4001" spans="1:15" x14ac:dyDescent="0.25">
      <c r="A4001">
        <v>2022</v>
      </c>
      <c r="B4001" t="s">
        <v>27</v>
      </c>
      <c r="C4001" t="s">
        <v>28</v>
      </c>
      <c r="D4001" t="s">
        <v>22</v>
      </c>
      <c r="E4001">
        <v>85000</v>
      </c>
      <c r="F4001">
        <v>85000</v>
      </c>
      <c r="G4001" t="s">
        <v>23</v>
      </c>
      <c r="H4001" t="s">
        <v>39</v>
      </c>
      <c r="I4001" t="s">
        <v>17</v>
      </c>
      <c r="J4001" t="s">
        <v>25</v>
      </c>
      <c r="K4001" t="s">
        <v>23</v>
      </c>
      <c r="L4001" t="s">
        <v>26</v>
      </c>
      <c r="M4001">
        <f t="shared" si="62"/>
        <v>57340.666666666664</v>
      </c>
      <c r="N4001" t="b">
        <f>IF(O4001=Sheet7!S4000,FALSE,TRUE)
=IF(B4001=Sheet7!A4001,TRUE,FALSE)
=IF(B4001=Sheet7!A4001,TRUE,FALSE)
=IF(B4001=Sheet7!A4001,TRUE,FALSE)</f>
        <v>1</v>
      </c>
      <c r="O4001" t="s">
        <v>27</v>
      </c>
    </row>
    <row r="4002" spans="1:15" x14ac:dyDescent="0.25">
      <c r="A4002">
        <v>2022</v>
      </c>
      <c r="B4002" t="s">
        <v>136</v>
      </c>
      <c r="C4002" t="s">
        <v>31</v>
      </c>
      <c r="D4002" t="s">
        <v>22</v>
      </c>
      <c r="E4002">
        <v>375000</v>
      </c>
      <c r="F4002">
        <v>375000</v>
      </c>
      <c r="G4002" t="s">
        <v>23</v>
      </c>
      <c r="H4002" t="s">
        <v>24</v>
      </c>
      <c r="I4002" t="s">
        <v>17</v>
      </c>
      <c r="J4002" t="s">
        <v>29</v>
      </c>
      <c r="K4002" t="s">
        <v>23</v>
      </c>
      <c r="L4002" t="s">
        <v>26</v>
      </c>
      <c r="M4002">
        <f t="shared" si="62"/>
        <v>250674</v>
      </c>
      <c r="N4002" t="b">
        <f>IF(O4002=Sheet7!S4001,FALSE,TRUE)
=IF(B4002=Sheet7!A4002,TRUE,FALSE)
=IF(B4002=Sheet7!A4002,TRUE,FALSE)
=IF(B4002=Sheet7!A4002,TRUE,FALSE)</f>
        <v>1</v>
      </c>
      <c r="O4002" t="s">
        <v>136</v>
      </c>
    </row>
    <row r="4003" spans="1:15" x14ac:dyDescent="0.25">
      <c r="A4003">
        <v>2022</v>
      </c>
      <c r="B4003" t="s">
        <v>27</v>
      </c>
      <c r="C4003" t="s">
        <v>28</v>
      </c>
      <c r="D4003" t="s">
        <v>22</v>
      </c>
      <c r="E4003">
        <v>180000</v>
      </c>
      <c r="F4003">
        <v>180000</v>
      </c>
      <c r="G4003" t="s">
        <v>23</v>
      </c>
      <c r="H4003" t="s">
        <v>39</v>
      </c>
      <c r="I4003" t="s">
        <v>17</v>
      </c>
      <c r="J4003" t="s">
        <v>29</v>
      </c>
      <c r="K4003" t="s">
        <v>23</v>
      </c>
      <c r="L4003" t="s">
        <v>26</v>
      </c>
      <c r="M4003">
        <f t="shared" si="62"/>
        <v>120674</v>
      </c>
      <c r="N4003" t="b">
        <f>IF(O4003=Sheet7!S4002,FALSE,TRUE)
=IF(B4003=Sheet7!A4003,TRUE,FALSE)
=IF(B4003=Sheet7!A4003,TRUE,FALSE)
=IF(B4003=Sheet7!A4003,TRUE,FALSE)</f>
        <v>1</v>
      </c>
      <c r="O4003" t="s">
        <v>27</v>
      </c>
    </row>
    <row r="4004" spans="1:15" x14ac:dyDescent="0.25">
      <c r="A4004">
        <v>2022</v>
      </c>
      <c r="B4004" t="s">
        <v>46</v>
      </c>
      <c r="C4004" t="s">
        <v>28</v>
      </c>
      <c r="D4004" t="s">
        <v>22</v>
      </c>
      <c r="E4004">
        <v>23000</v>
      </c>
      <c r="F4004">
        <v>23000</v>
      </c>
      <c r="G4004" t="s">
        <v>122</v>
      </c>
      <c r="H4004" t="s">
        <v>16</v>
      </c>
      <c r="I4004" t="s">
        <v>17</v>
      </c>
      <c r="J4004" t="s">
        <v>29</v>
      </c>
      <c r="K4004" t="s">
        <v>122</v>
      </c>
      <c r="L4004" t="s">
        <v>19</v>
      </c>
      <c r="M4004">
        <f t="shared" si="62"/>
        <v>16007.333333333334</v>
      </c>
      <c r="N4004" t="b">
        <f>IF(O4004=Sheet7!S4003,FALSE,TRUE)
=IF(B4004=Sheet7!A4004,TRUE,FALSE)
=IF(B4004=Sheet7!A4004,TRUE,FALSE)
=IF(B4004=Sheet7!A4004,TRUE,FALSE)</f>
        <v>1</v>
      </c>
      <c r="O4004" t="s">
        <v>46</v>
      </c>
    </row>
    <row r="4005" spans="1:15" x14ac:dyDescent="0.25">
      <c r="A4005">
        <v>2022</v>
      </c>
      <c r="B4005" t="s">
        <v>27</v>
      </c>
      <c r="C4005" t="s">
        <v>28</v>
      </c>
      <c r="D4005" t="s">
        <v>22</v>
      </c>
      <c r="E4005">
        <v>155000</v>
      </c>
      <c r="F4005">
        <v>155000</v>
      </c>
      <c r="G4005" t="s">
        <v>23</v>
      </c>
      <c r="H4005" t="s">
        <v>16</v>
      </c>
      <c r="I4005" t="s">
        <v>17</v>
      </c>
      <c r="J4005" t="s">
        <v>29</v>
      </c>
      <c r="K4005" t="s">
        <v>23</v>
      </c>
      <c r="L4005" t="s">
        <v>19</v>
      </c>
      <c r="M4005">
        <f t="shared" si="62"/>
        <v>104007.33333333333</v>
      </c>
      <c r="N4005" t="b">
        <f>IF(O4005=Sheet7!S4004,FALSE,TRUE)
=IF(B4005=Sheet7!A4005,TRUE,FALSE)
=IF(B4005=Sheet7!A4005,TRUE,FALSE)
=IF(B4005=Sheet7!A4005,TRUE,FALSE)</f>
        <v>1</v>
      </c>
      <c r="O4005" t="s">
        <v>27</v>
      </c>
    </row>
    <row r="4006" spans="1:15" x14ac:dyDescent="0.25">
      <c r="A4006">
        <v>2022</v>
      </c>
      <c r="B4006" t="s">
        <v>34</v>
      </c>
      <c r="C4006" t="s">
        <v>31</v>
      </c>
      <c r="D4006" t="s">
        <v>14</v>
      </c>
      <c r="E4006">
        <v>80000</v>
      </c>
      <c r="F4006">
        <v>84053</v>
      </c>
      <c r="G4006" t="s">
        <v>69</v>
      </c>
      <c r="H4006" t="s">
        <v>24</v>
      </c>
      <c r="I4006" t="s">
        <v>17</v>
      </c>
      <c r="J4006" t="s">
        <v>18</v>
      </c>
      <c r="K4006" t="s">
        <v>69</v>
      </c>
      <c r="L4006" t="s">
        <v>19</v>
      </c>
      <c r="M4006">
        <f t="shared" si="62"/>
        <v>55358.333333333336</v>
      </c>
      <c r="N4006" t="b">
        <f>IF(O4006=Sheet7!S4005,FALSE,TRUE)
=IF(B4006=Sheet7!A4006,TRUE,FALSE)
=IF(B4006=Sheet7!A4006,TRUE,FALSE)
=IF(B4006=Sheet7!A4006,TRUE,FALSE)</f>
        <v>1</v>
      </c>
      <c r="O4006" t="s">
        <v>34</v>
      </c>
    </row>
    <row r="4007" spans="1:15" x14ac:dyDescent="0.25">
      <c r="A4007">
        <v>2022</v>
      </c>
      <c r="B4007" t="s">
        <v>105</v>
      </c>
      <c r="C4007" t="s">
        <v>38</v>
      </c>
      <c r="D4007" t="s">
        <v>22</v>
      </c>
      <c r="E4007">
        <v>48000</v>
      </c>
      <c r="F4007">
        <v>48000</v>
      </c>
      <c r="G4007" t="s">
        <v>23</v>
      </c>
      <c r="H4007" t="s">
        <v>39</v>
      </c>
      <c r="I4007" t="s">
        <v>17</v>
      </c>
      <c r="J4007" t="s">
        <v>18</v>
      </c>
      <c r="K4007" t="s">
        <v>23</v>
      </c>
      <c r="L4007" t="s">
        <v>19</v>
      </c>
      <c r="M4007">
        <f t="shared" si="62"/>
        <v>32674</v>
      </c>
      <c r="N4007" t="b">
        <f>IF(O4007=Sheet7!S4006,FALSE,TRUE)
=IF(B4007=Sheet7!A4007,TRUE,FALSE)
=IF(B4007=Sheet7!A4007,TRUE,FALSE)
=IF(B4007=Sheet7!A4007,TRUE,FALSE)</f>
        <v>1</v>
      </c>
      <c r="O4007" t="s">
        <v>105</v>
      </c>
    </row>
    <row r="4008" spans="1:15" x14ac:dyDescent="0.25">
      <c r="A4008">
        <v>2022</v>
      </c>
      <c r="B4008" t="s">
        <v>27</v>
      </c>
      <c r="C4008" t="s">
        <v>28</v>
      </c>
      <c r="D4008" t="s">
        <v>22</v>
      </c>
      <c r="E4008">
        <v>110000</v>
      </c>
      <c r="F4008">
        <v>110000</v>
      </c>
      <c r="G4008" t="s">
        <v>23</v>
      </c>
      <c r="H4008" t="s">
        <v>16</v>
      </c>
      <c r="I4008" t="s">
        <v>17</v>
      </c>
      <c r="J4008" t="s">
        <v>29</v>
      </c>
      <c r="K4008" t="s">
        <v>23</v>
      </c>
      <c r="L4008" t="s">
        <v>19</v>
      </c>
      <c r="M4008">
        <f t="shared" si="62"/>
        <v>74007.333333333328</v>
      </c>
      <c r="N4008" t="b">
        <f>IF(O4008=Sheet7!S4007,FALSE,TRUE)
=IF(B4008=Sheet7!A4008,TRUE,FALSE)
=IF(B4008=Sheet7!A4008,TRUE,FALSE)
=IF(B4008=Sheet7!A4008,TRUE,FALSE)</f>
        <v>1</v>
      </c>
      <c r="O4008" t="s">
        <v>27</v>
      </c>
    </row>
    <row r="4009" spans="1:15" x14ac:dyDescent="0.25">
      <c r="A4009">
        <v>2022</v>
      </c>
      <c r="B4009" t="s">
        <v>37</v>
      </c>
      <c r="C4009" t="s">
        <v>38</v>
      </c>
      <c r="D4009" t="s">
        <v>14</v>
      </c>
      <c r="E4009">
        <v>24000</v>
      </c>
      <c r="F4009">
        <v>25216</v>
      </c>
      <c r="G4009" t="s">
        <v>57</v>
      </c>
      <c r="H4009" t="s">
        <v>39</v>
      </c>
      <c r="I4009" t="s">
        <v>70</v>
      </c>
      <c r="J4009" t="s">
        <v>29</v>
      </c>
      <c r="K4009" t="s">
        <v>23</v>
      </c>
      <c r="L4009" t="s">
        <v>19</v>
      </c>
      <c r="M4009">
        <f t="shared" si="62"/>
        <v>17079.333333333332</v>
      </c>
      <c r="N4009" t="b">
        <f>IF(O4009=Sheet7!S4008,FALSE,TRUE)
=IF(B4009=Sheet7!A4009,TRUE,FALSE)
=IF(B4009=Sheet7!A4009,TRUE,FALSE)
=IF(B4009=Sheet7!A4009,TRUE,FALSE)</f>
        <v>1</v>
      </c>
      <c r="O4009" t="s">
        <v>37</v>
      </c>
    </row>
    <row r="4010" spans="1:15" x14ac:dyDescent="0.25">
      <c r="A4010">
        <v>2022</v>
      </c>
      <c r="B4010" t="s">
        <v>27</v>
      </c>
      <c r="C4010" t="s">
        <v>28</v>
      </c>
      <c r="D4010" t="s">
        <v>22</v>
      </c>
      <c r="E4010">
        <v>100000</v>
      </c>
      <c r="F4010">
        <v>100000</v>
      </c>
      <c r="G4010" t="s">
        <v>23</v>
      </c>
      <c r="H4010" t="s">
        <v>39</v>
      </c>
      <c r="I4010" t="s">
        <v>17</v>
      </c>
      <c r="J4010" t="s">
        <v>29</v>
      </c>
      <c r="K4010" t="s">
        <v>23</v>
      </c>
      <c r="L4010" t="s">
        <v>26</v>
      </c>
      <c r="M4010">
        <f t="shared" si="62"/>
        <v>67340.666666666672</v>
      </c>
      <c r="N4010" t="b">
        <f>IF(O4010=Sheet7!S4009,FALSE,TRUE)
=IF(B4010=Sheet7!A4010,TRUE,FALSE)
=IF(B4010=Sheet7!A4010,TRUE,FALSE)
=IF(B4010=Sheet7!A4010,TRUE,FALSE)</f>
        <v>1</v>
      </c>
      <c r="O4010" t="s">
        <v>27</v>
      </c>
    </row>
    <row r="4011" spans="1:15" x14ac:dyDescent="0.25">
      <c r="A4011">
        <v>2022</v>
      </c>
      <c r="B4011" t="s">
        <v>125</v>
      </c>
      <c r="C4011" t="s">
        <v>41</v>
      </c>
      <c r="D4011" t="s">
        <v>22</v>
      </c>
      <c r="E4011">
        <v>133000</v>
      </c>
      <c r="F4011">
        <v>133000</v>
      </c>
      <c r="G4011" t="s">
        <v>81</v>
      </c>
      <c r="H4011" t="s">
        <v>24</v>
      </c>
      <c r="I4011" t="s">
        <v>17</v>
      </c>
      <c r="J4011" t="s">
        <v>25</v>
      </c>
      <c r="K4011" t="s">
        <v>81</v>
      </c>
      <c r="L4011" t="s">
        <v>19</v>
      </c>
      <c r="M4011">
        <f t="shared" si="62"/>
        <v>89340.666666666672</v>
      </c>
      <c r="N4011" t="b">
        <f>IF(O4011=Sheet7!S4010,FALSE,TRUE)
=IF(B4011=Sheet7!A4011,TRUE,FALSE)
=IF(B4011=Sheet7!A4011,TRUE,FALSE)
=IF(B4011=Sheet7!A4011,TRUE,FALSE)</f>
        <v>1</v>
      </c>
      <c r="O4011" t="s">
        <v>125</v>
      </c>
    </row>
    <row r="4012" spans="1:15" x14ac:dyDescent="0.25">
      <c r="A4012">
        <v>2022</v>
      </c>
      <c r="B4012" t="s">
        <v>27</v>
      </c>
      <c r="C4012" t="s">
        <v>28</v>
      </c>
      <c r="D4012" t="s">
        <v>22</v>
      </c>
      <c r="E4012">
        <v>130000</v>
      </c>
      <c r="F4012">
        <v>130000</v>
      </c>
      <c r="G4012" t="s">
        <v>23</v>
      </c>
      <c r="H4012" t="s">
        <v>39</v>
      </c>
      <c r="I4012" t="s">
        <v>17</v>
      </c>
      <c r="J4012" t="s">
        <v>25</v>
      </c>
      <c r="K4012" t="s">
        <v>23</v>
      </c>
      <c r="L4012" t="s">
        <v>26</v>
      </c>
      <c r="M4012">
        <f t="shared" si="62"/>
        <v>87340.666666666672</v>
      </c>
      <c r="N4012" t="b">
        <f>IF(O4012=Sheet7!S4011,FALSE,TRUE)
=IF(B4012=Sheet7!A4012,TRUE,FALSE)
=IF(B4012=Sheet7!A4012,TRUE,FALSE)
=IF(B4012=Sheet7!A4012,TRUE,FALSE)</f>
        <v>1</v>
      </c>
      <c r="O4012" t="s">
        <v>27</v>
      </c>
    </row>
    <row r="4013" spans="1:15" x14ac:dyDescent="0.25">
      <c r="A4013">
        <v>2022</v>
      </c>
      <c r="B4013" t="s">
        <v>226</v>
      </c>
      <c r="C4013" t="s">
        <v>41</v>
      </c>
      <c r="D4013" t="s">
        <v>22</v>
      </c>
      <c r="E4013">
        <v>125000</v>
      </c>
      <c r="F4013">
        <v>125000</v>
      </c>
      <c r="G4013" t="s">
        <v>23</v>
      </c>
      <c r="H4013" t="s">
        <v>24</v>
      </c>
      <c r="I4013" t="s">
        <v>17</v>
      </c>
      <c r="J4013" t="s">
        <v>29</v>
      </c>
      <c r="K4013" t="s">
        <v>23</v>
      </c>
      <c r="L4013" t="s">
        <v>19</v>
      </c>
      <c r="M4013">
        <f t="shared" si="62"/>
        <v>84007.333333333328</v>
      </c>
      <c r="N4013" t="b">
        <f>IF(O4013=Sheet7!S4012,FALSE,TRUE)
=IF(B4013=Sheet7!A4013,TRUE,FALSE)
=IF(B4013=Sheet7!A4013,TRUE,FALSE)
=IF(B4013=Sheet7!A4013,TRUE,FALSE)</f>
        <v>1</v>
      </c>
      <c r="O4013" t="s">
        <v>226</v>
      </c>
    </row>
    <row r="4014" spans="1:15" x14ac:dyDescent="0.25">
      <c r="A4014">
        <v>2022</v>
      </c>
      <c r="B4014" t="s">
        <v>32</v>
      </c>
      <c r="C4014" t="s">
        <v>13</v>
      </c>
      <c r="D4014" t="s">
        <v>22</v>
      </c>
      <c r="E4014">
        <v>175000</v>
      </c>
      <c r="F4014">
        <v>175000</v>
      </c>
      <c r="G4014" t="s">
        <v>23</v>
      </c>
      <c r="H4014" t="s">
        <v>24</v>
      </c>
      <c r="I4014" t="s">
        <v>17</v>
      </c>
      <c r="J4014" t="s">
        <v>25</v>
      </c>
      <c r="K4014" t="s">
        <v>23</v>
      </c>
      <c r="L4014" t="s">
        <v>26</v>
      </c>
      <c r="M4014">
        <f t="shared" si="62"/>
        <v>117340.66666666667</v>
      </c>
      <c r="N4014" t="b">
        <f>IF(O4014=Sheet7!S4013,FALSE,TRUE)
=IF(B4014=Sheet7!A4014,TRUE,FALSE)
=IF(B4014=Sheet7!A4014,TRUE,FALSE)
=IF(B4014=Sheet7!A4014,TRUE,FALSE)</f>
        <v>1</v>
      </c>
      <c r="O4014" t="s">
        <v>32</v>
      </c>
    </row>
    <row r="4015" spans="1:15" x14ac:dyDescent="0.25">
      <c r="A4015">
        <v>2022</v>
      </c>
      <c r="B4015" t="s">
        <v>32</v>
      </c>
      <c r="C4015" t="s">
        <v>13</v>
      </c>
      <c r="D4015" t="s">
        <v>22</v>
      </c>
      <c r="E4015">
        <v>155000</v>
      </c>
      <c r="F4015">
        <v>155000</v>
      </c>
      <c r="G4015" t="s">
        <v>23</v>
      </c>
      <c r="H4015" t="s">
        <v>24</v>
      </c>
      <c r="I4015" t="s">
        <v>17</v>
      </c>
      <c r="J4015" t="s">
        <v>25</v>
      </c>
      <c r="K4015" t="s">
        <v>23</v>
      </c>
      <c r="L4015" t="s">
        <v>26</v>
      </c>
      <c r="M4015">
        <f t="shared" si="62"/>
        <v>104007.33333333333</v>
      </c>
      <c r="N4015" t="b">
        <f>IF(O4015=Sheet7!S4014,FALSE,TRUE)
=IF(B4015=Sheet7!A4015,TRUE,FALSE)
=IF(B4015=Sheet7!A4015,TRUE,FALSE)
=IF(B4015=Sheet7!A4015,TRUE,FALSE)</f>
        <v>1</v>
      </c>
      <c r="O4015" t="s">
        <v>32</v>
      </c>
    </row>
    <row r="4016" spans="1:15" x14ac:dyDescent="0.25">
      <c r="A4016">
        <v>2022</v>
      </c>
      <c r="B4016" t="s">
        <v>32</v>
      </c>
      <c r="C4016" t="s">
        <v>13</v>
      </c>
      <c r="D4016" t="s">
        <v>22</v>
      </c>
      <c r="E4016">
        <v>153600</v>
      </c>
      <c r="F4016">
        <v>153600</v>
      </c>
      <c r="G4016" t="s">
        <v>23</v>
      </c>
      <c r="H4016" t="s">
        <v>24</v>
      </c>
      <c r="I4016" t="s">
        <v>17</v>
      </c>
      <c r="J4016" t="s">
        <v>25</v>
      </c>
      <c r="K4016" t="s">
        <v>23</v>
      </c>
      <c r="L4016" t="s">
        <v>26</v>
      </c>
      <c r="M4016">
        <f t="shared" si="62"/>
        <v>103074</v>
      </c>
      <c r="N4016" t="b">
        <f>IF(O4016=Sheet7!S4015,FALSE,TRUE)
=IF(B4016=Sheet7!A4016,TRUE,FALSE)
=IF(B4016=Sheet7!A4016,TRUE,FALSE)
=IF(B4016=Sheet7!A4016,TRUE,FALSE)</f>
        <v>1</v>
      </c>
      <c r="O4016" t="s">
        <v>32</v>
      </c>
    </row>
    <row r="4017" spans="1:15" x14ac:dyDescent="0.25">
      <c r="A4017">
        <v>2022</v>
      </c>
      <c r="B4017" t="s">
        <v>32</v>
      </c>
      <c r="C4017" t="s">
        <v>13</v>
      </c>
      <c r="D4017" t="s">
        <v>22</v>
      </c>
      <c r="E4017">
        <v>106800</v>
      </c>
      <c r="F4017">
        <v>106800</v>
      </c>
      <c r="G4017" t="s">
        <v>23</v>
      </c>
      <c r="H4017" t="s">
        <v>24</v>
      </c>
      <c r="I4017" t="s">
        <v>17</v>
      </c>
      <c r="J4017" t="s">
        <v>25</v>
      </c>
      <c r="K4017" t="s">
        <v>23</v>
      </c>
      <c r="L4017" t="s">
        <v>26</v>
      </c>
      <c r="M4017">
        <f t="shared" si="62"/>
        <v>71874</v>
      </c>
      <c r="N4017" t="b">
        <f>IF(O4017=Sheet7!S4016,FALSE,TRUE)
=IF(B4017=Sheet7!A4017,TRUE,FALSE)
=IF(B4017=Sheet7!A4017,TRUE,FALSE)
=IF(B4017=Sheet7!A4017,TRUE,FALSE)</f>
        <v>1</v>
      </c>
      <c r="O4017" t="s">
        <v>32</v>
      </c>
    </row>
    <row r="4018" spans="1:15" x14ac:dyDescent="0.25">
      <c r="A4018">
        <v>2022</v>
      </c>
      <c r="B4018" t="s">
        <v>27</v>
      </c>
      <c r="C4018" t="s">
        <v>28</v>
      </c>
      <c r="D4018" t="s">
        <v>22</v>
      </c>
      <c r="E4018">
        <v>150000</v>
      </c>
      <c r="F4018">
        <v>150000</v>
      </c>
      <c r="G4018" t="s">
        <v>23</v>
      </c>
      <c r="H4018" t="s">
        <v>24</v>
      </c>
      <c r="I4018" t="s">
        <v>17</v>
      </c>
      <c r="J4018" t="s">
        <v>25</v>
      </c>
      <c r="K4018" t="s">
        <v>23</v>
      </c>
      <c r="L4018" t="s">
        <v>26</v>
      </c>
      <c r="M4018">
        <f t="shared" si="62"/>
        <v>100674</v>
      </c>
      <c r="N4018" t="b">
        <f>IF(O4018=Sheet7!S4017,FALSE,TRUE)
=IF(B4018=Sheet7!A4018,TRUE,FALSE)
=IF(B4018=Sheet7!A4018,TRUE,FALSE)
=IF(B4018=Sheet7!A4018,TRUE,FALSE)</f>
        <v>1</v>
      </c>
      <c r="O4018" t="s">
        <v>27</v>
      </c>
    </row>
    <row r="4019" spans="1:15" x14ac:dyDescent="0.25">
      <c r="A4019">
        <v>2022</v>
      </c>
      <c r="B4019" t="s">
        <v>27</v>
      </c>
      <c r="C4019" t="s">
        <v>28</v>
      </c>
      <c r="D4019" t="s">
        <v>22</v>
      </c>
      <c r="E4019">
        <v>140000</v>
      </c>
      <c r="F4019">
        <v>140000</v>
      </c>
      <c r="G4019" t="s">
        <v>23</v>
      </c>
      <c r="H4019" t="s">
        <v>24</v>
      </c>
      <c r="I4019" t="s">
        <v>17</v>
      </c>
      <c r="J4019" t="s">
        <v>25</v>
      </c>
      <c r="K4019" t="s">
        <v>23</v>
      </c>
      <c r="L4019" t="s">
        <v>26</v>
      </c>
      <c r="M4019">
        <f t="shared" si="62"/>
        <v>94007.333333333328</v>
      </c>
      <c r="N4019" t="b">
        <f>IF(O4019=Sheet7!S4018,FALSE,TRUE)
=IF(B4019=Sheet7!A4019,TRUE,FALSE)
=IF(B4019=Sheet7!A4019,TRUE,FALSE)
=IF(B4019=Sheet7!A4019,TRUE,FALSE)</f>
        <v>1</v>
      </c>
      <c r="O4019" t="s">
        <v>27</v>
      </c>
    </row>
    <row r="4020" spans="1:15" x14ac:dyDescent="0.25">
      <c r="A4020">
        <v>2022</v>
      </c>
      <c r="B4020" t="s">
        <v>66</v>
      </c>
      <c r="C4020" t="s">
        <v>28</v>
      </c>
      <c r="D4020" t="s">
        <v>22</v>
      </c>
      <c r="E4020">
        <v>122000</v>
      </c>
      <c r="F4020">
        <v>122000</v>
      </c>
      <c r="G4020" t="s">
        <v>23</v>
      </c>
      <c r="H4020" t="s">
        <v>24</v>
      </c>
      <c r="I4020" t="s">
        <v>17</v>
      </c>
      <c r="J4020" t="s">
        <v>25</v>
      </c>
      <c r="K4020" t="s">
        <v>23</v>
      </c>
      <c r="L4020" t="s">
        <v>26</v>
      </c>
      <c r="M4020">
        <f t="shared" si="62"/>
        <v>82007.333333333328</v>
      </c>
      <c r="N4020" t="b">
        <f>IF(O4020=Sheet7!S4019,FALSE,TRUE)
=IF(B4020=Sheet7!A4020,TRUE,FALSE)
=IF(B4020=Sheet7!A4020,TRUE,FALSE)
=IF(B4020=Sheet7!A4020,TRUE,FALSE)</f>
        <v>1</v>
      </c>
      <c r="O4020" t="s">
        <v>66</v>
      </c>
    </row>
    <row r="4021" spans="1:15" x14ac:dyDescent="0.25">
      <c r="A4021">
        <v>2022</v>
      </c>
      <c r="B4021" t="s">
        <v>66</v>
      </c>
      <c r="C4021" t="s">
        <v>28</v>
      </c>
      <c r="D4021" t="s">
        <v>22</v>
      </c>
      <c r="E4021">
        <v>94500</v>
      </c>
      <c r="F4021">
        <v>94500</v>
      </c>
      <c r="G4021" t="s">
        <v>23</v>
      </c>
      <c r="H4021" t="s">
        <v>24</v>
      </c>
      <c r="I4021" t="s">
        <v>17</v>
      </c>
      <c r="J4021" t="s">
        <v>25</v>
      </c>
      <c r="K4021" t="s">
        <v>23</v>
      </c>
      <c r="L4021" t="s">
        <v>26</v>
      </c>
      <c r="M4021">
        <f t="shared" si="62"/>
        <v>63674</v>
      </c>
      <c r="N4021" t="b">
        <f>IF(O4021=Sheet7!S4020,FALSE,TRUE)
=IF(B4021=Sheet7!A4021,TRUE,FALSE)
=IF(B4021=Sheet7!A4021,TRUE,FALSE)
=IF(B4021=Sheet7!A4021,TRUE,FALSE)</f>
        <v>1</v>
      </c>
      <c r="O4021" t="s">
        <v>66</v>
      </c>
    </row>
    <row r="4022" spans="1:15" x14ac:dyDescent="0.25">
      <c r="A4022">
        <v>2022</v>
      </c>
      <c r="B4022" t="s">
        <v>32</v>
      </c>
      <c r="C4022" t="s">
        <v>13</v>
      </c>
      <c r="D4022" t="s">
        <v>22</v>
      </c>
      <c r="E4022">
        <v>170000</v>
      </c>
      <c r="F4022">
        <v>170000</v>
      </c>
      <c r="G4022" t="s">
        <v>23</v>
      </c>
      <c r="H4022" t="s">
        <v>24</v>
      </c>
      <c r="I4022" t="s">
        <v>17</v>
      </c>
      <c r="J4022" t="s">
        <v>25</v>
      </c>
      <c r="K4022" t="s">
        <v>23</v>
      </c>
      <c r="L4022" t="s">
        <v>26</v>
      </c>
      <c r="M4022">
        <f t="shared" si="62"/>
        <v>114007.33333333333</v>
      </c>
      <c r="N4022" t="b">
        <f>IF(O4022=Sheet7!S4021,FALSE,TRUE)
=IF(B4022=Sheet7!A4022,TRUE,FALSE)
=IF(B4022=Sheet7!A4022,TRUE,FALSE)
=IF(B4022=Sheet7!A4022,TRUE,FALSE)</f>
        <v>1</v>
      </c>
      <c r="O4022" t="s">
        <v>32</v>
      </c>
    </row>
    <row r="4023" spans="1:15" x14ac:dyDescent="0.25">
      <c r="A4023">
        <v>2022</v>
      </c>
      <c r="B4023" t="s">
        <v>32</v>
      </c>
      <c r="C4023" t="s">
        <v>13</v>
      </c>
      <c r="D4023" t="s">
        <v>22</v>
      </c>
      <c r="E4023">
        <v>130000</v>
      </c>
      <c r="F4023">
        <v>130000</v>
      </c>
      <c r="G4023" t="s">
        <v>23</v>
      </c>
      <c r="H4023" t="s">
        <v>24</v>
      </c>
      <c r="I4023" t="s">
        <v>17</v>
      </c>
      <c r="J4023" t="s">
        <v>25</v>
      </c>
      <c r="K4023" t="s">
        <v>23</v>
      </c>
      <c r="L4023" t="s">
        <v>26</v>
      </c>
      <c r="M4023">
        <f t="shared" si="62"/>
        <v>87340.666666666672</v>
      </c>
      <c r="N4023" t="b">
        <f>IF(O4023=Sheet7!S4022,FALSE,TRUE)
=IF(B4023=Sheet7!A4023,TRUE,FALSE)
=IF(B4023=Sheet7!A4023,TRUE,FALSE)
=IF(B4023=Sheet7!A4023,TRUE,FALSE)</f>
        <v>1</v>
      </c>
      <c r="O4023" t="s">
        <v>32</v>
      </c>
    </row>
    <row r="4024" spans="1:15" x14ac:dyDescent="0.25">
      <c r="A4024">
        <v>2022</v>
      </c>
      <c r="B4024" t="s">
        <v>66</v>
      </c>
      <c r="C4024" t="s">
        <v>28</v>
      </c>
      <c r="D4024" t="s">
        <v>22</v>
      </c>
      <c r="E4024">
        <v>145000</v>
      </c>
      <c r="F4024">
        <v>145000</v>
      </c>
      <c r="G4024" t="s">
        <v>23</v>
      </c>
      <c r="H4024" t="s">
        <v>24</v>
      </c>
      <c r="I4024" t="s">
        <v>17</v>
      </c>
      <c r="J4024" t="s">
        <v>25</v>
      </c>
      <c r="K4024" t="s">
        <v>23</v>
      </c>
      <c r="L4024" t="s">
        <v>26</v>
      </c>
      <c r="M4024">
        <f t="shared" si="62"/>
        <v>97340.666666666672</v>
      </c>
      <c r="N4024" t="b">
        <f>IF(O4024=Sheet7!S4023,FALSE,TRUE)
=IF(B4024=Sheet7!A4024,TRUE,FALSE)
=IF(B4024=Sheet7!A4024,TRUE,FALSE)
=IF(B4024=Sheet7!A4024,TRUE,FALSE)</f>
        <v>1</v>
      </c>
      <c r="O4024" t="s">
        <v>66</v>
      </c>
    </row>
    <row r="4025" spans="1:15" x14ac:dyDescent="0.25">
      <c r="A4025">
        <v>2022</v>
      </c>
      <c r="B4025" t="s">
        <v>66</v>
      </c>
      <c r="C4025" t="s">
        <v>28</v>
      </c>
      <c r="D4025" t="s">
        <v>22</v>
      </c>
      <c r="E4025">
        <v>128000</v>
      </c>
      <c r="F4025">
        <v>128000</v>
      </c>
      <c r="G4025" t="s">
        <v>23</v>
      </c>
      <c r="H4025" t="s">
        <v>24</v>
      </c>
      <c r="I4025" t="s">
        <v>17</v>
      </c>
      <c r="J4025" t="s">
        <v>25</v>
      </c>
      <c r="K4025" t="s">
        <v>23</v>
      </c>
      <c r="L4025" t="s">
        <v>26</v>
      </c>
      <c r="M4025">
        <f t="shared" si="62"/>
        <v>86007.333333333328</v>
      </c>
      <c r="N4025" t="b">
        <f>IF(O4025=Sheet7!S4024,FALSE,TRUE)
=IF(B4025=Sheet7!A4025,TRUE,FALSE)
=IF(B4025=Sheet7!A4025,TRUE,FALSE)
=IF(B4025=Sheet7!A4025,TRUE,FALSE)</f>
        <v>1</v>
      </c>
      <c r="O4025" t="s">
        <v>66</v>
      </c>
    </row>
    <row r="4026" spans="1:15" x14ac:dyDescent="0.25">
      <c r="A4026">
        <v>2022</v>
      </c>
      <c r="B4026" t="s">
        <v>32</v>
      </c>
      <c r="C4026" t="s">
        <v>13</v>
      </c>
      <c r="D4026" t="s">
        <v>22</v>
      </c>
      <c r="E4026">
        <v>145000</v>
      </c>
      <c r="F4026">
        <v>145000</v>
      </c>
      <c r="G4026" t="s">
        <v>23</v>
      </c>
      <c r="H4026" t="s">
        <v>24</v>
      </c>
      <c r="I4026" t="s">
        <v>17</v>
      </c>
      <c r="J4026" t="s">
        <v>25</v>
      </c>
      <c r="K4026" t="s">
        <v>23</v>
      </c>
      <c r="L4026" t="s">
        <v>26</v>
      </c>
      <c r="M4026">
        <f t="shared" si="62"/>
        <v>97340.666666666672</v>
      </c>
      <c r="N4026" t="b">
        <f>IF(O4026=Sheet7!S4025,FALSE,TRUE)
=IF(B4026=Sheet7!A4026,TRUE,FALSE)
=IF(B4026=Sheet7!A4026,TRUE,FALSE)
=IF(B4026=Sheet7!A4026,TRUE,FALSE)</f>
        <v>1</v>
      </c>
      <c r="O4026" t="s">
        <v>32</v>
      </c>
    </row>
    <row r="4027" spans="1:15" x14ac:dyDescent="0.25">
      <c r="A4027">
        <v>2022</v>
      </c>
      <c r="B4027" t="s">
        <v>32</v>
      </c>
      <c r="C4027" t="s">
        <v>13</v>
      </c>
      <c r="D4027" t="s">
        <v>22</v>
      </c>
      <c r="E4027">
        <v>100000</v>
      </c>
      <c r="F4027">
        <v>100000</v>
      </c>
      <c r="G4027" t="s">
        <v>23</v>
      </c>
      <c r="H4027" t="s">
        <v>24</v>
      </c>
      <c r="I4027" t="s">
        <v>17</v>
      </c>
      <c r="J4027" t="s">
        <v>25</v>
      </c>
      <c r="K4027" t="s">
        <v>23</v>
      </c>
      <c r="L4027" t="s">
        <v>26</v>
      </c>
      <c r="M4027">
        <f t="shared" si="62"/>
        <v>67340.666666666672</v>
      </c>
      <c r="N4027" t="b">
        <f>IF(O4027=Sheet7!S4026,FALSE,TRUE)
=IF(B4027=Sheet7!A4027,TRUE,FALSE)
=IF(B4027=Sheet7!A4027,TRUE,FALSE)
=IF(B4027=Sheet7!A4027,TRUE,FALSE)</f>
        <v>1</v>
      </c>
      <c r="O4027" t="s">
        <v>32</v>
      </c>
    </row>
    <row r="4028" spans="1:15" x14ac:dyDescent="0.25">
      <c r="A4028">
        <v>2022</v>
      </c>
      <c r="B4028" t="s">
        <v>32</v>
      </c>
      <c r="C4028" t="s">
        <v>13</v>
      </c>
      <c r="D4028" t="s">
        <v>22</v>
      </c>
      <c r="E4028">
        <v>120000</v>
      </c>
      <c r="F4028">
        <v>120000</v>
      </c>
      <c r="G4028" t="s">
        <v>23</v>
      </c>
      <c r="H4028" t="s">
        <v>24</v>
      </c>
      <c r="I4028" t="s">
        <v>17</v>
      </c>
      <c r="J4028" t="s">
        <v>25</v>
      </c>
      <c r="K4028" t="s">
        <v>23</v>
      </c>
      <c r="L4028" t="s">
        <v>26</v>
      </c>
      <c r="M4028">
        <f t="shared" si="62"/>
        <v>80674</v>
      </c>
      <c r="N4028" t="b">
        <f>IF(O4028=Sheet7!S4027,FALSE,TRUE)
=IF(B4028=Sheet7!A4028,TRUE,FALSE)
=IF(B4028=Sheet7!A4028,TRUE,FALSE)
=IF(B4028=Sheet7!A4028,TRUE,FALSE)</f>
        <v>1</v>
      </c>
      <c r="O4028" t="s">
        <v>32</v>
      </c>
    </row>
    <row r="4029" spans="1:15" x14ac:dyDescent="0.25">
      <c r="A4029">
        <v>2022</v>
      </c>
      <c r="B4029" t="s">
        <v>32</v>
      </c>
      <c r="C4029" t="s">
        <v>13</v>
      </c>
      <c r="D4029" t="s">
        <v>22</v>
      </c>
      <c r="E4029">
        <v>115000</v>
      </c>
      <c r="F4029">
        <v>115000</v>
      </c>
      <c r="G4029" t="s">
        <v>23</v>
      </c>
      <c r="H4029" t="s">
        <v>24</v>
      </c>
      <c r="I4029" t="s">
        <v>17</v>
      </c>
      <c r="J4029" t="s">
        <v>25</v>
      </c>
      <c r="K4029" t="s">
        <v>23</v>
      </c>
      <c r="L4029" t="s">
        <v>26</v>
      </c>
      <c r="M4029">
        <f t="shared" si="62"/>
        <v>77340.666666666672</v>
      </c>
      <c r="N4029" t="b">
        <f>IF(O4029=Sheet7!S4028,FALSE,TRUE)
=IF(B4029=Sheet7!A4029,TRUE,FALSE)
=IF(B4029=Sheet7!A4029,TRUE,FALSE)
=IF(B4029=Sheet7!A4029,TRUE,FALSE)</f>
        <v>1</v>
      </c>
      <c r="O4029" t="s">
        <v>32</v>
      </c>
    </row>
    <row r="4030" spans="1:15" x14ac:dyDescent="0.25">
      <c r="A4030">
        <v>2022</v>
      </c>
      <c r="B4030" t="s">
        <v>152</v>
      </c>
      <c r="C4030" t="s">
        <v>31</v>
      </c>
      <c r="D4030" t="s">
        <v>22</v>
      </c>
      <c r="E4030">
        <v>150000</v>
      </c>
      <c r="F4030">
        <v>150000</v>
      </c>
      <c r="G4030" t="s">
        <v>23</v>
      </c>
      <c r="H4030" t="s">
        <v>24</v>
      </c>
      <c r="I4030" t="s">
        <v>17</v>
      </c>
      <c r="J4030" t="s">
        <v>29</v>
      </c>
      <c r="K4030" t="s">
        <v>23</v>
      </c>
      <c r="L4030" t="s">
        <v>26</v>
      </c>
      <c r="M4030">
        <f t="shared" si="62"/>
        <v>100674</v>
      </c>
      <c r="N4030" t="b">
        <f>IF(O4030=Sheet7!S4029,FALSE,TRUE)
=IF(B4030=Sheet7!A4030,TRUE,FALSE)
=IF(B4030=Sheet7!A4030,TRUE,FALSE)
=IF(B4030=Sheet7!A4030,TRUE,FALSE)</f>
        <v>1</v>
      </c>
      <c r="O4030" t="s">
        <v>152</v>
      </c>
    </row>
    <row r="4031" spans="1:15" x14ac:dyDescent="0.25">
      <c r="A4031">
        <v>2022</v>
      </c>
      <c r="B4031" t="s">
        <v>37</v>
      </c>
      <c r="C4031" t="s">
        <v>38</v>
      </c>
      <c r="D4031" t="s">
        <v>22</v>
      </c>
      <c r="E4031">
        <v>150000</v>
      </c>
      <c r="F4031">
        <v>150000</v>
      </c>
      <c r="G4031" t="s">
        <v>23</v>
      </c>
      <c r="H4031" t="s">
        <v>16</v>
      </c>
      <c r="I4031" t="s">
        <v>17</v>
      </c>
      <c r="J4031" t="s">
        <v>25</v>
      </c>
      <c r="K4031" t="s">
        <v>23</v>
      </c>
      <c r="L4031" t="s">
        <v>26</v>
      </c>
      <c r="M4031">
        <f t="shared" si="62"/>
        <v>100674</v>
      </c>
      <c r="N4031" t="b">
        <f>IF(O4031=Sheet7!S4030,FALSE,TRUE)
=IF(B4031=Sheet7!A4031,TRUE,FALSE)
=IF(B4031=Sheet7!A4031,TRUE,FALSE)
=IF(B4031=Sheet7!A4031,TRUE,FALSE)</f>
        <v>1</v>
      </c>
      <c r="O4031" t="s">
        <v>37</v>
      </c>
    </row>
    <row r="4032" spans="1:15" x14ac:dyDescent="0.25">
      <c r="A4032">
        <v>2022</v>
      </c>
      <c r="B4032" t="s">
        <v>37</v>
      </c>
      <c r="C4032" t="s">
        <v>38</v>
      </c>
      <c r="D4032" t="s">
        <v>22</v>
      </c>
      <c r="E4032">
        <v>100000</v>
      </c>
      <c r="F4032">
        <v>100000</v>
      </c>
      <c r="G4032" t="s">
        <v>23</v>
      </c>
      <c r="H4032" t="s">
        <v>16</v>
      </c>
      <c r="I4032" t="s">
        <v>17</v>
      </c>
      <c r="J4032" t="s">
        <v>25</v>
      </c>
      <c r="K4032" t="s">
        <v>23</v>
      </c>
      <c r="L4032" t="s">
        <v>26</v>
      </c>
      <c r="M4032">
        <f t="shared" si="62"/>
        <v>67340.666666666672</v>
      </c>
      <c r="N4032" t="b">
        <f>IF(O4032=Sheet7!S4031,FALSE,TRUE)
=IF(B4032=Sheet7!A4032,TRUE,FALSE)
=IF(B4032=Sheet7!A4032,TRUE,FALSE)
=IF(B4032=Sheet7!A4032,TRUE,FALSE)</f>
        <v>1</v>
      </c>
      <c r="O4032" t="s">
        <v>37</v>
      </c>
    </row>
    <row r="4033" spans="1:15" x14ac:dyDescent="0.25">
      <c r="A4033">
        <v>2022</v>
      </c>
      <c r="B4033" t="s">
        <v>27</v>
      </c>
      <c r="C4033" t="s">
        <v>28</v>
      </c>
      <c r="D4033" t="s">
        <v>22</v>
      </c>
      <c r="E4033">
        <v>150000</v>
      </c>
      <c r="F4033">
        <v>150000</v>
      </c>
      <c r="G4033" t="s">
        <v>23</v>
      </c>
      <c r="H4033" t="s">
        <v>16</v>
      </c>
      <c r="I4033" t="s">
        <v>17</v>
      </c>
      <c r="J4033" t="s">
        <v>29</v>
      </c>
      <c r="K4033" t="s">
        <v>23</v>
      </c>
      <c r="L4033" t="s">
        <v>26</v>
      </c>
      <c r="M4033">
        <f t="shared" si="62"/>
        <v>100674</v>
      </c>
      <c r="N4033" t="b">
        <f>IF(O4033=Sheet7!S4032,FALSE,TRUE)
=IF(B4033=Sheet7!A4033,TRUE,FALSE)
=IF(B4033=Sheet7!A4033,TRUE,FALSE)
=IF(B4033=Sheet7!A4033,TRUE,FALSE)</f>
        <v>1</v>
      </c>
      <c r="O4033" t="s">
        <v>27</v>
      </c>
    </row>
    <row r="4034" spans="1:15" x14ac:dyDescent="0.25">
      <c r="A4034">
        <v>2022</v>
      </c>
      <c r="B4034" t="s">
        <v>27</v>
      </c>
      <c r="C4034" t="s">
        <v>28</v>
      </c>
      <c r="D4034" t="s">
        <v>22</v>
      </c>
      <c r="E4034">
        <v>127500</v>
      </c>
      <c r="F4034">
        <v>127500</v>
      </c>
      <c r="G4034" t="s">
        <v>23</v>
      </c>
      <c r="H4034" t="s">
        <v>16</v>
      </c>
      <c r="I4034" t="s">
        <v>17</v>
      </c>
      <c r="J4034" t="s">
        <v>29</v>
      </c>
      <c r="K4034" t="s">
        <v>23</v>
      </c>
      <c r="L4034" t="s">
        <v>26</v>
      </c>
      <c r="M4034">
        <f t="shared" ref="M4034:M4097" si="63">AVERAGE(A4034:L4034)</f>
        <v>85674</v>
      </c>
      <c r="N4034" t="b">
        <f>IF(O4034=Sheet7!S4033,FALSE,TRUE)
=IF(B4034=Sheet7!A4034,TRUE,FALSE)
=IF(B4034=Sheet7!A4034,TRUE,FALSE)
=IF(B4034=Sheet7!A4034,TRUE,FALSE)</f>
        <v>1</v>
      </c>
      <c r="O4034" t="s">
        <v>27</v>
      </c>
    </row>
    <row r="4035" spans="1:15" x14ac:dyDescent="0.25">
      <c r="A4035">
        <v>2022</v>
      </c>
      <c r="B4035" t="s">
        <v>27</v>
      </c>
      <c r="C4035" t="s">
        <v>28</v>
      </c>
      <c r="D4035" t="s">
        <v>22</v>
      </c>
      <c r="E4035">
        <v>126500</v>
      </c>
      <c r="F4035">
        <v>126500</v>
      </c>
      <c r="G4035" t="s">
        <v>23</v>
      </c>
      <c r="H4035" t="s">
        <v>24</v>
      </c>
      <c r="I4035" t="s">
        <v>17</v>
      </c>
      <c r="J4035" t="s">
        <v>29</v>
      </c>
      <c r="K4035" t="s">
        <v>23</v>
      </c>
      <c r="L4035" t="s">
        <v>26</v>
      </c>
      <c r="M4035">
        <f t="shared" si="63"/>
        <v>85007.333333333328</v>
      </c>
      <c r="N4035" t="b">
        <f>IF(O4035=Sheet7!S4034,FALSE,TRUE)
=IF(B4035=Sheet7!A4035,TRUE,FALSE)
=IF(B4035=Sheet7!A4035,TRUE,FALSE)
=IF(B4035=Sheet7!A4035,TRUE,FALSE)</f>
        <v>1</v>
      </c>
      <c r="O4035" t="s">
        <v>27</v>
      </c>
    </row>
    <row r="4036" spans="1:15" x14ac:dyDescent="0.25">
      <c r="A4036">
        <v>2022</v>
      </c>
      <c r="B4036" t="s">
        <v>27</v>
      </c>
      <c r="C4036" t="s">
        <v>28</v>
      </c>
      <c r="D4036" t="s">
        <v>22</v>
      </c>
      <c r="E4036">
        <v>51000</v>
      </c>
      <c r="F4036">
        <v>51000</v>
      </c>
      <c r="G4036" t="s">
        <v>23</v>
      </c>
      <c r="H4036" t="s">
        <v>24</v>
      </c>
      <c r="I4036" t="s">
        <v>17</v>
      </c>
      <c r="J4036" t="s">
        <v>29</v>
      </c>
      <c r="K4036" t="s">
        <v>23</v>
      </c>
      <c r="L4036" t="s">
        <v>26</v>
      </c>
      <c r="M4036">
        <f t="shared" si="63"/>
        <v>34674</v>
      </c>
      <c r="N4036" t="b">
        <f>IF(O4036=Sheet7!S4035,FALSE,TRUE)
=IF(B4036=Sheet7!A4036,TRUE,FALSE)
=IF(B4036=Sheet7!A4036,TRUE,FALSE)
=IF(B4036=Sheet7!A4036,TRUE,FALSE)</f>
        <v>1</v>
      </c>
      <c r="O4036" t="s">
        <v>27</v>
      </c>
    </row>
    <row r="4037" spans="1:15" x14ac:dyDescent="0.25">
      <c r="A4037">
        <v>2022</v>
      </c>
      <c r="B4037" t="s">
        <v>32</v>
      </c>
      <c r="C4037" t="s">
        <v>13</v>
      </c>
      <c r="D4037" t="s">
        <v>22</v>
      </c>
      <c r="E4037">
        <v>260000</v>
      </c>
      <c r="F4037">
        <v>260000</v>
      </c>
      <c r="G4037" t="s">
        <v>23</v>
      </c>
      <c r="H4037" t="s">
        <v>16</v>
      </c>
      <c r="I4037" t="s">
        <v>17</v>
      </c>
      <c r="J4037" t="s">
        <v>25</v>
      </c>
      <c r="K4037" t="s">
        <v>23</v>
      </c>
      <c r="L4037" t="s">
        <v>26</v>
      </c>
      <c r="M4037">
        <f t="shared" si="63"/>
        <v>174007.33333333334</v>
      </c>
      <c r="N4037" t="b">
        <f>IF(O4037=Sheet7!S4036,FALSE,TRUE)
=IF(B4037=Sheet7!A4037,TRUE,FALSE)
=IF(B4037=Sheet7!A4037,TRUE,FALSE)
=IF(B4037=Sheet7!A4037,TRUE,FALSE)</f>
        <v>1</v>
      </c>
      <c r="O4037" t="s">
        <v>32</v>
      </c>
    </row>
    <row r="4038" spans="1:15" x14ac:dyDescent="0.25">
      <c r="A4038">
        <v>2022</v>
      </c>
      <c r="B4038" t="s">
        <v>32</v>
      </c>
      <c r="C4038" t="s">
        <v>13</v>
      </c>
      <c r="D4038" t="s">
        <v>22</v>
      </c>
      <c r="E4038">
        <v>175000</v>
      </c>
      <c r="F4038">
        <v>175000</v>
      </c>
      <c r="G4038" t="s">
        <v>23</v>
      </c>
      <c r="H4038" t="s">
        <v>16</v>
      </c>
      <c r="I4038" t="s">
        <v>17</v>
      </c>
      <c r="J4038" t="s">
        <v>25</v>
      </c>
      <c r="K4038" t="s">
        <v>23</v>
      </c>
      <c r="L4038" t="s">
        <v>26</v>
      </c>
      <c r="M4038">
        <f t="shared" si="63"/>
        <v>117340.66666666667</v>
      </c>
      <c r="N4038" t="b">
        <f>IF(O4038=Sheet7!S4037,FALSE,TRUE)
=IF(B4038=Sheet7!A4038,TRUE,FALSE)
=IF(B4038=Sheet7!A4038,TRUE,FALSE)
=IF(B4038=Sheet7!A4038,TRUE,FALSE)</f>
        <v>1</v>
      </c>
      <c r="O4038" t="s">
        <v>32</v>
      </c>
    </row>
    <row r="4039" spans="1:15" x14ac:dyDescent="0.25">
      <c r="A4039">
        <v>2022</v>
      </c>
      <c r="B4039" t="s">
        <v>145</v>
      </c>
      <c r="C4039" t="s">
        <v>28</v>
      </c>
      <c r="D4039" t="s">
        <v>22</v>
      </c>
      <c r="E4039">
        <v>40000</v>
      </c>
      <c r="F4039">
        <v>40000</v>
      </c>
      <c r="G4039" t="s">
        <v>108</v>
      </c>
      <c r="H4039" t="s">
        <v>39</v>
      </c>
      <c r="I4039" t="s">
        <v>17</v>
      </c>
      <c r="J4039" t="s">
        <v>29</v>
      </c>
      <c r="K4039" t="s">
        <v>82</v>
      </c>
      <c r="L4039" t="s">
        <v>26</v>
      </c>
      <c r="M4039">
        <f t="shared" si="63"/>
        <v>27340.666666666668</v>
      </c>
      <c r="N4039" t="b">
        <f>IF(O4039=Sheet7!S4038,FALSE,TRUE)
=IF(B4039=Sheet7!A4039,TRUE,FALSE)
=IF(B4039=Sheet7!A4039,TRUE,FALSE)
=IF(B4039=Sheet7!A4039,TRUE,FALSE)</f>
        <v>1</v>
      </c>
      <c r="O4039" t="s">
        <v>145</v>
      </c>
    </row>
    <row r="4040" spans="1:15" x14ac:dyDescent="0.25">
      <c r="A4040">
        <v>2022</v>
      </c>
      <c r="B4040" t="s">
        <v>146</v>
      </c>
      <c r="C4040" t="s">
        <v>31</v>
      </c>
      <c r="D4040" t="s">
        <v>22</v>
      </c>
      <c r="E4040">
        <v>40000</v>
      </c>
      <c r="F4040">
        <v>40000</v>
      </c>
      <c r="G4040" t="s">
        <v>82</v>
      </c>
      <c r="H4040" t="s">
        <v>39</v>
      </c>
      <c r="I4040" t="s">
        <v>17</v>
      </c>
      <c r="J4040" t="s">
        <v>29</v>
      </c>
      <c r="K4040" t="s">
        <v>108</v>
      </c>
      <c r="L4040" t="s">
        <v>26</v>
      </c>
      <c r="M4040">
        <f t="shared" si="63"/>
        <v>27340.666666666668</v>
      </c>
      <c r="N4040" t="b">
        <f>IF(O4040=Sheet7!S4039,FALSE,TRUE)
=IF(B4040=Sheet7!A4040,TRUE,FALSE)
=IF(B4040=Sheet7!A4040,TRUE,FALSE)
=IF(B4040=Sheet7!A4040,TRUE,FALSE)</f>
        <v>1</v>
      </c>
      <c r="O4040" t="s">
        <v>146</v>
      </c>
    </row>
    <row r="4041" spans="1:15" x14ac:dyDescent="0.25">
      <c r="A4041">
        <v>2022</v>
      </c>
      <c r="B4041" t="s">
        <v>32</v>
      </c>
      <c r="C4041" t="s">
        <v>13</v>
      </c>
      <c r="D4041" t="s">
        <v>22</v>
      </c>
      <c r="E4041">
        <v>250000</v>
      </c>
      <c r="F4041">
        <v>250000</v>
      </c>
      <c r="G4041" t="s">
        <v>23</v>
      </c>
      <c r="H4041" t="s">
        <v>24</v>
      </c>
      <c r="I4041" t="s">
        <v>17</v>
      </c>
      <c r="J4041" t="s">
        <v>29</v>
      </c>
      <c r="K4041" t="s">
        <v>23</v>
      </c>
      <c r="L4041" t="s">
        <v>26</v>
      </c>
      <c r="M4041">
        <f t="shared" si="63"/>
        <v>167340.66666666666</v>
      </c>
      <c r="N4041" t="b">
        <f>IF(O4041=Sheet7!S4040,FALSE,TRUE)
=IF(B4041=Sheet7!A4041,TRUE,FALSE)
=IF(B4041=Sheet7!A4041,TRUE,FALSE)
=IF(B4041=Sheet7!A4041,TRUE,FALSE)</f>
        <v>1</v>
      </c>
      <c r="O4041" t="s">
        <v>32</v>
      </c>
    </row>
    <row r="4042" spans="1:15" x14ac:dyDescent="0.25">
      <c r="A4042">
        <v>2022</v>
      </c>
      <c r="B4042" t="s">
        <v>32</v>
      </c>
      <c r="C4042" t="s">
        <v>13</v>
      </c>
      <c r="D4042" t="s">
        <v>22</v>
      </c>
      <c r="E4042">
        <v>63000</v>
      </c>
      <c r="F4042">
        <v>63000</v>
      </c>
      <c r="G4042" t="s">
        <v>23</v>
      </c>
      <c r="H4042" t="s">
        <v>24</v>
      </c>
      <c r="I4042" t="s">
        <v>17</v>
      </c>
      <c r="J4042" t="s">
        <v>29</v>
      </c>
      <c r="K4042" t="s">
        <v>23</v>
      </c>
      <c r="L4042" t="s">
        <v>26</v>
      </c>
      <c r="M4042">
        <f t="shared" si="63"/>
        <v>42674</v>
      </c>
      <c r="N4042" t="b">
        <f>IF(O4042=Sheet7!S4041,FALSE,TRUE)
=IF(B4042=Sheet7!A4042,TRUE,FALSE)
=IF(B4042=Sheet7!A4042,TRUE,FALSE)
=IF(B4042=Sheet7!A4042,TRUE,FALSE)</f>
        <v>1</v>
      </c>
      <c r="O4042" t="s">
        <v>32</v>
      </c>
    </row>
    <row r="4043" spans="1:15" x14ac:dyDescent="0.25">
      <c r="A4043">
        <v>2022</v>
      </c>
      <c r="B4043" t="s">
        <v>34</v>
      </c>
      <c r="C4043" t="s">
        <v>31</v>
      </c>
      <c r="D4043" t="s">
        <v>22</v>
      </c>
      <c r="E4043">
        <v>210000</v>
      </c>
      <c r="F4043">
        <v>210000</v>
      </c>
      <c r="G4043" t="s">
        <v>23</v>
      </c>
      <c r="H4043" t="s">
        <v>24</v>
      </c>
      <c r="I4043" t="s">
        <v>17</v>
      </c>
      <c r="J4043" t="s">
        <v>29</v>
      </c>
      <c r="K4043" t="s">
        <v>23</v>
      </c>
      <c r="L4043" t="s">
        <v>26</v>
      </c>
      <c r="M4043">
        <f t="shared" si="63"/>
        <v>140674</v>
      </c>
      <c r="N4043" t="b">
        <f>IF(O4043=Sheet7!S4042,FALSE,TRUE)
=IF(B4043=Sheet7!A4043,TRUE,FALSE)
=IF(B4043=Sheet7!A4043,TRUE,FALSE)
=IF(B4043=Sheet7!A4043,TRUE,FALSE)</f>
        <v>1</v>
      </c>
      <c r="O4043" t="s">
        <v>34</v>
      </c>
    </row>
    <row r="4044" spans="1:15" x14ac:dyDescent="0.25">
      <c r="A4044">
        <v>2022</v>
      </c>
      <c r="B4044" t="s">
        <v>34</v>
      </c>
      <c r="C4044" t="s">
        <v>31</v>
      </c>
      <c r="D4044" t="s">
        <v>22</v>
      </c>
      <c r="E4044">
        <v>160000</v>
      </c>
      <c r="F4044">
        <v>160000</v>
      </c>
      <c r="G4044" t="s">
        <v>23</v>
      </c>
      <c r="H4044" t="s">
        <v>24</v>
      </c>
      <c r="I4044" t="s">
        <v>17</v>
      </c>
      <c r="J4044" t="s">
        <v>29</v>
      </c>
      <c r="K4044" t="s">
        <v>23</v>
      </c>
      <c r="L4044" t="s">
        <v>26</v>
      </c>
      <c r="M4044">
        <f t="shared" si="63"/>
        <v>107340.66666666667</v>
      </c>
      <c r="N4044" t="b">
        <f>IF(O4044=Sheet7!S4043,FALSE,TRUE)
=IF(B4044=Sheet7!A4044,TRUE,FALSE)
=IF(B4044=Sheet7!A4044,TRUE,FALSE)
=IF(B4044=Sheet7!A4044,TRUE,FALSE)</f>
        <v>1</v>
      </c>
      <c r="O4044" t="s">
        <v>34</v>
      </c>
    </row>
    <row r="4045" spans="1:15" x14ac:dyDescent="0.25">
      <c r="A4045">
        <v>2022</v>
      </c>
      <c r="B4045" t="s">
        <v>27</v>
      </c>
      <c r="C4045" t="s">
        <v>28</v>
      </c>
      <c r="D4045" t="s">
        <v>22</v>
      </c>
      <c r="E4045">
        <v>272550</v>
      </c>
      <c r="F4045">
        <v>272550</v>
      </c>
      <c r="G4045" t="s">
        <v>23</v>
      </c>
      <c r="H4045" t="s">
        <v>24</v>
      </c>
      <c r="I4045" t="s">
        <v>17</v>
      </c>
      <c r="J4045" t="s">
        <v>29</v>
      </c>
      <c r="K4045" t="s">
        <v>23</v>
      </c>
      <c r="L4045" t="s">
        <v>26</v>
      </c>
      <c r="M4045">
        <f t="shared" si="63"/>
        <v>182374</v>
      </c>
      <c r="N4045" t="b">
        <f>IF(O4045=Sheet7!S4044,FALSE,TRUE)
=IF(B4045=Sheet7!A4045,TRUE,FALSE)
=IF(B4045=Sheet7!A4045,TRUE,FALSE)
=IF(B4045=Sheet7!A4045,TRUE,FALSE)</f>
        <v>1</v>
      </c>
      <c r="O4045" t="s">
        <v>27</v>
      </c>
    </row>
    <row r="4046" spans="1:15" x14ac:dyDescent="0.25">
      <c r="A4046">
        <v>2022</v>
      </c>
      <c r="B4046" t="s">
        <v>27</v>
      </c>
      <c r="C4046" t="s">
        <v>28</v>
      </c>
      <c r="D4046" t="s">
        <v>22</v>
      </c>
      <c r="E4046">
        <v>198200</v>
      </c>
      <c r="F4046">
        <v>198200</v>
      </c>
      <c r="G4046" t="s">
        <v>23</v>
      </c>
      <c r="H4046" t="s">
        <v>24</v>
      </c>
      <c r="I4046" t="s">
        <v>17</v>
      </c>
      <c r="J4046" t="s">
        <v>29</v>
      </c>
      <c r="K4046" t="s">
        <v>23</v>
      </c>
      <c r="L4046" t="s">
        <v>26</v>
      </c>
      <c r="M4046">
        <f t="shared" si="63"/>
        <v>132807.33333333334</v>
      </c>
      <c r="N4046" t="b">
        <f>IF(O4046=Sheet7!S4045,FALSE,TRUE)
=IF(B4046=Sheet7!A4046,TRUE,FALSE)
=IF(B4046=Sheet7!A4046,TRUE,FALSE)
=IF(B4046=Sheet7!A4046,TRUE,FALSE)</f>
        <v>1</v>
      </c>
      <c r="O4046" t="s">
        <v>27</v>
      </c>
    </row>
    <row r="4047" spans="1:15" x14ac:dyDescent="0.25">
      <c r="A4047">
        <v>2022</v>
      </c>
      <c r="B4047" t="s">
        <v>27</v>
      </c>
      <c r="C4047" t="s">
        <v>28</v>
      </c>
      <c r="D4047" t="s">
        <v>14</v>
      </c>
      <c r="E4047">
        <v>90000</v>
      </c>
      <c r="F4047">
        <v>94560</v>
      </c>
      <c r="G4047" t="s">
        <v>69</v>
      </c>
      <c r="H4047" t="s">
        <v>16</v>
      </c>
      <c r="I4047" t="s">
        <v>17</v>
      </c>
      <c r="J4047" t="s">
        <v>29</v>
      </c>
      <c r="K4047" t="s">
        <v>69</v>
      </c>
      <c r="L4047" t="s">
        <v>26</v>
      </c>
      <c r="M4047">
        <f t="shared" si="63"/>
        <v>62194</v>
      </c>
      <c r="N4047" t="b">
        <f>IF(O4047=Sheet7!S4046,FALSE,TRUE)
=IF(B4047=Sheet7!A4047,TRUE,FALSE)
=IF(B4047=Sheet7!A4047,TRUE,FALSE)
=IF(B4047=Sheet7!A4047,TRUE,FALSE)</f>
        <v>1</v>
      </c>
      <c r="O4047" t="s">
        <v>27</v>
      </c>
    </row>
    <row r="4048" spans="1:15" x14ac:dyDescent="0.25">
      <c r="A4048">
        <v>2022</v>
      </c>
      <c r="B4048" t="s">
        <v>27</v>
      </c>
      <c r="C4048" t="s">
        <v>28</v>
      </c>
      <c r="D4048" t="s">
        <v>14</v>
      </c>
      <c r="E4048">
        <v>50000</v>
      </c>
      <c r="F4048">
        <v>52533</v>
      </c>
      <c r="G4048" t="s">
        <v>69</v>
      </c>
      <c r="H4048" t="s">
        <v>16</v>
      </c>
      <c r="I4048" t="s">
        <v>17</v>
      </c>
      <c r="J4048" t="s">
        <v>29</v>
      </c>
      <c r="K4048" t="s">
        <v>69</v>
      </c>
      <c r="L4048" t="s">
        <v>26</v>
      </c>
      <c r="M4048">
        <f t="shared" si="63"/>
        <v>34851.666666666664</v>
      </c>
      <c r="N4048" t="b">
        <f>IF(O4048=Sheet7!S4047,FALSE,TRUE)
=IF(B4048=Sheet7!A4048,TRUE,FALSE)
=IF(B4048=Sheet7!A4048,TRUE,FALSE)
=IF(B4048=Sheet7!A4048,TRUE,FALSE)</f>
        <v>1</v>
      </c>
      <c r="O4048" t="s">
        <v>27</v>
      </c>
    </row>
    <row r="4049" spans="1:15" x14ac:dyDescent="0.25">
      <c r="A4049">
        <v>2022</v>
      </c>
      <c r="B4049" t="s">
        <v>27</v>
      </c>
      <c r="C4049" t="s">
        <v>28</v>
      </c>
      <c r="D4049" t="s">
        <v>22</v>
      </c>
      <c r="E4049">
        <v>220000</v>
      </c>
      <c r="F4049">
        <v>220000</v>
      </c>
      <c r="G4049" t="s">
        <v>23</v>
      </c>
      <c r="H4049" t="s">
        <v>24</v>
      </c>
      <c r="I4049" t="s">
        <v>17</v>
      </c>
      <c r="J4049" t="s">
        <v>25</v>
      </c>
      <c r="K4049" t="s">
        <v>23</v>
      </c>
      <c r="L4049" t="s">
        <v>26</v>
      </c>
      <c r="M4049">
        <f t="shared" si="63"/>
        <v>147340.66666666666</v>
      </c>
      <c r="N4049" t="b">
        <f>IF(O4049=Sheet7!S4048,FALSE,TRUE)
=IF(B4049=Sheet7!A4049,TRUE,FALSE)
=IF(B4049=Sheet7!A4049,TRUE,FALSE)
=IF(B4049=Sheet7!A4049,TRUE,FALSE)</f>
        <v>1</v>
      </c>
      <c r="O4049" t="s">
        <v>27</v>
      </c>
    </row>
    <row r="4050" spans="1:15" x14ac:dyDescent="0.25">
      <c r="A4050">
        <v>2022</v>
      </c>
      <c r="B4050" t="s">
        <v>27</v>
      </c>
      <c r="C4050" t="s">
        <v>28</v>
      </c>
      <c r="D4050" t="s">
        <v>22</v>
      </c>
      <c r="E4050">
        <v>146000</v>
      </c>
      <c r="F4050">
        <v>146000</v>
      </c>
      <c r="G4050" t="s">
        <v>23</v>
      </c>
      <c r="H4050" t="s">
        <v>24</v>
      </c>
      <c r="I4050" t="s">
        <v>17</v>
      </c>
      <c r="J4050" t="s">
        <v>25</v>
      </c>
      <c r="K4050" t="s">
        <v>23</v>
      </c>
      <c r="L4050" t="s">
        <v>26</v>
      </c>
      <c r="M4050">
        <f t="shared" si="63"/>
        <v>98007.333333333328</v>
      </c>
      <c r="N4050" t="b">
        <f>IF(O4050=Sheet7!S4049,FALSE,TRUE)
=IF(B4050=Sheet7!A4050,TRUE,FALSE)
=IF(B4050=Sheet7!A4050,TRUE,FALSE)
=IF(B4050=Sheet7!A4050,TRUE,FALSE)</f>
        <v>1</v>
      </c>
      <c r="O4050" t="s">
        <v>27</v>
      </c>
    </row>
    <row r="4051" spans="1:15" x14ac:dyDescent="0.25">
      <c r="A4051">
        <v>2022</v>
      </c>
      <c r="B4051" t="s">
        <v>136</v>
      </c>
      <c r="C4051" t="s">
        <v>31</v>
      </c>
      <c r="D4051" t="s">
        <v>22</v>
      </c>
      <c r="E4051">
        <v>248400</v>
      </c>
      <c r="F4051">
        <v>248400</v>
      </c>
      <c r="G4051" t="s">
        <v>49</v>
      </c>
      <c r="H4051" t="s">
        <v>24</v>
      </c>
      <c r="I4051" t="s">
        <v>17</v>
      </c>
      <c r="J4051" t="s">
        <v>29</v>
      </c>
      <c r="K4051" t="s">
        <v>49</v>
      </c>
      <c r="L4051" t="s">
        <v>26</v>
      </c>
      <c r="M4051">
        <f t="shared" si="63"/>
        <v>166274</v>
      </c>
      <c r="N4051" t="b">
        <f>IF(O4051=Sheet7!S4050,FALSE,TRUE)
=IF(B4051=Sheet7!A4051,TRUE,FALSE)
=IF(B4051=Sheet7!A4051,TRUE,FALSE)
=IF(B4051=Sheet7!A4051,TRUE,FALSE)</f>
        <v>1</v>
      </c>
      <c r="O4051" t="s">
        <v>136</v>
      </c>
    </row>
    <row r="4052" spans="1:15" x14ac:dyDescent="0.25">
      <c r="A4052">
        <v>2022</v>
      </c>
      <c r="B4052" t="s">
        <v>136</v>
      </c>
      <c r="C4052" t="s">
        <v>31</v>
      </c>
      <c r="D4052" t="s">
        <v>22</v>
      </c>
      <c r="E4052">
        <v>183600</v>
      </c>
      <c r="F4052">
        <v>183600</v>
      </c>
      <c r="G4052" t="s">
        <v>49</v>
      </c>
      <c r="H4052" t="s">
        <v>24</v>
      </c>
      <c r="I4052" t="s">
        <v>17</v>
      </c>
      <c r="J4052" t="s">
        <v>29</v>
      </c>
      <c r="K4052" t="s">
        <v>49</v>
      </c>
      <c r="L4052" t="s">
        <v>26</v>
      </c>
      <c r="M4052">
        <f t="shared" si="63"/>
        <v>123074</v>
      </c>
      <c r="N4052" t="b">
        <f>IF(O4052=Sheet7!S4051,FALSE,TRUE)
=IF(B4052=Sheet7!A4052,TRUE,FALSE)
=IF(B4052=Sheet7!A4052,TRUE,FALSE)
=IF(B4052=Sheet7!A4052,TRUE,FALSE)</f>
        <v>1</v>
      </c>
      <c r="O4052" t="s">
        <v>136</v>
      </c>
    </row>
    <row r="4053" spans="1:15" x14ac:dyDescent="0.25">
      <c r="A4053">
        <v>2022</v>
      </c>
      <c r="B4053" t="s">
        <v>32</v>
      </c>
      <c r="C4053" t="s">
        <v>13</v>
      </c>
      <c r="D4053" t="s">
        <v>22</v>
      </c>
      <c r="E4053">
        <v>150000</v>
      </c>
      <c r="F4053">
        <v>150000</v>
      </c>
      <c r="G4053" t="s">
        <v>23</v>
      </c>
      <c r="H4053" t="s">
        <v>16</v>
      </c>
      <c r="I4053" t="s">
        <v>17</v>
      </c>
      <c r="J4053" t="s">
        <v>29</v>
      </c>
      <c r="K4053" t="s">
        <v>23</v>
      </c>
      <c r="L4053" t="s">
        <v>26</v>
      </c>
      <c r="M4053">
        <f t="shared" si="63"/>
        <v>100674</v>
      </c>
      <c r="N4053" t="b">
        <f>IF(O4053=Sheet7!S4052,FALSE,TRUE)
=IF(B4053=Sheet7!A4053,TRUE,FALSE)
=IF(B4053=Sheet7!A4053,TRUE,FALSE)
=IF(B4053=Sheet7!A4053,TRUE,FALSE)</f>
        <v>1</v>
      </c>
      <c r="O4053" t="s">
        <v>32</v>
      </c>
    </row>
    <row r="4054" spans="1:15" x14ac:dyDescent="0.25">
      <c r="A4054">
        <v>2022</v>
      </c>
      <c r="B4054" t="s">
        <v>199</v>
      </c>
      <c r="C4054" t="s">
        <v>31</v>
      </c>
      <c r="D4054" t="s">
        <v>22</v>
      </c>
      <c r="E4054">
        <v>40000</v>
      </c>
      <c r="F4054">
        <v>40000</v>
      </c>
      <c r="G4054" t="s">
        <v>82</v>
      </c>
      <c r="H4054" t="s">
        <v>39</v>
      </c>
      <c r="I4054" t="s">
        <v>17</v>
      </c>
      <c r="J4054" t="s">
        <v>29</v>
      </c>
      <c r="K4054" t="s">
        <v>108</v>
      </c>
      <c r="L4054" t="s">
        <v>26</v>
      </c>
      <c r="M4054">
        <f t="shared" si="63"/>
        <v>27340.666666666668</v>
      </c>
      <c r="N4054" t="b">
        <f>IF(O4054=Sheet7!S4053,FALSE,TRUE)
=IF(B4054=Sheet7!A4054,TRUE,FALSE)
=IF(B4054=Sheet7!A4054,TRUE,FALSE)
=IF(B4054=Sheet7!A4054,TRUE,FALSE)</f>
        <v>1</v>
      </c>
      <c r="O4054" t="s">
        <v>199</v>
      </c>
    </row>
    <row r="4055" spans="1:15" x14ac:dyDescent="0.25">
      <c r="A4055">
        <v>2022</v>
      </c>
      <c r="B4055" t="s">
        <v>32</v>
      </c>
      <c r="C4055" t="s">
        <v>13</v>
      </c>
      <c r="D4055" t="s">
        <v>22</v>
      </c>
      <c r="E4055">
        <v>120000</v>
      </c>
      <c r="F4055">
        <v>120000</v>
      </c>
      <c r="G4055" t="s">
        <v>23</v>
      </c>
      <c r="H4055" t="s">
        <v>16</v>
      </c>
      <c r="I4055" t="s">
        <v>17</v>
      </c>
      <c r="J4055" t="s">
        <v>25</v>
      </c>
      <c r="K4055" t="s">
        <v>23</v>
      </c>
      <c r="L4055" t="s">
        <v>26</v>
      </c>
      <c r="M4055">
        <f t="shared" si="63"/>
        <v>80674</v>
      </c>
      <c r="N4055" t="b">
        <f>IF(O4055=Sheet7!S4054,FALSE,TRUE)
=IF(B4055=Sheet7!A4055,TRUE,FALSE)
=IF(B4055=Sheet7!A4055,TRUE,FALSE)
=IF(B4055=Sheet7!A4055,TRUE,FALSE)</f>
        <v>1</v>
      </c>
      <c r="O4055" t="s">
        <v>32</v>
      </c>
    </row>
    <row r="4056" spans="1:15" x14ac:dyDescent="0.25">
      <c r="A4056">
        <v>2022</v>
      </c>
      <c r="B4056" t="s">
        <v>32</v>
      </c>
      <c r="C4056" t="s">
        <v>13</v>
      </c>
      <c r="D4056" t="s">
        <v>22</v>
      </c>
      <c r="E4056">
        <v>95000</v>
      </c>
      <c r="F4056">
        <v>95000</v>
      </c>
      <c r="G4056" t="s">
        <v>23</v>
      </c>
      <c r="H4056" t="s">
        <v>16</v>
      </c>
      <c r="I4056" t="s">
        <v>17</v>
      </c>
      <c r="J4056" t="s">
        <v>25</v>
      </c>
      <c r="K4056" t="s">
        <v>23</v>
      </c>
      <c r="L4056" t="s">
        <v>26</v>
      </c>
      <c r="M4056">
        <f t="shared" si="63"/>
        <v>64007.333333333336</v>
      </c>
      <c r="N4056" t="b">
        <f>IF(O4056=Sheet7!S4055,FALSE,TRUE)
=IF(B4056=Sheet7!A4056,TRUE,FALSE)
=IF(B4056=Sheet7!A4056,TRUE,FALSE)
=IF(B4056=Sheet7!A4056,TRUE,FALSE)</f>
        <v>1</v>
      </c>
      <c r="O4056" t="s">
        <v>32</v>
      </c>
    </row>
    <row r="4057" spans="1:15" x14ac:dyDescent="0.25">
      <c r="A4057">
        <v>2022</v>
      </c>
      <c r="B4057" t="s">
        <v>32</v>
      </c>
      <c r="C4057" t="s">
        <v>13</v>
      </c>
      <c r="D4057" t="s">
        <v>22</v>
      </c>
      <c r="E4057">
        <v>160000</v>
      </c>
      <c r="F4057">
        <v>160000</v>
      </c>
      <c r="G4057" t="s">
        <v>23</v>
      </c>
      <c r="H4057" t="s">
        <v>39</v>
      </c>
      <c r="I4057" t="s">
        <v>17</v>
      </c>
      <c r="J4057" t="s">
        <v>25</v>
      </c>
      <c r="K4057" t="s">
        <v>23</v>
      </c>
      <c r="L4057" t="s">
        <v>26</v>
      </c>
      <c r="M4057">
        <f t="shared" si="63"/>
        <v>107340.66666666667</v>
      </c>
      <c r="N4057" t="b">
        <f>IF(O4057=Sheet7!S4056,FALSE,TRUE)
=IF(B4057=Sheet7!A4057,TRUE,FALSE)
=IF(B4057=Sheet7!A4057,TRUE,FALSE)
=IF(B4057=Sheet7!A4057,TRUE,FALSE)</f>
        <v>1</v>
      </c>
      <c r="O4057" t="s">
        <v>32</v>
      </c>
    </row>
    <row r="4058" spans="1:15" x14ac:dyDescent="0.25">
      <c r="A4058">
        <v>2022</v>
      </c>
      <c r="B4058" t="s">
        <v>32</v>
      </c>
      <c r="C4058" t="s">
        <v>13</v>
      </c>
      <c r="D4058" t="s">
        <v>22</v>
      </c>
      <c r="E4058">
        <v>135000</v>
      </c>
      <c r="F4058">
        <v>135000</v>
      </c>
      <c r="G4058" t="s">
        <v>23</v>
      </c>
      <c r="H4058" t="s">
        <v>39</v>
      </c>
      <c r="I4058" t="s">
        <v>17</v>
      </c>
      <c r="J4058" t="s">
        <v>25</v>
      </c>
      <c r="K4058" t="s">
        <v>23</v>
      </c>
      <c r="L4058" t="s">
        <v>26</v>
      </c>
      <c r="M4058">
        <f t="shared" si="63"/>
        <v>90674</v>
      </c>
      <c r="N4058" t="b">
        <f>IF(O4058=Sheet7!S4057,FALSE,TRUE)
=IF(B4058=Sheet7!A4058,TRUE,FALSE)
=IF(B4058=Sheet7!A4058,TRUE,FALSE)
=IF(B4058=Sheet7!A4058,TRUE,FALSE)</f>
        <v>1</v>
      </c>
      <c r="O4058" t="s">
        <v>32</v>
      </c>
    </row>
    <row r="4059" spans="1:15" x14ac:dyDescent="0.25">
      <c r="A4059">
        <v>2022</v>
      </c>
      <c r="B4059" t="s">
        <v>66</v>
      </c>
      <c r="C4059" t="s">
        <v>28</v>
      </c>
      <c r="D4059" t="s">
        <v>14</v>
      </c>
      <c r="E4059">
        <v>23000</v>
      </c>
      <c r="F4059">
        <v>24165</v>
      </c>
      <c r="G4059" t="s">
        <v>111</v>
      </c>
      <c r="H4059" t="s">
        <v>39</v>
      </c>
      <c r="I4059" t="s">
        <v>17</v>
      </c>
      <c r="J4059" t="s">
        <v>18</v>
      </c>
      <c r="K4059" t="s">
        <v>111</v>
      </c>
      <c r="L4059" t="s">
        <v>26</v>
      </c>
      <c r="M4059">
        <f t="shared" si="63"/>
        <v>16395.666666666668</v>
      </c>
      <c r="N4059" t="b">
        <f>IF(O4059=Sheet7!S4058,FALSE,TRUE)
=IF(B4059=Sheet7!A4059,TRUE,FALSE)
=IF(B4059=Sheet7!A4059,TRUE,FALSE)
=IF(B4059=Sheet7!A4059,TRUE,FALSE)</f>
        <v>1</v>
      </c>
      <c r="O4059" t="s">
        <v>66</v>
      </c>
    </row>
    <row r="4060" spans="1:15" x14ac:dyDescent="0.25">
      <c r="A4060">
        <v>2022</v>
      </c>
      <c r="B4060" t="s">
        <v>32</v>
      </c>
      <c r="C4060" t="s">
        <v>13</v>
      </c>
      <c r="D4060" t="s">
        <v>22</v>
      </c>
      <c r="E4060">
        <v>216000</v>
      </c>
      <c r="F4060">
        <v>216000</v>
      </c>
      <c r="G4060" t="s">
        <v>23</v>
      </c>
      <c r="H4060" t="s">
        <v>24</v>
      </c>
      <c r="I4060" t="s">
        <v>17</v>
      </c>
      <c r="J4060" t="s">
        <v>29</v>
      </c>
      <c r="K4060" t="s">
        <v>23</v>
      </c>
      <c r="L4060" t="s">
        <v>26</v>
      </c>
      <c r="M4060">
        <f t="shared" si="63"/>
        <v>144674</v>
      </c>
      <c r="N4060" t="b">
        <f>IF(O4060=Sheet7!S4059,FALSE,TRUE)
=IF(B4060=Sheet7!A4060,TRUE,FALSE)
=IF(B4060=Sheet7!A4060,TRUE,FALSE)
=IF(B4060=Sheet7!A4060,TRUE,FALSE)</f>
        <v>1</v>
      </c>
      <c r="O4060" t="s">
        <v>32</v>
      </c>
    </row>
    <row r="4061" spans="1:15" x14ac:dyDescent="0.25">
      <c r="A4061">
        <v>2022</v>
      </c>
      <c r="B4061" t="s">
        <v>32</v>
      </c>
      <c r="C4061" t="s">
        <v>13</v>
      </c>
      <c r="D4061" t="s">
        <v>22</v>
      </c>
      <c r="E4061">
        <v>144000</v>
      </c>
      <c r="F4061">
        <v>144000</v>
      </c>
      <c r="G4061" t="s">
        <v>23</v>
      </c>
      <c r="H4061" t="s">
        <v>24</v>
      </c>
      <c r="I4061" t="s">
        <v>17</v>
      </c>
      <c r="J4061" t="s">
        <v>29</v>
      </c>
      <c r="K4061" t="s">
        <v>23</v>
      </c>
      <c r="L4061" t="s">
        <v>26</v>
      </c>
      <c r="M4061">
        <f t="shared" si="63"/>
        <v>96674</v>
      </c>
      <c r="N4061" t="b">
        <f>IF(O4061=Sheet7!S4060,FALSE,TRUE)
=IF(B4061=Sheet7!A4061,TRUE,FALSE)
=IF(B4061=Sheet7!A4061,TRUE,FALSE)
=IF(B4061=Sheet7!A4061,TRUE,FALSE)</f>
        <v>1</v>
      </c>
      <c r="O4061" t="s">
        <v>32</v>
      </c>
    </row>
    <row r="4062" spans="1:15" x14ac:dyDescent="0.25">
      <c r="A4062">
        <v>2022</v>
      </c>
      <c r="B4062" t="s">
        <v>32</v>
      </c>
      <c r="C4062" t="s">
        <v>13</v>
      </c>
      <c r="D4062" t="s">
        <v>22</v>
      </c>
      <c r="E4062">
        <v>85000</v>
      </c>
      <c r="F4062">
        <v>85000</v>
      </c>
      <c r="G4062" t="s">
        <v>23</v>
      </c>
      <c r="H4062" t="s">
        <v>39</v>
      </c>
      <c r="I4062" t="s">
        <v>17</v>
      </c>
      <c r="J4062" t="s">
        <v>25</v>
      </c>
      <c r="K4062" t="s">
        <v>23</v>
      </c>
      <c r="L4062" t="s">
        <v>26</v>
      </c>
      <c r="M4062">
        <f t="shared" si="63"/>
        <v>57340.666666666664</v>
      </c>
      <c r="N4062" t="b">
        <f>IF(O4062=Sheet7!S4061,FALSE,TRUE)
=IF(B4062=Sheet7!A4062,TRUE,FALSE)
=IF(B4062=Sheet7!A4062,TRUE,FALSE)
=IF(B4062=Sheet7!A4062,TRUE,FALSE)</f>
        <v>1</v>
      </c>
      <c r="O4062" t="s">
        <v>32</v>
      </c>
    </row>
    <row r="4063" spans="1:15" x14ac:dyDescent="0.25">
      <c r="A4063">
        <v>2022</v>
      </c>
      <c r="B4063" t="s">
        <v>32</v>
      </c>
      <c r="C4063" t="s">
        <v>13</v>
      </c>
      <c r="D4063" t="s">
        <v>22</v>
      </c>
      <c r="E4063">
        <v>65000</v>
      </c>
      <c r="F4063">
        <v>65000</v>
      </c>
      <c r="G4063" t="s">
        <v>23</v>
      </c>
      <c r="H4063" t="s">
        <v>39</v>
      </c>
      <c r="I4063" t="s">
        <v>17</v>
      </c>
      <c r="J4063" t="s">
        <v>25</v>
      </c>
      <c r="K4063" t="s">
        <v>23</v>
      </c>
      <c r="L4063" t="s">
        <v>26</v>
      </c>
      <c r="M4063">
        <f t="shared" si="63"/>
        <v>44007.333333333336</v>
      </c>
      <c r="N4063" t="b">
        <f>IF(O4063=Sheet7!S4062,FALSE,TRUE)
=IF(B4063=Sheet7!A4063,TRUE,FALSE)
=IF(B4063=Sheet7!A4063,TRUE,FALSE)
=IF(B4063=Sheet7!A4063,TRUE,FALSE)</f>
        <v>1</v>
      </c>
      <c r="O4063" t="s">
        <v>32</v>
      </c>
    </row>
    <row r="4064" spans="1:15" x14ac:dyDescent="0.25">
      <c r="A4064">
        <v>2022</v>
      </c>
      <c r="B4064" t="s">
        <v>37</v>
      </c>
      <c r="C4064" t="s">
        <v>38</v>
      </c>
      <c r="D4064" t="s">
        <v>22</v>
      </c>
      <c r="E4064">
        <v>149000</v>
      </c>
      <c r="F4064">
        <v>149000</v>
      </c>
      <c r="G4064" t="s">
        <v>23</v>
      </c>
      <c r="H4064" t="s">
        <v>24</v>
      </c>
      <c r="I4064" t="s">
        <v>17</v>
      </c>
      <c r="J4064" t="s">
        <v>29</v>
      </c>
      <c r="K4064" t="s">
        <v>23</v>
      </c>
      <c r="L4064" t="s">
        <v>26</v>
      </c>
      <c r="M4064">
        <f t="shared" si="63"/>
        <v>100007.33333333333</v>
      </c>
      <c r="N4064" t="b">
        <f>IF(O4064=Sheet7!S4063,FALSE,TRUE)
=IF(B4064=Sheet7!A4064,TRUE,FALSE)
=IF(B4064=Sheet7!A4064,TRUE,FALSE)
=IF(B4064=Sheet7!A4064,TRUE,FALSE)</f>
        <v>1</v>
      </c>
      <c r="O4064" t="s">
        <v>37</v>
      </c>
    </row>
    <row r="4065" spans="1:15" x14ac:dyDescent="0.25">
      <c r="A4065">
        <v>2022</v>
      </c>
      <c r="B4065" t="s">
        <v>37</v>
      </c>
      <c r="C4065" t="s">
        <v>38</v>
      </c>
      <c r="D4065" t="s">
        <v>22</v>
      </c>
      <c r="E4065">
        <v>119000</v>
      </c>
      <c r="F4065">
        <v>119000</v>
      </c>
      <c r="G4065" t="s">
        <v>23</v>
      </c>
      <c r="H4065" t="s">
        <v>24</v>
      </c>
      <c r="I4065" t="s">
        <v>17</v>
      </c>
      <c r="J4065" t="s">
        <v>29</v>
      </c>
      <c r="K4065" t="s">
        <v>23</v>
      </c>
      <c r="L4065" t="s">
        <v>26</v>
      </c>
      <c r="M4065">
        <f t="shared" si="63"/>
        <v>80007.333333333328</v>
      </c>
      <c r="N4065" t="b">
        <f>IF(O4065=Sheet7!S4064,FALSE,TRUE)
=IF(B4065=Sheet7!A4065,TRUE,FALSE)
=IF(B4065=Sheet7!A4065,TRUE,FALSE)
=IF(B4065=Sheet7!A4065,TRUE,FALSE)</f>
        <v>1</v>
      </c>
      <c r="O4065" t="s">
        <v>37</v>
      </c>
    </row>
    <row r="4066" spans="1:15" x14ac:dyDescent="0.25">
      <c r="A4066">
        <v>2022</v>
      </c>
      <c r="B4066" t="s">
        <v>27</v>
      </c>
      <c r="C4066" t="s">
        <v>28</v>
      </c>
      <c r="D4066" t="s">
        <v>22</v>
      </c>
      <c r="E4066">
        <v>120000</v>
      </c>
      <c r="F4066">
        <v>120000</v>
      </c>
      <c r="G4066" t="s">
        <v>23</v>
      </c>
      <c r="H4066" t="s">
        <v>24</v>
      </c>
      <c r="I4066" t="s">
        <v>17</v>
      </c>
      <c r="J4066" t="s">
        <v>25</v>
      </c>
      <c r="K4066" t="s">
        <v>23</v>
      </c>
      <c r="L4066" t="s">
        <v>26</v>
      </c>
      <c r="M4066">
        <f t="shared" si="63"/>
        <v>80674</v>
      </c>
      <c r="N4066" t="b">
        <f>IF(O4066=Sheet7!S4065,FALSE,TRUE)
=IF(B4066=Sheet7!A4066,TRUE,FALSE)
=IF(B4066=Sheet7!A4066,TRUE,FALSE)
=IF(B4066=Sheet7!A4066,TRUE,FALSE)</f>
        <v>1</v>
      </c>
      <c r="O4066" t="s">
        <v>27</v>
      </c>
    </row>
    <row r="4067" spans="1:15" x14ac:dyDescent="0.25">
      <c r="A4067">
        <v>2022</v>
      </c>
      <c r="B4067" t="s">
        <v>27</v>
      </c>
      <c r="C4067" t="s">
        <v>28</v>
      </c>
      <c r="D4067" t="s">
        <v>22</v>
      </c>
      <c r="E4067">
        <v>150000</v>
      </c>
      <c r="F4067">
        <v>150000</v>
      </c>
      <c r="G4067" t="s">
        <v>23</v>
      </c>
      <c r="H4067" t="s">
        <v>16</v>
      </c>
      <c r="I4067" t="s">
        <v>17</v>
      </c>
      <c r="J4067" t="s">
        <v>25</v>
      </c>
      <c r="K4067" t="s">
        <v>23</v>
      </c>
      <c r="L4067" t="s">
        <v>26</v>
      </c>
      <c r="M4067">
        <f t="shared" si="63"/>
        <v>100674</v>
      </c>
      <c r="N4067" t="b">
        <f>IF(O4067=Sheet7!S4066,FALSE,TRUE)
=IF(B4067=Sheet7!A4067,TRUE,FALSE)
=IF(B4067=Sheet7!A4067,TRUE,FALSE)
=IF(B4067=Sheet7!A4067,TRUE,FALSE)</f>
        <v>1</v>
      </c>
      <c r="O4067" t="s">
        <v>27</v>
      </c>
    </row>
    <row r="4068" spans="1:15" x14ac:dyDescent="0.25">
      <c r="A4068">
        <v>2022</v>
      </c>
      <c r="B4068" t="s">
        <v>27</v>
      </c>
      <c r="C4068" t="s">
        <v>28</v>
      </c>
      <c r="D4068" t="s">
        <v>22</v>
      </c>
      <c r="E4068">
        <v>110000</v>
      </c>
      <c r="F4068">
        <v>110000</v>
      </c>
      <c r="G4068" t="s">
        <v>23</v>
      </c>
      <c r="H4068" t="s">
        <v>16</v>
      </c>
      <c r="I4068" t="s">
        <v>17</v>
      </c>
      <c r="J4068" t="s">
        <v>25</v>
      </c>
      <c r="K4068" t="s">
        <v>23</v>
      </c>
      <c r="L4068" t="s">
        <v>26</v>
      </c>
      <c r="M4068">
        <f t="shared" si="63"/>
        <v>74007.333333333328</v>
      </c>
      <c r="N4068" t="b">
        <f>IF(O4068=Sheet7!S4067,FALSE,TRUE)
=IF(B4068=Sheet7!A4068,TRUE,FALSE)
=IF(B4068=Sheet7!A4068,TRUE,FALSE)
=IF(B4068=Sheet7!A4068,TRUE,FALSE)</f>
        <v>1</v>
      </c>
      <c r="O4068" t="s">
        <v>27</v>
      </c>
    </row>
    <row r="4069" spans="1:15" x14ac:dyDescent="0.25">
      <c r="A4069">
        <v>2022</v>
      </c>
      <c r="B4069" t="s">
        <v>34</v>
      </c>
      <c r="C4069" t="s">
        <v>31</v>
      </c>
      <c r="D4069" t="s">
        <v>22</v>
      </c>
      <c r="E4069">
        <v>246000</v>
      </c>
      <c r="F4069">
        <v>246000</v>
      </c>
      <c r="G4069" t="s">
        <v>23</v>
      </c>
      <c r="H4069" t="s">
        <v>24</v>
      </c>
      <c r="I4069" t="s">
        <v>17</v>
      </c>
      <c r="J4069" t="s">
        <v>29</v>
      </c>
      <c r="K4069" t="s">
        <v>23</v>
      </c>
      <c r="L4069" t="s">
        <v>26</v>
      </c>
      <c r="M4069">
        <f t="shared" si="63"/>
        <v>164674</v>
      </c>
      <c r="N4069" t="b">
        <f>IF(O4069=Sheet7!S4068,FALSE,TRUE)
=IF(B4069=Sheet7!A4069,TRUE,FALSE)
=IF(B4069=Sheet7!A4069,TRUE,FALSE)
=IF(B4069=Sheet7!A4069,TRUE,FALSE)</f>
        <v>1</v>
      </c>
      <c r="O4069" t="s">
        <v>34</v>
      </c>
    </row>
    <row r="4070" spans="1:15" x14ac:dyDescent="0.25">
      <c r="A4070">
        <v>2022</v>
      </c>
      <c r="B4070" t="s">
        <v>34</v>
      </c>
      <c r="C4070" t="s">
        <v>31</v>
      </c>
      <c r="D4070" t="s">
        <v>22</v>
      </c>
      <c r="E4070">
        <v>201000</v>
      </c>
      <c r="F4070">
        <v>201000</v>
      </c>
      <c r="G4070" t="s">
        <v>23</v>
      </c>
      <c r="H4070" t="s">
        <v>24</v>
      </c>
      <c r="I4070" t="s">
        <v>17</v>
      </c>
      <c r="J4070" t="s">
        <v>29</v>
      </c>
      <c r="K4070" t="s">
        <v>23</v>
      </c>
      <c r="L4070" t="s">
        <v>26</v>
      </c>
      <c r="M4070">
        <f t="shared" si="63"/>
        <v>134674</v>
      </c>
      <c r="N4070" t="b">
        <f>IF(O4070=Sheet7!S4069,FALSE,TRUE)
=IF(B4070=Sheet7!A4070,TRUE,FALSE)
=IF(B4070=Sheet7!A4070,TRUE,FALSE)
=IF(B4070=Sheet7!A4070,TRUE,FALSE)</f>
        <v>1</v>
      </c>
      <c r="O4070" t="s">
        <v>34</v>
      </c>
    </row>
    <row r="4071" spans="1:15" x14ac:dyDescent="0.25">
      <c r="A4071">
        <v>2022</v>
      </c>
      <c r="B4071" t="s">
        <v>27</v>
      </c>
      <c r="C4071" t="s">
        <v>28</v>
      </c>
      <c r="D4071" t="s">
        <v>22</v>
      </c>
      <c r="E4071">
        <v>190000</v>
      </c>
      <c r="F4071">
        <v>190000</v>
      </c>
      <c r="G4071" t="s">
        <v>23</v>
      </c>
      <c r="H4071" t="s">
        <v>24</v>
      </c>
      <c r="I4071" t="s">
        <v>17</v>
      </c>
      <c r="J4071" t="s">
        <v>25</v>
      </c>
      <c r="K4071" t="s">
        <v>23</v>
      </c>
      <c r="L4071" t="s">
        <v>26</v>
      </c>
      <c r="M4071">
        <f t="shared" si="63"/>
        <v>127340.66666666667</v>
      </c>
      <c r="N4071" t="b">
        <f>IF(O4071=Sheet7!S4070,FALSE,TRUE)
=IF(B4071=Sheet7!A4071,TRUE,FALSE)
=IF(B4071=Sheet7!A4071,TRUE,FALSE)
=IF(B4071=Sheet7!A4071,TRUE,FALSE)</f>
        <v>1</v>
      </c>
      <c r="O4071" t="s">
        <v>27</v>
      </c>
    </row>
    <row r="4072" spans="1:15" x14ac:dyDescent="0.25">
      <c r="A4072">
        <v>2022</v>
      </c>
      <c r="B4072" t="s">
        <v>27</v>
      </c>
      <c r="C4072" t="s">
        <v>28</v>
      </c>
      <c r="D4072" t="s">
        <v>22</v>
      </c>
      <c r="E4072">
        <v>155000</v>
      </c>
      <c r="F4072">
        <v>155000</v>
      </c>
      <c r="G4072" t="s">
        <v>23</v>
      </c>
      <c r="H4072" t="s">
        <v>24</v>
      </c>
      <c r="I4072" t="s">
        <v>17</v>
      </c>
      <c r="J4072" t="s">
        <v>25</v>
      </c>
      <c r="K4072" t="s">
        <v>23</v>
      </c>
      <c r="L4072" t="s">
        <v>26</v>
      </c>
      <c r="M4072">
        <f t="shared" si="63"/>
        <v>104007.33333333333</v>
      </c>
      <c r="N4072" t="b">
        <f>IF(O4072=Sheet7!S4071,FALSE,TRUE)
=IF(B4072=Sheet7!A4072,TRUE,FALSE)
=IF(B4072=Sheet7!A4072,TRUE,FALSE)
=IF(B4072=Sheet7!A4072,TRUE,FALSE)</f>
        <v>1</v>
      </c>
      <c r="O4072" t="s">
        <v>27</v>
      </c>
    </row>
    <row r="4073" spans="1:15" x14ac:dyDescent="0.25">
      <c r="A4073">
        <v>2022</v>
      </c>
      <c r="B4073" t="s">
        <v>72</v>
      </c>
      <c r="C4073" t="s">
        <v>31</v>
      </c>
      <c r="D4073" t="s">
        <v>22</v>
      </c>
      <c r="E4073">
        <v>235000</v>
      </c>
      <c r="F4073">
        <v>235000</v>
      </c>
      <c r="G4073" t="s">
        <v>23</v>
      </c>
      <c r="H4073" t="s">
        <v>24</v>
      </c>
      <c r="I4073" t="s">
        <v>17</v>
      </c>
      <c r="J4073" t="s">
        <v>29</v>
      </c>
      <c r="K4073" t="s">
        <v>23</v>
      </c>
      <c r="L4073" t="s">
        <v>26</v>
      </c>
      <c r="M4073">
        <f t="shared" si="63"/>
        <v>157340.66666666666</v>
      </c>
      <c r="N4073" t="b">
        <f>IF(O4073=Sheet7!S4072,FALSE,TRUE)
=IF(B4073=Sheet7!A4073,TRUE,FALSE)
=IF(B4073=Sheet7!A4073,TRUE,FALSE)
=IF(B4073=Sheet7!A4073,TRUE,FALSE)</f>
        <v>1</v>
      </c>
      <c r="O4073" t="s">
        <v>72</v>
      </c>
    </row>
    <row r="4074" spans="1:15" x14ac:dyDescent="0.25">
      <c r="A4074">
        <v>2022</v>
      </c>
      <c r="B4074" t="s">
        <v>72</v>
      </c>
      <c r="C4074" t="s">
        <v>31</v>
      </c>
      <c r="D4074" t="s">
        <v>22</v>
      </c>
      <c r="E4074">
        <v>185000</v>
      </c>
      <c r="F4074">
        <v>185000</v>
      </c>
      <c r="G4074" t="s">
        <v>23</v>
      </c>
      <c r="H4074" t="s">
        <v>24</v>
      </c>
      <c r="I4074" t="s">
        <v>17</v>
      </c>
      <c r="J4074" t="s">
        <v>29</v>
      </c>
      <c r="K4074" t="s">
        <v>23</v>
      </c>
      <c r="L4074" t="s">
        <v>26</v>
      </c>
      <c r="M4074">
        <f t="shared" si="63"/>
        <v>124007.33333333333</v>
      </c>
      <c r="N4074" t="b">
        <f>IF(O4074=Sheet7!S4073,FALSE,TRUE)
=IF(B4074=Sheet7!A4074,TRUE,FALSE)
=IF(B4074=Sheet7!A4074,TRUE,FALSE)
=IF(B4074=Sheet7!A4074,TRUE,FALSE)</f>
        <v>1</v>
      </c>
      <c r="O4074" t="s">
        <v>72</v>
      </c>
    </row>
    <row r="4075" spans="1:15" x14ac:dyDescent="0.25">
      <c r="A4075">
        <v>2022</v>
      </c>
      <c r="B4075" t="s">
        <v>215</v>
      </c>
      <c r="C4075" t="s">
        <v>216</v>
      </c>
      <c r="D4075" t="s">
        <v>22</v>
      </c>
      <c r="E4075">
        <v>190000</v>
      </c>
      <c r="F4075">
        <v>190000</v>
      </c>
      <c r="G4075" t="s">
        <v>23</v>
      </c>
      <c r="H4075" t="s">
        <v>24</v>
      </c>
      <c r="I4075" t="s">
        <v>17</v>
      </c>
      <c r="J4075" t="s">
        <v>29</v>
      </c>
      <c r="K4075" t="s">
        <v>23</v>
      </c>
      <c r="L4075" t="s">
        <v>26</v>
      </c>
      <c r="M4075">
        <f t="shared" si="63"/>
        <v>127340.66666666667</v>
      </c>
      <c r="N4075" t="b">
        <f>IF(O4075=Sheet7!S4074,FALSE,TRUE)
=IF(B4075=Sheet7!A4075,TRUE,FALSE)
=IF(B4075=Sheet7!A4075,TRUE,FALSE)
=IF(B4075=Sheet7!A4075,TRUE,FALSE)</f>
        <v>1</v>
      </c>
      <c r="O4075" t="s">
        <v>215</v>
      </c>
    </row>
    <row r="4076" spans="1:15" x14ac:dyDescent="0.25">
      <c r="A4076">
        <v>2022</v>
      </c>
      <c r="B4076" t="s">
        <v>215</v>
      </c>
      <c r="C4076" t="s">
        <v>216</v>
      </c>
      <c r="D4076" t="s">
        <v>22</v>
      </c>
      <c r="E4076">
        <v>160000</v>
      </c>
      <c r="F4076">
        <v>160000</v>
      </c>
      <c r="G4076" t="s">
        <v>23</v>
      </c>
      <c r="H4076" t="s">
        <v>24</v>
      </c>
      <c r="I4076" t="s">
        <v>17</v>
      </c>
      <c r="J4076" t="s">
        <v>29</v>
      </c>
      <c r="K4076" t="s">
        <v>23</v>
      </c>
      <c r="L4076" t="s">
        <v>26</v>
      </c>
      <c r="M4076">
        <f t="shared" si="63"/>
        <v>107340.66666666667</v>
      </c>
      <c r="N4076" t="b">
        <f>IF(O4076=Sheet7!S4075,FALSE,TRUE)
=IF(B4076=Sheet7!A4076,TRUE,FALSE)
=IF(B4076=Sheet7!A4076,TRUE,FALSE)
=IF(B4076=Sheet7!A4076,TRUE,FALSE)</f>
        <v>1</v>
      </c>
      <c r="O4076" t="s">
        <v>215</v>
      </c>
    </row>
    <row r="4077" spans="1:15" x14ac:dyDescent="0.25">
      <c r="A4077">
        <v>2022</v>
      </c>
      <c r="B4077" t="s">
        <v>197</v>
      </c>
      <c r="C4077" t="s">
        <v>38</v>
      </c>
      <c r="D4077" t="s">
        <v>22</v>
      </c>
      <c r="E4077">
        <v>100000</v>
      </c>
      <c r="F4077">
        <v>100000</v>
      </c>
      <c r="G4077" t="s">
        <v>23</v>
      </c>
      <c r="H4077" t="s">
        <v>39</v>
      </c>
      <c r="I4077" t="s">
        <v>17</v>
      </c>
      <c r="J4077" t="s">
        <v>29</v>
      </c>
      <c r="K4077" t="s">
        <v>23</v>
      </c>
      <c r="L4077" t="s">
        <v>26</v>
      </c>
      <c r="M4077">
        <f t="shared" si="63"/>
        <v>67340.666666666672</v>
      </c>
      <c r="N4077" t="b">
        <f>IF(O4077=Sheet7!S4076,FALSE,TRUE)
=IF(B4077=Sheet7!A4077,TRUE,FALSE)
=IF(B4077=Sheet7!A4077,TRUE,FALSE)
=IF(B4077=Sheet7!A4077,TRUE,FALSE)</f>
        <v>1</v>
      </c>
      <c r="O4077" t="s">
        <v>197</v>
      </c>
    </row>
    <row r="4078" spans="1:15" x14ac:dyDescent="0.25">
      <c r="A4078">
        <v>2022</v>
      </c>
      <c r="B4078" t="s">
        <v>32</v>
      </c>
      <c r="C4078" t="s">
        <v>13</v>
      </c>
      <c r="D4078" t="s">
        <v>22</v>
      </c>
      <c r="E4078">
        <v>130000</v>
      </c>
      <c r="F4078">
        <v>130000</v>
      </c>
      <c r="G4078" t="s">
        <v>23</v>
      </c>
      <c r="H4078" t="s">
        <v>16</v>
      </c>
      <c r="I4078" t="s">
        <v>17</v>
      </c>
      <c r="J4078" t="s">
        <v>25</v>
      </c>
      <c r="K4078" t="s">
        <v>23</v>
      </c>
      <c r="L4078" t="s">
        <v>26</v>
      </c>
      <c r="M4078">
        <f t="shared" si="63"/>
        <v>87340.666666666672</v>
      </c>
      <c r="N4078" t="b">
        <f>IF(O4078=Sheet7!S4077,FALSE,TRUE)
=IF(B4078=Sheet7!A4078,TRUE,FALSE)
=IF(B4078=Sheet7!A4078,TRUE,FALSE)
=IF(B4078=Sheet7!A4078,TRUE,FALSE)</f>
        <v>1</v>
      </c>
      <c r="O4078" t="s">
        <v>32</v>
      </c>
    </row>
    <row r="4079" spans="1:15" x14ac:dyDescent="0.25">
      <c r="A4079">
        <v>2022</v>
      </c>
      <c r="B4079" t="s">
        <v>32</v>
      </c>
      <c r="C4079" t="s">
        <v>13</v>
      </c>
      <c r="D4079" t="s">
        <v>22</v>
      </c>
      <c r="E4079">
        <v>115000</v>
      </c>
      <c r="F4079">
        <v>115000</v>
      </c>
      <c r="G4079" t="s">
        <v>23</v>
      </c>
      <c r="H4079" t="s">
        <v>16</v>
      </c>
      <c r="I4079" t="s">
        <v>17</v>
      </c>
      <c r="J4079" t="s">
        <v>25</v>
      </c>
      <c r="K4079" t="s">
        <v>23</v>
      </c>
      <c r="L4079" t="s">
        <v>26</v>
      </c>
      <c r="M4079">
        <f t="shared" si="63"/>
        <v>77340.666666666672</v>
      </c>
      <c r="N4079" t="b">
        <f>IF(O4079=Sheet7!S4078,FALSE,TRUE)
=IF(B4079=Sheet7!A4079,TRUE,FALSE)
=IF(B4079=Sheet7!A4079,TRUE,FALSE)
=IF(B4079=Sheet7!A4079,TRUE,FALSE)</f>
        <v>1</v>
      </c>
      <c r="O4079" t="s">
        <v>32</v>
      </c>
    </row>
    <row r="4080" spans="1:15" x14ac:dyDescent="0.25">
      <c r="A4080">
        <v>2022</v>
      </c>
      <c r="B4080" t="s">
        <v>27</v>
      </c>
      <c r="C4080" t="s">
        <v>28</v>
      </c>
      <c r="D4080" t="s">
        <v>35</v>
      </c>
      <c r="E4080">
        <v>75000</v>
      </c>
      <c r="F4080">
        <v>92350</v>
      </c>
      <c r="G4080" t="s">
        <v>36</v>
      </c>
      <c r="H4080" t="s">
        <v>16</v>
      </c>
      <c r="I4080" t="s">
        <v>17</v>
      </c>
      <c r="J4080" t="s">
        <v>25</v>
      </c>
      <c r="K4080" t="s">
        <v>36</v>
      </c>
      <c r="L4080" t="s">
        <v>26</v>
      </c>
      <c r="M4080">
        <f t="shared" si="63"/>
        <v>56457.333333333336</v>
      </c>
      <c r="N4080" t="b">
        <f>IF(O4080=Sheet7!S4079,FALSE,TRUE)
=IF(B4080=Sheet7!A4080,TRUE,FALSE)
=IF(B4080=Sheet7!A4080,TRUE,FALSE)
=IF(B4080=Sheet7!A4080,TRUE,FALSE)</f>
        <v>1</v>
      </c>
      <c r="O4080" t="s">
        <v>27</v>
      </c>
    </row>
    <row r="4081" spans="1:15" x14ac:dyDescent="0.25">
      <c r="A4081">
        <v>2022</v>
      </c>
      <c r="B4081" t="s">
        <v>27</v>
      </c>
      <c r="C4081" t="s">
        <v>28</v>
      </c>
      <c r="D4081" t="s">
        <v>35</v>
      </c>
      <c r="E4081">
        <v>55000</v>
      </c>
      <c r="F4081">
        <v>67723</v>
      </c>
      <c r="G4081" t="s">
        <v>36</v>
      </c>
      <c r="H4081" t="s">
        <v>16</v>
      </c>
      <c r="I4081" t="s">
        <v>17</v>
      </c>
      <c r="J4081" t="s">
        <v>25</v>
      </c>
      <c r="K4081" t="s">
        <v>36</v>
      </c>
      <c r="L4081" t="s">
        <v>26</v>
      </c>
      <c r="M4081">
        <f t="shared" si="63"/>
        <v>41581.666666666664</v>
      </c>
      <c r="N4081" t="b">
        <f>IF(O4081=Sheet7!S4080,FALSE,TRUE)
=IF(B4081=Sheet7!A4081,TRUE,FALSE)
=IF(B4081=Sheet7!A4081,TRUE,FALSE)
=IF(B4081=Sheet7!A4081,TRUE,FALSE)</f>
        <v>1</v>
      </c>
      <c r="O4081" t="s">
        <v>27</v>
      </c>
    </row>
    <row r="4082" spans="1:15" x14ac:dyDescent="0.25">
      <c r="A4082">
        <v>2022</v>
      </c>
      <c r="B4082" t="s">
        <v>32</v>
      </c>
      <c r="C4082" t="s">
        <v>13</v>
      </c>
      <c r="D4082" t="s">
        <v>22</v>
      </c>
      <c r="E4082">
        <v>105000</v>
      </c>
      <c r="F4082">
        <v>105000</v>
      </c>
      <c r="G4082" t="s">
        <v>23</v>
      </c>
      <c r="H4082" t="s">
        <v>16</v>
      </c>
      <c r="I4082" t="s">
        <v>17</v>
      </c>
      <c r="J4082" t="s">
        <v>25</v>
      </c>
      <c r="K4082" t="s">
        <v>23</v>
      </c>
      <c r="L4082" t="s">
        <v>26</v>
      </c>
      <c r="M4082">
        <f t="shared" si="63"/>
        <v>70674</v>
      </c>
      <c r="N4082" t="b">
        <f>IF(O4082=Sheet7!S4081,FALSE,TRUE)
=IF(B4082=Sheet7!A4082,TRUE,FALSE)
=IF(B4082=Sheet7!A4082,TRUE,FALSE)
=IF(B4082=Sheet7!A4082,TRUE,FALSE)</f>
        <v>1</v>
      </c>
      <c r="O4082" t="s">
        <v>32</v>
      </c>
    </row>
    <row r="4083" spans="1:15" x14ac:dyDescent="0.25">
      <c r="A4083">
        <v>2022</v>
      </c>
      <c r="B4083" t="s">
        <v>32</v>
      </c>
      <c r="C4083" t="s">
        <v>13</v>
      </c>
      <c r="D4083" t="s">
        <v>22</v>
      </c>
      <c r="E4083">
        <v>70000</v>
      </c>
      <c r="F4083">
        <v>70000</v>
      </c>
      <c r="G4083" t="s">
        <v>23</v>
      </c>
      <c r="H4083" t="s">
        <v>16</v>
      </c>
      <c r="I4083" t="s">
        <v>17</v>
      </c>
      <c r="J4083" t="s">
        <v>25</v>
      </c>
      <c r="K4083" t="s">
        <v>23</v>
      </c>
      <c r="L4083" t="s">
        <v>26</v>
      </c>
      <c r="M4083">
        <f t="shared" si="63"/>
        <v>47340.666666666664</v>
      </c>
      <c r="N4083" t="b">
        <f>IF(O4083=Sheet7!S4082,FALSE,TRUE)
=IF(B4083=Sheet7!A4083,TRUE,FALSE)
=IF(B4083=Sheet7!A4083,TRUE,FALSE)
=IF(B4083=Sheet7!A4083,TRUE,FALSE)</f>
        <v>1</v>
      </c>
      <c r="O4083" t="s">
        <v>32</v>
      </c>
    </row>
    <row r="4084" spans="1:15" x14ac:dyDescent="0.25">
      <c r="A4084">
        <v>2022</v>
      </c>
      <c r="B4084" t="s">
        <v>34</v>
      </c>
      <c r="C4084" t="s">
        <v>31</v>
      </c>
      <c r="D4084" t="s">
        <v>22</v>
      </c>
      <c r="E4084">
        <v>204500</v>
      </c>
      <c r="F4084">
        <v>204500</v>
      </c>
      <c r="G4084" t="s">
        <v>23</v>
      </c>
      <c r="H4084" t="s">
        <v>24</v>
      </c>
      <c r="I4084" t="s">
        <v>17</v>
      </c>
      <c r="J4084" t="s">
        <v>25</v>
      </c>
      <c r="K4084" t="s">
        <v>23</v>
      </c>
      <c r="L4084" t="s">
        <v>26</v>
      </c>
      <c r="M4084">
        <f t="shared" si="63"/>
        <v>137007.33333333334</v>
      </c>
      <c r="N4084" t="b">
        <f>IF(O4084=Sheet7!S4083,FALSE,TRUE)
=IF(B4084=Sheet7!A4084,TRUE,FALSE)
=IF(B4084=Sheet7!A4084,TRUE,FALSE)
=IF(B4084=Sheet7!A4084,TRUE,FALSE)</f>
        <v>1</v>
      </c>
      <c r="O4084" t="s">
        <v>34</v>
      </c>
    </row>
    <row r="4085" spans="1:15" x14ac:dyDescent="0.25">
      <c r="A4085">
        <v>2022</v>
      </c>
      <c r="B4085" t="s">
        <v>34</v>
      </c>
      <c r="C4085" t="s">
        <v>31</v>
      </c>
      <c r="D4085" t="s">
        <v>22</v>
      </c>
      <c r="E4085">
        <v>142200</v>
      </c>
      <c r="F4085">
        <v>142200</v>
      </c>
      <c r="G4085" t="s">
        <v>23</v>
      </c>
      <c r="H4085" t="s">
        <v>24</v>
      </c>
      <c r="I4085" t="s">
        <v>17</v>
      </c>
      <c r="J4085" t="s">
        <v>25</v>
      </c>
      <c r="K4085" t="s">
        <v>23</v>
      </c>
      <c r="L4085" t="s">
        <v>26</v>
      </c>
      <c r="M4085">
        <f t="shared" si="63"/>
        <v>95474</v>
      </c>
      <c r="N4085" t="b">
        <f>IF(O4085=Sheet7!S4084,FALSE,TRUE)
=IF(B4085=Sheet7!A4085,TRUE,FALSE)
=IF(B4085=Sheet7!A4085,TRUE,FALSE)
=IF(B4085=Sheet7!A4085,TRUE,FALSE)</f>
        <v>1</v>
      </c>
      <c r="O4085" t="s">
        <v>34</v>
      </c>
    </row>
    <row r="4086" spans="1:15" x14ac:dyDescent="0.25">
      <c r="A4086">
        <v>2022</v>
      </c>
      <c r="B4086" t="s">
        <v>34</v>
      </c>
      <c r="C4086" t="s">
        <v>31</v>
      </c>
      <c r="D4086" t="s">
        <v>22</v>
      </c>
      <c r="E4086">
        <v>192000</v>
      </c>
      <c r="F4086">
        <v>192000</v>
      </c>
      <c r="G4086" t="s">
        <v>23</v>
      </c>
      <c r="H4086" t="s">
        <v>24</v>
      </c>
      <c r="I4086" t="s">
        <v>17</v>
      </c>
      <c r="J4086" t="s">
        <v>29</v>
      </c>
      <c r="K4086" t="s">
        <v>23</v>
      </c>
      <c r="L4086" t="s">
        <v>26</v>
      </c>
      <c r="M4086">
        <f t="shared" si="63"/>
        <v>128674</v>
      </c>
      <c r="N4086" t="b">
        <f>IF(O4086=Sheet7!S4085,FALSE,TRUE)
=IF(B4086=Sheet7!A4086,TRUE,FALSE)
=IF(B4086=Sheet7!A4086,TRUE,FALSE)
=IF(B4086=Sheet7!A4086,TRUE,FALSE)</f>
        <v>1</v>
      </c>
      <c r="O4086" t="s">
        <v>34</v>
      </c>
    </row>
    <row r="4087" spans="1:15" x14ac:dyDescent="0.25">
      <c r="A4087">
        <v>2022</v>
      </c>
      <c r="B4087" t="s">
        <v>34</v>
      </c>
      <c r="C4087" t="s">
        <v>31</v>
      </c>
      <c r="D4087" t="s">
        <v>22</v>
      </c>
      <c r="E4087">
        <v>164000</v>
      </c>
      <c r="F4087">
        <v>164000</v>
      </c>
      <c r="G4087" t="s">
        <v>23</v>
      </c>
      <c r="H4087" t="s">
        <v>24</v>
      </c>
      <c r="I4087" t="s">
        <v>17</v>
      </c>
      <c r="J4087" t="s">
        <v>29</v>
      </c>
      <c r="K4087" t="s">
        <v>23</v>
      </c>
      <c r="L4087" t="s">
        <v>26</v>
      </c>
      <c r="M4087">
        <f t="shared" si="63"/>
        <v>110007.33333333333</v>
      </c>
      <c r="N4087" t="b">
        <f>IF(O4087=Sheet7!S4086,FALSE,TRUE)
=IF(B4087=Sheet7!A4087,TRUE,FALSE)
=IF(B4087=Sheet7!A4087,TRUE,FALSE)
=IF(B4087=Sheet7!A4087,TRUE,FALSE)</f>
        <v>1</v>
      </c>
      <c r="O4087" t="s">
        <v>34</v>
      </c>
    </row>
    <row r="4088" spans="1:15" x14ac:dyDescent="0.25">
      <c r="A4088">
        <v>2022</v>
      </c>
      <c r="B4088" t="s">
        <v>32</v>
      </c>
      <c r="C4088" t="s">
        <v>13</v>
      </c>
      <c r="D4088" t="s">
        <v>22</v>
      </c>
      <c r="E4088">
        <v>185900</v>
      </c>
      <c r="F4088">
        <v>185900</v>
      </c>
      <c r="G4088" t="s">
        <v>23</v>
      </c>
      <c r="H4088" t="s">
        <v>24</v>
      </c>
      <c r="I4088" t="s">
        <v>17</v>
      </c>
      <c r="J4088" t="s">
        <v>25</v>
      </c>
      <c r="K4088" t="s">
        <v>23</v>
      </c>
      <c r="L4088" t="s">
        <v>26</v>
      </c>
      <c r="M4088">
        <f t="shared" si="63"/>
        <v>124607.33333333333</v>
      </c>
      <c r="N4088" t="b">
        <f>IF(O4088=Sheet7!S4087,FALSE,TRUE)
=IF(B4088=Sheet7!A4088,TRUE,FALSE)
=IF(B4088=Sheet7!A4088,TRUE,FALSE)
=IF(B4088=Sheet7!A4088,TRUE,FALSE)</f>
        <v>1</v>
      </c>
      <c r="O4088" t="s">
        <v>32</v>
      </c>
    </row>
    <row r="4089" spans="1:15" x14ac:dyDescent="0.25">
      <c r="A4089">
        <v>2022</v>
      </c>
      <c r="B4089" t="s">
        <v>32</v>
      </c>
      <c r="C4089" t="s">
        <v>13</v>
      </c>
      <c r="D4089" t="s">
        <v>22</v>
      </c>
      <c r="E4089">
        <v>129300</v>
      </c>
      <c r="F4089">
        <v>129300</v>
      </c>
      <c r="G4089" t="s">
        <v>23</v>
      </c>
      <c r="H4089" t="s">
        <v>24</v>
      </c>
      <c r="I4089" t="s">
        <v>17</v>
      </c>
      <c r="J4089" t="s">
        <v>25</v>
      </c>
      <c r="K4089" t="s">
        <v>23</v>
      </c>
      <c r="L4089" t="s">
        <v>26</v>
      </c>
      <c r="M4089">
        <f t="shared" si="63"/>
        <v>86874</v>
      </c>
      <c r="N4089" t="b">
        <f>IF(O4089=Sheet7!S4088,FALSE,TRUE)
=IF(B4089=Sheet7!A4089,TRUE,FALSE)
=IF(B4089=Sheet7!A4089,TRUE,FALSE)
=IF(B4089=Sheet7!A4089,TRUE,FALSE)</f>
        <v>1</v>
      </c>
      <c r="O4089" t="s">
        <v>32</v>
      </c>
    </row>
    <row r="4090" spans="1:15" x14ac:dyDescent="0.25">
      <c r="A4090">
        <v>2022</v>
      </c>
      <c r="B4090" t="s">
        <v>32</v>
      </c>
      <c r="C4090" t="s">
        <v>13</v>
      </c>
      <c r="D4090" t="s">
        <v>22</v>
      </c>
      <c r="E4090">
        <v>75000</v>
      </c>
      <c r="F4090">
        <v>75000</v>
      </c>
      <c r="G4090" t="s">
        <v>23</v>
      </c>
      <c r="H4090" t="s">
        <v>24</v>
      </c>
      <c r="I4090" t="s">
        <v>17</v>
      </c>
      <c r="J4090" t="s">
        <v>25</v>
      </c>
      <c r="K4090" t="s">
        <v>23</v>
      </c>
      <c r="L4090" t="s">
        <v>26</v>
      </c>
      <c r="M4090">
        <f t="shared" si="63"/>
        <v>50674</v>
      </c>
      <c r="N4090" t="b">
        <f>IF(O4090=Sheet7!S4089,FALSE,TRUE)
=IF(B4090=Sheet7!A4090,TRUE,FALSE)
=IF(B4090=Sheet7!A4090,TRUE,FALSE)
=IF(B4090=Sheet7!A4090,TRUE,FALSE)</f>
        <v>1</v>
      </c>
      <c r="O4090" t="s">
        <v>32</v>
      </c>
    </row>
    <row r="4091" spans="1:15" x14ac:dyDescent="0.25">
      <c r="A4091">
        <v>2022</v>
      </c>
      <c r="B4091" t="s">
        <v>99</v>
      </c>
      <c r="C4091" t="s">
        <v>28</v>
      </c>
      <c r="D4091" t="s">
        <v>22</v>
      </c>
      <c r="E4091">
        <v>175000</v>
      </c>
      <c r="F4091">
        <v>175000</v>
      </c>
      <c r="G4091" t="s">
        <v>23</v>
      </c>
      <c r="H4091" t="s">
        <v>24</v>
      </c>
      <c r="I4091" t="s">
        <v>17</v>
      </c>
      <c r="J4091" t="s">
        <v>25</v>
      </c>
      <c r="K4091" t="s">
        <v>23</v>
      </c>
      <c r="L4091" t="s">
        <v>26</v>
      </c>
      <c r="M4091">
        <f t="shared" si="63"/>
        <v>117340.66666666667</v>
      </c>
      <c r="N4091" t="b">
        <f>IF(O4091=Sheet7!S4090,FALSE,TRUE)
=IF(B4091=Sheet7!A4091,TRUE,FALSE)
=IF(B4091=Sheet7!A4091,TRUE,FALSE)
=IF(B4091=Sheet7!A4091,TRUE,FALSE)</f>
        <v>1</v>
      </c>
      <c r="O4091" t="s">
        <v>99</v>
      </c>
    </row>
    <row r="4092" spans="1:15" x14ac:dyDescent="0.25">
      <c r="A4092">
        <v>2022</v>
      </c>
      <c r="B4092" t="s">
        <v>99</v>
      </c>
      <c r="C4092" t="s">
        <v>28</v>
      </c>
      <c r="D4092" t="s">
        <v>22</v>
      </c>
      <c r="E4092">
        <v>120000</v>
      </c>
      <c r="F4092">
        <v>120000</v>
      </c>
      <c r="G4092" t="s">
        <v>23</v>
      </c>
      <c r="H4092" t="s">
        <v>24</v>
      </c>
      <c r="I4092" t="s">
        <v>17</v>
      </c>
      <c r="J4092" t="s">
        <v>25</v>
      </c>
      <c r="K4092" t="s">
        <v>23</v>
      </c>
      <c r="L4092" t="s">
        <v>26</v>
      </c>
      <c r="M4092">
        <f t="shared" si="63"/>
        <v>80674</v>
      </c>
      <c r="N4092" t="b">
        <f>IF(O4092=Sheet7!S4091,FALSE,TRUE)
=IF(B4092=Sheet7!A4092,TRUE,FALSE)
=IF(B4092=Sheet7!A4092,TRUE,FALSE)
=IF(B4092=Sheet7!A4092,TRUE,FALSE)</f>
        <v>1</v>
      </c>
      <c r="O4092" t="s">
        <v>99</v>
      </c>
    </row>
    <row r="4093" spans="1:15" x14ac:dyDescent="0.25">
      <c r="A4093">
        <v>2022</v>
      </c>
      <c r="B4093" t="s">
        <v>32</v>
      </c>
      <c r="C4093" t="s">
        <v>13</v>
      </c>
      <c r="D4093" t="s">
        <v>22</v>
      </c>
      <c r="E4093">
        <v>167500</v>
      </c>
      <c r="F4093">
        <v>167500</v>
      </c>
      <c r="G4093" t="s">
        <v>23</v>
      </c>
      <c r="H4093" t="s">
        <v>24</v>
      </c>
      <c r="I4093" t="s">
        <v>17</v>
      </c>
      <c r="J4093" t="s">
        <v>25</v>
      </c>
      <c r="K4093" t="s">
        <v>23</v>
      </c>
      <c r="L4093" t="s">
        <v>26</v>
      </c>
      <c r="M4093">
        <f t="shared" si="63"/>
        <v>112340.66666666667</v>
      </c>
      <c r="N4093" t="b">
        <f>IF(O4093=Sheet7!S4092,FALSE,TRUE)
=IF(B4093=Sheet7!A4093,TRUE,FALSE)
=IF(B4093=Sheet7!A4093,TRUE,FALSE)
=IF(B4093=Sheet7!A4093,TRUE,FALSE)</f>
        <v>1</v>
      </c>
      <c r="O4093" t="s">
        <v>32</v>
      </c>
    </row>
    <row r="4094" spans="1:15" x14ac:dyDescent="0.25">
      <c r="A4094">
        <v>2022</v>
      </c>
      <c r="B4094" t="s">
        <v>32</v>
      </c>
      <c r="C4094" t="s">
        <v>13</v>
      </c>
      <c r="D4094" t="s">
        <v>22</v>
      </c>
      <c r="E4094">
        <v>106500</v>
      </c>
      <c r="F4094">
        <v>106500</v>
      </c>
      <c r="G4094" t="s">
        <v>23</v>
      </c>
      <c r="H4094" t="s">
        <v>24</v>
      </c>
      <c r="I4094" t="s">
        <v>17</v>
      </c>
      <c r="J4094" t="s">
        <v>25</v>
      </c>
      <c r="K4094" t="s">
        <v>23</v>
      </c>
      <c r="L4094" t="s">
        <v>26</v>
      </c>
      <c r="M4094">
        <f t="shared" si="63"/>
        <v>71674</v>
      </c>
      <c r="N4094" t="b">
        <f>IF(O4094=Sheet7!S4093,FALSE,TRUE)
=IF(B4094=Sheet7!A4094,TRUE,FALSE)
=IF(B4094=Sheet7!A4094,TRUE,FALSE)
=IF(B4094=Sheet7!A4094,TRUE,FALSE)</f>
        <v>1</v>
      </c>
      <c r="O4094" t="s">
        <v>32</v>
      </c>
    </row>
    <row r="4095" spans="1:15" x14ac:dyDescent="0.25">
      <c r="A4095">
        <v>2022</v>
      </c>
      <c r="B4095" t="s">
        <v>37</v>
      </c>
      <c r="C4095" t="s">
        <v>38</v>
      </c>
      <c r="D4095" t="s">
        <v>22</v>
      </c>
      <c r="E4095">
        <v>75000</v>
      </c>
      <c r="F4095">
        <v>75000</v>
      </c>
      <c r="G4095" t="s">
        <v>23</v>
      </c>
      <c r="H4095" t="s">
        <v>16</v>
      </c>
      <c r="I4095" t="s">
        <v>17</v>
      </c>
      <c r="J4095" t="s">
        <v>29</v>
      </c>
      <c r="K4095" t="s">
        <v>23</v>
      </c>
      <c r="L4095" t="s">
        <v>26</v>
      </c>
      <c r="M4095">
        <f t="shared" si="63"/>
        <v>50674</v>
      </c>
      <c r="N4095" t="b">
        <f>IF(O4095=Sheet7!S4094,FALSE,TRUE)
=IF(B4095=Sheet7!A4095,TRUE,FALSE)
=IF(B4095=Sheet7!A4095,TRUE,FALSE)
=IF(B4095=Sheet7!A4095,TRUE,FALSE)</f>
        <v>1</v>
      </c>
      <c r="O4095" t="s">
        <v>37</v>
      </c>
    </row>
    <row r="4096" spans="1:15" x14ac:dyDescent="0.25">
      <c r="A4096">
        <v>2022</v>
      </c>
      <c r="B4096" t="s">
        <v>37</v>
      </c>
      <c r="C4096" t="s">
        <v>38</v>
      </c>
      <c r="D4096" t="s">
        <v>22</v>
      </c>
      <c r="E4096">
        <v>60000</v>
      </c>
      <c r="F4096">
        <v>60000</v>
      </c>
      <c r="G4096" t="s">
        <v>23</v>
      </c>
      <c r="H4096" t="s">
        <v>16</v>
      </c>
      <c r="I4096" t="s">
        <v>17</v>
      </c>
      <c r="J4096" t="s">
        <v>29</v>
      </c>
      <c r="K4096" t="s">
        <v>23</v>
      </c>
      <c r="L4096" t="s">
        <v>26</v>
      </c>
      <c r="M4096">
        <f t="shared" si="63"/>
        <v>40674</v>
      </c>
      <c r="N4096" t="b">
        <f>IF(O4096=Sheet7!S4095,FALSE,TRUE)
=IF(B4096=Sheet7!A4096,TRUE,FALSE)
=IF(B4096=Sheet7!A4096,TRUE,FALSE)
=IF(B4096=Sheet7!A4096,TRUE,FALSE)</f>
        <v>1</v>
      </c>
      <c r="O4096" t="s">
        <v>37</v>
      </c>
    </row>
    <row r="4097" spans="1:15" x14ac:dyDescent="0.25">
      <c r="A4097">
        <v>2022</v>
      </c>
      <c r="B4097" t="s">
        <v>42</v>
      </c>
      <c r="C4097" t="s">
        <v>28</v>
      </c>
      <c r="D4097" t="s">
        <v>22</v>
      </c>
      <c r="E4097">
        <v>184000</v>
      </c>
      <c r="F4097">
        <v>184000</v>
      </c>
      <c r="G4097" t="s">
        <v>23</v>
      </c>
      <c r="H4097" t="s">
        <v>24</v>
      </c>
      <c r="I4097" t="s">
        <v>17</v>
      </c>
      <c r="J4097" t="s">
        <v>29</v>
      </c>
      <c r="K4097" t="s">
        <v>23</v>
      </c>
      <c r="L4097" t="s">
        <v>26</v>
      </c>
      <c r="M4097">
        <f t="shared" si="63"/>
        <v>123340.66666666667</v>
      </c>
      <c r="N4097" t="b">
        <f>IF(O4097=Sheet7!S4096,FALSE,TRUE)
=IF(B4097=Sheet7!A4097,TRUE,FALSE)
=IF(B4097=Sheet7!A4097,TRUE,FALSE)
=IF(B4097=Sheet7!A4097,TRUE,FALSE)</f>
        <v>1</v>
      </c>
      <c r="O4097" t="s">
        <v>42</v>
      </c>
    </row>
    <row r="4098" spans="1:15" x14ac:dyDescent="0.25">
      <c r="A4098">
        <v>2022</v>
      </c>
      <c r="B4098" t="s">
        <v>42</v>
      </c>
      <c r="C4098" t="s">
        <v>28</v>
      </c>
      <c r="D4098" t="s">
        <v>22</v>
      </c>
      <c r="E4098">
        <v>142000</v>
      </c>
      <c r="F4098">
        <v>142000</v>
      </c>
      <c r="G4098" t="s">
        <v>23</v>
      </c>
      <c r="H4098" t="s">
        <v>24</v>
      </c>
      <c r="I4098" t="s">
        <v>17</v>
      </c>
      <c r="J4098" t="s">
        <v>29</v>
      </c>
      <c r="K4098" t="s">
        <v>23</v>
      </c>
      <c r="L4098" t="s">
        <v>26</v>
      </c>
      <c r="M4098">
        <f t="shared" ref="M4098:M4161" si="64">AVERAGE(A4098:L4098)</f>
        <v>95340.666666666672</v>
      </c>
      <c r="N4098" t="b">
        <f>IF(O4098=Sheet7!S4097,FALSE,TRUE)
=IF(B4098=Sheet7!A4098,TRUE,FALSE)
=IF(B4098=Sheet7!A4098,TRUE,FALSE)
=IF(B4098=Sheet7!A4098,TRUE,FALSE)</f>
        <v>1</v>
      </c>
      <c r="O4098" t="s">
        <v>42</v>
      </c>
    </row>
    <row r="4099" spans="1:15" x14ac:dyDescent="0.25">
      <c r="A4099">
        <v>2022</v>
      </c>
      <c r="B4099" t="s">
        <v>27</v>
      </c>
      <c r="C4099" t="s">
        <v>28</v>
      </c>
      <c r="D4099" t="s">
        <v>22</v>
      </c>
      <c r="E4099">
        <v>145000</v>
      </c>
      <c r="F4099">
        <v>145000</v>
      </c>
      <c r="G4099" t="s">
        <v>23</v>
      </c>
      <c r="H4099" t="s">
        <v>16</v>
      </c>
      <c r="I4099" t="s">
        <v>17</v>
      </c>
      <c r="J4099" t="s">
        <v>25</v>
      </c>
      <c r="K4099" t="s">
        <v>23</v>
      </c>
      <c r="L4099" t="s">
        <v>26</v>
      </c>
      <c r="M4099">
        <f t="shared" si="64"/>
        <v>97340.666666666672</v>
      </c>
      <c r="N4099" t="b">
        <f>IF(O4099=Sheet7!S4098,FALSE,TRUE)
=IF(B4099=Sheet7!A4099,TRUE,FALSE)
=IF(B4099=Sheet7!A4099,TRUE,FALSE)
=IF(B4099=Sheet7!A4099,TRUE,FALSE)</f>
        <v>1</v>
      </c>
      <c r="O4099" t="s">
        <v>27</v>
      </c>
    </row>
    <row r="4100" spans="1:15" x14ac:dyDescent="0.25">
      <c r="A4100">
        <v>2022</v>
      </c>
      <c r="B4100" t="s">
        <v>27</v>
      </c>
      <c r="C4100" t="s">
        <v>28</v>
      </c>
      <c r="D4100" t="s">
        <v>22</v>
      </c>
      <c r="E4100">
        <v>100000</v>
      </c>
      <c r="F4100">
        <v>100000</v>
      </c>
      <c r="G4100" t="s">
        <v>23</v>
      </c>
      <c r="H4100" t="s">
        <v>16</v>
      </c>
      <c r="I4100" t="s">
        <v>17</v>
      </c>
      <c r="J4100" t="s">
        <v>25</v>
      </c>
      <c r="K4100" t="s">
        <v>23</v>
      </c>
      <c r="L4100" t="s">
        <v>26</v>
      </c>
      <c r="M4100">
        <f t="shared" si="64"/>
        <v>67340.666666666672</v>
      </c>
      <c r="N4100" t="b">
        <f>IF(O4100=Sheet7!S4099,FALSE,TRUE)
=IF(B4100=Sheet7!A4100,TRUE,FALSE)
=IF(B4100=Sheet7!A4100,TRUE,FALSE)
=IF(B4100=Sheet7!A4100,TRUE,FALSE)</f>
        <v>1</v>
      </c>
      <c r="O4100" t="s">
        <v>27</v>
      </c>
    </row>
    <row r="4101" spans="1:15" x14ac:dyDescent="0.25">
      <c r="A4101">
        <v>2022</v>
      </c>
      <c r="B4101" t="s">
        <v>194</v>
      </c>
      <c r="C4101" t="s">
        <v>31</v>
      </c>
      <c r="D4101" t="s">
        <v>143</v>
      </c>
      <c r="E4101">
        <v>198000</v>
      </c>
      <c r="F4101">
        <v>44365</v>
      </c>
      <c r="G4101" t="s">
        <v>63</v>
      </c>
      <c r="H4101" t="s">
        <v>16</v>
      </c>
      <c r="I4101" t="s">
        <v>17</v>
      </c>
      <c r="J4101" t="s">
        <v>29</v>
      </c>
      <c r="K4101" t="s">
        <v>63</v>
      </c>
      <c r="L4101" t="s">
        <v>64</v>
      </c>
      <c r="M4101">
        <f t="shared" si="64"/>
        <v>81462.333333333328</v>
      </c>
      <c r="N4101" t="b">
        <f>IF(O4101=Sheet7!S4100,FALSE,TRUE)
=IF(B4101=Sheet7!A4101,TRUE,FALSE)
=IF(B4101=Sheet7!A4101,TRUE,FALSE)
=IF(B4101=Sheet7!A4101,TRUE,FALSE)</f>
        <v>1</v>
      </c>
      <c r="O4101" t="s">
        <v>194</v>
      </c>
    </row>
    <row r="4102" spans="1:15" x14ac:dyDescent="0.25">
      <c r="A4102">
        <v>2022</v>
      </c>
      <c r="B4102" t="s">
        <v>32</v>
      </c>
      <c r="C4102" t="s">
        <v>13</v>
      </c>
      <c r="D4102" t="s">
        <v>22</v>
      </c>
      <c r="E4102">
        <v>200000</v>
      </c>
      <c r="F4102">
        <v>200000</v>
      </c>
      <c r="G4102" t="s">
        <v>23</v>
      </c>
      <c r="H4102" t="s">
        <v>33</v>
      </c>
      <c r="I4102" t="s">
        <v>17</v>
      </c>
      <c r="J4102" t="s">
        <v>25</v>
      </c>
      <c r="K4102" t="s">
        <v>23</v>
      </c>
      <c r="L4102" t="s">
        <v>26</v>
      </c>
      <c r="M4102">
        <f t="shared" si="64"/>
        <v>134007.33333333334</v>
      </c>
      <c r="N4102" t="b">
        <f>IF(O4102=Sheet7!S4101,FALSE,TRUE)
=IF(B4102=Sheet7!A4102,TRUE,FALSE)
=IF(B4102=Sheet7!A4102,TRUE,FALSE)
=IF(B4102=Sheet7!A4102,TRUE,FALSE)</f>
        <v>1</v>
      </c>
      <c r="O4102" t="s">
        <v>32</v>
      </c>
    </row>
    <row r="4103" spans="1:15" x14ac:dyDescent="0.25">
      <c r="A4103">
        <v>2022</v>
      </c>
      <c r="B4103" t="s">
        <v>32</v>
      </c>
      <c r="C4103" t="s">
        <v>13</v>
      </c>
      <c r="D4103" t="s">
        <v>22</v>
      </c>
      <c r="E4103">
        <v>145000</v>
      </c>
      <c r="F4103">
        <v>145000</v>
      </c>
      <c r="G4103" t="s">
        <v>23</v>
      </c>
      <c r="H4103" t="s">
        <v>33</v>
      </c>
      <c r="I4103" t="s">
        <v>17</v>
      </c>
      <c r="J4103" t="s">
        <v>25</v>
      </c>
      <c r="K4103" t="s">
        <v>23</v>
      </c>
      <c r="L4103" t="s">
        <v>26</v>
      </c>
      <c r="M4103">
        <f t="shared" si="64"/>
        <v>97340.666666666672</v>
      </c>
      <c r="N4103" t="b">
        <f>IF(O4103=Sheet7!S4102,FALSE,TRUE)
=IF(B4103=Sheet7!A4103,TRUE,FALSE)
=IF(B4103=Sheet7!A4103,TRUE,FALSE)
=IF(B4103=Sheet7!A4103,TRUE,FALSE)</f>
        <v>1</v>
      </c>
      <c r="O4103" t="s">
        <v>32</v>
      </c>
    </row>
    <row r="4104" spans="1:15" x14ac:dyDescent="0.25">
      <c r="A4104">
        <v>2022</v>
      </c>
      <c r="B4104" t="s">
        <v>32</v>
      </c>
      <c r="C4104" t="s">
        <v>13</v>
      </c>
      <c r="D4104" t="s">
        <v>35</v>
      </c>
      <c r="E4104">
        <v>75000</v>
      </c>
      <c r="F4104">
        <v>92350</v>
      </c>
      <c r="G4104" t="s">
        <v>36</v>
      </c>
      <c r="H4104" t="s">
        <v>16</v>
      </c>
      <c r="I4104" t="s">
        <v>17</v>
      </c>
      <c r="J4104" t="s">
        <v>29</v>
      </c>
      <c r="K4104" t="s">
        <v>36</v>
      </c>
      <c r="L4104" t="s">
        <v>26</v>
      </c>
      <c r="M4104">
        <f t="shared" si="64"/>
        <v>56457.333333333336</v>
      </c>
      <c r="N4104" t="b">
        <f>IF(O4104=Sheet7!S4103,FALSE,TRUE)
=IF(B4104=Sheet7!A4104,TRUE,FALSE)
=IF(B4104=Sheet7!A4104,TRUE,FALSE)
=IF(B4104=Sheet7!A4104,TRUE,FALSE)</f>
        <v>1</v>
      </c>
      <c r="O4104" t="s">
        <v>32</v>
      </c>
    </row>
    <row r="4105" spans="1:15" x14ac:dyDescent="0.25">
      <c r="A4105">
        <v>2022</v>
      </c>
      <c r="B4105" t="s">
        <v>32</v>
      </c>
      <c r="C4105" t="s">
        <v>13</v>
      </c>
      <c r="D4105" t="s">
        <v>35</v>
      </c>
      <c r="E4105">
        <v>60000</v>
      </c>
      <c r="F4105">
        <v>73880</v>
      </c>
      <c r="G4105" t="s">
        <v>36</v>
      </c>
      <c r="H4105" t="s">
        <v>16</v>
      </c>
      <c r="I4105" t="s">
        <v>17</v>
      </c>
      <c r="J4105" t="s">
        <v>29</v>
      </c>
      <c r="K4105" t="s">
        <v>36</v>
      </c>
      <c r="L4105" t="s">
        <v>26</v>
      </c>
      <c r="M4105">
        <f t="shared" si="64"/>
        <v>45300.666666666664</v>
      </c>
      <c r="N4105" t="b">
        <f>IF(O4105=Sheet7!S4104,FALSE,TRUE)
=IF(B4105=Sheet7!A4105,TRUE,FALSE)
=IF(B4105=Sheet7!A4105,TRUE,FALSE)
=IF(B4105=Sheet7!A4105,TRUE,FALSE)</f>
        <v>1</v>
      </c>
      <c r="O4105" t="s">
        <v>32</v>
      </c>
    </row>
    <row r="4106" spans="1:15" x14ac:dyDescent="0.25">
      <c r="A4106">
        <v>2022</v>
      </c>
      <c r="B4106" t="s">
        <v>42</v>
      </c>
      <c r="C4106" t="s">
        <v>28</v>
      </c>
      <c r="D4106" t="s">
        <v>22</v>
      </c>
      <c r="E4106">
        <v>192000</v>
      </c>
      <c r="F4106">
        <v>192000</v>
      </c>
      <c r="G4106" t="s">
        <v>23</v>
      </c>
      <c r="H4106" t="s">
        <v>24</v>
      </c>
      <c r="I4106" t="s">
        <v>17</v>
      </c>
      <c r="J4106" t="s">
        <v>29</v>
      </c>
      <c r="K4106" t="s">
        <v>23</v>
      </c>
      <c r="L4106" t="s">
        <v>26</v>
      </c>
      <c r="M4106">
        <f t="shared" si="64"/>
        <v>128674</v>
      </c>
      <c r="N4106" t="b">
        <f>IF(O4106=Sheet7!S4105,FALSE,TRUE)
=IF(B4106=Sheet7!A4106,TRUE,FALSE)
=IF(B4106=Sheet7!A4106,TRUE,FALSE)
=IF(B4106=Sheet7!A4106,TRUE,FALSE)</f>
        <v>1</v>
      </c>
      <c r="O4106" t="s">
        <v>42</v>
      </c>
    </row>
    <row r="4107" spans="1:15" x14ac:dyDescent="0.25">
      <c r="A4107">
        <v>2022</v>
      </c>
      <c r="B4107" t="s">
        <v>42</v>
      </c>
      <c r="C4107" t="s">
        <v>28</v>
      </c>
      <c r="D4107" t="s">
        <v>22</v>
      </c>
      <c r="E4107">
        <v>164000</v>
      </c>
      <c r="F4107">
        <v>164000</v>
      </c>
      <c r="G4107" t="s">
        <v>23</v>
      </c>
      <c r="H4107" t="s">
        <v>24</v>
      </c>
      <c r="I4107" t="s">
        <v>17</v>
      </c>
      <c r="J4107" t="s">
        <v>29</v>
      </c>
      <c r="K4107" t="s">
        <v>23</v>
      </c>
      <c r="L4107" t="s">
        <v>26</v>
      </c>
      <c r="M4107">
        <f t="shared" si="64"/>
        <v>110007.33333333333</v>
      </c>
      <c r="N4107" t="b">
        <f>IF(O4107=Sheet7!S4106,FALSE,TRUE)
=IF(B4107=Sheet7!A4107,TRUE,FALSE)
=IF(B4107=Sheet7!A4107,TRUE,FALSE)
=IF(B4107=Sheet7!A4107,TRUE,FALSE)</f>
        <v>1</v>
      </c>
      <c r="O4107" t="s">
        <v>42</v>
      </c>
    </row>
    <row r="4108" spans="1:15" x14ac:dyDescent="0.25">
      <c r="A4108">
        <v>2022</v>
      </c>
      <c r="B4108" t="s">
        <v>32</v>
      </c>
      <c r="C4108" t="s">
        <v>13</v>
      </c>
      <c r="D4108" t="s">
        <v>22</v>
      </c>
      <c r="E4108">
        <v>310000</v>
      </c>
      <c r="F4108">
        <v>310000</v>
      </c>
      <c r="G4108" t="s">
        <v>23</v>
      </c>
      <c r="H4108" t="s">
        <v>33</v>
      </c>
      <c r="I4108" t="s">
        <v>17</v>
      </c>
      <c r="J4108" t="s">
        <v>29</v>
      </c>
      <c r="K4108" t="s">
        <v>23</v>
      </c>
      <c r="L4108" t="s">
        <v>26</v>
      </c>
      <c r="M4108">
        <f t="shared" si="64"/>
        <v>207340.66666666666</v>
      </c>
      <c r="N4108" t="b">
        <f>IF(O4108=Sheet7!S4107,FALSE,TRUE)
=IF(B4108=Sheet7!A4108,TRUE,FALSE)
=IF(B4108=Sheet7!A4108,TRUE,FALSE)
=IF(B4108=Sheet7!A4108,TRUE,FALSE)</f>
        <v>1</v>
      </c>
      <c r="O4108" t="s">
        <v>32</v>
      </c>
    </row>
    <row r="4109" spans="1:15" x14ac:dyDescent="0.25">
      <c r="A4109">
        <v>2022</v>
      </c>
      <c r="B4109" t="s">
        <v>32</v>
      </c>
      <c r="C4109" t="s">
        <v>13</v>
      </c>
      <c r="D4109" t="s">
        <v>22</v>
      </c>
      <c r="E4109">
        <v>239000</v>
      </c>
      <c r="F4109">
        <v>239000</v>
      </c>
      <c r="G4109" t="s">
        <v>23</v>
      </c>
      <c r="H4109" t="s">
        <v>33</v>
      </c>
      <c r="I4109" t="s">
        <v>17</v>
      </c>
      <c r="J4109" t="s">
        <v>29</v>
      </c>
      <c r="K4109" t="s">
        <v>23</v>
      </c>
      <c r="L4109" t="s">
        <v>26</v>
      </c>
      <c r="M4109">
        <f t="shared" si="64"/>
        <v>160007.33333333334</v>
      </c>
      <c r="N4109" t="b">
        <f>IF(O4109=Sheet7!S4108,FALSE,TRUE)
=IF(B4109=Sheet7!A4109,TRUE,FALSE)
=IF(B4109=Sheet7!A4109,TRUE,FALSE)
=IF(B4109=Sheet7!A4109,TRUE,FALSE)</f>
        <v>1</v>
      </c>
      <c r="O4109" t="s">
        <v>32</v>
      </c>
    </row>
    <row r="4110" spans="1:15" x14ac:dyDescent="0.25">
      <c r="A4110">
        <v>2022</v>
      </c>
      <c r="B4110" t="s">
        <v>37</v>
      </c>
      <c r="C4110" t="s">
        <v>38</v>
      </c>
      <c r="D4110" t="s">
        <v>22</v>
      </c>
      <c r="E4110">
        <v>120000</v>
      </c>
      <c r="F4110">
        <v>120000</v>
      </c>
      <c r="G4110" t="s">
        <v>23</v>
      </c>
      <c r="H4110" t="s">
        <v>24</v>
      </c>
      <c r="I4110" t="s">
        <v>17</v>
      </c>
      <c r="J4110" t="s">
        <v>25</v>
      </c>
      <c r="K4110" t="s">
        <v>23</v>
      </c>
      <c r="L4110" t="s">
        <v>26</v>
      </c>
      <c r="M4110">
        <f t="shared" si="64"/>
        <v>80674</v>
      </c>
      <c r="N4110" t="b">
        <f>IF(O4110=Sheet7!S4109,FALSE,TRUE)
=IF(B4110=Sheet7!A4110,TRUE,FALSE)
=IF(B4110=Sheet7!A4110,TRUE,FALSE)
=IF(B4110=Sheet7!A4110,TRUE,FALSE)</f>
        <v>1</v>
      </c>
      <c r="O4110" t="s">
        <v>37</v>
      </c>
    </row>
    <row r="4111" spans="1:15" x14ac:dyDescent="0.25">
      <c r="A4111">
        <v>2022</v>
      </c>
      <c r="B4111" t="s">
        <v>37</v>
      </c>
      <c r="C4111" t="s">
        <v>38</v>
      </c>
      <c r="D4111" t="s">
        <v>22</v>
      </c>
      <c r="E4111">
        <v>95000</v>
      </c>
      <c r="F4111">
        <v>95000</v>
      </c>
      <c r="G4111" t="s">
        <v>23</v>
      </c>
      <c r="H4111" t="s">
        <v>24</v>
      </c>
      <c r="I4111" t="s">
        <v>17</v>
      </c>
      <c r="J4111" t="s">
        <v>25</v>
      </c>
      <c r="K4111" t="s">
        <v>23</v>
      </c>
      <c r="L4111" t="s">
        <v>26</v>
      </c>
      <c r="M4111">
        <f t="shared" si="64"/>
        <v>64007.333333333336</v>
      </c>
      <c r="N4111" t="b">
        <f>IF(O4111=Sheet7!S4110,FALSE,TRUE)
=IF(B4111=Sheet7!A4111,TRUE,FALSE)
=IF(B4111=Sheet7!A4111,TRUE,FALSE)
=IF(B4111=Sheet7!A4111,TRUE,FALSE)</f>
        <v>1</v>
      </c>
      <c r="O4111" t="s">
        <v>37</v>
      </c>
    </row>
    <row r="4112" spans="1:15" x14ac:dyDescent="0.25">
      <c r="A4112">
        <v>2022</v>
      </c>
      <c r="B4112" t="s">
        <v>34</v>
      </c>
      <c r="C4112" t="s">
        <v>31</v>
      </c>
      <c r="D4112" t="s">
        <v>22</v>
      </c>
      <c r="E4112">
        <v>145000</v>
      </c>
      <c r="F4112">
        <v>145000</v>
      </c>
      <c r="G4112" t="s">
        <v>23</v>
      </c>
      <c r="H4112" t="s">
        <v>24</v>
      </c>
      <c r="I4112" t="s">
        <v>17</v>
      </c>
      <c r="J4112" t="s">
        <v>25</v>
      </c>
      <c r="K4112" t="s">
        <v>23</v>
      </c>
      <c r="L4112" t="s">
        <v>26</v>
      </c>
      <c r="M4112">
        <f t="shared" si="64"/>
        <v>97340.666666666672</v>
      </c>
      <c r="N4112" t="b">
        <f>IF(O4112=Sheet7!S4111,FALSE,TRUE)
=IF(B4112=Sheet7!A4112,TRUE,FALSE)
=IF(B4112=Sheet7!A4112,TRUE,FALSE)
=IF(B4112=Sheet7!A4112,TRUE,FALSE)</f>
        <v>1</v>
      </c>
      <c r="O4112" t="s">
        <v>34</v>
      </c>
    </row>
    <row r="4113" spans="1:15" x14ac:dyDescent="0.25">
      <c r="A4113">
        <v>2022</v>
      </c>
      <c r="B4113" t="s">
        <v>34</v>
      </c>
      <c r="C4113" t="s">
        <v>31</v>
      </c>
      <c r="D4113" t="s">
        <v>22</v>
      </c>
      <c r="E4113">
        <v>135000</v>
      </c>
      <c r="F4113">
        <v>135000</v>
      </c>
      <c r="G4113" t="s">
        <v>23</v>
      </c>
      <c r="H4113" t="s">
        <v>24</v>
      </c>
      <c r="I4113" t="s">
        <v>17</v>
      </c>
      <c r="J4113" t="s">
        <v>25</v>
      </c>
      <c r="K4113" t="s">
        <v>23</v>
      </c>
      <c r="L4113" t="s">
        <v>26</v>
      </c>
      <c r="M4113">
        <f t="shared" si="64"/>
        <v>90674</v>
      </c>
      <c r="N4113" t="b">
        <f>IF(O4113=Sheet7!S4112,FALSE,TRUE)
=IF(B4113=Sheet7!A4113,TRUE,FALSE)
=IF(B4113=Sheet7!A4113,TRUE,FALSE)
=IF(B4113=Sheet7!A4113,TRUE,FALSE)</f>
        <v>1</v>
      </c>
      <c r="O4113" t="s">
        <v>34</v>
      </c>
    </row>
    <row r="4114" spans="1:15" x14ac:dyDescent="0.25">
      <c r="A4114">
        <v>2022</v>
      </c>
      <c r="B4114" t="s">
        <v>32</v>
      </c>
      <c r="C4114" t="s">
        <v>13</v>
      </c>
      <c r="D4114" t="s">
        <v>22</v>
      </c>
      <c r="E4114">
        <v>78000</v>
      </c>
      <c r="F4114">
        <v>78000</v>
      </c>
      <c r="G4114" t="s">
        <v>23</v>
      </c>
      <c r="H4114" t="s">
        <v>24</v>
      </c>
      <c r="I4114" t="s">
        <v>17</v>
      </c>
      <c r="J4114" t="s">
        <v>25</v>
      </c>
      <c r="K4114" t="s">
        <v>23</v>
      </c>
      <c r="L4114" t="s">
        <v>26</v>
      </c>
      <c r="M4114">
        <f t="shared" si="64"/>
        <v>52674</v>
      </c>
      <c r="N4114" t="b">
        <f>IF(O4114=Sheet7!S4113,FALSE,TRUE)
=IF(B4114=Sheet7!A4114,TRUE,FALSE)
=IF(B4114=Sheet7!A4114,TRUE,FALSE)
=IF(B4114=Sheet7!A4114,TRUE,FALSE)</f>
        <v>1</v>
      </c>
      <c r="O4114" t="s">
        <v>32</v>
      </c>
    </row>
    <row r="4115" spans="1:15" x14ac:dyDescent="0.25">
      <c r="A4115">
        <v>2022</v>
      </c>
      <c r="B4115" t="s">
        <v>32</v>
      </c>
      <c r="C4115" t="s">
        <v>13</v>
      </c>
      <c r="D4115" t="s">
        <v>14</v>
      </c>
      <c r="E4115">
        <v>70000</v>
      </c>
      <c r="F4115">
        <v>73546</v>
      </c>
      <c r="G4115" t="s">
        <v>57</v>
      </c>
      <c r="H4115" t="s">
        <v>24</v>
      </c>
      <c r="I4115" t="s">
        <v>17</v>
      </c>
      <c r="J4115" t="s">
        <v>25</v>
      </c>
      <c r="K4115" t="s">
        <v>57</v>
      </c>
      <c r="L4115" t="s">
        <v>26</v>
      </c>
      <c r="M4115">
        <f t="shared" si="64"/>
        <v>48522.666666666664</v>
      </c>
      <c r="N4115" t="b">
        <f>IF(O4115=Sheet7!S4114,FALSE,TRUE)
=IF(B4115=Sheet7!A4115,TRUE,FALSE)
=IF(B4115=Sheet7!A4115,TRUE,FALSE)
=IF(B4115=Sheet7!A4115,TRUE,FALSE)</f>
        <v>1</v>
      </c>
      <c r="O4115" t="s">
        <v>32</v>
      </c>
    </row>
    <row r="4116" spans="1:15" x14ac:dyDescent="0.25">
      <c r="A4116">
        <v>2022</v>
      </c>
      <c r="B4116" t="s">
        <v>32</v>
      </c>
      <c r="C4116" t="s">
        <v>13</v>
      </c>
      <c r="D4116" t="s">
        <v>14</v>
      </c>
      <c r="E4116">
        <v>35000</v>
      </c>
      <c r="F4116">
        <v>36773</v>
      </c>
      <c r="G4116" t="s">
        <v>57</v>
      </c>
      <c r="H4116" t="s">
        <v>24</v>
      </c>
      <c r="I4116" t="s">
        <v>17</v>
      </c>
      <c r="J4116" t="s">
        <v>25</v>
      </c>
      <c r="K4116" t="s">
        <v>57</v>
      </c>
      <c r="L4116" t="s">
        <v>26</v>
      </c>
      <c r="M4116">
        <f t="shared" si="64"/>
        <v>24598.333333333332</v>
      </c>
      <c r="N4116" t="b">
        <f>IF(O4116=Sheet7!S4115,FALSE,TRUE)
=IF(B4116=Sheet7!A4116,TRUE,FALSE)
=IF(B4116=Sheet7!A4116,TRUE,FALSE)
=IF(B4116=Sheet7!A4116,TRUE,FALSE)</f>
        <v>1</v>
      </c>
      <c r="O4116" t="s">
        <v>32</v>
      </c>
    </row>
    <row r="4117" spans="1:15" x14ac:dyDescent="0.25">
      <c r="A4117">
        <v>2022</v>
      </c>
      <c r="B4117" t="s">
        <v>32</v>
      </c>
      <c r="C4117" t="s">
        <v>13</v>
      </c>
      <c r="D4117" t="s">
        <v>22</v>
      </c>
      <c r="E4117">
        <v>160000</v>
      </c>
      <c r="F4117">
        <v>160000</v>
      </c>
      <c r="G4117" t="s">
        <v>23</v>
      </c>
      <c r="H4117" t="s">
        <v>16</v>
      </c>
      <c r="I4117" t="s">
        <v>17</v>
      </c>
      <c r="J4117" t="s">
        <v>29</v>
      </c>
      <c r="K4117" t="s">
        <v>23</v>
      </c>
      <c r="L4117" t="s">
        <v>26</v>
      </c>
      <c r="M4117">
        <f t="shared" si="64"/>
        <v>107340.66666666667</v>
      </c>
      <c r="N4117" t="b">
        <f>IF(O4117=Sheet7!S4116,FALSE,TRUE)
=IF(B4117=Sheet7!A4117,TRUE,FALSE)
=IF(B4117=Sheet7!A4117,TRUE,FALSE)
=IF(B4117=Sheet7!A4117,TRUE,FALSE)</f>
        <v>1</v>
      </c>
      <c r="O4117" t="s">
        <v>32</v>
      </c>
    </row>
    <row r="4118" spans="1:15" x14ac:dyDescent="0.25">
      <c r="A4118">
        <v>2022</v>
      </c>
      <c r="B4118" t="s">
        <v>32</v>
      </c>
      <c r="C4118" t="s">
        <v>13</v>
      </c>
      <c r="D4118" t="s">
        <v>22</v>
      </c>
      <c r="E4118">
        <v>120000</v>
      </c>
      <c r="F4118">
        <v>120000</v>
      </c>
      <c r="G4118" t="s">
        <v>23</v>
      </c>
      <c r="H4118" t="s">
        <v>16</v>
      </c>
      <c r="I4118" t="s">
        <v>17</v>
      </c>
      <c r="J4118" t="s">
        <v>29</v>
      </c>
      <c r="K4118" t="s">
        <v>23</v>
      </c>
      <c r="L4118" t="s">
        <v>26</v>
      </c>
      <c r="M4118">
        <f t="shared" si="64"/>
        <v>80674</v>
      </c>
      <c r="N4118" t="b">
        <f>IF(O4118=Sheet7!S4117,FALSE,TRUE)
=IF(B4118=Sheet7!A4118,TRUE,FALSE)
=IF(B4118=Sheet7!A4118,TRUE,FALSE)
=IF(B4118=Sheet7!A4118,TRUE,FALSE)</f>
        <v>1</v>
      </c>
      <c r="O4118" t="s">
        <v>32</v>
      </c>
    </row>
    <row r="4119" spans="1:15" x14ac:dyDescent="0.25">
      <c r="A4119">
        <v>2022</v>
      </c>
      <c r="B4119" t="s">
        <v>139</v>
      </c>
      <c r="C4119" t="s">
        <v>31</v>
      </c>
      <c r="D4119" t="s">
        <v>22</v>
      </c>
      <c r="E4119">
        <v>125000</v>
      </c>
      <c r="F4119">
        <v>125000</v>
      </c>
      <c r="G4119" t="s">
        <v>110</v>
      </c>
      <c r="H4119" t="s">
        <v>24</v>
      </c>
      <c r="I4119" t="s">
        <v>17</v>
      </c>
      <c r="J4119" t="s">
        <v>29</v>
      </c>
      <c r="K4119" t="s">
        <v>110</v>
      </c>
      <c r="L4119" t="s">
        <v>19</v>
      </c>
      <c r="M4119">
        <f t="shared" si="64"/>
        <v>84007.333333333328</v>
      </c>
      <c r="N4119" t="b">
        <f>IF(O4119=Sheet7!S4118,FALSE,TRUE)
=IF(B4119=Sheet7!A4119,TRUE,FALSE)
=IF(B4119=Sheet7!A4119,TRUE,FALSE)
=IF(B4119=Sheet7!A4119,TRUE,FALSE)</f>
        <v>1</v>
      </c>
      <c r="O4119" t="s">
        <v>139</v>
      </c>
    </row>
    <row r="4120" spans="1:15" x14ac:dyDescent="0.25">
      <c r="A4120">
        <v>2022</v>
      </c>
      <c r="B4120" t="s">
        <v>32</v>
      </c>
      <c r="C4120" t="s">
        <v>13</v>
      </c>
      <c r="D4120" t="s">
        <v>22</v>
      </c>
      <c r="E4120">
        <v>95000</v>
      </c>
      <c r="F4120">
        <v>95000</v>
      </c>
      <c r="G4120" t="s">
        <v>23</v>
      </c>
      <c r="H4120" t="s">
        <v>24</v>
      </c>
      <c r="I4120" t="s">
        <v>17</v>
      </c>
      <c r="J4120" t="s">
        <v>25</v>
      </c>
      <c r="K4120" t="s">
        <v>23</v>
      </c>
      <c r="L4120" t="s">
        <v>26</v>
      </c>
      <c r="M4120">
        <f t="shared" si="64"/>
        <v>64007.333333333336</v>
      </c>
      <c r="N4120" t="b">
        <f>IF(O4120=Sheet7!S4119,FALSE,TRUE)
=IF(B4120=Sheet7!A4120,TRUE,FALSE)
=IF(B4120=Sheet7!A4120,TRUE,FALSE)
=IF(B4120=Sheet7!A4120,TRUE,FALSE)</f>
        <v>1</v>
      </c>
      <c r="O4120" t="s">
        <v>32</v>
      </c>
    </row>
    <row r="4121" spans="1:15" x14ac:dyDescent="0.25">
      <c r="A4121">
        <v>2022</v>
      </c>
      <c r="B4121" t="s">
        <v>27</v>
      </c>
      <c r="C4121" t="s">
        <v>28</v>
      </c>
      <c r="D4121" t="s">
        <v>14</v>
      </c>
      <c r="E4121">
        <v>45000</v>
      </c>
      <c r="F4121">
        <v>47280</v>
      </c>
      <c r="G4121" t="s">
        <v>57</v>
      </c>
      <c r="H4121" t="s">
        <v>24</v>
      </c>
      <c r="I4121" t="s">
        <v>17</v>
      </c>
      <c r="J4121" t="s">
        <v>25</v>
      </c>
      <c r="K4121" t="s">
        <v>57</v>
      </c>
      <c r="L4121" t="s">
        <v>26</v>
      </c>
      <c r="M4121">
        <f t="shared" si="64"/>
        <v>31434</v>
      </c>
      <c r="N4121" t="b">
        <f>IF(O4121=Sheet7!S4120,FALSE,TRUE)
=IF(B4121=Sheet7!A4121,TRUE,FALSE)
=IF(B4121=Sheet7!A4121,TRUE,FALSE)
=IF(B4121=Sheet7!A4121,TRUE,FALSE)</f>
        <v>1</v>
      </c>
      <c r="O4121" t="s">
        <v>27</v>
      </c>
    </row>
    <row r="4122" spans="1:15" x14ac:dyDescent="0.25">
      <c r="A4122">
        <v>2022</v>
      </c>
      <c r="B4122" t="s">
        <v>27</v>
      </c>
      <c r="C4122" t="s">
        <v>28</v>
      </c>
      <c r="D4122" t="s">
        <v>14</v>
      </c>
      <c r="E4122">
        <v>36000</v>
      </c>
      <c r="F4122">
        <v>37824</v>
      </c>
      <c r="G4122" t="s">
        <v>57</v>
      </c>
      <c r="H4122" t="s">
        <v>24</v>
      </c>
      <c r="I4122" t="s">
        <v>17</v>
      </c>
      <c r="J4122" t="s">
        <v>25</v>
      </c>
      <c r="K4122" t="s">
        <v>57</v>
      </c>
      <c r="L4122" t="s">
        <v>26</v>
      </c>
      <c r="M4122">
        <f t="shared" si="64"/>
        <v>25282</v>
      </c>
      <c r="N4122" t="b">
        <f>IF(O4122=Sheet7!S4121,FALSE,TRUE)
=IF(B4122=Sheet7!A4122,TRUE,FALSE)
=IF(B4122=Sheet7!A4122,TRUE,FALSE)
=IF(B4122=Sheet7!A4122,TRUE,FALSE)</f>
        <v>1</v>
      </c>
      <c r="O4122" t="s">
        <v>27</v>
      </c>
    </row>
    <row r="4123" spans="1:15" x14ac:dyDescent="0.25">
      <c r="A4123">
        <v>2022</v>
      </c>
      <c r="B4123" t="s">
        <v>37</v>
      </c>
      <c r="C4123" t="s">
        <v>38</v>
      </c>
      <c r="D4123" t="s">
        <v>22</v>
      </c>
      <c r="E4123">
        <v>115934</v>
      </c>
      <c r="F4123">
        <v>115934</v>
      </c>
      <c r="G4123" t="s">
        <v>23</v>
      </c>
      <c r="H4123" t="s">
        <v>24</v>
      </c>
      <c r="I4123" t="s">
        <v>17</v>
      </c>
      <c r="J4123" t="s">
        <v>29</v>
      </c>
      <c r="K4123" t="s">
        <v>23</v>
      </c>
      <c r="L4123" t="s">
        <v>26</v>
      </c>
      <c r="M4123">
        <f t="shared" si="64"/>
        <v>77963.333333333328</v>
      </c>
      <c r="N4123" t="b">
        <f>IF(O4123=Sheet7!S4122,FALSE,TRUE)
=IF(B4123=Sheet7!A4123,TRUE,FALSE)
=IF(B4123=Sheet7!A4123,TRUE,FALSE)
=IF(B4123=Sheet7!A4123,TRUE,FALSE)</f>
        <v>1</v>
      </c>
      <c r="O4123" t="s">
        <v>37</v>
      </c>
    </row>
    <row r="4124" spans="1:15" x14ac:dyDescent="0.25">
      <c r="A4124">
        <v>2022</v>
      </c>
      <c r="B4124" t="s">
        <v>37</v>
      </c>
      <c r="C4124" t="s">
        <v>38</v>
      </c>
      <c r="D4124" t="s">
        <v>22</v>
      </c>
      <c r="E4124">
        <v>81666</v>
      </c>
      <c r="F4124">
        <v>81666</v>
      </c>
      <c r="G4124" t="s">
        <v>23</v>
      </c>
      <c r="H4124" t="s">
        <v>24</v>
      </c>
      <c r="I4124" t="s">
        <v>17</v>
      </c>
      <c r="J4124" t="s">
        <v>29</v>
      </c>
      <c r="K4124" t="s">
        <v>23</v>
      </c>
      <c r="L4124" t="s">
        <v>26</v>
      </c>
      <c r="M4124">
        <f t="shared" si="64"/>
        <v>55118</v>
      </c>
      <c r="N4124" t="b">
        <f>IF(O4124=Sheet7!S4123,FALSE,TRUE)
=IF(B4124=Sheet7!A4124,TRUE,FALSE)
=IF(B4124=Sheet7!A4124,TRUE,FALSE)
=IF(B4124=Sheet7!A4124,TRUE,FALSE)</f>
        <v>1</v>
      </c>
      <c r="O4124" t="s">
        <v>37</v>
      </c>
    </row>
    <row r="4125" spans="1:15" x14ac:dyDescent="0.25">
      <c r="A4125">
        <v>2022</v>
      </c>
      <c r="B4125" t="s">
        <v>27</v>
      </c>
      <c r="C4125" t="s">
        <v>28</v>
      </c>
      <c r="D4125" t="s">
        <v>22</v>
      </c>
      <c r="E4125">
        <v>175000</v>
      </c>
      <c r="F4125">
        <v>175000</v>
      </c>
      <c r="G4125" t="s">
        <v>23</v>
      </c>
      <c r="H4125" t="s">
        <v>24</v>
      </c>
      <c r="I4125" t="s">
        <v>17</v>
      </c>
      <c r="J4125" t="s">
        <v>29</v>
      </c>
      <c r="K4125" t="s">
        <v>23</v>
      </c>
      <c r="L4125" t="s">
        <v>26</v>
      </c>
      <c r="M4125">
        <f t="shared" si="64"/>
        <v>117340.66666666667</v>
      </c>
      <c r="N4125" t="b">
        <f>IF(O4125=Sheet7!S4124,FALSE,TRUE)
=IF(B4125=Sheet7!A4125,TRUE,FALSE)
=IF(B4125=Sheet7!A4125,TRUE,FALSE)
=IF(B4125=Sheet7!A4125,TRUE,FALSE)</f>
        <v>1</v>
      </c>
      <c r="O4125" t="s">
        <v>27</v>
      </c>
    </row>
    <row r="4126" spans="1:15" x14ac:dyDescent="0.25">
      <c r="A4126">
        <v>2022</v>
      </c>
      <c r="B4126" t="s">
        <v>27</v>
      </c>
      <c r="C4126" t="s">
        <v>28</v>
      </c>
      <c r="D4126" t="s">
        <v>22</v>
      </c>
      <c r="E4126">
        <v>140000</v>
      </c>
      <c r="F4126">
        <v>140000</v>
      </c>
      <c r="G4126" t="s">
        <v>23</v>
      </c>
      <c r="H4126" t="s">
        <v>24</v>
      </c>
      <c r="I4126" t="s">
        <v>17</v>
      </c>
      <c r="J4126" t="s">
        <v>29</v>
      </c>
      <c r="K4126" t="s">
        <v>23</v>
      </c>
      <c r="L4126" t="s">
        <v>26</v>
      </c>
      <c r="M4126">
        <f t="shared" si="64"/>
        <v>94007.333333333328</v>
      </c>
      <c r="N4126" t="b">
        <f>IF(O4126=Sheet7!S4125,FALSE,TRUE)
=IF(B4126=Sheet7!A4126,TRUE,FALSE)
=IF(B4126=Sheet7!A4126,TRUE,FALSE)
=IF(B4126=Sheet7!A4126,TRUE,FALSE)</f>
        <v>1</v>
      </c>
      <c r="O4126" t="s">
        <v>27</v>
      </c>
    </row>
    <row r="4127" spans="1:15" x14ac:dyDescent="0.25">
      <c r="A4127">
        <v>2022</v>
      </c>
      <c r="B4127" t="s">
        <v>48</v>
      </c>
      <c r="C4127" t="s">
        <v>28</v>
      </c>
      <c r="D4127" t="s">
        <v>22</v>
      </c>
      <c r="E4127">
        <v>249500</v>
      </c>
      <c r="F4127">
        <v>249500</v>
      </c>
      <c r="G4127" t="s">
        <v>23</v>
      </c>
      <c r="H4127" t="s">
        <v>24</v>
      </c>
      <c r="I4127" t="s">
        <v>17</v>
      </c>
      <c r="J4127" t="s">
        <v>25</v>
      </c>
      <c r="K4127" t="s">
        <v>23</v>
      </c>
      <c r="L4127" t="s">
        <v>26</v>
      </c>
      <c r="M4127">
        <f t="shared" si="64"/>
        <v>167007.33333333334</v>
      </c>
      <c r="N4127" t="b">
        <f>IF(O4127=Sheet7!S4126,FALSE,TRUE)
=IF(B4127=Sheet7!A4127,TRUE,FALSE)
=IF(B4127=Sheet7!A4127,TRUE,FALSE)
=IF(B4127=Sheet7!A4127,TRUE,FALSE)</f>
        <v>1</v>
      </c>
      <c r="O4127" t="s">
        <v>48</v>
      </c>
    </row>
    <row r="4128" spans="1:15" x14ac:dyDescent="0.25">
      <c r="A4128">
        <v>2022</v>
      </c>
      <c r="B4128" t="s">
        <v>48</v>
      </c>
      <c r="C4128" t="s">
        <v>28</v>
      </c>
      <c r="D4128" t="s">
        <v>22</v>
      </c>
      <c r="E4128">
        <v>149850</v>
      </c>
      <c r="F4128">
        <v>149850</v>
      </c>
      <c r="G4128" t="s">
        <v>23</v>
      </c>
      <c r="H4128" t="s">
        <v>24</v>
      </c>
      <c r="I4128" t="s">
        <v>17</v>
      </c>
      <c r="J4128" t="s">
        <v>25</v>
      </c>
      <c r="K4128" t="s">
        <v>23</v>
      </c>
      <c r="L4128" t="s">
        <v>26</v>
      </c>
      <c r="M4128">
        <f t="shared" si="64"/>
        <v>100574</v>
      </c>
      <c r="N4128" t="b">
        <f>IF(O4128=Sheet7!S4127,FALSE,TRUE)
=IF(B4128=Sheet7!A4128,TRUE,FALSE)
=IF(B4128=Sheet7!A4128,TRUE,FALSE)
=IF(B4128=Sheet7!A4128,TRUE,FALSE)</f>
        <v>1</v>
      </c>
      <c r="O4128" t="s">
        <v>48</v>
      </c>
    </row>
    <row r="4129" spans="1:15" x14ac:dyDescent="0.25">
      <c r="A4129">
        <v>2022</v>
      </c>
      <c r="B4129" t="s">
        <v>40</v>
      </c>
      <c r="C4129" t="s">
        <v>41</v>
      </c>
      <c r="D4129" t="s">
        <v>22</v>
      </c>
      <c r="E4129">
        <v>122500</v>
      </c>
      <c r="F4129">
        <v>122500</v>
      </c>
      <c r="G4129" t="s">
        <v>23</v>
      </c>
      <c r="H4129" t="s">
        <v>16</v>
      </c>
      <c r="I4129" t="s">
        <v>17</v>
      </c>
      <c r="J4129" t="s">
        <v>29</v>
      </c>
      <c r="K4129" t="s">
        <v>23</v>
      </c>
      <c r="L4129" t="s">
        <v>26</v>
      </c>
      <c r="M4129">
        <f t="shared" si="64"/>
        <v>82340.666666666672</v>
      </c>
      <c r="N4129" t="b">
        <f>IF(O4129=Sheet7!S4128,FALSE,TRUE)
=IF(B4129=Sheet7!A4129,TRUE,FALSE)
=IF(B4129=Sheet7!A4129,TRUE,FALSE)
=IF(B4129=Sheet7!A4129,TRUE,FALSE)</f>
        <v>1</v>
      </c>
      <c r="O4129" t="s">
        <v>40</v>
      </c>
    </row>
    <row r="4130" spans="1:15" x14ac:dyDescent="0.25">
      <c r="A4130">
        <v>2022</v>
      </c>
      <c r="B4130" t="s">
        <v>40</v>
      </c>
      <c r="C4130" t="s">
        <v>41</v>
      </c>
      <c r="D4130" t="s">
        <v>22</v>
      </c>
      <c r="E4130">
        <v>100000</v>
      </c>
      <c r="F4130">
        <v>100000</v>
      </c>
      <c r="G4130" t="s">
        <v>23</v>
      </c>
      <c r="H4130" t="s">
        <v>16</v>
      </c>
      <c r="I4130" t="s">
        <v>17</v>
      </c>
      <c r="J4130" t="s">
        <v>29</v>
      </c>
      <c r="K4130" t="s">
        <v>23</v>
      </c>
      <c r="L4130" t="s">
        <v>26</v>
      </c>
      <c r="M4130">
        <f t="shared" si="64"/>
        <v>67340.666666666672</v>
      </c>
      <c r="N4130" t="b">
        <f>IF(O4130=Sheet7!S4129,FALSE,TRUE)
=IF(B4130=Sheet7!A4130,TRUE,FALSE)
=IF(B4130=Sheet7!A4130,TRUE,FALSE)
=IF(B4130=Sheet7!A4130,TRUE,FALSE)</f>
        <v>1</v>
      </c>
      <c r="O4130" t="s">
        <v>40</v>
      </c>
    </row>
    <row r="4131" spans="1:15" x14ac:dyDescent="0.25">
      <c r="A4131">
        <v>2022</v>
      </c>
      <c r="B4131" t="s">
        <v>27</v>
      </c>
      <c r="C4131" t="s">
        <v>28</v>
      </c>
      <c r="D4131" t="s">
        <v>22</v>
      </c>
      <c r="E4131">
        <v>249500</v>
      </c>
      <c r="F4131">
        <v>249500</v>
      </c>
      <c r="G4131" t="s">
        <v>23</v>
      </c>
      <c r="H4131" t="s">
        <v>24</v>
      </c>
      <c r="I4131" t="s">
        <v>17</v>
      </c>
      <c r="J4131" t="s">
        <v>25</v>
      </c>
      <c r="K4131" t="s">
        <v>23</v>
      </c>
      <c r="L4131" t="s">
        <v>26</v>
      </c>
      <c r="M4131">
        <f t="shared" si="64"/>
        <v>167007.33333333334</v>
      </c>
      <c r="N4131" t="b">
        <f>IF(O4131=Sheet7!S4130,FALSE,TRUE)
=IF(B4131=Sheet7!A4131,TRUE,FALSE)
=IF(B4131=Sheet7!A4131,TRUE,FALSE)
=IF(B4131=Sheet7!A4131,TRUE,FALSE)</f>
        <v>1</v>
      </c>
      <c r="O4131" t="s">
        <v>27</v>
      </c>
    </row>
    <row r="4132" spans="1:15" x14ac:dyDescent="0.25">
      <c r="A4132">
        <v>2022</v>
      </c>
      <c r="B4132" t="s">
        <v>27</v>
      </c>
      <c r="C4132" t="s">
        <v>28</v>
      </c>
      <c r="D4132" t="s">
        <v>22</v>
      </c>
      <c r="E4132">
        <v>149850</v>
      </c>
      <c r="F4132">
        <v>149850</v>
      </c>
      <c r="G4132" t="s">
        <v>23</v>
      </c>
      <c r="H4132" t="s">
        <v>24</v>
      </c>
      <c r="I4132" t="s">
        <v>17</v>
      </c>
      <c r="J4132" t="s">
        <v>25</v>
      </c>
      <c r="K4132" t="s">
        <v>23</v>
      </c>
      <c r="L4132" t="s">
        <v>26</v>
      </c>
      <c r="M4132">
        <f t="shared" si="64"/>
        <v>100574</v>
      </c>
      <c r="N4132" t="b">
        <f>IF(O4132=Sheet7!S4131,FALSE,TRUE)
=IF(B4132=Sheet7!A4132,TRUE,FALSE)
=IF(B4132=Sheet7!A4132,TRUE,FALSE)
=IF(B4132=Sheet7!A4132,TRUE,FALSE)</f>
        <v>1</v>
      </c>
      <c r="O4132" t="s">
        <v>27</v>
      </c>
    </row>
    <row r="4133" spans="1:15" x14ac:dyDescent="0.25">
      <c r="A4133">
        <v>2022</v>
      </c>
      <c r="B4133" t="s">
        <v>37</v>
      </c>
      <c r="C4133" t="s">
        <v>38</v>
      </c>
      <c r="D4133" t="s">
        <v>22</v>
      </c>
      <c r="E4133">
        <v>55000</v>
      </c>
      <c r="F4133">
        <v>55000</v>
      </c>
      <c r="G4133" t="s">
        <v>23</v>
      </c>
      <c r="H4133" t="s">
        <v>39</v>
      </c>
      <c r="I4133" t="s">
        <v>17</v>
      </c>
      <c r="J4133" t="s">
        <v>25</v>
      </c>
      <c r="K4133" t="s">
        <v>23</v>
      </c>
      <c r="L4133" t="s">
        <v>26</v>
      </c>
      <c r="M4133">
        <f t="shared" si="64"/>
        <v>37340.666666666664</v>
      </c>
      <c r="N4133" t="b">
        <f>IF(O4133=Sheet7!S4132,FALSE,TRUE)
=IF(B4133=Sheet7!A4133,TRUE,FALSE)
=IF(B4133=Sheet7!A4133,TRUE,FALSE)
=IF(B4133=Sheet7!A4133,TRUE,FALSE)</f>
        <v>1</v>
      </c>
      <c r="O4133" t="s">
        <v>37</v>
      </c>
    </row>
    <row r="4134" spans="1:15" x14ac:dyDescent="0.25">
      <c r="A4134">
        <v>2022</v>
      </c>
      <c r="B4134" t="s">
        <v>37</v>
      </c>
      <c r="C4134" t="s">
        <v>38</v>
      </c>
      <c r="D4134" t="s">
        <v>22</v>
      </c>
      <c r="E4134">
        <v>48000</v>
      </c>
      <c r="F4134">
        <v>48000</v>
      </c>
      <c r="G4134" t="s">
        <v>23</v>
      </c>
      <c r="H4134" t="s">
        <v>39</v>
      </c>
      <c r="I4134" t="s">
        <v>17</v>
      </c>
      <c r="J4134" t="s">
        <v>25</v>
      </c>
      <c r="K4134" t="s">
        <v>23</v>
      </c>
      <c r="L4134" t="s">
        <v>26</v>
      </c>
      <c r="M4134">
        <f t="shared" si="64"/>
        <v>32674</v>
      </c>
      <c r="N4134" t="b">
        <f>IF(O4134=Sheet7!S4133,FALSE,TRUE)
=IF(B4134=Sheet7!A4134,TRUE,FALSE)
=IF(B4134=Sheet7!A4134,TRUE,FALSE)
=IF(B4134=Sheet7!A4134,TRUE,FALSE)</f>
        <v>1</v>
      </c>
      <c r="O4134" t="s">
        <v>37</v>
      </c>
    </row>
    <row r="4135" spans="1:15" x14ac:dyDescent="0.25">
      <c r="A4135">
        <v>2022</v>
      </c>
      <c r="B4135" t="s">
        <v>46</v>
      </c>
      <c r="C4135" t="s">
        <v>28</v>
      </c>
      <c r="D4135" t="s">
        <v>22</v>
      </c>
      <c r="E4135">
        <v>249500</v>
      </c>
      <c r="F4135">
        <v>249500</v>
      </c>
      <c r="G4135" t="s">
        <v>23</v>
      </c>
      <c r="H4135" t="s">
        <v>24</v>
      </c>
      <c r="I4135" t="s">
        <v>17</v>
      </c>
      <c r="J4135" t="s">
        <v>25</v>
      </c>
      <c r="K4135" t="s">
        <v>23</v>
      </c>
      <c r="L4135" t="s">
        <v>26</v>
      </c>
      <c r="M4135">
        <f t="shared" si="64"/>
        <v>167007.33333333334</v>
      </c>
      <c r="N4135" t="b">
        <f>IF(O4135=Sheet7!S4134,FALSE,TRUE)
=IF(B4135=Sheet7!A4135,TRUE,FALSE)
=IF(B4135=Sheet7!A4135,TRUE,FALSE)
=IF(B4135=Sheet7!A4135,TRUE,FALSE)</f>
        <v>1</v>
      </c>
      <c r="O4135" t="s">
        <v>46</v>
      </c>
    </row>
    <row r="4136" spans="1:15" x14ac:dyDescent="0.25">
      <c r="A4136">
        <v>2022</v>
      </c>
      <c r="B4136" t="s">
        <v>46</v>
      </c>
      <c r="C4136" t="s">
        <v>28</v>
      </c>
      <c r="D4136" t="s">
        <v>22</v>
      </c>
      <c r="E4136">
        <v>149850</v>
      </c>
      <c r="F4136">
        <v>149850</v>
      </c>
      <c r="G4136" t="s">
        <v>23</v>
      </c>
      <c r="H4136" t="s">
        <v>24</v>
      </c>
      <c r="I4136" t="s">
        <v>17</v>
      </c>
      <c r="J4136" t="s">
        <v>25</v>
      </c>
      <c r="K4136" t="s">
        <v>23</v>
      </c>
      <c r="L4136" t="s">
        <v>26</v>
      </c>
      <c r="M4136">
        <f t="shared" si="64"/>
        <v>100574</v>
      </c>
      <c r="N4136" t="b">
        <f>IF(O4136=Sheet7!S4135,FALSE,TRUE)
=IF(B4136=Sheet7!A4136,TRUE,FALSE)
=IF(B4136=Sheet7!A4136,TRUE,FALSE)
=IF(B4136=Sheet7!A4136,TRUE,FALSE)</f>
        <v>1</v>
      </c>
      <c r="O4136" t="s">
        <v>46</v>
      </c>
    </row>
    <row r="4137" spans="1:15" x14ac:dyDescent="0.25">
      <c r="A4137">
        <v>2022</v>
      </c>
      <c r="B4137" t="s">
        <v>118</v>
      </c>
      <c r="C4137" t="s">
        <v>31</v>
      </c>
      <c r="D4137" t="s">
        <v>14</v>
      </c>
      <c r="E4137">
        <v>56000</v>
      </c>
      <c r="F4137">
        <v>58837</v>
      </c>
      <c r="G4137" t="s">
        <v>69</v>
      </c>
      <c r="H4137" t="s">
        <v>16</v>
      </c>
      <c r="I4137" t="s">
        <v>17</v>
      </c>
      <c r="J4137" t="s">
        <v>29</v>
      </c>
      <c r="K4137" t="s">
        <v>69</v>
      </c>
      <c r="L4137" t="s">
        <v>64</v>
      </c>
      <c r="M4137">
        <f t="shared" si="64"/>
        <v>38953</v>
      </c>
      <c r="N4137" t="b">
        <f>IF(O4137=Sheet7!S4136,FALSE,TRUE)
=IF(B4137=Sheet7!A4137,TRUE,FALSE)
=IF(B4137=Sheet7!A4137,TRUE,FALSE)
=IF(B4137=Sheet7!A4137,TRUE,FALSE)</f>
        <v>1</v>
      </c>
      <c r="O4137" t="s">
        <v>118</v>
      </c>
    </row>
    <row r="4138" spans="1:15" x14ac:dyDescent="0.25">
      <c r="A4138">
        <v>2022</v>
      </c>
      <c r="B4138" t="s">
        <v>32</v>
      </c>
      <c r="C4138" t="s">
        <v>13</v>
      </c>
      <c r="D4138" t="s">
        <v>22</v>
      </c>
      <c r="E4138">
        <v>190000</v>
      </c>
      <c r="F4138">
        <v>190000</v>
      </c>
      <c r="G4138" t="s">
        <v>23</v>
      </c>
      <c r="H4138" t="s">
        <v>24</v>
      </c>
      <c r="I4138" t="s">
        <v>17</v>
      </c>
      <c r="J4138" t="s">
        <v>29</v>
      </c>
      <c r="K4138" t="s">
        <v>23</v>
      </c>
      <c r="L4138" t="s">
        <v>26</v>
      </c>
      <c r="M4138">
        <f t="shared" si="64"/>
        <v>127340.66666666667</v>
      </c>
      <c r="N4138" t="b">
        <f>IF(O4138=Sheet7!S4137,FALSE,TRUE)
=IF(B4138=Sheet7!A4138,TRUE,FALSE)
=IF(B4138=Sheet7!A4138,TRUE,FALSE)
=IF(B4138=Sheet7!A4138,TRUE,FALSE)</f>
        <v>1</v>
      </c>
      <c r="O4138" t="s">
        <v>32</v>
      </c>
    </row>
    <row r="4139" spans="1:15" x14ac:dyDescent="0.25">
      <c r="A4139">
        <v>2022</v>
      </c>
      <c r="B4139" t="s">
        <v>32</v>
      </c>
      <c r="C4139" t="s">
        <v>13</v>
      </c>
      <c r="D4139" t="s">
        <v>22</v>
      </c>
      <c r="E4139">
        <v>120000</v>
      </c>
      <c r="F4139">
        <v>120000</v>
      </c>
      <c r="G4139" t="s">
        <v>23</v>
      </c>
      <c r="H4139" t="s">
        <v>24</v>
      </c>
      <c r="I4139" t="s">
        <v>17</v>
      </c>
      <c r="J4139" t="s">
        <v>29</v>
      </c>
      <c r="K4139" t="s">
        <v>23</v>
      </c>
      <c r="L4139" t="s">
        <v>26</v>
      </c>
      <c r="M4139">
        <f t="shared" si="64"/>
        <v>80674</v>
      </c>
      <c r="N4139" t="b">
        <f>IF(O4139=Sheet7!S4138,FALSE,TRUE)
=IF(B4139=Sheet7!A4139,TRUE,FALSE)
=IF(B4139=Sheet7!A4139,TRUE,FALSE)
=IF(B4139=Sheet7!A4139,TRUE,FALSE)</f>
        <v>1</v>
      </c>
      <c r="O4139" t="s">
        <v>32</v>
      </c>
    </row>
    <row r="4140" spans="1:15" x14ac:dyDescent="0.25">
      <c r="A4140">
        <v>2022</v>
      </c>
      <c r="B4140" t="s">
        <v>37</v>
      </c>
      <c r="C4140" t="s">
        <v>38</v>
      </c>
      <c r="D4140" t="s">
        <v>22</v>
      </c>
      <c r="E4140">
        <v>127000</v>
      </c>
      <c r="F4140">
        <v>127000</v>
      </c>
      <c r="G4140" t="s">
        <v>23</v>
      </c>
      <c r="H4140" t="s">
        <v>24</v>
      </c>
      <c r="I4140" t="s">
        <v>17</v>
      </c>
      <c r="J4140" t="s">
        <v>29</v>
      </c>
      <c r="K4140" t="s">
        <v>23</v>
      </c>
      <c r="L4140" t="s">
        <v>26</v>
      </c>
      <c r="M4140">
        <f t="shared" si="64"/>
        <v>85340.666666666672</v>
      </c>
      <c r="N4140" t="b">
        <f>IF(O4140=Sheet7!S4139,FALSE,TRUE)
=IF(B4140=Sheet7!A4140,TRUE,FALSE)
=IF(B4140=Sheet7!A4140,TRUE,FALSE)
=IF(B4140=Sheet7!A4140,TRUE,FALSE)</f>
        <v>1</v>
      </c>
      <c r="O4140" t="s">
        <v>37</v>
      </c>
    </row>
    <row r="4141" spans="1:15" x14ac:dyDescent="0.25">
      <c r="A4141">
        <v>2022</v>
      </c>
      <c r="B4141" t="s">
        <v>37</v>
      </c>
      <c r="C4141" t="s">
        <v>38</v>
      </c>
      <c r="D4141" t="s">
        <v>22</v>
      </c>
      <c r="E4141">
        <v>104000</v>
      </c>
      <c r="F4141">
        <v>104000</v>
      </c>
      <c r="G4141" t="s">
        <v>23</v>
      </c>
      <c r="H4141" t="s">
        <v>24</v>
      </c>
      <c r="I4141" t="s">
        <v>17</v>
      </c>
      <c r="J4141" t="s">
        <v>29</v>
      </c>
      <c r="K4141" t="s">
        <v>23</v>
      </c>
      <c r="L4141" t="s">
        <v>26</v>
      </c>
      <c r="M4141">
        <f t="shared" si="64"/>
        <v>70007.333333333328</v>
      </c>
      <c r="N4141" t="b">
        <f>IF(O4141=Sheet7!S4140,FALSE,TRUE)
=IF(B4141=Sheet7!A4141,TRUE,FALSE)
=IF(B4141=Sheet7!A4141,TRUE,FALSE)
=IF(B4141=Sheet7!A4141,TRUE,FALSE)</f>
        <v>1</v>
      </c>
      <c r="O4141" t="s">
        <v>37</v>
      </c>
    </row>
    <row r="4142" spans="1:15" x14ac:dyDescent="0.25">
      <c r="A4142">
        <v>2022</v>
      </c>
      <c r="B4142" t="s">
        <v>27</v>
      </c>
      <c r="C4142" t="s">
        <v>28</v>
      </c>
      <c r="D4142" t="s">
        <v>22</v>
      </c>
      <c r="E4142">
        <v>210000</v>
      </c>
      <c r="F4142">
        <v>210000</v>
      </c>
      <c r="G4142" t="s">
        <v>23</v>
      </c>
      <c r="H4142" t="s">
        <v>24</v>
      </c>
      <c r="I4142" t="s">
        <v>17</v>
      </c>
      <c r="J4142" t="s">
        <v>29</v>
      </c>
      <c r="K4142" t="s">
        <v>23</v>
      </c>
      <c r="L4142" t="s">
        <v>26</v>
      </c>
      <c r="M4142">
        <f t="shared" si="64"/>
        <v>140674</v>
      </c>
      <c r="N4142" t="b">
        <f>IF(O4142=Sheet7!S4141,FALSE,TRUE)
=IF(B4142=Sheet7!A4142,TRUE,FALSE)
=IF(B4142=Sheet7!A4142,TRUE,FALSE)
=IF(B4142=Sheet7!A4142,TRUE,FALSE)</f>
        <v>1</v>
      </c>
      <c r="O4142" t="s">
        <v>27</v>
      </c>
    </row>
    <row r="4143" spans="1:15" x14ac:dyDescent="0.25">
      <c r="A4143">
        <v>2022</v>
      </c>
      <c r="B4143" t="s">
        <v>27</v>
      </c>
      <c r="C4143" t="s">
        <v>28</v>
      </c>
      <c r="D4143" t="s">
        <v>22</v>
      </c>
      <c r="E4143">
        <v>150000</v>
      </c>
      <c r="F4143">
        <v>150000</v>
      </c>
      <c r="G4143" t="s">
        <v>23</v>
      </c>
      <c r="H4143" t="s">
        <v>24</v>
      </c>
      <c r="I4143" t="s">
        <v>17</v>
      </c>
      <c r="J4143" t="s">
        <v>29</v>
      </c>
      <c r="K4143" t="s">
        <v>23</v>
      </c>
      <c r="L4143" t="s">
        <v>26</v>
      </c>
      <c r="M4143">
        <f t="shared" si="64"/>
        <v>100674</v>
      </c>
      <c r="N4143" t="b">
        <f>IF(O4143=Sheet7!S4142,FALSE,TRUE)
=IF(B4143=Sheet7!A4143,TRUE,FALSE)
=IF(B4143=Sheet7!A4143,TRUE,FALSE)
=IF(B4143=Sheet7!A4143,TRUE,FALSE)</f>
        <v>1</v>
      </c>
      <c r="O4143" t="s">
        <v>27</v>
      </c>
    </row>
    <row r="4144" spans="1:15" x14ac:dyDescent="0.25">
      <c r="A4144">
        <v>2022</v>
      </c>
      <c r="B4144" t="s">
        <v>34</v>
      </c>
      <c r="C4144" t="s">
        <v>31</v>
      </c>
      <c r="D4144" t="s">
        <v>22</v>
      </c>
      <c r="E4144">
        <v>150000</v>
      </c>
      <c r="F4144">
        <v>150000</v>
      </c>
      <c r="G4144" t="s">
        <v>23</v>
      </c>
      <c r="H4144" t="s">
        <v>24</v>
      </c>
      <c r="I4144" t="s">
        <v>17</v>
      </c>
      <c r="J4144" t="s">
        <v>29</v>
      </c>
      <c r="K4144" t="s">
        <v>23</v>
      </c>
      <c r="L4144" t="s">
        <v>26</v>
      </c>
      <c r="M4144">
        <f t="shared" si="64"/>
        <v>100674</v>
      </c>
      <c r="N4144" t="b">
        <f>IF(O4144=Sheet7!S4143,FALSE,TRUE)
=IF(B4144=Sheet7!A4144,TRUE,FALSE)
=IF(B4144=Sheet7!A4144,TRUE,FALSE)
=IF(B4144=Sheet7!A4144,TRUE,FALSE)</f>
        <v>1</v>
      </c>
      <c r="O4144" t="s">
        <v>34</v>
      </c>
    </row>
    <row r="4145" spans="1:15" x14ac:dyDescent="0.25">
      <c r="A4145">
        <v>2022</v>
      </c>
      <c r="B4145" t="s">
        <v>32</v>
      </c>
      <c r="C4145" t="s">
        <v>13</v>
      </c>
      <c r="D4145" t="s">
        <v>22</v>
      </c>
      <c r="E4145">
        <v>210000</v>
      </c>
      <c r="F4145">
        <v>210000</v>
      </c>
      <c r="G4145" t="s">
        <v>23</v>
      </c>
      <c r="H4145" t="s">
        <v>24</v>
      </c>
      <c r="I4145" t="s">
        <v>17</v>
      </c>
      <c r="J4145" t="s">
        <v>29</v>
      </c>
      <c r="K4145" t="s">
        <v>23</v>
      </c>
      <c r="L4145" t="s">
        <v>26</v>
      </c>
      <c r="M4145">
        <f t="shared" si="64"/>
        <v>140674</v>
      </c>
      <c r="N4145" t="b">
        <f>IF(O4145=Sheet7!S4144,FALSE,TRUE)
=IF(B4145=Sheet7!A4145,TRUE,FALSE)
=IF(B4145=Sheet7!A4145,TRUE,FALSE)
=IF(B4145=Sheet7!A4145,TRUE,FALSE)</f>
        <v>1</v>
      </c>
      <c r="O4145" t="s">
        <v>32</v>
      </c>
    </row>
    <row r="4146" spans="1:15" x14ac:dyDescent="0.25">
      <c r="A4146">
        <v>2022</v>
      </c>
      <c r="B4146" t="s">
        <v>32</v>
      </c>
      <c r="C4146" t="s">
        <v>13</v>
      </c>
      <c r="D4146" t="s">
        <v>22</v>
      </c>
      <c r="E4146">
        <v>130000</v>
      </c>
      <c r="F4146">
        <v>130000</v>
      </c>
      <c r="G4146" t="s">
        <v>23</v>
      </c>
      <c r="H4146" t="s">
        <v>24</v>
      </c>
      <c r="I4146" t="s">
        <v>17</v>
      </c>
      <c r="J4146" t="s">
        <v>29</v>
      </c>
      <c r="K4146" t="s">
        <v>23</v>
      </c>
      <c r="L4146" t="s">
        <v>26</v>
      </c>
      <c r="M4146">
        <f t="shared" si="64"/>
        <v>87340.666666666672</v>
      </c>
      <c r="N4146" t="b">
        <f>IF(O4146=Sheet7!S4145,FALSE,TRUE)
=IF(B4146=Sheet7!A4146,TRUE,FALSE)
=IF(B4146=Sheet7!A4146,TRUE,FALSE)
=IF(B4146=Sheet7!A4146,TRUE,FALSE)</f>
        <v>1</v>
      </c>
      <c r="O4146" t="s">
        <v>32</v>
      </c>
    </row>
    <row r="4147" spans="1:15" x14ac:dyDescent="0.25">
      <c r="A4147">
        <v>2022</v>
      </c>
      <c r="B4147" t="s">
        <v>27</v>
      </c>
      <c r="C4147" t="s">
        <v>28</v>
      </c>
      <c r="D4147" t="s">
        <v>22</v>
      </c>
      <c r="E4147">
        <v>182750</v>
      </c>
      <c r="F4147">
        <v>182750</v>
      </c>
      <c r="G4147" t="s">
        <v>23</v>
      </c>
      <c r="H4147" t="s">
        <v>24</v>
      </c>
      <c r="I4147" t="s">
        <v>17</v>
      </c>
      <c r="J4147" t="s">
        <v>29</v>
      </c>
      <c r="K4147" t="s">
        <v>23</v>
      </c>
      <c r="L4147" t="s">
        <v>26</v>
      </c>
      <c r="M4147">
        <f t="shared" si="64"/>
        <v>122507.33333333333</v>
      </c>
      <c r="N4147" t="b">
        <f>IF(O4147=Sheet7!S4146,FALSE,TRUE)
=IF(B4147=Sheet7!A4147,TRUE,FALSE)
=IF(B4147=Sheet7!A4147,TRUE,FALSE)
=IF(B4147=Sheet7!A4147,TRUE,FALSE)</f>
        <v>1</v>
      </c>
      <c r="O4147" t="s">
        <v>27</v>
      </c>
    </row>
    <row r="4148" spans="1:15" x14ac:dyDescent="0.25">
      <c r="A4148">
        <v>2022</v>
      </c>
      <c r="B4148" t="s">
        <v>27</v>
      </c>
      <c r="C4148" t="s">
        <v>28</v>
      </c>
      <c r="D4148" t="s">
        <v>22</v>
      </c>
      <c r="E4148">
        <v>161500</v>
      </c>
      <c r="F4148">
        <v>161500</v>
      </c>
      <c r="G4148" t="s">
        <v>23</v>
      </c>
      <c r="H4148" t="s">
        <v>24</v>
      </c>
      <c r="I4148" t="s">
        <v>17</v>
      </c>
      <c r="J4148" t="s">
        <v>29</v>
      </c>
      <c r="K4148" t="s">
        <v>23</v>
      </c>
      <c r="L4148" t="s">
        <v>26</v>
      </c>
      <c r="M4148">
        <f t="shared" si="64"/>
        <v>108340.66666666667</v>
      </c>
      <c r="N4148" t="b">
        <f>IF(O4148=Sheet7!S4147,FALSE,TRUE)
=IF(B4148=Sheet7!A4148,TRUE,FALSE)
=IF(B4148=Sheet7!A4148,TRUE,FALSE)
=IF(B4148=Sheet7!A4148,TRUE,FALSE)</f>
        <v>1</v>
      </c>
      <c r="O4148" t="s">
        <v>27</v>
      </c>
    </row>
    <row r="4149" spans="1:15" x14ac:dyDescent="0.25">
      <c r="A4149">
        <v>2022</v>
      </c>
      <c r="B4149" t="s">
        <v>37</v>
      </c>
      <c r="C4149" t="s">
        <v>38</v>
      </c>
      <c r="D4149" t="s">
        <v>22</v>
      </c>
      <c r="E4149">
        <v>102640</v>
      </c>
      <c r="F4149">
        <v>102640</v>
      </c>
      <c r="G4149" t="s">
        <v>23</v>
      </c>
      <c r="H4149" t="s">
        <v>16</v>
      </c>
      <c r="I4149" t="s">
        <v>17</v>
      </c>
      <c r="J4149" t="s">
        <v>29</v>
      </c>
      <c r="K4149" t="s">
        <v>23</v>
      </c>
      <c r="L4149" t="s">
        <v>26</v>
      </c>
      <c r="M4149">
        <f t="shared" si="64"/>
        <v>69100.666666666672</v>
      </c>
      <c r="N4149" t="b">
        <f>IF(O4149=Sheet7!S4148,FALSE,TRUE)
=IF(B4149=Sheet7!A4149,TRUE,FALSE)
=IF(B4149=Sheet7!A4149,TRUE,FALSE)
=IF(B4149=Sheet7!A4149,TRUE,FALSE)</f>
        <v>1</v>
      </c>
      <c r="O4149" t="s">
        <v>37</v>
      </c>
    </row>
    <row r="4150" spans="1:15" x14ac:dyDescent="0.25">
      <c r="A4150">
        <v>2022</v>
      </c>
      <c r="B4150" t="s">
        <v>37</v>
      </c>
      <c r="C4150" t="s">
        <v>38</v>
      </c>
      <c r="D4150" t="s">
        <v>22</v>
      </c>
      <c r="E4150">
        <v>66100</v>
      </c>
      <c r="F4150">
        <v>66100</v>
      </c>
      <c r="G4150" t="s">
        <v>23</v>
      </c>
      <c r="H4150" t="s">
        <v>16</v>
      </c>
      <c r="I4150" t="s">
        <v>17</v>
      </c>
      <c r="J4150" t="s">
        <v>29</v>
      </c>
      <c r="K4150" t="s">
        <v>23</v>
      </c>
      <c r="L4150" t="s">
        <v>26</v>
      </c>
      <c r="M4150">
        <f t="shared" si="64"/>
        <v>44740.666666666664</v>
      </c>
      <c r="N4150" t="b">
        <f>IF(O4150=Sheet7!S4149,FALSE,TRUE)
=IF(B4150=Sheet7!A4150,TRUE,FALSE)
=IF(B4150=Sheet7!A4150,TRUE,FALSE)
=IF(B4150=Sheet7!A4150,TRUE,FALSE)</f>
        <v>1</v>
      </c>
      <c r="O4150" t="s">
        <v>37</v>
      </c>
    </row>
    <row r="4151" spans="1:15" x14ac:dyDescent="0.25">
      <c r="A4151">
        <v>2022</v>
      </c>
      <c r="B4151" t="s">
        <v>46</v>
      </c>
      <c r="C4151" t="s">
        <v>28</v>
      </c>
      <c r="D4151" t="s">
        <v>22</v>
      </c>
      <c r="E4151">
        <v>210000</v>
      </c>
      <c r="F4151">
        <v>210000</v>
      </c>
      <c r="G4151" t="s">
        <v>23</v>
      </c>
      <c r="H4151" t="s">
        <v>24</v>
      </c>
      <c r="I4151" t="s">
        <v>17</v>
      </c>
      <c r="J4151" t="s">
        <v>29</v>
      </c>
      <c r="K4151" t="s">
        <v>23</v>
      </c>
      <c r="L4151" t="s">
        <v>26</v>
      </c>
      <c r="M4151">
        <f t="shared" si="64"/>
        <v>140674</v>
      </c>
      <c r="N4151" t="b">
        <f>IF(O4151=Sheet7!S4150,FALSE,TRUE)
=IF(B4151=Sheet7!A4151,TRUE,FALSE)
=IF(B4151=Sheet7!A4151,TRUE,FALSE)
=IF(B4151=Sheet7!A4151,TRUE,FALSE)</f>
        <v>1</v>
      </c>
      <c r="O4151" t="s">
        <v>46</v>
      </c>
    </row>
    <row r="4152" spans="1:15" x14ac:dyDescent="0.25">
      <c r="A4152">
        <v>2022</v>
      </c>
      <c r="B4152" t="s">
        <v>46</v>
      </c>
      <c r="C4152" t="s">
        <v>28</v>
      </c>
      <c r="D4152" t="s">
        <v>22</v>
      </c>
      <c r="E4152">
        <v>150000</v>
      </c>
      <c r="F4152">
        <v>150000</v>
      </c>
      <c r="G4152" t="s">
        <v>23</v>
      </c>
      <c r="H4152" t="s">
        <v>24</v>
      </c>
      <c r="I4152" t="s">
        <v>17</v>
      </c>
      <c r="J4152" t="s">
        <v>29</v>
      </c>
      <c r="K4152" t="s">
        <v>23</v>
      </c>
      <c r="L4152" t="s">
        <v>26</v>
      </c>
      <c r="M4152">
        <f t="shared" si="64"/>
        <v>100674</v>
      </c>
      <c r="N4152" t="b">
        <f>IF(O4152=Sheet7!S4151,FALSE,TRUE)
=IF(B4152=Sheet7!A4152,TRUE,FALSE)
=IF(B4152=Sheet7!A4152,TRUE,FALSE)
=IF(B4152=Sheet7!A4152,TRUE,FALSE)</f>
        <v>1</v>
      </c>
      <c r="O4152" t="s">
        <v>46</v>
      </c>
    </row>
    <row r="4153" spans="1:15" x14ac:dyDescent="0.25">
      <c r="A4153">
        <v>2022</v>
      </c>
      <c r="B4153" t="s">
        <v>32</v>
      </c>
      <c r="C4153" t="s">
        <v>13</v>
      </c>
      <c r="D4153" t="s">
        <v>22</v>
      </c>
      <c r="E4153">
        <v>198800</v>
      </c>
      <c r="F4153">
        <v>198800</v>
      </c>
      <c r="G4153" t="s">
        <v>23</v>
      </c>
      <c r="H4153" t="s">
        <v>24</v>
      </c>
      <c r="I4153" t="s">
        <v>17</v>
      </c>
      <c r="J4153" t="s">
        <v>25</v>
      </c>
      <c r="K4153" t="s">
        <v>23</v>
      </c>
      <c r="L4153" t="s">
        <v>26</v>
      </c>
      <c r="M4153">
        <f t="shared" si="64"/>
        <v>133207.33333333334</v>
      </c>
      <c r="N4153" t="b">
        <f>IF(O4153=Sheet7!S4152,FALSE,TRUE)
=IF(B4153=Sheet7!A4153,TRUE,FALSE)
=IF(B4153=Sheet7!A4153,TRUE,FALSE)
=IF(B4153=Sheet7!A4153,TRUE,FALSE)</f>
        <v>1</v>
      </c>
      <c r="O4153" t="s">
        <v>32</v>
      </c>
    </row>
    <row r="4154" spans="1:15" x14ac:dyDescent="0.25">
      <c r="A4154">
        <v>2022</v>
      </c>
      <c r="B4154" t="s">
        <v>32</v>
      </c>
      <c r="C4154" t="s">
        <v>13</v>
      </c>
      <c r="D4154" t="s">
        <v>22</v>
      </c>
      <c r="E4154">
        <v>122600</v>
      </c>
      <c r="F4154">
        <v>122600</v>
      </c>
      <c r="G4154" t="s">
        <v>23</v>
      </c>
      <c r="H4154" t="s">
        <v>24</v>
      </c>
      <c r="I4154" t="s">
        <v>17</v>
      </c>
      <c r="J4154" t="s">
        <v>25</v>
      </c>
      <c r="K4154" t="s">
        <v>23</v>
      </c>
      <c r="L4154" t="s">
        <v>26</v>
      </c>
      <c r="M4154">
        <f t="shared" si="64"/>
        <v>82407.333333333328</v>
      </c>
      <c r="N4154" t="b">
        <f>IF(O4154=Sheet7!S4153,FALSE,TRUE)
=IF(B4154=Sheet7!A4154,TRUE,FALSE)
=IF(B4154=Sheet7!A4154,TRUE,FALSE)
=IF(B4154=Sheet7!A4154,TRUE,FALSE)</f>
        <v>1</v>
      </c>
      <c r="O4154" t="s">
        <v>32</v>
      </c>
    </row>
    <row r="4155" spans="1:15" x14ac:dyDescent="0.25">
      <c r="A4155">
        <v>2022</v>
      </c>
      <c r="B4155" t="s">
        <v>32</v>
      </c>
      <c r="C4155" t="s">
        <v>13</v>
      </c>
      <c r="D4155" t="s">
        <v>22</v>
      </c>
      <c r="E4155">
        <v>130000</v>
      </c>
      <c r="F4155">
        <v>130000</v>
      </c>
      <c r="G4155" t="s">
        <v>23</v>
      </c>
      <c r="H4155" t="s">
        <v>16</v>
      </c>
      <c r="I4155" t="s">
        <v>17</v>
      </c>
      <c r="J4155" t="s">
        <v>29</v>
      </c>
      <c r="K4155" t="s">
        <v>23</v>
      </c>
      <c r="L4155" t="s">
        <v>26</v>
      </c>
      <c r="M4155">
        <f t="shared" si="64"/>
        <v>87340.666666666672</v>
      </c>
      <c r="N4155" t="b">
        <f>IF(O4155=Sheet7!S4154,FALSE,TRUE)
=IF(B4155=Sheet7!A4155,TRUE,FALSE)
=IF(B4155=Sheet7!A4155,TRUE,FALSE)
=IF(B4155=Sheet7!A4155,TRUE,FALSE)</f>
        <v>1</v>
      </c>
      <c r="O4155" t="s">
        <v>32</v>
      </c>
    </row>
    <row r="4156" spans="1:15" x14ac:dyDescent="0.25">
      <c r="A4156">
        <v>2022</v>
      </c>
      <c r="B4156" t="s">
        <v>32</v>
      </c>
      <c r="C4156" t="s">
        <v>13</v>
      </c>
      <c r="D4156" t="s">
        <v>22</v>
      </c>
      <c r="E4156">
        <v>80000</v>
      </c>
      <c r="F4156">
        <v>80000</v>
      </c>
      <c r="G4156" t="s">
        <v>23</v>
      </c>
      <c r="H4156" t="s">
        <v>16</v>
      </c>
      <c r="I4156" t="s">
        <v>17</v>
      </c>
      <c r="J4156" t="s">
        <v>29</v>
      </c>
      <c r="K4156" t="s">
        <v>23</v>
      </c>
      <c r="L4156" t="s">
        <v>26</v>
      </c>
      <c r="M4156">
        <f t="shared" si="64"/>
        <v>54007.333333333336</v>
      </c>
      <c r="N4156" t="b">
        <f>IF(O4156=Sheet7!S4155,FALSE,TRUE)
=IF(B4156=Sheet7!A4156,TRUE,FALSE)
=IF(B4156=Sheet7!A4156,TRUE,FALSE)
=IF(B4156=Sheet7!A4156,TRUE,FALSE)</f>
        <v>1</v>
      </c>
      <c r="O4156" t="s">
        <v>32</v>
      </c>
    </row>
    <row r="4157" spans="1:15" x14ac:dyDescent="0.25">
      <c r="A4157">
        <v>2022</v>
      </c>
      <c r="B4157" t="s">
        <v>27</v>
      </c>
      <c r="C4157" t="s">
        <v>28</v>
      </c>
      <c r="D4157" t="s">
        <v>22</v>
      </c>
      <c r="E4157">
        <v>136000</v>
      </c>
      <c r="F4157">
        <v>136000</v>
      </c>
      <c r="G4157" t="s">
        <v>23</v>
      </c>
      <c r="H4157" t="s">
        <v>24</v>
      </c>
      <c r="I4157" t="s">
        <v>17</v>
      </c>
      <c r="J4157" t="s">
        <v>29</v>
      </c>
      <c r="K4157" t="s">
        <v>23</v>
      </c>
      <c r="L4157" t="s">
        <v>26</v>
      </c>
      <c r="M4157">
        <f t="shared" si="64"/>
        <v>91340.666666666672</v>
      </c>
      <c r="N4157" t="b">
        <f>IF(O4157=Sheet7!S4156,FALSE,TRUE)
=IF(B4157=Sheet7!A4157,TRUE,FALSE)
=IF(B4157=Sheet7!A4157,TRUE,FALSE)
=IF(B4157=Sheet7!A4157,TRUE,FALSE)</f>
        <v>1</v>
      </c>
      <c r="O4157" t="s">
        <v>27</v>
      </c>
    </row>
    <row r="4158" spans="1:15" x14ac:dyDescent="0.25">
      <c r="A4158">
        <v>2022</v>
      </c>
      <c r="B4158" t="s">
        <v>27</v>
      </c>
      <c r="C4158" t="s">
        <v>28</v>
      </c>
      <c r="D4158" t="s">
        <v>22</v>
      </c>
      <c r="E4158">
        <v>104000</v>
      </c>
      <c r="F4158">
        <v>104000</v>
      </c>
      <c r="G4158" t="s">
        <v>23</v>
      </c>
      <c r="H4158" t="s">
        <v>24</v>
      </c>
      <c r="I4158" t="s">
        <v>17</v>
      </c>
      <c r="J4158" t="s">
        <v>29</v>
      </c>
      <c r="K4158" t="s">
        <v>23</v>
      </c>
      <c r="L4158" t="s">
        <v>26</v>
      </c>
      <c r="M4158">
        <f t="shared" si="64"/>
        <v>70007.333333333328</v>
      </c>
      <c r="N4158" t="b">
        <f>IF(O4158=Sheet7!S4157,FALSE,TRUE)
=IF(B4158=Sheet7!A4158,TRUE,FALSE)
=IF(B4158=Sheet7!A4158,TRUE,FALSE)
=IF(B4158=Sheet7!A4158,TRUE,FALSE)</f>
        <v>1</v>
      </c>
      <c r="O4158" t="s">
        <v>27</v>
      </c>
    </row>
    <row r="4159" spans="1:15" x14ac:dyDescent="0.25">
      <c r="A4159">
        <v>2022</v>
      </c>
      <c r="B4159" t="s">
        <v>37</v>
      </c>
      <c r="C4159" t="s">
        <v>38</v>
      </c>
      <c r="D4159" t="s">
        <v>22</v>
      </c>
      <c r="E4159">
        <v>150000</v>
      </c>
      <c r="F4159">
        <v>150000</v>
      </c>
      <c r="G4159" t="s">
        <v>23</v>
      </c>
      <c r="H4159" t="s">
        <v>24</v>
      </c>
      <c r="I4159" t="s">
        <v>17</v>
      </c>
      <c r="J4159" t="s">
        <v>29</v>
      </c>
      <c r="K4159" t="s">
        <v>23</v>
      </c>
      <c r="L4159" t="s">
        <v>26</v>
      </c>
      <c r="M4159">
        <f t="shared" si="64"/>
        <v>100674</v>
      </c>
      <c r="N4159" t="b">
        <f>IF(O4159=Sheet7!S4158,FALSE,TRUE)
=IF(B4159=Sheet7!A4159,TRUE,FALSE)
=IF(B4159=Sheet7!A4159,TRUE,FALSE)
=IF(B4159=Sheet7!A4159,TRUE,FALSE)</f>
        <v>1</v>
      </c>
      <c r="O4159" t="s">
        <v>37</v>
      </c>
    </row>
    <row r="4160" spans="1:15" x14ac:dyDescent="0.25">
      <c r="A4160">
        <v>2022</v>
      </c>
      <c r="B4160" t="s">
        <v>37</v>
      </c>
      <c r="C4160" t="s">
        <v>38</v>
      </c>
      <c r="D4160" t="s">
        <v>22</v>
      </c>
      <c r="E4160">
        <v>100000</v>
      </c>
      <c r="F4160">
        <v>100000</v>
      </c>
      <c r="G4160" t="s">
        <v>23</v>
      </c>
      <c r="H4160" t="s">
        <v>24</v>
      </c>
      <c r="I4160" t="s">
        <v>17</v>
      </c>
      <c r="J4160" t="s">
        <v>29</v>
      </c>
      <c r="K4160" t="s">
        <v>23</v>
      </c>
      <c r="L4160" t="s">
        <v>26</v>
      </c>
      <c r="M4160">
        <f t="shared" si="64"/>
        <v>67340.666666666672</v>
      </c>
      <c r="N4160" t="b">
        <f>IF(O4160=Sheet7!S4159,FALSE,TRUE)
=IF(B4160=Sheet7!A4160,TRUE,FALSE)
=IF(B4160=Sheet7!A4160,TRUE,FALSE)
=IF(B4160=Sheet7!A4160,TRUE,FALSE)</f>
        <v>1</v>
      </c>
      <c r="O4160" t="s">
        <v>37</v>
      </c>
    </row>
    <row r="4161" spans="1:15" x14ac:dyDescent="0.25">
      <c r="A4161">
        <v>2022</v>
      </c>
      <c r="B4161" t="s">
        <v>27</v>
      </c>
      <c r="C4161" t="s">
        <v>28</v>
      </c>
      <c r="D4161" t="s">
        <v>22</v>
      </c>
      <c r="E4161">
        <v>159000</v>
      </c>
      <c r="F4161">
        <v>159000</v>
      </c>
      <c r="G4161" t="s">
        <v>23</v>
      </c>
      <c r="H4161" t="s">
        <v>33</v>
      </c>
      <c r="I4161" t="s">
        <v>17</v>
      </c>
      <c r="J4161" t="s">
        <v>29</v>
      </c>
      <c r="K4161" t="s">
        <v>23</v>
      </c>
      <c r="L4161" t="s">
        <v>26</v>
      </c>
      <c r="M4161">
        <f t="shared" si="64"/>
        <v>106674</v>
      </c>
      <c r="N4161" t="b">
        <f>IF(O4161=Sheet7!S4160,FALSE,TRUE)
=IF(B4161=Sheet7!A4161,TRUE,FALSE)
=IF(B4161=Sheet7!A4161,TRUE,FALSE)
=IF(B4161=Sheet7!A4161,TRUE,FALSE)</f>
        <v>1</v>
      </c>
      <c r="O4161" t="s">
        <v>27</v>
      </c>
    </row>
    <row r="4162" spans="1:15" x14ac:dyDescent="0.25">
      <c r="A4162">
        <v>2022</v>
      </c>
      <c r="B4162" t="s">
        <v>27</v>
      </c>
      <c r="C4162" t="s">
        <v>28</v>
      </c>
      <c r="D4162" t="s">
        <v>22</v>
      </c>
      <c r="E4162">
        <v>130000</v>
      </c>
      <c r="F4162">
        <v>130000</v>
      </c>
      <c r="G4162" t="s">
        <v>23</v>
      </c>
      <c r="H4162" t="s">
        <v>33</v>
      </c>
      <c r="I4162" t="s">
        <v>17</v>
      </c>
      <c r="J4162" t="s">
        <v>29</v>
      </c>
      <c r="K4162" t="s">
        <v>23</v>
      </c>
      <c r="L4162" t="s">
        <v>26</v>
      </c>
      <c r="M4162">
        <f t="shared" ref="M4162:M4225" si="65">AVERAGE(A4162:L4162)</f>
        <v>87340.666666666672</v>
      </c>
      <c r="N4162" t="b">
        <f>IF(O4162=Sheet7!S4161,FALSE,TRUE)
=IF(B4162=Sheet7!A4162,TRUE,FALSE)
=IF(B4162=Sheet7!A4162,TRUE,FALSE)
=IF(B4162=Sheet7!A4162,TRUE,FALSE)</f>
        <v>1</v>
      </c>
      <c r="O4162" t="s">
        <v>27</v>
      </c>
    </row>
    <row r="4163" spans="1:15" x14ac:dyDescent="0.25">
      <c r="A4163">
        <v>2022</v>
      </c>
      <c r="B4163" t="s">
        <v>32</v>
      </c>
      <c r="C4163" t="s">
        <v>13</v>
      </c>
      <c r="D4163" t="s">
        <v>22</v>
      </c>
      <c r="E4163">
        <v>215000</v>
      </c>
      <c r="F4163">
        <v>215000</v>
      </c>
      <c r="G4163" t="s">
        <v>23</v>
      </c>
      <c r="H4163" t="s">
        <v>24</v>
      </c>
      <c r="I4163" t="s">
        <v>17</v>
      </c>
      <c r="J4163" t="s">
        <v>29</v>
      </c>
      <c r="K4163" t="s">
        <v>23</v>
      </c>
      <c r="L4163" t="s">
        <v>26</v>
      </c>
      <c r="M4163">
        <f t="shared" si="65"/>
        <v>144007.33333333334</v>
      </c>
      <c r="N4163" t="b">
        <f>IF(O4163=Sheet7!S4162,FALSE,TRUE)
=IF(B4163=Sheet7!A4163,TRUE,FALSE)
=IF(B4163=Sheet7!A4163,TRUE,FALSE)
=IF(B4163=Sheet7!A4163,TRUE,FALSE)</f>
        <v>1</v>
      </c>
      <c r="O4163" t="s">
        <v>32</v>
      </c>
    </row>
    <row r="4164" spans="1:15" x14ac:dyDescent="0.25">
      <c r="A4164">
        <v>2022</v>
      </c>
      <c r="B4164" t="s">
        <v>32</v>
      </c>
      <c r="C4164" t="s">
        <v>13</v>
      </c>
      <c r="D4164" t="s">
        <v>22</v>
      </c>
      <c r="E4164">
        <v>150000</v>
      </c>
      <c r="F4164">
        <v>150000</v>
      </c>
      <c r="G4164" t="s">
        <v>23</v>
      </c>
      <c r="H4164" t="s">
        <v>24</v>
      </c>
      <c r="I4164" t="s">
        <v>17</v>
      </c>
      <c r="J4164" t="s">
        <v>29</v>
      </c>
      <c r="K4164" t="s">
        <v>23</v>
      </c>
      <c r="L4164" t="s">
        <v>26</v>
      </c>
      <c r="M4164">
        <f t="shared" si="65"/>
        <v>100674</v>
      </c>
      <c r="N4164" t="b">
        <f>IF(O4164=Sheet7!S4163,FALSE,TRUE)
=IF(B4164=Sheet7!A4164,TRUE,FALSE)
=IF(B4164=Sheet7!A4164,TRUE,FALSE)
=IF(B4164=Sheet7!A4164,TRUE,FALSE)</f>
        <v>1</v>
      </c>
      <c r="O4164" t="s">
        <v>32</v>
      </c>
    </row>
    <row r="4165" spans="1:15" x14ac:dyDescent="0.25">
      <c r="A4165">
        <v>2022</v>
      </c>
      <c r="B4165" t="s">
        <v>32</v>
      </c>
      <c r="C4165" t="s">
        <v>13</v>
      </c>
      <c r="D4165" t="s">
        <v>22</v>
      </c>
      <c r="E4165">
        <v>187000</v>
      </c>
      <c r="F4165">
        <v>187000</v>
      </c>
      <c r="G4165" t="s">
        <v>23</v>
      </c>
      <c r="H4165" t="s">
        <v>16</v>
      </c>
      <c r="I4165" t="s">
        <v>17</v>
      </c>
      <c r="J4165" t="s">
        <v>29</v>
      </c>
      <c r="K4165" t="s">
        <v>23</v>
      </c>
      <c r="L4165" t="s">
        <v>26</v>
      </c>
      <c r="M4165">
        <f t="shared" si="65"/>
        <v>125340.66666666667</v>
      </c>
      <c r="N4165" t="b">
        <f>IF(O4165=Sheet7!S4164,FALSE,TRUE)
=IF(B4165=Sheet7!A4165,TRUE,FALSE)
=IF(B4165=Sheet7!A4165,TRUE,FALSE)
=IF(B4165=Sheet7!A4165,TRUE,FALSE)</f>
        <v>1</v>
      </c>
      <c r="O4165" t="s">
        <v>32</v>
      </c>
    </row>
    <row r="4166" spans="1:15" x14ac:dyDescent="0.25">
      <c r="A4166">
        <v>2022</v>
      </c>
      <c r="B4166" t="s">
        <v>32</v>
      </c>
      <c r="C4166" t="s">
        <v>13</v>
      </c>
      <c r="D4166" t="s">
        <v>22</v>
      </c>
      <c r="E4166">
        <v>153000</v>
      </c>
      <c r="F4166">
        <v>153000</v>
      </c>
      <c r="G4166" t="s">
        <v>23</v>
      </c>
      <c r="H4166" t="s">
        <v>16</v>
      </c>
      <c r="I4166" t="s">
        <v>17</v>
      </c>
      <c r="J4166" t="s">
        <v>29</v>
      </c>
      <c r="K4166" t="s">
        <v>23</v>
      </c>
      <c r="L4166" t="s">
        <v>26</v>
      </c>
      <c r="M4166">
        <f t="shared" si="65"/>
        <v>102674</v>
      </c>
      <c r="N4166" t="b">
        <f>IF(O4166=Sheet7!S4165,FALSE,TRUE)
=IF(B4166=Sheet7!A4166,TRUE,FALSE)
=IF(B4166=Sheet7!A4166,TRUE,FALSE)
=IF(B4166=Sheet7!A4166,TRUE,FALSE)</f>
        <v>1</v>
      </c>
      <c r="O4166" t="s">
        <v>32</v>
      </c>
    </row>
    <row r="4167" spans="1:15" x14ac:dyDescent="0.25">
      <c r="A4167">
        <v>2022</v>
      </c>
      <c r="B4167" t="s">
        <v>34</v>
      </c>
      <c r="C4167" t="s">
        <v>31</v>
      </c>
      <c r="D4167" t="s">
        <v>22</v>
      </c>
      <c r="E4167">
        <v>255000</v>
      </c>
      <c r="F4167">
        <v>255000</v>
      </c>
      <c r="G4167" t="s">
        <v>179</v>
      </c>
      <c r="H4167" t="s">
        <v>24</v>
      </c>
      <c r="I4167" t="s">
        <v>17</v>
      </c>
      <c r="J4167" t="s">
        <v>29</v>
      </c>
      <c r="K4167" t="s">
        <v>179</v>
      </c>
      <c r="L4167" t="s">
        <v>26</v>
      </c>
      <c r="M4167">
        <f t="shared" si="65"/>
        <v>170674</v>
      </c>
      <c r="N4167" t="b">
        <f>IF(O4167=Sheet7!S4166,FALSE,TRUE)
=IF(B4167=Sheet7!A4167,TRUE,FALSE)
=IF(B4167=Sheet7!A4167,TRUE,FALSE)
=IF(B4167=Sheet7!A4167,TRUE,FALSE)</f>
        <v>1</v>
      </c>
      <c r="O4167" t="s">
        <v>34</v>
      </c>
    </row>
    <row r="4168" spans="1:15" x14ac:dyDescent="0.25">
      <c r="A4168">
        <v>2022</v>
      </c>
      <c r="B4168" t="s">
        <v>34</v>
      </c>
      <c r="C4168" t="s">
        <v>31</v>
      </c>
      <c r="D4168" t="s">
        <v>22</v>
      </c>
      <c r="E4168">
        <v>185000</v>
      </c>
      <c r="F4168">
        <v>185000</v>
      </c>
      <c r="G4168" t="s">
        <v>179</v>
      </c>
      <c r="H4168" t="s">
        <v>24</v>
      </c>
      <c r="I4168" t="s">
        <v>17</v>
      </c>
      <c r="J4168" t="s">
        <v>29</v>
      </c>
      <c r="K4168" t="s">
        <v>179</v>
      </c>
      <c r="L4168" t="s">
        <v>26</v>
      </c>
      <c r="M4168">
        <f t="shared" si="65"/>
        <v>124007.33333333333</v>
      </c>
      <c r="N4168" t="b">
        <f>IF(O4168=Sheet7!S4167,FALSE,TRUE)
=IF(B4168=Sheet7!A4168,TRUE,FALSE)
=IF(B4168=Sheet7!A4168,TRUE,FALSE)
=IF(B4168=Sheet7!A4168,TRUE,FALSE)</f>
        <v>1</v>
      </c>
      <c r="O4168" t="s">
        <v>34</v>
      </c>
    </row>
    <row r="4169" spans="1:15" x14ac:dyDescent="0.25">
      <c r="A4169">
        <v>2022</v>
      </c>
      <c r="B4169" t="s">
        <v>37</v>
      </c>
      <c r="C4169" t="s">
        <v>38</v>
      </c>
      <c r="D4169" t="s">
        <v>35</v>
      </c>
      <c r="E4169">
        <v>350000</v>
      </c>
      <c r="F4169">
        <v>430967</v>
      </c>
      <c r="G4169" t="s">
        <v>36</v>
      </c>
      <c r="H4169" t="s">
        <v>16</v>
      </c>
      <c r="I4169" t="s">
        <v>17</v>
      </c>
      <c r="J4169" t="s">
        <v>25</v>
      </c>
      <c r="K4169" t="s">
        <v>36</v>
      </c>
      <c r="L4169" t="s">
        <v>26</v>
      </c>
      <c r="M4169">
        <f t="shared" si="65"/>
        <v>260996.33333333334</v>
      </c>
      <c r="N4169" t="b">
        <f>IF(O4169=Sheet7!S4168,FALSE,TRUE)
=IF(B4169=Sheet7!A4169,TRUE,FALSE)
=IF(B4169=Sheet7!A4169,TRUE,FALSE)
=IF(B4169=Sheet7!A4169,TRUE,FALSE)</f>
        <v>1</v>
      </c>
      <c r="O4169" t="s">
        <v>37</v>
      </c>
    </row>
    <row r="4170" spans="1:15" x14ac:dyDescent="0.25">
      <c r="A4170">
        <v>2022</v>
      </c>
      <c r="B4170" t="s">
        <v>37</v>
      </c>
      <c r="C4170" t="s">
        <v>38</v>
      </c>
      <c r="D4170" t="s">
        <v>35</v>
      </c>
      <c r="E4170">
        <v>45000</v>
      </c>
      <c r="F4170">
        <v>55410</v>
      </c>
      <c r="G4170" t="s">
        <v>36</v>
      </c>
      <c r="H4170" t="s">
        <v>16</v>
      </c>
      <c r="I4170" t="s">
        <v>17</v>
      </c>
      <c r="J4170" t="s">
        <v>25</v>
      </c>
      <c r="K4170" t="s">
        <v>36</v>
      </c>
      <c r="L4170" t="s">
        <v>26</v>
      </c>
      <c r="M4170">
        <f t="shared" si="65"/>
        <v>34144</v>
      </c>
      <c r="N4170" t="b">
        <f>IF(O4170=Sheet7!S4169,FALSE,TRUE)
=IF(B4170=Sheet7!A4170,TRUE,FALSE)
=IF(B4170=Sheet7!A4170,TRUE,FALSE)
=IF(B4170=Sheet7!A4170,TRUE,FALSE)</f>
        <v>1</v>
      </c>
      <c r="O4170" t="s">
        <v>37</v>
      </c>
    </row>
    <row r="4171" spans="1:15" x14ac:dyDescent="0.25">
      <c r="A4171">
        <v>2022</v>
      </c>
      <c r="B4171" t="s">
        <v>37</v>
      </c>
      <c r="C4171" t="s">
        <v>38</v>
      </c>
      <c r="D4171" t="s">
        <v>14</v>
      </c>
      <c r="E4171">
        <v>48000</v>
      </c>
      <c r="F4171">
        <v>50432</v>
      </c>
      <c r="G4171" t="s">
        <v>57</v>
      </c>
      <c r="H4171" t="s">
        <v>24</v>
      </c>
      <c r="I4171" t="s">
        <v>17</v>
      </c>
      <c r="J4171" t="s">
        <v>25</v>
      </c>
      <c r="K4171" t="s">
        <v>57</v>
      </c>
      <c r="L4171" t="s">
        <v>26</v>
      </c>
      <c r="M4171">
        <f t="shared" si="65"/>
        <v>33484.666666666664</v>
      </c>
      <c r="N4171" t="b">
        <f>IF(O4171=Sheet7!S4170,FALSE,TRUE)
=IF(B4171=Sheet7!A4171,TRUE,FALSE)
=IF(B4171=Sheet7!A4171,TRUE,FALSE)
=IF(B4171=Sheet7!A4171,TRUE,FALSE)</f>
        <v>1</v>
      </c>
      <c r="O4171" t="s">
        <v>37</v>
      </c>
    </row>
    <row r="4172" spans="1:15" x14ac:dyDescent="0.25">
      <c r="A4172">
        <v>2022</v>
      </c>
      <c r="B4172" t="s">
        <v>37</v>
      </c>
      <c r="C4172" t="s">
        <v>38</v>
      </c>
      <c r="D4172" t="s">
        <v>14</v>
      </c>
      <c r="E4172">
        <v>38000</v>
      </c>
      <c r="F4172">
        <v>39925</v>
      </c>
      <c r="G4172" t="s">
        <v>57</v>
      </c>
      <c r="H4172" t="s">
        <v>24</v>
      </c>
      <c r="I4172" t="s">
        <v>17</v>
      </c>
      <c r="J4172" t="s">
        <v>25</v>
      </c>
      <c r="K4172" t="s">
        <v>57</v>
      </c>
      <c r="L4172" t="s">
        <v>26</v>
      </c>
      <c r="M4172">
        <f t="shared" si="65"/>
        <v>26649</v>
      </c>
      <c r="N4172" t="b">
        <f>IF(O4172=Sheet7!S4171,FALSE,TRUE)
=IF(B4172=Sheet7!A4172,TRUE,FALSE)
=IF(B4172=Sheet7!A4172,TRUE,FALSE)
=IF(B4172=Sheet7!A4172,TRUE,FALSE)</f>
        <v>1</v>
      </c>
      <c r="O4172" t="s">
        <v>37</v>
      </c>
    </row>
    <row r="4173" spans="1:15" x14ac:dyDescent="0.25">
      <c r="A4173">
        <v>2022</v>
      </c>
      <c r="B4173" t="s">
        <v>37</v>
      </c>
      <c r="C4173" t="s">
        <v>38</v>
      </c>
      <c r="D4173" t="s">
        <v>22</v>
      </c>
      <c r="E4173">
        <v>169000</v>
      </c>
      <c r="F4173">
        <v>169000</v>
      </c>
      <c r="G4173" t="s">
        <v>23</v>
      </c>
      <c r="H4173" t="s">
        <v>24</v>
      </c>
      <c r="I4173" t="s">
        <v>17</v>
      </c>
      <c r="J4173" t="s">
        <v>25</v>
      </c>
      <c r="K4173" t="s">
        <v>23</v>
      </c>
      <c r="L4173" t="s">
        <v>26</v>
      </c>
      <c r="M4173">
        <f t="shared" si="65"/>
        <v>113340.66666666667</v>
      </c>
      <c r="N4173" t="b">
        <f>IF(O4173=Sheet7!S4172,FALSE,TRUE)
=IF(B4173=Sheet7!A4173,TRUE,FALSE)
=IF(B4173=Sheet7!A4173,TRUE,FALSE)
=IF(B4173=Sheet7!A4173,TRUE,FALSE)</f>
        <v>1</v>
      </c>
      <c r="O4173" t="s">
        <v>37</v>
      </c>
    </row>
    <row r="4174" spans="1:15" x14ac:dyDescent="0.25">
      <c r="A4174">
        <v>2022</v>
      </c>
      <c r="B4174" t="s">
        <v>37</v>
      </c>
      <c r="C4174" t="s">
        <v>38</v>
      </c>
      <c r="D4174" t="s">
        <v>22</v>
      </c>
      <c r="E4174">
        <v>110600</v>
      </c>
      <c r="F4174">
        <v>110600</v>
      </c>
      <c r="G4174" t="s">
        <v>23</v>
      </c>
      <c r="H4174" t="s">
        <v>24</v>
      </c>
      <c r="I4174" t="s">
        <v>17</v>
      </c>
      <c r="J4174" t="s">
        <v>25</v>
      </c>
      <c r="K4174" t="s">
        <v>23</v>
      </c>
      <c r="L4174" t="s">
        <v>26</v>
      </c>
      <c r="M4174">
        <f t="shared" si="65"/>
        <v>74407.333333333328</v>
      </c>
      <c r="N4174" t="b">
        <f>IF(O4174=Sheet7!S4173,FALSE,TRUE)
=IF(B4174=Sheet7!A4174,TRUE,FALSE)
=IF(B4174=Sheet7!A4174,TRUE,FALSE)
=IF(B4174=Sheet7!A4174,TRUE,FALSE)</f>
        <v>1</v>
      </c>
      <c r="O4174" t="s">
        <v>37</v>
      </c>
    </row>
    <row r="4175" spans="1:15" x14ac:dyDescent="0.25">
      <c r="A4175">
        <v>2022</v>
      </c>
      <c r="B4175" t="s">
        <v>86</v>
      </c>
      <c r="C4175" t="s">
        <v>38</v>
      </c>
      <c r="D4175" t="s">
        <v>14</v>
      </c>
      <c r="E4175">
        <v>58000</v>
      </c>
      <c r="F4175">
        <v>60938</v>
      </c>
      <c r="G4175" t="s">
        <v>15</v>
      </c>
      <c r="H4175" t="s">
        <v>39</v>
      </c>
      <c r="I4175" t="s">
        <v>17</v>
      </c>
      <c r="J4175" t="s">
        <v>25</v>
      </c>
      <c r="K4175" t="s">
        <v>15</v>
      </c>
      <c r="L4175" t="s">
        <v>19</v>
      </c>
      <c r="M4175">
        <f t="shared" si="65"/>
        <v>40320</v>
      </c>
      <c r="N4175" t="b">
        <f>IF(O4175=Sheet7!S4174,FALSE,TRUE)
=IF(B4175=Sheet7!A4175,TRUE,FALSE)
=IF(B4175=Sheet7!A4175,TRUE,FALSE)
=IF(B4175=Sheet7!A4175,TRUE,FALSE)</f>
        <v>1</v>
      </c>
      <c r="O4175" t="s">
        <v>86</v>
      </c>
    </row>
    <row r="4176" spans="1:15" x14ac:dyDescent="0.25">
      <c r="A4176">
        <v>2022</v>
      </c>
      <c r="B4176" t="s">
        <v>43</v>
      </c>
      <c r="C4176" t="s">
        <v>44</v>
      </c>
      <c r="D4176" t="s">
        <v>22</v>
      </c>
      <c r="E4176">
        <v>140000</v>
      </c>
      <c r="F4176">
        <v>140000</v>
      </c>
      <c r="G4176" t="s">
        <v>23</v>
      </c>
      <c r="H4176" t="s">
        <v>24</v>
      </c>
      <c r="I4176" t="s">
        <v>17</v>
      </c>
      <c r="J4176" t="s">
        <v>29</v>
      </c>
      <c r="K4176" t="s">
        <v>23</v>
      </c>
      <c r="L4176" t="s">
        <v>26</v>
      </c>
      <c r="M4176">
        <f t="shared" si="65"/>
        <v>94007.333333333328</v>
      </c>
      <c r="N4176" t="b">
        <f>IF(O4176=Sheet7!S4175,FALSE,TRUE)
=IF(B4176=Sheet7!A4176,TRUE,FALSE)
=IF(B4176=Sheet7!A4176,TRUE,FALSE)
=IF(B4176=Sheet7!A4176,TRUE,FALSE)</f>
        <v>1</v>
      </c>
      <c r="O4176" t="s">
        <v>43</v>
      </c>
    </row>
    <row r="4177" spans="1:15" x14ac:dyDescent="0.25">
      <c r="A4177">
        <v>2022</v>
      </c>
      <c r="B4177" t="s">
        <v>43</v>
      </c>
      <c r="C4177" t="s">
        <v>44</v>
      </c>
      <c r="D4177" t="s">
        <v>22</v>
      </c>
      <c r="E4177">
        <v>120000</v>
      </c>
      <c r="F4177">
        <v>120000</v>
      </c>
      <c r="G4177" t="s">
        <v>23</v>
      </c>
      <c r="H4177" t="s">
        <v>24</v>
      </c>
      <c r="I4177" t="s">
        <v>17</v>
      </c>
      <c r="J4177" t="s">
        <v>29</v>
      </c>
      <c r="K4177" t="s">
        <v>23</v>
      </c>
      <c r="L4177" t="s">
        <v>26</v>
      </c>
      <c r="M4177">
        <f t="shared" si="65"/>
        <v>80674</v>
      </c>
      <c r="N4177" t="b">
        <f>IF(O4177=Sheet7!S4176,FALSE,TRUE)
=IF(B4177=Sheet7!A4177,TRUE,FALSE)
=IF(B4177=Sheet7!A4177,TRUE,FALSE)
=IF(B4177=Sheet7!A4177,TRUE,FALSE)</f>
        <v>1</v>
      </c>
      <c r="O4177" t="s">
        <v>43</v>
      </c>
    </row>
    <row r="4178" spans="1:15" x14ac:dyDescent="0.25">
      <c r="A4178">
        <v>2022</v>
      </c>
      <c r="B4178" t="s">
        <v>37</v>
      </c>
      <c r="C4178" t="s">
        <v>38</v>
      </c>
      <c r="D4178" t="s">
        <v>22</v>
      </c>
      <c r="E4178">
        <v>50000</v>
      </c>
      <c r="F4178">
        <v>50000</v>
      </c>
      <c r="G4178" t="s">
        <v>23</v>
      </c>
      <c r="H4178" t="s">
        <v>39</v>
      </c>
      <c r="I4178" t="s">
        <v>17</v>
      </c>
      <c r="J4178" t="s">
        <v>18</v>
      </c>
      <c r="K4178" t="s">
        <v>23</v>
      </c>
      <c r="L4178" t="s">
        <v>19</v>
      </c>
      <c r="M4178">
        <f t="shared" si="65"/>
        <v>34007.333333333336</v>
      </c>
      <c r="N4178" t="b">
        <f>IF(O4178=Sheet7!S4177,FALSE,TRUE)
=IF(B4178=Sheet7!A4178,TRUE,FALSE)
=IF(B4178=Sheet7!A4178,TRUE,FALSE)
=IF(B4178=Sheet7!A4178,TRUE,FALSE)</f>
        <v>1</v>
      </c>
      <c r="O4178" t="s">
        <v>37</v>
      </c>
    </row>
    <row r="4179" spans="1:15" x14ac:dyDescent="0.25">
      <c r="A4179">
        <v>2022</v>
      </c>
      <c r="B4179" t="s">
        <v>56</v>
      </c>
      <c r="C4179" t="s">
        <v>31</v>
      </c>
      <c r="D4179" t="s">
        <v>22</v>
      </c>
      <c r="E4179">
        <v>134000</v>
      </c>
      <c r="F4179">
        <v>134000</v>
      </c>
      <c r="G4179" t="s">
        <v>23</v>
      </c>
      <c r="H4179" t="s">
        <v>16</v>
      </c>
      <c r="I4179" t="s">
        <v>17</v>
      </c>
      <c r="J4179" t="s">
        <v>29</v>
      </c>
      <c r="K4179" t="s">
        <v>23</v>
      </c>
      <c r="L4179" t="s">
        <v>26</v>
      </c>
      <c r="M4179">
        <f t="shared" si="65"/>
        <v>90007.333333333328</v>
      </c>
      <c r="N4179" t="b">
        <f>IF(O4179=Sheet7!S4178,FALSE,TRUE)
=IF(B4179=Sheet7!A4179,TRUE,FALSE)
=IF(B4179=Sheet7!A4179,TRUE,FALSE)
=IF(B4179=Sheet7!A4179,TRUE,FALSE)</f>
        <v>1</v>
      </c>
      <c r="O4179" t="s">
        <v>56</v>
      </c>
    </row>
    <row r="4180" spans="1:15" x14ac:dyDescent="0.25">
      <c r="A4180">
        <v>2022</v>
      </c>
      <c r="B4180" t="s">
        <v>56</v>
      </c>
      <c r="C4180" t="s">
        <v>31</v>
      </c>
      <c r="D4180" t="s">
        <v>22</v>
      </c>
      <c r="E4180">
        <v>124000</v>
      </c>
      <c r="F4180">
        <v>124000</v>
      </c>
      <c r="G4180" t="s">
        <v>23</v>
      </c>
      <c r="H4180" t="s">
        <v>16</v>
      </c>
      <c r="I4180" t="s">
        <v>17</v>
      </c>
      <c r="J4180" t="s">
        <v>29</v>
      </c>
      <c r="K4180" t="s">
        <v>23</v>
      </c>
      <c r="L4180" t="s">
        <v>26</v>
      </c>
      <c r="M4180">
        <f t="shared" si="65"/>
        <v>83340.666666666672</v>
      </c>
      <c r="N4180" t="b">
        <f>IF(O4180=Sheet7!S4179,FALSE,TRUE)
=IF(B4180=Sheet7!A4180,TRUE,FALSE)
=IF(B4180=Sheet7!A4180,TRUE,FALSE)
=IF(B4180=Sheet7!A4180,TRUE,FALSE)</f>
        <v>1</v>
      </c>
      <c r="O4180" t="s">
        <v>56</v>
      </c>
    </row>
    <row r="4181" spans="1:15" x14ac:dyDescent="0.25">
      <c r="A4181">
        <v>2022</v>
      </c>
      <c r="B4181" t="s">
        <v>37</v>
      </c>
      <c r="C4181" t="s">
        <v>38</v>
      </c>
      <c r="D4181" t="s">
        <v>22</v>
      </c>
      <c r="E4181">
        <v>166700</v>
      </c>
      <c r="F4181">
        <v>166700</v>
      </c>
      <c r="G4181" t="s">
        <v>23</v>
      </c>
      <c r="H4181" t="s">
        <v>24</v>
      </c>
      <c r="I4181" t="s">
        <v>17</v>
      </c>
      <c r="J4181" t="s">
        <v>25</v>
      </c>
      <c r="K4181" t="s">
        <v>23</v>
      </c>
      <c r="L4181" t="s">
        <v>26</v>
      </c>
      <c r="M4181">
        <f t="shared" si="65"/>
        <v>111807.33333333333</v>
      </c>
      <c r="N4181" t="b">
        <f>IF(O4181=Sheet7!S4180,FALSE,TRUE)
=IF(B4181=Sheet7!A4181,TRUE,FALSE)
=IF(B4181=Sheet7!A4181,TRUE,FALSE)
=IF(B4181=Sheet7!A4181,TRUE,FALSE)</f>
        <v>1</v>
      </c>
      <c r="O4181" t="s">
        <v>37</v>
      </c>
    </row>
    <row r="4182" spans="1:15" x14ac:dyDescent="0.25">
      <c r="A4182">
        <v>2022</v>
      </c>
      <c r="B4182" t="s">
        <v>37</v>
      </c>
      <c r="C4182" t="s">
        <v>38</v>
      </c>
      <c r="D4182" t="s">
        <v>22</v>
      </c>
      <c r="E4182">
        <v>119000</v>
      </c>
      <c r="F4182">
        <v>119000</v>
      </c>
      <c r="G4182" t="s">
        <v>23</v>
      </c>
      <c r="H4182" t="s">
        <v>24</v>
      </c>
      <c r="I4182" t="s">
        <v>17</v>
      </c>
      <c r="J4182" t="s">
        <v>25</v>
      </c>
      <c r="K4182" t="s">
        <v>23</v>
      </c>
      <c r="L4182" t="s">
        <v>26</v>
      </c>
      <c r="M4182">
        <f t="shared" si="65"/>
        <v>80007.333333333328</v>
      </c>
      <c r="N4182" t="b">
        <f>IF(O4182=Sheet7!S4181,FALSE,TRUE)
=IF(B4182=Sheet7!A4182,TRUE,FALSE)
=IF(B4182=Sheet7!A4182,TRUE,FALSE)
=IF(B4182=Sheet7!A4182,TRUE,FALSE)</f>
        <v>1</v>
      </c>
      <c r="O4182" t="s">
        <v>37</v>
      </c>
    </row>
    <row r="4183" spans="1:15" x14ac:dyDescent="0.25">
      <c r="A4183">
        <v>2022</v>
      </c>
      <c r="B4183" t="s">
        <v>27</v>
      </c>
      <c r="C4183" t="s">
        <v>28</v>
      </c>
      <c r="D4183" t="s">
        <v>22</v>
      </c>
      <c r="E4183">
        <v>124234</v>
      </c>
      <c r="F4183">
        <v>124234</v>
      </c>
      <c r="G4183" t="s">
        <v>23</v>
      </c>
      <c r="H4183" t="s">
        <v>39</v>
      </c>
      <c r="I4183" t="s">
        <v>17</v>
      </c>
      <c r="J4183" t="s">
        <v>25</v>
      </c>
      <c r="K4183" t="s">
        <v>23</v>
      </c>
      <c r="L4183" t="s">
        <v>26</v>
      </c>
      <c r="M4183">
        <f t="shared" si="65"/>
        <v>83496.666666666672</v>
      </c>
      <c r="N4183" t="b">
        <f>IF(O4183=Sheet7!S4182,FALSE,TRUE)
=IF(B4183=Sheet7!A4183,TRUE,FALSE)
=IF(B4183=Sheet7!A4183,TRUE,FALSE)
=IF(B4183=Sheet7!A4183,TRUE,FALSE)</f>
        <v>1</v>
      </c>
      <c r="O4183" t="s">
        <v>27</v>
      </c>
    </row>
    <row r="4184" spans="1:15" x14ac:dyDescent="0.25">
      <c r="A4184">
        <v>2022</v>
      </c>
      <c r="B4184" t="s">
        <v>27</v>
      </c>
      <c r="C4184" t="s">
        <v>28</v>
      </c>
      <c r="D4184" t="s">
        <v>22</v>
      </c>
      <c r="E4184">
        <v>74540</v>
      </c>
      <c r="F4184">
        <v>74540</v>
      </c>
      <c r="G4184" t="s">
        <v>23</v>
      </c>
      <c r="H4184" t="s">
        <v>39</v>
      </c>
      <c r="I4184" t="s">
        <v>17</v>
      </c>
      <c r="J4184" t="s">
        <v>25</v>
      </c>
      <c r="K4184" t="s">
        <v>23</v>
      </c>
      <c r="L4184" t="s">
        <v>26</v>
      </c>
      <c r="M4184">
        <f t="shared" si="65"/>
        <v>50367.333333333336</v>
      </c>
      <c r="N4184" t="b">
        <f>IF(O4184=Sheet7!S4183,FALSE,TRUE)
=IF(B4184=Sheet7!A4184,TRUE,FALSE)
=IF(B4184=Sheet7!A4184,TRUE,FALSE)
=IF(B4184=Sheet7!A4184,TRUE,FALSE)</f>
        <v>1</v>
      </c>
      <c r="O4184" t="s">
        <v>27</v>
      </c>
    </row>
    <row r="4185" spans="1:15" x14ac:dyDescent="0.25">
      <c r="A4185">
        <v>2022</v>
      </c>
      <c r="B4185" t="s">
        <v>37</v>
      </c>
      <c r="C4185" t="s">
        <v>38</v>
      </c>
      <c r="D4185" t="s">
        <v>22</v>
      </c>
      <c r="E4185">
        <v>100000</v>
      </c>
      <c r="F4185">
        <v>100000</v>
      </c>
      <c r="G4185" t="s">
        <v>23</v>
      </c>
      <c r="H4185" t="s">
        <v>16</v>
      </c>
      <c r="I4185" t="s">
        <v>17</v>
      </c>
      <c r="J4185" t="s">
        <v>29</v>
      </c>
      <c r="K4185" t="s">
        <v>23</v>
      </c>
      <c r="L4185" t="s">
        <v>26</v>
      </c>
      <c r="M4185">
        <f t="shared" si="65"/>
        <v>67340.666666666672</v>
      </c>
      <c r="N4185" t="b">
        <f>IF(O4185=Sheet7!S4184,FALSE,TRUE)
=IF(B4185=Sheet7!A4185,TRUE,FALSE)
=IF(B4185=Sheet7!A4185,TRUE,FALSE)
=IF(B4185=Sheet7!A4185,TRUE,FALSE)</f>
        <v>1</v>
      </c>
      <c r="O4185" t="s">
        <v>37</v>
      </c>
    </row>
    <row r="4186" spans="1:15" x14ac:dyDescent="0.25">
      <c r="A4186">
        <v>2022</v>
      </c>
      <c r="B4186" t="s">
        <v>37</v>
      </c>
      <c r="C4186" t="s">
        <v>38</v>
      </c>
      <c r="D4186" t="s">
        <v>22</v>
      </c>
      <c r="E4186">
        <v>65000</v>
      </c>
      <c r="F4186">
        <v>65000</v>
      </c>
      <c r="G4186" t="s">
        <v>23</v>
      </c>
      <c r="H4186" t="s">
        <v>16</v>
      </c>
      <c r="I4186" t="s">
        <v>17</v>
      </c>
      <c r="J4186" t="s">
        <v>29</v>
      </c>
      <c r="K4186" t="s">
        <v>23</v>
      </c>
      <c r="L4186" t="s">
        <v>26</v>
      </c>
      <c r="M4186">
        <f t="shared" si="65"/>
        <v>44007.333333333336</v>
      </c>
      <c r="N4186" t="b">
        <f>IF(O4186=Sheet7!S4185,FALSE,TRUE)
=IF(B4186=Sheet7!A4186,TRUE,FALSE)
=IF(B4186=Sheet7!A4186,TRUE,FALSE)
=IF(B4186=Sheet7!A4186,TRUE,FALSE)</f>
        <v>1</v>
      </c>
      <c r="O4186" t="s">
        <v>37</v>
      </c>
    </row>
    <row r="4187" spans="1:15" x14ac:dyDescent="0.25">
      <c r="A4187">
        <v>2022</v>
      </c>
      <c r="B4187" t="s">
        <v>139</v>
      </c>
      <c r="C4187" t="s">
        <v>31</v>
      </c>
      <c r="D4187" t="s">
        <v>22</v>
      </c>
      <c r="E4187">
        <v>200000</v>
      </c>
      <c r="F4187">
        <v>200000</v>
      </c>
      <c r="G4187" t="s">
        <v>49</v>
      </c>
      <c r="H4187" t="s">
        <v>39</v>
      </c>
      <c r="I4187" t="s">
        <v>17</v>
      </c>
      <c r="J4187" t="s">
        <v>18</v>
      </c>
      <c r="K4187" t="s">
        <v>49</v>
      </c>
      <c r="L4187" t="s">
        <v>19</v>
      </c>
      <c r="M4187">
        <f t="shared" si="65"/>
        <v>134007.33333333334</v>
      </c>
      <c r="N4187" t="b">
        <f>IF(O4187=Sheet7!S4186,FALSE,TRUE)
=IF(B4187=Sheet7!A4187,TRUE,FALSE)
=IF(B4187=Sheet7!A4187,TRUE,FALSE)
=IF(B4187=Sheet7!A4187,TRUE,FALSE)</f>
        <v>1</v>
      </c>
      <c r="O4187" t="s">
        <v>139</v>
      </c>
    </row>
    <row r="4188" spans="1:15" x14ac:dyDescent="0.25">
      <c r="A4188">
        <v>2022</v>
      </c>
      <c r="B4188" t="s">
        <v>32</v>
      </c>
      <c r="C4188" t="s">
        <v>13</v>
      </c>
      <c r="D4188" t="s">
        <v>22</v>
      </c>
      <c r="E4188">
        <v>220000</v>
      </c>
      <c r="F4188">
        <v>220000</v>
      </c>
      <c r="G4188" t="s">
        <v>23</v>
      </c>
      <c r="H4188" t="s">
        <v>24</v>
      </c>
      <c r="I4188" t="s">
        <v>17</v>
      </c>
      <c r="J4188" t="s">
        <v>29</v>
      </c>
      <c r="K4188" t="s">
        <v>23</v>
      </c>
      <c r="L4188" t="s">
        <v>26</v>
      </c>
      <c r="M4188">
        <f t="shared" si="65"/>
        <v>147340.66666666666</v>
      </c>
      <c r="N4188" t="b">
        <f>IF(O4188=Sheet7!S4187,FALSE,TRUE)
=IF(B4188=Sheet7!A4188,TRUE,FALSE)
=IF(B4188=Sheet7!A4188,TRUE,FALSE)
=IF(B4188=Sheet7!A4188,TRUE,FALSE)</f>
        <v>1</v>
      </c>
      <c r="O4188" t="s">
        <v>32</v>
      </c>
    </row>
    <row r="4189" spans="1:15" x14ac:dyDescent="0.25">
      <c r="A4189">
        <v>2022</v>
      </c>
      <c r="B4189" t="s">
        <v>32</v>
      </c>
      <c r="C4189" t="s">
        <v>13</v>
      </c>
      <c r="D4189" t="s">
        <v>22</v>
      </c>
      <c r="E4189">
        <v>146000</v>
      </c>
      <c r="F4189">
        <v>146000</v>
      </c>
      <c r="G4189" t="s">
        <v>23</v>
      </c>
      <c r="H4189" t="s">
        <v>24</v>
      </c>
      <c r="I4189" t="s">
        <v>17</v>
      </c>
      <c r="J4189" t="s">
        <v>29</v>
      </c>
      <c r="K4189" t="s">
        <v>23</v>
      </c>
      <c r="L4189" t="s">
        <v>26</v>
      </c>
      <c r="M4189">
        <f t="shared" si="65"/>
        <v>98007.333333333328</v>
      </c>
      <c r="N4189" t="b">
        <f>IF(O4189=Sheet7!S4188,FALSE,TRUE)
=IF(B4189=Sheet7!A4189,TRUE,FALSE)
=IF(B4189=Sheet7!A4189,TRUE,FALSE)
=IF(B4189=Sheet7!A4189,TRUE,FALSE)</f>
        <v>1</v>
      </c>
      <c r="O4189" t="s">
        <v>32</v>
      </c>
    </row>
    <row r="4190" spans="1:15" x14ac:dyDescent="0.25">
      <c r="A4190">
        <v>2022</v>
      </c>
      <c r="B4190" t="s">
        <v>32</v>
      </c>
      <c r="C4190" t="s">
        <v>13</v>
      </c>
      <c r="D4190" t="s">
        <v>14</v>
      </c>
      <c r="E4190">
        <v>65000</v>
      </c>
      <c r="F4190">
        <v>68293</v>
      </c>
      <c r="G4190" t="s">
        <v>57</v>
      </c>
      <c r="H4190" t="s">
        <v>24</v>
      </c>
      <c r="I4190" t="s">
        <v>17</v>
      </c>
      <c r="J4190" t="s">
        <v>25</v>
      </c>
      <c r="K4190" t="s">
        <v>57</v>
      </c>
      <c r="L4190" t="s">
        <v>26</v>
      </c>
      <c r="M4190">
        <f t="shared" si="65"/>
        <v>45105</v>
      </c>
      <c r="N4190" t="b">
        <f>IF(O4190=Sheet7!S4189,FALSE,TRUE)
=IF(B4190=Sheet7!A4190,TRUE,FALSE)
=IF(B4190=Sheet7!A4190,TRUE,FALSE)
=IF(B4190=Sheet7!A4190,TRUE,FALSE)</f>
        <v>1</v>
      </c>
      <c r="O4190" t="s">
        <v>32</v>
      </c>
    </row>
    <row r="4191" spans="1:15" x14ac:dyDescent="0.25">
      <c r="A4191">
        <v>2022</v>
      </c>
      <c r="B4191" t="s">
        <v>85</v>
      </c>
      <c r="C4191" t="s">
        <v>77</v>
      </c>
      <c r="D4191" t="s">
        <v>22</v>
      </c>
      <c r="E4191">
        <v>110000</v>
      </c>
      <c r="F4191">
        <v>110000</v>
      </c>
      <c r="G4191" t="s">
        <v>23</v>
      </c>
      <c r="H4191" t="s">
        <v>24</v>
      </c>
      <c r="I4191" t="s">
        <v>17</v>
      </c>
      <c r="J4191" t="s">
        <v>25</v>
      </c>
      <c r="K4191" t="s">
        <v>23</v>
      </c>
      <c r="L4191" t="s">
        <v>26</v>
      </c>
      <c r="M4191">
        <f t="shared" si="65"/>
        <v>74007.333333333328</v>
      </c>
      <c r="N4191" t="b">
        <f>IF(O4191=Sheet7!S4190,FALSE,TRUE)
=IF(B4191=Sheet7!A4191,TRUE,FALSE)
=IF(B4191=Sheet7!A4191,TRUE,FALSE)
=IF(B4191=Sheet7!A4191,TRUE,FALSE)</f>
        <v>1</v>
      </c>
      <c r="O4191" t="s">
        <v>85</v>
      </c>
    </row>
    <row r="4192" spans="1:15" x14ac:dyDescent="0.25">
      <c r="A4192">
        <v>2022</v>
      </c>
      <c r="B4192" t="s">
        <v>85</v>
      </c>
      <c r="C4192" t="s">
        <v>77</v>
      </c>
      <c r="D4192" t="s">
        <v>22</v>
      </c>
      <c r="E4192">
        <v>70000</v>
      </c>
      <c r="F4192">
        <v>70000</v>
      </c>
      <c r="G4192" t="s">
        <v>23</v>
      </c>
      <c r="H4192" t="s">
        <v>24</v>
      </c>
      <c r="I4192" t="s">
        <v>17</v>
      </c>
      <c r="J4192" t="s">
        <v>25</v>
      </c>
      <c r="K4192" t="s">
        <v>23</v>
      </c>
      <c r="L4192" t="s">
        <v>26</v>
      </c>
      <c r="M4192">
        <f t="shared" si="65"/>
        <v>47340.666666666664</v>
      </c>
      <c r="N4192" t="b">
        <f>IF(O4192=Sheet7!S4191,FALSE,TRUE)
=IF(B4192=Sheet7!A4192,TRUE,FALSE)
=IF(B4192=Sheet7!A4192,TRUE,FALSE)
=IF(B4192=Sheet7!A4192,TRUE,FALSE)</f>
        <v>1</v>
      </c>
      <c r="O4192" t="s">
        <v>85</v>
      </c>
    </row>
    <row r="4193" spans="1:15" x14ac:dyDescent="0.25">
      <c r="A4193">
        <v>2022</v>
      </c>
      <c r="B4193" t="s">
        <v>20</v>
      </c>
      <c r="C4193" t="s">
        <v>21</v>
      </c>
      <c r="D4193" t="s">
        <v>22</v>
      </c>
      <c r="E4193">
        <v>190000</v>
      </c>
      <c r="F4193">
        <v>190000</v>
      </c>
      <c r="G4193" t="s">
        <v>23</v>
      </c>
      <c r="H4193" t="s">
        <v>24</v>
      </c>
      <c r="I4193" t="s">
        <v>17</v>
      </c>
      <c r="J4193" t="s">
        <v>29</v>
      </c>
      <c r="K4193" t="s">
        <v>23</v>
      </c>
      <c r="L4193" t="s">
        <v>26</v>
      </c>
      <c r="M4193">
        <f t="shared" si="65"/>
        <v>127340.66666666667</v>
      </c>
      <c r="N4193" t="b">
        <f>IF(O4193=Sheet7!S4192,FALSE,TRUE)
=IF(B4193=Sheet7!A4193,TRUE,FALSE)
=IF(B4193=Sheet7!A4193,TRUE,FALSE)
=IF(B4193=Sheet7!A4193,TRUE,FALSE)</f>
        <v>1</v>
      </c>
      <c r="O4193" t="s">
        <v>20</v>
      </c>
    </row>
    <row r="4194" spans="1:15" x14ac:dyDescent="0.25">
      <c r="A4194">
        <v>2022</v>
      </c>
      <c r="B4194" t="s">
        <v>20</v>
      </c>
      <c r="C4194" t="s">
        <v>21</v>
      </c>
      <c r="D4194" t="s">
        <v>22</v>
      </c>
      <c r="E4194">
        <v>135000</v>
      </c>
      <c r="F4194">
        <v>135000</v>
      </c>
      <c r="G4194" t="s">
        <v>23</v>
      </c>
      <c r="H4194" t="s">
        <v>24</v>
      </c>
      <c r="I4194" t="s">
        <v>17</v>
      </c>
      <c r="J4194" t="s">
        <v>29</v>
      </c>
      <c r="K4194" t="s">
        <v>23</v>
      </c>
      <c r="L4194" t="s">
        <v>26</v>
      </c>
      <c r="M4194">
        <f t="shared" si="65"/>
        <v>90674</v>
      </c>
      <c r="N4194" t="b">
        <f>IF(O4194=Sheet7!S4193,FALSE,TRUE)
=IF(B4194=Sheet7!A4194,TRUE,FALSE)
=IF(B4194=Sheet7!A4194,TRUE,FALSE)
=IF(B4194=Sheet7!A4194,TRUE,FALSE)</f>
        <v>1</v>
      </c>
      <c r="O4194" t="s">
        <v>20</v>
      </c>
    </row>
    <row r="4195" spans="1:15" x14ac:dyDescent="0.25">
      <c r="A4195">
        <v>2022</v>
      </c>
      <c r="B4195" t="s">
        <v>27</v>
      </c>
      <c r="C4195" t="s">
        <v>28</v>
      </c>
      <c r="D4195" t="s">
        <v>22</v>
      </c>
      <c r="E4195">
        <v>128000</v>
      </c>
      <c r="F4195">
        <v>128000</v>
      </c>
      <c r="G4195" t="s">
        <v>23</v>
      </c>
      <c r="H4195" t="s">
        <v>24</v>
      </c>
      <c r="I4195" t="s">
        <v>17</v>
      </c>
      <c r="J4195" t="s">
        <v>25</v>
      </c>
      <c r="K4195" t="s">
        <v>23</v>
      </c>
      <c r="L4195" t="s">
        <v>26</v>
      </c>
      <c r="M4195">
        <f t="shared" si="65"/>
        <v>86007.333333333328</v>
      </c>
      <c r="N4195" t="b">
        <f>IF(O4195=Sheet7!S4194,FALSE,TRUE)
=IF(B4195=Sheet7!A4195,TRUE,FALSE)
=IF(B4195=Sheet7!A4195,TRUE,FALSE)
=IF(B4195=Sheet7!A4195,TRUE,FALSE)</f>
        <v>1</v>
      </c>
      <c r="O4195" t="s">
        <v>27</v>
      </c>
    </row>
    <row r="4196" spans="1:15" x14ac:dyDescent="0.25">
      <c r="A4196">
        <v>2022</v>
      </c>
      <c r="B4196" t="s">
        <v>27</v>
      </c>
      <c r="C4196" t="s">
        <v>28</v>
      </c>
      <c r="D4196" t="s">
        <v>22</v>
      </c>
      <c r="E4196">
        <v>81500</v>
      </c>
      <c r="F4196">
        <v>81500</v>
      </c>
      <c r="G4196" t="s">
        <v>23</v>
      </c>
      <c r="H4196" t="s">
        <v>24</v>
      </c>
      <c r="I4196" t="s">
        <v>17</v>
      </c>
      <c r="J4196" t="s">
        <v>25</v>
      </c>
      <c r="K4196" t="s">
        <v>23</v>
      </c>
      <c r="L4196" t="s">
        <v>26</v>
      </c>
      <c r="M4196">
        <f t="shared" si="65"/>
        <v>55007.333333333336</v>
      </c>
      <c r="N4196" t="b">
        <f>IF(O4196=Sheet7!S4195,FALSE,TRUE)
=IF(B4196=Sheet7!A4196,TRUE,FALSE)
=IF(B4196=Sheet7!A4196,TRUE,FALSE)
=IF(B4196=Sheet7!A4196,TRUE,FALSE)</f>
        <v>1</v>
      </c>
      <c r="O4196" t="s">
        <v>27</v>
      </c>
    </row>
    <row r="4197" spans="1:15" x14ac:dyDescent="0.25">
      <c r="A4197">
        <v>2022</v>
      </c>
      <c r="B4197" t="s">
        <v>27</v>
      </c>
      <c r="C4197" t="s">
        <v>28</v>
      </c>
      <c r="D4197" t="s">
        <v>22</v>
      </c>
      <c r="E4197">
        <v>173000</v>
      </c>
      <c r="F4197">
        <v>173000</v>
      </c>
      <c r="G4197" t="s">
        <v>23</v>
      </c>
      <c r="H4197" t="s">
        <v>24</v>
      </c>
      <c r="I4197" t="s">
        <v>17</v>
      </c>
      <c r="J4197" t="s">
        <v>29</v>
      </c>
      <c r="K4197" t="s">
        <v>23</v>
      </c>
      <c r="L4197" t="s">
        <v>26</v>
      </c>
      <c r="M4197">
        <f t="shared" si="65"/>
        <v>116007.33333333333</v>
      </c>
      <c r="N4197" t="b">
        <f>IF(O4197=Sheet7!S4196,FALSE,TRUE)
=IF(B4197=Sheet7!A4197,TRUE,FALSE)
=IF(B4197=Sheet7!A4197,TRUE,FALSE)
=IF(B4197=Sheet7!A4197,TRUE,FALSE)</f>
        <v>1</v>
      </c>
      <c r="O4197" t="s">
        <v>27</v>
      </c>
    </row>
    <row r="4198" spans="1:15" x14ac:dyDescent="0.25">
      <c r="A4198">
        <v>2022</v>
      </c>
      <c r="B4198" t="s">
        <v>27</v>
      </c>
      <c r="C4198" t="s">
        <v>28</v>
      </c>
      <c r="D4198" t="s">
        <v>22</v>
      </c>
      <c r="E4198">
        <v>110000</v>
      </c>
      <c r="F4198">
        <v>110000</v>
      </c>
      <c r="G4198" t="s">
        <v>23</v>
      </c>
      <c r="H4198" t="s">
        <v>24</v>
      </c>
      <c r="I4198" t="s">
        <v>17</v>
      </c>
      <c r="J4198" t="s">
        <v>29</v>
      </c>
      <c r="K4198" t="s">
        <v>23</v>
      </c>
      <c r="L4198" t="s">
        <v>26</v>
      </c>
      <c r="M4198">
        <f t="shared" si="65"/>
        <v>74007.333333333328</v>
      </c>
      <c r="N4198" t="b">
        <f>IF(O4198=Sheet7!S4197,FALSE,TRUE)
=IF(B4198=Sheet7!A4198,TRUE,FALSE)
=IF(B4198=Sheet7!A4198,TRUE,FALSE)
=IF(B4198=Sheet7!A4198,TRUE,FALSE)</f>
        <v>1</v>
      </c>
      <c r="O4198" t="s">
        <v>27</v>
      </c>
    </row>
    <row r="4199" spans="1:15" x14ac:dyDescent="0.25">
      <c r="A4199">
        <v>2022</v>
      </c>
      <c r="B4199" t="s">
        <v>34</v>
      </c>
      <c r="C4199" t="s">
        <v>31</v>
      </c>
      <c r="D4199" t="s">
        <v>22</v>
      </c>
      <c r="E4199">
        <v>192000</v>
      </c>
      <c r="F4199">
        <v>192000</v>
      </c>
      <c r="G4199" t="s">
        <v>23</v>
      </c>
      <c r="H4199" t="s">
        <v>24</v>
      </c>
      <c r="I4199" t="s">
        <v>17</v>
      </c>
      <c r="J4199" t="s">
        <v>25</v>
      </c>
      <c r="K4199" t="s">
        <v>23</v>
      </c>
      <c r="L4199" t="s">
        <v>26</v>
      </c>
      <c r="M4199">
        <f t="shared" si="65"/>
        <v>128674</v>
      </c>
      <c r="N4199" t="b">
        <f>IF(O4199=Sheet7!S4198,FALSE,TRUE)
=IF(B4199=Sheet7!A4199,TRUE,FALSE)
=IF(B4199=Sheet7!A4199,TRUE,FALSE)
=IF(B4199=Sheet7!A4199,TRUE,FALSE)</f>
        <v>1</v>
      </c>
      <c r="O4199" t="s">
        <v>34</v>
      </c>
    </row>
    <row r="4200" spans="1:15" x14ac:dyDescent="0.25">
      <c r="A4200">
        <v>2022</v>
      </c>
      <c r="B4200" t="s">
        <v>34</v>
      </c>
      <c r="C4200" t="s">
        <v>31</v>
      </c>
      <c r="D4200" t="s">
        <v>22</v>
      </c>
      <c r="E4200">
        <v>120000</v>
      </c>
      <c r="F4200">
        <v>120000</v>
      </c>
      <c r="G4200" t="s">
        <v>23</v>
      </c>
      <c r="H4200" t="s">
        <v>24</v>
      </c>
      <c r="I4200" t="s">
        <v>17</v>
      </c>
      <c r="J4200" t="s">
        <v>25</v>
      </c>
      <c r="K4200" t="s">
        <v>23</v>
      </c>
      <c r="L4200" t="s">
        <v>26</v>
      </c>
      <c r="M4200">
        <f t="shared" si="65"/>
        <v>80674</v>
      </c>
      <c r="N4200" t="b">
        <f>IF(O4200=Sheet7!S4199,FALSE,TRUE)
=IF(B4200=Sheet7!A4200,TRUE,FALSE)
=IF(B4200=Sheet7!A4200,TRUE,FALSE)
=IF(B4200=Sheet7!A4200,TRUE,FALSE)</f>
        <v>1</v>
      </c>
      <c r="O4200" t="s">
        <v>34</v>
      </c>
    </row>
    <row r="4201" spans="1:15" x14ac:dyDescent="0.25">
      <c r="A4201">
        <v>2022</v>
      </c>
      <c r="B4201" t="s">
        <v>158</v>
      </c>
      <c r="C4201" t="s">
        <v>31</v>
      </c>
      <c r="D4201" t="s">
        <v>22</v>
      </c>
      <c r="E4201">
        <v>190000</v>
      </c>
      <c r="F4201">
        <v>190000</v>
      </c>
      <c r="G4201" t="s">
        <v>23</v>
      </c>
      <c r="H4201" t="s">
        <v>24</v>
      </c>
      <c r="I4201" t="s">
        <v>17</v>
      </c>
      <c r="J4201" t="s">
        <v>29</v>
      </c>
      <c r="K4201" t="s">
        <v>23</v>
      </c>
      <c r="L4201" t="s">
        <v>19</v>
      </c>
      <c r="M4201">
        <f t="shared" si="65"/>
        <v>127340.66666666667</v>
      </c>
      <c r="N4201" t="b">
        <f>IF(O4201=Sheet7!S4200,FALSE,TRUE)
=IF(B4201=Sheet7!A4201,TRUE,FALSE)
=IF(B4201=Sheet7!A4201,TRUE,FALSE)
=IF(B4201=Sheet7!A4201,TRUE,FALSE)</f>
        <v>1</v>
      </c>
      <c r="O4201" t="s">
        <v>158</v>
      </c>
    </row>
    <row r="4202" spans="1:15" x14ac:dyDescent="0.25">
      <c r="A4202">
        <v>2022</v>
      </c>
      <c r="B4202" t="s">
        <v>32</v>
      </c>
      <c r="C4202" t="s">
        <v>13</v>
      </c>
      <c r="D4202" t="s">
        <v>22</v>
      </c>
      <c r="E4202">
        <v>194000</v>
      </c>
      <c r="F4202">
        <v>194000</v>
      </c>
      <c r="G4202" t="s">
        <v>23</v>
      </c>
      <c r="H4202" t="s">
        <v>24</v>
      </c>
      <c r="I4202" t="s">
        <v>17</v>
      </c>
      <c r="J4202" t="s">
        <v>29</v>
      </c>
      <c r="K4202" t="s">
        <v>23</v>
      </c>
      <c r="L4202" t="s">
        <v>26</v>
      </c>
      <c r="M4202">
        <f t="shared" si="65"/>
        <v>130007.33333333333</v>
      </c>
      <c r="N4202" t="b">
        <f>IF(O4202=Sheet7!S4201,FALSE,TRUE)
=IF(B4202=Sheet7!A4202,TRUE,FALSE)
=IF(B4202=Sheet7!A4202,TRUE,FALSE)
=IF(B4202=Sheet7!A4202,TRUE,FALSE)</f>
        <v>1</v>
      </c>
      <c r="O4202" t="s">
        <v>32</v>
      </c>
    </row>
    <row r="4203" spans="1:15" x14ac:dyDescent="0.25">
      <c r="A4203">
        <v>2022</v>
      </c>
      <c r="B4203" t="s">
        <v>32</v>
      </c>
      <c r="C4203" t="s">
        <v>13</v>
      </c>
      <c r="D4203" t="s">
        <v>22</v>
      </c>
      <c r="E4203">
        <v>129400</v>
      </c>
      <c r="F4203">
        <v>129400</v>
      </c>
      <c r="G4203" t="s">
        <v>23</v>
      </c>
      <c r="H4203" t="s">
        <v>24</v>
      </c>
      <c r="I4203" t="s">
        <v>17</v>
      </c>
      <c r="J4203" t="s">
        <v>29</v>
      </c>
      <c r="K4203" t="s">
        <v>23</v>
      </c>
      <c r="L4203" t="s">
        <v>26</v>
      </c>
      <c r="M4203">
        <f t="shared" si="65"/>
        <v>86940.666666666672</v>
      </c>
      <c r="N4203" t="b">
        <f>IF(O4203=Sheet7!S4202,FALSE,TRUE)
=IF(B4203=Sheet7!A4203,TRUE,FALSE)
=IF(B4203=Sheet7!A4203,TRUE,FALSE)
=IF(B4203=Sheet7!A4203,TRUE,FALSE)</f>
        <v>1</v>
      </c>
      <c r="O4203" t="s">
        <v>32</v>
      </c>
    </row>
    <row r="4204" spans="1:15" x14ac:dyDescent="0.25">
      <c r="A4204">
        <v>2022</v>
      </c>
      <c r="B4204" t="s">
        <v>37</v>
      </c>
      <c r="C4204" t="s">
        <v>38</v>
      </c>
      <c r="D4204" t="s">
        <v>22</v>
      </c>
      <c r="E4204">
        <v>201000</v>
      </c>
      <c r="F4204">
        <v>201000</v>
      </c>
      <c r="G4204" t="s">
        <v>23</v>
      </c>
      <c r="H4204" t="s">
        <v>24</v>
      </c>
      <c r="I4204" t="s">
        <v>17</v>
      </c>
      <c r="J4204" t="s">
        <v>29</v>
      </c>
      <c r="K4204" t="s">
        <v>23</v>
      </c>
      <c r="L4204" t="s">
        <v>26</v>
      </c>
      <c r="M4204">
        <f t="shared" si="65"/>
        <v>134674</v>
      </c>
      <c r="N4204" t="b">
        <f>IF(O4204=Sheet7!S4203,FALSE,TRUE)
=IF(B4204=Sheet7!A4204,TRUE,FALSE)
=IF(B4204=Sheet7!A4204,TRUE,FALSE)
=IF(B4204=Sheet7!A4204,TRUE,FALSE)</f>
        <v>1</v>
      </c>
      <c r="O4204" t="s">
        <v>37</v>
      </c>
    </row>
    <row r="4205" spans="1:15" x14ac:dyDescent="0.25">
      <c r="A4205">
        <v>2022</v>
      </c>
      <c r="B4205" t="s">
        <v>37</v>
      </c>
      <c r="C4205" t="s">
        <v>38</v>
      </c>
      <c r="D4205" t="s">
        <v>22</v>
      </c>
      <c r="E4205">
        <v>89200</v>
      </c>
      <c r="F4205">
        <v>89200</v>
      </c>
      <c r="G4205" t="s">
        <v>23</v>
      </c>
      <c r="H4205" t="s">
        <v>24</v>
      </c>
      <c r="I4205" t="s">
        <v>17</v>
      </c>
      <c r="J4205" t="s">
        <v>29</v>
      </c>
      <c r="K4205" t="s">
        <v>23</v>
      </c>
      <c r="L4205" t="s">
        <v>26</v>
      </c>
      <c r="M4205">
        <f t="shared" si="65"/>
        <v>60140.666666666664</v>
      </c>
      <c r="N4205" t="b">
        <f>IF(O4205=Sheet7!S4204,FALSE,TRUE)
=IF(B4205=Sheet7!A4205,TRUE,FALSE)
=IF(B4205=Sheet7!A4205,TRUE,FALSE)
=IF(B4205=Sheet7!A4205,TRUE,FALSE)</f>
        <v>1</v>
      </c>
      <c r="O4205" t="s">
        <v>37</v>
      </c>
    </row>
    <row r="4206" spans="1:15" x14ac:dyDescent="0.25">
      <c r="A4206">
        <v>2022</v>
      </c>
      <c r="B4206" t="s">
        <v>27</v>
      </c>
      <c r="C4206" t="s">
        <v>28</v>
      </c>
      <c r="D4206" t="s">
        <v>22</v>
      </c>
      <c r="E4206">
        <v>165000</v>
      </c>
      <c r="F4206">
        <v>165000</v>
      </c>
      <c r="G4206" t="s">
        <v>23</v>
      </c>
      <c r="H4206" t="s">
        <v>24</v>
      </c>
      <c r="I4206" t="s">
        <v>17</v>
      </c>
      <c r="J4206" t="s">
        <v>25</v>
      </c>
      <c r="K4206" t="s">
        <v>23</v>
      </c>
      <c r="L4206" t="s">
        <v>26</v>
      </c>
      <c r="M4206">
        <f t="shared" si="65"/>
        <v>110674</v>
      </c>
      <c r="N4206" t="b">
        <f>IF(O4206=Sheet7!S4205,FALSE,TRUE)
=IF(B4206=Sheet7!A4206,TRUE,FALSE)
=IF(B4206=Sheet7!A4206,TRUE,FALSE)
=IF(B4206=Sheet7!A4206,TRUE,FALSE)</f>
        <v>1</v>
      </c>
      <c r="O4206" t="s">
        <v>27</v>
      </c>
    </row>
    <row r="4207" spans="1:15" x14ac:dyDescent="0.25">
      <c r="A4207">
        <v>2022</v>
      </c>
      <c r="B4207" t="s">
        <v>27</v>
      </c>
      <c r="C4207" t="s">
        <v>28</v>
      </c>
      <c r="D4207" t="s">
        <v>22</v>
      </c>
      <c r="E4207">
        <v>125000</v>
      </c>
      <c r="F4207">
        <v>125000</v>
      </c>
      <c r="G4207" t="s">
        <v>23</v>
      </c>
      <c r="H4207" t="s">
        <v>24</v>
      </c>
      <c r="I4207" t="s">
        <v>17</v>
      </c>
      <c r="J4207" t="s">
        <v>25</v>
      </c>
      <c r="K4207" t="s">
        <v>23</v>
      </c>
      <c r="L4207" t="s">
        <v>26</v>
      </c>
      <c r="M4207">
        <f t="shared" si="65"/>
        <v>84007.333333333328</v>
      </c>
      <c r="N4207" t="b">
        <f>IF(O4207=Sheet7!S4206,FALSE,TRUE)
=IF(B4207=Sheet7!A4207,TRUE,FALSE)
=IF(B4207=Sheet7!A4207,TRUE,FALSE)
=IF(B4207=Sheet7!A4207,TRUE,FALSE)</f>
        <v>1</v>
      </c>
      <c r="O4207" t="s">
        <v>27</v>
      </c>
    </row>
    <row r="4208" spans="1:15" x14ac:dyDescent="0.25">
      <c r="A4208">
        <v>2022</v>
      </c>
      <c r="B4208" t="s">
        <v>42</v>
      </c>
      <c r="C4208" t="s">
        <v>28</v>
      </c>
      <c r="D4208" t="s">
        <v>22</v>
      </c>
      <c r="E4208">
        <v>230000</v>
      </c>
      <c r="F4208">
        <v>230000</v>
      </c>
      <c r="G4208" t="s">
        <v>23</v>
      </c>
      <c r="H4208" t="s">
        <v>24</v>
      </c>
      <c r="I4208" t="s">
        <v>17</v>
      </c>
      <c r="J4208" t="s">
        <v>29</v>
      </c>
      <c r="K4208" t="s">
        <v>23</v>
      </c>
      <c r="L4208" t="s">
        <v>26</v>
      </c>
      <c r="M4208">
        <f t="shared" si="65"/>
        <v>154007.33333333334</v>
      </c>
      <c r="N4208" t="b">
        <f>IF(O4208=Sheet7!S4207,FALSE,TRUE)
=IF(B4208=Sheet7!A4208,TRUE,FALSE)
=IF(B4208=Sheet7!A4208,TRUE,FALSE)
=IF(B4208=Sheet7!A4208,TRUE,FALSE)</f>
        <v>1</v>
      </c>
      <c r="O4208" t="s">
        <v>42</v>
      </c>
    </row>
    <row r="4209" spans="1:15" x14ac:dyDescent="0.25">
      <c r="A4209">
        <v>2022</v>
      </c>
      <c r="B4209" t="s">
        <v>42</v>
      </c>
      <c r="C4209" t="s">
        <v>28</v>
      </c>
      <c r="D4209" t="s">
        <v>22</v>
      </c>
      <c r="E4209">
        <v>196000</v>
      </c>
      <c r="F4209">
        <v>196000</v>
      </c>
      <c r="G4209" t="s">
        <v>23</v>
      </c>
      <c r="H4209" t="s">
        <v>24</v>
      </c>
      <c r="I4209" t="s">
        <v>17</v>
      </c>
      <c r="J4209" t="s">
        <v>29</v>
      </c>
      <c r="K4209" t="s">
        <v>23</v>
      </c>
      <c r="L4209" t="s">
        <v>26</v>
      </c>
      <c r="M4209">
        <f t="shared" si="65"/>
        <v>131340.66666666666</v>
      </c>
      <c r="N4209" t="b">
        <f>IF(O4209=Sheet7!S4208,FALSE,TRUE)
=IF(B4209=Sheet7!A4209,TRUE,FALSE)
=IF(B4209=Sheet7!A4209,TRUE,FALSE)
=IF(B4209=Sheet7!A4209,TRUE,FALSE)</f>
        <v>1</v>
      </c>
      <c r="O4209" t="s">
        <v>42</v>
      </c>
    </row>
    <row r="4210" spans="1:15" x14ac:dyDescent="0.25">
      <c r="A4210">
        <v>2022</v>
      </c>
      <c r="B4210" t="s">
        <v>34</v>
      </c>
      <c r="C4210" t="s">
        <v>31</v>
      </c>
      <c r="D4210" t="s">
        <v>22</v>
      </c>
      <c r="E4210">
        <v>130000</v>
      </c>
      <c r="F4210">
        <v>130000</v>
      </c>
      <c r="G4210" t="s">
        <v>23</v>
      </c>
      <c r="H4210" t="s">
        <v>16</v>
      </c>
      <c r="I4210" t="s">
        <v>17</v>
      </c>
      <c r="J4210" t="s">
        <v>25</v>
      </c>
      <c r="K4210" t="s">
        <v>23</v>
      </c>
      <c r="L4210" t="s">
        <v>26</v>
      </c>
      <c r="M4210">
        <f t="shared" si="65"/>
        <v>87340.666666666672</v>
      </c>
      <c r="N4210" t="b">
        <f>IF(O4210=Sheet7!S4209,FALSE,TRUE)
=IF(B4210=Sheet7!A4210,TRUE,FALSE)
=IF(B4210=Sheet7!A4210,TRUE,FALSE)
=IF(B4210=Sheet7!A4210,TRUE,FALSE)</f>
        <v>1</v>
      </c>
      <c r="O4210" t="s">
        <v>34</v>
      </c>
    </row>
    <row r="4211" spans="1:15" x14ac:dyDescent="0.25">
      <c r="A4211">
        <v>2022</v>
      </c>
      <c r="B4211" t="s">
        <v>34</v>
      </c>
      <c r="C4211" t="s">
        <v>31</v>
      </c>
      <c r="D4211" t="s">
        <v>22</v>
      </c>
      <c r="E4211">
        <v>90000</v>
      </c>
      <c r="F4211">
        <v>90000</v>
      </c>
      <c r="G4211" t="s">
        <v>23</v>
      </c>
      <c r="H4211" t="s">
        <v>16</v>
      </c>
      <c r="I4211" t="s">
        <v>17</v>
      </c>
      <c r="J4211" t="s">
        <v>25</v>
      </c>
      <c r="K4211" t="s">
        <v>23</v>
      </c>
      <c r="L4211" t="s">
        <v>26</v>
      </c>
      <c r="M4211">
        <f t="shared" si="65"/>
        <v>60674</v>
      </c>
      <c r="N4211" t="b">
        <f>IF(O4211=Sheet7!S4210,FALSE,TRUE)
=IF(B4211=Sheet7!A4211,TRUE,FALSE)
=IF(B4211=Sheet7!A4211,TRUE,FALSE)
=IF(B4211=Sheet7!A4211,TRUE,FALSE)</f>
        <v>1</v>
      </c>
      <c r="O4211" t="s">
        <v>34</v>
      </c>
    </row>
    <row r="4212" spans="1:15" x14ac:dyDescent="0.25">
      <c r="A4212">
        <v>2022</v>
      </c>
      <c r="B4212" t="s">
        <v>30</v>
      </c>
      <c r="C4212" t="s">
        <v>31</v>
      </c>
      <c r="D4212" t="s">
        <v>22</v>
      </c>
      <c r="E4212">
        <v>150000</v>
      </c>
      <c r="F4212">
        <v>150000</v>
      </c>
      <c r="G4212" t="s">
        <v>23</v>
      </c>
      <c r="H4212" t="s">
        <v>16</v>
      </c>
      <c r="I4212" t="s">
        <v>17</v>
      </c>
      <c r="J4212" t="s">
        <v>29</v>
      </c>
      <c r="K4212" t="s">
        <v>23</v>
      </c>
      <c r="L4212" t="s">
        <v>26</v>
      </c>
      <c r="M4212">
        <f t="shared" si="65"/>
        <v>100674</v>
      </c>
      <c r="N4212" t="b">
        <f>IF(O4212=Sheet7!S4211,FALSE,TRUE)
=IF(B4212=Sheet7!A4212,TRUE,FALSE)
=IF(B4212=Sheet7!A4212,TRUE,FALSE)
=IF(B4212=Sheet7!A4212,TRUE,FALSE)</f>
        <v>1</v>
      </c>
      <c r="O4212" t="s">
        <v>30</v>
      </c>
    </row>
    <row r="4213" spans="1:15" x14ac:dyDescent="0.25">
      <c r="A4213">
        <v>2022</v>
      </c>
      <c r="B4213" t="s">
        <v>30</v>
      </c>
      <c r="C4213" t="s">
        <v>31</v>
      </c>
      <c r="D4213" t="s">
        <v>22</v>
      </c>
      <c r="E4213">
        <v>100000</v>
      </c>
      <c r="F4213">
        <v>100000</v>
      </c>
      <c r="G4213" t="s">
        <v>23</v>
      </c>
      <c r="H4213" t="s">
        <v>16</v>
      </c>
      <c r="I4213" t="s">
        <v>17</v>
      </c>
      <c r="J4213" t="s">
        <v>29</v>
      </c>
      <c r="K4213" t="s">
        <v>23</v>
      </c>
      <c r="L4213" t="s">
        <v>26</v>
      </c>
      <c r="M4213">
        <f t="shared" si="65"/>
        <v>67340.666666666672</v>
      </c>
      <c r="N4213" t="b">
        <f>IF(O4213=Sheet7!S4212,FALSE,TRUE)
=IF(B4213=Sheet7!A4213,TRUE,FALSE)
=IF(B4213=Sheet7!A4213,TRUE,FALSE)
=IF(B4213=Sheet7!A4213,TRUE,FALSE)</f>
        <v>1</v>
      </c>
      <c r="O4213" t="s">
        <v>30</v>
      </c>
    </row>
    <row r="4214" spans="1:15" x14ac:dyDescent="0.25">
      <c r="A4214">
        <v>2022</v>
      </c>
      <c r="B4214" t="s">
        <v>34</v>
      </c>
      <c r="C4214" t="s">
        <v>31</v>
      </c>
      <c r="D4214" t="s">
        <v>22</v>
      </c>
      <c r="E4214">
        <v>230000</v>
      </c>
      <c r="F4214">
        <v>230000</v>
      </c>
      <c r="G4214" t="s">
        <v>23</v>
      </c>
      <c r="H4214" t="s">
        <v>16</v>
      </c>
      <c r="I4214" t="s">
        <v>17</v>
      </c>
      <c r="J4214" t="s">
        <v>25</v>
      </c>
      <c r="K4214" t="s">
        <v>23</v>
      </c>
      <c r="L4214" t="s">
        <v>26</v>
      </c>
      <c r="M4214">
        <f t="shared" si="65"/>
        <v>154007.33333333334</v>
      </c>
      <c r="N4214" t="b">
        <f>IF(O4214=Sheet7!S4213,FALSE,TRUE)
=IF(B4214=Sheet7!A4214,TRUE,FALSE)
=IF(B4214=Sheet7!A4214,TRUE,FALSE)
=IF(B4214=Sheet7!A4214,TRUE,FALSE)</f>
        <v>1</v>
      </c>
      <c r="O4214" t="s">
        <v>34</v>
      </c>
    </row>
    <row r="4215" spans="1:15" x14ac:dyDescent="0.25">
      <c r="A4215">
        <v>2022</v>
      </c>
      <c r="B4215" t="s">
        <v>34</v>
      </c>
      <c r="C4215" t="s">
        <v>31</v>
      </c>
      <c r="D4215" t="s">
        <v>22</v>
      </c>
      <c r="E4215">
        <v>150000</v>
      </c>
      <c r="F4215">
        <v>150000</v>
      </c>
      <c r="G4215" t="s">
        <v>23</v>
      </c>
      <c r="H4215" t="s">
        <v>16</v>
      </c>
      <c r="I4215" t="s">
        <v>17</v>
      </c>
      <c r="J4215" t="s">
        <v>25</v>
      </c>
      <c r="K4215" t="s">
        <v>23</v>
      </c>
      <c r="L4215" t="s">
        <v>26</v>
      </c>
      <c r="M4215">
        <f t="shared" si="65"/>
        <v>100674</v>
      </c>
      <c r="N4215" t="b">
        <f>IF(O4215=Sheet7!S4214,FALSE,TRUE)
=IF(B4215=Sheet7!A4215,TRUE,FALSE)
=IF(B4215=Sheet7!A4215,TRUE,FALSE)
=IF(B4215=Sheet7!A4215,TRUE,FALSE)</f>
        <v>1</v>
      </c>
      <c r="O4215" t="s">
        <v>34</v>
      </c>
    </row>
    <row r="4216" spans="1:15" x14ac:dyDescent="0.25">
      <c r="A4216">
        <v>2022</v>
      </c>
      <c r="B4216" t="s">
        <v>30</v>
      </c>
      <c r="C4216" t="s">
        <v>31</v>
      </c>
      <c r="D4216" t="s">
        <v>22</v>
      </c>
      <c r="E4216">
        <v>130000</v>
      </c>
      <c r="F4216">
        <v>130000</v>
      </c>
      <c r="G4216" t="s">
        <v>23</v>
      </c>
      <c r="H4216" t="s">
        <v>16</v>
      </c>
      <c r="I4216" t="s">
        <v>17</v>
      </c>
      <c r="J4216" t="s">
        <v>29</v>
      </c>
      <c r="K4216" t="s">
        <v>23</v>
      </c>
      <c r="L4216" t="s">
        <v>26</v>
      </c>
      <c r="M4216">
        <f t="shared" si="65"/>
        <v>87340.666666666672</v>
      </c>
      <c r="N4216" t="b">
        <f>IF(O4216=Sheet7!S4215,FALSE,TRUE)
=IF(B4216=Sheet7!A4216,TRUE,FALSE)
=IF(B4216=Sheet7!A4216,TRUE,FALSE)
=IF(B4216=Sheet7!A4216,TRUE,FALSE)</f>
        <v>1</v>
      </c>
      <c r="O4216" t="s">
        <v>30</v>
      </c>
    </row>
    <row r="4217" spans="1:15" x14ac:dyDescent="0.25">
      <c r="A4217">
        <v>2022</v>
      </c>
      <c r="B4217" t="s">
        <v>27</v>
      </c>
      <c r="C4217" t="s">
        <v>28</v>
      </c>
      <c r="D4217" t="s">
        <v>22</v>
      </c>
      <c r="E4217">
        <v>180000</v>
      </c>
      <c r="F4217">
        <v>180000</v>
      </c>
      <c r="G4217" t="s">
        <v>23</v>
      </c>
      <c r="H4217" t="s">
        <v>16</v>
      </c>
      <c r="I4217" t="s">
        <v>17</v>
      </c>
      <c r="J4217" t="s">
        <v>25</v>
      </c>
      <c r="K4217" t="s">
        <v>23</v>
      </c>
      <c r="L4217" t="s">
        <v>26</v>
      </c>
      <c r="M4217">
        <f t="shared" si="65"/>
        <v>120674</v>
      </c>
      <c r="N4217" t="b">
        <f>IF(O4217=Sheet7!S4216,FALSE,TRUE)
=IF(B4217=Sheet7!A4217,TRUE,FALSE)
=IF(B4217=Sheet7!A4217,TRUE,FALSE)
=IF(B4217=Sheet7!A4217,TRUE,FALSE)</f>
        <v>1</v>
      </c>
      <c r="O4217" t="s">
        <v>27</v>
      </c>
    </row>
    <row r="4218" spans="1:15" x14ac:dyDescent="0.25">
      <c r="A4218">
        <v>2022</v>
      </c>
      <c r="B4218" t="s">
        <v>27</v>
      </c>
      <c r="C4218" t="s">
        <v>28</v>
      </c>
      <c r="D4218" t="s">
        <v>22</v>
      </c>
      <c r="E4218">
        <v>120000</v>
      </c>
      <c r="F4218">
        <v>120000</v>
      </c>
      <c r="G4218" t="s">
        <v>23</v>
      </c>
      <c r="H4218" t="s">
        <v>16</v>
      </c>
      <c r="I4218" t="s">
        <v>17</v>
      </c>
      <c r="J4218" t="s">
        <v>25</v>
      </c>
      <c r="K4218" t="s">
        <v>23</v>
      </c>
      <c r="L4218" t="s">
        <v>26</v>
      </c>
      <c r="M4218">
        <f t="shared" si="65"/>
        <v>80674</v>
      </c>
      <c r="N4218" t="b">
        <f>IF(O4218=Sheet7!S4217,FALSE,TRUE)
=IF(B4218=Sheet7!A4218,TRUE,FALSE)
=IF(B4218=Sheet7!A4218,TRUE,FALSE)
=IF(B4218=Sheet7!A4218,TRUE,FALSE)</f>
        <v>1</v>
      </c>
      <c r="O4218" t="s">
        <v>27</v>
      </c>
    </row>
    <row r="4219" spans="1:15" x14ac:dyDescent="0.25">
      <c r="A4219">
        <v>2022</v>
      </c>
      <c r="B4219" t="s">
        <v>37</v>
      </c>
      <c r="C4219" t="s">
        <v>38</v>
      </c>
      <c r="D4219" t="s">
        <v>22</v>
      </c>
      <c r="E4219">
        <v>192500</v>
      </c>
      <c r="F4219">
        <v>192500</v>
      </c>
      <c r="G4219" t="s">
        <v>23</v>
      </c>
      <c r="H4219" t="s">
        <v>24</v>
      </c>
      <c r="I4219" t="s">
        <v>17</v>
      </c>
      <c r="J4219" t="s">
        <v>29</v>
      </c>
      <c r="K4219" t="s">
        <v>23</v>
      </c>
      <c r="L4219" t="s">
        <v>26</v>
      </c>
      <c r="M4219">
        <f t="shared" si="65"/>
        <v>129007.33333333333</v>
      </c>
      <c r="N4219" t="b">
        <f>IF(O4219=Sheet7!S4218,FALSE,TRUE)
=IF(B4219=Sheet7!A4219,TRUE,FALSE)
=IF(B4219=Sheet7!A4219,TRUE,FALSE)
=IF(B4219=Sheet7!A4219,TRUE,FALSE)</f>
        <v>1</v>
      </c>
      <c r="O4219" t="s">
        <v>37</v>
      </c>
    </row>
    <row r="4220" spans="1:15" x14ac:dyDescent="0.25">
      <c r="A4220">
        <v>2022</v>
      </c>
      <c r="B4220" t="s">
        <v>37</v>
      </c>
      <c r="C4220" t="s">
        <v>38</v>
      </c>
      <c r="D4220" t="s">
        <v>22</v>
      </c>
      <c r="E4220">
        <v>140000</v>
      </c>
      <c r="F4220">
        <v>140000</v>
      </c>
      <c r="G4220" t="s">
        <v>23</v>
      </c>
      <c r="H4220" t="s">
        <v>24</v>
      </c>
      <c r="I4220" t="s">
        <v>17</v>
      </c>
      <c r="J4220" t="s">
        <v>29</v>
      </c>
      <c r="K4220" t="s">
        <v>23</v>
      </c>
      <c r="L4220" t="s">
        <v>26</v>
      </c>
      <c r="M4220">
        <f t="shared" si="65"/>
        <v>94007.333333333328</v>
      </c>
      <c r="N4220" t="b">
        <f>IF(O4220=Sheet7!S4219,FALSE,TRUE)
=IF(B4220=Sheet7!A4220,TRUE,FALSE)
=IF(B4220=Sheet7!A4220,TRUE,FALSE)
=IF(B4220=Sheet7!A4220,TRUE,FALSE)</f>
        <v>1</v>
      </c>
      <c r="O4220" t="s">
        <v>37</v>
      </c>
    </row>
    <row r="4221" spans="1:15" x14ac:dyDescent="0.25">
      <c r="A4221">
        <v>2022</v>
      </c>
      <c r="B4221" t="s">
        <v>32</v>
      </c>
      <c r="C4221" t="s">
        <v>13</v>
      </c>
      <c r="D4221" t="s">
        <v>22</v>
      </c>
      <c r="E4221">
        <v>152500</v>
      </c>
      <c r="F4221">
        <v>152500</v>
      </c>
      <c r="G4221" t="s">
        <v>23</v>
      </c>
      <c r="H4221" t="s">
        <v>24</v>
      </c>
      <c r="I4221" t="s">
        <v>17</v>
      </c>
      <c r="J4221" t="s">
        <v>25</v>
      </c>
      <c r="K4221" t="s">
        <v>23</v>
      </c>
      <c r="L4221" t="s">
        <v>26</v>
      </c>
      <c r="M4221">
        <f t="shared" si="65"/>
        <v>102340.66666666667</v>
      </c>
      <c r="N4221" t="b">
        <f>IF(O4221=Sheet7!S4220,FALSE,TRUE)
=IF(B4221=Sheet7!A4221,TRUE,FALSE)
=IF(B4221=Sheet7!A4221,TRUE,FALSE)
=IF(B4221=Sheet7!A4221,TRUE,FALSE)</f>
        <v>1</v>
      </c>
      <c r="O4221" t="s">
        <v>32</v>
      </c>
    </row>
    <row r="4222" spans="1:15" x14ac:dyDescent="0.25">
      <c r="A4222">
        <v>2022</v>
      </c>
      <c r="B4222" t="s">
        <v>37</v>
      </c>
      <c r="C4222" t="s">
        <v>38</v>
      </c>
      <c r="D4222" t="s">
        <v>22</v>
      </c>
      <c r="E4222">
        <v>65000</v>
      </c>
      <c r="F4222">
        <v>65000</v>
      </c>
      <c r="G4222" t="s">
        <v>23</v>
      </c>
      <c r="H4222" t="s">
        <v>24</v>
      </c>
      <c r="I4222" t="s">
        <v>17</v>
      </c>
      <c r="J4222" t="s">
        <v>29</v>
      </c>
      <c r="K4222" t="s">
        <v>23</v>
      </c>
      <c r="L4222" t="s">
        <v>26</v>
      </c>
      <c r="M4222">
        <f t="shared" si="65"/>
        <v>44007.333333333336</v>
      </c>
      <c r="N4222" t="b">
        <f>IF(O4222=Sheet7!S4221,FALSE,TRUE)
=IF(B4222=Sheet7!A4222,TRUE,FALSE)
=IF(B4222=Sheet7!A4222,TRUE,FALSE)
=IF(B4222=Sheet7!A4222,TRUE,FALSE)</f>
        <v>1</v>
      </c>
      <c r="O4222" t="s">
        <v>37</v>
      </c>
    </row>
    <row r="4223" spans="1:15" x14ac:dyDescent="0.25">
      <c r="A4223">
        <v>2022</v>
      </c>
      <c r="B4223" t="s">
        <v>37</v>
      </c>
      <c r="C4223" t="s">
        <v>38</v>
      </c>
      <c r="D4223" t="s">
        <v>22</v>
      </c>
      <c r="E4223">
        <v>55000</v>
      </c>
      <c r="F4223">
        <v>55000</v>
      </c>
      <c r="G4223" t="s">
        <v>23</v>
      </c>
      <c r="H4223" t="s">
        <v>24</v>
      </c>
      <c r="I4223" t="s">
        <v>17</v>
      </c>
      <c r="J4223" t="s">
        <v>29</v>
      </c>
      <c r="K4223" t="s">
        <v>23</v>
      </c>
      <c r="L4223" t="s">
        <v>26</v>
      </c>
      <c r="M4223">
        <f t="shared" si="65"/>
        <v>37340.666666666664</v>
      </c>
      <c r="N4223" t="b">
        <f>IF(O4223=Sheet7!S4222,FALSE,TRUE)
=IF(B4223=Sheet7!A4223,TRUE,FALSE)
=IF(B4223=Sheet7!A4223,TRUE,FALSE)
=IF(B4223=Sheet7!A4223,TRUE,FALSE)</f>
        <v>1</v>
      </c>
      <c r="O4223" t="s">
        <v>37</v>
      </c>
    </row>
    <row r="4224" spans="1:15" x14ac:dyDescent="0.25">
      <c r="A4224">
        <v>2022</v>
      </c>
      <c r="B4224" t="s">
        <v>32</v>
      </c>
      <c r="C4224" t="s">
        <v>13</v>
      </c>
      <c r="D4224" t="s">
        <v>22</v>
      </c>
      <c r="E4224">
        <v>178750</v>
      </c>
      <c r="F4224">
        <v>178750</v>
      </c>
      <c r="G4224" t="s">
        <v>23</v>
      </c>
      <c r="H4224" t="s">
        <v>24</v>
      </c>
      <c r="I4224" t="s">
        <v>17</v>
      </c>
      <c r="J4224" t="s">
        <v>25</v>
      </c>
      <c r="K4224" t="s">
        <v>23</v>
      </c>
      <c r="L4224" t="s">
        <v>26</v>
      </c>
      <c r="M4224">
        <f t="shared" si="65"/>
        <v>119840.66666666667</v>
      </c>
      <c r="N4224" t="b">
        <f>IF(O4224=Sheet7!S4223,FALSE,TRUE)
=IF(B4224=Sheet7!A4224,TRUE,FALSE)
=IF(B4224=Sheet7!A4224,TRUE,FALSE)
=IF(B4224=Sheet7!A4224,TRUE,FALSE)</f>
        <v>1</v>
      </c>
      <c r="O4224" t="s">
        <v>32</v>
      </c>
    </row>
    <row r="4225" spans="1:15" x14ac:dyDescent="0.25">
      <c r="A4225">
        <v>2022</v>
      </c>
      <c r="B4225" t="s">
        <v>32</v>
      </c>
      <c r="C4225" t="s">
        <v>13</v>
      </c>
      <c r="D4225" t="s">
        <v>22</v>
      </c>
      <c r="E4225">
        <v>160000</v>
      </c>
      <c r="F4225">
        <v>160000</v>
      </c>
      <c r="G4225" t="s">
        <v>23</v>
      </c>
      <c r="H4225" t="s">
        <v>24</v>
      </c>
      <c r="I4225" t="s">
        <v>17</v>
      </c>
      <c r="J4225" t="s">
        <v>25</v>
      </c>
      <c r="K4225" t="s">
        <v>23</v>
      </c>
      <c r="L4225" t="s">
        <v>26</v>
      </c>
      <c r="M4225">
        <f t="shared" si="65"/>
        <v>107340.66666666667</v>
      </c>
      <c r="N4225" t="b">
        <f>IF(O4225=Sheet7!S4224,FALSE,TRUE)
=IF(B4225=Sheet7!A4225,TRUE,FALSE)
=IF(B4225=Sheet7!A4225,TRUE,FALSE)
=IF(B4225=Sheet7!A4225,TRUE,FALSE)</f>
        <v>1</v>
      </c>
      <c r="O4225" t="s">
        <v>32</v>
      </c>
    </row>
    <row r="4226" spans="1:15" x14ac:dyDescent="0.25">
      <c r="A4226">
        <v>2022</v>
      </c>
      <c r="B4226" t="s">
        <v>27</v>
      </c>
      <c r="C4226" t="s">
        <v>28</v>
      </c>
      <c r="D4226" t="s">
        <v>14</v>
      </c>
      <c r="E4226">
        <v>60000</v>
      </c>
      <c r="F4226">
        <v>63040</v>
      </c>
      <c r="G4226" t="s">
        <v>69</v>
      </c>
      <c r="H4226" t="s">
        <v>16</v>
      </c>
      <c r="I4226" t="s">
        <v>17</v>
      </c>
      <c r="J4226" t="s">
        <v>29</v>
      </c>
      <c r="K4226" t="s">
        <v>69</v>
      </c>
      <c r="L4226" t="s">
        <v>26</v>
      </c>
      <c r="M4226">
        <f t="shared" ref="M4226:M4289" si="66">AVERAGE(A4226:L4226)</f>
        <v>41687.333333333336</v>
      </c>
      <c r="N4226" t="b">
        <f>IF(O4226=Sheet7!S4225,FALSE,TRUE)
=IF(B4226=Sheet7!A4226,TRUE,FALSE)
=IF(B4226=Sheet7!A4226,TRUE,FALSE)
=IF(B4226=Sheet7!A4226,TRUE,FALSE)</f>
        <v>1</v>
      </c>
      <c r="O4226" t="s">
        <v>27</v>
      </c>
    </row>
    <row r="4227" spans="1:15" x14ac:dyDescent="0.25">
      <c r="A4227">
        <v>2022</v>
      </c>
      <c r="B4227" t="s">
        <v>54</v>
      </c>
      <c r="C4227" t="s">
        <v>31</v>
      </c>
      <c r="D4227" t="s">
        <v>22</v>
      </c>
      <c r="E4227">
        <v>165000</v>
      </c>
      <c r="F4227">
        <v>165000</v>
      </c>
      <c r="G4227" t="s">
        <v>23</v>
      </c>
      <c r="H4227" t="s">
        <v>16</v>
      </c>
      <c r="I4227" t="s">
        <v>17</v>
      </c>
      <c r="J4227" t="s">
        <v>25</v>
      </c>
      <c r="K4227" t="s">
        <v>23</v>
      </c>
      <c r="L4227" t="s">
        <v>26</v>
      </c>
      <c r="M4227">
        <f t="shared" si="66"/>
        <v>110674</v>
      </c>
      <c r="N4227" t="b">
        <f>IF(O4227=Sheet7!S4226,FALSE,TRUE)
=IF(B4227=Sheet7!A4227,TRUE,FALSE)
=IF(B4227=Sheet7!A4227,TRUE,FALSE)
=IF(B4227=Sheet7!A4227,TRUE,FALSE)</f>
        <v>1</v>
      </c>
      <c r="O4227" t="s">
        <v>54</v>
      </c>
    </row>
    <row r="4228" spans="1:15" x14ac:dyDescent="0.25">
      <c r="A4228">
        <v>2022</v>
      </c>
      <c r="B4228" t="s">
        <v>54</v>
      </c>
      <c r="C4228" t="s">
        <v>31</v>
      </c>
      <c r="D4228" t="s">
        <v>22</v>
      </c>
      <c r="E4228">
        <v>135000</v>
      </c>
      <c r="F4228">
        <v>135000</v>
      </c>
      <c r="G4228" t="s">
        <v>23</v>
      </c>
      <c r="H4228" t="s">
        <v>16</v>
      </c>
      <c r="I4228" t="s">
        <v>17</v>
      </c>
      <c r="J4228" t="s">
        <v>25</v>
      </c>
      <c r="K4228" t="s">
        <v>23</v>
      </c>
      <c r="L4228" t="s">
        <v>26</v>
      </c>
      <c r="M4228">
        <f t="shared" si="66"/>
        <v>90674</v>
      </c>
      <c r="N4228" t="b">
        <f>IF(O4228=Sheet7!S4227,FALSE,TRUE)
=IF(B4228=Sheet7!A4228,TRUE,FALSE)
=IF(B4228=Sheet7!A4228,TRUE,FALSE)
=IF(B4228=Sheet7!A4228,TRUE,FALSE)</f>
        <v>1</v>
      </c>
      <c r="O4228" t="s">
        <v>54</v>
      </c>
    </row>
    <row r="4229" spans="1:15" x14ac:dyDescent="0.25">
      <c r="A4229">
        <v>2022</v>
      </c>
      <c r="B4229" t="s">
        <v>40</v>
      </c>
      <c r="C4229" t="s">
        <v>41</v>
      </c>
      <c r="D4229" t="s">
        <v>22</v>
      </c>
      <c r="E4229">
        <v>170000</v>
      </c>
      <c r="F4229">
        <v>170000</v>
      </c>
      <c r="G4229" t="s">
        <v>23</v>
      </c>
      <c r="H4229" t="s">
        <v>24</v>
      </c>
      <c r="I4229" t="s">
        <v>17</v>
      </c>
      <c r="J4229" t="s">
        <v>29</v>
      </c>
      <c r="K4229" t="s">
        <v>23</v>
      </c>
      <c r="L4229" t="s">
        <v>26</v>
      </c>
      <c r="M4229">
        <f t="shared" si="66"/>
        <v>114007.33333333333</v>
      </c>
      <c r="N4229" t="b">
        <f>IF(O4229=Sheet7!S4228,FALSE,TRUE)
=IF(B4229=Sheet7!A4229,TRUE,FALSE)
=IF(B4229=Sheet7!A4229,TRUE,FALSE)
=IF(B4229=Sheet7!A4229,TRUE,FALSE)</f>
        <v>1</v>
      </c>
      <c r="O4229" t="s">
        <v>40</v>
      </c>
    </row>
    <row r="4230" spans="1:15" x14ac:dyDescent="0.25">
      <c r="A4230">
        <v>2022</v>
      </c>
      <c r="B4230" t="s">
        <v>40</v>
      </c>
      <c r="C4230" t="s">
        <v>41</v>
      </c>
      <c r="D4230" t="s">
        <v>22</v>
      </c>
      <c r="E4230">
        <v>125000</v>
      </c>
      <c r="F4230">
        <v>125000</v>
      </c>
      <c r="G4230" t="s">
        <v>23</v>
      </c>
      <c r="H4230" t="s">
        <v>24</v>
      </c>
      <c r="I4230" t="s">
        <v>17</v>
      </c>
      <c r="J4230" t="s">
        <v>29</v>
      </c>
      <c r="K4230" t="s">
        <v>23</v>
      </c>
      <c r="L4230" t="s">
        <v>26</v>
      </c>
      <c r="M4230">
        <f t="shared" si="66"/>
        <v>84007.333333333328</v>
      </c>
      <c r="N4230" t="b">
        <f>IF(O4230=Sheet7!S4229,FALSE,TRUE)
=IF(B4230=Sheet7!A4230,TRUE,FALSE)
=IF(B4230=Sheet7!A4230,TRUE,FALSE)
=IF(B4230=Sheet7!A4230,TRUE,FALSE)</f>
        <v>1</v>
      </c>
      <c r="O4230" t="s">
        <v>40</v>
      </c>
    </row>
    <row r="4231" spans="1:15" x14ac:dyDescent="0.25">
      <c r="A4231">
        <v>2022</v>
      </c>
      <c r="B4231" t="s">
        <v>32</v>
      </c>
      <c r="C4231" t="s">
        <v>13</v>
      </c>
      <c r="D4231" t="s">
        <v>22</v>
      </c>
      <c r="E4231">
        <v>105000</v>
      </c>
      <c r="F4231">
        <v>105000</v>
      </c>
      <c r="G4231" t="s">
        <v>23</v>
      </c>
      <c r="H4231" t="s">
        <v>24</v>
      </c>
      <c r="I4231" t="s">
        <v>17</v>
      </c>
      <c r="J4231" t="s">
        <v>25</v>
      </c>
      <c r="K4231" t="s">
        <v>23</v>
      </c>
      <c r="L4231" t="s">
        <v>26</v>
      </c>
      <c r="M4231">
        <f t="shared" si="66"/>
        <v>70674</v>
      </c>
      <c r="N4231" t="b">
        <f>IF(O4231=Sheet7!S4230,FALSE,TRUE)
=IF(B4231=Sheet7!A4231,TRUE,FALSE)
=IF(B4231=Sheet7!A4231,TRUE,FALSE)
=IF(B4231=Sheet7!A4231,TRUE,FALSE)</f>
        <v>1</v>
      </c>
      <c r="O4231" t="s">
        <v>32</v>
      </c>
    </row>
    <row r="4232" spans="1:15" x14ac:dyDescent="0.25">
      <c r="A4232">
        <v>2022</v>
      </c>
      <c r="B4232" t="s">
        <v>32</v>
      </c>
      <c r="C4232" t="s">
        <v>13</v>
      </c>
      <c r="D4232" t="s">
        <v>22</v>
      </c>
      <c r="E4232">
        <v>70000</v>
      </c>
      <c r="F4232">
        <v>70000</v>
      </c>
      <c r="G4232" t="s">
        <v>23</v>
      </c>
      <c r="H4232" t="s">
        <v>24</v>
      </c>
      <c r="I4232" t="s">
        <v>17</v>
      </c>
      <c r="J4232" t="s">
        <v>25</v>
      </c>
      <c r="K4232" t="s">
        <v>23</v>
      </c>
      <c r="L4232" t="s">
        <v>26</v>
      </c>
      <c r="M4232">
        <f t="shared" si="66"/>
        <v>47340.666666666664</v>
      </c>
      <c r="N4232" t="b">
        <f>IF(O4232=Sheet7!S4231,FALSE,TRUE)
=IF(B4232=Sheet7!A4232,TRUE,FALSE)
=IF(B4232=Sheet7!A4232,TRUE,FALSE)
=IF(B4232=Sheet7!A4232,TRUE,FALSE)</f>
        <v>1</v>
      </c>
      <c r="O4232" t="s">
        <v>32</v>
      </c>
    </row>
    <row r="4233" spans="1:15" x14ac:dyDescent="0.25">
      <c r="A4233">
        <v>2022</v>
      </c>
      <c r="B4233" t="s">
        <v>27</v>
      </c>
      <c r="C4233" t="s">
        <v>28</v>
      </c>
      <c r="D4233" t="s">
        <v>22</v>
      </c>
      <c r="E4233">
        <v>130000</v>
      </c>
      <c r="F4233">
        <v>130000</v>
      </c>
      <c r="G4233" t="s">
        <v>23</v>
      </c>
      <c r="H4233" t="s">
        <v>24</v>
      </c>
      <c r="I4233" t="s">
        <v>17</v>
      </c>
      <c r="J4233" t="s">
        <v>25</v>
      </c>
      <c r="K4233" t="s">
        <v>23</v>
      </c>
      <c r="L4233" t="s">
        <v>26</v>
      </c>
      <c r="M4233">
        <f t="shared" si="66"/>
        <v>87340.666666666672</v>
      </c>
      <c r="N4233" t="b">
        <f>IF(O4233=Sheet7!S4232,FALSE,TRUE)
=IF(B4233=Sheet7!A4233,TRUE,FALSE)
=IF(B4233=Sheet7!A4233,TRUE,FALSE)
=IF(B4233=Sheet7!A4233,TRUE,FALSE)</f>
        <v>1</v>
      </c>
      <c r="O4233" t="s">
        <v>27</v>
      </c>
    </row>
    <row r="4234" spans="1:15" x14ac:dyDescent="0.25">
      <c r="A4234">
        <v>2022</v>
      </c>
      <c r="B4234" t="s">
        <v>27</v>
      </c>
      <c r="C4234" t="s">
        <v>28</v>
      </c>
      <c r="D4234" t="s">
        <v>22</v>
      </c>
      <c r="E4234">
        <v>95000</v>
      </c>
      <c r="F4234">
        <v>95000</v>
      </c>
      <c r="G4234" t="s">
        <v>23</v>
      </c>
      <c r="H4234" t="s">
        <v>24</v>
      </c>
      <c r="I4234" t="s">
        <v>17</v>
      </c>
      <c r="J4234" t="s">
        <v>25</v>
      </c>
      <c r="K4234" t="s">
        <v>23</v>
      </c>
      <c r="L4234" t="s">
        <v>26</v>
      </c>
      <c r="M4234">
        <f t="shared" si="66"/>
        <v>64007.333333333336</v>
      </c>
      <c r="N4234" t="b">
        <f>IF(O4234=Sheet7!S4233,FALSE,TRUE)
=IF(B4234=Sheet7!A4234,TRUE,FALSE)
=IF(B4234=Sheet7!A4234,TRUE,FALSE)
=IF(B4234=Sheet7!A4234,TRUE,FALSE)</f>
        <v>1</v>
      </c>
      <c r="O4234" t="s">
        <v>27</v>
      </c>
    </row>
    <row r="4235" spans="1:15" x14ac:dyDescent="0.25">
      <c r="A4235">
        <v>2022</v>
      </c>
      <c r="B4235" t="s">
        <v>27</v>
      </c>
      <c r="C4235" t="s">
        <v>28</v>
      </c>
      <c r="D4235" t="s">
        <v>22</v>
      </c>
      <c r="E4235">
        <v>203500</v>
      </c>
      <c r="F4235">
        <v>203500</v>
      </c>
      <c r="G4235" t="s">
        <v>23</v>
      </c>
      <c r="H4235" t="s">
        <v>24</v>
      </c>
      <c r="I4235" t="s">
        <v>17</v>
      </c>
      <c r="J4235" t="s">
        <v>25</v>
      </c>
      <c r="K4235" t="s">
        <v>23</v>
      </c>
      <c r="L4235" t="s">
        <v>26</v>
      </c>
      <c r="M4235">
        <f t="shared" si="66"/>
        <v>136340.66666666666</v>
      </c>
      <c r="N4235" t="b">
        <f>IF(O4235=Sheet7!S4234,FALSE,TRUE)
=IF(B4235=Sheet7!A4235,TRUE,FALSE)
=IF(B4235=Sheet7!A4235,TRUE,FALSE)
=IF(B4235=Sheet7!A4235,TRUE,FALSE)</f>
        <v>1</v>
      </c>
      <c r="O4235" t="s">
        <v>27</v>
      </c>
    </row>
    <row r="4236" spans="1:15" x14ac:dyDescent="0.25">
      <c r="A4236">
        <v>2022</v>
      </c>
      <c r="B4236" t="s">
        <v>27</v>
      </c>
      <c r="C4236" t="s">
        <v>28</v>
      </c>
      <c r="D4236" t="s">
        <v>22</v>
      </c>
      <c r="E4236">
        <v>152000</v>
      </c>
      <c r="F4236">
        <v>152000</v>
      </c>
      <c r="G4236" t="s">
        <v>23</v>
      </c>
      <c r="H4236" t="s">
        <v>24</v>
      </c>
      <c r="I4236" t="s">
        <v>17</v>
      </c>
      <c r="J4236" t="s">
        <v>25</v>
      </c>
      <c r="K4236" t="s">
        <v>23</v>
      </c>
      <c r="L4236" t="s">
        <v>26</v>
      </c>
      <c r="M4236">
        <f t="shared" si="66"/>
        <v>102007.33333333333</v>
      </c>
      <c r="N4236" t="b">
        <f>IF(O4236=Sheet7!S4235,FALSE,TRUE)
=IF(B4236=Sheet7!A4236,TRUE,FALSE)
=IF(B4236=Sheet7!A4236,TRUE,FALSE)
=IF(B4236=Sheet7!A4236,TRUE,FALSE)</f>
        <v>1</v>
      </c>
      <c r="O4236" t="s">
        <v>27</v>
      </c>
    </row>
    <row r="4237" spans="1:15" x14ac:dyDescent="0.25">
      <c r="A4237">
        <v>2022</v>
      </c>
      <c r="B4237" t="s">
        <v>32</v>
      </c>
      <c r="C4237" t="s">
        <v>13</v>
      </c>
      <c r="D4237" t="s">
        <v>22</v>
      </c>
      <c r="E4237">
        <v>197430</v>
      </c>
      <c r="F4237">
        <v>197430</v>
      </c>
      <c r="G4237" t="s">
        <v>23</v>
      </c>
      <c r="H4237" t="s">
        <v>24</v>
      </c>
      <c r="I4237" t="s">
        <v>17</v>
      </c>
      <c r="J4237" t="s">
        <v>29</v>
      </c>
      <c r="K4237" t="s">
        <v>23</v>
      </c>
      <c r="L4237" t="s">
        <v>26</v>
      </c>
      <c r="M4237">
        <f t="shared" si="66"/>
        <v>132294</v>
      </c>
      <c r="N4237" t="b">
        <f>IF(O4237=Sheet7!S4236,FALSE,TRUE)
=IF(B4237=Sheet7!A4237,TRUE,FALSE)
=IF(B4237=Sheet7!A4237,TRUE,FALSE)
=IF(B4237=Sheet7!A4237,TRUE,FALSE)</f>
        <v>1</v>
      </c>
      <c r="O4237" t="s">
        <v>32</v>
      </c>
    </row>
    <row r="4238" spans="1:15" x14ac:dyDescent="0.25">
      <c r="A4238">
        <v>2022</v>
      </c>
      <c r="B4238" t="s">
        <v>32</v>
      </c>
      <c r="C4238" t="s">
        <v>13</v>
      </c>
      <c r="D4238" t="s">
        <v>22</v>
      </c>
      <c r="E4238">
        <v>134760</v>
      </c>
      <c r="F4238">
        <v>134760</v>
      </c>
      <c r="G4238" t="s">
        <v>23</v>
      </c>
      <c r="H4238" t="s">
        <v>24</v>
      </c>
      <c r="I4238" t="s">
        <v>17</v>
      </c>
      <c r="J4238" t="s">
        <v>29</v>
      </c>
      <c r="K4238" t="s">
        <v>23</v>
      </c>
      <c r="L4238" t="s">
        <v>26</v>
      </c>
      <c r="M4238">
        <f t="shared" si="66"/>
        <v>90514</v>
      </c>
      <c r="N4238" t="b">
        <f>IF(O4238=Sheet7!S4237,FALSE,TRUE)
=IF(B4238=Sheet7!A4238,TRUE,FALSE)
=IF(B4238=Sheet7!A4238,TRUE,FALSE)
=IF(B4238=Sheet7!A4238,TRUE,FALSE)</f>
        <v>1</v>
      </c>
      <c r="O4238" t="s">
        <v>32</v>
      </c>
    </row>
    <row r="4239" spans="1:15" x14ac:dyDescent="0.25">
      <c r="A4239">
        <v>2022</v>
      </c>
      <c r="B4239" t="s">
        <v>27</v>
      </c>
      <c r="C4239" t="s">
        <v>28</v>
      </c>
      <c r="D4239" t="s">
        <v>22</v>
      </c>
      <c r="E4239">
        <v>120000</v>
      </c>
      <c r="F4239">
        <v>120000</v>
      </c>
      <c r="G4239" t="s">
        <v>23</v>
      </c>
      <c r="H4239" t="s">
        <v>16</v>
      </c>
      <c r="I4239" t="s">
        <v>17</v>
      </c>
      <c r="J4239" t="s">
        <v>29</v>
      </c>
      <c r="K4239" t="s">
        <v>23</v>
      </c>
      <c r="L4239" t="s">
        <v>26</v>
      </c>
      <c r="M4239">
        <f t="shared" si="66"/>
        <v>80674</v>
      </c>
      <c r="N4239" t="b">
        <f>IF(O4239=Sheet7!S4238,FALSE,TRUE)
=IF(B4239=Sheet7!A4239,TRUE,FALSE)
=IF(B4239=Sheet7!A4239,TRUE,FALSE)
=IF(B4239=Sheet7!A4239,TRUE,FALSE)</f>
        <v>1</v>
      </c>
      <c r="O4239" t="s">
        <v>27</v>
      </c>
    </row>
    <row r="4240" spans="1:15" x14ac:dyDescent="0.25">
      <c r="A4240">
        <v>2022</v>
      </c>
      <c r="B4240" t="s">
        <v>32</v>
      </c>
      <c r="C4240" t="s">
        <v>13</v>
      </c>
      <c r="D4240" t="s">
        <v>22</v>
      </c>
      <c r="E4240">
        <v>197000</v>
      </c>
      <c r="F4240">
        <v>197000</v>
      </c>
      <c r="G4240" t="s">
        <v>23</v>
      </c>
      <c r="H4240" t="s">
        <v>24</v>
      </c>
      <c r="I4240" t="s">
        <v>17</v>
      </c>
      <c r="J4240" t="s">
        <v>25</v>
      </c>
      <c r="K4240" t="s">
        <v>23</v>
      </c>
      <c r="L4240" t="s">
        <v>26</v>
      </c>
      <c r="M4240">
        <f t="shared" si="66"/>
        <v>132007.33333333334</v>
      </c>
      <c r="N4240" t="b">
        <f>IF(O4240=Sheet7!S4239,FALSE,TRUE)
=IF(B4240=Sheet7!A4240,TRUE,FALSE)
=IF(B4240=Sheet7!A4240,TRUE,FALSE)
=IF(B4240=Sheet7!A4240,TRUE,FALSE)</f>
        <v>1</v>
      </c>
      <c r="O4240" t="s">
        <v>32</v>
      </c>
    </row>
    <row r="4241" spans="1:15" x14ac:dyDescent="0.25">
      <c r="A4241">
        <v>2022</v>
      </c>
      <c r="B4241" t="s">
        <v>32</v>
      </c>
      <c r="C4241" t="s">
        <v>13</v>
      </c>
      <c r="D4241" t="s">
        <v>22</v>
      </c>
      <c r="E4241">
        <v>99000</v>
      </c>
      <c r="F4241">
        <v>99000</v>
      </c>
      <c r="G4241" t="s">
        <v>23</v>
      </c>
      <c r="H4241" t="s">
        <v>24</v>
      </c>
      <c r="I4241" t="s">
        <v>17</v>
      </c>
      <c r="J4241" t="s">
        <v>25</v>
      </c>
      <c r="K4241" t="s">
        <v>23</v>
      </c>
      <c r="L4241" t="s">
        <v>26</v>
      </c>
      <c r="M4241">
        <f t="shared" si="66"/>
        <v>66674</v>
      </c>
      <c r="N4241" t="b">
        <f>IF(O4241=Sheet7!S4240,FALSE,TRUE)
=IF(B4241=Sheet7!A4241,TRUE,FALSE)
=IF(B4241=Sheet7!A4241,TRUE,FALSE)
=IF(B4241=Sheet7!A4241,TRUE,FALSE)</f>
        <v>1</v>
      </c>
      <c r="O4241" t="s">
        <v>32</v>
      </c>
    </row>
    <row r="4242" spans="1:15" x14ac:dyDescent="0.25">
      <c r="A4242">
        <v>2022</v>
      </c>
      <c r="B4242" t="s">
        <v>32</v>
      </c>
      <c r="C4242" t="s">
        <v>13</v>
      </c>
      <c r="D4242" t="s">
        <v>22</v>
      </c>
      <c r="E4242">
        <v>162000</v>
      </c>
      <c r="F4242">
        <v>162000</v>
      </c>
      <c r="G4242" t="s">
        <v>23</v>
      </c>
      <c r="H4242" t="s">
        <v>24</v>
      </c>
      <c r="I4242" t="s">
        <v>17</v>
      </c>
      <c r="J4242" t="s">
        <v>29</v>
      </c>
      <c r="K4242" t="s">
        <v>23</v>
      </c>
      <c r="L4242" t="s">
        <v>26</v>
      </c>
      <c r="M4242">
        <f t="shared" si="66"/>
        <v>108674</v>
      </c>
      <c r="N4242" t="b">
        <f>IF(O4242=Sheet7!S4241,FALSE,TRUE)
=IF(B4242=Sheet7!A4242,TRUE,FALSE)
=IF(B4242=Sheet7!A4242,TRUE,FALSE)
=IF(B4242=Sheet7!A4242,TRUE,FALSE)</f>
        <v>1</v>
      </c>
      <c r="O4242" t="s">
        <v>32</v>
      </c>
    </row>
    <row r="4243" spans="1:15" x14ac:dyDescent="0.25">
      <c r="A4243">
        <v>2022</v>
      </c>
      <c r="B4243" t="s">
        <v>32</v>
      </c>
      <c r="C4243" t="s">
        <v>13</v>
      </c>
      <c r="D4243" t="s">
        <v>14</v>
      </c>
      <c r="E4243">
        <v>105120</v>
      </c>
      <c r="F4243">
        <v>110446</v>
      </c>
      <c r="G4243" t="s">
        <v>89</v>
      </c>
      <c r="H4243" t="s">
        <v>16</v>
      </c>
      <c r="I4243" t="s">
        <v>17</v>
      </c>
      <c r="J4243" t="s">
        <v>25</v>
      </c>
      <c r="K4243" t="s">
        <v>89</v>
      </c>
      <c r="L4243" t="s">
        <v>26</v>
      </c>
      <c r="M4243">
        <f t="shared" si="66"/>
        <v>72529.333333333328</v>
      </c>
      <c r="N4243" t="b">
        <f>IF(O4243=Sheet7!S4242,FALSE,TRUE)
=IF(B4243=Sheet7!A4243,TRUE,FALSE)
=IF(B4243=Sheet7!A4243,TRUE,FALSE)
=IF(B4243=Sheet7!A4243,TRUE,FALSE)</f>
        <v>1</v>
      </c>
      <c r="O4243" t="s">
        <v>32</v>
      </c>
    </row>
    <row r="4244" spans="1:15" x14ac:dyDescent="0.25">
      <c r="A4244">
        <v>2022</v>
      </c>
      <c r="B4244" t="s">
        <v>32</v>
      </c>
      <c r="C4244" t="s">
        <v>13</v>
      </c>
      <c r="D4244" t="s">
        <v>14</v>
      </c>
      <c r="E4244">
        <v>75360</v>
      </c>
      <c r="F4244">
        <v>79178</v>
      </c>
      <c r="G4244" t="s">
        <v>89</v>
      </c>
      <c r="H4244" t="s">
        <v>16</v>
      </c>
      <c r="I4244" t="s">
        <v>17</v>
      </c>
      <c r="J4244" t="s">
        <v>25</v>
      </c>
      <c r="K4244" t="s">
        <v>89</v>
      </c>
      <c r="L4244" t="s">
        <v>26</v>
      </c>
      <c r="M4244">
        <f t="shared" si="66"/>
        <v>52186.666666666664</v>
      </c>
      <c r="N4244" t="b">
        <f>IF(O4244=Sheet7!S4243,FALSE,TRUE)
=IF(B4244=Sheet7!A4244,TRUE,FALSE)
=IF(B4244=Sheet7!A4244,TRUE,FALSE)
=IF(B4244=Sheet7!A4244,TRUE,FALSE)</f>
        <v>1</v>
      </c>
      <c r="O4244" t="s">
        <v>32</v>
      </c>
    </row>
    <row r="4245" spans="1:15" x14ac:dyDescent="0.25">
      <c r="A4245">
        <v>2022</v>
      </c>
      <c r="B4245" t="s">
        <v>66</v>
      </c>
      <c r="C4245" t="s">
        <v>28</v>
      </c>
      <c r="D4245" t="s">
        <v>35</v>
      </c>
      <c r="E4245">
        <v>57000</v>
      </c>
      <c r="F4245">
        <v>70186</v>
      </c>
      <c r="G4245" t="s">
        <v>36</v>
      </c>
      <c r="H4245" t="s">
        <v>16</v>
      </c>
      <c r="I4245" t="s">
        <v>17</v>
      </c>
      <c r="J4245" t="s">
        <v>25</v>
      </c>
      <c r="K4245" t="s">
        <v>36</v>
      </c>
      <c r="L4245" t="s">
        <v>26</v>
      </c>
      <c r="M4245">
        <f t="shared" si="66"/>
        <v>43069.333333333336</v>
      </c>
      <c r="N4245" t="b">
        <f>IF(O4245=Sheet7!S4244,FALSE,TRUE)
=IF(B4245=Sheet7!A4245,TRUE,FALSE)
=IF(B4245=Sheet7!A4245,TRUE,FALSE)
=IF(B4245=Sheet7!A4245,TRUE,FALSE)</f>
        <v>1</v>
      </c>
      <c r="O4245" t="s">
        <v>66</v>
      </c>
    </row>
    <row r="4246" spans="1:15" x14ac:dyDescent="0.25">
      <c r="A4246">
        <v>2022</v>
      </c>
      <c r="B4246" t="s">
        <v>66</v>
      </c>
      <c r="C4246" t="s">
        <v>28</v>
      </c>
      <c r="D4246" t="s">
        <v>35</v>
      </c>
      <c r="E4246">
        <v>42000</v>
      </c>
      <c r="F4246">
        <v>51716</v>
      </c>
      <c r="G4246" t="s">
        <v>36</v>
      </c>
      <c r="H4246" t="s">
        <v>16</v>
      </c>
      <c r="I4246" t="s">
        <v>17</v>
      </c>
      <c r="J4246" t="s">
        <v>25</v>
      </c>
      <c r="K4246" t="s">
        <v>36</v>
      </c>
      <c r="L4246" t="s">
        <v>26</v>
      </c>
      <c r="M4246">
        <f t="shared" si="66"/>
        <v>31912.666666666668</v>
      </c>
      <c r="N4246" t="b">
        <f>IF(O4246=Sheet7!S4245,FALSE,TRUE)
=IF(B4246=Sheet7!A4246,TRUE,FALSE)
=IF(B4246=Sheet7!A4246,TRUE,FALSE)
=IF(B4246=Sheet7!A4246,TRUE,FALSE)</f>
        <v>1</v>
      </c>
      <c r="O4246" t="s">
        <v>66</v>
      </c>
    </row>
    <row r="4247" spans="1:15" x14ac:dyDescent="0.25">
      <c r="A4247">
        <v>2022</v>
      </c>
      <c r="B4247" t="s">
        <v>20</v>
      </c>
      <c r="C4247" t="s">
        <v>21</v>
      </c>
      <c r="D4247" t="s">
        <v>22</v>
      </c>
      <c r="E4247">
        <v>149040</v>
      </c>
      <c r="F4247">
        <v>149040</v>
      </c>
      <c r="G4247" t="s">
        <v>23</v>
      </c>
      <c r="H4247" t="s">
        <v>24</v>
      </c>
      <c r="I4247" t="s">
        <v>17</v>
      </c>
      <c r="J4247" t="s">
        <v>29</v>
      </c>
      <c r="K4247" t="s">
        <v>23</v>
      </c>
      <c r="L4247" t="s">
        <v>26</v>
      </c>
      <c r="M4247">
        <f t="shared" si="66"/>
        <v>100034</v>
      </c>
      <c r="N4247" t="b">
        <f>IF(O4247=Sheet7!S4246,FALSE,TRUE)
=IF(B4247=Sheet7!A4247,TRUE,FALSE)
=IF(B4247=Sheet7!A4247,TRUE,FALSE)
=IF(B4247=Sheet7!A4247,TRUE,FALSE)</f>
        <v>1</v>
      </c>
      <c r="O4247" t="s">
        <v>20</v>
      </c>
    </row>
    <row r="4248" spans="1:15" x14ac:dyDescent="0.25">
      <c r="A4248">
        <v>2022</v>
      </c>
      <c r="B4248" t="s">
        <v>20</v>
      </c>
      <c r="C4248" t="s">
        <v>21</v>
      </c>
      <c r="D4248" t="s">
        <v>22</v>
      </c>
      <c r="E4248">
        <v>113900</v>
      </c>
      <c r="F4248">
        <v>113900</v>
      </c>
      <c r="G4248" t="s">
        <v>23</v>
      </c>
      <c r="H4248" t="s">
        <v>24</v>
      </c>
      <c r="I4248" t="s">
        <v>17</v>
      </c>
      <c r="J4248" t="s">
        <v>29</v>
      </c>
      <c r="K4248" t="s">
        <v>23</v>
      </c>
      <c r="L4248" t="s">
        <v>26</v>
      </c>
      <c r="M4248">
        <f t="shared" si="66"/>
        <v>76607.333333333328</v>
      </c>
      <c r="N4248" t="b">
        <f>IF(O4248=Sheet7!S4247,FALSE,TRUE)
=IF(B4248=Sheet7!A4248,TRUE,FALSE)
=IF(B4248=Sheet7!A4248,TRUE,FALSE)
=IF(B4248=Sheet7!A4248,TRUE,FALSE)</f>
        <v>1</v>
      </c>
      <c r="O4248" t="s">
        <v>20</v>
      </c>
    </row>
    <row r="4249" spans="1:15" x14ac:dyDescent="0.25">
      <c r="A4249">
        <v>2022</v>
      </c>
      <c r="B4249" t="s">
        <v>37</v>
      </c>
      <c r="C4249" t="s">
        <v>38</v>
      </c>
      <c r="D4249" t="s">
        <v>22</v>
      </c>
      <c r="E4249">
        <v>171000</v>
      </c>
      <c r="F4249">
        <v>171000</v>
      </c>
      <c r="G4249" t="s">
        <v>23</v>
      </c>
      <c r="H4249" t="s">
        <v>24</v>
      </c>
      <c r="I4249" t="s">
        <v>17</v>
      </c>
      <c r="J4249" t="s">
        <v>29</v>
      </c>
      <c r="K4249" t="s">
        <v>108</v>
      </c>
      <c r="L4249" t="s">
        <v>19</v>
      </c>
      <c r="M4249">
        <f t="shared" si="66"/>
        <v>114674</v>
      </c>
      <c r="N4249" t="b">
        <f>IF(O4249=Sheet7!S4248,FALSE,TRUE)
=IF(B4249=Sheet7!A4249,TRUE,FALSE)
=IF(B4249=Sheet7!A4249,TRUE,FALSE)
=IF(B4249=Sheet7!A4249,TRUE,FALSE)</f>
        <v>1</v>
      </c>
      <c r="O4249" t="s">
        <v>37</v>
      </c>
    </row>
    <row r="4250" spans="1:15" x14ac:dyDescent="0.25">
      <c r="A4250">
        <v>2022</v>
      </c>
      <c r="B4250" t="s">
        <v>227</v>
      </c>
      <c r="C4250" t="s">
        <v>41</v>
      </c>
      <c r="D4250" t="s">
        <v>22</v>
      </c>
      <c r="E4250">
        <v>50000</v>
      </c>
      <c r="F4250">
        <v>50000</v>
      </c>
      <c r="G4250" t="s">
        <v>171</v>
      </c>
      <c r="H4250" t="s">
        <v>39</v>
      </c>
      <c r="I4250" t="s">
        <v>83</v>
      </c>
      <c r="J4250" t="s">
        <v>29</v>
      </c>
      <c r="K4250" t="s">
        <v>23</v>
      </c>
      <c r="L4250" t="s">
        <v>64</v>
      </c>
      <c r="M4250">
        <f t="shared" si="66"/>
        <v>34007.333333333336</v>
      </c>
      <c r="N4250" t="b">
        <f>IF(O4250=Sheet7!S4249,FALSE,TRUE)
=IF(B4250=Sheet7!A4250,TRUE,FALSE)
=IF(B4250=Sheet7!A4250,TRUE,FALSE)
=IF(B4250=Sheet7!A4250,TRUE,FALSE)</f>
        <v>1</v>
      </c>
      <c r="O4250" t="s">
        <v>227</v>
      </c>
    </row>
    <row r="4251" spans="1:15" x14ac:dyDescent="0.25">
      <c r="A4251">
        <v>2022</v>
      </c>
      <c r="B4251" t="s">
        <v>27</v>
      </c>
      <c r="C4251" t="s">
        <v>28</v>
      </c>
      <c r="D4251" t="s">
        <v>22</v>
      </c>
      <c r="E4251">
        <v>185900</v>
      </c>
      <c r="F4251">
        <v>185900</v>
      </c>
      <c r="G4251" t="s">
        <v>23</v>
      </c>
      <c r="H4251" t="s">
        <v>24</v>
      </c>
      <c r="I4251" t="s">
        <v>17</v>
      </c>
      <c r="J4251" t="s">
        <v>25</v>
      </c>
      <c r="K4251" t="s">
        <v>23</v>
      </c>
      <c r="L4251" t="s">
        <v>26</v>
      </c>
      <c r="M4251">
        <f t="shared" si="66"/>
        <v>124607.33333333333</v>
      </c>
      <c r="N4251" t="b">
        <f>IF(O4251=Sheet7!S4250,FALSE,TRUE)
=IF(B4251=Sheet7!A4251,TRUE,FALSE)
=IF(B4251=Sheet7!A4251,TRUE,FALSE)
=IF(B4251=Sheet7!A4251,TRUE,FALSE)</f>
        <v>1</v>
      </c>
      <c r="O4251" t="s">
        <v>27</v>
      </c>
    </row>
    <row r="4252" spans="1:15" x14ac:dyDescent="0.25">
      <c r="A4252">
        <v>2022</v>
      </c>
      <c r="B4252" t="s">
        <v>27</v>
      </c>
      <c r="C4252" t="s">
        <v>28</v>
      </c>
      <c r="D4252" t="s">
        <v>22</v>
      </c>
      <c r="E4252">
        <v>129300</v>
      </c>
      <c r="F4252">
        <v>129300</v>
      </c>
      <c r="G4252" t="s">
        <v>23</v>
      </c>
      <c r="H4252" t="s">
        <v>24</v>
      </c>
      <c r="I4252" t="s">
        <v>17</v>
      </c>
      <c r="J4252" t="s">
        <v>25</v>
      </c>
      <c r="K4252" t="s">
        <v>23</v>
      </c>
      <c r="L4252" t="s">
        <v>26</v>
      </c>
      <c r="M4252">
        <f t="shared" si="66"/>
        <v>86874</v>
      </c>
      <c r="N4252" t="b">
        <f>IF(O4252=Sheet7!S4251,FALSE,TRUE)
=IF(B4252=Sheet7!A4252,TRUE,FALSE)
=IF(B4252=Sheet7!A4252,TRUE,FALSE)
=IF(B4252=Sheet7!A4252,TRUE,FALSE)</f>
        <v>1</v>
      </c>
      <c r="O4252" t="s">
        <v>27</v>
      </c>
    </row>
    <row r="4253" spans="1:15" x14ac:dyDescent="0.25">
      <c r="A4253">
        <v>2022</v>
      </c>
      <c r="B4253" t="s">
        <v>32</v>
      </c>
      <c r="C4253" t="s">
        <v>13</v>
      </c>
      <c r="D4253" t="s">
        <v>22</v>
      </c>
      <c r="E4253">
        <v>230000</v>
      </c>
      <c r="F4253">
        <v>230000</v>
      </c>
      <c r="G4253" t="s">
        <v>23</v>
      </c>
      <c r="H4253" t="s">
        <v>24</v>
      </c>
      <c r="I4253" t="s">
        <v>17</v>
      </c>
      <c r="J4253" t="s">
        <v>29</v>
      </c>
      <c r="K4253" t="s">
        <v>23</v>
      </c>
      <c r="L4253" t="s">
        <v>26</v>
      </c>
      <c r="M4253">
        <f t="shared" si="66"/>
        <v>154007.33333333334</v>
      </c>
      <c r="N4253" t="b">
        <f>IF(O4253=Sheet7!S4252,FALSE,TRUE)
=IF(B4253=Sheet7!A4253,TRUE,FALSE)
=IF(B4253=Sheet7!A4253,TRUE,FALSE)
=IF(B4253=Sheet7!A4253,TRUE,FALSE)</f>
        <v>1</v>
      </c>
      <c r="O4253" t="s">
        <v>32</v>
      </c>
    </row>
    <row r="4254" spans="1:15" x14ac:dyDescent="0.25">
      <c r="A4254">
        <v>2022</v>
      </c>
      <c r="B4254" t="s">
        <v>32</v>
      </c>
      <c r="C4254" t="s">
        <v>13</v>
      </c>
      <c r="D4254" t="s">
        <v>22</v>
      </c>
      <c r="E4254">
        <v>154600</v>
      </c>
      <c r="F4254">
        <v>154600</v>
      </c>
      <c r="G4254" t="s">
        <v>23</v>
      </c>
      <c r="H4254" t="s">
        <v>24</v>
      </c>
      <c r="I4254" t="s">
        <v>17</v>
      </c>
      <c r="J4254" t="s">
        <v>29</v>
      </c>
      <c r="K4254" t="s">
        <v>23</v>
      </c>
      <c r="L4254" t="s">
        <v>26</v>
      </c>
      <c r="M4254">
        <f t="shared" si="66"/>
        <v>103740.66666666667</v>
      </c>
      <c r="N4254" t="b">
        <f>IF(O4254=Sheet7!S4253,FALSE,TRUE)
=IF(B4254=Sheet7!A4254,TRUE,FALSE)
=IF(B4254=Sheet7!A4254,TRUE,FALSE)
=IF(B4254=Sheet7!A4254,TRUE,FALSE)</f>
        <v>1</v>
      </c>
      <c r="O4254" t="s">
        <v>32</v>
      </c>
    </row>
    <row r="4255" spans="1:15" x14ac:dyDescent="0.25">
      <c r="A4255">
        <v>2022</v>
      </c>
      <c r="B4255" t="s">
        <v>32</v>
      </c>
      <c r="C4255" t="s">
        <v>13</v>
      </c>
      <c r="D4255" t="s">
        <v>22</v>
      </c>
      <c r="E4255">
        <v>75000</v>
      </c>
      <c r="F4255">
        <v>75000</v>
      </c>
      <c r="G4255" t="s">
        <v>23</v>
      </c>
      <c r="H4255" t="s">
        <v>16</v>
      </c>
      <c r="I4255" t="s">
        <v>17</v>
      </c>
      <c r="J4255" t="s">
        <v>29</v>
      </c>
      <c r="K4255" t="s">
        <v>23</v>
      </c>
      <c r="L4255" t="s">
        <v>26</v>
      </c>
      <c r="M4255">
        <f t="shared" si="66"/>
        <v>50674</v>
      </c>
      <c r="N4255" t="b">
        <f>IF(O4255=Sheet7!S4254,FALSE,TRUE)
=IF(B4255=Sheet7!A4255,TRUE,FALSE)
=IF(B4255=Sheet7!A4255,TRUE,FALSE)
=IF(B4255=Sheet7!A4255,TRUE,FALSE)</f>
        <v>1</v>
      </c>
      <c r="O4255" t="s">
        <v>32</v>
      </c>
    </row>
    <row r="4256" spans="1:15" x14ac:dyDescent="0.25">
      <c r="A4256">
        <v>2022</v>
      </c>
      <c r="B4256" t="s">
        <v>32</v>
      </c>
      <c r="C4256" t="s">
        <v>13</v>
      </c>
      <c r="D4256" t="s">
        <v>22</v>
      </c>
      <c r="E4256">
        <v>213000</v>
      </c>
      <c r="F4256">
        <v>213000</v>
      </c>
      <c r="G4256" t="s">
        <v>23</v>
      </c>
      <c r="H4256" t="s">
        <v>24</v>
      </c>
      <c r="I4256" t="s">
        <v>17</v>
      </c>
      <c r="J4256" t="s">
        <v>25</v>
      </c>
      <c r="K4256" t="s">
        <v>23</v>
      </c>
      <c r="L4256" t="s">
        <v>26</v>
      </c>
      <c r="M4256">
        <f t="shared" si="66"/>
        <v>142674</v>
      </c>
      <c r="N4256" t="b">
        <f>IF(O4256=Sheet7!S4255,FALSE,TRUE)
=IF(B4256=Sheet7!A4256,TRUE,FALSE)
=IF(B4256=Sheet7!A4256,TRUE,FALSE)
=IF(B4256=Sheet7!A4256,TRUE,FALSE)</f>
        <v>1</v>
      </c>
      <c r="O4256" t="s">
        <v>32</v>
      </c>
    </row>
    <row r="4257" spans="1:15" x14ac:dyDescent="0.25">
      <c r="A4257">
        <v>2022</v>
      </c>
      <c r="B4257" t="s">
        <v>32</v>
      </c>
      <c r="C4257" t="s">
        <v>13</v>
      </c>
      <c r="D4257" t="s">
        <v>22</v>
      </c>
      <c r="E4257">
        <v>152000</v>
      </c>
      <c r="F4257">
        <v>152000</v>
      </c>
      <c r="G4257" t="s">
        <v>23</v>
      </c>
      <c r="H4257" t="s">
        <v>24</v>
      </c>
      <c r="I4257" t="s">
        <v>17</v>
      </c>
      <c r="J4257" t="s">
        <v>25</v>
      </c>
      <c r="K4257" t="s">
        <v>23</v>
      </c>
      <c r="L4257" t="s">
        <v>26</v>
      </c>
      <c r="M4257">
        <f t="shared" si="66"/>
        <v>102007.33333333333</v>
      </c>
      <c r="N4257" t="b">
        <f>IF(O4257=Sheet7!S4256,FALSE,TRUE)
=IF(B4257=Sheet7!A4257,TRUE,FALSE)
=IF(B4257=Sheet7!A4257,TRUE,FALSE)
=IF(B4257=Sheet7!A4257,TRUE,FALSE)</f>
        <v>1</v>
      </c>
      <c r="O4257" t="s">
        <v>32</v>
      </c>
    </row>
    <row r="4258" spans="1:15" x14ac:dyDescent="0.25">
      <c r="A4258">
        <v>2022</v>
      </c>
      <c r="B4258" t="s">
        <v>27</v>
      </c>
      <c r="C4258" t="s">
        <v>28</v>
      </c>
      <c r="D4258" t="s">
        <v>22</v>
      </c>
      <c r="E4258">
        <v>120000</v>
      </c>
      <c r="F4258">
        <v>120000</v>
      </c>
      <c r="G4258" t="s">
        <v>23</v>
      </c>
      <c r="H4258" t="s">
        <v>24</v>
      </c>
      <c r="I4258" t="s">
        <v>17</v>
      </c>
      <c r="J4258" t="s">
        <v>29</v>
      </c>
      <c r="K4258" t="s">
        <v>23</v>
      </c>
      <c r="L4258" t="s">
        <v>26</v>
      </c>
      <c r="M4258">
        <f t="shared" si="66"/>
        <v>80674</v>
      </c>
      <c r="N4258" t="b">
        <f>IF(O4258=Sheet7!S4257,FALSE,TRUE)
=IF(B4258=Sheet7!A4258,TRUE,FALSE)
=IF(B4258=Sheet7!A4258,TRUE,FALSE)
=IF(B4258=Sheet7!A4258,TRUE,FALSE)</f>
        <v>1</v>
      </c>
      <c r="O4258" t="s">
        <v>27</v>
      </c>
    </row>
    <row r="4259" spans="1:15" x14ac:dyDescent="0.25">
      <c r="A4259">
        <v>2022</v>
      </c>
      <c r="B4259" t="s">
        <v>27</v>
      </c>
      <c r="C4259" t="s">
        <v>28</v>
      </c>
      <c r="D4259" t="s">
        <v>22</v>
      </c>
      <c r="E4259">
        <v>110000</v>
      </c>
      <c r="F4259">
        <v>110000</v>
      </c>
      <c r="G4259" t="s">
        <v>23</v>
      </c>
      <c r="H4259" t="s">
        <v>24</v>
      </c>
      <c r="I4259" t="s">
        <v>17</v>
      </c>
      <c r="J4259" t="s">
        <v>25</v>
      </c>
      <c r="K4259" t="s">
        <v>23</v>
      </c>
      <c r="L4259" t="s">
        <v>26</v>
      </c>
      <c r="M4259">
        <f t="shared" si="66"/>
        <v>74007.333333333328</v>
      </c>
      <c r="N4259" t="b">
        <f>IF(O4259=Sheet7!S4258,FALSE,TRUE)
=IF(B4259=Sheet7!A4259,TRUE,FALSE)
=IF(B4259=Sheet7!A4259,TRUE,FALSE)
=IF(B4259=Sheet7!A4259,TRUE,FALSE)</f>
        <v>1</v>
      </c>
      <c r="O4259" t="s">
        <v>27</v>
      </c>
    </row>
    <row r="4260" spans="1:15" x14ac:dyDescent="0.25">
      <c r="A4260">
        <v>2022</v>
      </c>
      <c r="B4260" t="s">
        <v>27</v>
      </c>
      <c r="C4260" t="s">
        <v>28</v>
      </c>
      <c r="D4260" t="s">
        <v>22</v>
      </c>
      <c r="E4260">
        <v>70000</v>
      </c>
      <c r="F4260">
        <v>70000</v>
      </c>
      <c r="G4260" t="s">
        <v>23</v>
      </c>
      <c r="H4260" t="s">
        <v>24</v>
      </c>
      <c r="I4260" t="s">
        <v>17</v>
      </c>
      <c r="J4260" t="s">
        <v>25</v>
      </c>
      <c r="K4260" t="s">
        <v>23</v>
      </c>
      <c r="L4260" t="s">
        <v>26</v>
      </c>
      <c r="M4260">
        <f t="shared" si="66"/>
        <v>47340.666666666664</v>
      </c>
      <c r="N4260" t="b">
        <f>IF(O4260=Sheet7!S4259,FALSE,TRUE)
=IF(B4260=Sheet7!A4260,TRUE,FALSE)
=IF(B4260=Sheet7!A4260,TRUE,FALSE)
=IF(B4260=Sheet7!A4260,TRUE,FALSE)</f>
        <v>1</v>
      </c>
      <c r="O4260" t="s">
        <v>27</v>
      </c>
    </row>
    <row r="4261" spans="1:15" x14ac:dyDescent="0.25">
      <c r="A4261">
        <v>2022</v>
      </c>
      <c r="B4261" t="s">
        <v>136</v>
      </c>
      <c r="C4261" t="s">
        <v>31</v>
      </c>
      <c r="D4261" t="s">
        <v>22</v>
      </c>
      <c r="E4261">
        <v>227200</v>
      </c>
      <c r="F4261">
        <v>227200</v>
      </c>
      <c r="G4261" t="s">
        <v>49</v>
      </c>
      <c r="H4261" t="s">
        <v>24</v>
      </c>
      <c r="I4261" t="s">
        <v>17</v>
      </c>
      <c r="J4261" t="s">
        <v>29</v>
      </c>
      <c r="K4261" t="s">
        <v>49</v>
      </c>
      <c r="L4261" t="s">
        <v>26</v>
      </c>
      <c r="M4261">
        <f t="shared" si="66"/>
        <v>152140.66666666666</v>
      </c>
      <c r="N4261" t="b">
        <f>IF(O4261=Sheet7!S4260,FALSE,TRUE)
=IF(B4261=Sheet7!A4261,TRUE,FALSE)
=IF(B4261=Sheet7!A4261,TRUE,FALSE)
=IF(B4261=Sheet7!A4261,TRUE,FALSE)</f>
        <v>1</v>
      </c>
      <c r="O4261" t="s">
        <v>136</v>
      </c>
    </row>
    <row r="4262" spans="1:15" x14ac:dyDescent="0.25">
      <c r="A4262">
        <v>2022</v>
      </c>
      <c r="B4262" t="s">
        <v>136</v>
      </c>
      <c r="C4262" t="s">
        <v>31</v>
      </c>
      <c r="D4262" t="s">
        <v>22</v>
      </c>
      <c r="E4262">
        <v>168000</v>
      </c>
      <c r="F4262">
        <v>168000</v>
      </c>
      <c r="G4262" t="s">
        <v>49</v>
      </c>
      <c r="H4262" t="s">
        <v>24</v>
      </c>
      <c r="I4262" t="s">
        <v>17</v>
      </c>
      <c r="J4262" t="s">
        <v>29</v>
      </c>
      <c r="K4262" t="s">
        <v>49</v>
      </c>
      <c r="L4262" t="s">
        <v>26</v>
      </c>
      <c r="M4262">
        <f t="shared" si="66"/>
        <v>112674</v>
      </c>
      <c r="N4262" t="b">
        <f>IF(O4262=Sheet7!S4261,FALSE,TRUE)
=IF(B4262=Sheet7!A4262,TRUE,FALSE)
=IF(B4262=Sheet7!A4262,TRUE,FALSE)
=IF(B4262=Sheet7!A4262,TRUE,FALSE)</f>
        <v>1</v>
      </c>
      <c r="O4262" t="s">
        <v>136</v>
      </c>
    </row>
    <row r="4263" spans="1:15" x14ac:dyDescent="0.25">
      <c r="A4263">
        <v>2022</v>
      </c>
      <c r="B4263" t="s">
        <v>27</v>
      </c>
      <c r="C4263" t="s">
        <v>28</v>
      </c>
      <c r="D4263" t="s">
        <v>14</v>
      </c>
      <c r="E4263">
        <v>61000</v>
      </c>
      <c r="F4263">
        <v>64090</v>
      </c>
      <c r="G4263" t="s">
        <v>15</v>
      </c>
      <c r="H4263" t="s">
        <v>16</v>
      </c>
      <c r="I4263" t="s">
        <v>17</v>
      </c>
      <c r="J4263" t="s">
        <v>25</v>
      </c>
      <c r="K4263" t="s">
        <v>15</v>
      </c>
      <c r="L4263" t="s">
        <v>26</v>
      </c>
      <c r="M4263">
        <f t="shared" si="66"/>
        <v>42370.666666666664</v>
      </c>
      <c r="N4263" t="b">
        <f>IF(O4263=Sheet7!S4262,FALSE,TRUE)
=IF(B4263=Sheet7!A4263,TRUE,FALSE)
=IF(B4263=Sheet7!A4263,TRUE,FALSE)
=IF(B4263=Sheet7!A4263,TRUE,FALSE)</f>
        <v>1</v>
      </c>
      <c r="O4263" t="s">
        <v>27</v>
      </c>
    </row>
    <row r="4264" spans="1:15" x14ac:dyDescent="0.25">
      <c r="A4264">
        <v>2022</v>
      </c>
      <c r="B4264" t="s">
        <v>27</v>
      </c>
      <c r="C4264" t="s">
        <v>28</v>
      </c>
      <c r="D4264" t="s">
        <v>14</v>
      </c>
      <c r="E4264">
        <v>58000</v>
      </c>
      <c r="F4264">
        <v>60938</v>
      </c>
      <c r="G4264" t="s">
        <v>15</v>
      </c>
      <c r="H4264" t="s">
        <v>16</v>
      </c>
      <c r="I4264" t="s">
        <v>17</v>
      </c>
      <c r="J4264" t="s">
        <v>25</v>
      </c>
      <c r="K4264" t="s">
        <v>15</v>
      </c>
      <c r="L4264" t="s">
        <v>26</v>
      </c>
      <c r="M4264">
        <f t="shared" si="66"/>
        <v>40320</v>
      </c>
      <c r="N4264" t="b">
        <f>IF(O4264=Sheet7!S4263,FALSE,TRUE)
=IF(B4264=Sheet7!A4264,TRUE,FALSE)
=IF(B4264=Sheet7!A4264,TRUE,FALSE)
=IF(B4264=Sheet7!A4264,TRUE,FALSE)</f>
        <v>1</v>
      </c>
      <c r="O4264" t="s">
        <v>27</v>
      </c>
    </row>
    <row r="4265" spans="1:15" x14ac:dyDescent="0.25">
      <c r="A4265">
        <v>2022</v>
      </c>
      <c r="B4265" t="s">
        <v>72</v>
      </c>
      <c r="C4265" t="s">
        <v>31</v>
      </c>
      <c r="D4265" t="s">
        <v>22</v>
      </c>
      <c r="E4265">
        <v>243000</v>
      </c>
      <c r="F4265">
        <v>243000</v>
      </c>
      <c r="G4265" t="s">
        <v>23</v>
      </c>
      <c r="H4265" t="s">
        <v>24</v>
      </c>
      <c r="I4265" t="s">
        <v>17</v>
      </c>
      <c r="J4265" t="s">
        <v>29</v>
      </c>
      <c r="K4265" t="s">
        <v>23</v>
      </c>
      <c r="L4265" t="s">
        <v>26</v>
      </c>
      <c r="M4265">
        <f t="shared" si="66"/>
        <v>162674</v>
      </c>
      <c r="N4265" t="b">
        <f>IF(O4265=Sheet7!S4264,FALSE,TRUE)
=IF(B4265=Sheet7!A4265,TRUE,FALSE)
=IF(B4265=Sheet7!A4265,TRUE,FALSE)
=IF(B4265=Sheet7!A4265,TRUE,FALSE)</f>
        <v>1</v>
      </c>
      <c r="O4265" t="s">
        <v>72</v>
      </c>
    </row>
    <row r="4266" spans="1:15" x14ac:dyDescent="0.25">
      <c r="A4266">
        <v>2022</v>
      </c>
      <c r="B4266" t="s">
        <v>72</v>
      </c>
      <c r="C4266" t="s">
        <v>31</v>
      </c>
      <c r="D4266" t="s">
        <v>22</v>
      </c>
      <c r="E4266">
        <v>183000</v>
      </c>
      <c r="F4266">
        <v>183000</v>
      </c>
      <c r="G4266" t="s">
        <v>23</v>
      </c>
      <c r="H4266" t="s">
        <v>24</v>
      </c>
      <c r="I4266" t="s">
        <v>17</v>
      </c>
      <c r="J4266" t="s">
        <v>29</v>
      </c>
      <c r="K4266" t="s">
        <v>23</v>
      </c>
      <c r="L4266" t="s">
        <v>26</v>
      </c>
      <c r="M4266">
        <f t="shared" si="66"/>
        <v>122674</v>
      </c>
      <c r="N4266" t="b">
        <f>IF(O4266=Sheet7!S4265,FALSE,TRUE)
=IF(B4266=Sheet7!A4266,TRUE,FALSE)
=IF(B4266=Sheet7!A4266,TRUE,FALSE)
=IF(B4266=Sheet7!A4266,TRUE,FALSE)</f>
        <v>1</v>
      </c>
      <c r="O4266" t="s">
        <v>72</v>
      </c>
    </row>
    <row r="4267" spans="1:15" x14ac:dyDescent="0.25">
      <c r="A4267">
        <v>2022</v>
      </c>
      <c r="B4267" t="s">
        <v>32</v>
      </c>
      <c r="C4267" t="s">
        <v>13</v>
      </c>
      <c r="D4267" t="s">
        <v>22</v>
      </c>
      <c r="E4267">
        <v>150000</v>
      </c>
      <c r="F4267">
        <v>150000</v>
      </c>
      <c r="G4267" t="s">
        <v>23</v>
      </c>
      <c r="H4267" t="s">
        <v>24</v>
      </c>
      <c r="I4267" t="s">
        <v>17</v>
      </c>
      <c r="J4267" t="s">
        <v>25</v>
      </c>
      <c r="K4267" t="s">
        <v>23</v>
      </c>
      <c r="L4267" t="s">
        <v>26</v>
      </c>
      <c r="M4267">
        <f t="shared" si="66"/>
        <v>100674</v>
      </c>
      <c r="N4267" t="b">
        <f>IF(O4267=Sheet7!S4266,FALSE,TRUE)
=IF(B4267=Sheet7!A4267,TRUE,FALSE)
=IF(B4267=Sheet7!A4267,TRUE,FALSE)
=IF(B4267=Sheet7!A4267,TRUE,FALSE)</f>
        <v>1</v>
      </c>
      <c r="O4267" t="s">
        <v>32</v>
      </c>
    </row>
    <row r="4268" spans="1:15" x14ac:dyDescent="0.25">
      <c r="A4268">
        <v>2022</v>
      </c>
      <c r="B4268" t="s">
        <v>27</v>
      </c>
      <c r="C4268" t="s">
        <v>28</v>
      </c>
      <c r="D4268" t="s">
        <v>22</v>
      </c>
      <c r="E4268">
        <v>130000</v>
      </c>
      <c r="F4268">
        <v>130000</v>
      </c>
      <c r="G4268" t="s">
        <v>23</v>
      </c>
      <c r="H4268" t="s">
        <v>16</v>
      </c>
      <c r="I4268" t="s">
        <v>17</v>
      </c>
      <c r="J4268" t="s">
        <v>29</v>
      </c>
      <c r="K4268" t="s">
        <v>23</v>
      </c>
      <c r="L4268" t="s">
        <v>26</v>
      </c>
      <c r="M4268">
        <f t="shared" si="66"/>
        <v>87340.666666666672</v>
      </c>
      <c r="N4268" t="b">
        <f>IF(O4268=Sheet7!S4267,FALSE,TRUE)
=IF(B4268=Sheet7!A4268,TRUE,FALSE)
=IF(B4268=Sheet7!A4268,TRUE,FALSE)
=IF(B4268=Sheet7!A4268,TRUE,FALSE)</f>
        <v>1</v>
      </c>
      <c r="O4268" t="s">
        <v>27</v>
      </c>
    </row>
    <row r="4269" spans="1:15" x14ac:dyDescent="0.25">
      <c r="A4269">
        <v>2022</v>
      </c>
      <c r="B4269" t="s">
        <v>27</v>
      </c>
      <c r="C4269" t="s">
        <v>28</v>
      </c>
      <c r="D4269" t="s">
        <v>22</v>
      </c>
      <c r="E4269">
        <v>90000</v>
      </c>
      <c r="F4269">
        <v>90000</v>
      </c>
      <c r="G4269" t="s">
        <v>23</v>
      </c>
      <c r="H4269" t="s">
        <v>16</v>
      </c>
      <c r="I4269" t="s">
        <v>17</v>
      </c>
      <c r="J4269" t="s">
        <v>29</v>
      </c>
      <c r="K4269" t="s">
        <v>23</v>
      </c>
      <c r="L4269" t="s">
        <v>26</v>
      </c>
      <c r="M4269">
        <f t="shared" si="66"/>
        <v>60674</v>
      </c>
      <c r="N4269" t="b">
        <f>IF(O4269=Sheet7!S4268,FALSE,TRUE)
=IF(B4269=Sheet7!A4269,TRUE,FALSE)
=IF(B4269=Sheet7!A4269,TRUE,FALSE)
=IF(B4269=Sheet7!A4269,TRUE,FALSE)</f>
        <v>1</v>
      </c>
      <c r="O4269" t="s">
        <v>27</v>
      </c>
    </row>
    <row r="4270" spans="1:15" x14ac:dyDescent="0.25">
      <c r="A4270">
        <v>2022</v>
      </c>
      <c r="B4270" t="s">
        <v>37</v>
      </c>
      <c r="C4270" t="s">
        <v>38</v>
      </c>
      <c r="D4270" t="s">
        <v>22</v>
      </c>
      <c r="E4270">
        <v>165000</v>
      </c>
      <c r="F4270">
        <v>165000</v>
      </c>
      <c r="G4270" t="s">
        <v>23</v>
      </c>
      <c r="H4270" t="s">
        <v>16</v>
      </c>
      <c r="I4270" t="s">
        <v>17</v>
      </c>
      <c r="J4270" t="s">
        <v>25</v>
      </c>
      <c r="K4270" t="s">
        <v>23</v>
      </c>
      <c r="L4270" t="s">
        <v>26</v>
      </c>
      <c r="M4270">
        <f t="shared" si="66"/>
        <v>110674</v>
      </c>
      <c r="N4270" t="b">
        <f>IF(O4270=Sheet7!S4269,FALSE,TRUE)
=IF(B4270=Sheet7!A4270,TRUE,FALSE)
=IF(B4270=Sheet7!A4270,TRUE,FALSE)
=IF(B4270=Sheet7!A4270,TRUE,FALSE)</f>
        <v>1</v>
      </c>
      <c r="O4270" t="s">
        <v>37</v>
      </c>
    </row>
    <row r="4271" spans="1:15" x14ac:dyDescent="0.25">
      <c r="A4271">
        <v>2022</v>
      </c>
      <c r="B4271" t="s">
        <v>37</v>
      </c>
      <c r="C4271" t="s">
        <v>38</v>
      </c>
      <c r="D4271" t="s">
        <v>22</v>
      </c>
      <c r="E4271">
        <v>124000</v>
      </c>
      <c r="F4271">
        <v>124000</v>
      </c>
      <c r="G4271" t="s">
        <v>23</v>
      </c>
      <c r="H4271" t="s">
        <v>16</v>
      </c>
      <c r="I4271" t="s">
        <v>17</v>
      </c>
      <c r="J4271" t="s">
        <v>25</v>
      </c>
      <c r="K4271" t="s">
        <v>23</v>
      </c>
      <c r="L4271" t="s">
        <v>26</v>
      </c>
      <c r="M4271">
        <f t="shared" si="66"/>
        <v>83340.666666666672</v>
      </c>
      <c r="N4271" t="b">
        <f>IF(O4271=Sheet7!S4270,FALSE,TRUE)
=IF(B4271=Sheet7!A4271,TRUE,FALSE)
=IF(B4271=Sheet7!A4271,TRUE,FALSE)
=IF(B4271=Sheet7!A4271,TRUE,FALSE)</f>
        <v>1</v>
      </c>
      <c r="O4271" t="s">
        <v>37</v>
      </c>
    </row>
    <row r="4272" spans="1:15" x14ac:dyDescent="0.25">
      <c r="A4272">
        <v>2022</v>
      </c>
      <c r="B4272" t="s">
        <v>32</v>
      </c>
      <c r="C4272" t="s">
        <v>13</v>
      </c>
      <c r="D4272" t="s">
        <v>22</v>
      </c>
      <c r="E4272">
        <v>178000</v>
      </c>
      <c r="F4272">
        <v>178000</v>
      </c>
      <c r="G4272" t="s">
        <v>49</v>
      </c>
      <c r="H4272" t="s">
        <v>24</v>
      </c>
      <c r="I4272" t="s">
        <v>17</v>
      </c>
      <c r="J4272" t="s">
        <v>25</v>
      </c>
      <c r="K4272" t="s">
        <v>49</v>
      </c>
      <c r="L4272" t="s">
        <v>26</v>
      </c>
      <c r="M4272">
        <f t="shared" si="66"/>
        <v>119340.66666666667</v>
      </c>
      <c r="N4272" t="b">
        <f>IF(O4272=Sheet7!S4271,FALSE,TRUE)
=IF(B4272=Sheet7!A4272,TRUE,FALSE)
=IF(B4272=Sheet7!A4272,TRUE,FALSE)
=IF(B4272=Sheet7!A4272,TRUE,FALSE)</f>
        <v>1</v>
      </c>
      <c r="O4272" t="s">
        <v>32</v>
      </c>
    </row>
    <row r="4273" spans="1:15" x14ac:dyDescent="0.25">
      <c r="A4273">
        <v>2022</v>
      </c>
      <c r="B4273" t="s">
        <v>32</v>
      </c>
      <c r="C4273" t="s">
        <v>13</v>
      </c>
      <c r="D4273" t="s">
        <v>22</v>
      </c>
      <c r="E4273">
        <v>132000</v>
      </c>
      <c r="F4273">
        <v>132000</v>
      </c>
      <c r="G4273" t="s">
        <v>49</v>
      </c>
      <c r="H4273" t="s">
        <v>24</v>
      </c>
      <c r="I4273" t="s">
        <v>17</v>
      </c>
      <c r="J4273" t="s">
        <v>25</v>
      </c>
      <c r="K4273" t="s">
        <v>49</v>
      </c>
      <c r="L4273" t="s">
        <v>26</v>
      </c>
      <c r="M4273">
        <f t="shared" si="66"/>
        <v>88674</v>
      </c>
      <c r="N4273" t="b">
        <f>IF(O4273=Sheet7!S4272,FALSE,TRUE)
=IF(B4273=Sheet7!A4273,TRUE,FALSE)
=IF(B4273=Sheet7!A4273,TRUE,FALSE)
=IF(B4273=Sheet7!A4273,TRUE,FALSE)</f>
        <v>1</v>
      </c>
      <c r="O4273" t="s">
        <v>32</v>
      </c>
    </row>
    <row r="4274" spans="1:15" x14ac:dyDescent="0.25">
      <c r="A4274">
        <v>2022</v>
      </c>
      <c r="B4274" t="s">
        <v>32</v>
      </c>
      <c r="C4274" t="s">
        <v>13</v>
      </c>
      <c r="D4274" t="s">
        <v>22</v>
      </c>
      <c r="E4274">
        <v>300000</v>
      </c>
      <c r="F4274">
        <v>300000</v>
      </c>
      <c r="G4274" t="s">
        <v>23</v>
      </c>
      <c r="H4274" t="s">
        <v>24</v>
      </c>
      <c r="I4274" t="s">
        <v>17</v>
      </c>
      <c r="J4274" t="s">
        <v>25</v>
      </c>
      <c r="K4274" t="s">
        <v>23</v>
      </c>
      <c r="L4274" t="s">
        <v>26</v>
      </c>
      <c r="M4274">
        <f t="shared" si="66"/>
        <v>200674</v>
      </c>
      <c r="N4274" t="b">
        <f>IF(O4274=Sheet7!S4273,FALSE,TRUE)
=IF(B4274=Sheet7!A4274,TRUE,FALSE)
=IF(B4274=Sheet7!A4274,TRUE,FALSE)
=IF(B4274=Sheet7!A4274,TRUE,FALSE)</f>
        <v>1</v>
      </c>
      <c r="O4274" t="s">
        <v>32</v>
      </c>
    </row>
    <row r="4275" spans="1:15" x14ac:dyDescent="0.25">
      <c r="A4275">
        <v>2022</v>
      </c>
      <c r="B4275" t="s">
        <v>37</v>
      </c>
      <c r="C4275" t="s">
        <v>38</v>
      </c>
      <c r="D4275" t="s">
        <v>22</v>
      </c>
      <c r="E4275">
        <v>116000</v>
      </c>
      <c r="F4275">
        <v>116000</v>
      </c>
      <c r="G4275" t="s">
        <v>23</v>
      </c>
      <c r="H4275" t="s">
        <v>24</v>
      </c>
      <c r="I4275" t="s">
        <v>17</v>
      </c>
      <c r="J4275" t="s">
        <v>29</v>
      </c>
      <c r="K4275" t="s">
        <v>23</v>
      </c>
      <c r="L4275" t="s">
        <v>26</v>
      </c>
      <c r="M4275">
        <f t="shared" si="66"/>
        <v>78007.333333333328</v>
      </c>
      <c r="N4275" t="b">
        <f>IF(O4275=Sheet7!S4274,FALSE,TRUE)
=IF(B4275=Sheet7!A4275,TRUE,FALSE)
=IF(B4275=Sheet7!A4275,TRUE,FALSE)
=IF(B4275=Sheet7!A4275,TRUE,FALSE)</f>
        <v>1</v>
      </c>
      <c r="O4275" t="s">
        <v>37</v>
      </c>
    </row>
    <row r="4276" spans="1:15" x14ac:dyDescent="0.25">
      <c r="A4276">
        <v>2022</v>
      </c>
      <c r="B4276" t="s">
        <v>37</v>
      </c>
      <c r="C4276" t="s">
        <v>38</v>
      </c>
      <c r="D4276" t="s">
        <v>22</v>
      </c>
      <c r="E4276">
        <v>96000</v>
      </c>
      <c r="F4276">
        <v>96000</v>
      </c>
      <c r="G4276" t="s">
        <v>23</v>
      </c>
      <c r="H4276" t="s">
        <v>24</v>
      </c>
      <c r="I4276" t="s">
        <v>17</v>
      </c>
      <c r="J4276" t="s">
        <v>29</v>
      </c>
      <c r="K4276" t="s">
        <v>23</v>
      </c>
      <c r="L4276" t="s">
        <v>26</v>
      </c>
      <c r="M4276">
        <f t="shared" si="66"/>
        <v>64674</v>
      </c>
      <c r="N4276" t="b">
        <f>IF(O4276=Sheet7!S4275,FALSE,TRUE)
=IF(B4276=Sheet7!A4276,TRUE,FALSE)
=IF(B4276=Sheet7!A4276,TRUE,FALSE)
=IF(B4276=Sheet7!A4276,TRUE,FALSE)</f>
        <v>1</v>
      </c>
      <c r="O4276" t="s">
        <v>37</v>
      </c>
    </row>
    <row r="4277" spans="1:15" x14ac:dyDescent="0.25">
      <c r="A4277">
        <v>2022</v>
      </c>
      <c r="B4277" t="s">
        <v>37</v>
      </c>
      <c r="C4277" t="s">
        <v>38</v>
      </c>
      <c r="D4277" t="s">
        <v>35</v>
      </c>
      <c r="E4277">
        <v>75000</v>
      </c>
      <c r="F4277">
        <v>92350</v>
      </c>
      <c r="G4277" t="s">
        <v>36</v>
      </c>
      <c r="H4277" t="s">
        <v>24</v>
      </c>
      <c r="I4277" t="s">
        <v>17</v>
      </c>
      <c r="J4277" t="s">
        <v>25</v>
      </c>
      <c r="K4277" t="s">
        <v>36</v>
      </c>
      <c r="L4277" t="s">
        <v>26</v>
      </c>
      <c r="M4277">
        <f t="shared" si="66"/>
        <v>56457.333333333336</v>
      </c>
      <c r="N4277" t="b">
        <f>IF(O4277=Sheet7!S4276,FALSE,TRUE)
=IF(B4277=Sheet7!A4277,TRUE,FALSE)
=IF(B4277=Sheet7!A4277,TRUE,FALSE)
=IF(B4277=Sheet7!A4277,TRUE,FALSE)</f>
        <v>1</v>
      </c>
      <c r="O4277" t="s">
        <v>37</v>
      </c>
    </row>
    <row r="4278" spans="1:15" x14ac:dyDescent="0.25">
      <c r="A4278">
        <v>2022</v>
      </c>
      <c r="B4278" t="s">
        <v>37</v>
      </c>
      <c r="C4278" t="s">
        <v>38</v>
      </c>
      <c r="D4278" t="s">
        <v>35</v>
      </c>
      <c r="E4278">
        <v>57000</v>
      </c>
      <c r="F4278">
        <v>70186</v>
      </c>
      <c r="G4278" t="s">
        <v>36</v>
      </c>
      <c r="H4278" t="s">
        <v>24</v>
      </c>
      <c r="I4278" t="s">
        <v>17</v>
      </c>
      <c r="J4278" t="s">
        <v>25</v>
      </c>
      <c r="K4278" t="s">
        <v>36</v>
      </c>
      <c r="L4278" t="s">
        <v>26</v>
      </c>
      <c r="M4278">
        <f t="shared" si="66"/>
        <v>43069.333333333336</v>
      </c>
      <c r="N4278" t="b">
        <f>IF(O4278=Sheet7!S4277,FALSE,TRUE)
=IF(B4278=Sheet7!A4278,TRUE,FALSE)
=IF(B4278=Sheet7!A4278,TRUE,FALSE)
=IF(B4278=Sheet7!A4278,TRUE,FALSE)</f>
        <v>1</v>
      </c>
      <c r="O4278" t="s">
        <v>37</v>
      </c>
    </row>
    <row r="4279" spans="1:15" x14ac:dyDescent="0.25">
      <c r="A4279">
        <v>2022</v>
      </c>
      <c r="B4279" t="s">
        <v>37</v>
      </c>
      <c r="C4279" t="s">
        <v>38</v>
      </c>
      <c r="D4279" t="s">
        <v>22</v>
      </c>
      <c r="E4279">
        <v>105000</v>
      </c>
      <c r="F4279">
        <v>105000</v>
      </c>
      <c r="G4279" t="s">
        <v>23</v>
      </c>
      <c r="H4279" t="s">
        <v>24</v>
      </c>
      <c r="I4279" t="s">
        <v>17</v>
      </c>
      <c r="J4279" t="s">
        <v>25</v>
      </c>
      <c r="K4279" t="s">
        <v>23</v>
      </c>
      <c r="L4279" t="s">
        <v>26</v>
      </c>
      <c r="M4279">
        <f t="shared" si="66"/>
        <v>70674</v>
      </c>
      <c r="N4279" t="b">
        <f>IF(O4279=Sheet7!S4278,FALSE,TRUE)
=IF(B4279=Sheet7!A4279,TRUE,FALSE)
=IF(B4279=Sheet7!A4279,TRUE,FALSE)
=IF(B4279=Sheet7!A4279,TRUE,FALSE)</f>
        <v>1</v>
      </c>
      <c r="O4279" t="s">
        <v>37</v>
      </c>
    </row>
    <row r="4280" spans="1:15" x14ac:dyDescent="0.25">
      <c r="A4280">
        <v>2022</v>
      </c>
      <c r="B4280" t="s">
        <v>37</v>
      </c>
      <c r="C4280" t="s">
        <v>38</v>
      </c>
      <c r="D4280" t="s">
        <v>22</v>
      </c>
      <c r="E4280">
        <v>70000</v>
      </c>
      <c r="F4280">
        <v>70000</v>
      </c>
      <c r="G4280" t="s">
        <v>23</v>
      </c>
      <c r="H4280" t="s">
        <v>24</v>
      </c>
      <c r="I4280" t="s">
        <v>17</v>
      </c>
      <c r="J4280" t="s">
        <v>25</v>
      </c>
      <c r="K4280" t="s">
        <v>23</v>
      </c>
      <c r="L4280" t="s">
        <v>26</v>
      </c>
      <c r="M4280">
        <f t="shared" si="66"/>
        <v>47340.666666666664</v>
      </c>
      <c r="N4280" t="b">
        <f>IF(O4280=Sheet7!S4279,FALSE,TRUE)
=IF(B4280=Sheet7!A4280,TRUE,FALSE)
=IF(B4280=Sheet7!A4280,TRUE,FALSE)
=IF(B4280=Sheet7!A4280,TRUE,FALSE)</f>
        <v>1</v>
      </c>
      <c r="O4280" t="s">
        <v>37</v>
      </c>
    </row>
    <row r="4281" spans="1:15" x14ac:dyDescent="0.25">
      <c r="A4281">
        <v>2022</v>
      </c>
      <c r="B4281" t="s">
        <v>30</v>
      </c>
      <c r="C4281" t="s">
        <v>31</v>
      </c>
      <c r="D4281" t="s">
        <v>60</v>
      </c>
      <c r="E4281">
        <v>137000</v>
      </c>
      <c r="F4281">
        <v>105236</v>
      </c>
      <c r="G4281" t="s">
        <v>49</v>
      </c>
      <c r="H4281" t="s">
        <v>16</v>
      </c>
      <c r="I4281" t="s">
        <v>17</v>
      </c>
      <c r="J4281" t="s">
        <v>18</v>
      </c>
      <c r="K4281" t="s">
        <v>49</v>
      </c>
      <c r="L4281" t="s">
        <v>19</v>
      </c>
      <c r="M4281">
        <f t="shared" si="66"/>
        <v>81419.333333333328</v>
      </c>
      <c r="N4281" t="b">
        <f>IF(O4281=Sheet7!S4280,FALSE,TRUE)
=IF(B4281=Sheet7!A4281,TRUE,FALSE)
=IF(B4281=Sheet7!A4281,TRUE,FALSE)
=IF(B4281=Sheet7!A4281,TRUE,FALSE)</f>
        <v>1</v>
      </c>
      <c r="O4281" t="s">
        <v>30</v>
      </c>
    </row>
    <row r="4282" spans="1:15" x14ac:dyDescent="0.25">
      <c r="A4282">
        <v>2022</v>
      </c>
      <c r="B4282" t="s">
        <v>37</v>
      </c>
      <c r="C4282" t="s">
        <v>38</v>
      </c>
      <c r="D4282" t="s">
        <v>22</v>
      </c>
      <c r="E4282">
        <v>100000</v>
      </c>
      <c r="F4282">
        <v>100000</v>
      </c>
      <c r="G4282" t="s">
        <v>23</v>
      </c>
      <c r="H4282" t="s">
        <v>24</v>
      </c>
      <c r="I4282" t="s">
        <v>17</v>
      </c>
      <c r="J4282" t="s">
        <v>25</v>
      </c>
      <c r="K4282" t="s">
        <v>23</v>
      </c>
      <c r="L4282" t="s">
        <v>26</v>
      </c>
      <c r="M4282">
        <f t="shared" si="66"/>
        <v>67340.666666666672</v>
      </c>
      <c r="N4282" t="b">
        <f>IF(O4282=Sheet7!S4281,FALSE,TRUE)
=IF(B4282=Sheet7!A4282,TRUE,FALSE)
=IF(B4282=Sheet7!A4282,TRUE,FALSE)
=IF(B4282=Sheet7!A4282,TRUE,FALSE)</f>
        <v>1</v>
      </c>
      <c r="O4282" t="s">
        <v>37</v>
      </c>
    </row>
    <row r="4283" spans="1:15" x14ac:dyDescent="0.25">
      <c r="A4283">
        <v>2022</v>
      </c>
      <c r="B4283" t="s">
        <v>34</v>
      </c>
      <c r="C4283" t="s">
        <v>31</v>
      </c>
      <c r="D4283" t="s">
        <v>22</v>
      </c>
      <c r="E4283">
        <v>189750</v>
      </c>
      <c r="F4283">
        <v>189750</v>
      </c>
      <c r="G4283" t="s">
        <v>23</v>
      </c>
      <c r="H4283" t="s">
        <v>39</v>
      </c>
      <c r="I4283" t="s">
        <v>17</v>
      </c>
      <c r="J4283" t="s">
        <v>25</v>
      </c>
      <c r="K4283" t="s">
        <v>23</v>
      </c>
      <c r="L4283" t="s">
        <v>26</v>
      </c>
      <c r="M4283">
        <f t="shared" si="66"/>
        <v>127174</v>
      </c>
      <c r="N4283" t="b">
        <f>IF(O4283=Sheet7!S4282,FALSE,TRUE)
=IF(B4283=Sheet7!A4283,TRUE,FALSE)
=IF(B4283=Sheet7!A4283,TRUE,FALSE)
=IF(B4283=Sheet7!A4283,TRUE,FALSE)</f>
        <v>1</v>
      </c>
      <c r="O4283" t="s">
        <v>34</v>
      </c>
    </row>
    <row r="4284" spans="1:15" x14ac:dyDescent="0.25">
      <c r="A4284">
        <v>2022</v>
      </c>
      <c r="B4284" t="s">
        <v>34</v>
      </c>
      <c r="C4284" t="s">
        <v>31</v>
      </c>
      <c r="D4284" t="s">
        <v>22</v>
      </c>
      <c r="E4284">
        <v>140250</v>
      </c>
      <c r="F4284">
        <v>140250</v>
      </c>
      <c r="G4284" t="s">
        <v>23</v>
      </c>
      <c r="H4284" t="s">
        <v>39</v>
      </c>
      <c r="I4284" t="s">
        <v>17</v>
      </c>
      <c r="J4284" t="s">
        <v>25</v>
      </c>
      <c r="K4284" t="s">
        <v>23</v>
      </c>
      <c r="L4284" t="s">
        <v>26</v>
      </c>
      <c r="M4284">
        <f t="shared" si="66"/>
        <v>94174</v>
      </c>
      <c r="N4284" t="b">
        <f>IF(O4284=Sheet7!S4283,FALSE,TRUE)
=IF(B4284=Sheet7!A4284,TRUE,FALSE)
=IF(B4284=Sheet7!A4284,TRUE,FALSE)
=IF(B4284=Sheet7!A4284,TRUE,FALSE)</f>
        <v>1</v>
      </c>
      <c r="O4284" t="s">
        <v>34</v>
      </c>
    </row>
    <row r="4285" spans="1:15" x14ac:dyDescent="0.25">
      <c r="A4285">
        <v>2022</v>
      </c>
      <c r="B4285" t="s">
        <v>37</v>
      </c>
      <c r="C4285" t="s">
        <v>38</v>
      </c>
      <c r="D4285" t="s">
        <v>22</v>
      </c>
      <c r="E4285">
        <v>130000</v>
      </c>
      <c r="F4285">
        <v>130000</v>
      </c>
      <c r="G4285" t="s">
        <v>23</v>
      </c>
      <c r="H4285" t="s">
        <v>24</v>
      </c>
      <c r="I4285" t="s">
        <v>17</v>
      </c>
      <c r="J4285" t="s">
        <v>25</v>
      </c>
      <c r="K4285" t="s">
        <v>23</v>
      </c>
      <c r="L4285" t="s">
        <v>26</v>
      </c>
      <c r="M4285">
        <f t="shared" si="66"/>
        <v>87340.666666666672</v>
      </c>
      <c r="N4285" t="b">
        <f>IF(O4285=Sheet7!S4284,FALSE,TRUE)
=IF(B4285=Sheet7!A4285,TRUE,FALSE)
=IF(B4285=Sheet7!A4285,TRUE,FALSE)
=IF(B4285=Sheet7!A4285,TRUE,FALSE)</f>
        <v>1</v>
      </c>
      <c r="O4285" t="s">
        <v>37</v>
      </c>
    </row>
    <row r="4286" spans="1:15" x14ac:dyDescent="0.25">
      <c r="A4286">
        <v>2022</v>
      </c>
      <c r="B4286" t="s">
        <v>37</v>
      </c>
      <c r="C4286" t="s">
        <v>38</v>
      </c>
      <c r="D4286" t="s">
        <v>22</v>
      </c>
      <c r="E4286">
        <v>160000</v>
      </c>
      <c r="F4286">
        <v>160000</v>
      </c>
      <c r="G4286" t="s">
        <v>23</v>
      </c>
      <c r="H4286" t="s">
        <v>16</v>
      </c>
      <c r="I4286" t="s">
        <v>17</v>
      </c>
      <c r="J4286" t="s">
        <v>25</v>
      </c>
      <c r="K4286" t="s">
        <v>23</v>
      </c>
      <c r="L4286" t="s">
        <v>26</v>
      </c>
      <c r="M4286">
        <f t="shared" si="66"/>
        <v>107340.66666666667</v>
      </c>
      <c r="N4286" t="b">
        <f>IF(O4286=Sheet7!S4285,FALSE,TRUE)
=IF(B4286=Sheet7!A4286,TRUE,FALSE)
=IF(B4286=Sheet7!A4286,TRUE,FALSE)
=IF(B4286=Sheet7!A4286,TRUE,FALSE)</f>
        <v>1</v>
      </c>
      <c r="O4286" t="s">
        <v>37</v>
      </c>
    </row>
    <row r="4287" spans="1:15" x14ac:dyDescent="0.25">
      <c r="A4287">
        <v>2022</v>
      </c>
      <c r="B4287" t="s">
        <v>37</v>
      </c>
      <c r="C4287" t="s">
        <v>38</v>
      </c>
      <c r="D4287" t="s">
        <v>22</v>
      </c>
      <c r="E4287">
        <v>109000</v>
      </c>
      <c r="F4287">
        <v>109000</v>
      </c>
      <c r="G4287" t="s">
        <v>23</v>
      </c>
      <c r="H4287" t="s">
        <v>16</v>
      </c>
      <c r="I4287" t="s">
        <v>17</v>
      </c>
      <c r="J4287" t="s">
        <v>25</v>
      </c>
      <c r="K4287" t="s">
        <v>23</v>
      </c>
      <c r="L4287" t="s">
        <v>26</v>
      </c>
      <c r="M4287">
        <f t="shared" si="66"/>
        <v>73340.666666666672</v>
      </c>
      <c r="N4287" t="b">
        <f>IF(O4287=Sheet7!S4286,FALSE,TRUE)
=IF(B4287=Sheet7!A4287,TRUE,FALSE)
=IF(B4287=Sheet7!A4287,TRUE,FALSE)
=IF(B4287=Sheet7!A4287,TRUE,FALSE)</f>
        <v>1</v>
      </c>
      <c r="O4287" t="s">
        <v>37</v>
      </c>
    </row>
    <row r="4288" spans="1:15" x14ac:dyDescent="0.25">
      <c r="A4288">
        <v>2022</v>
      </c>
      <c r="B4288" t="s">
        <v>48</v>
      </c>
      <c r="C4288" t="s">
        <v>28</v>
      </c>
      <c r="D4288" t="s">
        <v>22</v>
      </c>
      <c r="E4288">
        <v>250000</v>
      </c>
      <c r="F4288">
        <v>250000</v>
      </c>
      <c r="G4288" t="s">
        <v>23</v>
      </c>
      <c r="H4288" t="s">
        <v>24</v>
      </c>
      <c r="I4288" t="s">
        <v>17</v>
      </c>
      <c r="J4288" t="s">
        <v>25</v>
      </c>
      <c r="K4288" t="s">
        <v>23</v>
      </c>
      <c r="L4288" t="s">
        <v>26</v>
      </c>
      <c r="M4288">
        <f t="shared" si="66"/>
        <v>167340.66666666666</v>
      </c>
      <c r="N4288" t="b">
        <f>IF(O4288=Sheet7!S4287,FALSE,TRUE)
=IF(B4288=Sheet7!A4288,TRUE,FALSE)
=IF(B4288=Sheet7!A4288,TRUE,FALSE)
=IF(B4288=Sheet7!A4288,TRUE,FALSE)</f>
        <v>1</v>
      </c>
      <c r="O4288" t="s">
        <v>48</v>
      </c>
    </row>
    <row r="4289" spans="1:15" x14ac:dyDescent="0.25">
      <c r="A4289">
        <v>2022</v>
      </c>
      <c r="B4289" t="s">
        <v>48</v>
      </c>
      <c r="C4289" t="s">
        <v>28</v>
      </c>
      <c r="D4289" t="s">
        <v>22</v>
      </c>
      <c r="E4289">
        <v>150000</v>
      </c>
      <c r="F4289">
        <v>150000</v>
      </c>
      <c r="G4289" t="s">
        <v>23</v>
      </c>
      <c r="H4289" t="s">
        <v>24</v>
      </c>
      <c r="I4289" t="s">
        <v>17</v>
      </c>
      <c r="J4289" t="s">
        <v>25</v>
      </c>
      <c r="K4289" t="s">
        <v>23</v>
      </c>
      <c r="L4289" t="s">
        <v>26</v>
      </c>
      <c r="M4289">
        <f t="shared" si="66"/>
        <v>100674</v>
      </c>
      <c r="N4289" t="b">
        <f>IF(O4289=Sheet7!S4288,FALSE,TRUE)
=IF(B4289=Sheet7!A4289,TRUE,FALSE)
=IF(B4289=Sheet7!A4289,TRUE,FALSE)
=IF(B4289=Sheet7!A4289,TRUE,FALSE)</f>
        <v>1</v>
      </c>
      <c r="O4289" t="s">
        <v>48</v>
      </c>
    </row>
    <row r="4290" spans="1:15" x14ac:dyDescent="0.25">
      <c r="A4290">
        <v>2022</v>
      </c>
      <c r="B4290" t="s">
        <v>37</v>
      </c>
      <c r="C4290" t="s">
        <v>38</v>
      </c>
      <c r="D4290" t="s">
        <v>22</v>
      </c>
      <c r="E4290">
        <v>206000</v>
      </c>
      <c r="F4290">
        <v>206000</v>
      </c>
      <c r="G4290" t="s">
        <v>23</v>
      </c>
      <c r="H4290" t="s">
        <v>16</v>
      </c>
      <c r="I4290" t="s">
        <v>17</v>
      </c>
      <c r="J4290" t="s">
        <v>25</v>
      </c>
      <c r="K4290" t="s">
        <v>23</v>
      </c>
      <c r="L4290" t="s">
        <v>26</v>
      </c>
      <c r="M4290">
        <f t="shared" ref="M4290:M4353" si="67">AVERAGE(A4290:L4290)</f>
        <v>138007.33333333334</v>
      </c>
      <c r="N4290" t="b">
        <f>IF(O4290=Sheet7!S4289,FALSE,TRUE)
=IF(B4290=Sheet7!A4290,TRUE,FALSE)
=IF(B4290=Sheet7!A4290,TRUE,FALSE)
=IF(B4290=Sheet7!A4290,TRUE,FALSE)</f>
        <v>1</v>
      </c>
      <c r="O4290" t="s">
        <v>37</v>
      </c>
    </row>
    <row r="4291" spans="1:15" x14ac:dyDescent="0.25">
      <c r="A4291">
        <v>2022</v>
      </c>
      <c r="B4291" t="s">
        <v>32</v>
      </c>
      <c r="C4291" t="s">
        <v>13</v>
      </c>
      <c r="D4291" t="s">
        <v>22</v>
      </c>
      <c r="E4291">
        <v>135000</v>
      </c>
      <c r="F4291">
        <v>135000</v>
      </c>
      <c r="G4291" t="s">
        <v>23</v>
      </c>
      <c r="H4291" t="s">
        <v>24</v>
      </c>
      <c r="I4291" t="s">
        <v>17</v>
      </c>
      <c r="J4291" t="s">
        <v>25</v>
      </c>
      <c r="K4291" t="s">
        <v>23</v>
      </c>
      <c r="L4291" t="s">
        <v>26</v>
      </c>
      <c r="M4291">
        <f t="shared" si="67"/>
        <v>90674</v>
      </c>
      <c r="N4291" t="b">
        <f>IF(O4291=Sheet7!S4290,FALSE,TRUE)
=IF(B4291=Sheet7!A4291,TRUE,FALSE)
=IF(B4291=Sheet7!A4291,TRUE,FALSE)
=IF(B4291=Sheet7!A4291,TRUE,FALSE)</f>
        <v>1</v>
      </c>
      <c r="O4291" t="s">
        <v>32</v>
      </c>
    </row>
    <row r="4292" spans="1:15" x14ac:dyDescent="0.25">
      <c r="A4292">
        <v>2022</v>
      </c>
      <c r="B4292" t="s">
        <v>34</v>
      </c>
      <c r="C4292" t="s">
        <v>31</v>
      </c>
      <c r="D4292" t="s">
        <v>14</v>
      </c>
      <c r="E4292">
        <v>110000</v>
      </c>
      <c r="F4292">
        <v>115573</v>
      </c>
      <c r="G4292" t="s">
        <v>69</v>
      </c>
      <c r="H4292" t="s">
        <v>24</v>
      </c>
      <c r="I4292" t="s">
        <v>17</v>
      </c>
      <c r="J4292" t="s">
        <v>29</v>
      </c>
      <c r="K4292" t="s">
        <v>69</v>
      </c>
      <c r="L4292" t="s">
        <v>26</v>
      </c>
      <c r="M4292">
        <f t="shared" si="67"/>
        <v>75865</v>
      </c>
      <c r="N4292" t="b">
        <f>IF(O4292=Sheet7!S4291,FALSE,TRUE)
=IF(B4292=Sheet7!A4292,TRUE,FALSE)
=IF(B4292=Sheet7!A4292,TRUE,FALSE)
=IF(B4292=Sheet7!A4292,TRUE,FALSE)</f>
        <v>1</v>
      </c>
      <c r="O4292" t="s">
        <v>34</v>
      </c>
    </row>
    <row r="4293" spans="1:15" x14ac:dyDescent="0.25">
      <c r="A4293">
        <v>2022</v>
      </c>
      <c r="B4293" t="s">
        <v>34</v>
      </c>
      <c r="C4293" t="s">
        <v>31</v>
      </c>
      <c r="D4293" t="s">
        <v>14</v>
      </c>
      <c r="E4293">
        <v>70000</v>
      </c>
      <c r="F4293">
        <v>73546</v>
      </c>
      <c r="G4293" t="s">
        <v>69</v>
      </c>
      <c r="H4293" t="s">
        <v>24</v>
      </c>
      <c r="I4293" t="s">
        <v>17</v>
      </c>
      <c r="J4293" t="s">
        <v>29</v>
      </c>
      <c r="K4293" t="s">
        <v>69</v>
      </c>
      <c r="L4293" t="s">
        <v>26</v>
      </c>
      <c r="M4293">
        <f t="shared" si="67"/>
        <v>48522.666666666664</v>
      </c>
      <c r="N4293" t="b">
        <f>IF(O4293=Sheet7!S4292,FALSE,TRUE)
=IF(B4293=Sheet7!A4293,TRUE,FALSE)
=IF(B4293=Sheet7!A4293,TRUE,FALSE)
=IF(B4293=Sheet7!A4293,TRUE,FALSE)</f>
        <v>1</v>
      </c>
      <c r="O4293" t="s">
        <v>34</v>
      </c>
    </row>
    <row r="4294" spans="1:15" x14ac:dyDescent="0.25">
      <c r="A4294">
        <v>2022</v>
      </c>
      <c r="B4294" t="s">
        <v>32</v>
      </c>
      <c r="C4294" t="s">
        <v>13</v>
      </c>
      <c r="D4294" t="s">
        <v>14</v>
      </c>
      <c r="E4294">
        <v>40000</v>
      </c>
      <c r="F4294">
        <v>42026</v>
      </c>
      <c r="G4294" t="s">
        <v>57</v>
      </c>
      <c r="H4294" t="s">
        <v>24</v>
      </c>
      <c r="I4294" t="s">
        <v>17</v>
      </c>
      <c r="J4294" t="s">
        <v>25</v>
      </c>
      <c r="K4294" t="s">
        <v>57</v>
      </c>
      <c r="L4294" t="s">
        <v>26</v>
      </c>
      <c r="M4294">
        <f t="shared" si="67"/>
        <v>28016</v>
      </c>
      <c r="N4294" t="b">
        <f>IF(O4294=Sheet7!S4293,FALSE,TRUE)
=IF(B4294=Sheet7!A4294,TRUE,FALSE)
=IF(B4294=Sheet7!A4294,TRUE,FALSE)
=IF(B4294=Sheet7!A4294,TRUE,FALSE)</f>
        <v>1</v>
      </c>
      <c r="O4294" t="s">
        <v>32</v>
      </c>
    </row>
    <row r="4295" spans="1:15" x14ac:dyDescent="0.25">
      <c r="A4295">
        <v>2022</v>
      </c>
      <c r="B4295" t="s">
        <v>32</v>
      </c>
      <c r="C4295" t="s">
        <v>13</v>
      </c>
      <c r="D4295" t="s">
        <v>22</v>
      </c>
      <c r="E4295">
        <v>191200</v>
      </c>
      <c r="F4295">
        <v>191200</v>
      </c>
      <c r="G4295" t="s">
        <v>23</v>
      </c>
      <c r="H4295" t="s">
        <v>24</v>
      </c>
      <c r="I4295" t="s">
        <v>17</v>
      </c>
      <c r="J4295" t="s">
        <v>25</v>
      </c>
      <c r="K4295" t="s">
        <v>23</v>
      </c>
      <c r="L4295" t="s">
        <v>26</v>
      </c>
      <c r="M4295">
        <f t="shared" si="67"/>
        <v>128140.66666666667</v>
      </c>
      <c r="N4295" t="b">
        <f>IF(O4295=Sheet7!S4294,FALSE,TRUE)
=IF(B4295=Sheet7!A4295,TRUE,FALSE)
=IF(B4295=Sheet7!A4295,TRUE,FALSE)
=IF(B4295=Sheet7!A4295,TRUE,FALSE)</f>
        <v>1</v>
      </c>
      <c r="O4295" t="s">
        <v>32</v>
      </c>
    </row>
    <row r="4296" spans="1:15" x14ac:dyDescent="0.25">
      <c r="A4296">
        <v>2022</v>
      </c>
      <c r="B4296" t="s">
        <v>188</v>
      </c>
      <c r="C4296" t="s">
        <v>28</v>
      </c>
      <c r="D4296" t="s">
        <v>14</v>
      </c>
      <c r="E4296">
        <v>63000</v>
      </c>
      <c r="F4296">
        <v>66192</v>
      </c>
      <c r="G4296" t="s">
        <v>15</v>
      </c>
      <c r="H4296" t="s">
        <v>39</v>
      </c>
      <c r="I4296" t="s">
        <v>17</v>
      </c>
      <c r="J4296" t="s">
        <v>18</v>
      </c>
      <c r="K4296" t="s">
        <v>15</v>
      </c>
      <c r="L4296" t="s">
        <v>19</v>
      </c>
      <c r="M4296">
        <f t="shared" si="67"/>
        <v>43738</v>
      </c>
      <c r="N4296" t="b">
        <f>IF(O4296=Sheet7!S4295,FALSE,TRUE)
=IF(B4296=Sheet7!A4296,TRUE,FALSE)
=IF(B4296=Sheet7!A4296,TRUE,FALSE)
=IF(B4296=Sheet7!A4296,TRUE,FALSE)</f>
        <v>1</v>
      </c>
      <c r="O4296" t="s">
        <v>188</v>
      </c>
    </row>
    <row r="4297" spans="1:15" x14ac:dyDescent="0.25">
      <c r="A4297">
        <v>2022</v>
      </c>
      <c r="B4297" t="s">
        <v>32</v>
      </c>
      <c r="C4297" t="s">
        <v>13</v>
      </c>
      <c r="D4297" t="s">
        <v>22</v>
      </c>
      <c r="E4297">
        <v>230000</v>
      </c>
      <c r="F4297">
        <v>230000</v>
      </c>
      <c r="G4297" t="s">
        <v>23</v>
      </c>
      <c r="H4297" t="s">
        <v>24</v>
      </c>
      <c r="I4297" t="s">
        <v>17</v>
      </c>
      <c r="J4297" t="s">
        <v>25</v>
      </c>
      <c r="K4297" t="s">
        <v>23</v>
      </c>
      <c r="L4297" t="s">
        <v>19</v>
      </c>
      <c r="M4297">
        <f t="shared" si="67"/>
        <v>154007.33333333334</v>
      </c>
      <c r="N4297" t="b">
        <f>IF(O4297=Sheet7!S4296,FALSE,TRUE)
=IF(B4297=Sheet7!A4297,TRUE,FALSE)
=IF(B4297=Sheet7!A4297,TRUE,FALSE)
=IF(B4297=Sheet7!A4297,TRUE,FALSE)</f>
        <v>1</v>
      </c>
      <c r="O4297" t="s">
        <v>32</v>
      </c>
    </row>
    <row r="4298" spans="1:15" x14ac:dyDescent="0.25">
      <c r="A4298">
        <v>2022</v>
      </c>
      <c r="B4298" t="s">
        <v>32</v>
      </c>
      <c r="C4298" t="s">
        <v>13</v>
      </c>
      <c r="D4298" t="s">
        <v>22</v>
      </c>
      <c r="E4298">
        <v>154600</v>
      </c>
      <c r="F4298">
        <v>154600</v>
      </c>
      <c r="G4298" t="s">
        <v>23</v>
      </c>
      <c r="H4298" t="s">
        <v>24</v>
      </c>
      <c r="I4298" t="s">
        <v>17</v>
      </c>
      <c r="J4298" t="s">
        <v>25</v>
      </c>
      <c r="K4298" t="s">
        <v>23</v>
      </c>
      <c r="L4298" t="s">
        <v>19</v>
      </c>
      <c r="M4298">
        <f t="shared" si="67"/>
        <v>103740.66666666667</v>
      </c>
      <c r="N4298" t="b">
        <f>IF(O4298=Sheet7!S4297,FALSE,TRUE)
=IF(B4298=Sheet7!A4298,TRUE,FALSE)
=IF(B4298=Sheet7!A4298,TRUE,FALSE)
=IF(B4298=Sheet7!A4298,TRUE,FALSE)</f>
        <v>1</v>
      </c>
      <c r="O4298" t="s">
        <v>32</v>
      </c>
    </row>
    <row r="4299" spans="1:15" x14ac:dyDescent="0.25">
      <c r="A4299">
        <v>2022</v>
      </c>
      <c r="B4299" t="s">
        <v>37</v>
      </c>
      <c r="C4299" t="s">
        <v>38</v>
      </c>
      <c r="D4299" t="s">
        <v>22</v>
      </c>
      <c r="E4299">
        <v>80000</v>
      </c>
      <c r="F4299">
        <v>80000</v>
      </c>
      <c r="G4299" t="s">
        <v>23</v>
      </c>
      <c r="H4299" t="s">
        <v>16</v>
      </c>
      <c r="I4299" t="s">
        <v>17</v>
      </c>
      <c r="J4299" t="s">
        <v>29</v>
      </c>
      <c r="K4299" t="s">
        <v>23</v>
      </c>
      <c r="L4299" t="s">
        <v>19</v>
      </c>
      <c r="M4299">
        <f t="shared" si="67"/>
        <v>54007.333333333336</v>
      </c>
      <c r="N4299" t="b">
        <f>IF(O4299=Sheet7!S4298,FALSE,TRUE)
=IF(B4299=Sheet7!A4299,TRUE,FALSE)
=IF(B4299=Sheet7!A4299,TRUE,FALSE)
=IF(B4299=Sheet7!A4299,TRUE,FALSE)</f>
        <v>1</v>
      </c>
      <c r="O4299" t="s">
        <v>37</v>
      </c>
    </row>
    <row r="4300" spans="1:15" x14ac:dyDescent="0.25">
      <c r="A4300">
        <v>2022</v>
      </c>
      <c r="B4300" t="s">
        <v>40</v>
      </c>
      <c r="C4300" t="s">
        <v>41</v>
      </c>
      <c r="D4300" t="s">
        <v>22</v>
      </c>
      <c r="E4300">
        <v>135000</v>
      </c>
      <c r="F4300">
        <v>135000</v>
      </c>
      <c r="G4300" t="s">
        <v>23</v>
      </c>
      <c r="H4300" t="s">
        <v>24</v>
      </c>
      <c r="I4300" t="s">
        <v>17</v>
      </c>
      <c r="J4300" t="s">
        <v>25</v>
      </c>
      <c r="K4300" t="s">
        <v>23</v>
      </c>
      <c r="L4300" t="s">
        <v>26</v>
      </c>
      <c r="M4300">
        <f t="shared" si="67"/>
        <v>90674</v>
      </c>
      <c r="N4300" t="b">
        <f>IF(O4300=Sheet7!S4299,FALSE,TRUE)
=IF(B4300=Sheet7!A4300,TRUE,FALSE)
=IF(B4300=Sheet7!A4300,TRUE,FALSE)
=IF(B4300=Sheet7!A4300,TRUE,FALSE)</f>
        <v>1</v>
      </c>
      <c r="O4300" t="s">
        <v>40</v>
      </c>
    </row>
    <row r="4301" spans="1:15" x14ac:dyDescent="0.25">
      <c r="A4301">
        <v>2022</v>
      </c>
      <c r="B4301" t="s">
        <v>40</v>
      </c>
      <c r="C4301" t="s">
        <v>41</v>
      </c>
      <c r="D4301" t="s">
        <v>22</v>
      </c>
      <c r="E4301">
        <v>110000</v>
      </c>
      <c r="F4301">
        <v>110000</v>
      </c>
      <c r="G4301" t="s">
        <v>23</v>
      </c>
      <c r="H4301" t="s">
        <v>24</v>
      </c>
      <c r="I4301" t="s">
        <v>17</v>
      </c>
      <c r="J4301" t="s">
        <v>25</v>
      </c>
      <c r="K4301" t="s">
        <v>23</v>
      </c>
      <c r="L4301" t="s">
        <v>26</v>
      </c>
      <c r="M4301">
        <f t="shared" si="67"/>
        <v>74007.333333333328</v>
      </c>
      <c r="N4301" t="b">
        <f>IF(O4301=Sheet7!S4300,FALSE,TRUE)
=IF(B4301=Sheet7!A4301,TRUE,FALSE)
=IF(B4301=Sheet7!A4301,TRUE,FALSE)
=IF(B4301=Sheet7!A4301,TRUE,FALSE)</f>
        <v>1</v>
      </c>
      <c r="O4301" t="s">
        <v>40</v>
      </c>
    </row>
    <row r="4302" spans="1:15" x14ac:dyDescent="0.25">
      <c r="A4302">
        <v>2022</v>
      </c>
      <c r="B4302" t="s">
        <v>125</v>
      </c>
      <c r="C4302" t="s">
        <v>41</v>
      </c>
      <c r="D4302" t="s">
        <v>22</v>
      </c>
      <c r="E4302">
        <v>155000</v>
      </c>
      <c r="F4302">
        <v>155000</v>
      </c>
      <c r="G4302" t="s">
        <v>23</v>
      </c>
      <c r="H4302" t="s">
        <v>16</v>
      </c>
      <c r="I4302" t="s">
        <v>17</v>
      </c>
      <c r="J4302" t="s">
        <v>25</v>
      </c>
      <c r="K4302" t="s">
        <v>23</v>
      </c>
      <c r="L4302" t="s">
        <v>26</v>
      </c>
      <c r="M4302">
        <f t="shared" si="67"/>
        <v>104007.33333333333</v>
      </c>
      <c r="N4302" t="b">
        <f>IF(O4302=Sheet7!S4301,FALSE,TRUE)
=IF(B4302=Sheet7!A4302,TRUE,FALSE)
=IF(B4302=Sheet7!A4302,TRUE,FALSE)
=IF(B4302=Sheet7!A4302,TRUE,FALSE)</f>
        <v>1</v>
      </c>
      <c r="O4302" t="s">
        <v>125</v>
      </c>
    </row>
    <row r="4303" spans="1:15" x14ac:dyDescent="0.25">
      <c r="A4303">
        <v>2022</v>
      </c>
      <c r="B4303" t="s">
        <v>125</v>
      </c>
      <c r="C4303" t="s">
        <v>41</v>
      </c>
      <c r="D4303" t="s">
        <v>22</v>
      </c>
      <c r="E4303">
        <v>140000</v>
      </c>
      <c r="F4303">
        <v>140000</v>
      </c>
      <c r="G4303" t="s">
        <v>23</v>
      </c>
      <c r="H4303" t="s">
        <v>16</v>
      </c>
      <c r="I4303" t="s">
        <v>17</v>
      </c>
      <c r="J4303" t="s">
        <v>25</v>
      </c>
      <c r="K4303" t="s">
        <v>23</v>
      </c>
      <c r="L4303" t="s">
        <v>26</v>
      </c>
      <c r="M4303">
        <f t="shared" si="67"/>
        <v>94007.333333333328</v>
      </c>
      <c r="N4303" t="b">
        <f>IF(O4303=Sheet7!S4302,FALSE,TRUE)
=IF(B4303=Sheet7!A4303,TRUE,FALSE)
=IF(B4303=Sheet7!A4303,TRUE,FALSE)
=IF(B4303=Sheet7!A4303,TRUE,FALSE)</f>
        <v>1</v>
      </c>
      <c r="O4303" t="s">
        <v>125</v>
      </c>
    </row>
    <row r="4304" spans="1:15" x14ac:dyDescent="0.25">
      <c r="A4304">
        <v>2022</v>
      </c>
      <c r="B4304" t="s">
        <v>32</v>
      </c>
      <c r="C4304" t="s">
        <v>13</v>
      </c>
      <c r="D4304" t="s">
        <v>22</v>
      </c>
      <c r="E4304">
        <v>205000</v>
      </c>
      <c r="F4304">
        <v>205000</v>
      </c>
      <c r="G4304" t="s">
        <v>23</v>
      </c>
      <c r="H4304" t="s">
        <v>24</v>
      </c>
      <c r="I4304" t="s">
        <v>17</v>
      </c>
      <c r="J4304" t="s">
        <v>29</v>
      </c>
      <c r="K4304" t="s">
        <v>23</v>
      </c>
      <c r="L4304" t="s">
        <v>26</v>
      </c>
      <c r="M4304">
        <f t="shared" si="67"/>
        <v>137340.66666666666</v>
      </c>
      <c r="N4304" t="b">
        <f>IF(O4304=Sheet7!S4303,FALSE,TRUE)
=IF(B4304=Sheet7!A4304,TRUE,FALSE)
=IF(B4304=Sheet7!A4304,TRUE,FALSE)
=IF(B4304=Sheet7!A4304,TRUE,FALSE)</f>
        <v>1</v>
      </c>
      <c r="O4304" t="s">
        <v>32</v>
      </c>
    </row>
    <row r="4305" spans="1:15" x14ac:dyDescent="0.25">
      <c r="A4305">
        <v>2022</v>
      </c>
      <c r="B4305" t="s">
        <v>32</v>
      </c>
      <c r="C4305" t="s">
        <v>13</v>
      </c>
      <c r="D4305" t="s">
        <v>22</v>
      </c>
      <c r="E4305">
        <v>179500</v>
      </c>
      <c r="F4305">
        <v>179500</v>
      </c>
      <c r="G4305" t="s">
        <v>23</v>
      </c>
      <c r="H4305" t="s">
        <v>24</v>
      </c>
      <c r="I4305" t="s">
        <v>17</v>
      </c>
      <c r="J4305" t="s">
        <v>25</v>
      </c>
      <c r="K4305" t="s">
        <v>23</v>
      </c>
      <c r="L4305" t="s">
        <v>26</v>
      </c>
      <c r="M4305">
        <f t="shared" si="67"/>
        <v>120340.66666666667</v>
      </c>
      <c r="N4305" t="b">
        <f>IF(O4305=Sheet7!S4304,FALSE,TRUE)
=IF(B4305=Sheet7!A4305,TRUE,FALSE)
=IF(B4305=Sheet7!A4305,TRUE,FALSE)
=IF(B4305=Sheet7!A4305,TRUE,FALSE)</f>
        <v>1</v>
      </c>
      <c r="O4305" t="s">
        <v>32</v>
      </c>
    </row>
    <row r="4306" spans="1:15" x14ac:dyDescent="0.25">
      <c r="A4306">
        <v>2022</v>
      </c>
      <c r="B4306" t="s">
        <v>32</v>
      </c>
      <c r="C4306" t="s">
        <v>13</v>
      </c>
      <c r="D4306" t="s">
        <v>22</v>
      </c>
      <c r="E4306">
        <v>134000</v>
      </c>
      <c r="F4306">
        <v>134000</v>
      </c>
      <c r="G4306" t="s">
        <v>23</v>
      </c>
      <c r="H4306" t="s">
        <v>24</v>
      </c>
      <c r="I4306" t="s">
        <v>17</v>
      </c>
      <c r="J4306" t="s">
        <v>25</v>
      </c>
      <c r="K4306" t="s">
        <v>23</v>
      </c>
      <c r="L4306" t="s">
        <v>26</v>
      </c>
      <c r="M4306">
        <f t="shared" si="67"/>
        <v>90007.333333333328</v>
      </c>
      <c r="N4306" t="b">
        <f>IF(O4306=Sheet7!S4305,FALSE,TRUE)
=IF(B4306=Sheet7!A4306,TRUE,FALSE)
=IF(B4306=Sheet7!A4306,TRUE,FALSE)
=IF(B4306=Sheet7!A4306,TRUE,FALSE)</f>
        <v>1</v>
      </c>
      <c r="O4306" t="s">
        <v>32</v>
      </c>
    </row>
    <row r="4307" spans="1:15" x14ac:dyDescent="0.25">
      <c r="A4307">
        <v>2022</v>
      </c>
      <c r="B4307" t="s">
        <v>27</v>
      </c>
      <c r="C4307" t="s">
        <v>28</v>
      </c>
      <c r="D4307" t="s">
        <v>22</v>
      </c>
      <c r="E4307">
        <v>145000</v>
      </c>
      <c r="F4307">
        <v>145000</v>
      </c>
      <c r="G4307" t="s">
        <v>23</v>
      </c>
      <c r="H4307" t="s">
        <v>24</v>
      </c>
      <c r="I4307" t="s">
        <v>17</v>
      </c>
      <c r="J4307" t="s">
        <v>29</v>
      </c>
      <c r="K4307" t="s">
        <v>23</v>
      </c>
      <c r="L4307" t="s">
        <v>26</v>
      </c>
      <c r="M4307">
        <f t="shared" si="67"/>
        <v>97340.666666666672</v>
      </c>
      <c r="N4307" t="b">
        <f>IF(O4307=Sheet7!S4306,FALSE,TRUE)
=IF(B4307=Sheet7!A4307,TRUE,FALSE)
=IF(B4307=Sheet7!A4307,TRUE,FALSE)
=IF(B4307=Sheet7!A4307,TRUE,FALSE)</f>
        <v>1</v>
      </c>
      <c r="O4307" t="s">
        <v>27</v>
      </c>
    </row>
    <row r="4308" spans="1:15" x14ac:dyDescent="0.25">
      <c r="A4308">
        <v>2022</v>
      </c>
      <c r="B4308" t="s">
        <v>20</v>
      </c>
      <c r="C4308" t="s">
        <v>21</v>
      </c>
      <c r="D4308" t="s">
        <v>22</v>
      </c>
      <c r="E4308">
        <v>235000</v>
      </c>
      <c r="F4308">
        <v>235000</v>
      </c>
      <c r="G4308" t="s">
        <v>23</v>
      </c>
      <c r="H4308" t="s">
        <v>24</v>
      </c>
      <c r="I4308" t="s">
        <v>17</v>
      </c>
      <c r="J4308" t="s">
        <v>29</v>
      </c>
      <c r="K4308" t="s">
        <v>23</v>
      </c>
      <c r="L4308" t="s">
        <v>26</v>
      </c>
      <c r="M4308">
        <f t="shared" si="67"/>
        <v>157340.66666666666</v>
      </c>
      <c r="N4308" t="b">
        <f>IF(O4308=Sheet7!S4307,FALSE,TRUE)
=IF(B4308=Sheet7!A4308,TRUE,FALSE)
=IF(B4308=Sheet7!A4308,TRUE,FALSE)
=IF(B4308=Sheet7!A4308,TRUE,FALSE)</f>
        <v>1</v>
      </c>
      <c r="O4308" t="s">
        <v>20</v>
      </c>
    </row>
    <row r="4309" spans="1:15" x14ac:dyDescent="0.25">
      <c r="A4309">
        <v>2022</v>
      </c>
      <c r="B4309" t="s">
        <v>20</v>
      </c>
      <c r="C4309" t="s">
        <v>21</v>
      </c>
      <c r="D4309" t="s">
        <v>22</v>
      </c>
      <c r="E4309">
        <v>175000</v>
      </c>
      <c r="F4309">
        <v>175000</v>
      </c>
      <c r="G4309" t="s">
        <v>23</v>
      </c>
      <c r="H4309" t="s">
        <v>24</v>
      </c>
      <c r="I4309" t="s">
        <v>17</v>
      </c>
      <c r="J4309" t="s">
        <v>29</v>
      </c>
      <c r="K4309" t="s">
        <v>23</v>
      </c>
      <c r="L4309" t="s">
        <v>26</v>
      </c>
      <c r="M4309">
        <f t="shared" si="67"/>
        <v>117340.66666666667</v>
      </c>
      <c r="N4309" t="b">
        <f>IF(O4309=Sheet7!S4308,FALSE,TRUE)
=IF(B4309=Sheet7!A4309,TRUE,FALSE)
=IF(B4309=Sheet7!A4309,TRUE,FALSE)
=IF(B4309=Sheet7!A4309,TRUE,FALSE)</f>
        <v>1</v>
      </c>
      <c r="O4309" t="s">
        <v>20</v>
      </c>
    </row>
    <row r="4310" spans="1:15" x14ac:dyDescent="0.25">
      <c r="A4310">
        <v>2022</v>
      </c>
      <c r="B4310" t="s">
        <v>66</v>
      </c>
      <c r="C4310" t="s">
        <v>28</v>
      </c>
      <c r="D4310" t="s">
        <v>14</v>
      </c>
      <c r="E4310">
        <v>26000</v>
      </c>
      <c r="F4310">
        <v>27317</v>
      </c>
      <c r="G4310" t="s">
        <v>57</v>
      </c>
      <c r="H4310" t="s">
        <v>39</v>
      </c>
      <c r="I4310" t="s">
        <v>17</v>
      </c>
      <c r="J4310" t="s">
        <v>18</v>
      </c>
      <c r="K4310" t="s">
        <v>57</v>
      </c>
      <c r="L4310" t="s">
        <v>19</v>
      </c>
      <c r="M4310">
        <f t="shared" si="67"/>
        <v>18446.333333333332</v>
      </c>
      <c r="N4310" t="b">
        <f>IF(O4310=Sheet7!S4309,FALSE,TRUE)
=IF(B4310=Sheet7!A4310,TRUE,FALSE)
=IF(B4310=Sheet7!A4310,TRUE,FALSE)
=IF(B4310=Sheet7!A4310,TRUE,FALSE)</f>
        <v>1</v>
      </c>
      <c r="O4310" t="s">
        <v>66</v>
      </c>
    </row>
    <row r="4311" spans="1:15" x14ac:dyDescent="0.25">
      <c r="A4311">
        <v>2022</v>
      </c>
      <c r="B4311" t="s">
        <v>32</v>
      </c>
      <c r="C4311" t="s">
        <v>13</v>
      </c>
      <c r="D4311" t="s">
        <v>22</v>
      </c>
      <c r="E4311">
        <v>90000</v>
      </c>
      <c r="F4311">
        <v>90000</v>
      </c>
      <c r="G4311" t="s">
        <v>23</v>
      </c>
      <c r="H4311" t="s">
        <v>16</v>
      </c>
      <c r="I4311" t="s">
        <v>17</v>
      </c>
      <c r="J4311" t="s">
        <v>29</v>
      </c>
      <c r="K4311" t="s">
        <v>23</v>
      </c>
      <c r="L4311" t="s">
        <v>26</v>
      </c>
      <c r="M4311">
        <f t="shared" si="67"/>
        <v>60674</v>
      </c>
      <c r="N4311" t="b">
        <f>IF(O4311=Sheet7!S4310,FALSE,TRUE)
=IF(B4311=Sheet7!A4311,TRUE,FALSE)
=IF(B4311=Sheet7!A4311,TRUE,FALSE)
=IF(B4311=Sheet7!A4311,TRUE,FALSE)</f>
        <v>1</v>
      </c>
      <c r="O4311" t="s">
        <v>32</v>
      </c>
    </row>
    <row r="4312" spans="1:15" x14ac:dyDescent="0.25">
      <c r="A4312">
        <v>2022</v>
      </c>
      <c r="B4312" t="s">
        <v>85</v>
      </c>
      <c r="C4312" t="s">
        <v>77</v>
      </c>
      <c r="D4312" t="s">
        <v>22</v>
      </c>
      <c r="E4312">
        <v>165000</v>
      </c>
      <c r="F4312">
        <v>165000</v>
      </c>
      <c r="G4312" t="s">
        <v>23</v>
      </c>
      <c r="H4312" t="s">
        <v>16</v>
      </c>
      <c r="I4312" t="s">
        <v>17</v>
      </c>
      <c r="J4312" t="s">
        <v>25</v>
      </c>
      <c r="K4312" t="s">
        <v>23</v>
      </c>
      <c r="L4312" t="s">
        <v>26</v>
      </c>
      <c r="M4312">
        <f t="shared" si="67"/>
        <v>110674</v>
      </c>
      <c r="N4312" t="b">
        <f>IF(O4312=Sheet7!S4311,FALSE,TRUE)
=IF(B4312=Sheet7!A4312,TRUE,FALSE)
=IF(B4312=Sheet7!A4312,TRUE,FALSE)
=IF(B4312=Sheet7!A4312,TRUE,FALSE)</f>
        <v>1</v>
      </c>
      <c r="O4312" t="s">
        <v>85</v>
      </c>
    </row>
    <row r="4313" spans="1:15" x14ac:dyDescent="0.25">
      <c r="A4313">
        <v>2022</v>
      </c>
      <c r="B4313" t="s">
        <v>85</v>
      </c>
      <c r="C4313" t="s">
        <v>77</v>
      </c>
      <c r="D4313" t="s">
        <v>22</v>
      </c>
      <c r="E4313">
        <v>135000</v>
      </c>
      <c r="F4313">
        <v>135000</v>
      </c>
      <c r="G4313" t="s">
        <v>23</v>
      </c>
      <c r="H4313" t="s">
        <v>16</v>
      </c>
      <c r="I4313" t="s">
        <v>17</v>
      </c>
      <c r="J4313" t="s">
        <v>25</v>
      </c>
      <c r="K4313" t="s">
        <v>23</v>
      </c>
      <c r="L4313" t="s">
        <v>26</v>
      </c>
      <c r="M4313">
        <f t="shared" si="67"/>
        <v>90674</v>
      </c>
      <c r="N4313" t="b">
        <f>IF(O4313=Sheet7!S4312,FALSE,TRUE)
=IF(B4313=Sheet7!A4313,TRUE,FALSE)
=IF(B4313=Sheet7!A4313,TRUE,FALSE)
=IF(B4313=Sheet7!A4313,TRUE,FALSE)</f>
        <v>1</v>
      </c>
      <c r="O4313" t="s">
        <v>85</v>
      </c>
    </row>
    <row r="4314" spans="1:15" x14ac:dyDescent="0.25">
      <c r="A4314">
        <v>2022</v>
      </c>
      <c r="B4314" t="s">
        <v>32</v>
      </c>
      <c r="C4314" t="s">
        <v>13</v>
      </c>
      <c r="D4314" t="s">
        <v>22</v>
      </c>
      <c r="E4314">
        <v>168400</v>
      </c>
      <c r="F4314">
        <v>168400</v>
      </c>
      <c r="G4314" t="s">
        <v>23</v>
      </c>
      <c r="H4314" t="s">
        <v>24</v>
      </c>
      <c r="I4314" t="s">
        <v>17</v>
      </c>
      <c r="J4314" t="s">
        <v>25</v>
      </c>
      <c r="K4314" t="s">
        <v>23</v>
      </c>
      <c r="L4314" t="s">
        <v>26</v>
      </c>
      <c r="M4314">
        <f t="shared" si="67"/>
        <v>112940.66666666667</v>
      </c>
      <c r="N4314" t="b">
        <f>IF(O4314=Sheet7!S4313,FALSE,TRUE)
=IF(B4314=Sheet7!A4314,TRUE,FALSE)
=IF(B4314=Sheet7!A4314,TRUE,FALSE)
=IF(B4314=Sheet7!A4314,TRUE,FALSE)</f>
        <v>1</v>
      </c>
      <c r="O4314" t="s">
        <v>32</v>
      </c>
    </row>
    <row r="4315" spans="1:15" x14ac:dyDescent="0.25">
      <c r="A4315">
        <v>2022</v>
      </c>
      <c r="B4315" t="s">
        <v>32</v>
      </c>
      <c r="C4315" t="s">
        <v>13</v>
      </c>
      <c r="D4315" t="s">
        <v>22</v>
      </c>
      <c r="E4315">
        <v>105200</v>
      </c>
      <c r="F4315">
        <v>105200</v>
      </c>
      <c r="G4315" t="s">
        <v>23</v>
      </c>
      <c r="H4315" t="s">
        <v>24</v>
      </c>
      <c r="I4315" t="s">
        <v>17</v>
      </c>
      <c r="J4315" t="s">
        <v>25</v>
      </c>
      <c r="K4315" t="s">
        <v>23</v>
      </c>
      <c r="L4315" t="s">
        <v>26</v>
      </c>
      <c r="M4315">
        <f t="shared" si="67"/>
        <v>70807.333333333328</v>
      </c>
      <c r="N4315" t="b">
        <f>IF(O4315=Sheet7!S4314,FALSE,TRUE)
=IF(B4315=Sheet7!A4315,TRUE,FALSE)
=IF(B4315=Sheet7!A4315,TRUE,FALSE)
=IF(B4315=Sheet7!A4315,TRUE,FALSE)</f>
        <v>1</v>
      </c>
      <c r="O4315" t="s">
        <v>32</v>
      </c>
    </row>
    <row r="4316" spans="1:15" x14ac:dyDescent="0.25">
      <c r="A4316">
        <v>2022</v>
      </c>
      <c r="B4316" t="s">
        <v>59</v>
      </c>
      <c r="C4316" t="s">
        <v>31</v>
      </c>
      <c r="D4316" t="s">
        <v>35</v>
      </c>
      <c r="E4316">
        <v>70000</v>
      </c>
      <c r="F4316">
        <v>86193</v>
      </c>
      <c r="G4316" t="s">
        <v>36</v>
      </c>
      <c r="H4316" t="s">
        <v>16</v>
      </c>
      <c r="I4316" t="s">
        <v>17</v>
      </c>
      <c r="J4316" t="s">
        <v>29</v>
      </c>
      <c r="K4316" t="s">
        <v>36</v>
      </c>
      <c r="L4316" t="s">
        <v>26</v>
      </c>
      <c r="M4316">
        <f t="shared" si="67"/>
        <v>52738.333333333336</v>
      </c>
      <c r="N4316" t="b">
        <f>IF(O4316=Sheet7!S4315,FALSE,TRUE)
=IF(B4316=Sheet7!A4316,TRUE,FALSE)
=IF(B4316=Sheet7!A4316,TRUE,FALSE)
=IF(B4316=Sheet7!A4316,TRUE,FALSE)</f>
        <v>1</v>
      </c>
      <c r="O4316" t="s">
        <v>59</v>
      </c>
    </row>
    <row r="4317" spans="1:15" x14ac:dyDescent="0.25">
      <c r="A4317">
        <v>2022</v>
      </c>
      <c r="B4317" t="s">
        <v>59</v>
      </c>
      <c r="C4317" t="s">
        <v>31</v>
      </c>
      <c r="D4317" t="s">
        <v>35</v>
      </c>
      <c r="E4317">
        <v>40000</v>
      </c>
      <c r="F4317">
        <v>49253</v>
      </c>
      <c r="G4317" t="s">
        <v>36</v>
      </c>
      <c r="H4317" t="s">
        <v>16</v>
      </c>
      <c r="I4317" t="s">
        <v>17</v>
      </c>
      <c r="J4317" t="s">
        <v>29</v>
      </c>
      <c r="K4317" t="s">
        <v>36</v>
      </c>
      <c r="L4317" t="s">
        <v>26</v>
      </c>
      <c r="M4317">
        <f t="shared" si="67"/>
        <v>30425</v>
      </c>
      <c r="N4317" t="b">
        <f>IF(O4317=Sheet7!S4316,FALSE,TRUE)
=IF(B4317=Sheet7!A4317,TRUE,FALSE)
=IF(B4317=Sheet7!A4317,TRUE,FALSE)
=IF(B4317=Sheet7!A4317,TRUE,FALSE)</f>
        <v>1</v>
      </c>
      <c r="O4317" t="s">
        <v>59</v>
      </c>
    </row>
    <row r="4318" spans="1:15" x14ac:dyDescent="0.25">
      <c r="A4318">
        <v>2022</v>
      </c>
      <c r="B4318" t="s">
        <v>32</v>
      </c>
      <c r="C4318" t="s">
        <v>13</v>
      </c>
      <c r="D4318" t="s">
        <v>22</v>
      </c>
      <c r="E4318">
        <v>200000</v>
      </c>
      <c r="F4318">
        <v>200000</v>
      </c>
      <c r="G4318" t="s">
        <v>23</v>
      </c>
      <c r="H4318" t="s">
        <v>24</v>
      </c>
      <c r="I4318" t="s">
        <v>17</v>
      </c>
      <c r="J4318" t="s">
        <v>25</v>
      </c>
      <c r="K4318" t="s">
        <v>23</v>
      </c>
      <c r="L4318" t="s">
        <v>26</v>
      </c>
      <c r="M4318">
        <f t="shared" si="67"/>
        <v>134007.33333333334</v>
      </c>
      <c r="N4318" t="b">
        <f>IF(O4318=Sheet7!S4317,FALSE,TRUE)
=IF(B4318=Sheet7!A4318,TRUE,FALSE)
=IF(B4318=Sheet7!A4318,TRUE,FALSE)
=IF(B4318=Sheet7!A4318,TRUE,FALSE)</f>
        <v>1</v>
      </c>
      <c r="O4318" t="s">
        <v>32</v>
      </c>
    </row>
    <row r="4319" spans="1:15" x14ac:dyDescent="0.25">
      <c r="A4319">
        <v>2022</v>
      </c>
      <c r="B4319" t="s">
        <v>27</v>
      </c>
      <c r="C4319" t="s">
        <v>28</v>
      </c>
      <c r="D4319" t="s">
        <v>22</v>
      </c>
      <c r="E4319">
        <v>198800</v>
      </c>
      <c r="F4319">
        <v>198800</v>
      </c>
      <c r="G4319" t="s">
        <v>23</v>
      </c>
      <c r="H4319" t="s">
        <v>24</v>
      </c>
      <c r="I4319" t="s">
        <v>17</v>
      </c>
      <c r="J4319" t="s">
        <v>25</v>
      </c>
      <c r="K4319" t="s">
        <v>23</v>
      </c>
      <c r="L4319" t="s">
        <v>26</v>
      </c>
      <c r="M4319">
        <f t="shared" si="67"/>
        <v>133207.33333333334</v>
      </c>
      <c r="N4319" t="b">
        <f>IF(O4319=Sheet7!S4318,FALSE,TRUE)
=IF(B4319=Sheet7!A4319,TRUE,FALSE)
=IF(B4319=Sheet7!A4319,TRUE,FALSE)
=IF(B4319=Sheet7!A4319,TRUE,FALSE)</f>
        <v>1</v>
      </c>
      <c r="O4319" t="s">
        <v>27</v>
      </c>
    </row>
    <row r="4320" spans="1:15" x14ac:dyDescent="0.25">
      <c r="A4320">
        <v>2022</v>
      </c>
      <c r="B4320" t="s">
        <v>27</v>
      </c>
      <c r="C4320" t="s">
        <v>28</v>
      </c>
      <c r="D4320" t="s">
        <v>22</v>
      </c>
      <c r="E4320">
        <v>122600</v>
      </c>
      <c r="F4320">
        <v>122600</v>
      </c>
      <c r="G4320" t="s">
        <v>23</v>
      </c>
      <c r="H4320" t="s">
        <v>24</v>
      </c>
      <c r="I4320" t="s">
        <v>17</v>
      </c>
      <c r="J4320" t="s">
        <v>25</v>
      </c>
      <c r="K4320" t="s">
        <v>23</v>
      </c>
      <c r="L4320" t="s">
        <v>26</v>
      </c>
      <c r="M4320">
        <f t="shared" si="67"/>
        <v>82407.333333333328</v>
      </c>
      <c r="N4320" t="b">
        <f>IF(O4320=Sheet7!S4319,FALSE,TRUE)
=IF(B4320=Sheet7!A4320,TRUE,FALSE)
=IF(B4320=Sheet7!A4320,TRUE,FALSE)
=IF(B4320=Sheet7!A4320,TRUE,FALSE)</f>
        <v>1</v>
      </c>
      <c r="O4320" t="s">
        <v>27</v>
      </c>
    </row>
    <row r="4321" spans="1:15" x14ac:dyDescent="0.25">
      <c r="A4321">
        <v>2022</v>
      </c>
      <c r="B4321" t="s">
        <v>34</v>
      </c>
      <c r="C4321" t="s">
        <v>31</v>
      </c>
      <c r="D4321" t="s">
        <v>22</v>
      </c>
      <c r="E4321">
        <v>100000</v>
      </c>
      <c r="F4321">
        <v>100000</v>
      </c>
      <c r="G4321" t="s">
        <v>228</v>
      </c>
      <c r="H4321" t="s">
        <v>39</v>
      </c>
      <c r="I4321" t="s">
        <v>83</v>
      </c>
      <c r="J4321" t="s">
        <v>29</v>
      </c>
      <c r="K4321" t="s">
        <v>228</v>
      </c>
      <c r="L4321" t="s">
        <v>26</v>
      </c>
      <c r="M4321">
        <f t="shared" si="67"/>
        <v>67340.666666666672</v>
      </c>
      <c r="N4321" t="b">
        <f>IF(O4321=Sheet7!S4320,FALSE,TRUE)
=IF(B4321=Sheet7!A4321,TRUE,FALSE)
=IF(B4321=Sheet7!A4321,TRUE,FALSE)
=IF(B4321=Sheet7!A4321,TRUE,FALSE)</f>
        <v>1</v>
      </c>
      <c r="O4321" t="s">
        <v>34</v>
      </c>
    </row>
    <row r="4322" spans="1:15" x14ac:dyDescent="0.25">
      <c r="A4322">
        <v>2022</v>
      </c>
      <c r="B4322" t="s">
        <v>86</v>
      </c>
      <c r="C4322" t="s">
        <v>38</v>
      </c>
      <c r="D4322" t="s">
        <v>14</v>
      </c>
      <c r="E4322">
        <v>100000</v>
      </c>
      <c r="F4322">
        <v>105066</v>
      </c>
      <c r="G4322" t="s">
        <v>69</v>
      </c>
      <c r="H4322" t="s">
        <v>16</v>
      </c>
      <c r="I4322" t="s">
        <v>17</v>
      </c>
      <c r="J4322" t="s">
        <v>18</v>
      </c>
      <c r="K4322" t="s">
        <v>69</v>
      </c>
      <c r="L4322" t="s">
        <v>26</v>
      </c>
      <c r="M4322">
        <f t="shared" si="67"/>
        <v>69029.333333333328</v>
      </c>
      <c r="N4322" t="b">
        <f>IF(O4322=Sheet7!S4321,FALSE,TRUE)
=IF(B4322=Sheet7!A4322,TRUE,FALSE)
=IF(B4322=Sheet7!A4322,TRUE,FALSE)
=IF(B4322=Sheet7!A4322,TRUE,FALSE)</f>
        <v>1</v>
      </c>
      <c r="O4322" t="s">
        <v>86</v>
      </c>
    </row>
    <row r="4323" spans="1:15" x14ac:dyDescent="0.25">
      <c r="A4323">
        <v>2022</v>
      </c>
      <c r="B4323" t="s">
        <v>40</v>
      </c>
      <c r="C4323" t="s">
        <v>41</v>
      </c>
      <c r="D4323" t="s">
        <v>35</v>
      </c>
      <c r="E4323">
        <v>85000</v>
      </c>
      <c r="F4323">
        <v>104663</v>
      </c>
      <c r="G4323" t="s">
        <v>36</v>
      </c>
      <c r="H4323" t="s">
        <v>16</v>
      </c>
      <c r="I4323" t="s">
        <v>17</v>
      </c>
      <c r="J4323" t="s">
        <v>25</v>
      </c>
      <c r="K4323" t="s">
        <v>36</v>
      </c>
      <c r="L4323" t="s">
        <v>26</v>
      </c>
      <c r="M4323">
        <f t="shared" si="67"/>
        <v>63895</v>
      </c>
      <c r="N4323" t="b">
        <f>IF(O4323=Sheet7!S4322,FALSE,TRUE)
=IF(B4323=Sheet7!A4323,TRUE,FALSE)
=IF(B4323=Sheet7!A4323,TRUE,FALSE)
=IF(B4323=Sheet7!A4323,TRUE,FALSE)</f>
        <v>1</v>
      </c>
      <c r="O4323" t="s">
        <v>40</v>
      </c>
    </row>
    <row r="4324" spans="1:15" x14ac:dyDescent="0.25">
      <c r="A4324">
        <v>2022</v>
      </c>
      <c r="B4324" t="s">
        <v>40</v>
      </c>
      <c r="C4324" t="s">
        <v>41</v>
      </c>
      <c r="D4324" t="s">
        <v>35</v>
      </c>
      <c r="E4324">
        <v>60000</v>
      </c>
      <c r="F4324">
        <v>73880</v>
      </c>
      <c r="G4324" t="s">
        <v>36</v>
      </c>
      <c r="H4324" t="s">
        <v>16</v>
      </c>
      <c r="I4324" t="s">
        <v>17</v>
      </c>
      <c r="J4324" t="s">
        <v>25</v>
      </c>
      <c r="K4324" t="s">
        <v>36</v>
      </c>
      <c r="L4324" t="s">
        <v>26</v>
      </c>
      <c r="M4324">
        <f t="shared" si="67"/>
        <v>45300.666666666664</v>
      </c>
      <c r="N4324" t="b">
        <f>IF(O4324=Sheet7!S4323,FALSE,TRUE)
=IF(B4324=Sheet7!A4324,TRUE,FALSE)
=IF(B4324=Sheet7!A4324,TRUE,FALSE)
=IF(B4324=Sheet7!A4324,TRUE,FALSE)</f>
        <v>1</v>
      </c>
      <c r="O4324" t="s">
        <v>40</v>
      </c>
    </row>
    <row r="4325" spans="1:15" x14ac:dyDescent="0.25">
      <c r="A4325">
        <v>2022</v>
      </c>
      <c r="B4325" t="s">
        <v>32</v>
      </c>
      <c r="C4325" t="s">
        <v>13</v>
      </c>
      <c r="D4325" t="s">
        <v>22</v>
      </c>
      <c r="E4325">
        <v>125000</v>
      </c>
      <c r="F4325">
        <v>125000</v>
      </c>
      <c r="G4325" t="s">
        <v>23</v>
      </c>
      <c r="H4325" t="s">
        <v>24</v>
      </c>
      <c r="I4325" t="s">
        <v>17</v>
      </c>
      <c r="J4325" t="s">
        <v>29</v>
      </c>
      <c r="K4325" t="s">
        <v>23</v>
      </c>
      <c r="L4325" t="s">
        <v>26</v>
      </c>
      <c r="M4325">
        <f t="shared" si="67"/>
        <v>84007.333333333328</v>
      </c>
      <c r="N4325" t="b">
        <f>IF(O4325=Sheet7!S4324,FALSE,TRUE)
=IF(B4325=Sheet7!A4325,TRUE,FALSE)
=IF(B4325=Sheet7!A4325,TRUE,FALSE)
=IF(B4325=Sheet7!A4325,TRUE,FALSE)</f>
        <v>1</v>
      </c>
      <c r="O4325" t="s">
        <v>32</v>
      </c>
    </row>
    <row r="4326" spans="1:15" x14ac:dyDescent="0.25">
      <c r="A4326">
        <v>2022</v>
      </c>
      <c r="B4326" t="s">
        <v>32</v>
      </c>
      <c r="C4326" t="s">
        <v>13</v>
      </c>
      <c r="D4326" t="s">
        <v>22</v>
      </c>
      <c r="E4326">
        <v>110000</v>
      </c>
      <c r="F4326">
        <v>110000</v>
      </c>
      <c r="G4326" t="s">
        <v>23</v>
      </c>
      <c r="H4326" t="s">
        <v>24</v>
      </c>
      <c r="I4326" t="s">
        <v>17</v>
      </c>
      <c r="J4326" t="s">
        <v>29</v>
      </c>
      <c r="K4326" t="s">
        <v>23</v>
      </c>
      <c r="L4326" t="s">
        <v>26</v>
      </c>
      <c r="M4326">
        <f t="shared" si="67"/>
        <v>74007.333333333328</v>
      </c>
      <c r="N4326" t="b">
        <f>IF(O4326=Sheet7!S4325,FALSE,TRUE)
=IF(B4326=Sheet7!A4326,TRUE,FALSE)
=IF(B4326=Sheet7!A4326,TRUE,FALSE)
=IF(B4326=Sheet7!A4326,TRUE,FALSE)</f>
        <v>1</v>
      </c>
      <c r="O4326" t="s">
        <v>32</v>
      </c>
    </row>
    <row r="4327" spans="1:15" x14ac:dyDescent="0.25">
      <c r="A4327">
        <v>2022</v>
      </c>
      <c r="B4327" t="s">
        <v>27</v>
      </c>
      <c r="C4327" t="s">
        <v>28</v>
      </c>
      <c r="D4327" t="s">
        <v>22</v>
      </c>
      <c r="E4327">
        <v>148000</v>
      </c>
      <c r="F4327">
        <v>148000</v>
      </c>
      <c r="G4327" t="s">
        <v>23</v>
      </c>
      <c r="H4327" t="s">
        <v>24</v>
      </c>
      <c r="I4327" t="s">
        <v>17</v>
      </c>
      <c r="J4327" t="s">
        <v>29</v>
      </c>
      <c r="K4327" t="s">
        <v>23</v>
      </c>
      <c r="L4327" t="s">
        <v>26</v>
      </c>
      <c r="M4327">
        <f t="shared" si="67"/>
        <v>99340.666666666672</v>
      </c>
      <c r="N4327" t="b">
        <f>IF(O4327=Sheet7!S4326,FALSE,TRUE)
=IF(B4327=Sheet7!A4327,TRUE,FALSE)
=IF(B4327=Sheet7!A4327,TRUE,FALSE)
=IF(B4327=Sheet7!A4327,TRUE,FALSE)</f>
        <v>1</v>
      </c>
      <c r="O4327" t="s">
        <v>27</v>
      </c>
    </row>
    <row r="4328" spans="1:15" x14ac:dyDescent="0.25">
      <c r="A4328">
        <v>2022</v>
      </c>
      <c r="B4328" t="s">
        <v>27</v>
      </c>
      <c r="C4328" t="s">
        <v>28</v>
      </c>
      <c r="D4328" t="s">
        <v>22</v>
      </c>
      <c r="E4328">
        <v>107000</v>
      </c>
      <c r="F4328">
        <v>107000</v>
      </c>
      <c r="G4328" t="s">
        <v>23</v>
      </c>
      <c r="H4328" t="s">
        <v>24</v>
      </c>
      <c r="I4328" t="s">
        <v>17</v>
      </c>
      <c r="J4328" t="s">
        <v>29</v>
      </c>
      <c r="K4328" t="s">
        <v>23</v>
      </c>
      <c r="L4328" t="s">
        <v>26</v>
      </c>
      <c r="M4328">
        <f t="shared" si="67"/>
        <v>72007.333333333328</v>
      </c>
      <c r="N4328" t="b">
        <f>IF(O4328=Sheet7!S4327,FALSE,TRUE)
=IF(B4328=Sheet7!A4328,TRUE,FALSE)
=IF(B4328=Sheet7!A4328,TRUE,FALSE)
=IF(B4328=Sheet7!A4328,TRUE,FALSE)</f>
        <v>1</v>
      </c>
      <c r="O4328" t="s">
        <v>27</v>
      </c>
    </row>
    <row r="4329" spans="1:15" x14ac:dyDescent="0.25">
      <c r="A4329">
        <v>2022</v>
      </c>
      <c r="B4329" t="s">
        <v>37</v>
      </c>
      <c r="C4329" t="s">
        <v>38</v>
      </c>
      <c r="D4329" t="s">
        <v>22</v>
      </c>
      <c r="E4329">
        <v>100000</v>
      </c>
      <c r="F4329">
        <v>100000</v>
      </c>
      <c r="G4329" t="s">
        <v>49</v>
      </c>
      <c r="H4329" t="s">
        <v>16</v>
      </c>
      <c r="I4329" t="s">
        <v>17</v>
      </c>
      <c r="J4329" t="s">
        <v>25</v>
      </c>
      <c r="K4329" t="s">
        <v>49</v>
      </c>
      <c r="L4329" t="s">
        <v>26</v>
      </c>
      <c r="M4329">
        <f t="shared" si="67"/>
        <v>67340.666666666672</v>
      </c>
      <c r="N4329" t="b">
        <f>IF(O4329=Sheet7!S4328,FALSE,TRUE)
=IF(B4329=Sheet7!A4329,TRUE,FALSE)
=IF(B4329=Sheet7!A4329,TRUE,FALSE)
=IF(B4329=Sheet7!A4329,TRUE,FALSE)</f>
        <v>1</v>
      </c>
      <c r="O4329" t="s">
        <v>37</v>
      </c>
    </row>
    <row r="4330" spans="1:15" x14ac:dyDescent="0.25">
      <c r="A4330">
        <v>2022</v>
      </c>
      <c r="B4330" t="s">
        <v>37</v>
      </c>
      <c r="C4330" t="s">
        <v>38</v>
      </c>
      <c r="D4330" t="s">
        <v>22</v>
      </c>
      <c r="E4330">
        <v>65000</v>
      </c>
      <c r="F4330">
        <v>65000</v>
      </c>
      <c r="G4330" t="s">
        <v>49</v>
      </c>
      <c r="H4330" t="s">
        <v>16</v>
      </c>
      <c r="I4330" t="s">
        <v>17</v>
      </c>
      <c r="J4330" t="s">
        <v>25</v>
      </c>
      <c r="K4330" t="s">
        <v>49</v>
      </c>
      <c r="L4330" t="s">
        <v>26</v>
      </c>
      <c r="M4330">
        <f t="shared" si="67"/>
        <v>44007.333333333336</v>
      </c>
      <c r="N4330" t="b">
        <f>IF(O4330=Sheet7!S4329,FALSE,TRUE)
=IF(B4330=Sheet7!A4330,TRUE,FALSE)
=IF(B4330=Sheet7!A4330,TRUE,FALSE)
=IF(B4330=Sheet7!A4330,TRUE,FALSE)</f>
        <v>1</v>
      </c>
      <c r="O4330" t="s">
        <v>37</v>
      </c>
    </row>
    <row r="4331" spans="1:15" x14ac:dyDescent="0.25">
      <c r="A4331">
        <v>2022</v>
      </c>
      <c r="B4331" t="s">
        <v>32</v>
      </c>
      <c r="C4331" t="s">
        <v>13</v>
      </c>
      <c r="D4331" t="s">
        <v>14</v>
      </c>
      <c r="E4331">
        <v>60000</v>
      </c>
      <c r="F4331">
        <v>63040</v>
      </c>
      <c r="G4331" t="s">
        <v>91</v>
      </c>
      <c r="H4331" t="s">
        <v>24</v>
      </c>
      <c r="I4331" t="s">
        <v>17</v>
      </c>
      <c r="J4331" t="s">
        <v>25</v>
      </c>
      <c r="K4331" t="s">
        <v>91</v>
      </c>
      <c r="L4331" t="s">
        <v>26</v>
      </c>
      <c r="M4331">
        <f t="shared" si="67"/>
        <v>41687.333333333336</v>
      </c>
      <c r="N4331" t="b">
        <f>IF(O4331=Sheet7!S4330,FALSE,TRUE)
=IF(B4331=Sheet7!A4331,TRUE,FALSE)
=IF(B4331=Sheet7!A4331,TRUE,FALSE)
=IF(B4331=Sheet7!A4331,TRUE,FALSE)</f>
        <v>1</v>
      </c>
      <c r="O4331" t="s">
        <v>32</v>
      </c>
    </row>
    <row r="4332" spans="1:15" x14ac:dyDescent="0.25">
      <c r="A4332">
        <v>2022</v>
      </c>
      <c r="B4332" t="s">
        <v>32</v>
      </c>
      <c r="C4332" t="s">
        <v>13</v>
      </c>
      <c r="D4332" t="s">
        <v>14</v>
      </c>
      <c r="E4332">
        <v>35000</v>
      </c>
      <c r="F4332">
        <v>36773</v>
      </c>
      <c r="G4332" t="s">
        <v>91</v>
      </c>
      <c r="H4332" t="s">
        <v>24</v>
      </c>
      <c r="I4332" t="s">
        <v>17</v>
      </c>
      <c r="J4332" t="s">
        <v>25</v>
      </c>
      <c r="K4332" t="s">
        <v>91</v>
      </c>
      <c r="L4332" t="s">
        <v>26</v>
      </c>
      <c r="M4332">
        <f t="shared" si="67"/>
        <v>24598.333333333332</v>
      </c>
      <c r="N4332" t="b">
        <f>IF(O4332=Sheet7!S4331,FALSE,TRUE)
=IF(B4332=Sheet7!A4332,TRUE,FALSE)
=IF(B4332=Sheet7!A4332,TRUE,FALSE)
=IF(B4332=Sheet7!A4332,TRUE,FALSE)</f>
        <v>1</v>
      </c>
      <c r="O4332" t="s">
        <v>32</v>
      </c>
    </row>
    <row r="4333" spans="1:15" x14ac:dyDescent="0.25">
      <c r="A4333">
        <v>2022</v>
      </c>
      <c r="B4333" t="s">
        <v>99</v>
      </c>
      <c r="C4333" t="s">
        <v>28</v>
      </c>
      <c r="D4333" t="s">
        <v>22</v>
      </c>
      <c r="E4333">
        <v>299500</v>
      </c>
      <c r="F4333">
        <v>299500</v>
      </c>
      <c r="G4333" t="s">
        <v>23</v>
      </c>
      <c r="H4333" t="s">
        <v>24</v>
      </c>
      <c r="I4333" t="s">
        <v>17</v>
      </c>
      <c r="J4333" t="s">
        <v>25</v>
      </c>
      <c r="K4333" t="s">
        <v>23</v>
      </c>
      <c r="L4333" t="s">
        <v>26</v>
      </c>
      <c r="M4333">
        <f t="shared" si="67"/>
        <v>200340.66666666666</v>
      </c>
      <c r="N4333" t="b">
        <f>IF(O4333=Sheet7!S4332,FALSE,TRUE)
=IF(B4333=Sheet7!A4333,TRUE,FALSE)
=IF(B4333=Sheet7!A4333,TRUE,FALSE)
=IF(B4333=Sheet7!A4333,TRUE,FALSE)</f>
        <v>1</v>
      </c>
      <c r="O4333" t="s">
        <v>99</v>
      </c>
    </row>
    <row r="4334" spans="1:15" x14ac:dyDescent="0.25">
      <c r="A4334">
        <v>2022</v>
      </c>
      <c r="B4334" t="s">
        <v>99</v>
      </c>
      <c r="C4334" t="s">
        <v>28</v>
      </c>
      <c r="D4334" t="s">
        <v>22</v>
      </c>
      <c r="E4334">
        <v>245100</v>
      </c>
      <c r="F4334">
        <v>245100</v>
      </c>
      <c r="G4334" t="s">
        <v>23</v>
      </c>
      <c r="H4334" t="s">
        <v>24</v>
      </c>
      <c r="I4334" t="s">
        <v>17</v>
      </c>
      <c r="J4334" t="s">
        <v>25</v>
      </c>
      <c r="K4334" t="s">
        <v>23</v>
      </c>
      <c r="L4334" t="s">
        <v>26</v>
      </c>
      <c r="M4334">
        <f t="shared" si="67"/>
        <v>164074</v>
      </c>
      <c r="N4334" t="b">
        <f>IF(O4334=Sheet7!S4333,FALSE,TRUE)
=IF(B4334=Sheet7!A4334,TRUE,FALSE)
=IF(B4334=Sheet7!A4334,TRUE,FALSE)
=IF(B4334=Sheet7!A4334,TRUE,FALSE)</f>
        <v>1</v>
      </c>
      <c r="O4334" t="s">
        <v>99</v>
      </c>
    </row>
    <row r="4335" spans="1:15" x14ac:dyDescent="0.25">
      <c r="A4335">
        <v>2022</v>
      </c>
      <c r="B4335" t="s">
        <v>27</v>
      </c>
      <c r="C4335" t="s">
        <v>28</v>
      </c>
      <c r="D4335" t="s">
        <v>22</v>
      </c>
      <c r="E4335">
        <v>168000</v>
      </c>
      <c r="F4335">
        <v>168000</v>
      </c>
      <c r="G4335" t="s">
        <v>23</v>
      </c>
      <c r="H4335" t="s">
        <v>24</v>
      </c>
      <c r="I4335" t="s">
        <v>17</v>
      </c>
      <c r="J4335" t="s">
        <v>29</v>
      </c>
      <c r="K4335" t="s">
        <v>23</v>
      </c>
      <c r="L4335" t="s">
        <v>26</v>
      </c>
      <c r="M4335">
        <f t="shared" si="67"/>
        <v>112674</v>
      </c>
      <c r="N4335" t="b">
        <f>IF(O4335=Sheet7!S4334,FALSE,TRUE)
=IF(B4335=Sheet7!A4335,TRUE,FALSE)
=IF(B4335=Sheet7!A4335,TRUE,FALSE)
=IF(B4335=Sheet7!A4335,TRUE,FALSE)</f>
        <v>1</v>
      </c>
      <c r="O4335" t="s">
        <v>27</v>
      </c>
    </row>
    <row r="4336" spans="1:15" x14ac:dyDescent="0.25">
      <c r="A4336">
        <v>2022</v>
      </c>
      <c r="B4336" t="s">
        <v>27</v>
      </c>
      <c r="C4336" t="s">
        <v>28</v>
      </c>
      <c r="D4336" t="s">
        <v>22</v>
      </c>
      <c r="E4336">
        <v>130000</v>
      </c>
      <c r="F4336">
        <v>130000</v>
      </c>
      <c r="G4336" t="s">
        <v>23</v>
      </c>
      <c r="H4336" t="s">
        <v>24</v>
      </c>
      <c r="I4336" t="s">
        <v>17</v>
      </c>
      <c r="J4336" t="s">
        <v>29</v>
      </c>
      <c r="K4336" t="s">
        <v>23</v>
      </c>
      <c r="L4336" t="s">
        <v>26</v>
      </c>
      <c r="M4336">
        <f t="shared" si="67"/>
        <v>87340.666666666672</v>
      </c>
      <c r="N4336" t="b">
        <f>IF(O4336=Sheet7!S4335,FALSE,TRUE)
=IF(B4336=Sheet7!A4336,TRUE,FALSE)
=IF(B4336=Sheet7!A4336,TRUE,FALSE)
=IF(B4336=Sheet7!A4336,TRUE,FALSE)</f>
        <v>1</v>
      </c>
      <c r="O4336" t="s">
        <v>27</v>
      </c>
    </row>
    <row r="4337" spans="1:15" x14ac:dyDescent="0.25">
      <c r="A4337">
        <v>2022</v>
      </c>
      <c r="B4337" t="s">
        <v>32</v>
      </c>
      <c r="C4337" t="s">
        <v>13</v>
      </c>
      <c r="D4337" t="s">
        <v>22</v>
      </c>
      <c r="E4337">
        <v>161000</v>
      </c>
      <c r="F4337">
        <v>161000</v>
      </c>
      <c r="G4337" t="s">
        <v>23</v>
      </c>
      <c r="H4337" t="s">
        <v>16</v>
      </c>
      <c r="I4337" t="s">
        <v>17</v>
      </c>
      <c r="J4337" t="s">
        <v>29</v>
      </c>
      <c r="K4337" t="s">
        <v>23</v>
      </c>
      <c r="L4337" t="s">
        <v>26</v>
      </c>
      <c r="M4337">
        <f t="shared" si="67"/>
        <v>108007.33333333333</v>
      </c>
      <c r="N4337" t="b">
        <f>IF(O4337=Sheet7!S4336,FALSE,TRUE)
=IF(B4337=Sheet7!A4337,TRUE,FALSE)
=IF(B4337=Sheet7!A4337,TRUE,FALSE)
=IF(B4337=Sheet7!A4337,TRUE,FALSE)</f>
        <v>1</v>
      </c>
      <c r="O4337" t="s">
        <v>32</v>
      </c>
    </row>
    <row r="4338" spans="1:15" x14ac:dyDescent="0.25">
      <c r="A4338">
        <v>2022</v>
      </c>
      <c r="B4338" t="s">
        <v>32</v>
      </c>
      <c r="C4338" t="s">
        <v>13</v>
      </c>
      <c r="D4338" t="s">
        <v>22</v>
      </c>
      <c r="E4338">
        <v>118000</v>
      </c>
      <c r="F4338">
        <v>118000</v>
      </c>
      <c r="G4338" t="s">
        <v>23</v>
      </c>
      <c r="H4338" t="s">
        <v>16</v>
      </c>
      <c r="I4338" t="s">
        <v>17</v>
      </c>
      <c r="J4338" t="s">
        <v>29</v>
      </c>
      <c r="K4338" t="s">
        <v>23</v>
      </c>
      <c r="L4338" t="s">
        <v>26</v>
      </c>
      <c r="M4338">
        <f t="shared" si="67"/>
        <v>79340.666666666672</v>
      </c>
      <c r="N4338" t="b">
        <f>IF(O4338=Sheet7!S4337,FALSE,TRUE)
=IF(B4338=Sheet7!A4338,TRUE,FALSE)
=IF(B4338=Sheet7!A4338,TRUE,FALSE)
=IF(B4338=Sheet7!A4338,TRUE,FALSE)</f>
        <v>1</v>
      </c>
      <c r="O4338" t="s">
        <v>32</v>
      </c>
    </row>
    <row r="4339" spans="1:15" x14ac:dyDescent="0.25">
      <c r="A4339">
        <v>2022</v>
      </c>
      <c r="B4339" t="s">
        <v>42</v>
      </c>
      <c r="C4339" t="s">
        <v>28</v>
      </c>
      <c r="D4339" t="s">
        <v>22</v>
      </c>
      <c r="E4339">
        <v>205000</v>
      </c>
      <c r="F4339">
        <v>205000</v>
      </c>
      <c r="G4339" t="s">
        <v>23</v>
      </c>
      <c r="H4339" t="s">
        <v>24</v>
      </c>
      <c r="I4339" t="s">
        <v>17</v>
      </c>
      <c r="J4339" t="s">
        <v>29</v>
      </c>
      <c r="K4339" t="s">
        <v>23</v>
      </c>
      <c r="L4339" t="s">
        <v>26</v>
      </c>
      <c r="M4339">
        <f t="shared" si="67"/>
        <v>137340.66666666666</v>
      </c>
      <c r="N4339" t="b">
        <f>IF(O4339=Sheet7!S4338,FALSE,TRUE)
=IF(B4339=Sheet7!A4339,TRUE,FALSE)
=IF(B4339=Sheet7!A4339,TRUE,FALSE)
=IF(B4339=Sheet7!A4339,TRUE,FALSE)</f>
        <v>1</v>
      </c>
      <c r="O4339" t="s">
        <v>42</v>
      </c>
    </row>
    <row r="4340" spans="1:15" x14ac:dyDescent="0.25">
      <c r="A4340">
        <v>2022</v>
      </c>
      <c r="B4340" t="s">
        <v>99</v>
      </c>
      <c r="C4340" t="s">
        <v>28</v>
      </c>
      <c r="D4340" t="s">
        <v>22</v>
      </c>
      <c r="E4340">
        <v>247500</v>
      </c>
      <c r="F4340">
        <v>247500</v>
      </c>
      <c r="G4340" t="s">
        <v>23</v>
      </c>
      <c r="H4340" t="s">
        <v>24</v>
      </c>
      <c r="I4340" t="s">
        <v>17</v>
      </c>
      <c r="J4340" t="s">
        <v>25</v>
      </c>
      <c r="K4340" t="s">
        <v>23</v>
      </c>
      <c r="L4340" t="s">
        <v>26</v>
      </c>
      <c r="M4340">
        <f t="shared" si="67"/>
        <v>165674</v>
      </c>
      <c r="N4340" t="b">
        <f>IF(O4340=Sheet7!S4339,FALSE,TRUE)
=IF(B4340=Sheet7!A4340,TRUE,FALSE)
=IF(B4340=Sheet7!A4340,TRUE,FALSE)
=IF(B4340=Sheet7!A4340,TRUE,FALSE)</f>
        <v>1</v>
      </c>
      <c r="O4340" t="s">
        <v>99</v>
      </c>
    </row>
    <row r="4341" spans="1:15" x14ac:dyDescent="0.25">
      <c r="A4341">
        <v>2022</v>
      </c>
      <c r="B4341" t="s">
        <v>99</v>
      </c>
      <c r="C4341" t="s">
        <v>28</v>
      </c>
      <c r="D4341" t="s">
        <v>22</v>
      </c>
      <c r="E4341">
        <v>172200</v>
      </c>
      <c r="F4341">
        <v>172200</v>
      </c>
      <c r="G4341" t="s">
        <v>23</v>
      </c>
      <c r="H4341" t="s">
        <v>24</v>
      </c>
      <c r="I4341" t="s">
        <v>17</v>
      </c>
      <c r="J4341" t="s">
        <v>25</v>
      </c>
      <c r="K4341" t="s">
        <v>23</v>
      </c>
      <c r="L4341" t="s">
        <v>26</v>
      </c>
      <c r="M4341">
        <f t="shared" si="67"/>
        <v>115474</v>
      </c>
      <c r="N4341" t="b">
        <f>IF(O4341=Sheet7!S4340,FALSE,TRUE)
=IF(B4341=Sheet7!A4341,TRUE,FALSE)
=IF(B4341=Sheet7!A4341,TRUE,FALSE)
=IF(B4341=Sheet7!A4341,TRUE,FALSE)</f>
        <v>1</v>
      </c>
      <c r="O4341" t="s">
        <v>99</v>
      </c>
    </row>
    <row r="4342" spans="1:15" x14ac:dyDescent="0.25">
      <c r="A4342">
        <v>2022</v>
      </c>
      <c r="B4342" t="s">
        <v>97</v>
      </c>
      <c r="C4342" t="s">
        <v>77</v>
      </c>
      <c r="D4342" t="s">
        <v>14</v>
      </c>
      <c r="E4342">
        <v>65000</v>
      </c>
      <c r="F4342">
        <v>68293</v>
      </c>
      <c r="G4342" t="s">
        <v>111</v>
      </c>
      <c r="H4342" t="s">
        <v>24</v>
      </c>
      <c r="I4342" t="s">
        <v>17</v>
      </c>
      <c r="J4342" t="s">
        <v>25</v>
      </c>
      <c r="K4342" t="s">
        <v>111</v>
      </c>
      <c r="L4342" t="s">
        <v>19</v>
      </c>
      <c r="M4342">
        <f t="shared" si="67"/>
        <v>45105</v>
      </c>
      <c r="N4342" t="b">
        <f>IF(O4342=Sheet7!S4341,FALSE,TRUE)
=IF(B4342=Sheet7!A4342,TRUE,FALSE)
=IF(B4342=Sheet7!A4342,TRUE,FALSE)
=IF(B4342=Sheet7!A4342,TRUE,FALSE)</f>
        <v>1</v>
      </c>
      <c r="O4342" t="s">
        <v>97</v>
      </c>
    </row>
    <row r="4343" spans="1:15" x14ac:dyDescent="0.25">
      <c r="A4343">
        <v>2022</v>
      </c>
      <c r="B4343" t="s">
        <v>37</v>
      </c>
      <c r="C4343" t="s">
        <v>38</v>
      </c>
      <c r="D4343" t="s">
        <v>22</v>
      </c>
      <c r="E4343">
        <v>177000</v>
      </c>
      <c r="F4343">
        <v>177000</v>
      </c>
      <c r="G4343" t="s">
        <v>23</v>
      </c>
      <c r="H4343" t="s">
        <v>24</v>
      </c>
      <c r="I4343" t="s">
        <v>17</v>
      </c>
      <c r="J4343" t="s">
        <v>25</v>
      </c>
      <c r="K4343" t="s">
        <v>23</v>
      </c>
      <c r="L4343" t="s">
        <v>26</v>
      </c>
      <c r="M4343">
        <f t="shared" si="67"/>
        <v>118674</v>
      </c>
      <c r="N4343" t="b">
        <f>IF(O4343=Sheet7!S4342,FALSE,TRUE)
=IF(B4343=Sheet7!A4343,TRUE,FALSE)
=IF(B4343=Sheet7!A4343,TRUE,FALSE)
=IF(B4343=Sheet7!A4343,TRUE,FALSE)</f>
        <v>1</v>
      </c>
      <c r="O4343" t="s">
        <v>37</v>
      </c>
    </row>
    <row r="4344" spans="1:15" x14ac:dyDescent="0.25">
      <c r="A4344">
        <v>2022</v>
      </c>
      <c r="B4344" t="s">
        <v>37</v>
      </c>
      <c r="C4344" t="s">
        <v>38</v>
      </c>
      <c r="D4344" t="s">
        <v>22</v>
      </c>
      <c r="E4344">
        <v>131000</v>
      </c>
      <c r="F4344">
        <v>131000</v>
      </c>
      <c r="G4344" t="s">
        <v>23</v>
      </c>
      <c r="H4344" t="s">
        <v>24</v>
      </c>
      <c r="I4344" t="s">
        <v>17</v>
      </c>
      <c r="J4344" t="s">
        <v>25</v>
      </c>
      <c r="K4344" t="s">
        <v>23</v>
      </c>
      <c r="L4344" t="s">
        <v>26</v>
      </c>
      <c r="M4344">
        <f t="shared" si="67"/>
        <v>88007.333333333328</v>
      </c>
      <c r="N4344" t="b">
        <f>IF(O4344=Sheet7!S4343,FALSE,TRUE)
=IF(B4344=Sheet7!A4344,TRUE,FALSE)
=IF(B4344=Sheet7!A4344,TRUE,FALSE)
=IF(B4344=Sheet7!A4344,TRUE,FALSE)</f>
        <v>1</v>
      </c>
      <c r="O4344" t="s">
        <v>37</v>
      </c>
    </row>
    <row r="4345" spans="1:15" x14ac:dyDescent="0.25">
      <c r="A4345">
        <v>2022</v>
      </c>
      <c r="B4345" t="s">
        <v>32</v>
      </c>
      <c r="C4345" t="s">
        <v>13</v>
      </c>
      <c r="D4345" t="s">
        <v>22</v>
      </c>
      <c r="E4345">
        <v>146000</v>
      </c>
      <c r="F4345">
        <v>146000</v>
      </c>
      <c r="G4345" t="s">
        <v>23</v>
      </c>
      <c r="H4345" t="s">
        <v>24</v>
      </c>
      <c r="I4345" t="s">
        <v>17</v>
      </c>
      <c r="J4345" t="s">
        <v>25</v>
      </c>
      <c r="K4345" t="s">
        <v>23</v>
      </c>
      <c r="L4345" t="s">
        <v>26</v>
      </c>
      <c r="M4345">
        <f t="shared" si="67"/>
        <v>98007.333333333328</v>
      </c>
      <c r="N4345" t="b">
        <f>IF(O4345=Sheet7!S4344,FALSE,TRUE)
=IF(B4345=Sheet7!A4345,TRUE,FALSE)
=IF(B4345=Sheet7!A4345,TRUE,FALSE)
=IF(B4345=Sheet7!A4345,TRUE,FALSE)</f>
        <v>1</v>
      </c>
      <c r="O4345" t="s">
        <v>32</v>
      </c>
    </row>
    <row r="4346" spans="1:15" x14ac:dyDescent="0.25">
      <c r="A4346">
        <v>2022</v>
      </c>
      <c r="B4346" t="s">
        <v>32</v>
      </c>
      <c r="C4346" t="s">
        <v>13</v>
      </c>
      <c r="D4346" t="s">
        <v>22</v>
      </c>
      <c r="E4346">
        <v>102000</v>
      </c>
      <c r="F4346">
        <v>102000</v>
      </c>
      <c r="G4346" t="s">
        <v>23</v>
      </c>
      <c r="H4346" t="s">
        <v>24</v>
      </c>
      <c r="I4346" t="s">
        <v>17</v>
      </c>
      <c r="J4346" t="s">
        <v>25</v>
      </c>
      <c r="K4346" t="s">
        <v>23</v>
      </c>
      <c r="L4346" t="s">
        <v>26</v>
      </c>
      <c r="M4346">
        <f t="shared" si="67"/>
        <v>68674</v>
      </c>
      <c r="N4346" t="b">
        <f>IF(O4346=Sheet7!S4345,FALSE,TRUE)
=IF(B4346=Sheet7!A4346,TRUE,FALSE)
=IF(B4346=Sheet7!A4346,TRUE,FALSE)
=IF(B4346=Sheet7!A4346,TRUE,FALSE)</f>
        <v>1</v>
      </c>
      <c r="O4346" t="s">
        <v>32</v>
      </c>
    </row>
    <row r="4347" spans="1:15" x14ac:dyDescent="0.25">
      <c r="A4347">
        <v>2022</v>
      </c>
      <c r="B4347" t="s">
        <v>32</v>
      </c>
      <c r="C4347" t="s">
        <v>13</v>
      </c>
      <c r="D4347" t="s">
        <v>22</v>
      </c>
      <c r="E4347">
        <v>80000</v>
      </c>
      <c r="F4347">
        <v>80000</v>
      </c>
      <c r="G4347" t="s">
        <v>23</v>
      </c>
      <c r="H4347" t="s">
        <v>16</v>
      </c>
      <c r="I4347" t="s">
        <v>17</v>
      </c>
      <c r="J4347" t="s">
        <v>25</v>
      </c>
      <c r="K4347" t="s">
        <v>23</v>
      </c>
      <c r="L4347" t="s">
        <v>26</v>
      </c>
      <c r="M4347">
        <f t="shared" si="67"/>
        <v>54007.333333333336</v>
      </c>
      <c r="N4347" t="b">
        <f>IF(O4347=Sheet7!S4346,FALSE,TRUE)
=IF(B4347=Sheet7!A4347,TRUE,FALSE)
=IF(B4347=Sheet7!A4347,TRUE,FALSE)
=IF(B4347=Sheet7!A4347,TRUE,FALSE)</f>
        <v>1</v>
      </c>
      <c r="O4347" t="s">
        <v>32</v>
      </c>
    </row>
    <row r="4348" spans="1:15" x14ac:dyDescent="0.25">
      <c r="A4348">
        <v>2022</v>
      </c>
      <c r="B4348" t="s">
        <v>32</v>
      </c>
      <c r="C4348" t="s">
        <v>13</v>
      </c>
      <c r="D4348" t="s">
        <v>22</v>
      </c>
      <c r="E4348">
        <v>65000</v>
      </c>
      <c r="F4348">
        <v>65000</v>
      </c>
      <c r="G4348" t="s">
        <v>23</v>
      </c>
      <c r="H4348" t="s">
        <v>16</v>
      </c>
      <c r="I4348" t="s">
        <v>17</v>
      </c>
      <c r="J4348" t="s">
        <v>25</v>
      </c>
      <c r="K4348" t="s">
        <v>23</v>
      </c>
      <c r="L4348" t="s">
        <v>26</v>
      </c>
      <c r="M4348">
        <f t="shared" si="67"/>
        <v>44007.333333333336</v>
      </c>
      <c r="N4348" t="b">
        <f>IF(O4348=Sheet7!S4347,FALSE,TRUE)
=IF(B4348=Sheet7!A4348,TRUE,FALSE)
=IF(B4348=Sheet7!A4348,TRUE,FALSE)
=IF(B4348=Sheet7!A4348,TRUE,FALSE)</f>
        <v>1</v>
      </c>
      <c r="O4348" t="s">
        <v>32</v>
      </c>
    </row>
    <row r="4349" spans="1:15" x14ac:dyDescent="0.25">
      <c r="A4349">
        <v>2022</v>
      </c>
      <c r="B4349" t="s">
        <v>32</v>
      </c>
      <c r="C4349" t="s">
        <v>13</v>
      </c>
      <c r="D4349" t="s">
        <v>35</v>
      </c>
      <c r="E4349">
        <v>50000</v>
      </c>
      <c r="F4349">
        <v>61566</v>
      </c>
      <c r="G4349" t="s">
        <v>36</v>
      </c>
      <c r="H4349" t="s">
        <v>24</v>
      </c>
      <c r="I4349" t="s">
        <v>17</v>
      </c>
      <c r="J4349" t="s">
        <v>29</v>
      </c>
      <c r="K4349" t="s">
        <v>36</v>
      </c>
      <c r="L4349" t="s">
        <v>26</v>
      </c>
      <c r="M4349">
        <f t="shared" si="67"/>
        <v>37862.666666666664</v>
      </c>
      <c r="N4349" t="b">
        <f>IF(O4349=Sheet7!S4348,FALSE,TRUE)
=IF(B4349=Sheet7!A4349,TRUE,FALSE)
=IF(B4349=Sheet7!A4349,TRUE,FALSE)
=IF(B4349=Sheet7!A4349,TRUE,FALSE)</f>
        <v>1</v>
      </c>
      <c r="O4349" t="s">
        <v>32</v>
      </c>
    </row>
    <row r="4350" spans="1:15" x14ac:dyDescent="0.25">
      <c r="A4350">
        <v>2022</v>
      </c>
      <c r="B4350" t="s">
        <v>32</v>
      </c>
      <c r="C4350" t="s">
        <v>13</v>
      </c>
      <c r="D4350" t="s">
        <v>35</v>
      </c>
      <c r="E4350">
        <v>35000</v>
      </c>
      <c r="F4350">
        <v>43096</v>
      </c>
      <c r="G4350" t="s">
        <v>36</v>
      </c>
      <c r="H4350" t="s">
        <v>24</v>
      </c>
      <c r="I4350" t="s">
        <v>17</v>
      </c>
      <c r="J4350" t="s">
        <v>29</v>
      </c>
      <c r="K4350" t="s">
        <v>36</v>
      </c>
      <c r="L4350" t="s">
        <v>26</v>
      </c>
      <c r="M4350">
        <f t="shared" si="67"/>
        <v>26706</v>
      </c>
      <c r="N4350" t="b">
        <f>IF(O4350=Sheet7!S4349,FALSE,TRUE)
=IF(B4350=Sheet7!A4350,TRUE,FALSE)
=IF(B4350=Sheet7!A4350,TRUE,FALSE)
=IF(B4350=Sheet7!A4350,TRUE,FALSE)</f>
        <v>1</v>
      </c>
      <c r="O4350" t="s">
        <v>32</v>
      </c>
    </row>
    <row r="4351" spans="1:15" x14ac:dyDescent="0.25">
      <c r="A4351">
        <v>2022</v>
      </c>
      <c r="B4351" t="s">
        <v>32</v>
      </c>
      <c r="C4351" t="s">
        <v>13</v>
      </c>
      <c r="D4351" t="s">
        <v>22</v>
      </c>
      <c r="E4351">
        <v>175000</v>
      </c>
      <c r="F4351">
        <v>175000</v>
      </c>
      <c r="G4351" t="s">
        <v>23</v>
      </c>
      <c r="H4351" t="s">
        <v>16</v>
      </c>
      <c r="I4351" t="s">
        <v>17</v>
      </c>
      <c r="J4351" t="s">
        <v>29</v>
      </c>
      <c r="K4351" t="s">
        <v>23</v>
      </c>
      <c r="L4351" t="s">
        <v>26</v>
      </c>
      <c r="M4351">
        <f t="shared" si="67"/>
        <v>117340.66666666667</v>
      </c>
      <c r="N4351" t="b">
        <f>IF(O4351=Sheet7!S4350,FALSE,TRUE)
=IF(B4351=Sheet7!A4351,TRUE,FALSE)
=IF(B4351=Sheet7!A4351,TRUE,FALSE)
=IF(B4351=Sheet7!A4351,TRUE,FALSE)</f>
        <v>1</v>
      </c>
      <c r="O4351" t="s">
        <v>32</v>
      </c>
    </row>
    <row r="4352" spans="1:15" x14ac:dyDescent="0.25">
      <c r="A4352">
        <v>2022</v>
      </c>
      <c r="B4352" t="s">
        <v>32</v>
      </c>
      <c r="C4352" t="s">
        <v>13</v>
      </c>
      <c r="D4352" t="s">
        <v>22</v>
      </c>
      <c r="E4352">
        <v>135000</v>
      </c>
      <c r="F4352">
        <v>135000</v>
      </c>
      <c r="G4352" t="s">
        <v>23</v>
      </c>
      <c r="H4352" t="s">
        <v>16</v>
      </c>
      <c r="I4352" t="s">
        <v>17</v>
      </c>
      <c r="J4352" t="s">
        <v>29</v>
      </c>
      <c r="K4352" t="s">
        <v>23</v>
      </c>
      <c r="L4352" t="s">
        <v>26</v>
      </c>
      <c r="M4352">
        <f t="shared" si="67"/>
        <v>90674</v>
      </c>
      <c r="N4352" t="b">
        <f>IF(O4352=Sheet7!S4351,FALSE,TRUE)
=IF(B4352=Sheet7!A4352,TRUE,FALSE)
=IF(B4352=Sheet7!A4352,TRUE,FALSE)
=IF(B4352=Sheet7!A4352,TRUE,FALSE)</f>
        <v>1</v>
      </c>
      <c r="O4352" t="s">
        <v>32</v>
      </c>
    </row>
    <row r="4353" spans="1:15" x14ac:dyDescent="0.25">
      <c r="A4353">
        <v>2022</v>
      </c>
      <c r="B4353" t="s">
        <v>27</v>
      </c>
      <c r="C4353" t="s">
        <v>28</v>
      </c>
      <c r="D4353" t="s">
        <v>22</v>
      </c>
      <c r="E4353">
        <v>80000</v>
      </c>
      <c r="F4353">
        <v>80000</v>
      </c>
      <c r="G4353" t="s">
        <v>23</v>
      </c>
      <c r="H4353" t="s">
        <v>39</v>
      </c>
      <c r="I4353" t="s">
        <v>17</v>
      </c>
      <c r="J4353" t="s">
        <v>25</v>
      </c>
      <c r="K4353" t="s">
        <v>23</v>
      </c>
      <c r="L4353" t="s">
        <v>26</v>
      </c>
      <c r="M4353">
        <f t="shared" si="67"/>
        <v>54007.333333333336</v>
      </c>
      <c r="N4353" t="b">
        <f>IF(O4353=Sheet7!S4352,FALSE,TRUE)
=IF(B4353=Sheet7!A4353,TRUE,FALSE)
=IF(B4353=Sheet7!A4353,TRUE,FALSE)
=IF(B4353=Sheet7!A4353,TRUE,FALSE)</f>
        <v>1</v>
      </c>
      <c r="O4353" t="s">
        <v>27</v>
      </c>
    </row>
    <row r="4354" spans="1:15" x14ac:dyDescent="0.25">
      <c r="A4354">
        <v>2022</v>
      </c>
      <c r="B4354" t="s">
        <v>32</v>
      </c>
      <c r="C4354" t="s">
        <v>13</v>
      </c>
      <c r="D4354" t="s">
        <v>22</v>
      </c>
      <c r="E4354">
        <v>231250</v>
      </c>
      <c r="F4354">
        <v>231250</v>
      </c>
      <c r="G4354" t="s">
        <v>23</v>
      </c>
      <c r="H4354" t="s">
        <v>24</v>
      </c>
      <c r="I4354" t="s">
        <v>17</v>
      </c>
      <c r="J4354" t="s">
        <v>29</v>
      </c>
      <c r="K4354" t="s">
        <v>23</v>
      </c>
      <c r="L4354" t="s">
        <v>26</v>
      </c>
      <c r="M4354">
        <f t="shared" ref="M4354:M4417" si="68">AVERAGE(A4354:L4354)</f>
        <v>154840.66666666666</v>
      </c>
      <c r="N4354" t="b">
        <f>IF(O4354=Sheet7!S4353,FALSE,TRUE)
=IF(B4354=Sheet7!A4354,TRUE,FALSE)
=IF(B4354=Sheet7!A4354,TRUE,FALSE)
=IF(B4354=Sheet7!A4354,TRUE,FALSE)</f>
        <v>1</v>
      </c>
      <c r="O4354" t="s">
        <v>32</v>
      </c>
    </row>
    <row r="4355" spans="1:15" x14ac:dyDescent="0.25">
      <c r="A4355">
        <v>2022</v>
      </c>
      <c r="B4355" t="s">
        <v>32</v>
      </c>
      <c r="C4355" t="s">
        <v>13</v>
      </c>
      <c r="D4355" t="s">
        <v>22</v>
      </c>
      <c r="E4355">
        <v>138750</v>
      </c>
      <c r="F4355">
        <v>138750</v>
      </c>
      <c r="G4355" t="s">
        <v>23</v>
      </c>
      <c r="H4355" t="s">
        <v>24</v>
      </c>
      <c r="I4355" t="s">
        <v>17</v>
      </c>
      <c r="J4355" t="s">
        <v>29</v>
      </c>
      <c r="K4355" t="s">
        <v>23</v>
      </c>
      <c r="L4355" t="s">
        <v>26</v>
      </c>
      <c r="M4355">
        <f t="shared" si="68"/>
        <v>93174</v>
      </c>
      <c r="N4355" t="b">
        <f>IF(O4355=Sheet7!S4354,FALSE,TRUE)
=IF(B4355=Sheet7!A4355,TRUE,FALSE)
=IF(B4355=Sheet7!A4355,TRUE,FALSE)
=IF(B4355=Sheet7!A4355,TRUE,FALSE)</f>
        <v>1</v>
      </c>
      <c r="O4355" t="s">
        <v>32</v>
      </c>
    </row>
    <row r="4356" spans="1:15" x14ac:dyDescent="0.25">
      <c r="A4356">
        <v>2022</v>
      </c>
      <c r="B4356" t="s">
        <v>40</v>
      </c>
      <c r="C4356" t="s">
        <v>41</v>
      </c>
      <c r="D4356" t="s">
        <v>22</v>
      </c>
      <c r="E4356">
        <v>193750</v>
      </c>
      <c r="F4356">
        <v>193750</v>
      </c>
      <c r="G4356" t="s">
        <v>23</v>
      </c>
      <c r="H4356" t="s">
        <v>24</v>
      </c>
      <c r="I4356" t="s">
        <v>17</v>
      </c>
      <c r="J4356" t="s">
        <v>29</v>
      </c>
      <c r="K4356" t="s">
        <v>23</v>
      </c>
      <c r="L4356" t="s">
        <v>26</v>
      </c>
      <c r="M4356">
        <f t="shared" si="68"/>
        <v>129840.66666666667</v>
      </c>
      <c r="N4356" t="b">
        <f>IF(O4356=Sheet7!S4355,FALSE,TRUE)
=IF(B4356=Sheet7!A4356,TRUE,FALSE)
=IF(B4356=Sheet7!A4356,TRUE,FALSE)
=IF(B4356=Sheet7!A4356,TRUE,FALSE)</f>
        <v>1</v>
      </c>
      <c r="O4356" t="s">
        <v>40</v>
      </c>
    </row>
    <row r="4357" spans="1:15" x14ac:dyDescent="0.25">
      <c r="A4357">
        <v>2022</v>
      </c>
      <c r="B4357" t="s">
        <v>40</v>
      </c>
      <c r="C4357" t="s">
        <v>41</v>
      </c>
      <c r="D4357" t="s">
        <v>22</v>
      </c>
      <c r="E4357">
        <v>116250</v>
      </c>
      <c r="F4357">
        <v>116250</v>
      </c>
      <c r="G4357" t="s">
        <v>23</v>
      </c>
      <c r="H4357" t="s">
        <v>24</v>
      </c>
      <c r="I4357" t="s">
        <v>17</v>
      </c>
      <c r="J4357" t="s">
        <v>29</v>
      </c>
      <c r="K4357" t="s">
        <v>23</v>
      </c>
      <c r="L4357" t="s">
        <v>26</v>
      </c>
      <c r="M4357">
        <f t="shared" si="68"/>
        <v>78174</v>
      </c>
      <c r="N4357" t="b">
        <f>IF(O4357=Sheet7!S4356,FALSE,TRUE)
=IF(B4357=Sheet7!A4357,TRUE,FALSE)
=IF(B4357=Sheet7!A4357,TRUE,FALSE)
=IF(B4357=Sheet7!A4357,TRUE,FALSE)</f>
        <v>1</v>
      </c>
      <c r="O4357" t="s">
        <v>40</v>
      </c>
    </row>
    <row r="4358" spans="1:15" x14ac:dyDescent="0.25">
      <c r="A4358">
        <v>2022</v>
      </c>
      <c r="B4358" t="s">
        <v>40</v>
      </c>
      <c r="C4358" t="s">
        <v>41</v>
      </c>
      <c r="D4358" t="s">
        <v>22</v>
      </c>
      <c r="E4358">
        <v>231250</v>
      </c>
      <c r="F4358">
        <v>231250</v>
      </c>
      <c r="G4358" t="s">
        <v>23</v>
      </c>
      <c r="H4358" t="s">
        <v>24</v>
      </c>
      <c r="I4358" t="s">
        <v>17</v>
      </c>
      <c r="J4358" t="s">
        <v>29</v>
      </c>
      <c r="K4358" t="s">
        <v>23</v>
      </c>
      <c r="L4358" t="s">
        <v>26</v>
      </c>
      <c r="M4358">
        <f t="shared" si="68"/>
        <v>154840.66666666666</v>
      </c>
      <c r="N4358" t="b">
        <f>IF(O4358=Sheet7!S4357,FALSE,TRUE)
=IF(B4358=Sheet7!A4358,TRUE,FALSE)
=IF(B4358=Sheet7!A4358,TRUE,FALSE)
=IF(B4358=Sheet7!A4358,TRUE,FALSE)</f>
        <v>1</v>
      </c>
      <c r="O4358" t="s">
        <v>40</v>
      </c>
    </row>
    <row r="4359" spans="1:15" x14ac:dyDescent="0.25">
      <c r="A4359">
        <v>2022</v>
      </c>
      <c r="B4359" t="s">
        <v>40</v>
      </c>
      <c r="C4359" t="s">
        <v>41</v>
      </c>
      <c r="D4359" t="s">
        <v>22</v>
      </c>
      <c r="E4359">
        <v>138750</v>
      </c>
      <c r="F4359">
        <v>138750</v>
      </c>
      <c r="G4359" t="s">
        <v>23</v>
      </c>
      <c r="H4359" t="s">
        <v>24</v>
      </c>
      <c r="I4359" t="s">
        <v>17</v>
      </c>
      <c r="J4359" t="s">
        <v>29</v>
      </c>
      <c r="K4359" t="s">
        <v>23</v>
      </c>
      <c r="L4359" t="s">
        <v>26</v>
      </c>
      <c r="M4359">
        <f t="shared" si="68"/>
        <v>93174</v>
      </c>
      <c r="N4359" t="b">
        <f>IF(O4359=Sheet7!S4358,FALSE,TRUE)
=IF(B4359=Sheet7!A4359,TRUE,FALSE)
=IF(B4359=Sheet7!A4359,TRUE,FALSE)
=IF(B4359=Sheet7!A4359,TRUE,FALSE)</f>
        <v>1</v>
      </c>
      <c r="O4359" t="s">
        <v>40</v>
      </c>
    </row>
    <row r="4360" spans="1:15" x14ac:dyDescent="0.25">
      <c r="A4360">
        <v>2022</v>
      </c>
      <c r="B4360" t="s">
        <v>32</v>
      </c>
      <c r="C4360" t="s">
        <v>13</v>
      </c>
      <c r="D4360" t="s">
        <v>22</v>
      </c>
      <c r="E4360">
        <v>193750</v>
      </c>
      <c r="F4360">
        <v>193750</v>
      </c>
      <c r="G4360" t="s">
        <v>23</v>
      </c>
      <c r="H4360" t="s">
        <v>24</v>
      </c>
      <c r="I4360" t="s">
        <v>17</v>
      </c>
      <c r="J4360" t="s">
        <v>29</v>
      </c>
      <c r="K4360" t="s">
        <v>23</v>
      </c>
      <c r="L4360" t="s">
        <v>26</v>
      </c>
      <c r="M4360">
        <f t="shared" si="68"/>
        <v>129840.66666666667</v>
      </c>
      <c r="N4360" t="b">
        <f>IF(O4360=Sheet7!S4359,FALSE,TRUE)
=IF(B4360=Sheet7!A4360,TRUE,FALSE)
=IF(B4360=Sheet7!A4360,TRUE,FALSE)
=IF(B4360=Sheet7!A4360,TRUE,FALSE)</f>
        <v>1</v>
      </c>
      <c r="O4360" t="s">
        <v>32</v>
      </c>
    </row>
    <row r="4361" spans="1:15" x14ac:dyDescent="0.25">
      <c r="A4361">
        <v>2022</v>
      </c>
      <c r="B4361" t="s">
        <v>32</v>
      </c>
      <c r="C4361" t="s">
        <v>13</v>
      </c>
      <c r="D4361" t="s">
        <v>22</v>
      </c>
      <c r="E4361">
        <v>116250</v>
      </c>
      <c r="F4361">
        <v>116250</v>
      </c>
      <c r="G4361" t="s">
        <v>23</v>
      </c>
      <c r="H4361" t="s">
        <v>24</v>
      </c>
      <c r="I4361" t="s">
        <v>17</v>
      </c>
      <c r="J4361" t="s">
        <v>29</v>
      </c>
      <c r="K4361" t="s">
        <v>23</v>
      </c>
      <c r="L4361" t="s">
        <v>26</v>
      </c>
      <c r="M4361">
        <f t="shared" si="68"/>
        <v>78174</v>
      </c>
      <c r="N4361" t="b">
        <f>IF(O4361=Sheet7!S4360,FALSE,TRUE)
=IF(B4361=Sheet7!A4361,TRUE,FALSE)
=IF(B4361=Sheet7!A4361,TRUE,FALSE)
=IF(B4361=Sheet7!A4361,TRUE,FALSE)</f>
        <v>1</v>
      </c>
      <c r="O4361" t="s">
        <v>32</v>
      </c>
    </row>
    <row r="4362" spans="1:15" x14ac:dyDescent="0.25">
      <c r="A4362">
        <v>2022</v>
      </c>
      <c r="B4362" t="s">
        <v>27</v>
      </c>
      <c r="C4362" t="s">
        <v>28</v>
      </c>
      <c r="D4362" t="s">
        <v>22</v>
      </c>
      <c r="E4362">
        <v>208000</v>
      </c>
      <c r="F4362">
        <v>208000</v>
      </c>
      <c r="G4362" t="s">
        <v>23</v>
      </c>
      <c r="H4362" t="s">
        <v>24</v>
      </c>
      <c r="I4362" t="s">
        <v>17</v>
      </c>
      <c r="J4362" t="s">
        <v>29</v>
      </c>
      <c r="K4362" t="s">
        <v>23</v>
      </c>
      <c r="L4362" t="s">
        <v>26</v>
      </c>
      <c r="M4362">
        <f t="shared" si="68"/>
        <v>139340.66666666666</v>
      </c>
      <c r="N4362" t="b">
        <f>IF(O4362=Sheet7!S4361,FALSE,TRUE)
=IF(B4362=Sheet7!A4362,TRUE,FALSE)
=IF(B4362=Sheet7!A4362,TRUE,FALSE)
=IF(B4362=Sheet7!A4362,TRUE,FALSE)</f>
        <v>1</v>
      </c>
      <c r="O4362" t="s">
        <v>27</v>
      </c>
    </row>
    <row r="4363" spans="1:15" x14ac:dyDescent="0.25">
      <c r="A4363">
        <v>2022</v>
      </c>
      <c r="B4363" t="s">
        <v>27</v>
      </c>
      <c r="C4363" t="s">
        <v>28</v>
      </c>
      <c r="D4363" t="s">
        <v>22</v>
      </c>
      <c r="E4363">
        <v>127000</v>
      </c>
      <c r="F4363">
        <v>127000</v>
      </c>
      <c r="G4363" t="s">
        <v>23</v>
      </c>
      <c r="H4363" t="s">
        <v>24</v>
      </c>
      <c r="I4363" t="s">
        <v>17</v>
      </c>
      <c r="J4363" t="s">
        <v>29</v>
      </c>
      <c r="K4363" t="s">
        <v>23</v>
      </c>
      <c r="L4363" t="s">
        <v>26</v>
      </c>
      <c r="M4363">
        <f t="shared" si="68"/>
        <v>85340.666666666672</v>
      </c>
      <c r="N4363" t="b">
        <f>IF(O4363=Sheet7!S4362,FALSE,TRUE)
=IF(B4363=Sheet7!A4363,TRUE,FALSE)
=IF(B4363=Sheet7!A4363,TRUE,FALSE)
=IF(B4363=Sheet7!A4363,TRUE,FALSE)</f>
        <v>1</v>
      </c>
      <c r="O4363" t="s">
        <v>27</v>
      </c>
    </row>
    <row r="4364" spans="1:15" x14ac:dyDescent="0.25">
      <c r="A4364">
        <v>2022</v>
      </c>
      <c r="B4364" t="s">
        <v>46</v>
      </c>
      <c r="C4364" t="s">
        <v>28</v>
      </c>
      <c r="D4364" t="s">
        <v>22</v>
      </c>
      <c r="E4364">
        <v>300000</v>
      </c>
      <c r="F4364">
        <v>300000</v>
      </c>
      <c r="G4364" t="s">
        <v>23</v>
      </c>
      <c r="H4364" t="s">
        <v>24</v>
      </c>
      <c r="I4364" t="s">
        <v>17</v>
      </c>
      <c r="J4364" t="s">
        <v>29</v>
      </c>
      <c r="K4364" t="s">
        <v>23</v>
      </c>
      <c r="L4364" t="s">
        <v>26</v>
      </c>
      <c r="M4364">
        <f t="shared" si="68"/>
        <v>200674</v>
      </c>
      <c r="N4364" t="b">
        <f>IF(O4364=Sheet7!S4363,FALSE,TRUE)
=IF(B4364=Sheet7!A4364,TRUE,FALSE)
=IF(B4364=Sheet7!A4364,TRUE,FALSE)
=IF(B4364=Sheet7!A4364,TRUE,FALSE)</f>
        <v>1</v>
      </c>
      <c r="O4364" t="s">
        <v>46</v>
      </c>
    </row>
    <row r="4365" spans="1:15" x14ac:dyDescent="0.25">
      <c r="A4365">
        <v>2022</v>
      </c>
      <c r="B4365" t="s">
        <v>46</v>
      </c>
      <c r="C4365" t="s">
        <v>28</v>
      </c>
      <c r="D4365" t="s">
        <v>22</v>
      </c>
      <c r="E4365">
        <v>196000</v>
      </c>
      <c r="F4365">
        <v>196000</v>
      </c>
      <c r="G4365" t="s">
        <v>23</v>
      </c>
      <c r="H4365" t="s">
        <v>24</v>
      </c>
      <c r="I4365" t="s">
        <v>17</v>
      </c>
      <c r="J4365" t="s">
        <v>29</v>
      </c>
      <c r="K4365" t="s">
        <v>23</v>
      </c>
      <c r="L4365" t="s">
        <v>26</v>
      </c>
      <c r="M4365">
        <f t="shared" si="68"/>
        <v>131340.66666666666</v>
      </c>
      <c r="N4365" t="b">
        <f>IF(O4365=Sheet7!S4364,FALSE,TRUE)
=IF(B4365=Sheet7!A4365,TRUE,FALSE)
=IF(B4365=Sheet7!A4365,TRUE,FALSE)
=IF(B4365=Sheet7!A4365,TRUE,FALSE)</f>
        <v>1</v>
      </c>
      <c r="O4365" t="s">
        <v>46</v>
      </c>
    </row>
    <row r="4366" spans="1:15" x14ac:dyDescent="0.25">
      <c r="A4366">
        <v>2022</v>
      </c>
      <c r="B4366" t="s">
        <v>27</v>
      </c>
      <c r="C4366" t="s">
        <v>28</v>
      </c>
      <c r="D4366" t="s">
        <v>22</v>
      </c>
      <c r="E4366">
        <v>205000</v>
      </c>
      <c r="F4366">
        <v>205000</v>
      </c>
      <c r="G4366" t="s">
        <v>23</v>
      </c>
      <c r="H4366" t="s">
        <v>24</v>
      </c>
      <c r="I4366" t="s">
        <v>17</v>
      </c>
      <c r="J4366" t="s">
        <v>29</v>
      </c>
      <c r="K4366" t="s">
        <v>23</v>
      </c>
      <c r="L4366" t="s">
        <v>26</v>
      </c>
      <c r="M4366">
        <f t="shared" si="68"/>
        <v>137340.66666666666</v>
      </c>
      <c r="N4366" t="b">
        <f>IF(O4366=Sheet7!S4365,FALSE,TRUE)
=IF(B4366=Sheet7!A4366,TRUE,FALSE)
=IF(B4366=Sheet7!A4366,TRUE,FALSE)
=IF(B4366=Sheet7!A4366,TRUE,FALSE)</f>
        <v>1</v>
      </c>
      <c r="O4366" t="s">
        <v>27</v>
      </c>
    </row>
    <row r="4367" spans="1:15" x14ac:dyDescent="0.25">
      <c r="A4367">
        <v>2022</v>
      </c>
      <c r="B4367" t="s">
        <v>27</v>
      </c>
      <c r="C4367" t="s">
        <v>28</v>
      </c>
      <c r="D4367" t="s">
        <v>22</v>
      </c>
      <c r="E4367">
        <v>185000</v>
      </c>
      <c r="F4367">
        <v>185000</v>
      </c>
      <c r="G4367" t="s">
        <v>23</v>
      </c>
      <c r="H4367" t="s">
        <v>24</v>
      </c>
      <c r="I4367" t="s">
        <v>17</v>
      </c>
      <c r="J4367" t="s">
        <v>29</v>
      </c>
      <c r="K4367" t="s">
        <v>23</v>
      </c>
      <c r="L4367" t="s">
        <v>26</v>
      </c>
      <c r="M4367">
        <f t="shared" si="68"/>
        <v>124007.33333333333</v>
      </c>
      <c r="N4367" t="b">
        <f>IF(O4367=Sheet7!S4366,FALSE,TRUE)
=IF(B4367=Sheet7!A4367,TRUE,FALSE)
=IF(B4367=Sheet7!A4367,TRUE,FALSE)
=IF(B4367=Sheet7!A4367,TRUE,FALSE)</f>
        <v>1</v>
      </c>
      <c r="O4367" t="s">
        <v>27</v>
      </c>
    </row>
    <row r="4368" spans="1:15" x14ac:dyDescent="0.25">
      <c r="A4368">
        <v>2022</v>
      </c>
      <c r="B4368" t="s">
        <v>34</v>
      </c>
      <c r="C4368" t="s">
        <v>31</v>
      </c>
      <c r="D4368" t="s">
        <v>22</v>
      </c>
      <c r="E4368">
        <v>247500</v>
      </c>
      <c r="F4368">
        <v>247500</v>
      </c>
      <c r="G4368" t="s">
        <v>23</v>
      </c>
      <c r="H4368" t="s">
        <v>24</v>
      </c>
      <c r="I4368" t="s">
        <v>17</v>
      </c>
      <c r="J4368" t="s">
        <v>25</v>
      </c>
      <c r="K4368" t="s">
        <v>23</v>
      </c>
      <c r="L4368" t="s">
        <v>26</v>
      </c>
      <c r="M4368">
        <f t="shared" si="68"/>
        <v>165674</v>
      </c>
      <c r="N4368" t="b">
        <f>IF(O4368=Sheet7!S4367,FALSE,TRUE)
=IF(B4368=Sheet7!A4368,TRUE,FALSE)
=IF(B4368=Sheet7!A4368,TRUE,FALSE)
=IF(B4368=Sheet7!A4368,TRUE,FALSE)</f>
        <v>1</v>
      </c>
      <c r="O4368" t="s">
        <v>34</v>
      </c>
    </row>
    <row r="4369" spans="1:15" x14ac:dyDescent="0.25">
      <c r="A4369">
        <v>2022</v>
      </c>
      <c r="B4369" t="s">
        <v>34</v>
      </c>
      <c r="C4369" t="s">
        <v>31</v>
      </c>
      <c r="D4369" t="s">
        <v>22</v>
      </c>
      <c r="E4369">
        <v>172200</v>
      </c>
      <c r="F4369">
        <v>172200</v>
      </c>
      <c r="G4369" t="s">
        <v>23</v>
      </c>
      <c r="H4369" t="s">
        <v>24</v>
      </c>
      <c r="I4369" t="s">
        <v>17</v>
      </c>
      <c r="J4369" t="s">
        <v>25</v>
      </c>
      <c r="K4369" t="s">
        <v>23</v>
      </c>
      <c r="L4369" t="s">
        <v>26</v>
      </c>
      <c r="M4369">
        <f t="shared" si="68"/>
        <v>115474</v>
      </c>
      <c r="N4369" t="b">
        <f>IF(O4369=Sheet7!S4368,FALSE,TRUE)
=IF(B4369=Sheet7!A4369,TRUE,FALSE)
=IF(B4369=Sheet7!A4369,TRUE,FALSE)
=IF(B4369=Sheet7!A4369,TRUE,FALSE)</f>
        <v>1</v>
      </c>
      <c r="O4369" t="s">
        <v>34</v>
      </c>
    </row>
    <row r="4370" spans="1:15" x14ac:dyDescent="0.25">
      <c r="A4370">
        <v>2022</v>
      </c>
      <c r="B4370" t="s">
        <v>37</v>
      </c>
      <c r="C4370" t="s">
        <v>38</v>
      </c>
      <c r="D4370" t="s">
        <v>22</v>
      </c>
      <c r="E4370">
        <v>110000</v>
      </c>
      <c r="F4370">
        <v>110000</v>
      </c>
      <c r="G4370" t="s">
        <v>23</v>
      </c>
      <c r="H4370" t="s">
        <v>24</v>
      </c>
      <c r="I4370" t="s">
        <v>17</v>
      </c>
      <c r="J4370" t="s">
        <v>25</v>
      </c>
      <c r="K4370" t="s">
        <v>23</v>
      </c>
      <c r="L4370" t="s">
        <v>26</v>
      </c>
      <c r="M4370">
        <f t="shared" si="68"/>
        <v>74007.333333333328</v>
      </c>
      <c r="N4370" t="b">
        <f>IF(O4370=Sheet7!S4369,FALSE,TRUE)
=IF(B4370=Sheet7!A4370,TRUE,FALSE)
=IF(B4370=Sheet7!A4370,TRUE,FALSE)
=IF(B4370=Sheet7!A4370,TRUE,FALSE)</f>
        <v>1</v>
      </c>
      <c r="O4370" t="s">
        <v>37</v>
      </c>
    </row>
    <row r="4371" spans="1:15" x14ac:dyDescent="0.25">
      <c r="A4371">
        <v>2022</v>
      </c>
      <c r="B4371" t="s">
        <v>231</v>
      </c>
      <c r="C4371" t="s">
        <v>28</v>
      </c>
      <c r="D4371" t="s">
        <v>22</v>
      </c>
      <c r="E4371">
        <v>375000</v>
      </c>
      <c r="F4371">
        <v>375000</v>
      </c>
      <c r="G4371" t="s">
        <v>23</v>
      </c>
      <c r="H4371" t="s">
        <v>24</v>
      </c>
      <c r="I4371" t="s">
        <v>17</v>
      </c>
      <c r="J4371" t="s">
        <v>18</v>
      </c>
      <c r="K4371" t="s">
        <v>23</v>
      </c>
      <c r="L4371" t="s">
        <v>19</v>
      </c>
      <c r="M4371">
        <f t="shared" si="68"/>
        <v>250674</v>
      </c>
      <c r="N4371" t="b">
        <f>IF(O4371=Sheet7!S4370,FALSE,TRUE)
=IF(B4371=Sheet7!A4371,TRUE,FALSE)
=IF(B4371=Sheet7!A4371,TRUE,FALSE)
=IF(B4371=Sheet7!A4371,TRUE,FALSE)</f>
        <v>1</v>
      </c>
      <c r="O4371" t="s">
        <v>231</v>
      </c>
    </row>
    <row r="4372" spans="1:15" x14ac:dyDescent="0.25">
      <c r="A4372">
        <v>2022</v>
      </c>
      <c r="B4372" t="s">
        <v>27</v>
      </c>
      <c r="C4372" t="s">
        <v>28</v>
      </c>
      <c r="D4372" t="s">
        <v>22</v>
      </c>
      <c r="E4372">
        <v>225000</v>
      </c>
      <c r="F4372">
        <v>225000</v>
      </c>
      <c r="G4372" t="s">
        <v>23</v>
      </c>
      <c r="H4372" t="s">
        <v>24</v>
      </c>
      <c r="I4372" t="s">
        <v>17</v>
      </c>
      <c r="J4372" t="s">
        <v>25</v>
      </c>
      <c r="K4372" t="s">
        <v>23</v>
      </c>
      <c r="L4372" t="s">
        <v>26</v>
      </c>
      <c r="M4372">
        <f t="shared" si="68"/>
        <v>150674</v>
      </c>
      <c r="N4372" t="b">
        <f>IF(O4372=Sheet7!S4371,FALSE,TRUE)
=IF(B4372=Sheet7!A4372,TRUE,FALSE)
=IF(B4372=Sheet7!A4372,TRUE,FALSE)
=IF(B4372=Sheet7!A4372,TRUE,FALSE)</f>
        <v>1</v>
      </c>
      <c r="O4372" t="s">
        <v>27</v>
      </c>
    </row>
    <row r="4373" spans="1:15" x14ac:dyDescent="0.25">
      <c r="A4373">
        <v>2022</v>
      </c>
      <c r="B4373" t="s">
        <v>27</v>
      </c>
      <c r="C4373" t="s">
        <v>28</v>
      </c>
      <c r="D4373" t="s">
        <v>22</v>
      </c>
      <c r="E4373">
        <v>156400</v>
      </c>
      <c r="F4373">
        <v>156400</v>
      </c>
      <c r="G4373" t="s">
        <v>23</v>
      </c>
      <c r="H4373" t="s">
        <v>24</v>
      </c>
      <c r="I4373" t="s">
        <v>17</v>
      </c>
      <c r="J4373" t="s">
        <v>25</v>
      </c>
      <c r="K4373" t="s">
        <v>23</v>
      </c>
      <c r="L4373" t="s">
        <v>26</v>
      </c>
      <c r="M4373">
        <f t="shared" si="68"/>
        <v>104940.66666666667</v>
      </c>
      <c r="N4373" t="b">
        <f>IF(O4373=Sheet7!S4372,FALSE,TRUE)
=IF(B4373=Sheet7!A4373,TRUE,FALSE)
=IF(B4373=Sheet7!A4373,TRUE,FALSE)
=IF(B4373=Sheet7!A4373,TRUE,FALSE)</f>
        <v>1</v>
      </c>
      <c r="O4373" t="s">
        <v>27</v>
      </c>
    </row>
    <row r="4374" spans="1:15" x14ac:dyDescent="0.25">
      <c r="A4374">
        <v>2022</v>
      </c>
      <c r="B4374" t="s">
        <v>34</v>
      </c>
      <c r="C4374" t="s">
        <v>31</v>
      </c>
      <c r="D4374" t="s">
        <v>35</v>
      </c>
      <c r="E4374">
        <v>85000</v>
      </c>
      <c r="F4374">
        <v>104663</v>
      </c>
      <c r="G4374" t="s">
        <v>36</v>
      </c>
      <c r="H4374" t="s">
        <v>16</v>
      </c>
      <c r="I4374" t="s">
        <v>17</v>
      </c>
      <c r="J4374" t="s">
        <v>25</v>
      </c>
      <c r="K4374" t="s">
        <v>36</v>
      </c>
      <c r="L4374" t="s">
        <v>26</v>
      </c>
      <c r="M4374">
        <f t="shared" si="68"/>
        <v>63895</v>
      </c>
      <c r="N4374" t="b">
        <f>IF(O4374=Sheet7!S4373,FALSE,TRUE)
=IF(B4374=Sheet7!A4374,TRUE,FALSE)
=IF(B4374=Sheet7!A4374,TRUE,FALSE)
=IF(B4374=Sheet7!A4374,TRUE,FALSE)</f>
        <v>1</v>
      </c>
      <c r="O4374" t="s">
        <v>34</v>
      </c>
    </row>
    <row r="4375" spans="1:15" x14ac:dyDescent="0.25">
      <c r="A4375">
        <v>2022</v>
      </c>
      <c r="B4375" t="s">
        <v>34</v>
      </c>
      <c r="C4375" t="s">
        <v>31</v>
      </c>
      <c r="D4375" t="s">
        <v>35</v>
      </c>
      <c r="E4375">
        <v>65000</v>
      </c>
      <c r="F4375">
        <v>80036</v>
      </c>
      <c r="G4375" t="s">
        <v>36</v>
      </c>
      <c r="H4375" t="s">
        <v>16</v>
      </c>
      <c r="I4375" t="s">
        <v>17</v>
      </c>
      <c r="J4375" t="s">
        <v>25</v>
      </c>
      <c r="K4375" t="s">
        <v>36</v>
      </c>
      <c r="L4375" t="s">
        <v>26</v>
      </c>
      <c r="M4375">
        <f t="shared" si="68"/>
        <v>49019.333333333336</v>
      </c>
      <c r="N4375" t="b">
        <f>IF(O4375=Sheet7!S4374,FALSE,TRUE)
=IF(B4375=Sheet7!A4375,TRUE,FALSE)
=IF(B4375=Sheet7!A4375,TRUE,FALSE)
=IF(B4375=Sheet7!A4375,TRUE,FALSE)</f>
        <v>1</v>
      </c>
      <c r="O4375" t="s">
        <v>34</v>
      </c>
    </row>
    <row r="4376" spans="1:15" x14ac:dyDescent="0.25">
      <c r="A4376">
        <v>2022</v>
      </c>
      <c r="B4376" t="s">
        <v>27</v>
      </c>
      <c r="C4376" t="s">
        <v>28</v>
      </c>
      <c r="D4376" t="s">
        <v>22</v>
      </c>
      <c r="E4376">
        <v>140700</v>
      </c>
      <c r="F4376">
        <v>140700</v>
      </c>
      <c r="G4376" t="s">
        <v>23</v>
      </c>
      <c r="H4376" t="s">
        <v>24</v>
      </c>
      <c r="I4376" t="s">
        <v>17</v>
      </c>
      <c r="J4376" t="s">
        <v>25</v>
      </c>
      <c r="K4376" t="s">
        <v>23</v>
      </c>
      <c r="L4376" t="s">
        <v>26</v>
      </c>
      <c r="M4376">
        <f t="shared" si="68"/>
        <v>94474</v>
      </c>
      <c r="N4376" t="b">
        <f>IF(O4376=Sheet7!S4375,FALSE,TRUE)
=IF(B4376=Sheet7!A4376,TRUE,FALSE)
=IF(B4376=Sheet7!A4376,TRUE,FALSE)
=IF(B4376=Sheet7!A4376,TRUE,FALSE)</f>
        <v>1</v>
      </c>
      <c r="O4376" t="s">
        <v>27</v>
      </c>
    </row>
    <row r="4377" spans="1:15" x14ac:dyDescent="0.25">
      <c r="A4377">
        <v>2022</v>
      </c>
      <c r="B4377" t="s">
        <v>27</v>
      </c>
      <c r="C4377" t="s">
        <v>28</v>
      </c>
      <c r="D4377" t="s">
        <v>22</v>
      </c>
      <c r="E4377">
        <v>93800</v>
      </c>
      <c r="F4377">
        <v>93800</v>
      </c>
      <c r="G4377" t="s">
        <v>23</v>
      </c>
      <c r="H4377" t="s">
        <v>24</v>
      </c>
      <c r="I4377" t="s">
        <v>17</v>
      </c>
      <c r="J4377" t="s">
        <v>25</v>
      </c>
      <c r="K4377" t="s">
        <v>23</v>
      </c>
      <c r="L4377" t="s">
        <v>26</v>
      </c>
      <c r="M4377">
        <f t="shared" si="68"/>
        <v>63207.333333333336</v>
      </c>
      <c r="N4377" t="b">
        <f>IF(O4377=Sheet7!S4376,FALSE,TRUE)
=IF(B4377=Sheet7!A4377,TRUE,FALSE)
=IF(B4377=Sheet7!A4377,TRUE,FALSE)
=IF(B4377=Sheet7!A4377,TRUE,FALSE)</f>
        <v>1</v>
      </c>
      <c r="O4377" t="s">
        <v>27</v>
      </c>
    </row>
    <row r="4378" spans="1:15" x14ac:dyDescent="0.25">
      <c r="A4378">
        <v>2022</v>
      </c>
      <c r="B4378" t="s">
        <v>27</v>
      </c>
      <c r="C4378" t="s">
        <v>28</v>
      </c>
      <c r="D4378" t="s">
        <v>22</v>
      </c>
      <c r="E4378">
        <v>350000</v>
      </c>
      <c r="F4378">
        <v>350000</v>
      </c>
      <c r="G4378" t="s">
        <v>23</v>
      </c>
      <c r="H4378" t="s">
        <v>24</v>
      </c>
      <c r="I4378" t="s">
        <v>17</v>
      </c>
      <c r="J4378" t="s">
        <v>29</v>
      </c>
      <c r="K4378" t="s">
        <v>23</v>
      </c>
      <c r="L4378" t="s">
        <v>26</v>
      </c>
      <c r="M4378">
        <f t="shared" si="68"/>
        <v>234007.33333333334</v>
      </c>
      <c r="N4378" t="b">
        <f>IF(O4378=Sheet7!S4377,FALSE,TRUE)
=IF(B4378=Sheet7!A4378,TRUE,FALSE)
=IF(B4378=Sheet7!A4378,TRUE,FALSE)
=IF(B4378=Sheet7!A4378,TRUE,FALSE)</f>
        <v>1</v>
      </c>
      <c r="O4378" t="s">
        <v>27</v>
      </c>
    </row>
    <row r="4379" spans="1:15" x14ac:dyDescent="0.25">
      <c r="A4379">
        <v>2022</v>
      </c>
      <c r="B4379" t="s">
        <v>27</v>
      </c>
      <c r="C4379" t="s">
        <v>28</v>
      </c>
      <c r="D4379" t="s">
        <v>22</v>
      </c>
      <c r="E4379">
        <v>135000</v>
      </c>
      <c r="F4379">
        <v>135000</v>
      </c>
      <c r="G4379" t="s">
        <v>23</v>
      </c>
      <c r="H4379" t="s">
        <v>24</v>
      </c>
      <c r="I4379" t="s">
        <v>17</v>
      </c>
      <c r="J4379" t="s">
        <v>29</v>
      </c>
      <c r="K4379" t="s">
        <v>23</v>
      </c>
      <c r="L4379" t="s">
        <v>26</v>
      </c>
      <c r="M4379">
        <f t="shared" si="68"/>
        <v>90674</v>
      </c>
      <c r="N4379" t="b">
        <f>IF(O4379=Sheet7!S4378,FALSE,TRUE)
=IF(B4379=Sheet7!A4379,TRUE,FALSE)
=IF(B4379=Sheet7!A4379,TRUE,FALSE)
=IF(B4379=Sheet7!A4379,TRUE,FALSE)</f>
        <v>1</v>
      </c>
      <c r="O4379" t="s">
        <v>27</v>
      </c>
    </row>
    <row r="4380" spans="1:15" x14ac:dyDescent="0.25">
      <c r="A4380">
        <v>2022</v>
      </c>
      <c r="B4380" t="s">
        <v>34</v>
      </c>
      <c r="C4380" t="s">
        <v>31</v>
      </c>
      <c r="D4380" t="s">
        <v>173</v>
      </c>
      <c r="E4380">
        <v>100000</v>
      </c>
      <c r="F4380">
        <v>104697</v>
      </c>
      <c r="G4380" t="s">
        <v>174</v>
      </c>
      <c r="H4380" t="s">
        <v>16</v>
      </c>
      <c r="I4380" t="s">
        <v>17</v>
      </c>
      <c r="J4380" t="s">
        <v>29</v>
      </c>
      <c r="K4380" t="s">
        <v>174</v>
      </c>
      <c r="L4380" t="s">
        <v>19</v>
      </c>
      <c r="M4380">
        <f t="shared" si="68"/>
        <v>68906.333333333328</v>
      </c>
      <c r="N4380" t="b">
        <f>IF(O4380=Sheet7!S4379,FALSE,TRUE)
=IF(B4380=Sheet7!A4380,TRUE,FALSE)
=IF(B4380=Sheet7!A4380,TRUE,FALSE)
=IF(B4380=Sheet7!A4380,TRUE,FALSE)</f>
        <v>1</v>
      </c>
      <c r="O4380" t="s">
        <v>34</v>
      </c>
    </row>
    <row r="4381" spans="1:15" x14ac:dyDescent="0.25">
      <c r="A4381">
        <v>2022</v>
      </c>
      <c r="B4381" t="s">
        <v>199</v>
      </c>
      <c r="C4381" t="s">
        <v>31</v>
      </c>
      <c r="D4381" t="s">
        <v>22</v>
      </c>
      <c r="E4381">
        <v>33000</v>
      </c>
      <c r="F4381">
        <v>33000</v>
      </c>
      <c r="G4381" t="s">
        <v>111</v>
      </c>
      <c r="H4381" t="s">
        <v>39</v>
      </c>
      <c r="I4381" t="s">
        <v>17</v>
      </c>
      <c r="J4381" t="s">
        <v>29</v>
      </c>
      <c r="K4381" t="s">
        <v>15</v>
      </c>
      <c r="L4381" t="s">
        <v>64</v>
      </c>
      <c r="M4381">
        <f t="shared" si="68"/>
        <v>22674</v>
      </c>
      <c r="N4381" t="b">
        <f>IF(O4381=Sheet7!S4380,FALSE,TRUE)
=IF(B4381=Sheet7!A4381,TRUE,FALSE)
=IF(B4381=Sheet7!A4381,TRUE,FALSE)
=IF(B4381=Sheet7!A4381,TRUE,FALSE)</f>
        <v>1</v>
      </c>
      <c r="O4381" t="s">
        <v>199</v>
      </c>
    </row>
    <row r="4382" spans="1:15" x14ac:dyDescent="0.25">
      <c r="A4382">
        <v>2022</v>
      </c>
      <c r="B4382" t="s">
        <v>54</v>
      </c>
      <c r="C4382" t="s">
        <v>31</v>
      </c>
      <c r="D4382" t="s">
        <v>14</v>
      </c>
      <c r="E4382">
        <v>33000</v>
      </c>
      <c r="F4382">
        <v>34672</v>
      </c>
      <c r="G4382" t="s">
        <v>111</v>
      </c>
      <c r="H4382" t="s">
        <v>39</v>
      </c>
      <c r="I4382" t="s">
        <v>17</v>
      </c>
      <c r="J4382" t="s">
        <v>29</v>
      </c>
      <c r="K4382" t="s">
        <v>15</v>
      </c>
      <c r="L4382" t="s">
        <v>64</v>
      </c>
      <c r="M4382">
        <f t="shared" si="68"/>
        <v>23231.333333333332</v>
      </c>
      <c r="N4382" t="b">
        <f>IF(O4382=Sheet7!S4381,FALSE,TRUE)
=IF(B4382=Sheet7!A4382,TRUE,FALSE)
=IF(B4382=Sheet7!A4382,TRUE,FALSE)
=IF(B4382=Sheet7!A4382,TRUE,FALSE)</f>
        <v>1</v>
      </c>
      <c r="O4382" t="s">
        <v>54</v>
      </c>
    </row>
    <row r="4383" spans="1:15" x14ac:dyDescent="0.25">
      <c r="A4383">
        <v>2022</v>
      </c>
      <c r="B4383" t="s">
        <v>34</v>
      </c>
      <c r="C4383" t="s">
        <v>31</v>
      </c>
      <c r="D4383" t="s">
        <v>22</v>
      </c>
      <c r="E4383">
        <v>201000</v>
      </c>
      <c r="F4383">
        <v>201000</v>
      </c>
      <c r="G4383" t="s">
        <v>23</v>
      </c>
      <c r="H4383" t="s">
        <v>24</v>
      </c>
      <c r="I4383" t="s">
        <v>17</v>
      </c>
      <c r="J4383" t="s">
        <v>25</v>
      </c>
      <c r="K4383" t="s">
        <v>23</v>
      </c>
      <c r="L4383" t="s">
        <v>26</v>
      </c>
      <c r="M4383">
        <f t="shared" si="68"/>
        <v>134674</v>
      </c>
      <c r="N4383" t="b">
        <f>IF(O4383=Sheet7!S4382,FALSE,TRUE)
=IF(B4383=Sheet7!A4383,TRUE,FALSE)
=IF(B4383=Sheet7!A4383,TRUE,FALSE)
=IF(B4383=Sheet7!A4383,TRUE,FALSE)</f>
        <v>1</v>
      </c>
      <c r="O4383" t="s">
        <v>34</v>
      </c>
    </row>
    <row r="4384" spans="1:15" x14ac:dyDescent="0.25">
      <c r="A4384">
        <v>2022</v>
      </c>
      <c r="B4384" t="s">
        <v>34</v>
      </c>
      <c r="C4384" t="s">
        <v>31</v>
      </c>
      <c r="D4384" t="s">
        <v>22</v>
      </c>
      <c r="E4384">
        <v>119000</v>
      </c>
      <c r="F4384">
        <v>119000</v>
      </c>
      <c r="G4384" t="s">
        <v>23</v>
      </c>
      <c r="H4384" t="s">
        <v>24</v>
      </c>
      <c r="I4384" t="s">
        <v>17</v>
      </c>
      <c r="J4384" t="s">
        <v>25</v>
      </c>
      <c r="K4384" t="s">
        <v>23</v>
      </c>
      <c r="L4384" t="s">
        <v>26</v>
      </c>
      <c r="M4384">
        <f t="shared" si="68"/>
        <v>80007.333333333328</v>
      </c>
      <c r="N4384" t="b">
        <f>IF(O4384=Sheet7!S4383,FALSE,TRUE)
=IF(B4384=Sheet7!A4384,TRUE,FALSE)
=IF(B4384=Sheet7!A4384,TRUE,FALSE)
=IF(B4384=Sheet7!A4384,TRUE,FALSE)</f>
        <v>1</v>
      </c>
      <c r="O4384" t="s">
        <v>34</v>
      </c>
    </row>
    <row r="4385" spans="1:15" x14ac:dyDescent="0.25">
      <c r="A4385">
        <v>2022</v>
      </c>
      <c r="B4385" t="s">
        <v>32</v>
      </c>
      <c r="C4385" t="s">
        <v>13</v>
      </c>
      <c r="D4385" t="s">
        <v>22</v>
      </c>
      <c r="E4385">
        <v>175000</v>
      </c>
      <c r="F4385">
        <v>175000</v>
      </c>
      <c r="G4385" t="s">
        <v>23</v>
      </c>
      <c r="H4385" t="s">
        <v>24</v>
      </c>
      <c r="I4385" t="s">
        <v>17</v>
      </c>
      <c r="J4385" t="s">
        <v>29</v>
      </c>
      <c r="K4385" t="s">
        <v>23</v>
      </c>
      <c r="L4385" t="s">
        <v>26</v>
      </c>
      <c r="M4385">
        <f t="shared" si="68"/>
        <v>117340.66666666667</v>
      </c>
      <c r="N4385" t="b">
        <f>IF(O4385=Sheet7!S4384,FALSE,TRUE)
=IF(B4385=Sheet7!A4385,TRUE,FALSE)
=IF(B4385=Sheet7!A4385,TRUE,FALSE)
=IF(B4385=Sheet7!A4385,TRUE,FALSE)</f>
        <v>1</v>
      </c>
      <c r="O4385" t="s">
        <v>32</v>
      </c>
    </row>
    <row r="4386" spans="1:15" x14ac:dyDescent="0.25">
      <c r="A4386">
        <v>2022</v>
      </c>
      <c r="B4386" t="s">
        <v>37</v>
      </c>
      <c r="C4386" t="s">
        <v>38</v>
      </c>
      <c r="D4386" t="s">
        <v>22</v>
      </c>
      <c r="E4386">
        <v>154560</v>
      </c>
      <c r="F4386">
        <v>154560</v>
      </c>
      <c r="G4386" t="s">
        <v>23</v>
      </c>
      <c r="H4386" t="s">
        <v>24</v>
      </c>
      <c r="I4386" t="s">
        <v>17</v>
      </c>
      <c r="J4386" t="s">
        <v>25</v>
      </c>
      <c r="K4386" t="s">
        <v>23</v>
      </c>
      <c r="L4386" t="s">
        <v>26</v>
      </c>
      <c r="M4386">
        <f t="shared" si="68"/>
        <v>103714</v>
      </c>
      <c r="N4386" t="b">
        <f>IF(O4386=Sheet7!S4385,FALSE,TRUE)
=IF(B4386=Sheet7!A4386,TRUE,FALSE)
=IF(B4386=Sheet7!A4386,TRUE,FALSE)
=IF(B4386=Sheet7!A4386,TRUE,FALSE)</f>
        <v>1</v>
      </c>
      <c r="O4386" t="s">
        <v>37</v>
      </c>
    </row>
    <row r="4387" spans="1:15" x14ac:dyDescent="0.25">
      <c r="A4387">
        <v>2022</v>
      </c>
      <c r="B4387" t="s">
        <v>37</v>
      </c>
      <c r="C4387" t="s">
        <v>38</v>
      </c>
      <c r="D4387" t="s">
        <v>22</v>
      </c>
      <c r="E4387">
        <v>123648</v>
      </c>
      <c r="F4387">
        <v>123648</v>
      </c>
      <c r="G4387" t="s">
        <v>23</v>
      </c>
      <c r="H4387" t="s">
        <v>24</v>
      </c>
      <c r="I4387" t="s">
        <v>17</v>
      </c>
      <c r="J4387" t="s">
        <v>25</v>
      </c>
      <c r="K4387" t="s">
        <v>23</v>
      </c>
      <c r="L4387" t="s">
        <v>26</v>
      </c>
      <c r="M4387">
        <f t="shared" si="68"/>
        <v>83106</v>
      </c>
      <c r="N4387" t="b">
        <f>IF(O4387=Sheet7!S4386,FALSE,TRUE)
=IF(B4387=Sheet7!A4387,TRUE,FALSE)
=IF(B4387=Sheet7!A4387,TRUE,FALSE)
=IF(B4387=Sheet7!A4387,TRUE,FALSE)</f>
        <v>1</v>
      </c>
      <c r="O4387" t="s">
        <v>37</v>
      </c>
    </row>
    <row r="4388" spans="1:15" x14ac:dyDescent="0.25">
      <c r="A4388">
        <v>2022</v>
      </c>
      <c r="B4388" t="s">
        <v>32</v>
      </c>
      <c r="C4388" t="s">
        <v>13</v>
      </c>
      <c r="D4388" t="s">
        <v>22</v>
      </c>
      <c r="E4388">
        <v>170000</v>
      </c>
      <c r="F4388">
        <v>170000</v>
      </c>
      <c r="G4388" t="s">
        <v>23</v>
      </c>
      <c r="H4388" t="s">
        <v>16</v>
      </c>
      <c r="I4388" t="s">
        <v>17</v>
      </c>
      <c r="J4388" t="s">
        <v>25</v>
      </c>
      <c r="K4388" t="s">
        <v>23</v>
      </c>
      <c r="L4388" t="s">
        <v>26</v>
      </c>
      <c r="M4388">
        <f t="shared" si="68"/>
        <v>114007.33333333333</v>
      </c>
      <c r="N4388" t="b">
        <f>IF(O4388=Sheet7!S4387,FALSE,TRUE)
=IF(B4388=Sheet7!A4388,TRUE,FALSE)
=IF(B4388=Sheet7!A4388,TRUE,FALSE)
=IF(B4388=Sheet7!A4388,TRUE,FALSE)</f>
        <v>1</v>
      </c>
      <c r="O4388" t="s">
        <v>32</v>
      </c>
    </row>
    <row r="4389" spans="1:15" x14ac:dyDescent="0.25">
      <c r="A4389">
        <v>2022</v>
      </c>
      <c r="B4389" t="s">
        <v>32</v>
      </c>
      <c r="C4389" t="s">
        <v>13</v>
      </c>
      <c r="D4389" t="s">
        <v>22</v>
      </c>
      <c r="E4389">
        <v>145000</v>
      </c>
      <c r="F4389">
        <v>145000</v>
      </c>
      <c r="G4389" t="s">
        <v>23</v>
      </c>
      <c r="H4389" t="s">
        <v>16</v>
      </c>
      <c r="I4389" t="s">
        <v>17</v>
      </c>
      <c r="J4389" t="s">
        <v>25</v>
      </c>
      <c r="K4389" t="s">
        <v>23</v>
      </c>
      <c r="L4389" t="s">
        <v>26</v>
      </c>
      <c r="M4389">
        <f t="shared" si="68"/>
        <v>97340.666666666672</v>
      </c>
      <c r="N4389" t="b">
        <f>IF(O4389=Sheet7!S4388,FALSE,TRUE)
=IF(B4389=Sheet7!A4389,TRUE,FALSE)
=IF(B4389=Sheet7!A4389,TRUE,FALSE)
=IF(B4389=Sheet7!A4389,TRUE,FALSE)</f>
        <v>1</v>
      </c>
      <c r="O4389" t="s">
        <v>32</v>
      </c>
    </row>
    <row r="4390" spans="1:15" x14ac:dyDescent="0.25">
      <c r="A4390">
        <v>2022</v>
      </c>
      <c r="B4390" t="s">
        <v>32</v>
      </c>
      <c r="C4390" t="s">
        <v>13</v>
      </c>
      <c r="D4390" t="s">
        <v>22</v>
      </c>
      <c r="E4390">
        <v>135000</v>
      </c>
      <c r="F4390">
        <v>135000</v>
      </c>
      <c r="G4390" t="s">
        <v>23</v>
      </c>
      <c r="H4390" t="s">
        <v>24</v>
      </c>
      <c r="I4390" t="s">
        <v>17</v>
      </c>
      <c r="J4390" t="s">
        <v>29</v>
      </c>
      <c r="K4390" t="s">
        <v>23</v>
      </c>
      <c r="L4390" t="s">
        <v>26</v>
      </c>
      <c r="M4390">
        <f t="shared" si="68"/>
        <v>90674</v>
      </c>
      <c r="N4390" t="b">
        <f>IF(O4390=Sheet7!S4389,FALSE,TRUE)
=IF(B4390=Sheet7!A4390,TRUE,FALSE)
=IF(B4390=Sheet7!A4390,TRUE,FALSE)
=IF(B4390=Sheet7!A4390,TRUE,FALSE)</f>
        <v>1</v>
      </c>
      <c r="O4390" t="s">
        <v>32</v>
      </c>
    </row>
    <row r="4391" spans="1:15" x14ac:dyDescent="0.25">
      <c r="A4391">
        <v>2022</v>
      </c>
      <c r="B4391" t="s">
        <v>32</v>
      </c>
      <c r="C4391" t="s">
        <v>13</v>
      </c>
      <c r="D4391" t="s">
        <v>22</v>
      </c>
      <c r="E4391">
        <v>100000</v>
      </c>
      <c r="F4391">
        <v>100000</v>
      </c>
      <c r="G4391" t="s">
        <v>23</v>
      </c>
      <c r="H4391" t="s">
        <v>24</v>
      </c>
      <c r="I4391" t="s">
        <v>17</v>
      </c>
      <c r="J4391" t="s">
        <v>29</v>
      </c>
      <c r="K4391" t="s">
        <v>23</v>
      </c>
      <c r="L4391" t="s">
        <v>26</v>
      </c>
      <c r="M4391">
        <f t="shared" si="68"/>
        <v>67340.666666666672</v>
      </c>
      <c r="N4391" t="b">
        <f>IF(O4391=Sheet7!S4390,FALSE,TRUE)
=IF(B4391=Sheet7!A4391,TRUE,FALSE)
=IF(B4391=Sheet7!A4391,TRUE,FALSE)
=IF(B4391=Sheet7!A4391,TRUE,FALSE)</f>
        <v>1</v>
      </c>
      <c r="O4391" t="s">
        <v>32</v>
      </c>
    </row>
    <row r="4392" spans="1:15" x14ac:dyDescent="0.25">
      <c r="A4392">
        <v>2022</v>
      </c>
      <c r="B4392" t="s">
        <v>27</v>
      </c>
      <c r="C4392" t="s">
        <v>28</v>
      </c>
      <c r="D4392" t="s">
        <v>22</v>
      </c>
      <c r="E4392">
        <v>247500</v>
      </c>
      <c r="F4392">
        <v>247500</v>
      </c>
      <c r="G4392" t="s">
        <v>23</v>
      </c>
      <c r="H4392" t="s">
        <v>24</v>
      </c>
      <c r="I4392" t="s">
        <v>17</v>
      </c>
      <c r="J4392" t="s">
        <v>25</v>
      </c>
      <c r="K4392" t="s">
        <v>23</v>
      </c>
      <c r="L4392" t="s">
        <v>26</v>
      </c>
      <c r="M4392">
        <f t="shared" si="68"/>
        <v>165674</v>
      </c>
      <c r="N4392" t="b">
        <f>IF(O4392=Sheet7!S4391,FALSE,TRUE)
=IF(B4392=Sheet7!A4392,TRUE,FALSE)
=IF(B4392=Sheet7!A4392,TRUE,FALSE)
=IF(B4392=Sheet7!A4392,TRUE,FALSE)</f>
        <v>1</v>
      </c>
      <c r="O4392" t="s">
        <v>27</v>
      </c>
    </row>
    <row r="4393" spans="1:15" x14ac:dyDescent="0.25">
      <c r="A4393">
        <v>2022</v>
      </c>
      <c r="B4393" t="s">
        <v>27</v>
      </c>
      <c r="C4393" t="s">
        <v>28</v>
      </c>
      <c r="D4393" t="s">
        <v>22</v>
      </c>
      <c r="E4393">
        <v>172200</v>
      </c>
      <c r="F4393">
        <v>172200</v>
      </c>
      <c r="G4393" t="s">
        <v>23</v>
      </c>
      <c r="H4393" t="s">
        <v>24</v>
      </c>
      <c r="I4393" t="s">
        <v>17</v>
      </c>
      <c r="J4393" t="s">
        <v>25</v>
      </c>
      <c r="K4393" t="s">
        <v>23</v>
      </c>
      <c r="L4393" t="s">
        <v>26</v>
      </c>
      <c r="M4393">
        <f t="shared" si="68"/>
        <v>115474</v>
      </c>
      <c r="N4393" t="b">
        <f>IF(O4393=Sheet7!S4392,FALSE,TRUE)
=IF(B4393=Sheet7!A4393,TRUE,FALSE)
=IF(B4393=Sheet7!A4393,TRUE,FALSE)
=IF(B4393=Sheet7!A4393,TRUE,FALSE)</f>
        <v>1</v>
      </c>
      <c r="O4393" t="s">
        <v>27</v>
      </c>
    </row>
    <row r="4394" spans="1:15" x14ac:dyDescent="0.25">
      <c r="A4394">
        <v>2022</v>
      </c>
      <c r="B4394" t="s">
        <v>27</v>
      </c>
      <c r="C4394" t="s">
        <v>28</v>
      </c>
      <c r="D4394" t="s">
        <v>22</v>
      </c>
      <c r="E4394">
        <v>177500</v>
      </c>
      <c r="F4394">
        <v>177500</v>
      </c>
      <c r="G4394" t="s">
        <v>23</v>
      </c>
      <c r="H4394" t="s">
        <v>24</v>
      </c>
      <c r="I4394" t="s">
        <v>17</v>
      </c>
      <c r="J4394" t="s">
        <v>29</v>
      </c>
      <c r="K4394" t="s">
        <v>23</v>
      </c>
      <c r="L4394" t="s">
        <v>26</v>
      </c>
      <c r="M4394">
        <f t="shared" si="68"/>
        <v>119007.33333333333</v>
      </c>
      <c r="N4394" t="b">
        <f>IF(O4394=Sheet7!S4393,FALSE,TRUE)
=IF(B4394=Sheet7!A4394,TRUE,FALSE)
=IF(B4394=Sheet7!A4394,TRUE,FALSE)
=IF(B4394=Sheet7!A4394,TRUE,FALSE)</f>
        <v>1</v>
      </c>
      <c r="O4394" t="s">
        <v>27</v>
      </c>
    </row>
    <row r="4395" spans="1:15" x14ac:dyDescent="0.25">
      <c r="A4395">
        <v>2022</v>
      </c>
      <c r="B4395" t="s">
        <v>27</v>
      </c>
      <c r="C4395" t="s">
        <v>28</v>
      </c>
      <c r="D4395" t="s">
        <v>22</v>
      </c>
      <c r="E4395">
        <v>134000</v>
      </c>
      <c r="F4395">
        <v>134000</v>
      </c>
      <c r="G4395" t="s">
        <v>23</v>
      </c>
      <c r="H4395" t="s">
        <v>24</v>
      </c>
      <c r="I4395" t="s">
        <v>17</v>
      </c>
      <c r="J4395" t="s">
        <v>29</v>
      </c>
      <c r="K4395" t="s">
        <v>23</v>
      </c>
      <c r="L4395" t="s">
        <v>26</v>
      </c>
      <c r="M4395">
        <f t="shared" si="68"/>
        <v>90007.333333333328</v>
      </c>
      <c r="N4395" t="b">
        <f>IF(O4395=Sheet7!S4394,FALSE,TRUE)
=IF(B4395=Sheet7!A4395,TRUE,FALSE)
=IF(B4395=Sheet7!A4395,TRUE,FALSE)
=IF(B4395=Sheet7!A4395,TRUE,FALSE)</f>
        <v>1</v>
      </c>
      <c r="O4395" t="s">
        <v>27</v>
      </c>
    </row>
    <row r="4396" spans="1:15" x14ac:dyDescent="0.25">
      <c r="A4396">
        <v>2022</v>
      </c>
      <c r="B4396" t="s">
        <v>20</v>
      </c>
      <c r="C4396" t="s">
        <v>21</v>
      </c>
      <c r="D4396" t="s">
        <v>22</v>
      </c>
      <c r="E4396">
        <v>192564</v>
      </c>
      <c r="F4396">
        <v>192564</v>
      </c>
      <c r="G4396" t="s">
        <v>23</v>
      </c>
      <c r="H4396" t="s">
        <v>24</v>
      </c>
      <c r="I4396" t="s">
        <v>17</v>
      </c>
      <c r="J4396" t="s">
        <v>29</v>
      </c>
      <c r="K4396" t="s">
        <v>23</v>
      </c>
      <c r="L4396" t="s">
        <v>26</v>
      </c>
      <c r="M4396">
        <f t="shared" si="68"/>
        <v>129050</v>
      </c>
      <c r="N4396" t="b">
        <f>IF(O4396=Sheet7!S4395,FALSE,TRUE)
=IF(B4396=Sheet7!A4396,TRUE,FALSE)
=IF(B4396=Sheet7!A4396,TRUE,FALSE)
=IF(B4396=Sheet7!A4396,TRUE,FALSE)</f>
        <v>1</v>
      </c>
      <c r="O4396" t="s">
        <v>20</v>
      </c>
    </row>
    <row r="4397" spans="1:15" x14ac:dyDescent="0.25">
      <c r="A4397">
        <v>2022</v>
      </c>
      <c r="B4397" t="s">
        <v>20</v>
      </c>
      <c r="C4397" t="s">
        <v>21</v>
      </c>
      <c r="D4397" t="s">
        <v>22</v>
      </c>
      <c r="E4397">
        <v>144854</v>
      </c>
      <c r="F4397">
        <v>144854</v>
      </c>
      <c r="G4397" t="s">
        <v>23</v>
      </c>
      <c r="H4397" t="s">
        <v>24</v>
      </c>
      <c r="I4397" t="s">
        <v>17</v>
      </c>
      <c r="J4397" t="s">
        <v>29</v>
      </c>
      <c r="K4397" t="s">
        <v>23</v>
      </c>
      <c r="L4397" t="s">
        <v>26</v>
      </c>
      <c r="M4397">
        <f t="shared" si="68"/>
        <v>97243.333333333328</v>
      </c>
      <c r="N4397" t="b">
        <f>IF(O4397=Sheet7!S4396,FALSE,TRUE)
=IF(B4397=Sheet7!A4397,TRUE,FALSE)
=IF(B4397=Sheet7!A4397,TRUE,FALSE)
=IF(B4397=Sheet7!A4397,TRUE,FALSE)</f>
        <v>1</v>
      </c>
      <c r="O4397" t="s">
        <v>20</v>
      </c>
    </row>
    <row r="4398" spans="1:15" x14ac:dyDescent="0.25">
      <c r="A4398">
        <v>2022</v>
      </c>
      <c r="B4398" t="s">
        <v>32</v>
      </c>
      <c r="C4398" t="s">
        <v>13</v>
      </c>
      <c r="D4398" t="s">
        <v>22</v>
      </c>
      <c r="E4398">
        <v>179305</v>
      </c>
      <c r="F4398">
        <v>179305</v>
      </c>
      <c r="G4398" t="s">
        <v>23</v>
      </c>
      <c r="H4398" t="s">
        <v>24</v>
      </c>
      <c r="I4398" t="s">
        <v>17</v>
      </c>
      <c r="J4398" t="s">
        <v>29</v>
      </c>
      <c r="K4398" t="s">
        <v>23</v>
      </c>
      <c r="L4398" t="s">
        <v>26</v>
      </c>
      <c r="M4398">
        <f t="shared" si="68"/>
        <v>120210.66666666667</v>
      </c>
      <c r="N4398" t="b">
        <f>IF(O4398=Sheet7!S4397,FALSE,TRUE)
=IF(B4398=Sheet7!A4398,TRUE,FALSE)
=IF(B4398=Sheet7!A4398,TRUE,FALSE)
=IF(B4398=Sheet7!A4398,TRUE,FALSE)</f>
        <v>1</v>
      </c>
      <c r="O4398" t="s">
        <v>32</v>
      </c>
    </row>
    <row r="4399" spans="1:15" x14ac:dyDescent="0.25">
      <c r="A4399">
        <v>2022</v>
      </c>
      <c r="B4399" t="s">
        <v>32</v>
      </c>
      <c r="C4399" t="s">
        <v>13</v>
      </c>
      <c r="D4399" t="s">
        <v>22</v>
      </c>
      <c r="E4399">
        <v>142127</v>
      </c>
      <c r="F4399">
        <v>142127</v>
      </c>
      <c r="G4399" t="s">
        <v>23</v>
      </c>
      <c r="H4399" t="s">
        <v>24</v>
      </c>
      <c r="I4399" t="s">
        <v>17</v>
      </c>
      <c r="J4399" t="s">
        <v>29</v>
      </c>
      <c r="K4399" t="s">
        <v>23</v>
      </c>
      <c r="L4399" t="s">
        <v>26</v>
      </c>
      <c r="M4399">
        <f t="shared" si="68"/>
        <v>95425.333333333328</v>
      </c>
      <c r="N4399" t="b">
        <f>IF(O4399=Sheet7!S4398,FALSE,TRUE)
=IF(B4399=Sheet7!A4399,TRUE,FALSE)
=IF(B4399=Sheet7!A4399,TRUE,FALSE)
=IF(B4399=Sheet7!A4399,TRUE,FALSE)</f>
        <v>1</v>
      </c>
      <c r="O4399" t="s">
        <v>32</v>
      </c>
    </row>
    <row r="4400" spans="1:15" x14ac:dyDescent="0.25">
      <c r="A4400">
        <v>2022</v>
      </c>
      <c r="B4400" t="s">
        <v>32</v>
      </c>
      <c r="C4400" t="s">
        <v>13</v>
      </c>
      <c r="D4400" t="s">
        <v>22</v>
      </c>
      <c r="E4400">
        <v>315000</v>
      </c>
      <c r="F4400">
        <v>315000</v>
      </c>
      <c r="G4400" t="s">
        <v>23</v>
      </c>
      <c r="H4400" t="s">
        <v>24</v>
      </c>
      <c r="I4400" t="s">
        <v>17</v>
      </c>
      <c r="J4400" t="s">
        <v>29</v>
      </c>
      <c r="K4400" t="s">
        <v>23</v>
      </c>
      <c r="L4400" t="s">
        <v>26</v>
      </c>
      <c r="M4400">
        <f t="shared" si="68"/>
        <v>210674</v>
      </c>
      <c r="N4400" t="b">
        <f>IF(O4400=Sheet7!S4399,FALSE,TRUE)
=IF(B4400=Sheet7!A4400,TRUE,FALSE)
=IF(B4400=Sheet7!A4400,TRUE,FALSE)
=IF(B4400=Sheet7!A4400,TRUE,FALSE)</f>
        <v>1</v>
      </c>
      <c r="O4400" t="s">
        <v>32</v>
      </c>
    </row>
    <row r="4401" spans="1:15" x14ac:dyDescent="0.25">
      <c r="A4401">
        <v>2022</v>
      </c>
      <c r="B4401" t="s">
        <v>32</v>
      </c>
      <c r="C4401" t="s">
        <v>13</v>
      </c>
      <c r="D4401" t="s">
        <v>22</v>
      </c>
      <c r="E4401">
        <v>225000</v>
      </c>
      <c r="F4401">
        <v>225000</v>
      </c>
      <c r="G4401" t="s">
        <v>23</v>
      </c>
      <c r="H4401" t="s">
        <v>24</v>
      </c>
      <c r="I4401" t="s">
        <v>17</v>
      </c>
      <c r="J4401" t="s">
        <v>29</v>
      </c>
      <c r="K4401" t="s">
        <v>23</v>
      </c>
      <c r="L4401" t="s">
        <v>26</v>
      </c>
      <c r="M4401">
        <f t="shared" si="68"/>
        <v>150674</v>
      </c>
      <c r="N4401" t="b">
        <f>IF(O4401=Sheet7!S4400,FALSE,TRUE)
=IF(B4401=Sheet7!A4401,TRUE,FALSE)
=IF(B4401=Sheet7!A4401,TRUE,FALSE)
=IF(B4401=Sheet7!A4401,TRUE,FALSE)</f>
        <v>1</v>
      </c>
      <c r="O4401" t="s">
        <v>32</v>
      </c>
    </row>
    <row r="4402" spans="1:15" x14ac:dyDescent="0.25">
      <c r="A4402">
        <v>2022</v>
      </c>
      <c r="B4402" t="s">
        <v>27</v>
      </c>
      <c r="C4402" t="s">
        <v>28</v>
      </c>
      <c r="D4402" t="s">
        <v>22</v>
      </c>
      <c r="E4402">
        <v>243900</v>
      </c>
      <c r="F4402">
        <v>243900</v>
      </c>
      <c r="G4402" t="s">
        <v>23</v>
      </c>
      <c r="H4402" t="s">
        <v>24</v>
      </c>
      <c r="I4402" t="s">
        <v>17</v>
      </c>
      <c r="J4402" t="s">
        <v>29</v>
      </c>
      <c r="K4402" t="s">
        <v>23</v>
      </c>
      <c r="L4402" t="s">
        <v>26</v>
      </c>
      <c r="M4402">
        <f t="shared" si="68"/>
        <v>163274</v>
      </c>
      <c r="N4402" t="b">
        <f>IF(O4402=Sheet7!S4401,FALSE,TRUE)
=IF(B4402=Sheet7!A4402,TRUE,FALSE)
=IF(B4402=Sheet7!A4402,TRUE,FALSE)
=IF(B4402=Sheet7!A4402,TRUE,FALSE)</f>
        <v>1</v>
      </c>
      <c r="O4402" t="s">
        <v>27</v>
      </c>
    </row>
    <row r="4403" spans="1:15" x14ac:dyDescent="0.25">
      <c r="A4403">
        <v>2022</v>
      </c>
      <c r="B4403" t="s">
        <v>27</v>
      </c>
      <c r="C4403" t="s">
        <v>28</v>
      </c>
      <c r="D4403" t="s">
        <v>22</v>
      </c>
      <c r="E4403">
        <v>156600</v>
      </c>
      <c r="F4403">
        <v>156600</v>
      </c>
      <c r="G4403" t="s">
        <v>23</v>
      </c>
      <c r="H4403" t="s">
        <v>24</v>
      </c>
      <c r="I4403" t="s">
        <v>17</v>
      </c>
      <c r="J4403" t="s">
        <v>29</v>
      </c>
      <c r="K4403" t="s">
        <v>23</v>
      </c>
      <c r="L4403" t="s">
        <v>26</v>
      </c>
      <c r="M4403">
        <f t="shared" si="68"/>
        <v>105074</v>
      </c>
      <c r="N4403" t="b">
        <f>IF(O4403=Sheet7!S4402,FALSE,TRUE)
=IF(B4403=Sheet7!A4403,TRUE,FALSE)
=IF(B4403=Sheet7!A4403,TRUE,FALSE)
=IF(B4403=Sheet7!A4403,TRUE,FALSE)</f>
        <v>1</v>
      </c>
      <c r="O4403" t="s">
        <v>27</v>
      </c>
    </row>
    <row r="4404" spans="1:15" x14ac:dyDescent="0.25">
      <c r="A4404">
        <v>2022</v>
      </c>
      <c r="B4404" t="s">
        <v>37</v>
      </c>
      <c r="C4404" t="s">
        <v>38</v>
      </c>
      <c r="D4404" t="s">
        <v>22</v>
      </c>
      <c r="E4404">
        <v>79000</v>
      </c>
      <c r="F4404">
        <v>79000</v>
      </c>
      <c r="G4404" t="s">
        <v>23</v>
      </c>
      <c r="H4404" t="s">
        <v>16</v>
      </c>
      <c r="I4404" t="s">
        <v>17</v>
      </c>
      <c r="J4404" t="s">
        <v>25</v>
      </c>
      <c r="K4404" t="s">
        <v>23</v>
      </c>
      <c r="L4404" t="s">
        <v>26</v>
      </c>
      <c r="M4404">
        <f t="shared" si="68"/>
        <v>53340.666666666664</v>
      </c>
      <c r="N4404" t="b">
        <f>IF(O4404=Sheet7!S4403,FALSE,TRUE)
=IF(B4404=Sheet7!A4404,TRUE,FALSE)
=IF(B4404=Sheet7!A4404,TRUE,FALSE)
=IF(B4404=Sheet7!A4404,TRUE,FALSE)</f>
        <v>1</v>
      </c>
      <c r="O4404" t="s">
        <v>37</v>
      </c>
    </row>
    <row r="4405" spans="1:15" x14ac:dyDescent="0.25">
      <c r="A4405">
        <v>2022</v>
      </c>
      <c r="B4405" t="s">
        <v>232</v>
      </c>
      <c r="C4405" t="s">
        <v>28</v>
      </c>
      <c r="D4405" t="s">
        <v>14</v>
      </c>
      <c r="E4405">
        <v>85000</v>
      </c>
      <c r="F4405">
        <v>89306</v>
      </c>
      <c r="G4405" t="s">
        <v>214</v>
      </c>
      <c r="H4405" t="s">
        <v>16</v>
      </c>
      <c r="I4405" t="s">
        <v>17</v>
      </c>
      <c r="J4405" t="s">
        <v>18</v>
      </c>
      <c r="K4405" t="s">
        <v>214</v>
      </c>
      <c r="L4405" t="s">
        <v>19</v>
      </c>
      <c r="M4405">
        <f t="shared" si="68"/>
        <v>58776</v>
      </c>
      <c r="N4405" t="b">
        <f>IF(O4405=Sheet7!S4404,FALSE,TRUE)
=IF(B4405=Sheet7!A4405,TRUE,FALSE)
=IF(B4405=Sheet7!A4405,TRUE,FALSE)
=IF(B4405=Sheet7!A4405,TRUE,FALSE)</f>
        <v>1</v>
      </c>
      <c r="O4405" t="s">
        <v>232</v>
      </c>
    </row>
    <row r="4406" spans="1:15" x14ac:dyDescent="0.25">
      <c r="A4406">
        <v>2022</v>
      </c>
      <c r="B4406" t="s">
        <v>32</v>
      </c>
      <c r="C4406" t="s">
        <v>13</v>
      </c>
      <c r="D4406" t="s">
        <v>22</v>
      </c>
      <c r="E4406">
        <v>182500</v>
      </c>
      <c r="F4406">
        <v>182500</v>
      </c>
      <c r="G4406" t="s">
        <v>23</v>
      </c>
      <c r="H4406" t="s">
        <v>24</v>
      </c>
      <c r="I4406" t="s">
        <v>17</v>
      </c>
      <c r="J4406" t="s">
        <v>29</v>
      </c>
      <c r="K4406" t="s">
        <v>23</v>
      </c>
      <c r="L4406" t="s">
        <v>26</v>
      </c>
      <c r="M4406">
        <f t="shared" si="68"/>
        <v>122340.66666666667</v>
      </c>
      <c r="N4406" t="b">
        <f>IF(O4406=Sheet7!S4405,FALSE,TRUE)
=IF(B4406=Sheet7!A4406,TRUE,FALSE)
=IF(B4406=Sheet7!A4406,TRUE,FALSE)
=IF(B4406=Sheet7!A4406,TRUE,FALSE)</f>
        <v>1</v>
      </c>
      <c r="O4406" t="s">
        <v>32</v>
      </c>
    </row>
    <row r="4407" spans="1:15" x14ac:dyDescent="0.25">
      <c r="A4407">
        <v>2022</v>
      </c>
      <c r="B4407" t="s">
        <v>32</v>
      </c>
      <c r="C4407" t="s">
        <v>13</v>
      </c>
      <c r="D4407" t="s">
        <v>22</v>
      </c>
      <c r="E4407">
        <v>128500</v>
      </c>
      <c r="F4407">
        <v>128500</v>
      </c>
      <c r="G4407" t="s">
        <v>23</v>
      </c>
      <c r="H4407" t="s">
        <v>24</v>
      </c>
      <c r="I4407" t="s">
        <v>17</v>
      </c>
      <c r="J4407" t="s">
        <v>29</v>
      </c>
      <c r="K4407" t="s">
        <v>23</v>
      </c>
      <c r="L4407" t="s">
        <v>26</v>
      </c>
      <c r="M4407">
        <f t="shared" si="68"/>
        <v>86340.666666666672</v>
      </c>
      <c r="N4407" t="b">
        <f>IF(O4407=Sheet7!S4406,FALSE,TRUE)
=IF(B4407=Sheet7!A4407,TRUE,FALSE)
=IF(B4407=Sheet7!A4407,TRUE,FALSE)
=IF(B4407=Sheet7!A4407,TRUE,FALSE)</f>
        <v>1</v>
      </c>
      <c r="O4407" t="s">
        <v>32</v>
      </c>
    </row>
    <row r="4408" spans="1:15" x14ac:dyDescent="0.25">
      <c r="A4408">
        <v>2022</v>
      </c>
      <c r="B4408" t="s">
        <v>71</v>
      </c>
      <c r="C4408" t="s">
        <v>41</v>
      </c>
      <c r="D4408" t="s">
        <v>22</v>
      </c>
      <c r="E4408">
        <v>77300</v>
      </c>
      <c r="F4408">
        <v>77300</v>
      </c>
      <c r="G4408" t="s">
        <v>23</v>
      </c>
      <c r="H4408" t="s">
        <v>39</v>
      </c>
      <c r="I4408" t="s">
        <v>17</v>
      </c>
      <c r="J4408" t="s">
        <v>29</v>
      </c>
      <c r="K4408" t="s">
        <v>23</v>
      </c>
      <c r="L4408" t="s">
        <v>26</v>
      </c>
      <c r="M4408">
        <f t="shared" si="68"/>
        <v>52207.333333333336</v>
      </c>
      <c r="N4408" t="b">
        <f>IF(O4408=Sheet7!S4407,FALSE,TRUE)
=IF(B4408=Sheet7!A4408,TRUE,FALSE)
=IF(B4408=Sheet7!A4408,TRUE,FALSE)
=IF(B4408=Sheet7!A4408,TRUE,FALSE)</f>
        <v>1</v>
      </c>
      <c r="O4408" t="s">
        <v>71</v>
      </c>
    </row>
    <row r="4409" spans="1:15" x14ac:dyDescent="0.25">
      <c r="A4409">
        <v>2022</v>
      </c>
      <c r="B4409" t="s">
        <v>71</v>
      </c>
      <c r="C4409" t="s">
        <v>41</v>
      </c>
      <c r="D4409" t="s">
        <v>22</v>
      </c>
      <c r="E4409">
        <v>45600</v>
      </c>
      <c r="F4409">
        <v>45600</v>
      </c>
      <c r="G4409" t="s">
        <v>23</v>
      </c>
      <c r="H4409" t="s">
        <v>39</v>
      </c>
      <c r="I4409" t="s">
        <v>17</v>
      </c>
      <c r="J4409" t="s">
        <v>29</v>
      </c>
      <c r="K4409" t="s">
        <v>23</v>
      </c>
      <c r="L4409" t="s">
        <v>26</v>
      </c>
      <c r="M4409">
        <f t="shared" si="68"/>
        <v>31074</v>
      </c>
      <c r="N4409" t="b">
        <f>IF(O4409=Sheet7!S4408,FALSE,TRUE)
=IF(B4409=Sheet7!A4409,TRUE,FALSE)
=IF(B4409=Sheet7!A4409,TRUE,FALSE)
=IF(B4409=Sheet7!A4409,TRUE,FALSE)</f>
        <v>1</v>
      </c>
      <c r="O4409" t="s">
        <v>71</v>
      </c>
    </row>
    <row r="4410" spans="1:15" x14ac:dyDescent="0.25">
      <c r="A4410">
        <v>2022</v>
      </c>
      <c r="B4410" t="s">
        <v>37</v>
      </c>
      <c r="C4410" t="s">
        <v>38</v>
      </c>
      <c r="D4410" t="s">
        <v>22</v>
      </c>
      <c r="E4410">
        <v>110000</v>
      </c>
      <c r="F4410">
        <v>110000</v>
      </c>
      <c r="G4410" t="s">
        <v>23</v>
      </c>
      <c r="H4410" t="s">
        <v>24</v>
      </c>
      <c r="I4410" t="s">
        <v>17</v>
      </c>
      <c r="J4410" t="s">
        <v>29</v>
      </c>
      <c r="K4410" t="s">
        <v>23</v>
      </c>
      <c r="L4410" t="s">
        <v>26</v>
      </c>
      <c r="M4410">
        <f t="shared" si="68"/>
        <v>74007.333333333328</v>
      </c>
      <c r="N4410" t="b">
        <f>IF(O4410=Sheet7!S4409,FALSE,TRUE)
=IF(B4410=Sheet7!A4410,TRUE,FALSE)
=IF(B4410=Sheet7!A4410,TRUE,FALSE)
=IF(B4410=Sheet7!A4410,TRUE,FALSE)</f>
        <v>1</v>
      </c>
      <c r="O4410" t="s">
        <v>37</v>
      </c>
    </row>
    <row r="4411" spans="1:15" x14ac:dyDescent="0.25">
      <c r="A4411">
        <v>2022</v>
      </c>
      <c r="B4411" t="s">
        <v>20</v>
      </c>
      <c r="C4411" t="s">
        <v>21</v>
      </c>
      <c r="D4411" t="s">
        <v>22</v>
      </c>
      <c r="E4411">
        <v>210000</v>
      </c>
      <c r="F4411">
        <v>210000</v>
      </c>
      <c r="G4411" t="s">
        <v>23</v>
      </c>
      <c r="H4411" t="s">
        <v>24</v>
      </c>
      <c r="I4411" t="s">
        <v>17</v>
      </c>
      <c r="J4411" t="s">
        <v>29</v>
      </c>
      <c r="K4411" t="s">
        <v>23</v>
      </c>
      <c r="L4411" t="s">
        <v>26</v>
      </c>
      <c r="M4411">
        <f t="shared" si="68"/>
        <v>140674</v>
      </c>
      <c r="N4411" t="b">
        <f>IF(O4411=Sheet7!S4410,FALSE,TRUE)
=IF(B4411=Sheet7!A4411,TRUE,FALSE)
=IF(B4411=Sheet7!A4411,TRUE,FALSE)
=IF(B4411=Sheet7!A4411,TRUE,FALSE)</f>
        <v>1</v>
      </c>
      <c r="O4411" t="s">
        <v>20</v>
      </c>
    </row>
    <row r="4412" spans="1:15" x14ac:dyDescent="0.25">
      <c r="A4412">
        <v>2022</v>
      </c>
      <c r="B4412" t="s">
        <v>20</v>
      </c>
      <c r="C4412" t="s">
        <v>21</v>
      </c>
      <c r="D4412" t="s">
        <v>22</v>
      </c>
      <c r="E4412">
        <v>136000</v>
      </c>
      <c r="F4412">
        <v>136000</v>
      </c>
      <c r="G4412" t="s">
        <v>23</v>
      </c>
      <c r="H4412" t="s">
        <v>24</v>
      </c>
      <c r="I4412" t="s">
        <v>17</v>
      </c>
      <c r="J4412" t="s">
        <v>29</v>
      </c>
      <c r="K4412" t="s">
        <v>23</v>
      </c>
      <c r="L4412" t="s">
        <v>26</v>
      </c>
      <c r="M4412">
        <f t="shared" si="68"/>
        <v>91340.666666666672</v>
      </c>
      <c r="N4412" t="b">
        <f>IF(O4412=Sheet7!S4411,FALSE,TRUE)
=IF(B4412=Sheet7!A4412,TRUE,FALSE)
=IF(B4412=Sheet7!A4412,TRUE,FALSE)
=IF(B4412=Sheet7!A4412,TRUE,FALSE)</f>
        <v>1</v>
      </c>
      <c r="O4412" t="s">
        <v>20</v>
      </c>
    </row>
    <row r="4413" spans="1:15" x14ac:dyDescent="0.25">
      <c r="A4413">
        <v>2022</v>
      </c>
      <c r="B4413" t="s">
        <v>32</v>
      </c>
      <c r="C4413" t="s">
        <v>13</v>
      </c>
      <c r="D4413" t="s">
        <v>22</v>
      </c>
      <c r="E4413">
        <v>170000</v>
      </c>
      <c r="F4413">
        <v>170000</v>
      </c>
      <c r="G4413" t="s">
        <v>23</v>
      </c>
      <c r="H4413" t="s">
        <v>24</v>
      </c>
      <c r="I4413" t="s">
        <v>17</v>
      </c>
      <c r="J4413" t="s">
        <v>29</v>
      </c>
      <c r="K4413" t="s">
        <v>23</v>
      </c>
      <c r="L4413" t="s">
        <v>26</v>
      </c>
      <c r="M4413">
        <f t="shared" si="68"/>
        <v>114007.33333333333</v>
      </c>
      <c r="N4413" t="b">
        <f>IF(O4413=Sheet7!S4412,FALSE,TRUE)
=IF(B4413=Sheet7!A4413,TRUE,FALSE)
=IF(B4413=Sheet7!A4413,TRUE,FALSE)
=IF(B4413=Sheet7!A4413,TRUE,FALSE)</f>
        <v>1</v>
      </c>
      <c r="O4413" t="s">
        <v>32</v>
      </c>
    </row>
    <row r="4414" spans="1:15" x14ac:dyDescent="0.25">
      <c r="A4414">
        <v>2022</v>
      </c>
      <c r="B4414" t="s">
        <v>32</v>
      </c>
      <c r="C4414" t="s">
        <v>13</v>
      </c>
      <c r="D4414" t="s">
        <v>22</v>
      </c>
      <c r="E4414">
        <v>140000</v>
      </c>
      <c r="F4414">
        <v>140000</v>
      </c>
      <c r="G4414" t="s">
        <v>23</v>
      </c>
      <c r="H4414" t="s">
        <v>24</v>
      </c>
      <c r="I4414" t="s">
        <v>17</v>
      </c>
      <c r="J4414" t="s">
        <v>29</v>
      </c>
      <c r="K4414" t="s">
        <v>23</v>
      </c>
      <c r="L4414" t="s">
        <v>26</v>
      </c>
      <c r="M4414">
        <f t="shared" si="68"/>
        <v>94007.333333333328</v>
      </c>
      <c r="N4414" t="b">
        <f>IF(O4414=Sheet7!S4413,FALSE,TRUE)
=IF(B4414=Sheet7!A4414,TRUE,FALSE)
=IF(B4414=Sheet7!A4414,TRUE,FALSE)
=IF(B4414=Sheet7!A4414,TRUE,FALSE)</f>
        <v>1</v>
      </c>
      <c r="O4414" t="s">
        <v>32</v>
      </c>
    </row>
    <row r="4415" spans="1:15" x14ac:dyDescent="0.25">
      <c r="A4415">
        <v>2022</v>
      </c>
      <c r="B4415" t="s">
        <v>32</v>
      </c>
      <c r="C4415" t="s">
        <v>13</v>
      </c>
      <c r="D4415" t="s">
        <v>22</v>
      </c>
      <c r="E4415">
        <v>247500</v>
      </c>
      <c r="F4415">
        <v>247500</v>
      </c>
      <c r="G4415" t="s">
        <v>23</v>
      </c>
      <c r="H4415" t="s">
        <v>24</v>
      </c>
      <c r="I4415" t="s">
        <v>17</v>
      </c>
      <c r="J4415" t="s">
        <v>25</v>
      </c>
      <c r="K4415" t="s">
        <v>23</v>
      </c>
      <c r="L4415" t="s">
        <v>26</v>
      </c>
      <c r="M4415">
        <f t="shared" si="68"/>
        <v>165674</v>
      </c>
      <c r="N4415" t="b">
        <f>IF(O4415=Sheet7!S4414,FALSE,TRUE)
=IF(B4415=Sheet7!A4415,TRUE,FALSE)
=IF(B4415=Sheet7!A4415,TRUE,FALSE)
=IF(B4415=Sheet7!A4415,TRUE,FALSE)</f>
        <v>1</v>
      </c>
      <c r="O4415" t="s">
        <v>32</v>
      </c>
    </row>
    <row r="4416" spans="1:15" x14ac:dyDescent="0.25">
      <c r="A4416">
        <v>2022</v>
      </c>
      <c r="B4416" t="s">
        <v>32</v>
      </c>
      <c r="C4416" t="s">
        <v>13</v>
      </c>
      <c r="D4416" t="s">
        <v>22</v>
      </c>
      <c r="E4416">
        <v>172200</v>
      </c>
      <c r="F4416">
        <v>172200</v>
      </c>
      <c r="G4416" t="s">
        <v>23</v>
      </c>
      <c r="H4416" t="s">
        <v>24</v>
      </c>
      <c r="I4416" t="s">
        <v>17</v>
      </c>
      <c r="J4416" t="s">
        <v>25</v>
      </c>
      <c r="K4416" t="s">
        <v>23</v>
      </c>
      <c r="L4416" t="s">
        <v>26</v>
      </c>
      <c r="M4416">
        <f t="shared" si="68"/>
        <v>115474</v>
      </c>
      <c r="N4416" t="b">
        <f>IF(O4416=Sheet7!S4415,FALSE,TRUE)
=IF(B4416=Sheet7!A4416,TRUE,FALSE)
=IF(B4416=Sheet7!A4416,TRUE,FALSE)
=IF(B4416=Sheet7!A4416,TRUE,FALSE)</f>
        <v>1</v>
      </c>
      <c r="O4416" t="s">
        <v>32</v>
      </c>
    </row>
    <row r="4417" spans="1:15" x14ac:dyDescent="0.25">
      <c r="A4417">
        <v>2022</v>
      </c>
      <c r="B4417" t="s">
        <v>32</v>
      </c>
      <c r="C4417" t="s">
        <v>13</v>
      </c>
      <c r="D4417" t="s">
        <v>22</v>
      </c>
      <c r="E4417">
        <v>225000</v>
      </c>
      <c r="F4417">
        <v>225000</v>
      </c>
      <c r="G4417" t="s">
        <v>23</v>
      </c>
      <c r="H4417" t="s">
        <v>24</v>
      </c>
      <c r="I4417" t="s">
        <v>17</v>
      </c>
      <c r="J4417" t="s">
        <v>25</v>
      </c>
      <c r="K4417" t="s">
        <v>23</v>
      </c>
      <c r="L4417" t="s">
        <v>26</v>
      </c>
      <c r="M4417">
        <f t="shared" si="68"/>
        <v>150674</v>
      </c>
      <c r="N4417" t="b">
        <f>IF(O4417=Sheet7!S4416,FALSE,TRUE)
=IF(B4417=Sheet7!A4417,TRUE,FALSE)
=IF(B4417=Sheet7!A4417,TRUE,FALSE)
=IF(B4417=Sheet7!A4417,TRUE,FALSE)</f>
        <v>1</v>
      </c>
      <c r="O4417" t="s">
        <v>32</v>
      </c>
    </row>
    <row r="4418" spans="1:15" x14ac:dyDescent="0.25">
      <c r="A4418">
        <v>2022</v>
      </c>
      <c r="B4418" t="s">
        <v>32</v>
      </c>
      <c r="C4418" t="s">
        <v>13</v>
      </c>
      <c r="D4418" t="s">
        <v>22</v>
      </c>
      <c r="E4418">
        <v>184100</v>
      </c>
      <c r="F4418">
        <v>184100</v>
      </c>
      <c r="G4418" t="s">
        <v>23</v>
      </c>
      <c r="H4418" t="s">
        <v>24</v>
      </c>
      <c r="I4418" t="s">
        <v>17</v>
      </c>
      <c r="J4418" t="s">
        <v>25</v>
      </c>
      <c r="K4418" t="s">
        <v>23</v>
      </c>
      <c r="L4418" t="s">
        <v>26</v>
      </c>
      <c r="M4418">
        <f t="shared" ref="M4418:M4481" si="69">AVERAGE(A4418:L4418)</f>
        <v>123407.33333333333</v>
      </c>
      <c r="N4418" t="b">
        <f>IF(O4418=Sheet7!S4417,FALSE,TRUE)
=IF(B4418=Sheet7!A4418,TRUE,FALSE)
=IF(B4418=Sheet7!A4418,TRUE,FALSE)
=IF(B4418=Sheet7!A4418,TRUE,FALSE)</f>
        <v>1</v>
      </c>
      <c r="O4418" t="s">
        <v>32</v>
      </c>
    </row>
    <row r="4419" spans="1:15" x14ac:dyDescent="0.25">
      <c r="A4419">
        <v>2022</v>
      </c>
      <c r="B4419" t="s">
        <v>27</v>
      </c>
      <c r="C4419" t="s">
        <v>28</v>
      </c>
      <c r="D4419" t="s">
        <v>22</v>
      </c>
      <c r="E4419">
        <v>100000</v>
      </c>
      <c r="F4419">
        <v>100000</v>
      </c>
      <c r="G4419" t="s">
        <v>23</v>
      </c>
      <c r="H4419" t="s">
        <v>16</v>
      </c>
      <c r="I4419" t="s">
        <v>17</v>
      </c>
      <c r="J4419" t="s">
        <v>29</v>
      </c>
      <c r="K4419" t="s">
        <v>23</v>
      </c>
      <c r="L4419" t="s">
        <v>26</v>
      </c>
      <c r="M4419">
        <f t="shared" si="69"/>
        <v>67340.666666666672</v>
      </c>
      <c r="N4419" t="b">
        <f>IF(O4419=Sheet7!S4418,FALSE,TRUE)
=IF(B4419=Sheet7!A4419,TRUE,FALSE)
=IF(B4419=Sheet7!A4419,TRUE,FALSE)
=IF(B4419=Sheet7!A4419,TRUE,FALSE)</f>
        <v>1</v>
      </c>
      <c r="O4419" t="s">
        <v>27</v>
      </c>
    </row>
    <row r="4420" spans="1:15" x14ac:dyDescent="0.25">
      <c r="A4420">
        <v>2022</v>
      </c>
      <c r="B4420" t="s">
        <v>27</v>
      </c>
      <c r="C4420" t="s">
        <v>28</v>
      </c>
      <c r="D4420" t="s">
        <v>22</v>
      </c>
      <c r="E4420">
        <v>85000</v>
      </c>
      <c r="F4420">
        <v>85000</v>
      </c>
      <c r="G4420" t="s">
        <v>23</v>
      </c>
      <c r="H4420" t="s">
        <v>16</v>
      </c>
      <c r="I4420" t="s">
        <v>17</v>
      </c>
      <c r="J4420" t="s">
        <v>29</v>
      </c>
      <c r="K4420" t="s">
        <v>23</v>
      </c>
      <c r="L4420" t="s">
        <v>26</v>
      </c>
      <c r="M4420">
        <f t="shared" si="69"/>
        <v>57340.666666666664</v>
      </c>
      <c r="N4420" t="b">
        <f>IF(O4420=Sheet7!S4419,FALSE,TRUE)
=IF(B4420=Sheet7!A4420,TRUE,FALSE)
=IF(B4420=Sheet7!A4420,TRUE,FALSE)
=IF(B4420=Sheet7!A4420,TRUE,FALSE)</f>
        <v>1</v>
      </c>
      <c r="O4420" t="s">
        <v>27</v>
      </c>
    </row>
    <row r="4421" spans="1:15" x14ac:dyDescent="0.25">
      <c r="A4421">
        <v>2022</v>
      </c>
      <c r="B4421" t="s">
        <v>27</v>
      </c>
      <c r="C4421" t="s">
        <v>28</v>
      </c>
      <c r="D4421" t="s">
        <v>22</v>
      </c>
      <c r="E4421">
        <v>78000</v>
      </c>
      <c r="F4421">
        <v>78000</v>
      </c>
      <c r="G4421" t="s">
        <v>23</v>
      </c>
      <c r="H4421" t="s">
        <v>16</v>
      </c>
      <c r="I4421" t="s">
        <v>17</v>
      </c>
      <c r="J4421" t="s">
        <v>29</v>
      </c>
      <c r="K4421" t="s">
        <v>23</v>
      </c>
      <c r="L4421" t="s">
        <v>26</v>
      </c>
      <c r="M4421">
        <f t="shared" si="69"/>
        <v>52674</v>
      </c>
      <c r="N4421" t="b">
        <f>IF(O4421=Sheet7!S4420,FALSE,TRUE)
=IF(B4421=Sheet7!A4421,TRUE,FALSE)
=IF(B4421=Sheet7!A4421,TRUE,FALSE)
=IF(B4421=Sheet7!A4421,TRUE,FALSE)</f>
        <v>1</v>
      </c>
      <c r="O4421" t="s">
        <v>27</v>
      </c>
    </row>
    <row r="4422" spans="1:15" x14ac:dyDescent="0.25">
      <c r="A4422">
        <v>2022</v>
      </c>
      <c r="B4422" t="s">
        <v>32</v>
      </c>
      <c r="C4422" t="s">
        <v>13</v>
      </c>
      <c r="D4422" t="s">
        <v>22</v>
      </c>
      <c r="E4422">
        <v>161000</v>
      </c>
      <c r="F4422">
        <v>161000</v>
      </c>
      <c r="G4422" t="s">
        <v>23</v>
      </c>
      <c r="H4422" t="s">
        <v>24</v>
      </c>
      <c r="I4422" t="s">
        <v>17</v>
      </c>
      <c r="J4422" t="s">
        <v>29</v>
      </c>
      <c r="K4422" t="s">
        <v>23</v>
      </c>
      <c r="L4422" t="s">
        <v>26</v>
      </c>
      <c r="M4422">
        <f t="shared" si="69"/>
        <v>108007.33333333333</v>
      </c>
      <c r="N4422" t="b">
        <f>IF(O4422=Sheet7!S4421,FALSE,TRUE)
=IF(B4422=Sheet7!A4422,TRUE,FALSE)
=IF(B4422=Sheet7!A4422,TRUE,FALSE)
=IF(B4422=Sheet7!A4422,TRUE,FALSE)</f>
        <v>1</v>
      </c>
      <c r="O4422" t="s">
        <v>32</v>
      </c>
    </row>
    <row r="4423" spans="1:15" x14ac:dyDescent="0.25">
      <c r="A4423">
        <v>2022</v>
      </c>
      <c r="B4423" t="s">
        <v>74</v>
      </c>
      <c r="C4423" t="s">
        <v>41</v>
      </c>
      <c r="D4423" t="s">
        <v>22</v>
      </c>
      <c r="E4423">
        <v>205000</v>
      </c>
      <c r="F4423">
        <v>205000</v>
      </c>
      <c r="G4423" t="s">
        <v>23</v>
      </c>
      <c r="H4423" t="s">
        <v>33</v>
      </c>
      <c r="I4423" t="s">
        <v>17</v>
      </c>
      <c r="J4423" t="s">
        <v>25</v>
      </c>
      <c r="K4423" t="s">
        <v>23</v>
      </c>
      <c r="L4423" t="s">
        <v>26</v>
      </c>
      <c r="M4423">
        <f t="shared" si="69"/>
        <v>137340.66666666666</v>
      </c>
      <c r="N4423" t="b">
        <f>IF(O4423=Sheet7!S4422,FALSE,TRUE)
=IF(B4423=Sheet7!A4423,TRUE,FALSE)
=IF(B4423=Sheet7!A4423,TRUE,FALSE)
=IF(B4423=Sheet7!A4423,TRUE,FALSE)</f>
        <v>1</v>
      </c>
      <c r="O4423" t="s">
        <v>74</v>
      </c>
    </row>
    <row r="4424" spans="1:15" x14ac:dyDescent="0.25">
      <c r="A4424">
        <v>2022</v>
      </c>
      <c r="B4424" t="s">
        <v>74</v>
      </c>
      <c r="C4424" t="s">
        <v>41</v>
      </c>
      <c r="D4424" t="s">
        <v>22</v>
      </c>
      <c r="E4424">
        <v>160000</v>
      </c>
      <c r="F4424">
        <v>160000</v>
      </c>
      <c r="G4424" t="s">
        <v>23</v>
      </c>
      <c r="H4424" t="s">
        <v>33</v>
      </c>
      <c r="I4424" t="s">
        <v>17</v>
      </c>
      <c r="J4424" t="s">
        <v>25</v>
      </c>
      <c r="K4424" t="s">
        <v>23</v>
      </c>
      <c r="L4424" t="s">
        <v>26</v>
      </c>
      <c r="M4424">
        <f t="shared" si="69"/>
        <v>107340.66666666667</v>
      </c>
      <c r="N4424" t="b">
        <f>IF(O4424=Sheet7!S4423,FALSE,TRUE)
=IF(B4424=Sheet7!A4424,TRUE,FALSE)
=IF(B4424=Sheet7!A4424,TRUE,FALSE)
=IF(B4424=Sheet7!A4424,TRUE,FALSE)</f>
        <v>1</v>
      </c>
      <c r="O4424" t="s">
        <v>74</v>
      </c>
    </row>
    <row r="4425" spans="1:15" x14ac:dyDescent="0.25">
      <c r="A4425">
        <v>2022</v>
      </c>
      <c r="B4425" t="s">
        <v>32</v>
      </c>
      <c r="C4425" t="s">
        <v>13</v>
      </c>
      <c r="D4425" t="s">
        <v>35</v>
      </c>
      <c r="E4425">
        <v>50000</v>
      </c>
      <c r="F4425">
        <v>61566</v>
      </c>
      <c r="G4425" t="s">
        <v>36</v>
      </c>
      <c r="H4425" t="s">
        <v>39</v>
      </c>
      <c r="I4425" t="s">
        <v>17</v>
      </c>
      <c r="J4425" t="s">
        <v>29</v>
      </c>
      <c r="K4425" t="s">
        <v>36</v>
      </c>
      <c r="L4425" t="s">
        <v>26</v>
      </c>
      <c r="M4425">
        <f t="shared" si="69"/>
        <v>37862.666666666664</v>
      </c>
      <c r="N4425" t="b">
        <f>IF(O4425=Sheet7!S4424,FALSE,TRUE)
=IF(B4425=Sheet7!A4425,TRUE,FALSE)
=IF(B4425=Sheet7!A4425,TRUE,FALSE)
=IF(B4425=Sheet7!A4425,TRUE,FALSE)</f>
        <v>1</v>
      </c>
      <c r="O4425" t="s">
        <v>32</v>
      </c>
    </row>
    <row r="4426" spans="1:15" x14ac:dyDescent="0.25">
      <c r="A4426">
        <v>2022</v>
      </c>
      <c r="B4426" t="s">
        <v>32</v>
      </c>
      <c r="C4426" t="s">
        <v>13</v>
      </c>
      <c r="D4426" t="s">
        <v>35</v>
      </c>
      <c r="E4426">
        <v>40000</v>
      </c>
      <c r="F4426">
        <v>49253</v>
      </c>
      <c r="G4426" t="s">
        <v>36</v>
      </c>
      <c r="H4426" t="s">
        <v>39</v>
      </c>
      <c r="I4426" t="s">
        <v>17</v>
      </c>
      <c r="J4426" t="s">
        <v>29</v>
      </c>
      <c r="K4426" t="s">
        <v>36</v>
      </c>
      <c r="L4426" t="s">
        <v>26</v>
      </c>
      <c r="M4426">
        <f t="shared" si="69"/>
        <v>30425</v>
      </c>
      <c r="N4426" t="b">
        <f>IF(O4426=Sheet7!S4425,FALSE,TRUE)
=IF(B4426=Sheet7!A4426,TRUE,FALSE)
=IF(B4426=Sheet7!A4426,TRUE,FALSE)
=IF(B4426=Sheet7!A4426,TRUE,FALSE)</f>
        <v>1</v>
      </c>
      <c r="O4426" t="s">
        <v>32</v>
      </c>
    </row>
    <row r="4427" spans="1:15" x14ac:dyDescent="0.25">
      <c r="A4427">
        <v>2022</v>
      </c>
      <c r="B4427" t="s">
        <v>27</v>
      </c>
      <c r="C4427" t="s">
        <v>28</v>
      </c>
      <c r="D4427" t="s">
        <v>22</v>
      </c>
      <c r="E4427">
        <v>245000</v>
      </c>
      <c r="F4427">
        <v>245000</v>
      </c>
      <c r="G4427" t="s">
        <v>23</v>
      </c>
      <c r="H4427" t="s">
        <v>24</v>
      </c>
      <c r="I4427" t="s">
        <v>17</v>
      </c>
      <c r="J4427" t="s">
        <v>25</v>
      </c>
      <c r="K4427" t="s">
        <v>23</v>
      </c>
      <c r="L4427" t="s">
        <v>26</v>
      </c>
      <c r="M4427">
        <f t="shared" si="69"/>
        <v>164007.33333333334</v>
      </c>
      <c r="N4427" t="b">
        <f>IF(O4427=Sheet7!S4426,FALSE,TRUE)
=IF(B4427=Sheet7!A4427,TRUE,FALSE)
=IF(B4427=Sheet7!A4427,TRUE,FALSE)
=IF(B4427=Sheet7!A4427,TRUE,FALSE)</f>
        <v>1</v>
      </c>
      <c r="O4427" t="s">
        <v>27</v>
      </c>
    </row>
    <row r="4428" spans="1:15" x14ac:dyDescent="0.25">
      <c r="A4428">
        <v>2022</v>
      </c>
      <c r="B4428" t="s">
        <v>27</v>
      </c>
      <c r="C4428" t="s">
        <v>28</v>
      </c>
      <c r="D4428" t="s">
        <v>22</v>
      </c>
      <c r="E4428">
        <v>180000</v>
      </c>
      <c r="F4428">
        <v>180000</v>
      </c>
      <c r="G4428" t="s">
        <v>23</v>
      </c>
      <c r="H4428" t="s">
        <v>24</v>
      </c>
      <c r="I4428" t="s">
        <v>17</v>
      </c>
      <c r="J4428" t="s">
        <v>25</v>
      </c>
      <c r="K4428" t="s">
        <v>23</v>
      </c>
      <c r="L4428" t="s">
        <v>26</v>
      </c>
      <c r="M4428">
        <f t="shared" si="69"/>
        <v>120674</v>
      </c>
      <c r="N4428" t="b">
        <f>IF(O4428=Sheet7!S4427,FALSE,TRUE)
=IF(B4428=Sheet7!A4428,TRUE,FALSE)
=IF(B4428=Sheet7!A4428,TRUE,FALSE)
=IF(B4428=Sheet7!A4428,TRUE,FALSE)</f>
        <v>1</v>
      </c>
      <c r="O4428" t="s">
        <v>27</v>
      </c>
    </row>
    <row r="4429" spans="1:15" x14ac:dyDescent="0.25">
      <c r="A4429">
        <v>2022</v>
      </c>
      <c r="B4429" t="s">
        <v>32</v>
      </c>
      <c r="C4429" t="s">
        <v>13</v>
      </c>
      <c r="D4429" t="s">
        <v>22</v>
      </c>
      <c r="E4429">
        <v>220000</v>
      </c>
      <c r="F4429">
        <v>220000</v>
      </c>
      <c r="G4429" t="s">
        <v>23</v>
      </c>
      <c r="H4429" t="s">
        <v>24</v>
      </c>
      <c r="I4429" t="s">
        <v>17</v>
      </c>
      <c r="J4429" t="s">
        <v>25</v>
      </c>
      <c r="K4429" t="s">
        <v>23</v>
      </c>
      <c r="L4429" t="s">
        <v>26</v>
      </c>
      <c r="M4429">
        <f t="shared" si="69"/>
        <v>147340.66666666666</v>
      </c>
      <c r="N4429" t="b">
        <f>IF(O4429=Sheet7!S4428,FALSE,TRUE)
=IF(B4429=Sheet7!A4429,TRUE,FALSE)
=IF(B4429=Sheet7!A4429,TRUE,FALSE)
=IF(B4429=Sheet7!A4429,TRUE,FALSE)</f>
        <v>1</v>
      </c>
      <c r="O4429" t="s">
        <v>32</v>
      </c>
    </row>
    <row r="4430" spans="1:15" x14ac:dyDescent="0.25">
      <c r="A4430">
        <v>2022</v>
      </c>
      <c r="B4430" t="s">
        <v>27</v>
      </c>
      <c r="C4430" t="s">
        <v>28</v>
      </c>
      <c r="D4430" t="s">
        <v>22</v>
      </c>
      <c r="E4430">
        <v>198440</v>
      </c>
      <c r="F4430">
        <v>198440</v>
      </c>
      <c r="G4430" t="s">
        <v>23</v>
      </c>
      <c r="H4430" t="s">
        <v>24</v>
      </c>
      <c r="I4430" t="s">
        <v>17</v>
      </c>
      <c r="J4430" t="s">
        <v>25</v>
      </c>
      <c r="K4430" t="s">
        <v>23</v>
      </c>
      <c r="L4430" t="s">
        <v>19</v>
      </c>
      <c r="M4430">
        <f t="shared" si="69"/>
        <v>132967.33333333334</v>
      </c>
      <c r="N4430" t="b">
        <f>IF(O4430=Sheet7!S4429,FALSE,TRUE)
=IF(B4430=Sheet7!A4430,TRUE,FALSE)
=IF(B4430=Sheet7!A4430,TRUE,FALSE)
=IF(B4430=Sheet7!A4430,TRUE,FALSE)</f>
        <v>1</v>
      </c>
      <c r="O4430" t="s">
        <v>27</v>
      </c>
    </row>
    <row r="4431" spans="1:15" x14ac:dyDescent="0.25">
      <c r="A4431">
        <v>2022</v>
      </c>
      <c r="B4431" t="s">
        <v>27</v>
      </c>
      <c r="C4431" t="s">
        <v>28</v>
      </c>
      <c r="D4431" t="s">
        <v>22</v>
      </c>
      <c r="E4431">
        <v>144000</v>
      </c>
      <c r="F4431">
        <v>144000</v>
      </c>
      <c r="G4431" t="s">
        <v>23</v>
      </c>
      <c r="H4431" t="s">
        <v>24</v>
      </c>
      <c r="I4431" t="s">
        <v>17</v>
      </c>
      <c r="J4431" t="s">
        <v>25</v>
      </c>
      <c r="K4431" t="s">
        <v>23</v>
      </c>
      <c r="L4431" t="s">
        <v>19</v>
      </c>
      <c r="M4431">
        <f t="shared" si="69"/>
        <v>96674</v>
      </c>
      <c r="N4431" t="b">
        <f>IF(O4431=Sheet7!S4430,FALSE,TRUE)
=IF(B4431=Sheet7!A4431,TRUE,FALSE)
=IF(B4431=Sheet7!A4431,TRUE,FALSE)
=IF(B4431=Sheet7!A4431,TRUE,FALSE)</f>
        <v>1</v>
      </c>
      <c r="O4431" t="s">
        <v>27</v>
      </c>
    </row>
    <row r="4432" spans="1:15" x14ac:dyDescent="0.25">
      <c r="A4432">
        <v>2022</v>
      </c>
      <c r="B4432" t="s">
        <v>32</v>
      </c>
      <c r="C4432" t="s">
        <v>13</v>
      </c>
      <c r="D4432" t="s">
        <v>22</v>
      </c>
      <c r="E4432">
        <v>240000</v>
      </c>
      <c r="F4432">
        <v>240000</v>
      </c>
      <c r="G4432" t="s">
        <v>23</v>
      </c>
      <c r="H4432" t="s">
        <v>24</v>
      </c>
      <c r="I4432" t="s">
        <v>17</v>
      </c>
      <c r="J4432" t="s">
        <v>25</v>
      </c>
      <c r="K4432" t="s">
        <v>23</v>
      </c>
      <c r="L4432" t="s">
        <v>26</v>
      </c>
      <c r="M4432">
        <f t="shared" si="69"/>
        <v>160674</v>
      </c>
      <c r="N4432" t="b">
        <f>IF(O4432=Sheet7!S4431,FALSE,TRUE)
=IF(B4432=Sheet7!A4432,TRUE,FALSE)
=IF(B4432=Sheet7!A4432,TRUE,FALSE)
=IF(B4432=Sheet7!A4432,TRUE,FALSE)</f>
        <v>1</v>
      </c>
      <c r="O4432" t="s">
        <v>32</v>
      </c>
    </row>
    <row r="4433" spans="1:15" x14ac:dyDescent="0.25">
      <c r="A4433">
        <v>2022</v>
      </c>
      <c r="B4433" t="s">
        <v>27</v>
      </c>
      <c r="C4433" t="s">
        <v>28</v>
      </c>
      <c r="D4433" t="s">
        <v>22</v>
      </c>
      <c r="E4433">
        <v>198440</v>
      </c>
      <c r="F4433">
        <v>198440</v>
      </c>
      <c r="G4433" t="s">
        <v>23</v>
      </c>
      <c r="H4433" t="s">
        <v>24</v>
      </c>
      <c r="I4433" t="s">
        <v>17</v>
      </c>
      <c r="J4433" t="s">
        <v>25</v>
      </c>
      <c r="K4433" t="s">
        <v>23</v>
      </c>
      <c r="L4433" t="s">
        <v>26</v>
      </c>
      <c r="M4433">
        <f t="shared" si="69"/>
        <v>132967.33333333334</v>
      </c>
      <c r="N4433" t="b">
        <f>IF(O4433=Sheet7!S4432,FALSE,TRUE)
=IF(B4433=Sheet7!A4433,TRUE,FALSE)
=IF(B4433=Sheet7!A4433,TRUE,FALSE)
=IF(B4433=Sheet7!A4433,TRUE,FALSE)</f>
        <v>1</v>
      </c>
      <c r="O4433" t="s">
        <v>27</v>
      </c>
    </row>
    <row r="4434" spans="1:15" x14ac:dyDescent="0.25">
      <c r="A4434">
        <v>2022</v>
      </c>
      <c r="B4434" t="s">
        <v>27</v>
      </c>
      <c r="C4434" t="s">
        <v>28</v>
      </c>
      <c r="D4434" t="s">
        <v>22</v>
      </c>
      <c r="E4434">
        <v>144000</v>
      </c>
      <c r="F4434">
        <v>144000</v>
      </c>
      <c r="G4434" t="s">
        <v>23</v>
      </c>
      <c r="H4434" t="s">
        <v>24</v>
      </c>
      <c r="I4434" t="s">
        <v>17</v>
      </c>
      <c r="J4434" t="s">
        <v>25</v>
      </c>
      <c r="K4434" t="s">
        <v>23</v>
      </c>
      <c r="L4434" t="s">
        <v>26</v>
      </c>
      <c r="M4434">
        <f t="shared" si="69"/>
        <v>96674</v>
      </c>
      <c r="N4434" t="b">
        <f>IF(O4434=Sheet7!S4433,FALSE,TRUE)
=IF(B4434=Sheet7!A4434,TRUE,FALSE)
=IF(B4434=Sheet7!A4434,TRUE,FALSE)
=IF(B4434=Sheet7!A4434,TRUE,FALSE)</f>
        <v>1</v>
      </c>
      <c r="O4434" t="s">
        <v>27</v>
      </c>
    </row>
    <row r="4435" spans="1:15" x14ac:dyDescent="0.25">
      <c r="A4435">
        <v>2022</v>
      </c>
      <c r="B4435" t="s">
        <v>37</v>
      </c>
      <c r="C4435" t="s">
        <v>38</v>
      </c>
      <c r="D4435" t="s">
        <v>22</v>
      </c>
      <c r="E4435">
        <v>150000</v>
      </c>
      <c r="F4435">
        <v>150000</v>
      </c>
      <c r="G4435" t="s">
        <v>23</v>
      </c>
      <c r="H4435" t="s">
        <v>16</v>
      </c>
      <c r="I4435" t="s">
        <v>17</v>
      </c>
      <c r="J4435" t="s">
        <v>29</v>
      </c>
      <c r="K4435" t="s">
        <v>23</v>
      </c>
      <c r="L4435" t="s">
        <v>26</v>
      </c>
      <c r="M4435">
        <f t="shared" si="69"/>
        <v>100674</v>
      </c>
      <c r="N4435" t="b">
        <f>IF(O4435=Sheet7!S4434,FALSE,TRUE)
=IF(B4435=Sheet7!A4435,TRUE,FALSE)
=IF(B4435=Sheet7!A4435,TRUE,FALSE)
=IF(B4435=Sheet7!A4435,TRUE,FALSE)</f>
        <v>1</v>
      </c>
      <c r="O4435" t="s">
        <v>37</v>
      </c>
    </row>
    <row r="4436" spans="1:15" x14ac:dyDescent="0.25">
      <c r="A4436">
        <v>2022</v>
      </c>
      <c r="B4436" t="s">
        <v>27</v>
      </c>
      <c r="C4436" t="s">
        <v>28</v>
      </c>
      <c r="D4436" t="s">
        <v>35</v>
      </c>
      <c r="E4436">
        <v>47000</v>
      </c>
      <c r="F4436">
        <v>57872</v>
      </c>
      <c r="G4436" t="s">
        <v>36</v>
      </c>
      <c r="H4436" t="s">
        <v>16</v>
      </c>
      <c r="I4436" t="s">
        <v>17</v>
      </c>
      <c r="J4436" t="s">
        <v>18</v>
      </c>
      <c r="K4436" t="s">
        <v>36</v>
      </c>
      <c r="L4436" t="s">
        <v>26</v>
      </c>
      <c r="M4436">
        <f t="shared" si="69"/>
        <v>35631.333333333336</v>
      </c>
      <c r="N4436" t="b">
        <f>IF(O4436=Sheet7!S4435,FALSE,TRUE)
=IF(B4436=Sheet7!A4436,TRUE,FALSE)
=IF(B4436=Sheet7!A4436,TRUE,FALSE)
=IF(B4436=Sheet7!A4436,TRUE,FALSE)</f>
        <v>1</v>
      </c>
      <c r="O4436" t="s">
        <v>27</v>
      </c>
    </row>
    <row r="4437" spans="1:15" x14ac:dyDescent="0.25">
      <c r="A4437">
        <v>2022</v>
      </c>
      <c r="B4437" t="s">
        <v>37</v>
      </c>
      <c r="C4437" t="s">
        <v>38</v>
      </c>
      <c r="D4437" t="s">
        <v>22</v>
      </c>
      <c r="E4437">
        <v>64000</v>
      </c>
      <c r="F4437">
        <v>64000</v>
      </c>
      <c r="G4437" t="s">
        <v>23</v>
      </c>
      <c r="H4437" t="s">
        <v>39</v>
      </c>
      <c r="I4437" t="s">
        <v>17</v>
      </c>
      <c r="J4437" t="s">
        <v>29</v>
      </c>
      <c r="K4437" t="s">
        <v>23</v>
      </c>
      <c r="L4437" t="s">
        <v>19</v>
      </c>
      <c r="M4437">
        <f t="shared" si="69"/>
        <v>43340.666666666664</v>
      </c>
      <c r="N4437" t="b">
        <f>IF(O4437=Sheet7!S4436,FALSE,TRUE)
=IF(B4437=Sheet7!A4437,TRUE,FALSE)
=IF(B4437=Sheet7!A4437,TRUE,FALSE)
=IF(B4437=Sheet7!A4437,TRUE,FALSE)</f>
        <v>1</v>
      </c>
      <c r="O4437" t="s">
        <v>37</v>
      </c>
    </row>
    <row r="4438" spans="1:15" x14ac:dyDescent="0.25">
      <c r="A4438">
        <v>2022</v>
      </c>
      <c r="B4438" t="s">
        <v>27</v>
      </c>
      <c r="C4438" t="s">
        <v>28</v>
      </c>
      <c r="D4438" t="s">
        <v>14</v>
      </c>
      <c r="E4438">
        <v>38000</v>
      </c>
      <c r="F4438">
        <v>39925</v>
      </c>
      <c r="G4438" t="s">
        <v>69</v>
      </c>
      <c r="H4438" t="s">
        <v>39</v>
      </c>
      <c r="I4438" t="s">
        <v>17</v>
      </c>
      <c r="J4438" t="s">
        <v>18</v>
      </c>
      <c r="K4438" t="s">
        <v>69</v>
      </c>
      <c r="L4438" t="s">
        <v>19</v>
      </c>
      <c r="M4438">
        <f t="shared" si="69"/>
        <v>26649</v>
      </c>
      <c r="N4438" t="b">
        <f>IF(O4438=Sheet7!S4437,FALSE,TRUE)
=IF(B4438=Sheet7!A4438,TRUE,FALSE)
=IF(B4438=Sheet7!A4438,TRUE,FALSE)
=IF(B4438=Sheet7!A4438,TRUE,FALSE)</f>
        <v>1</v>
      </c>
      <c r="O4438" t="s">
        <v>27</v>
      </c>
    </row>
    <row r="4439" spans="1:15" x14ac:dyDescent="0.25">
      <c r="A4439">
        <v>2022</v>
      </c>
      <c r="B4439" t="s">
        <v>34</v>
      </c>
      <c r="C4439" t="s">
        <v>31</v>
      </c>
      <c r="D4439" t="s">
        <v>22</v>
      </c>
      <c r="E4439">
        <v>187200</v>
      </c>
      <c r="F4439">
        <v>187200</v>
      </c>
      <c r="G4439" t="s">
        <v>49</v>
      </c>
      <c r="H4439" t="s">
        <v>24</v>
      </c>
      <c r="I4439" t="s">
        <v>17</v>
      </c>
      <c r="J4439" t="s">
        <v>29</v>
      </c>
      <c r="K4439" t="s">
        <v>49</v>
      </c>
      <c r="L4439" t="s">
        <v>26</v>
      </c>
      <c r="M4439">
        <f t="shared" si="69"/>
        <v>125474</v>
      </c>
      <c r="N4439" t="b">
        <f>IF(O4439=Sheet7!S4438,FALSE,TRUE)
=IF(B4439=Sheet7!A4439,TRUE,FALSE)
=IF(B4439=Sheet7!A4439,TRUE,FALSE)
=IF(B4439=Sheet7!A4439,TRUE,FALSE)</f>
        <v>1</v>
      </c>
      <c r="O4439" t="s">
        <v>34</v>
      </c>
    </row>
    <row r="4440" spans="1:15" x14ac:dyDescent="0.25">
      <c r="A4440">
        <v>2022</v>
      </c>
      <c r="B4440" t="s">
        <v>34</v>
      </c>
      <c r="C4440" t="s">
        <v>31</v>
      </c>
      <c r="D4440" t="s">
        <v>22</v>
      </c>
      <c r="E4440">
        <v>116100</v>
      </c>
      <c r="F4440">
        <v>116100</v>
      </c>
      <c r="G4440" t="s">
        <v>49</v>
      </c>
      <c r="H4440" t="s">
        <v>24</v>
      </c>
      <c r="I4440" t="s">
        <v>17</v>
      </c>
      <c r="J4440" t="s">
        <v>29</v>
      </c>
      <c r="K4440" t="s">
        <v>49</v>
      </c>
      <c r="L4440" t="s">
        <v>26</v>
      </c>
      <c r="M4440">
        <f t="shared" si="69"/>
        <v>78074</v>
      </c>
      <c r="N4440" t="b">
        <f>IF(O4440=Sheet7!S4439,FALSE,TRUE)
=IF(B4440=Sheet7!A4440,TRUE,FALSE)
=IF(B4440=Sheet7!A4440,TRUE,FALSE)
=IF(B4440=Sheet7!A4440,TRUE,FALSE)</f>
        <v>1</v>
      </c>
      <c r="O4440" t="s">
        <v>34</v>
      </c>
    </row>
    <row r="4441" spans="1:15" x14ac:dyDescent="0.25">
      <c r="A4441">
        <v>2022</v>
      </c>
      <c r="B4441" t="s">
        <v>37</v>
      </c>
      <c r="C4441" t="s">
        <v>38</v>
      </c>
      <c r="D4441" t="s">
        <v>22</v>
      </c>
      <c r="E4441">
        <v>150000</v>
      </c>
      <c r="F4441">
        <v>150000</v>
      </c>
      <c r="G4441" t="s">
        <v>23</v>
      </c>
      <c r="H4441" t="s">
        <v>24</v>
      </c>
      <c r="I4441" t="s">
        <v>17</v>
      </c>
      <c r="J4441" t="s">
        <v>25</v>
      </c>
      <c r="K4441" t="s">
        <v>23</v>
      </c>
      <c r="L4441" t="s">
        <v>26</v>
      </c>
      <c r="M4441">
        <f t="shared" si="69"/>
        <v>100674</v>
      </c>
      <c r="N4441" t="b">
        <f>IF(O4441=Sheet7!S4440,FALSE,TRUE)
=IF(B4441=Sheet7!A4441,TRUE,FALSE)
=IF(B4441=Sheet7!A4441,TRUE,FALSE)
=IF(B4441=Sheet7!A4441,TRUE,FALSE)</f>
        <v>1</v>
      </c>
      <c r="O4441" t="s">
        <v>37</v>
      </c>
    </row>
    <row r="4442" spans="1:15" x14ac:dyDescent="0.25">
      <c r="A4442">
        <v>2022</v>
      </c>
      <c r="B4442" t="s">
        <v>37</v>
      </c>
      <c r="C4442" t="s">
        <v>38</v>
      </c>
      <c r="D4442" t="s">
        <v>22</v>
      </c>
      <c r="E4442">
        <v>127000</v>
      </c>
      <c r="F4442">
        <v>127000</v>
      </c>
      <c r="G4442" t="s">
        <v>23</v>
      </c>
      <c r="H4442" t="s">
        <v>24</v>
      </c>
      <c r="I4442" t="s">
        <v>17</v>
      </c>
      <c r="J4442" t="s">
        <v>25</v>
      </c>
      <c r="K4442" t="s">
        <v>23</v>
      </c>
      <c r="L4442" t="s">
        <v>26</v>
      </c>
      <c r="M4442">
        <f t="shared" si="69"/>
        <v>85340.666666666672</v>
      </c>
      <c r="N4442" t="b">
        <f>IF(O4442=Sheet7!S4441,FALSE,TRUE)
=IF(B4442=Sheet7!A4442,TRUE,FALSE)
=IF(B4442=Sheet7!A4442,TRUE,FALSE)
=IF(B4442=Sheet7!A4442,TRUE,FALSE)</f>
        <v>1</v>
      </c>
      <c r="O4442" t="s">
        <v>37</v>
      </c>
    </row>
    <row r="4443" spans="1:15" x14ac:dyDescent="0.25">
      <c r="A4443">
        <v>2022</v>
      </c>
      <c r="B4443" t="s">
        <v>32</v>
      </c>
      <c r="C4443" t="s">
        <v>13</v>
      </c>
      <c r="D4443" t="s">
        <v>22</v>
      </c>
      <c r="E4443">
        <v>275000</v>
      </c>
      <c r="F4443">
        <v>275000</v>
      </c>
      <c r="G4443" t="s">
        <v>23</v>
      </c>
      <c r="H4443" t="s">
        <v>24</v>
      </c>
      <c r="I4443" t="s">
        <v>17</v>
      </c>
      <c r="J4443" t="s">
        <v>29</v>
      </c>
      <c r="K4443" t="s">
        <v>23</v>
      </c>
      <c r="L4443" t="s">
        <v>26</v>
      </c>
      <c r="M4443">
        <f t="shared" si="69"/>
        <v>184007.33333333334</v>
      </c>
      <c r="N4443" t="b">
        <f>IF(O4443=Sheet7!S4442,FALSE,TRUE)
=IF(B4443=Sheet7!A4443,TRUE,FALSE)
=IF(B4443=Sheet7!A4443,TRUE,FALSE)
=IF(B4443=Sheet7!A4443,TRUE,FALSE)</f>
        <v>1</v>
      </c>
      <c r="O4443" t="s">
        <v>32</v>
      </c>
    </row>
    <row r="4444" spans="1:15" x14ac:dyDescent="0.25">
      <c r="A4444">
        <v>2022</v>
      </c>
      <c r="B4444" t="s">
        <v>32</v>
      </c>
      <c r="C4444" t="s">
        <v>13</v>
      </c>
      <c r="D4444" t="s">
        <v>22</v>
      </c>
      <c r="E4444">
        <v>166000</v>
      </c>
      <c r="F4444">
        <v>166000</v>
      </c>
      <c r="G4444" t="s">
        <v>23</v>
      </c>
      <c r="H4444" t="s">
        <v>24</v>
      </c>
      <c r="I4444" t="s">
        <v>17</v>
      </c>
      <c r="J4444" t="s">
        <v>29</v>
      </c>
      <c r="K4444" t="s">
        <v>23</v>
      </c>
      <c r="L4444" t="s">
        <v>26</v>
      </c>
      <c r="M4444">
        <f t="shared" si="69"/>
        <v>111340.66666666667</v>
      </c>
      <c r="N4444" t="b">
        <f>IF(O4444=Sheet7!S4443,FALSE,TRUE)
=IF(B4444=Sheet7!A4444,TRUE,FALSE)
=IF(B4444=Sheet7!A4444,TRUE,FALSE)
=IF(B4444=Sheet7!A4444,TRUE,FALSE)</f>
        <v>1</v>
      </c>
      <c r="O4444" t="s">
        <v>32</v>
      </c>
    </row>
    <row r="4445" spans="1:15" x14ac:dyDescent="0.25">
      <c r="A4445">
        <v>2022</v>
      </c>
      <c r="B4445" t="s">
        <v>27</v>
      </c>
      <c r="C4445" t="s">
        <v>28</v>
      </c>
      <c r="D4445" t="s">
        <v>22</v>
      </c>
      <c r="E4445">
        <v>159699</v>
      </c>
      <c r="F4445">
        <v>159699</v>
      </c>
      <c r="G4445" t="s">
        <v>23</v>
      </c>
      <c r="H4445" t="s">
        <v>24</v>
      </c>
      <c r="I4445" t="s">
        <v>17</v>
      </c>
      <c r="J4445" t="s">
        <v>25</v>
      </c>
      <c r="K4445" t="s">
        <v>23</v>
      </c>
      <c r="L4445" t="s">
        <v>26</v>
      </c>
      <c r="M4445">
        <f t="shared" si="69"/>
        <v>107140</v>
      </c>
      <c r="N4445" t="b">
        <f>IF(O4445=Sheet7!S4444,FALSE,TRUE)
=IF(B4445=Sheet7!A4445,TRUE,FALSE)
=IF(B4445=Sheet7!A4445,TRUE,FALSE)
=IF(B4445=Sheet7!A4445,TRUE,FALSE)</f>
        <v>1</v>
      </c>
      <c r="O4445" t="s">
        <v>27</v>
      </c>
    </row>
    <row r="4446" spans="1:15" x14ac:dyDescent="0.25">
      <c r="A4446">
        <v>2022</v>
      </c>
      <c r="B4446" t="s">
        <v>27</v>
      </c>
      <c r="C4446" t="s">
        <v>28</v>
      </c>
      <c r="D4446" t="s">
        <v>22</v>
      </c>
      <c r="E4446">
        <v>138938</v>
      </c>
      <c r="F4446">
        <v>138938</v>
      </c>
      <c r="G4446" t="s">
        <v>23</v>
      </c>
      <c r="H4446" t="s">
        <v>24</v>
      </c>
      <c r="I4446" t="s">
        <v>17</v>
      </c>
      <c r="J4446" t="s">
        <v>25</v>
      </c>
      <c r="K4446" t="s">
        <v>23</v>
      </c>
      <c r="L4446" t="s">
        <v>26</v>
      </c>
      <c r="M4446">
        <f t="shared" si="69"/>
        <v>93299.333333333328</v>
      </c>
      <c r="N4446" t="b">
        <f>IF(O4446=Sheet7!S4445,FALSE,TRUE)
=IF(B4446=Sheet7!A4446,TRUE,FALSE)
=IF(B4446=Sheet7!A4446,TRUE,FALSE)
=IF(B4446=Sheet7!A4446,TRUE,FALSE)</f>
        <v>1</v>
      </c>
      <c r="O4446" t="s">
        <v>27</v>
      </c>
    </row>
    <row r="4447" spans="1:15" x14ac:dyDescent="0.25">
      <c r="A4447">
        <v>2022</v>
      </c>
      <c r="B4447" t="s">
        <v>75</v>
      </c>
      <c r="C4447" t="s">
        <v>44</v>
      </c>
      <c r="D4447" t="s">
        <v>22</v>
      </c>
      <c r="E4447">
        <v>76000</v>
      </c>
      <c r="F4447">
        <v>76000</v>
      </c>
      <c r="G4447" t="s">
        <v>23</v>
      </c>
      <c r="H4447" t="s">
        <v>39</v>
      </c>
      <c r="I4447" t="s">
        <v>17</v>
      </c>
      <c r="J4447" t="s">
        <v>18</v>
      </c>
      <c r="K4447" t="s">
        <v>23</v>
      </c>
      <c r="L4447" t="s">
        <v>19</v>
      </c>
      <c r="M4447">
        <f t="shared" si="69"/>
        <v>51340.666666666664</v>
      </c>
      <c r="N4447" t="b">
        <f>IF(O4447=Sheet7!S4446,FALSE,TRUE)
=IF(B4447=Sheet7!A4447,TRUE,FALSE)
=IF(B4447=Sheet7!A4447,TRUE,FALSE)
=IF(B4447=Sheet7!A4447,TRUE,FALSE)</f>
        <v>1</v>
      </c>
      <c r="O4447" t="s">
        <v>75</v>
      </c>
    </row>
    <row r="4448" spans="1:15" x14ac:dyDescent="0.25">
      <c r="A4448">
        <v>2022</v>
      </c>
      <c r="B4448" t="s">
        <v>40</v>
      </c>
      <c r="C4448" t="s">
        <v>41</v>
      </c>
      <c r="D4448" t="s">
        <v>35</v>
      </c>
      <c r="E4448">
        <v>84000</v>
      </c>
      <c r="F4448">
        <v>103432</v>
      </c>
      <c r="G4448" t="s">
        <v>36</v>
      </c>
      <c r="H4448" t="s">
        <v>24</v>
      </c>
      <c r="I4448" t="s">
        <v>17</v>
      </c>
      <c r="J4448" t="s">
        <v>25</v>
      </c>
      <c r="K4448" t="s">
        <v>36</v>
      </c>
      <c r="L4448" t="s">
        <v>26</v>
      </c>
      <c r="M4448">
        <f t="shared" si="69"/>
        <v>63151.333333333336</v>
      </c>
      <c r="N4448" t="b">
        <f>IF(O4448=Sheet7!S4447,FALSE,TRUE)
=IF(B4448=Sheet7!A4448,TRUE,FALSE)
=IF(B4448=Sheet7!A4448,TRUE,FALSE)
=IF(B4448=Sheet7!A4448,TRUE,FALSE)</f>
        <v>1</v>
      </c>
      <c r="O4448" t="s">
        <v>40</v>
      </c>
    </row>
    <row r="4449" spans="1:15" x14ac:dyDescent="0.25">
      <c r="A4449">
        <v>2022</v>
      </c>
      <c r="B4449" t="s">
        <v>40</v>
      </c>
      <c r="C4449" t="s">
        <v>41</v>
      </c>
      <c r="D4449" t="s">
        <v>35</v>
      </c>
      <c r="E4449">
        <v>75000</v>
      </c>
      <c r="F4449">
        <v>92350</v>
      </c>
      <c r="G4449" t="s">
        <v>36</v>
      </c>
      <c r="H4449" t="s">
        <v>24</v>
      </c>
      <c r="I4449" t="s">
        <v>17</v>
      </c>
      <c r="J4449" t="s">
        <v>25</v>
      </c>
      <c r="K4449" t="s">
        <v>36</v>
      </c>
      <c r="L4449" t="s">
        <v>26</v>
      </c>
      <c r="M4449">
        <f t="shared" si="69"/>
        <v>56457.333333333336</v>
      </c>
      <c r="N4449" t="b">
        <f>IF(O4449=Sheet7!S4448,FALSE,TRUE)
=IF(B4449=Sheet7!A4449,TRUE,FALSE)
=IF(B4449=Sheet7!A4449,TRUE,FALSE)
=IF(B4449=Sheet7!A4449,TRUE,FALSE)</f>
        <v>1</v>
      </c>
      <c r="O4449" t="s">
        <v>40</v>
      </c>
    </row>
    <row r="4450" spans="1:15" x14ac:dyDescent="0.25">
      <c r="A4450">
        <v>2022</v>
      </c>
      <c r="B4450" t="s">
        <v>37</v>
      </c>
      <c r="C4450" t="s">
        <v>38</v>
      </c>
      <c r="D4450" t="s">
        <v>22</v>
      </c>
      <c r="E4450">
        <v>80000</v>
      </c>
      <c r="F4450">
        <v>80000</v>
      </c>
      <c r="G4450" t="s">
        <v>23</v>
      </c>
      <c r="H4450" t="s">
        <v>24</v>
      </c>
      <c r="I4450" t="s">
        <v>17</v>
      </c>
      <c r="J4450" t="s">
        <v>25</v>
      </c>
      <c r="K4450" t="s">
        <v>23</v>
      </c>
      <c r="L4450" t="s">
        <v>26</v>
      </c>
      <c r="M4450">
        <f t="shared" si="69"/>
        <v>54007.333333333336</v>
      </c>
      <c r="N4450" t="b">
        <f>IF(O4450=Sheet7!S4449,FALSE,TRUE)
=IF(B4450=Sheet7!A4450,TRUE,FALSE)
=IF(B4450=Sheet7!A4450,TRUE,FALSE)
=IF(B4450=Sheet7!A4450,TRUE,FALSE)</f>
        <v>1</v>
      </c>
      <c r="O4450" t="s">
        <v>37</v>
      </c>
    </row>
    <row r="4451" spans="1:15" x14ac:dyDescent="0.25">
      <c r="A4451">
        <v>2022</v>
      </c>
      <c r="B4451" t="s">
        <v>37</v>
      </c>
      <c r="C4451" t="s">
        <v>38</v>
      </c>
      <c r="D4451" t="s">
        <v>22</v>
      </c>
      <c r="E4451">
        <v>52500</v>
      </c>
      <c r="F4451">
        <v>52500</v>
      </c>
      <c r="G4451" t="s">
        <v>23</v>
      </c>
      <c r="H4451" t="s">
        <v>24</v>
      </c>
      <c r="I4451" t="s">
        <v>17</v>
      </c>
      <c r="J4451" t="s">
        <v>25</v>
      </c>
      <c r="K4451" t="s">
        <v>23</v>
      </c>
      <c r="L4451" t="s">
        <v>26</v>
      </c>
      <c r="M4451">
        <f t="shared" si="69"/>
        <v>35674</v>
      </c>
      <c r="N4451" t="b">
        <f>IF(O4451=Sheet7!S4450,FALSE,TRUE)
=IF(B4451=Sheet7!A4451,TRUE,FALSE)
=IF(B4451=Sheet7!A4451,TRUE,FALSE)
=IF(B4451=Sheet7!A4451,TRUE,FALSE)</f>
        <v>1</v>
      </c>
      <c r="O4451" t="s">
        <v>37</v>
      </c>
    </row>
    <row r="4452" spans="1:15" x14ac:dyDescent="0.25">
      <c r="A4452">
        <v>2022</v>
      </c>
      <c r="B4452" t="s">
        <v>32</v>
      </c>
      <c r="C4452" t="s">
        <v>13</v>
      </c>
      <c r="D4452" t="s">
        <v>22</v>
      </c>
      <c r="E4452">
        <v>236000</v>
      </c>
      <c r="F4452">
        <v>236000</v>
      </c>
      <c r="G4452" t="s">
        <v>23</v>
      </c>
      <c r="H4452" t="s">
        <v>24</v>
      </c>
      <c r="I4452" t="s">
        <v>17</v>
      </c>
      <c r="J4452" t="s">
        <v>29</v>
      </c>
      <c r="K4452" t="s">
        <v>23</v>
      </c>
      <c r="L4452" t="s">
        <v>26</v>
      </c>
      <c r="M4452">
        <f t="shared" si="69"/>
        <v>158007.33333333334</v>
      </c>
      <c r="N4452" t="b">
        <f>IF(O4452=Sheet7!S4451,FALSE,TRUE)
=IF(B4452=Sheet7!A4452,TRUE,FALSE)
=IF(B4452=Sheet7!A4452,TRUE,FALSE)
=IF(B4452=Sheet7!A4452,TRUE,FALSE)</f>
        <v>1</v>
      </c>
      <c r="O4452" t="s">
        <v>32</v>
      </c>
    </row>
    <row r="4453" spans="1:15" x14ac:dyDescent="0.25">
      <c r="A4453">
        <v>2022</v>
      </c>
      <c r="B4453" t="s">
        <v>32</v>
      </c>
      <c r="C4453" t="s">
        <v>13</v>
      </c>
      <c r="D4453" t="s">
        <v>22</v>
      </c>
      <c r="E4453">
        <v>182000</v>
      </c>
      <c r="F4453">
        <v>182000</v>
      </c>
      <c r="G4453" t="s">
        <v>23</v>
      </c>
      <c r="H4453" t="s">
        <v>24</v>
      </c>
      <c r="I4453" t="s">
        <v>17</v>
      </c>
      <c r="J4453" t="s">
        <v>29</v>
      </c>
      <c r="K4453" t="s">
        <v>23</v>
      </c>
      <c r="L4453" t="s">
        <v>26</v>
      </c>
      <c r="M4453">
        <f t="shared" si="69"/>
        <v>122007.33333333333</v>
      </c>
      <c r="N4453" t="b">
        <f>IF(O4453=Sheet7!S4452,FALSE,TRUE)
=IF(B4453=Sheet7!A4453,TRUE,FALSE)
=IF(B4453=Sheet7!A4453,TRUE,FALSE)
=IF(B4453=Sheet7!A4453,TRUE,FALSE)</f>
        <v>1</v>
      </c>
      <c r="O4453" t="s">
        <v>32</v>
      </c>
    </row>
    <row r="4454" spans="1:15" x14ac:dyDescent="0.25">
      <c r="A4454">
        <v>2022</v>
      </c>
      <c r="B4454" t="s">
        <v>27</v>
      </c>
      <c r="C4454" t="s">
        <v>28</v>
      </c>
      <c r="D4454" t="s">
        <v>22</v>
      </c>
      <c r="E4454">
        <v>180000</v>
      </c>
      <c r="F4454">
        <v>180000</v>
      </c>
      <c r="G4454" t="s">
        <v>23</v>
      </c>
      <c r="H4454" t="s">
        <v>24</v>
      </c>
      <c r="I4454" t="s">
        <v>17</v>
      </c>
      <c r="J4454" t="s">
        <v>29</v>
      </c>
      <c r="K4454" t="s">
        <v>23</v>
      </c>
      <c r="L4454" t="s">
        <v>26</v>
      </c>
      <c r="M4454">
        <f t="shared" si="69"/>
        <v>120674</v>
      </c>
      <c r="N4454" t="b">
        <f>IF(O4454=Sheet7!S4453,FALSE,TRUE)
=IF(B4454=Sheet7!A4454,TRUE,FALSE)
=IF(B4454=Sheet7!A4454,TRUE,FALSE)
=IF(B4454=Sheet7!A4454,TRUE,FALSE)</f>
        <v>1</v>
      </c>
      <c r="O4454" t="s">
        <v>27</v>
      </c>
    </row>
    <row r="4455" spans="1:15" x14ac:dyDescent="0.25">
      <c r="A4455">
        <v>2022</v>
      </c>
      <c r="B4455" t="s">
        <v>37</v>
      </c>
      <c r="C4455" t="s">
        <v>38</v>
      </c>
      <c r="D4455" t="s">
        <v>22</v>
      </c>
      <c r="E4455">
        <v>135000</v>
      </c>
      <c r="F4455">
        <v>135000</v>
      </c>
      <c r="G4455" t="s">
        <v>23</v>
      </c>
      <c r="H4455" t="s">
        <v>24</v>
      </c>
      <c r="I4455" t="s">
        <v>17</v>
      </c>
      <c r="J4455" t="s">
        <v>29</v>
      </c>
      <c r="K4455" t="s">
        <v>23</v>
      </c>
      <c r="L4455" t="s">
        <v>26</v>
      </c>
      <c r="M4455">
        <f t="shared" si="69"/>
        <v>90674</v>
      </c>
      <c r="N4455" t="b">
        <f>IF(O4455=Sheet7!S4454,FALSE,TRUE)
=IF(B4455=Sheet7!A4455,TRUE,FALSE)
=IF(B4455=Sheet7!A4455,TRUE,FALSE)
=IF(B4455=Sheet7!A4455,TRUE,FALSE)</f>
        <v>1</v>
      </c>
      <c r="O4455" t="s">
        <v>37</v>
      </c>
    </row>
    <row r="4456" spans="1:15" x14ac:dyDescent="0.25">
      <c r="A4456">
        <v>2022</v>
      </c>
      <c r="B4456" t="s">
        <v>48</v>
      </c>
      <c r="C4456" t="s">
        <v>28</v>
      </c>
      <c r="D4456" t="s">
        <v>22</v>
      </c>
      <c r="E4456">
        <v>240000</v>
      </c>
      <c r="F4456">
        <v>240000</v>
      </c>
      <c r="G4456" t="s">
        <v>23</v>
      </c>
      <c r="H4456" t="s">
        <v>16</v>
      </c>
      <c r="I4456" t="s">
        <v>17</v>
      </c>
      <c r="J4456" t="s">
        <v>29</v>
      </c>
      <c r="K4456" t="s">
        <v>23</v>
      </c>
      <c r="L4456" t="s">
        <v>26</v>
      </c>
      <c r="M4456">
        <f t="shared" si="69"/>
        <v>160674</v>
      </c>
      <c r="N4456" t="b">
        <f>IF(O4456=Sheet7!S4455,FALSE,TRUE)
=IF(B4456=Sheet7!A4456,TRUE,FALSE)
=IF(B4456=Sheet7!A4456,TRUE,FALSE)
=IF(B4456=Sheet7!A4456,TRUE,FALSE)</f>
        <v>1</v>
      </c>
      <c r="O4456" t="s">
        <v>48</v>
      </c>
    </row>
    <row r="4457" spans="1:15" x14ac:dyDescent="0.25">
      <c r="A4457">
        <v>2022</v>
      </c>
      <c r="B4457" t="s">
        <v>37</v>
      </c>
      <c r="C4457" t="s">
        <v>38</v>
      </c>
      <c r="D4457" t="s">
        <v>22</v>
      </c>
      <c r="E4457">
        <v>125404</v>
      </c>
      <c r="F4457">
        <v>125404</v>
      </c>
      <c r="G4457" t="s">
        <v>233</v>
      </c>
      <c r="H4457" t="s">
        <v>39</v>
      </c>
      <c r="I4457" t="s">
        <v>70</v>
      </c>
      <c r="J4457" t="s">
        <v>18</v>
      </c>
      <c r="K4457" t="s">
        <v>23</v>
      </c>
      <c r="L4457" t="s">
        <v>64</v>
      </c>
      <c r="M4457">
        <f t="shared" si="69"/>
        <v>84276.666666666672</v>
      </c>
      <c r="N4457" t="b">
        <f>IF(O4457=Sheet7!S4456,FALSE,TRUE)
=IF(B4457=Sheet7!A4457,TRUE,FALSE)
=IF(B4457=Sheet7!A4457,TRUE,FALSE)
=IF(B4457=Sheet7!A4457,TRUE,FALSE)</f>
        <v>1</v>
      </c>
      <c r="O4457" t="s">
        <v>37</v>
      </c>
    </row>
    <row r="4458" spans="1:15" x14ac:dyDescent="0.25">
      <c r="A4458">
        <v>2022</v>
      </c>
      <c r="B4458" t="s">
        <v>32</v>
      </c>
      <c r="C4458" t="s">
        <v>13</v>
      </c>
      <c r="D4458" t="s">
        <v>22</v>
      </c>
      <c r="E4458">
        <v>195000</v>
      </c>
      <c r="F4458">
        <v>195000</v>
      </c>
      <c r="G4458" t="s">
        <v>23</v>
      </c>
      <c r="H4458" t="s">
        <v>24</v>
      </c>
      <c r="I4458" t="s">
        <v>17</v>
      </c>
      <c r="J4458" t="s">
        <v>29</v>
      </c>
      <c r="K4458" t="s">
        <v>23</v>
      </c>
      <c r="L4458" t="s">
        <v>26</v>
      </c>
      <c r="M4458">
        <f t="shared" si="69"/>
        <v>130674</v>
      </c>
      <c r="N4458" t="b">
        <f>IF(O4458=Sheet7!S4457,FALSE,TRUE)
=IF(B4458=Sheet7!A4458,TRUE,FALSE)
=IF(B4458=Sheet7!A4458,TRUE,FALSE)
=IF(B4458=Sheet7!A4458,TRUE,FALSE)</f>
        <v>1</v>
      </c>
      <c r="O4458" t="s">
        <v>32</v>
      </c>
    </row>
    <row r="4459" spans="1:15" x14ac:dyDescent="0.25">
      <c r="A4459">
        <v>2022</v>
      </c>
      <c r="B4459" t="s">
        <v>32</v>
      </c>
      <c r="C4459" t="s">
        <v>13</v>
      </c>
      <c r="D4459" t="s">
        <v>22</v>
      </c>
      <c r="E4459">
        <v>110000</v>
      </c>
      <c r="F4459">
        <v>110000</v>
      </c>
      <c r="G4459" t="s">
        <v>23</v>
      </c>
      <c r="H4459" t="s">
        <v>24</v>
      </c>
      <c r="I4459" t="s">
        <v>17</v>
      </c>
      <c r="J4459" t="s">
        <v>25</v>
      </c>
      <c r="K4459" t="s">
        <v>23</v>
      </c>
      <c r="L4459" t="s">
        <v>26</v>
      </c>
      <c r="M4459">
        <f t="shared" si="69"/>
        <v>74007.333333333328</v>
      </c>
      <c r="N4459" t="b">
        <f>IF(O4459=Sheet7!S4458,FALSE,TRUE)
=IF(B4459=Sheet7!A4459,TRUE,FALSE)
=IF(B4459=Sheet7!A4459,TRUE,FALSE)
=IF(B4459=Sheet7!A4459,TRUE,FALSE)</f>
        <v>1</v>
      </c>
      <c r="O4459" t="s">
        <v>32</v>
      </c>
    </row>
    <row r="4460" spans="1:15" x14ac:dyDescent="0.25">
      <c r="A4460">
        <v>2022</v>
      </c>
      <c r="B4460" t="s">
        <v>148</v>
      </c>
      <c r="C4460" t="s">
        <v>52</v>
      </c>
      <c r="D4460" t="s">
        <v>22</v>
      </c>
      <c r="E4460">
        <v>123000</v>
      </c>
      <c r="F4460">
        <v>123000</v>
      </c>
      <c r="G4460" t="s">
        <v>23</v>
      </c>
      <c r="H4460" t="s">
        <v>24</v>
      </c>
      <c r="I4460" t="s">
        <v>17</v>
      </c>
      <c r="J4460" t="s">
        <v>25</v>
      </c>
      <c r="K4460" t="s">
        <v>23</v>
      </c>
      <c r="L4460" t="s">
        <v>26</v>
      </c>
      <c r="M4460">
        <f t="shared" si="69"/>
        <v>82674</v>
      </c>
      <c r="N4460" t="b">
        <f>IF(O4460=Sheet7!S4459,FALSE,TRUE)
=IF(B4460=Sheet7!A4460,TRUE,FALSE)
=IF(B4460=Sheet7!A4460,TRUE,FALSE)
=IF(B4460=Sheet7!A4460,TRUE,FALSE)</f>
        <v>1</v>
      </c>
      <c r="O4460" t="s">
        <v>148</v>
      </c>
    </row>
    <row r="4461" spans="1:15" x14ac:dyDescent="0.25">
      <c r="A4461">
        <v>2022</v>
      </c>
      <c r="B4461" t="s">
        <v>148</v>
      </c>
      <c r="C4461" t="s">
        <v>52</v>
      </c>
      <c r="D4461" t="s">
        <v>22</v>
      </c>
      <c r="E4461">
        <v>92250</v>
      </c>
      <c r="F4461">
        <v>92250</v>
      </c>
      <c r="G4461" t="s">
        <v>23</v>
      </c>
      <c r="H4461" t="s">
        <v>24</v>
      </c>
      <c r="I4461" t="s">
        <v>17</v>
      </c>
      <c r="J4461" t="s">
        <v>25</v>
      </c>
      <c r="K4461" t="s">
        <v>23</v>
      </c>
      <c r="L4461" t="s">
        <v>26</v>
      </c>
      <c r="M4461">
        <f t="shared" si="69"/>
        <v>62174</v>
      </c>
      <c r="N4461" t="b">
        <f>IF(O4461=Sheet7!S4460,FALSE,TRUE)
=IF(B4461=Sheet7!A4461,TRUE,FALSE)
=IF(B4461=Sheet7!A4461,TRUE,FALSE)
=IF(B4461=Sheet7!A4461,TRUE,FALSE)</f>
        <v>1</v>
      </c>
      <c r="O4461" t="s">
        <v>148</v>
      </c>
    </row>
    <row r="4462" spans="1:15" x14ac:dyDescent="0.25">
      <c r="A4462">
        <v>2022</v>
      </c>
      <c r="B4462" t="s">
        <v>72</v>
      </c>
      <c r="C4462" t="s">
        <v>31</v>
      </c>
      <c r="D4462" t="s">
        <v>22</v>
      </c>
      <c r="E4462">
        <v>180000</v>
      </c>
      <c r="F4462">
        <v>180000</v>
      </c>
      <c r="G4462" t="s">
        <v>23</v>
      </c>
      <c r="H4462" t="s">
        <v>16</v>
      </c>
      <c r="I4462" t="s">
        <v>17</v>
      </c>
      <c r="J4462" t="s">
        <v>29</v>
      </c>
      <c r="K4462" t="s">
        <v>23</v>
      </c>
      <c r="L4462" t="s">
        <v>26</v>
      </c>
      <c r="M4462">
        <f t="shared" si="69"/>
        <v>120674</v>
      </c>
      <c r="N4462" t="b">
        <f>IF(O4462=Sheet7!S4461,FALSE,TRUE)
=IF(B4462=Sheet7!A4462,TRUE,FALSE)
=IF(B4462=Sheet7!A4462,TRUE,FALSE)
=IF(B4462=Sheet7!A4462,TRUE,FALSE)</f>
        <v>1</v>
      </c>
      <c r="O4462" t="s">
        <v>72</v>
      </c>
    </row>
    <row r="4463" spans="1:15" x14ac:dyDescent="0.25">
      <c r="A4463">
        <v>2022</v>
      </c>
      <c r="B4463" t="s">
        <v>72</v>
      </c>
      <c r="C4463" t="s">
        <v>31</v>
      </c>
      <c r="D4463" t="s">
        <v>22</v>
      </c>
      <c r="E4463">
        <v>100000</v>
      </c>
      <c r="F4463">
        <v>100000</v>
      </c>
      <c r="G4463" t="s">
        <v>23</v>
      </c>
      <c r="H4463" t="s">
        <v>16</v>
      </c>
      <c r="I4463" t="s">
        <v>17</v>
      </c>
      <c r="J4463" t="s">
        <v>29</v>
      </c>
      <c r="K4463" t="s">
        <v>23</v>
      </c>
      <c r="L4463" t="s">
        <v>26</v>
      </c>
      <c r="M4463">
        <f t="shared" si="69"/>
        <v>67340.666666666672</v>
      </c>
      <c r="N4463" t="b">
        <f>IF(O4463=Sheet7!S4462,FALSE,TRUE)
=IF(B4463=Sheet7!A4463,TRUE,FALSE)
=IF(B4463=Sheet7!A4463,TRUE,FALSE)
=IF(B4463=Sheet7!A4463,TRUE,FALSE)</f>
        <v>1</v>
      </c>
      <c r="O4463" t="s">
        <v>72</v>
      </c>
    </row>
    <row r="4464" spans="1:15" x14ac:dyDescent="0.25">
      <c r="A4464">
        <v>2022</v>
      </c>
      <c r="B4464" t="s">
        <v>32</v>
      </c>
      <c r="C4464" t="s">
        <v>13</v>
      </c>
      <c r="D4464" t="s">
        <v>22</v>
      </c>
      <c r="E4464">
        <v>97000</v>
      </c>
      <c r="F4464">
        <v>97000</v>
      </c>
      <c r="G4464" t="s">
        <v>23</v>
      </c>
      <c r="H4464" t="s">
        <v>24</v>
      </c>
      <c r="I4464" t="s">
        <v>17</v>
      </c>
      <c r="J4464" t="s">
        <v>29</v>
      </c>
      <c r="K4464" t="s">
        <v>23</v>
      </c>
      <c r="L4464" t="s">
        <v>26</v>
      </c>
      <c r="M4464">
        <f t="shared" si="69"/>
        <v>65340.666666666664</v>
      </c>
      <c r="N4464" t="b">
        <f>IF(O4464=Sheet7!S4463,FALSE,TRUE)
=IF(B4464=Sheet7!A4464,TRUE,FALSE)
=IF(B4464=Sheet7!A4464,TRUE,FALSE)
=IF(B4464=Sheet7!A4464,TRUE,FALSE)</f>
        <v>1</v>
      </c>
      <c r="O4464" t="s">
        <v>32</v>
      </c>
    </row>
    <row r="4465" spans="1:15" x14ac:dyDescent="0.25">
      <c r="A4465">
        <v>2022</v>
      </c>
      <c r="B4465" t="s">
        <v>32</v>
      </c>
      <c r="C4465" t="s">
        <v>13</v>
      </c>
      <c r="D4465" t="s">
        <v>22</v>
      </c>
      <c r="E4465">
        <v>90000</v>
      </c>
      <c r="F4465">
        <v>90000</v>
      </c>
      <c r="G4465" t="s">
        <v>23</v>
      </c>
      <c r="H4465" t="s">
        <v>24</v>
      </c>
      <c r="I4465" t="s">
        <v>17</v>
      </c>
      <c r="J4465" t="s">
        <v>29</v>
      </c>
      <c r="K4465" t="s">
        <v>23</v>
      </c>
      <c r="L4465" t="s">
        <v>26</v>
      </c>
      <c r="M4465">
        <f t="shared" si="69"/>
        <v>60674</v>
      </c>
      <c r="N4465" t="b">
        <f>IF(O4465=Sheet7!S4464,FALSE,TRUE)
=IF(B4465=Sheet7!A4465,TRUE,FALSE)
=IF(B4465=Sheet7!A4465,TRUE,FALSE)
=IF(B4465=Sheet7!A4465,TRUE,FALSE)</f>
        <v>1</v>
      </c>
      <c r="O4465" t="s">
        <v>32</v>
      </c>
    </row>
    <row r="4466" spans="1:15" x14ac:dyDescent="0.25">
      <c r="A4466">
        <v>2022</v>
      </c>
      <c r="B4466" t="s">
        <v>34</v>
      </c>
      <c r="C4466" t="s">
        <v>31</v>
      </c>
      <c r="D4466" t="s">
        <v>22</v>
      </c>
      <c r="E4466">
        <v>180000</v>
      </c>
      <c r="F4466">
        <v>180000</v>
      </c>
      <c r="G4466" t="s">
        <v>23</v>
      </c>
      <c r="H4466" t="s">
        <v>24</v>
      </c>
      <c r="I4466" t="s">
        <v>17</v>
      </c>
      <c r="J4466" t="s">
        <v>29</v>
      </c>
      <c r="K4466" t="s">
        <v>23</v>
      </c>
      <c r="L4466" t="s">
        <v>26</v>
      </c>
      <c r="M4466">
        <f t="shared" si="69"/>
        <v>120674</v>
      </c>
      <c r="N4466" t="b">
        <f>IF(O4466=Sheet7!S4465,FALSE,TRUE)
=IF(B4466=Sheet7!A4466,TRUE,FALSE)
=IF(B4466=Sheet7!A4466,TRUE,FALSE)
=IF(B4466=Sheet7!A4466,TRUE,FALSE)</f>
        <v>1</v>
      </c>
      <c r="O4466" t="s">
        <v>34</v>
      </c>
    </row>
    <row r="4467" spans="1:15" x14ac:dyDescent="0.25">
      <c r="A4467">
        <v>2022</v>
      </c>
      <c r="B4467" t="s">
        <v>32</v>
      </c>
      <c r="C4467" t="s">
        <v>13</v>
      </c>
      <c r="D4467" t="s">
        <v>22</v>
      </c>
      <c r="E4467">
        <v>260000</v>
      </c>
      <c r="F4467">
        <v>260000</v>
      </c>
      <c r="G4467" t="s">
        <v>23</v>
      </c>
      <c r="H4467" t="s">
        <v>24</v>
      </c>
      <c r="I4467" t="s">
        <v>17</v>
      </c>
      <c r="J4467" t="s">
        <v>25</v>
      </c>
      <c r="K4467" t="s">
        <v>23</v>
      </c>
      <c r="L4467" t="s">
        <v>26</v>
      </c>
      <c r="M4467">
        <f t="shared" si="69"/>
        <v>174007.33333333334</v>
      </c>
      <c r="N4467" t="b">
        <f>IF(O4467=Sheet7!S4466,FALSE,TRUE)
=IF(B4467=Sheet7!A4467,TRUE,FALSE)
=IF(B4467=Sheet7!A4467,TRUE,FALSE)
=IF(B4467=Sheet7!A4467,TRUE,FALSE)</f>
        <v>1</v>
      </c>
      <c r="O4467" t="s">
        <v>32</v>
      </c>
    </row>
    <row r="4468" spans="1:15" x14ac:dyDescent="0.25">
      <c r="A4468">
        <v>2022</v>
      </c>
      <c r="B4468" t="s">
        <v>32</v>
      </c>
      <c r="C4468" t="s">
        <v>13</v>
      </c>
      <c r="D4468" t="s">
        <v>22</v>
      </c>
      <c r="E4468">
        <v>180000</v>
      </c>
      <c r="F4468">
        <v>180000</v>
      </c>
      <c r="G4468" t="s">
        <v>23</v>
      </c>
      <c r="H4468" t="s">
        <v>24</v>
      </c>
      <c r="I4468" t="s">
        <v>17</v>
      </c>
      <c r="J4468" t="s">
        <v>25</v>
      </c>
      <c r="K4468" t="s">
        <v>23</v>
      </c>
      <c r="L4468" t="s">
        <v>26</v>
      </c>
      <c r="M4468">
        <f t="shared" si="69"/>
        <v>120674</v>
      </c>
      <c r="N4468" t="b">
        <f>IF(O4468=Sheet7!S4467,FALSE,TRUE)
=IF(B4468=Sheet7!A4468,TRUE,FALSE)
=IF(B4468=Sheet7!A4468,TRUE,FALSE)
=IF(B4468=Sheet7!A4468,TRUE,FALSE)</f>
        <v>1</v>
      </c>
      <c r="O4468" t="s">
        <v>32</v>
      </c>
    </row>
    <row r="4469" spans="1:15" x14ac:dyDescent="0.25">
      <c r="A4469">
        <v>2022</v>
      </c>
      <c r="B4469" t="s">
        <v>40</v>
      </c>
      <c r="C4469" t="s">
        <v>41</v>
      </c>
      <c r="D4469" t="s">
        <v>22</v>
      </c>
      <c r="E4469">
        <v>210000</v>
      </c>
      <c r="F4469">
        <v>210000</v>
      </c>
      <c r="G4469" t="s">
        <v>23</v>
      </c>
      <c r="H4469" t="s">
        <v>33</v>
      </c>
      <c r="I4469" t="s">
        <v>17</v>
      </c>
      <c r="J4469" t="s">
        <v>29</v>
      </c>
      <c r="K4469" t="s">
        <v>23</v>
      </c>
      <c r="L4469" t="s">
        <v>26</v>
      </c>
      <c r="M4469">
        <f t="shared" si="69"/>
        <v>140674</v>
      </c>
      <c r="N4469" t="b">
        <f>IF(O4469=Sheet7!S4468,FALSE,TRUE)
=IF(B4469=Sheet7!A4469,TRUE,FALSE)
=IF(B4469=Sheet7!A4469,TRUE,FALSE)
=IF(B4469=Sheet7!A4469,TRUE,FALSE)</f>
        <v>1</v>
      </c>
      <c r="O4469" t="s">
        <v>40</v>
      </c>
    </row>
    <row r="4470" spans="1:15" x14ac:dyDescent="0.25">
      <c r="A4470">
        <v>2022</v>
      </c>
      <c r="B4470" t="s">
        <v>40</v>
      </c>
      <c r="C4470" t="s">
        <v>41</v>
      </c>
      <c r="D4470" t="s">
        <v>22</v>
      </c>
      <c r="E4470">
        <v>157000</v>
      </c>
      <c r="F4470">
        <v>157000</v>
      </c>
      <c r="G4470" t="s">
        <v>23</v>
      </c>
      <c r="H4470" t="s">
        <v>33</v>
      </c>
      <c r="I4470" t="s">
        <v>17</v>
      </c>
      <c r="J4470" t="s">
        <v>29</v>
      </c>
      <c r="K4470" t="s">
        <v>23</v>
      </c>
      <c r="L4470" t="s">
        <v>26</v>
      </c>
      <c r="M4470">
        <f t="shared" si="69"/>
        <v>105340.66666666667</v>
      </c>
      <c r="N4470" t="b">
        <f>IF(O4470=Sheet7!S4469,FALSE,TRUE)
=IF(B4470=Sheet7!A4470,TRUE,FALSE)
=IF(B4470=Sheet7!A4470,TRUE,FALSE)
=IF(B4470=Sheet7!A4470,TRUE,FALSE)</f>
        <v>1</v>
      </c>
      <c r="O4470" t="s">
        <v>40</v>
      </c>
    </row>
    <row r="4471" spans="1:15" x14ac:dyDescent="0.25">
      <c r="A4471">
        <v>2022</v>
      </c>
      <c r="B4471" t="s">
        <v>37</v>
      </c>
      <c r="C4471" t="s">
        <v>38</v>
      </c>
      <c r="D4471" t="s">
        <v>22</v>
      </c>
      <c r="E4471">
        <v>80000</v>
      </c>
      <c r="F4471">
        <v>80000</v>
      </c>
      <c r="G4471" t="s">
        <v>23</v>
      </c>
      <c r="H4471" t="s">
        <v>16</v>
      </c>
      <c r="I4471" t="s">
        <v>17</v>
      </c>
      <c r="J4471" t="s">
        <v>25</v>
      </c>
      <c r="K4471" t="s">
        <v>23</v>
      </c>
      <c r="L4471" t="s">
        <v>26</v>
      </c>
      <c r="M4471">
        <f t="shared" si="69"/>
        <v>54007.333333333336</v>
      </c>
      <c r="N4471" t="b">
        <f>IF(O4471=Sheet7!S4470,FALSE,TRUE)
=IF(B4471=Sheet7!A4471,TRUE,FALSE)
=IF(B4471=Sheet7!A4471,TRUE,FALSE)
=IF(B4471=Sheet7!A4471,TRUE,FALSE)</f>
        <v>1</v>
      </c>
      <c r="O4471" t="s">
        <v>37</v>
      </c>
    </row>
    <row r="4472" spans="1:15" x14ac:dyDescent="0.25">
      <c r="A4472">
        <v>2022</v>
      </c>
      <c r="B4472" t="s">
        <v>37</v>
      </c>
      <c r="C4472" t="s">
        <v>38</v>
      </c>
      <c r="D4472" t="s">
        <v>22</v>
      </c>
      <c r="E4472">
        <v>52500</v>
      </c>
      <c r="F4472">
        <v>52500</v>
      </c>
      <c r="G4472" t="s">
        <v>23</v>
      </c>
      <c r="H4472" t="s">
        <v>16</v>
      </c>
      <c r="I4472" t="s">
        <v>17</v>
      </c>
      <c r="J4472" t="s">
        <v>25</v>
      </c>
      <c r="K4472" t="s">
        <v>23</v>
      </c>
      <c r="L4472" t="s">
        <v>26</v>
      </c>
      <c r="M4472">
        <f t="shared" si="69"/>
        <v>35674</v>
      </c>
      <c r="N4472" t="b">
        <f>IF(O4472=Sheet7!S4471,FALSE,TRUE)
=IF(B4472=Sheet7!A4472,TRUE,FALSE)
=IF(B4472=Sheet7!A4472,TRUE,FALSE)
=IF(B4472=Sheet7!A4472,TRUE,FALSE)</f>
        <v>1</v>
      </c>
      <c r="O4472" t="s">
        <v>37</v>
      </c>
    </row>
    <row r="4473" spans="1:15" x14ac:dyDescent="0.25">
      <c r="A4473">
        <v>2022</v>
      </c>
      <c r="B4473" t="s">
        <v>20</v>
      </c>
      <c r="C4473" t="s">
        <v>21</v>
      </c>
      <c r="D4473" t="s">
        <v>22</v>
      </c>
      <c r="E4473">
        <v>128000</v>
      </c>
      <c r="F4473">
        <v>128000</v>
      </c>
      <c r="G4473" t="s">
        <v>23</v>
      </c>
      <c r="H4473" t="s">
        <v>24</v>
      </c>
      <c r="I4473" t="s">
        <v>17</v>
      </c>
      <c r="J4473" t="s">
        <v>25</v>
      </c>
      <c r="K4473" t="s">
        <v>23</v>
      </c>
      <c r="L4473" t="s">
        <v>26</v>
      </c>
      <c r="M4473">
        <f t="shared" si="69"/>
        <v>86007.333333333328</v>
      </c>
      <c r="N4473" t="b">
        <f>IF(O4473=Sheet7!S4472,FALSE,TRUE)
=IF(B4473=Sheet7!A4473,TRUE,FALSE)
=IF(B4473=Sheet7!A4473,TRUE,FALSE)
=IF(B4473=Sheet7!A4473,TRUE,FALSE)</f>
        <v>1</v>
      </c>
      <c r="O4473" t="s">
        <v>20</v>
      </c>
    </row>
    <row r="4474" spans="1:15" x14ac:dyDescent="0.25">
      <c r="A4474">
        <v>2022</v>
      </c>
      <c r="B4474" t="s">
        <v>20</v>
      </c>
      <c r="C4474" t="s">
        <v>21</v>
      </c>
      <c r="D4474" t="s">
        <v>22</v>
      </c>
      <c r="E4474">
        <v>81500</v>
      </c>
      <c r="F4474">
        <v>81500</v>
      </c>
      <c r="G4474" t="s">
        <v>23</v>
      </c>
      <c r="H4474" t="s">
        <v>24</v>
      </c>
      <c r="I4474" t="s">
        <v>17</v>
      </c>
      <c r="J4474" t="s">
        <v>25</v>
      </c>
      <c r="K4474" t="s">
        <v>23</v>
      </c>
      <c r="L4474" t="s">
        <v>26</v>
      </c>
      <c r="M4474">
        <f t="shared" si="69"/>
        <v>55007.333333333336</v>
      </c>
      <c r="N4474" t="b">
        <f>IF(O4474=Sheet7!S4473,FALSE,TRUE)
=IF(B4474=Sheet7!A4474,TRUE,FALSE)
=IF(B4474=Sheet7!A4474,TRUE,FALSE)
=IF(B4474=Sheet7!A4474,TRUE,FALSE)</f>
        <v>1</v>
      </c>
      <c r="O4474" t="s">
        <v>20</v>
      </c>
    </row>
    <row r="4475" spans="1:15" x14ac:dyDescent="0.25">
      <c r="A4475">
        <v>2022</v>
      </c>
      <c r="B4475" t="s">
        <v>154</v>
      </c>
      <c r="C4475" t="s">
        <v>52</v>
      </c>
      <c r="D4475" t="s">
        <v>22</v>
      </c>
      <c r="E4475">
        <v>105000</v>
      </c>
      <c r="F4475">
        <v>105000</v>
      </c>
      <c r="G4475" t="s">
        <v>23</v>
      </c>
      <c r="H4475" t="s">
        <v>24</v>
      </c>
      <c r="I4475" t="s">
        <v>17</v>
      </c>
      <c r="J4475" t="s">
        <v>25</v>
      </c>
      <c r="K4475" t="s">
        <v>23</v>
      </c>
      <c r="L4475" t="s">
        <v>26</v>
      </c>
      <c r="M4475">
        <f t="shared" si="69"/>
        <v>70674</v>
      </c>
      <c r="N4475" t="b">
        <f>IF(O4475=Sheet7!S4474,FALSE,TRUE)
=IF(B4475=Sheet7!A4475,TRUE,FALSE)
=IF(B4475=Sheet7!A4475,TRUE,FALSE)
=IF(B4475=Sheet7!A4475,TRUE,FALSE)</f>
        <v>1</v>
      </c>
      <c r="O4475" t="s">
        <v>154</v>
      </c>
    </row>
    <row r="4476" spans="1:15" x14ac:dyDescent="0.25">
      <c r="A4476">
        <v>2022</v>
      </c>
      <c r="B4476" t="s">
        <v>154</v>
      </c>
      <c r="C4476" t="s">
        <v>52</v>
      </c>
      <c r="D4476" t="s">
        <v>22</v>
      </c>
      <c r="E4476">
        <v>70000</v>
      </c>
      <c r="F4476">
        <v>70000</v>
      </c>
      <c r="G4476" t="s">
        <v>23</v>
      </c>
      <c r="H4476" t="s">
        <v>24</v>
      </c>
      <c r="I4476" t="s">
        <v>17</v>
      </c>
      <c r="J4476" t="s">
        <v>25</v>
      </c>
      <c r="K4476" t="s">
        <v>23</v>
      </c>
      <c r="L4476" t="s">
        <v>26</v>
      </c>
      <c r="M4476">
        <f t="shared" si="69"/>
        <v>47340.666666666664</v>
      </c>
      <c r="N4476" t="b">
        <f>IF(O4476=Sheet7!S4475,FALSE,TRUE)
=IF(B4476=Sheet7!A4476,TRUE,FALSE)
=IF(B4476=Sheet7!A4476,TRUE,FALSE)
=IF(B4476=Sheet7!A4476,TRUE,FALSE)</f>
        <v>1</v>
      </c>
      <c r="O4476" t="s">
        <v>154</v>
      </c>
    </row>
    <row r="4477" spans="1:15" x14ac:dyDescent="0.25">
      <c r="A4477">
        <v>2022</v>
      </c>
      <c r="B4477" t="s">
        <v>27</v>
      </c>
      <c r="C4477" t="s">
        <v>28</v>
      </c>
      <c r="D4477" t="s">
        <v>22</v>
      </c>
      <c r="E4477">
        <v>175000</v>
      </c>
      <c r="F4477">
        <v>175000</v>
      </c>
      <c r="G4477" t="s">
        <v>23</v>
      </c>
      <c r="H4477" t="s">
        <v>24</v>
      </c>
      <c r="I4477" t="s">
        <v>17</v>
      </c>
      <c r="J4477" t="s">
        <v>25</v>
      </c>
      <c r="K4477" t="s">
        <v>23</v>
      </c>
      <c r="L4477" t="s">
        <v>26</v>
      </c>
      <c r="M4477">
        <f t="shared" si="69"/>
        <v>117340.66666666667</v>
      </c>
      <c r="N4477" t="b">
        <f>IF(O4477=Sheet7!S4476,FALSE,TRUE)
=IF(B4477=Sheet7!A4477,TRUE,FALSE)
=IF(B4477=Sheet7!A4477,TRUE,FALSE)
=IF(B4477=Sheet7!A4477,TRUE,FALSE)</f>
        <v>1</v>
      </c>
      <c r="O4477" t="s">
        <v>27</v>
      </c>
    </row>
    <row r="4478" spans="1:15" x14ac:dyDescent="0.25">
      <c r="A4478">
        <v>2022</v>
      </c>
      <c r="B4478" t="s">
        <v>27</v>
      </c>
      <c r="C4478" t="s">
        <v>28</v>
      </c>
      <c r="D4478" t="s">
        <v>22</v>
      </c>
      <c r="E4478">
        <v>122500</v>
      </c>
      <c r="F4478">
        <v>122500</v>
      </c>
      <c r="G4478" t="s">
        <v>23</v>
      </c>
      <c r="H4478" t="s">
        <v>24</v>
      </c>
      <c r="I4478" t="s">
        <v>17</v>
      </c>
      <c r="J4478" t="s">
        <v>25</v>
      </c>
      <c r="K4478" t="s">
        <v>23</v>
      </c>
      <c r="L4478" t="s">
        <v>26</v>
      </c>
      <c r="M4478">
        <f t="shared" si="69"/>
        <v>82340.666666666672</v>
      </c>
      <c r="N4478" t="b">
        <f>IF(O4478=Sheet7!S4477,FALSE,TRUE)
=IF(B4478=Sheet7!A4478,TRUE,FALSE)
=IF(B4478=Sheet7!A4478,TRUE,FALSE)
=IF(B4478=Sheet7!A4478,TRUE,FALSE)</f>
        <v>1</v>
      </c>
      <c r="O4478" t="s">
        <v>27</v>
      </c>
    </row>
    <row r="4479" spans="1:15" x14ac:dyDescent="0.25">
      <c r="A4479">
        <v>2022</v>
      </c>
      <c r="B4479" t="s">
        <v>32</v>
      </c>
      <c r="C4479" t="s">
        <v>13</v>
      </c>
      <c r="D4479" t="s">
        <v>22</v>
      </c>
      <c r="E4479">
        <v>171000</v>
      </c>
      <c r="F4479">
        <v>171000</v>
      </c>
      <c r="G4479" t="s">
        <v>23</v>
      </c>
      <c r="H4479" t="s">
        <v>24</v>
      </c>
      <c r="I4479" t="s">
        <v>17</v>
      </c>
      <c r="J4479" t="s">
        <v>25</v>
      </c>
      <c r="K4479" t="s">
        <v>23</v>
      </c>
      <c r="L4479" t="s">
        <v>26</v>
      </c>
      <c r="M4479">
        <f t="shared" si="69"/>
        <v>114674</v>
      </c>
      <c r="N4479" t="b">
        <f>IF(O4479=Sheet7!S4478,FALSE,TRUE)
=IF(B4479=Sheet7!A4479,TRUE,FALSE)
=IF(B4479=Sheet7!A4479,TRUE,FALSE)
=IF(B4479=Sheet7!A4479,TRUE,FALSE)</f>
        <v>1</v>
      </c>
      <c r="O4479" t="s">
        <v>32</v>
      </c>
    </row>
    <row r="4480" spans="1:15" x14ac:dyDescent="0.25">
      <c r="A4480">
        <v>2022</v>
      </c>
      <c r="B4480" t="s">
        <v>32</v>
      </c>
      <c r="C4480" t="s">
        <v>13</v>
      </c>
      <c r="D4480" t="s">
        <v>22</v>
      </c>
      <c r="E4480">
        <v>117000</v>
      </c>
      <c r="F4480">
        <v>117000</v>
      </c>
      <c r="G4480" t="s">
        <v>23</v>
      </c>
      <c r="H4480" t="s">
        <v>24</v>
      </c>
      <c r="I4480" t="s">
        <v>17</v>
      </c>
      <c r="J4480" t="s">
        <v>25</v>
      </c>
      <c r="K4480" t="s">
        <v>23</v>
      </c>
      <c r="L4480" t="s">
        <v>26</v>
      </c>
      <c r="M4480">
        <f t="shared" si="69"/>
        <v>78674</v>
      </c>
      <c r="N4480" t="b">
        <f>IF(O4480=Sheet7!S4479,FALSE,TRUE)
=IF(B4480=Sheet7!A4480,TRUE,FALSE)
=IF(B4480=Sheet7!A4480,TRUE,FALSE)
=IF(B4480=Sheet7!A4480,TRUE,FALSE)</f>
        <v>1</v>
      </c>
      <c r="O4480" t="s">
        <v>32</v>
      </c>
    </row>
    <row r="4481" spans="1:15" x14ac:dyDescent="0.25">
      <c r="A4481">
        <v>2022</v>
      </c>
      <c r="B4481" t="s">
        <v>27</v>
      </c>
      <c r="C4481" t="s">
        <v>28</v>
      </c>
      <c r="D4481" t="s">
        <v>22</v>
      </c>
      <c r="E4481">
        <v>202800</v>
      </c>
      <c r="F4481">
        <v>202800</v>
      </c>
      <c r="G4481" t="s">
        <v>23</v>
      </c>
      <c r="H4481" t="s">
        <v>24</v>
      </c>
      <c r="I4481" t="s">
        <v>17</v>
      </c>
      <c r="J4481" t="s">
        <v>25</v>
      </c>
      <c r="K4481" t="s">
        <v>23</v>
      </c>
      <c r="L4481" t="s">
        <v>19</v>
      </c>
      <c r="M4481">
        <f t="shared" si="69"/>
        <v>135874</v>
      </c>
      <c r="N4481" t="b">
        <f>IF(O4481=Sheet7!S4480,FALSE,TRUE)
=IF(B4481=Sheet7!A4481,TRUE,FALSE)
=IF(B4481=Sheet7!A4481,TRUE,FALSE)
=IF(B4481=Sheet7!A4481,TRUE,FALSE)</f>
        <v>1</v>
      </c>
      <c r="O4481" t="s">
        <v>27</v>
      </c>
    </row>
    <row r="4482" spans="1:15" x14ac:dyDescent="0.25">
      <c r="A4482">
        <v>2022</v>
      </c>
      <c r="B4482" t="s">
        <v>27</v>
      </c>
      <c r="C4482" t="s">
        <v>28</v>
      </c>
      <c r="D4482" t="s">
        <v>22</v>
      </c>
      <c r="E4482">
        <v>104300</v>
      </c>
      <c r="F4482">
        <v>104300</v>
      </c>
      <c r="G4482" t="s">
        <v>23</v>
      </c>
      <c r="H4482" t="s">
        <v>24</v>
      </c>
      <c r="I4482" t="s">
        <v>17</v>
      </c>
      <c r="J4482" t="s">
        <v>25</v>
      </c>
      <c r="K4482" t="s">
        <v>23</v>
      </c>
      <c r="L4482" t="s">
        <v>19</v>
      </c>
      <c r="M4482">
        <f t="shared" ref="M4482:M4545" si="70">AVERAGE(A4482:L4482)</f>
        <v>70207.333333333328</v>
      </c>
      <c r="N4482" t="b">
        <f>IF(O4482=Sheet7!S4481,FALSE,TRUE)
=IF(B4482=Sheet7!A4482,TRUE,FALSE)
=IF(B4482=Sheet7!A4482,TRUE,FALSE)
=IF(B4482=Sheet7!A4482,TRUE,FALSE)</f>
        <v>1</v>
      </c>
      <c r="O4482" t="s">
        <v>27</v>
      </c>
    </row>
    <row r="4483" spans="1:15" x14ac:dyDescent="0.25">
      <c r="A4483">
        <v>2022</v>
      </c>
      <c r="B4483" t="s">
        <v>37</v>
      </c>
      <c r="C4483" t="s">
        <v>38</v>
      </c>
      <c r="D4483" t="s">
        <v>14</v>
      </c>
      <c r="E4483">
        <v>35000</v>
      </c>
      <c r="F4483">
        <v>36773</v>
      </c>
      <c r="G4483" t="s">
        <v>57</v>
      </c>
      <c r="H4483" t="s">
        <v>24</v>
      </c>
      <c r="I4483" t="s">
        <v>17</v>
      </c>
      <c r="J4483" t="s">
        <v>25</v>
      </c>
      <c r="K4483" t="s">
        <v>57</v>
      </c>
      <c r="L4483" t="s">
        <v>26</v>
      </c>
      <c r="M4483">
        <f t="shared" si="70"/>
        <v>24598.333333333332</v>
      </c>
      <c r="N4483" t="b">
        <f>IF(O4483=Sheet7!S4482,FALSE,TRUE)
=IF(B4483=Sheet7!A4483,TRUE,FALSE)
=IF(B4483=Sheet7!A4483,TRUE,FALSE)
=IF(B4483=Sheet7!A4483,TRUE,FALSE)</f>
        <v>1</v>
      </c>
      <c r="O4483" t="s">
        <v>37</v>
      </c>
    </row>
    <row r="4484" spans="1:15" x14ac:dyDescent="0.25">
      <c r="A4484">
        <v>2022</v>
      </c>
      <c r="B4484" t="s">
        <v>27</v>
      </c>
      <c r="C4484" t="s">
        <v>28</v>
      </c>
      <c r="D4484" t="s">
        <v>22</v>
      </c>
      <c r="E4484">
        <v>30000</v>
      </c>
      <c r="F4484">
        <v>30000</v>
      </c>
      <c r="G4484" t="s">
        <v>179</v>
      </c>
      <c r="H4484" t="s">
        <v>16</v>
      </c>
      <c r="I4484" t="s">
        <v>17</v>
      </c>
      <c r="J4484" t="s">
        <v>29</v>
      </c>
      <c r="K4484" t="s">
        <v>179</v>
      </c>
      <c r="L4484" t="s">
        <v>19</v>
      </c>
      <c r="M4484">
        <f t="shared" si="70"/>
        <v>20674</v>
      </c>
      <c r="N4484" t="b">
        <f>IF(O4484=Sheet7!S4483,FALSE,TRUE)
=IF(B4484=Sheet7!A4484,TRUE,FALSE)
=IF(B4484=Sheet7!A4484,TRUE,FALSE)
=IF(B4484=Sheet7!A4484,TRUE,FALSE)</f>
        <v>1</v>
      </c>
      <c r="O4484" t="s">
        <v>27</v>
      </c>
    </row>
    <row r="4485" spans="1:15" x14ac:dyDescent="0.25">
      <c r="A4485">
        <v>2022</v>
      </c>
      <c r="B4485" t="s">
        <v>40</v>
      </c>
      <c r="C4485" t="s">
        <v>41</v>
      </c>
      <c r="D4485" t="s">
        <v>22</v>
      </c>
      <c r="E4485">
        <v>78000</v>
      </c>
      <c r="F4485">
        <v>78000</v>
      </c>
      <c r="G4485" t="s">
        <v>150</v>
      </c>
      <c r="H4485" t="s">
        <v>16</v>
      </c>
      <c r="I4485" t="s">
        <v>17</v>
      </c>
      <c r="J4485" t="s">
        <v>29</v>
      </c>
      <c r="K4485" t="s">
        <v>150</v>
      </c>
      <c r="L4485" t="s">
        <v>26</v>
      </c>
      <c r="M4485">
        <f t="shared" si="70"/>
        <v>52674</v>
      </c>
      <c r="N4485" t="b">
        <f>IF(O4485=Sheet7!S4484,FALSE,TRUE)
=IF(B4485=Sheet7!A4485,TRUE,FALSE)
=IF(B4485=Sheet7!A4485,TRUE,FALSE)
=IF(B4485=Sheet7!A4485,TRUE,FALSE)</f>
        <v>1</v>
      </c>
      <c r="O4485" t="s">
        <v>40</v>
      </c>
    </row>
    <row r="4486" spans="1:15" x14ac:dyDescent="0.25">
      <c r="A4486">
        <v>2022</v>
      </c>
      <c r="B4486" t="s">
        <v>40</v>
      </c>
      <c r="C4486" t="s">
        <v>41</v>
      </c>
      <c r="D4486" t="s">
        <v>22</v>
      </c>
      <c r="E4486">
        <v>48000</v>
      </c>
      <c r="F4486">
        <v>48000</v>
      </c>
      <c r="G4486" t="s">
        <v>150</v>
      </c>
      <c r="H4486" t="s">
        <v>16</v>
      </c>
      <c r="I4486" t="s">
        <v>17</v>
      </c>
      <c r="J4486" t="s">
        <v>29</v>
      </c>
      <c r="K4486" t="s">
        <v>150</v>
      </c>
      <c r="L4486" t="s">
        <v>26</v>
      </c>
      <c r="M4486">
        <f t="shared" si="70"/>
        <v>32674</v>
      </c>
      <c r="N4486" t="b">
        <f>IF(O4486=Sheet7!S4485,FALSE,TRUE)
=IF(B4486=Sheet7!A4486,TRUE,FALSE)
=IF(B4486=Sheet7!A4486,TRUE,FALSE)
=IF(B4486=Sheet7!A4486,TRUE,FALSE)</f>
        <v>1</v>
      </c>
      <c r="O4486" t="s">
        <v>40</v>
      </c>
    </row>
    <row r="4487" spans="1:15" x14ac:dyDescent="0.25">
      <c r="A4487">
        <v>2022</v>
      </c>
      <c r="B4487" t="s">
        <v>32</v>
      </c>
      <c r="C4487" t="s">
        <v>13</v>
      </c>
      <c r="D4487" t="s">
        <v>22</v>
      </c>
      <c r="E4487">
        <v>78000</v>
      </c>
      <c r="F4487">
        <v>78000</v>
      </c>
      <c r="G4487" t="s">
        <v>150</v>
      </c>
      <c r="H4487" t="s">
        <v>16</v>
      </c>
      <c r="I4487" t="s">
        <v>17</v>
      </c>
      <c r="J4487" t="s">
        <v>29</v>
      </c>
      <c r="K4487" t="s">
        <v>150</v>
      </c>
      <c r="L4487" t="s">
        <v>26</v>
      </c>
      <c r="M4487">
        <f t="shared" si="70"/>
        <v>52674</v>
      </c>
      <c r="N4487" t="b">
        <f>IF(O4487=Sheet7!S4486,FALSE,TRUE)
=IF(B4487=Sheet7!A4487,TRUE,FALSE)
=IF(B4487=Sheet7!A4487,TRUE,FALSE)
=IF(B4487=Sheet7!A4487,TRUE,FALSE)</f>
        <v>1</v>
      </c>
      <c r="O4487" t="s">
        <v>32</v>
      </c>
    </row>
    <row r="4488" spans="1:15" x14ac:dyDescent="0.25">
      <c r="A4488">
        <v>2022</v>
      </c>
      <c r="B4488" t="s">
        <v>32</v>
      </c>
      <c r="C4488" t="s">
        <v>13</v>
      </c>
      <c r="D4488" t="s">
        <v>22</v>
      </c>
      <c r="E4488">
        <v>42000</v>
      </c>
      <c r="F4488">
        <v>42000</v>
      </c>
      <c r="G4488" t="s">
        <v>150</v>
      </c>
      <c r="H4488" t="s">
        <v>16</v>
      </c>
      <c r="I4488" t="s">
        <v>17</v>
      </c>
      <c r="J4488" t="s">
        <v>29</v>
      </c>
      <c r="K4488" t="s">
        <v>150</v>
      </c>
      <c r="L4488" t="s">
        <v>26</v>
      </c>
      <c r="M4488">
        <f t="shared" si="70"/>
        <v>28674</v>
      </c>
      <c r="N4488" t="b">
        <f>IF(O4488=Sheet7!S4487,FALSE,TRUE)
=IF(B4488=Sheet7!A4488,TRUE,FALSE)
=IF(B4488=Sheet7!A4488,TRUE,FALSE)
=IF(B4488=Sheet7!A4488,TRUE,FALSE)</f>
        <v>1</v>
      </c>
      <c r="O4488" t="s">
        <v>32</v>
      </c>
    </row>
    <row r="4489" spans="1:15" x14ac:dyDescent="0.25">
      <c r="A4489">
        <v>2022</v>
      </c>
      <c r="B4489" t="s">
        <v>20</v>
      </c>
      <c r="C4489" t="s">
        <v>21</v>
      </c>
      <c r="D4489" t="s">
        <v>22</v>
      </c>
      <c r="E4489">
        <v>345600</v>
      </c>
      <c r="F4489">
        <v>345600</v>
      </c>
      <c r="G4489" t="s">
        <v>23</v>
      </c>
      <c r="H4489" t="s">
        <v>24</v>
      </c>
      <c r="I4489" t="s">
        <v>17</v>
      </c>
      <c r="J4489" t="s">
        <v>25</v>
      </c>
      <c r="K4489" t="s">
        <v>23</v>
      </c>
      <c r="L4489" t="s">
        <v>26</v>
      </c>
      <c r="M4489">
        <f t="shared" si="70"/>
        <v>231074</v>
      </c>
      <c r="N4489" t="b">
        <f>IF(O4489=Sheet7!S4488,FALSE,TRUE)
=IF(B4489=Sheet7!A4489,TRUE,FALSE)
=IF(B4489=Sheet7!A4489,TRUE,FALSE)
=IF(B4489=Sheet7!A4489,TRUE,FALSE)</f>
        <v>1</v>
      </c>
      <c r="O4489" t="s">
        <v>20</v>
      </c>
    </row>
    <row r="4490" spans="1:15" x14ac:dyDescent="0.25">
      <c r="A4490">
        <v>2022</v>
      </c>
      <c r="B4490" t="s">
        <v>20</v>
      </c>
      <c r="C4490" t="s">
        <v>21</v>
      </c>
      <c r="D4490" t="s">
        <v>22</v>
      </c>
      <c r="E4490">
        <v>230400</v>
      </c>
      <c r="F4490">
        <v>230400</v>
      </c>
      <c r="G4490" t="s">
        <v>23</v>
      </c>
      <c r="H4490" t="s">
        <v>24</v>
      </c>
      <c r="I4490" t="s">
        <v>17</v>
      </c>
      <c r="J4490" t="s">
        <v>25</v>
      </c>
      <c r="K4490" t="s">
        <v>23</v>
      </c>
      <c r="L4490" t="s">
        <v>26</v>
      </c>
      <c r="M4490">
        <f t="shared" si="70"/>
        <v>154274</v>
      </c>
      <c r="N4490" t="b">
        <f>IF(O4490=Sheet7!S4489,FALSE,TRUE)
=IF(B4490=Sheet7!A4490,TRUE,FALSE)
=IF(B4490=Sheet7!A4490,TRUE,FALSE)
=IF(B4490=Sheet7!A4490,TRUE,FALSE)</f>
        <v>1</v>
      </c>
      <c r="O4490" t="s">
        <v>20</v>
      </c>
    </row>
    <row r="4491" spans="1:15" x14ac:dyDescent="0.25">
      <c r="A4491">
        <v>2022</v>
      </c>
      <c r="B4491" t="s">
        <v>75</v>
      </c>
      <c r="C4491" t="s">
        <v>44</v>
      </c>
      <c r="D4491" t="s">
        <v>22</v>
      </c>
      <c r="E4491">
        <v>78000</v>
      </c>
      <c r="F4491">
        <v>78000</v>
      </c>
      <c r="G4491" t="s">
        <v>150</v>
      </c>
      <c r="H4491" t="s">
        <v>16</v>
      </c>
      <c r="I4491" t="s">
        <v>17</v>
      </c>
      <c r="J4491" t="s">
        <v>29</v>
      </c>
      <c r="K4491" t="s">
        <v>150</v>
      </c>
      <c r="L4491" t="s">
        <v>26</v>
      </c>
      <c r="M4491">
        <f t="shared" si="70"/>
        <v>52674</v>
      </c>
      <c r="N4491" t="b">
        <f>IF(O4491=Sheet7!S4490,FALSE,TRUE)
=IF(B4491=Sheet7!A4491,TRUE,FALSE)
=IF(B4491=Sheet7!A4491,TRUE,FALSE)
=IF(B4491=Sheet7!A4491,TRUE,FALSE)</f>
        <v>1</v>
      </c>
      <c r="O4491" t="s">
        <v>75</v>
      </c>
    </row>
    <row r="4492" spans="1:15" x14ac:dyDescent="0.25">
      <c r="A4492">
        <v>2022</v>
      </c>
      <c r="B4492" t="s">
        <v>75</v>
      </c>
      <c r="C4492" t="s">
        <v>44</v>
      </c>
      <c r="D4492" t="s">
        <v>22</v>
      </c>
      <c r="E4492">
        <v>48000</v>
      </c>
      <c r="F4492">
        <v>48000</v>
      </c>
      <c r="G4492" t="s">
        <v>150</v>
      </c>
      <c r="H4492" t="s">
        <v>16</v>
      </c>
      <c r="I4492" t="s">
        <v>17</v>
      </c>
      <c r="J4492" t="s">
        <v>29</v>
      </c>
      <c r="K4492" t="s">
        <v>150</v>
      </c>
      <c r="L4492" t="s">
        <v>26</v>
      </c>
      <c r="M4492">
        <f t="shared" si="70"/>
        <v>32674</v>
      </c>
      <c r="N4492" t="b">
        <f>IF(O4492=Sheet7!S4491,FALSE,TRUE)
=IF(B4492=Sheet7!A4492,TRUE,FALSE)
=IF(B4492=Sheet7!A4492,TRUE,FALSE)
=IF(B4492=Sheet7!A4492,TRUE,FALSE)</f>
        <v>1</v>
      </c>
      <c r="O4492" t="s">
        <v>75</v>
      </c>
    </row>
    <row r="4493" spans="1:15" x14ac:dyDescent="0.25">
      <c r="A4493">
        <v>2022</v>
      </c>
      <c r="B4493" t="s">
        <v>37</v>
      </c>
      <c r="C4493" t="s">
        <v>38</v>
      </c>
      <c r="D4493" t="s">
        <v>22</v>
      </c>
      <c r="E4493">
        <v>175950</v>
      </c>
      <c r="F4493">
        <v>175950</v>
      </c>
      <c r="G4493" t="s">
        <v>23</v>
      </c>
      <c r="H4493" t="s">
        <v>24</v>
      </c>
      <c r="I4493" t="s">
        <v>17</v>
      </c>
      <c r="J4493" t="s">
        <v>29</v>
      </c>
      <c r="K4493" t="s">
        <v>23</v>
      </c>
      <c r="L4493" t="s">
        <v>26</v>
      </c>
      <c r="M4493">
        <f t="shared" si="70"/>
        <v>117974</v>
      </c>
      <c r="N4493" t="b">
        <f>IF(O4493=Sheet7!S4492,FALSE,TRUE)
=IF(B4493=Sheet7!A4493,TRUE,FALSE)
=IF(B4493=Sheet7!A4493,TRUE,FALSE)
=IF(B4493=Sheet7!A4493,TRUE,FALSE)</f>
        <v>1</v>
      </c>
      <c r="O4493" t="s">
        <v>37</v>
      </c>
    </row>
    <row r="4494" spans="1:15" x14ac:dyDescent="0.25">
      <c r="A4494">
        <v>2022</v>
      </c>
      <c r="B4494" t="s">
        <v>37</v>
      </c>
      <c r="C4494" t="s">
        <v>38</v>
      </c>
      <c r="D4494" t="s">
        <v>22</v>
      </c>
      <c r="E4494">
        <v>130050</v>
      </c>
      <c r="F4494">
        <v>130050</v>
      </c>
      <c r="G4494" t="s">
        <v>23</v>
      </c>
      <c r="H4494" t="s">
        <v>24</v>
      </c>
      <c r="I4494" t="s">
        <v>17</v>
      </c>
      <c r="J4494" t="s">
        <v>29</v>
      </c>
      <c r="K4494" t="s">
        <v>23</v>
      </c>
      <c r="L4494" t="s">
        <v>26</v>
      </c>
      <c r="M4494">
        <f t="shared" si="70"/>
        <v>87374</v>
      </c>
      <c r="N4494" t="b">
        <f>IF(O4494=Sheet7!S4493,FALSE,TRUE)
=IF(B4494=Sheet7!A4494,TRUE,FALSE)
=IF(B4494=Sheet7!A4494,TRUE,FALSE)
=IF(B4494=Sheet7!A4494,TRUE,FALSE)</f>
        <v>1</v>
      </c>
      <c r="O4494" t="s">
        <v>37</v>
      </c>
    </row>
    <row r="4495" spans="1:15" x14ac:dyDescent="0.25">
      <c r="A4495">
        <v>2022</v>
      </c>
      <c r="B4495" t="s">
        <v>32</v>
      </c>
      <c r="C4495" t="s">
        <v>13</v>
      </c>
      <c r="D4495" t="s">
        <v>22</v>
      </c>
      <c r="E4495">
        <v>205600</v>
      </c>
      <c r="F4495">
        <v>205600</v>
      </c>
      <c r="G4495" t="s">
        <v>23</v>
      </c>
      <c r="H4495" t="s">
        <v>24</v>
      </c>
      <c r="I4495" t="s">
        <v>17</v>
      </c>
      <c r="J4495" t="s">
        <v>25</v>
      </c>
      <c r="K4495" t="s">
        <v>23</v>
      </c>
      <c r="L4495" t="s">
        <v>19</v>
      </c>
      <c r="M4495">
        <f t="shared" si="70"/>
        <v>137740.66666666666</v>
      </c>
      <c r="N4495" t="b">
        <f>IF(O4495=Sheet7!S4494,FALSE,TRUE)
=IF(B4495=Sheet7!A4495,TRUE,FALSE)
=IF(B4495=Sheet7!A4495,TRUE,FALSE)
=IF(B4495=Sheet7!A4495,TRUE,FALSE)</f>
        <v>1</v>
      </c>
      <c r="O4495" t="s">
        <v>32</v>
      </c>
    </row>
    <row r="4496" spans="1:15" x14ac:dyDescent="0.25">
      <c r="A4496">
        <v>2022</v>
      </c>
      <c r="B4496" t="s">
        <v>32</v>
      </c>
      <c r="C4496" t="s">
        <v>13</v>
      </c>
      <c r="D4496" t="s">
        <v>22</v>
      </c>
      <c r="E4496">
        <v>105700</v>
      </c>
      <c r="F4496">
        <v>105700</v>
      </c>
      <c r="G4496" t="s">
        <v>23</v>
      </c>
      <c r="H4496" t="s">
        <v>24</v>
      </c>
      <c r="I4496" t="s">
        <v>17</v>
      </c>
      <c r="J4496" t="s">
        <v>25</v>
      </c>
      <c r="K4496" t="s">
        <v>23</v>
      </c>
      <c r="L4496" t="s">
        <v>19</v>
      </c>
      <c r="M4496">
        <f t="shared" si="70"/>
        <v>71140.666666666672</v>
      </c>
      <c r="N4496" t="b">
        <f>IF(O4496=Sheet7!S4495,FALSE,TRUE)
=IF(B4496=Sheet7!A4496,TRUE,FALSE)
=IF(B4496=Sheet7!A4496,TRUE,FALSE)
=IF(B4496=Sheet7!A4496,TRUE,FALSE)</f>
        <v>1</v>
      </c>
      <c r="O4496" t="s">
        <v>32</v>
      </c>
    </row>
    <row r="4497" spans="1:15" x14ac:dyDescent="0.25">
      <c r="A4497">
        <v>2022</v>
      </c>
      <c r="B4497" t="s">
        <v>37</v>
      </c>
      <c r="C4497" t="s">
        <v>38</v>
      </c>
      <c r="D4497" t="s">
        <v>22</v>
      </c>
      <c r="E4497">
        <v>236600</v>
      </c>
      <c r="F4497">
        <v>236600</v>
      </c>
      <c r="G4497" t="s">
        <v>23</v>
      </c>
      <c r="H4497" t="s">
        <v>24</v>
      </c>
      <c r="I4497" t="s">
        <v>17</v>
      </c>
      <c r="J4497" t="s">
        <v>29</v>
      </c>
      <c r="K4497" t="s">
        <v>23</v>
      </c>
      <c r="L4497" t="s">
        <v>26</v>
      </c>
      <c r="M4497">
        <f t="shared" si="70"/>
        <v>158407.33333333334</v>
      </c>
      <c r="N4497" t="b">
        <f>IF(O4497=Sheet7!S4496,FALSE,TRUE)
=IF(B4497=Sheet7!A4497,TRUE,FALSE)
=IF(B4497=Sheet7!A4497,TRUE,FALSE)
=IF(B4497=Sheet7!A4497,TRUE,FALSE)</f>
        <v>1</v>
      </c>
      <c r="O4497" t="s">
        <v>37</v>
      </c>
    </row>
    <row r="4498" spans="1:15" x14ac:dyDescent="0.25">
      <c r="A4498">
        <v>2022</v>
      </c>
      <c r="B4498" t="s">
        <v>27</v>
      </c>
      <c r="C4498" t="s">
        <v>28</v>
      </c>
      <c r="D4498" t="s">
        <v>22</v>
      </c>
      <c r="E4498">
        <v>84000</v>
      </c>
      <c r="F4498">
        <v>84000</v>
      </c>
      <c r="G4498" t="s">
        <v>150</v>
      </c>
      <c r="H4498" t="s">
        <v>16</v>
      </c>
      <c r="I4498" t="s">
        <v>17</v>
      </c>
      <c r="J4498" t="s">
        <v>29</v>
      </c>
      <c r="K4498" t="s">
        <v>150</v>
      </c>
      <c r="L4498" t="s">
        <v>26</v>
      </c>
      <c r="M4498">
        <f t="shared" si="70"/>
        <v>56674</v>
      </c>
      <c r="N4498" t="b">
        <f>IF(O4498=Sheet7!S4497,FALSE,TRUE)
=IF(B4498=Sheet7!A4498,TRUE,FALSE)
=IF(B4498=Sheet7!A4498,TRUE,FALSE)
=IF(B4498=Sheet7!A4498,TRUE,FALSE)</f>
        <v>1</v>
      </c>
      <c r="O4498" t="s">
        <v>27</v>
      </c>
    </row>
    <row r="4499" spans="1:15" x14ac:dyDescent="0.25">
      <c r="A4499">
        <v>2022</v>
      </c>
      <c r="B4499" t="s">
        <v>27</v>
      </c>
      <c r="C4499" t="s">
        <v>28</v>
      </c>
      <c r="D4499" t="s">
        <v>22</v>
      </c>
      <c r="E4499">
        <v>54000</v>
      </c>
      <c r="F4499">
        <v>54000</v>
      </c>
      <c r="G4499" t="s">
        <v>150</v>
      </c>
      <c r="H4499" t="s">
        <v>16</v>
      </c>
      <c r="I4499" t="s">
        <v>17</v>
      </c>
      <c r="J4499" t="s">
        <v>29</v>
      </c>
      <c r="K4499" t="s">
        <v>150</v>
      </c>
      <c r="L4499" t="s">
        <v>26</v>
      </c>
      <c r="M4499">
        <f t="shared" si="70"/>
        <v>36674</v>
      </c>
      <c r="N4499" t="b">
        <f>IF(O4499=Sheet7!S4498,FALSE,TRUE)
=IF(B4499=Sheet7!A4499,TRUE,FALSE)
=IF(B4499=Sheet7!A4499,TRUE,FALSE)
=IF(B4499=Sheet7!A4499,TRUE,FALSE)</f>
        <v>1</v>
      </c>
      <c r="O4499" t="s">
        <v>27</v>
      </c>
    </row>
    <row r="4500" spans="1:15" x14ac:dyDescent="0.25">
      <c r="A4500">
        <v>2022</v>
      </c>
      <c r="B4500" t="s">
        <v>27</v>
      </c>
      <c r="C4500" t="s">
        <v>28</v>
      </c>
      <c r="D4500" t="s">
        <v>22</v>
      </c>
      <c r="E4500">
        <v>80000</v>
      </c>
      <c r="F4500">
        <v>80000</v>
      </c>
      <c r="G4500" t="s">
        <v>23</v>
      </c>
      <c r="H4500" t="s">
        <v>39</v>
      </c>
      <c r="I4500" t="s">
        <v>17</v>
      </c>
      <c r="J4500" t="s">
        <v>29</v>
      </c>
      <c r="K4500" t="s">
        <v>23</v>
      </c>
      <c r="L4500" t="s">
        <v>19</v>
      </c>
      <c r="M4500">
        <f t="shared" si="70"/>
        <v>54007.333333333336</v>
      </c>
      <c r="N4500" t="b">
        <f>IF(O4500=Sheet7!S4499,FALSE,TRUE)
=IF(B4500=Sheet7!A4500,TRUE,FALSE)
=IF(B4500=Sheet7!A4500,TRUE,FALSE)
=IF(B4500=Sheet7!A4500,TRUE,FALSE)</f>
        <v>1</v>
      </c>
      <c r="O4500" t="s">
        <v>27</v>
      </c>
    </row>
    <row r="4501" spans="1:15" x14ac:dyDescent="0.25">
      <c r="A4501">
        <v>2022</v>
      </c>
      <c r="B4501" t="s">
        <v>234</v>
      </c>
      <c r="C4501" t="s">
        <v>38</v>
      </c>
      <c r="D4501" t="s">
        <v>22</v>
      </c>
      <c r="E4501">
        <v>200000</v>
      </c>
      <c r="F4501">
        <v>200000</v>
      </c>
      <c r="G4501" t="s">
        <v>36</v>
      </c>
      <c r="H4501" t="s">
        <v>24</v>
      </c>
      <c r="I4501" t="s">
        <v>17</v>
      </c>
      <c r="J4501" t="s">
        <v>29</v>
      </c>
      <c r="K4501" t="s">
        <v>36</v>
      </c>
      <c r="L4501" t="s">
        <v>64</v>
      </c>
      <c r="M4501">
        <f t="shared" si="70"/>
        <v>134007.33333333334</v>
      </c>
      <c r="N4501" t="b">
        <f>IF(O4501=Sheet7!S4500,FALSE,TRUE)
=IF(B4501=Sheet7!A4501,TRUE,FALSE)
=IF(B4501=Sheet7!A4501,TRUE,FALSE)
=IF(B4501=Sheet7!A4501,TRUE,FALSE)</f>
        <v>1</v>
      </c>
      <c r="O4501" t="s">
        <v>234</v>
      </c>
    </row>
    <row r="4502" spans="1:15" x14ac:dyDescent="0.25">
      <c r="A4502">
        <v>2022</v>
      </c>
      <c r="B4502" t="s">
        <v>27</v>
      </c>
      <c r="C4502" t="s">
        <v>28</v>
      </c>
      <c r="D4502" t="s">
        <v>60</v>
      </c>
      <c r="E4502">
        <v>96000</v>
      </c>
      <c r="F4502">
        <v>73742</v>
      </c>
      <c r="G4502" t="s">
        <v>49</v>
      </c>
      <c r="H4502" t="s">
        <v>39</v>
      </c>
      <c r="I4502" t="s">
        <v>17</v>
      </c>
      <c r="J4502" t="s">
        <v>29</v>
      </c>
      <c r="K4502" t="s">
        <v>49</v>
      </c>
      <c r="L4502" t="s">
        <v>19</v>
      </c>
      <c r="M4502">
        <f t="shared" si="70"/>
        <v>57254.666666666664</v>
      </c>
      <c r="N4502" t="b">
        <f>IF(O4502=Sheet7!S4501,FALSE,TRUE)
=IF(B4502=Sheet7!A4502,TRUE,FALSE)
=IF(B4502=Sheet7!A4502,TRUE,FALSE)
=IF(B4502=Sheet7!A4502,TRUE,FALSE)</f>
        <v>1</v>
      </c>
      <c r="O4502" t="s">
        <v>27</v>
      </c>
    </row>
    <row r="4503" spans="1:15" x14ac:dyDescent="0.25">
      <c r="A4503">
        <v>2022</v>
      </c>
      <c r="B4503" t="s">
        <v>130</v>
      </c>
      <c r="C4503" t="s">
        <v>28</v>
      </c>
      <c r="D4503" t="s">
        <v>22</v>
      </c>
      <c r="E4503">
        <v>165000</v>
      </c>
      <c r="F4503">
        <v>165000</v>
      </c>
      <c r="G4503" t="s">
        <v>23</v>
      </c>
      <c r="H4503" t="s">
        <v>24</v>
      </c>
      <c r="I4503" t="s">
        <v>17</v>
      </c>
      <c r="J4503" t="s">
        <v>18</v>
      </c>
      <c r="K4503" t="s">
        <v>23</v>
      </c>
      <c r="L4503" t="s">
        <v>64</v>
      </c>
      <c r="M4503">
        <f t="shared" si="70"/>
        <v>110674</v>
      </c>
      <c r="N4503" t="b">
        <f>IF(O4503=Sheet7!S4502,FALSE,TRUE)
=IF(B4503=Sheet7!A4503,TRUE,FALSE)
=IF(B4503=Sheet7!A4503,TRUE,FALSE)
=IF(B4503=Sheet7!A4503,TRUE,FALSE)</f>
        <v>1</v>
      </c>
      <c r="O4503" t="s">
        <v>130</v>
      </c>
    </row>
    <row r="4504" spans="1:15" x14ac:dyDescent="0.25">
      <c r="A4504">
        <v>2022</v>
      </c>
      <c r="B4504" t="s">
        <v>27</v>
      </c>
      <c r="C4504" t="s">
        <v>28</v>
      </c>
      <c r="D4504" t="s">
        <v>35</v>
      </c>
      <c r="E4504">
        <v>27000</v>
      </c>
      <c r="F4504">
        <v>33246</v>
      </c>
      <c r="G4504" t="s">
        <v>36</v>
      </c>
      <c r="H4504" t="s">
        <v>39</v>
      </c>
      <c r="I4504" t="s">
        <v>17</v>
      </c>
      <c r="J4504" t="s">
        <v>18</v>
      </c>
      <c r="K4504" t="s">
        <v>36</v>
      </c>
      <c r="L4504" t="s">
        <v>19</v>
      </c>
      <c r="M4504">
        <f t="shared" si="70"/>
        <v>20756</v>
      </c>
      <c r="N4504" t="b">
        <f>IF(O4504=Sheet7!S4503,FALSE,TRUE)
=IF(B4504=Sheet7!A4504,TRUE,FALSE)
=IF(B4504=Sheet7!A4504,TRUE,FALSE)
=IF(B4504=Sheet7!A4504,TRUE,FALSE)</f>
        <v>1</v>
      </c>
      <c r="O4504" t="s">
        <v>27</v>
      </c>
    </row>
    <row r="4505" spans="1:15" x14ac:dyDescent="0.25">
      <c r="A4505">
        <v>2022</v>
      </c>
      <c r="B4505" t="s">
        <v>34</v>
      </c>
      <c r="C4505" t="s">
        <v>31</v>
      </c>
      <c r="D4505" t="s">
        <v>22</v>
      </c>
      <c r="E4505">
        <v>108000</v>
      </c>
      <c r="F4505">
        <v>108000</v>
      </c>
      <c r="G4505" t="s">
        <v>23</v>
      </c>
      <c r="H4505" t="s">
        <v>39</v>
      </c>
      <c r="I4505" t="s">
        <v>17</v>
      </c>
      <c r="J4505" t="s">
        <v>25</v>
      </c>
      <c r="K4505" t="s">
        <v>23</v>
      </c>
      <c r="L4505" t="s">
        <v>64</v>
      </c>
      <c r="M4505">
        <f t="shared" si="70"/>
        <v>72674</v>
      </c>
      <c r="N4505" t="b">
        <f>IF(O4505=Sheet7!S4504,FALSE,TRUE)
=IF(B4505=Sheet7!A4505,TRUE,FALSE)
=IF(B4505=Sheet7!A4505,TRUE,FALSE)
=IF(B4505=Sheet7!A4505,TRUE,FALSE)</f>
        <v>1</v>
      </c>
      <c r="O4505" t="s">
        <v>34</v>
      </c>
    </row>
    <row r="4506" spans="1:15" x14ac:dyDescent="0.25">
      <c r="A4506">
        <v>2022</v>
      </c>
      <c r="B4506" t="s">
        <v>27</v>
      </c>
      <c r="C4506" t="s">
        <v>28</v>
      </c>
      <c r="D4506" t="s">
        <v>22</v>
      </c>
      <c r="E4506">
        <v>155000</v>
      </c>
      <c r="F4506">
        <v>155000</v>
      </c>
      <c r="G4506" t="s">
        <v>23</v>
      </c>
      <c r="H4506" t="s">
        <v>24</v>
      </c>
      <c r="I4506" t="s">
        <v>17</v>
      </c>
      <c r="J4506" t="s">
        <v>29</v>
      </c>
      <c r="K4506" t="s">
        <v>23</v>
      </c>
      <c r="L4506" t="s">
        <v>26</v>
      </c>
      <c r="M4506">
        <f t="shared" si="70"/>
        <v>104007.33333333333</v>
      </c>
      <c r="N4506" t="b">
        <f>IF(O4506=Sheet7!S4505,FALSE,TRUE)
=IF(B4506=Sheet7!A4506,TRUE,FALSE)
=IF(B4506=Sheet7!A4506,TRUE,FALSE)
=IF(B4506=Sheet7!A4506,TRUE,FALSE)</f>
        <v>1</v>
      </c>
      <c r="O4506" t="s">
        <v>27</v>
      </c>
    </row>
    <row r="4507" spans="1:15" x14ac:dyDescent="0.25">
      <c r="A4507">
        <v>2022</v>
      </c>
      <c r="B4507" t="s">
        <v>27</v>
      </c>
      <c r="C4507" t="s">
        <v>28</v>
      </c>
      <c r="D4507" t="s">
        <v>22</v>
      </c>
      <c r="E4507">
        <v>38000</v>
      </c>
      <c r="F4507">
        <v>38000</v>
      </c>
      <c r="G4507" t="s">
        <v>23</v>
      </c>
      <c r="H4507" t="s">
        <v>24</v>
      </c>
      <c r="I4507" t="s">
        <v>17</v>
      </c>
      <c r="J4507" t="s">
        <v>29</v>
      </c>
      <c r="K4507" t="s">
        <v>23</v>
      </c>
      <c r="L4507" t="s">
        <v>26</v>
      </c>
      <c r="M4507">
        <f t="shared" si="70"/>
        <v>26007.333333333332</v>
      </c>
      <c r="N4507" t="b">
        <f>IF(O4507=Sheet7!S4506,FALSE,TRUE)
=IF(B4507=Sheet7!A4507,TRUE,FALSE)
=IF(B4507=Sheet7!A4507,TRUE,FALSE)
=IF(B4507=Sheet7!A4507,TRUE,FALSE)</f>
        <v>1</v>
      </c>
      <c r="O4507" t="s">
        <v>27</v>
      </c>
    </row>
    <row r="4508" spans="1:15" x14ac:dyDescent="0.25">
      <c r="A4508">
        <v>2022</v>
      </c>
      <c r="B4508" t="s">
        <v>37</v>
      </c>
      <c r="C4508" t="s">
        <v>38</v>
      </c>
      <c r="D4508" t="s">
        <v>22</v>
      </c>
      <c r="E4508">
        <v>85000</v>
      </c>
      <c r="F4508">
        <v>85000</v>
      </c>
      <c r="G4508" t="s">
        <v>23</v>
      </c>
      <c r="H4508" t="s">
        <v>16</v>
      </c>
      <c r="I4508" t="s">
        <v>17</v>
      </c>
      <c r="J4508" t="s">
        <v>25</v>
      </c>
      <c r="K4508" t="s">
        <v>23</v>
      </c>
      <c r="L4508" t="s">
        <v>26</v>
      </c>
      <c r="M4508">
        <f t="shared" si="70"/>
        <v>57340.666666666664</v>
      </c>
      <c r="N4508" t="b">
        <f>IF(O4508=Sheet7!S4507,FALSE,TRUE)
=IF(B4508=Sheet7!A4508,TRUE,FALSE)
=IF(B4508=Sheet7!A4508,TRUE,FALSE)
=IF(B4508=Sheet7!A4508,TRUE,FALSE)</f>
        <v>1</v>
      </c>
      <c r="O4508" t="s">
        <v>37</v>
      </c>
    </row>
    <row r="4509" spans="1:15" x14ac:dyDescent="0.25">
      <c r="A4509">
        <v>2022</v>
      </c>
      <c r="B4509" t="s">
        <v>37</v>
      </c>
      <c r="C4509" t="s">
        <v>38</v>
      </c>
      <c r="D4509" t="s">
        <v>22</v>
      </c>
      <c r="E4509">
        <v>65000</v>
      </c>
      <c r="F4509">
        <v>65000</v>
      </c>
      <c r="G4509" t="s">
        <v>23</v>
      </c>
      <c r="H4509" t="s">
        <v>16</v>
      </c>
      <c r="I4509" t="s">
        <v>17</v>
      </c>
      <c r="J4509" t="s">
        <v>25</v>
      </c>
      <c r="K4509" t="s">
        <v>23</v>
      </c>
      <c r="L4509" t="s">
        <v>26</v>
      </c>
      <c r="M4509">
        <f t="shared" si="70"/>
        <v>44007.333333333336</v>
      </c>
      <c r="N4509" t="b">
        <f>IF(O4509=Sheet7!S4508,FALSE,TRUE)
=IF(B4509=Sheet7!A4509,TRUE,FALSE)
=IF(B4509=Sheet7!A4509,TRUE,FALSE)
=IF(B4509=Sheet7!A4509,TRUE,FALSE)</f>
        <v>1</v>
      </c>
      <c r="O4509" t="s">
        <v>37</v>
      </c>
    </row>
    <row r="4510" spans="1:15" x14ac:dyDescent="0.25">
      <c r="A4510">
        <v>2022</v>
      </c>
      <c r="B4510" t="s">
        <v>32</v>
      </c>
      <c r="C4510" t="s">
        <v>13</v>
      </c>
      <c r="D4510" t="s">
        <v>35</v>
      </c>
      <c r="E4510">
        <v>90000</v>
      </c>
      <c r="F4510">
        <v>110820</v>
      </c>
      <c r="G4510" t="s">
        <v>36</v>
      </c>
      <c r="H4510" t="s">
        <v>16</v>
      </c>
      <c r="I4510" t="s">
        <v>17</v>
      </c>
      <c r="J4510" t="s">
        <v>25</v>
      </c>
      <c r="K4510" t="s">
        <v>36</v>
      </c>
      <c r="L4510" t="s">
        <v>26</v>
      </c>
      <c r="M4510">
        <f t="shared" si="70"/>
        <v>67614</v>
      </c>
      <c r="N4510" t="b">
        <f>IF(O4510=Sheet7!S4509,FALSE,TRUE)
=IF(B4510=Sheet7!A4510,TRUE,FALSE)
=IF(B4510=Sheet7!A4510,TRUE,FALSE)
=IF(B4510=Sheet7!A4510,TRUE,FALSE)</f>
        <v>1</v>
      </c>
      <c r="O4510" t="s">
        <v>32</v>
      </c>
    </row>
    <row r="4511" spans="1:15" x14ac:dyDescent="0.25">
      <c r="A4511">
        <v>2022</v>
      </c>
      <c r="B4511" t="s">
        <v>32</v>
      </c>
      <c r="C4511" t="s">
        <v>13</v>
      </c>
      <c r="D4511" t="s">
        <v>35</v>
      </c>
      <c r="E4511">
        <v>75000</v>
      </c>
      <c r="F4511">
        <v>92350</v>
      </c>
      <c r="G4511" t="s">
        <v>36</v>
      </c>
      <c r="H4511" t="s">
        <v>16</v>
      </c>
      <c r="I4511" t="s">
        <v>17</v>
      </c>
      <c r="J4511" t="s">
        <v>25</v>
      </c>
      <c r="K4511" t="s">
        <v>36</v>
      </c>
      <c r="L4511" t="s">
        <v>26</v>
      </c>
      <c r="M4511">
        <f t="shared" si="70"/>
        <v>56457.333333333336</v>
      </c>
      <c r="N4511" t="b">
        <f>IF(O4511=Sheet7!S4510,FALSE,TRUE)
=IF(B4511=Sheet7!A4511,TRUE,FALSE)
=IF(B4511=Sheet7!A4511,TRUE,FALSE)
=IF(B4511=Sheet7!A4511,TRUE,FALSE)</f>
        <v>1</v>
      </c>
      <c r="O4511" t="s">
        <v>32</v>
      </c>
    </row>
    <row r="4512" spans="1:15" x14ac:dyDescent="0.25">
      <c r="A4512">
        <v>2022</v>
      </c>
      <c r="B4512" t="s">
        <v>27</v>
      </c>
      <c r="C4512" t="s">
        <v>28</v>
      </c>
      <c r="D4512" t="s">
        <v>22</v>
      </c>
      <c r="E4512">
        <v>153600</v>
      </c>
      <c r="F4512">
        <v>153600</v>
      </c>
      <c r="G4512" t="s">
        <v>23</v>
      </c>
      <c r="H4512" t="s">
        <v>24</v>
      </c>
      <c r="I4512" t="s">
        <v>17</v>
      </c>
      <c r="J4512" t="s">
        <v>29</v>
      </c>
      <c r="K4512" t="s">
        <v>23</v>
      </c>
      <c r="L4512" t="s">
        <v>26</v>
      </c>
      <c r="M4512">
        <f t="shared" si="70"/>
        <v>103074</v>
      </c>
      <c r="N4512" t="b">
        <f>IF(O4512=Sheet7!S4511,FALSE,TRUE)
=IF(B4512=Sheet7!A4512,TRUE,FALSE)
=IF(B4512=Sheet7!A4512,TRUE,FALSE)
=IF(B4512=Sheet7!A4512,TRUE,FALSE)</f>
        <v>1</v>
      </c>
      <c r="O4512" t="s">
        <v>27</v>
      </c>
    </row>
    <row r="4513" spans="1:15" x14ac:dyDescent="0.25">
      <c r="A4513">
        <v>2022</v>
      </c>
      <c r="B4513" t="s">
        <v>27</v>
      </c>
      <c r="C4513" t="s">
        <v>28</v>
      </c>
      <c r="D4513" t="s">
        <v>22</v>
      </c>
      <c r="E4513">
        <v>106800</v>
      </c>
      <c r="F4513">
        <v>106800</v>
      </c>
      <c r="G4513" t="s">
        <v>23</v>
      </c>
      <c r="H4513" t="s">
        <v>24</v>
      </c>
      <c r="I4513" t="s">
        <v>17</v>
      </c>
      <c r="J4513" t="s">
        <v>29</v>
      </c>
      <c r="K4513" t="s">
        <v>23</v>
      </c>
      <c r="L4513" t="s">
        <v>26</v>
      </c>
      <c r="M4513">
        <f t="shared" si="70"/>
        <v>71874</v>
      </c>
      <c r="N4513" t="b">
        <f>IF(O4513=Sheet7!S4512,FALSE,TRUE)
=IF(B4513=Sheet7!A4513,TRUE,FALSE)
=IF(B4513=Sheet7!A4513,TRUE,FALSE)
=IF(B4513=Sheet7!A4513,TRUE,FALSE)</f>
        <v>1</v>
      </c>
      <c r="O4513" t="s">
        <v>27</v>
      </c>
    </row>
    <row r="4514" spans="1:15" x14ac:dyDescent="0.25">
      <c r="A4514">
        <v>2022</v>
      </c>
      <c r="B4514" t="s">
        <v>27</v>
      </c>
      <c r="C4514" t="s">
        <v>28</v>
      </c>
      <c r="D4514" t="s">
        <v>22</v>
      </c>
      <c r="E4514">
        <v>50000</v>
      </c>
      <c r="F4514">
        <v>50000</v>
      </c>
      <c r="G4514" t="s">
        <v>23</v>
      </c>
      <c r="H4514" t="s">
        <v>24</v>
      </c>
      <c r="I4514" t="s">
        <v>17</v>
      </c>
      <c r="J4514" t="s">
        <v>29</v>
      </c>
      <c r="K4514" t="s">
        <v>23</v>
      </c>
      <c r="L4514" t="s">
        <v>26</v>
      </c>
      <c r="M4514">
        <f t="shared" si="70"/>
        <v>34007.333333333336</v>
      </c>
      <c r="N4514" t="b">
        <f>IF(O4514=Sheet7!S4513,FALSE,TRUE)
=IF(B4514=Sheet7!A4514,TRUE,FALSE)
=IF(B4514=Sheet7!A4514,TRUE,FALSE)
=IF(B4514=Sheet7!A4514,TRUE,FALSE)</f>
        <v>1</v>
      </c>
      <c r="O4514" t="s">
        <v>27</v>
      </c>
    </row>
    <row r="4515" spans="1:15" x14ac:dyDescent="0.25">
      <c r="A4515">
        <v>2022</v>
      </c>
      <c r="B4515" t="s">
        <v>27</v>
      </c>
      <c r="C4515" t="s">
        <v>28</v>
      </c>
      <c r="D4515" t="s">
        <v>22</v>
      </c>
      <c r="E4515">
        <v>123400</v>
      </c>
      <c r="F4515">
        <v>123400</v>
      </c>
      <c r="G4515" t="s">
        <v>23</v>
      </c>
      <c r="H4515" t="s">
        <v>24</v>
      </c>
      <c r="I4515" t="s">
        <v>17</v>
      </c>
      <c r="J4515" t="s">
        <v>25</v>
      </c>
      <c r="K4515" t="s">
        <v>23</v>
      </c>
      <c r="L4515" t="s">
        <v>26</v>
      </c>
      <c r="M4515">
        <f t="shared" si="70"/>
        <v>82940.666666666672</v>
      </c>
      <c r="N4515" t="b">
        <f>IF(O4515=Sheet7!S4514,FALSE,TRUE)
=IF(B4515=Sheet7!A4515,TRUE,FALSE)
=IF(B4515=Sheet7!A4515,TRUE,FALSE)
=IF(B4515=Sheet7!A4515,TRUE,FALSE)</f>
        <v>1</v>
      </c>
      <c r="O4515" t="s">
        <v>27</v>
      </c>
    </row>
    <row r="4516" spans="1:15" x14ac:dyDescent="0.25">
      <c r="A4516">
        <v>2022</v>
      </c>
      <c r="B4516" t="s">
        <v>27</v>
      </c>
      <c r="C4516" t="s">
        <v>28</v>
      </c>
      <c r="D4516" t="s">
        <v>22</v>
      </c>
      <c r="E4516">
        <v>88100</v>
      </c>
      <c r="F4516">
        <v>88100</v>
      </c>
      <c r="G4516" t="s">
        <v>23</v>
      </c>
      <c r="H4516" t="s">
        <v>24</v>
      </c>
      <c r="I4516" t="s">
        <v>17</v>
      </c>
      <c r="J4516" t="s">
        <v>25</v>
      </c>
      <c r="K4516" t="s">
        <v>23</v>
      </c>
      <c r="L4516" t="s">
        <v>26</v>
      </c>
      <c r="M4516">
        <f t="shared" si="70"/>
        <v>59407.333333333336</v>
      </c>
      <c r="N4516" t="b">
        <f>IF(O4516=Sheet7!S4515,FALSE,TRUE)
=IF(B4516=Sheet7!A4516,TRUE,FALSE)
=IF(B4516=Sheet7!A4516,TRUE,FALSE)
=IF(B4516=Sheet7!A4516,TRUE,FALSE)</f>
        <v>1</v>
      </c>
      <c r="O4516" t="s">
        <v>27</v>
      </c>
    </row>
    <row r="4517" spans="1:15" x14ac:dyDescent="0.25">
      <c r="A4517">
        <v>2022</v>
      </c>
      <c r="B4517" t="s">
        <v>27</v>
      </c>
      <c r="C4517" t="s">
        <v>28</v>
      </c>
      <c r="D4517" t="s">
        <v>22</v>
      </c>
      <c r="E4517">
        <v>120000</v>
      </c>
      <c r="F4517">
        <v>120000</v>
      </c>
      <c r="G4517" t="s">
        <v>23</v>
      </c>
      <c r="H4517" t="s">
        <v>24</v>
      </c>
      <c r="I4517" t="s">
        <v>17</v>
      </c>
      <c r="J4517" t="s">
        <v>29</v>
      </c>
      <c r="K4517" t="s">
        <v>23</v>
      </c>
      <c r="L4517" t="s">
        <v>64</v>
      </c>
      <c r="M4517">
        <f t="shared" si="70"/>
        <v>80674</v>
      </c>
      <c r="N4517" t="b">
        <f>IF(O4517=Sheet7!S4516,FALSE,TRUE)
=IF(B4517=Sheet7!A4517,TRUE,FALSE)
=IF(B4517=Sheet7!A4517,TRUE,FALSE)
=IF(B4517=Sheet7!A4517,TRUE,FALSE)</f>
        <v>1</v>
      </c>
      <c r="O4517" t="s">
        <v>27</v>
      </c>
    </row>
    <row r="4518" spans="1:15" x14ac:dyDescent="0.25">
      <c r="A4518">
        <v>2022</v>
      </c>
      <c r="B4518" t="s">
        <v>27</v>
      </c>
      <c r="C4518" t="s">
        <v>28</v>
      </c>
      <c r="D4518" t="s">
        <v>22</v>
      </c>
      <c r="E4518">
        <v>55000</v>
      </c>
      <c r="F4518">
        <v>55000</v>
      </c>
      <c r="G4518" t="s">
        <v>23</v>
      </c>
      <c r="H4518" t="s">
        <v>24</v>
      </c>
      <c r="I4518" t="s">
        <v>17</v>
      </c>
      <c r="J4518" t="s">
        <v>29</v>
      </c>
      <c r="K4518" t="s">
        <v>23</v>
      </c>
      <c r="L4518" t="s">
        <v>64</v>
      </c>
      <c r="M4518">
        <f t="shared" si="70"/>
        <v>37340.666666666664</v>
      </c>
      <c r="N4518" t="b">
        <f>IF(O4518=Sheet7!S4517,FALSE,TRUE)
=IF(B4518=Sheet7!A4518,TRUE,FALSE)
=IF(B4518=Sheet7!A4518,TRUE,FALSE)
=IF(B4518=Sheet7!A4518,TRUE,FALSE)</f>
        <v>1</v>
      </c>
      <c r="O4518" t="s">
        <v>27</v>
      </c>
    </row>
    <row r="4519" spans="1:15" x14ac:dyDescent="0.25">
      <c r="A4519">
        <v>2022</v>
      </c>
      <c r="B4519" t="s">
        <v>40</v>
      </c>
      <c r="C4519" t="s">
        <v>41</v>
      </c>
      <c r="D4519" t="s">
        <v>22</v>
      </c>
      <c r="E4519">
        <v>150000</v>
      </c>
      <c r="F4519">
        <v>150000</v>
      </c>
      <c r="G4519" t="s">
        <v>23</v>
      </c>
      <c r="H4519" t="s">
        <v>24</v>
      </c>
      <c r="I4519" t="s">
        <v>17</v>
      </c>
      <c r="J4519" t="s">
        <v>25</v>
      </c>
      <c r="K4519" t="s">
        <v>23</v>
      </c>
      <c r="L4519" t="s">
        <v>26</v>
      </c>
      <c r="M4519">
        <f t="shared" si="70"/>
        <v>100674</v>
      </c>
      <c r="N4519" t="b">
        <f>IF(O4519=Sheet7!S4518,FALSE,TRUE)
=IF(B4519=Sheet7!A4519,TRUE,FALSE)
=IF(B4519=Sheet7!A4519,TRUE,FALSE)
=IF(B4519=Sheet7!A4519,TRUE,FALSE)</f>
        <v>1</v>
      </c>
      <c r="O4519" t="s">
        <v>40</v>
      </c>
    </row>
    <row r="4520" spans="1:15" x14ac:dyDescent="0.25">
      <c r="A4520">
        <v>2022</v>
      </c>
      <c r="B4520" t="s">
        <v>40</v>
      </c>
      <c r="C4520" t="s">
        <v>41</v>
      </c>
      <c r="D4520" t="s">
        <v>22</v>
      </c>
      <c r="E4520">
        <v>120000</v>
      </c>
      <c r="F4520">
        <v>120000</v>
      </c>
      <c r="G4520" t="s">
        <v>23</v>
      </c>
      <c r="H4520" t="s">
        <v>24</v>
      </c>
      <c r="I4520" t="s">
        <v>17</v>
      </c>
      <c r="J4520" t="s">
        <v>25</v>
      </c>
      <c r="K4520" t="s">
        <v>23</v>
      </c>
      <c r="L4520" t="s">
        <v>26</v>
      </c>
      <c r="M4520">
        <f t="shared" si="70"/>
        <v>80674</v>
      </c>
      <c r="N4520" t="b">
        <f>IF(O4520=Sheet7!S4519,FALSE,TRUE)
=IF(B4520=Sheet7!A4520,TRUE,FALSE)
=IF(B4520=Sheet7!A4520,TRUE,FALSE)
=IF(B4520=Sheet7!A4520,TRUE,FALSE)</f>
        <v>1</v>
      </c>
      <c r="O4520" t="s">
        <v>40</v>
      </c>
    </row>
    <row r="4521" spans="1:15" x14ac:dyDescent="0.25">
      <c r="A4521">
        <v>2022</v>
      </c>
      <c r="B4521" t="s">
        <v>66</v>
      </c>
      <c r="C4521" t="s">
        <v>28</v>
      </c>
      <c r="D4521" t="s">
        <v>22</v>
      </c>
      <c r="E4521">
        <v>139000</v>
      </c>
      <c r="F4521">
        <v>139000</v>
      </c>
      <c r="G4521" t="s">
        <v>23</v>
      </c>
      <c r="H4521" t="s">
        <v>24</v>
      </c>
      <c r="I4521" t="s">
        <v>17</v>
      </c>
      <c r="J4521" t="s">
        <v>25</v>
      </c>
      <c r="K4521" t="s">
        <v>23</v>
      </c>
      <c r="L4521" t="s">
        <v>26</v>
      </c>
      <c r="M4521">
        <f t="shared" si="70"/>
        <v>93340.666666666672</v>
      </c>
      <c r="N4521" t="b">
        <f>IF(O4521=Sheet7!S4520,FALSE,TRUE)
=IF(B4521=Sheet7!A4521,TRUE,FALSE)
=IF(B4521=Sheet7!A4521,TRUE,FALSE)
=IF(B4521=Sheet7!A4521,TRUE,FALSE)</f>
        <v>1</v>
      </c>
      <c r="O4521" t="s">
        <v>66</v>
      </c>
    </row>
    <row r="4522" spans="1:15" x14ac:dyDescent="0.25">
      <c r="A4522">
        <v>2022</v>
      </c>
      <c r="B4522" t="s">
        <v>37</v>
      </c>
      <c r="C4522" t="s">
        <v>38</v>
      </c>
      <c r="D4522" t="s">
        <v>22</v>
      </c>
      <c r="E4522">
        <v>139600</v>
      </c>
      <c r="F4522">
        <v>139600</v>
      </c>
      <c r="G4522" t="s">
        <v>23</v>
      </c>
      <c r="H4522" t="s">
        <v>24</v>
      </c>
      <c r="I4522" t="s">
        <v>17</v>
      </c>
      <c r="J4522" t="s">
        <v>25</v>
      </c>
      <c r="K4522" t="s">
        <v>23</v>
      </c>
      <c r="L4522" t="s">
        <v>26</v>
      </c>
      <c r="M4522">
        <f t="shared" si="70"/>
        <v>93740.666666666672</v>
      </c>
      <c r="N4522" t="b">
        <f>IF(O4522=Sheet7!S4521,FALSE,TRUE)
=IF(B4522=Sheet7!A4522,TRUE,FALSE)
=IF(B4522=Sheet7!A4522,TRUE,FALSE)
=IF(B4522=Sheet7!A4522,TRUE,FALSE)</f>
        <v>1</v>
      </c>
      <c r="O4522" t="s">
        <v>37</v>
      </c>
    </row>
    <row r="4523" spans="1:15" x14ac:dyDescent="0.25">
      <c r="A4523">
        <v>2022</v>
      </c>
      <c r="B4523" t="s">
        <v>37</v>
      </c>
      <c r="C4523" t="s">
        <v>38</v>
      </c>
      <c r="D4523" t="s">
        <v>22</v>
      </c>
      <c r="E4523">
        <v>85700</v>
      </c>
      <c r="F4523">
        <v>85700</v>
      </c>
      <c r="G4523" t="s">
        <v>23</v>
      </c>
      <c r="H4523" t="s">
        <v>24</v>
      </c>
      <c r="I4523" t="s">
        <v>17</v>
      </c>
      <c r="J4523" t="s">
        <v>25</v>
      </c>
      <c r="K4523" t="s">
        <v>23</v>
      </c>
      <c r="L4523" t="s">
        <v>26</v>
      </c>
      <c r="M4523">
        <f t="shared" si="70"/>
        <v>57807.333333333336</v>
      </c>
      <c r="N4523" t="b">
        <f>IF(O4523=Sheet7!S4522,FALSE,TRUE)
=IF(B4523=Sheet7!A4523,TRUE,FALSE)
=IF(B4523=Sheet7!A4523,TRUE,FALSE)
=IF(B4523=Sheet7!A4523,TRUE,FALSE)</f>
        <v>1</v>
      </c>
      <c r="O4523" t="s">
        <v>37</v>
      </c>
    </row>
    <row r="4524" spans="1:15" x14ac:dyDescent="0.25">
      <c r="A4524">
        <v>2022</v>
      </c>
      <c r="B4524" t="s">
        <v>32</v>
      </c>
      <c r="C4524" t="s">
        <v>13</v>
      </c>
      <c r="D4524" t="s">
        <v>22</v>
      </c>
      <c r="E4524">
        <v>185000</v>
      </c>
      <c r="F4524">
        <v>185000</v>
      </c>
      <c r="G4524" t="s">
        <v>23</v>
      </c>
      <c r="H4524" t="s">
        <v>24</v>
      </c>
      <c r="I4524" t="s">
        <v>17</v>
      </c>
      <c r="J4524" t="s">
        <v>29</v>
      </c>
      <c r="K4524" t="s">
        <v>23</v>
      </c>
      <c r="L4524" t="s">
        <v>26</v>
      </c>
      <c r="M4524">
        <f t="shared" si="70"/>
        <v>124007.33333333333</v>
      </c>
      <c r="N4524" t="b">
        <f>IF(O4524=Sheet7!S4523,FALSE,TRUE)
=IF(B4524=Sheet7!A4524,TRUE,FALSE)
=IF(B4524=Sheet7!A4524,TRUE,FALSE)
=IF(B4524=Sheet7!A4524,TRUE,FALSE)</f>
        <v>1</v>
      </c>
      <c r="O4524" t="s">
        <v>32</v>
      </c>
    </row>
    <row r="4525" spans="1:15" x14ac:dyDescent="0.25">
      <c r="A4525">
        <v>2022</v>
      </c>
      <c r="B4525" t="s">
        <v>32</v>
      </c>
      <c r="C4525" t="s">
        <v>13</v>
      </c>
      <c r="D4525" t="s">
        <v>22</v>
      </c>
      <c r="E4525">
        <v>50000</v>
      </c>
      <c r="F4525">
        <v>50000</v>
      </c>
      <c r="G4525" t="s">
        <v>23</v>
      </c>
      <c r="H4525" t="s">
        <v>24</v>
      </c>
      <c r="I4525" t="s">
        <v>17</v>
      </c>
      <c r="J4525" t="s">
        <v>29</v>
      </c>
      <c r="K4525" t="s">
        <v>23</v>
      </c>
      <c r="L4525" t="s">
        <v>26</v>
      </c>
      <c r="M4525">
        <f t="shared" si="70"/>
        <v>34007.333333333336</v>
      </c>
      <c r="N4525" t="b">
        <f>IF(O4525=Sheet7!S4524,FALSE,TRUE)
=IF(B4525=Sheet7!A4525,TRUE,FALSE)
=IF(B4525=Sheet7!A4525,TRUE,FALSE)
=IF(B4525=Sheet7!A4525,TRUE,FALSE)</f>
        <v>1</v>
      </c>
      <c r="O4525" t="s">
        <v>32</v>
      </c>
    </row>
    <row r="4526" spans="1:15" x14ac:dyDescent="0.25">
      <c r="A4526">
        <v>2022</v>
      </c>
      <c r="B4526" t="s">
        <v>27</v>
      </c>
      <c r="C4526" t="s">
        <v>28</v>
      </c>
      <c r="D4526" t="s">
        <v>22</v>
      </c>
      <c r="E4526">
        <v>200000</v>
      </c>
      <c r="F4526">
        <v>200000</v>
      </c>
      <c r="G4526" t="s">
        <v>23</v>
      </c>
      <c r="H4526" t="s">
        <v>24</v>
      </c>
      <c r="I4526" t="s">
        <v>17</v>
      </c>
      <c r="J4526" t="s">
        <v>29</v>
      </c>
      <c r="K4526" t="s">
        <v>23</v>
      </c>
      <c r="L4526" t="s">
        <v>26</v>
      </c>
      <c r="M4526">
        <f t="shared" si="70"/>
        <v>134007.33333333334</v>
      </c>
      <c r="N4526" t="b">
        <f>IF(O4526=Sheet7!S4525,FALSE,TRUE)
=IF(B4526=Sheet7!A4526,TRUE,FALSE)
=IF(B4526=Sheet7!A4526,TRUE,FALSE)
=IF(B4526=Sheet7!A4526,TRUE,FALSE)</f>
        <v>1</v>
      </c>
      <c r="O4526" t="s">
        <v>27</v>
      </c>
    </row>
    <row r="4527" spans="1:15" x14ac:dyDescent="0.25">
      <c r="A4527">
        <v>2022</v>
      </c>
      <c r="B4527" t="s">
        <v>72</v>
      </c>
      <c r="C4527" t="s">
        <v>31</v>
      </c>
      <c r="D4527" t="s">
        <v>22</v>
      </c>
      <c r="E4527">
        <v>148500</v>
      </c>
      <c r="F4527">
        <v>148500</v>
      </c>
      <c r="G4527" t="s">
        <v>23</v>
      </c>
      <c r="H4527" t="s">
        <v>16</v>
      </c>
      <c r="I4527" t="s">
        <v>17</v>
      </c>
      <c r="J4527" t="s">
        <v>29</v>
      </c>
      <c r="K4527" t="s">
        <v>23</v>
      </c>
      <c r="L4527" t="s">
        <v>19</v>
      </c>
      <c r="M4527">
        <f t="shared" si="70"/>
        <v>99674</v>
      </c>
      <c r="N4527" t="b">
        <f>IF(O4527=Sheet7!S4526,FALSE,TRUE)
=IF(B4527=Sheet7!A4527,TRUE,FALSE)
=IF(B4527=Sheet7!A4527,TRUE,FALSE)
=IF(B4527=Sheet7!A4527,TRUE,FALSE)</f>
        <v>1</v>
      </c>
      <c r="O4527" t="s">
        <v>72</v>
      </c>
    </row>
    <row r="4528" spans="1:15" x14ac:dyDescent="0.25">
      <c r="A4528">
        <v>2022</v>
      </c>
      <c r="B4528" t="s">
        <v>72</v>
      </c>
      <c r="C4528" t="s">
        <v>31</v>
      </c>
      <c r="D4528" t="s">
        <v>22</v>
      </c>
      <c r="E4528">
        <v>98200</v>
      </c>
      <c r="F4528">
        <v>98200</v>
      </c>
      <c r="G4528" t="s">
        <v>23</v>
      </c>
      <c r="H4528" t="s">
        <v>16</v>
      </c>
      <c r="I4528" t="s">
        <v>17</v>
      </c>
      <c r="J4528" t="s">
        <v>29</v>
      </c>
      <c r="K4528" t="s">
        <v>23</v>
      </c>
      <c r="L4528" t="s">
        <v>19</v>
      </c>
      <c r="M4528">
        <f t="shared" si="70"/>
        <v>66140.666666666672</v>
      </c>
      <c r="N4528" t="b">
        <f>IF(O4528=Sheet7!S4527,FALSE,TRUE)
=IF(B4528=Sheet7!A4528,TRUE,FALSE)
=IF(B4528=Sheet7!A4528,TRUE,FALSE)
=IF(B4528=Sheet7!A4528,TRUE,FALSE)</f>
        <v>1</v>
      </c>
      <c r="O4528" t="s">
        <v>72</v>
      </c>
    </row>
    <row r="4529" spans="1:15" x14ac:dyDescent="0.25">
      <c r="A4529">
        <v>2022</v>
      </c>
      <c r="B4529" t="s">
        <v>37</v>
      </c>
      <c r="C4529" t="s">
        <v>38</v>
      </c>
      <c r="D4529" t="s">
        <v>22</v>
      </c>
      <c r="E4529">
        <v>115000</v>
      </c>
      <c r="F4529">
        <v>115000</v>
      </c>
      <c r="G4529" t="s">
        <v>23</v>
      </c>
      <c r="H4529" t="s">
        <v>24</v>
      </c>
      <c r="I4529" t="s">
        <v>17</v>
      </c>
      <c r="J4529" t="s">
        <v>29</v>
      </c>
      <c r="K4529" t="s">
        <v>23</v>
      </c>
      <c r="L4529" t="s">
        <v>26</v>
      </c>
      <c r="M4529">
        <f t="shared" si="70"/>
        <v>77340.666666666672</v>
      </c>
      <c r="N4529" t="b">
        <f>IF(O4529=Sheet7!S4528,FALSE,TRUE)
=IF(B4529=Sheet7!A4529,TRUE,FALSE)
=IF(B4529=Sheet7!A4529,TRUE,FALSE)
=IF(B4529=Sheet7!A4529,TRUE,FALSE)</f>
        <v>1</v>
      </c>
      <c r="O4529" t="s">
        <v>37</v>
      </c>
    </row>
    <row r="4530" spans="1:15" x14ac:dyDescent="0.25">
      <c r="A4530">
        <v>2022</v>
      </c>
      <c r="B4530" t="s">
        <v>37</v>
      </c>
      <c r="C4530" t="s">
        <v>38</v>
      </c>
      <c r="D4530" t="s">
        <v>22</v>
      </c>
      <c r="E4530">
        <v>95000</v>
      </c>
      <c r="F4530">
        <v>95000</v>
      </c>
      <c r="G4530" t="s">
        <v>23</v>
      </c>
      <c r="H4530" t="s">
        <v>24</v>
      </c>
      <c r="I4530" t="s">
        <v>17</v>
      </c>
      <c r="J4530" t="s">
        <v>29</v>
      </c>
      <c r="K4530" t="s">
        <v>23</v>
      </c>
      <c r="L4530" t="s">
        <v>26</v>
      </c>
      <c r="M4530">
        <f t="shared" si="70"/>
        <v>64007.333333333336</v>
      </c>
      <c r="N4530" t="b">
        <f>IF(O4530=Sheet7!S4529,FALSE,TRUE)
=IF(B4530=Sheet7!A4530,TRUE,FALSE)
=IF(B4530=Sheet7!A4530,TRUE,FALSE)
=IF(B4530=Sheet7!A4530,TRUE,FALSE)</f>
        <v>1</v>
      </c>
      <c r="O4530" t="s">
        <v>37</v>
      </c>
    </row>
    <row r="4531" spans="1:15" x14ac:dyDescent="0.25">
      <c r="A4531">
        <v>2022</v>
      </c>
      <c r="B4531" t="s">
        <v>20</v>
      </c>
      <c r="C4531" t="s">
        <v>21</v>
      </c>
      <c r="D4531" t="s">
        <v>22</v>
      </c>
      <c r="E4531">
        <v>225000</v>
      </c>
      <c r="F4531">
        <v>225000</v>
      </c>
      <c r="G4531" t="s">
        <v>23</v>
      </c>
      <c r="H4531" t="s">
        <v>24</v>
      </c>
      <c r="I4531" t="s">
        <v>17</v>
      </c>
      <c r="J4531" t="s">
        <v>29</v>
      </c>
      <c r="K4531" t="s">
        <v>23</v>
      </c>
      <c r="L4531" t="s">
        <v>26</v>
      </c>
      <c r="M4531">
        <f t="shared" si="70"/>
        <v>150674</v>
      </c>
      <c r="N4531" t="b">
        <f>IF(O4531=Sheet7!S4530,FALSE,TRUE)
=IF(B4531=Sheet7!A4531,TRUE,FALSE)
=IF(B4531=Sheet7!A4531,TRUE,FALSE)
=IF(B4531=Sheet7!A4531,TRUE,FALSE)</f>
        <v>1</v>
      </c>
      <c r="O4531" t="s">
        <v>20</v>
      </c>
    </row>
    <row r="4532" spans="1:15" x14ac:dyDescent="0.25">
      <c r="A4532">
        <v>2022</v>
      </c>
      <c r="B4532" t="s">
        <v>20</v>
      </c>
      <c r="C4532" t="s">
        <v>21</v>
      </c>
      <c r="D4532" t="s">
        <v>22</v>
      </c>
      <c r="E4532">
        <v>66000</v>
      </c>
      <c r="F4532">
        <v>66000</v>
      </c>
      <c r="G4532" t="s">
        <v>23</v>
      </c>
      <c r="H4532" t="s">
        <v>24</v>
      </c>
      <c r="I4532" t="s">
        <v>17</v>
      </c>
      <c r="J4532" t="s">
        <v>29</v>
      </c>
      <c r="K4532" t="s">
        <v>23</v>
      </c>
      <c r="L4532" t="s">
        <v>26</v>
      </c>
      <c r="M4532">
        <f t="shared" si="70"/>
        <v>44674</v>
      </c>
      <c r="N4532" t="b">
        <f>IF(O4532=Sheet7!S4531,FALSE,TRUE)
=IF(B4532=Sheet7!A4532,TRUE,FALSE)
=IF(B4532=Sheet7!A4532,TRUE,FALSE)
=IF(B4532=Sheet7!A4532,TRUE,FALSE)</f>
        <v>1</v>
      </c>
      <c r="O4532" t="s">
        <v>20</v>
      </c>
    </row>
    <row r="4533" spans="1:15" x14ac:dyDescent="0.25">
      <c r="A4533">
        <v>2022</v>
      </c>
      <c r="B4533" t="s">
        <v>71</v>
      </c>
      <c r="C4533" t="s">
        <v>41</v>
      </c>
      <c r="D4533" t="s">
        <v>22</v>
      </c>
      <c r="E4533">
        <v>134000</v>
      </c>
      <c r="F4533">
        <v>134000</v>
      </c>
      <c r="G4533" t="s">
        <v>23</v>
      </c>
      <c r="H4533" t="s">
        <v>16</v>
      </c>
      <c r="I4533" t="s">
        <v>17</v>
      </c>
      <c r="J4533" t="s">
        <v>25</v>
      </c>
      <c r="K4533" t="s">
        <v>23</v>
      </c>
      <c r="L4533" t="s">
        <v>26</v>
      </c>
      <c r="M4533">
        <f t="shared" si="70"/>
        <v>90007.333333333328</v>
      </c>
      <c r="N4533" t="b">
        <f>IF(O4533=Sheet7!S4532,FALSE,TRUE)
=IF(B4533=Sheet7!A4533,TRUE,FALSE)
=IF(B4533=Sheet7!A4533,TRUE,FALSE)
=IF(B4533=Sheet7!A4533,TRUE,FALSE)</f>
        <v>1</v>
      </c>
      <c r="O4533" t="s">
        <v>71</v>
      </c>
    </row>
    <row r="4534" spans="1:15" x14ac:dyDescent="0.25">
      <c r="A4534">
        <v>2022</v>
      </c>
      <c r="B4534" t="s">
        <v>71</v>
      </c>
      <c r="C4534" t="s">
        <v>41</v>
      </c>
      <c r="D4534" t="s">
        <v>22</v>
      </c>
      <c r="E4534">
        <v>98000</v>
      </c>
      <c r="F4534">
        <v>98000</v>
      </c>
      <c r="G4534" t="s">
        <v>23</v>
      </c>
      <c r="H4534" t="s">
        <v>16</v>
      </c>
      <c r="I4534" t="s">
        <v>17</v>
      </c>
      <c r="J4534" t="s">
        <v>25</v>
      </c>
      <c r="K4534" t="s">
        <v>23</v>
      </c>
      <c r="L4534" t="s">
        <v>26</v>
      </c>
      <c r="M4534">
        <f t="shared" si="70"/>
        <v>66007.333333333328</v>
      </c>
      <c r="N4534" t="b">
        <f>IF(O4534=Sheet7!S4533,FALSE,TRUE)
=IF(B4534=Sheet7!A4534,TRUE,FALSE)
=IF(B4534=Sheet7!A4534,TRUE,FALSE)
=IF(B4534=Sheet7!A4534,TRUE,FALSE)</f>
        <v>1</v>
      </c>
      <c r="O4534" t="s">
        <v>71</v>
      </c>
    </row>
    <row r="4535" spans="1:15" x14ac:dyDescent="0.25">
      <c r="A4535">
        <v>2022</v>
      </c>
      <c r="B4535" t="s">
        <v>37</v>
      </c>
      <c r="C4535" t="s">
        <v>38</v>
      </c>
      <c r="D4535" t="s">
        <v>22</v>
      </c>
      <c r="E4535">
        <v>105000</v>
      </c>
      <c r="F4535">
        <v>105000</v>
      </c>
      <c r="G4535" t="s">
        <v>23</v>
      </c>
      <c r="H4535" t="s">
        <v>16</v>
      </c>
      <c r="I4535" t="s">
        <v>17</v>
      </c>
      <c r="J4535" t="s">
        <v>25</v>
      </c>
      <c r="K4535" t="s">
        <v>23</v>
      </c>
      <c r="L4535" t="s">
        <v>26</v>
      </c>
      <c r="M4535">
        <f t="shared" si="70"/>
        <v>70674</v>
      </c>
      <c r="N4535" t="b">
        <f>IF(O4535=Sheet7!S4534,FALSE,TRUE)
=IF(B4535=Sheet7!A4535,TRUE,FALSE)
=IF(B4535=Sheet7!A4535,TRUE,FALSE)
=IF(B4535=Sheet7!A4535,TRUE,FALSE)</f>
        <v>1</v>
      </c>
      <c r="O4535" t="s">
        <v>37</v>
      </c>
    </row>
    <row r="4536" spans="1:15" x14ac:dyDescent="0.25">
      <c r="A4536">
        <v>2022</v>
      </c>
      <c r="B4536" t="s">
        <v>37</v>
      </c>
      <c r="C4536" t="s">
        <v>38</v>
      </c>
      <c r="D4536" t="s">
        <v>22</v>
      </c>
      <c r="E4536">
        <v>62000</v>
      </c>
      <c r="F4536">
        <v>62000</v>
      </c>
      <c r="G4536" t="s">
        <v>23</v>
      </c>
      <c r="H4536" t="s">
        <v>16</v>
      </c>
      <c r="I4536" t="s">
        <v>17</v>
      </c>
      <c r="J4536" t="s">
        <v>25</v>
      </c>
      <c r="K4536" t="s">
        <v>23</v>
      </c>
      <c r="L4536" t="s">
        <v>26</v>
      </c>
      <c r="M4536">
        <f t="shared" si="70"/>
        <v>42007.333333333336</v>
      </c>
      <c r="N4536" t="b">
        <f>IF(O4536=Sheet7!S4535,FALSE,TRUE)
=IF(B4536=Sheet7!A4536,TRUE,FALSE)
=IF(B4536=Sheet7!A4536,TRUE,FALSE)
=IF(B4536=Sheet7!A4536,TRUE,FALSE)</f>
        <v>1</v>
      </c>
      <c r="O4536" t="s">
        <v>37</v>
      </c>
    </row>
    <row r="4537" spans="1:15" x14ac:dyDescent="0.25">
      <c r="A4537">
        <v>2022</v>
      </c>
      <c r="B4537" t="s">
        <v>86</v>
      </c>
      <c r="C4537" t="s">
        <v>38</v>
      </c>
      <c r="D4537" t="s">
        <v>22</v>
      </c>
      <c r="E4537">
        <v>57000</v>
      </c>
      <c r="F4537">
        <v>57000</v>
      </c>
      <c r="G4537" t="s">
        <v>23</v>
      </c>
      <c r="H4537" t="s">
        <v>39</v>
      </c>
      <c r="I4537" t="s">
        <v>17</v>
      </c>
      <c r="J4537" t="s">
        <v>29</v>
      </c>
      <c r="K4537" t="s">
        <v>23</v>
      </c>
      <c r="L4537" t="s">
        <v>19</v>
      </c>
      <c r="M4537">
        <f t="shared" si="70"/>
        <v>38674</v>
      </c>
      <c r="N4537" t="b">
        <f>IF(O4537=Sheet7!S4536,FALSE,TRUE)
=IF(B4537=Sheet7!A4537,TRUE,FALSE)
=IF(B4537=Sheet7!A4537,TRUE,FALSE)
=IF(B4537=Sheet7!A4537,TRUE,FALSE)</f>
        <v>1</v>
      </c>
      <c r="O4537" t="s">
        <v>86</v>
      </c>
    </row>
    <row r="4538" spans="1:15" x14ac:dyDescent="0.25">
      <c r="A4538">
        <v>2022</v>
      </c>
      <c r="B4538" t="s">
        <v>211</v>
      </c>
      <c r="C4538" t="s">
        <v>13</v>
      </c>
      <c r="D4538" t="s">
        <v>60</v>
      </c>
      <c r="E4538">
        <v>210000</v>
      </c>
      <c r="F4538">
        <v>161311</v>
      </c>
      <c r="G4538" t="s">
        <v>49</v>
      </c>
      <c r="H4538" t="s">
        <v>24</v>
      </c>
      <c r="I4538" t="s">
        <v>17</v>
      </c>
      <c r="J4538" t="s">
        <v>18</v>
      </c>
      <c r="K4538" t="s">
        <v>49</v>
      </c>
      <c r="L4538" t="s">
        <v>26</v>
      </c>
      <c r="M4538">
        <f t="shared" si="70"/>
        <v>124444.33333333333</v>
      </c>
      <c r="N4538" t="b">
        <f>IF(O4538=Sheet7!S4537,FALSE,TRUE)
=IF(B4538=Sheet7!A4538,TRUE,FALSE)
=IF(B4538=Sheet7!A4538,TRUE,FALSE)
=IF(B4538=Sheet7!A4538,TRUE,FALSE)</f>
        <v>1</v>
      </c>
      <c r="O4538" t="s">
        <v>211</v>
      </c>
    </row>
    <row r="4539" spans="1:15" x14ac:dyDescent="0.25">
      <c r="A4539">
        <v>2022</v>
      </c>
      <c r="B4539" t="s">
        <v>27</v>
      </c>
      <c r="C4539" t="s">
        <v>28</v>
      </c>
      <c r="D4539" t="s">
        <v>22</v>
      </c>
      <c r="E4539">
        <v>144200</v>
      </c>
      <c r="F4539">
        <v>144200</v>
      </c>
      <c r="G4539" t="s">
        <v>23</v>
      </c>
      <c r="H4539" t="s">
        <v>16</v>
      </c>
      <c r="I4539" t="s">
        <v>17</v>
      </c>
      <c r="J4539" t="s">
        <v>29</v>
      </c>
      <c r="K4539" t="s">
        <v>23</v>
      </c>
      <c r="L4539" t="s">
        <v>26</v>
      </c>
      <c r="M4539">
        <f t="shared" si="70"/>
        <v>96807.333333333328</v>
      </c>
      <c r="N4539" t="b">
        <f>IF(O4539=Sheet7!S4538,FALSE,TRUE)
=IF(B4539=Sheet7!A4539,TRUE,FALSE)
=IF(B4539=Sheet7!A4539,TRUE,FALSE)
=IF(B4539=Sheet7!A4539,TRUE,FALSE)</f>
        <v>1</v>
      </c>
      <c r="O4539" t="s">
        <v>27</v>
      </c>
    </row>
    <row r="4540" spans="1:15" x14ac:dyDescent="0.25">
      <c r="A4540">
        <v>2022</v>
      </c>
      <c r="B4540" t="s">
        <v>27</v>
      </c>
      <c r="C4540" t="s">
        <v>28</v>
      </c>
      <c r="D4540" t="s">
        <v>22</v>
      </c>
      <c r="E4540">
        <v>115360</v>
      </c>
      <c r="F4540">
        <v>115360</v>
      </c>
      <c r="G4540" t="s">
        <v>23</v>
      </c>
      <c r="H4540" t="s">
        <v>16</v>
      </c>
      <c r="I4540" t="s">
        <v>17</v>
      </c>
      <c r="J4540" t="s">
        <v>29</v>
      </c>
      <c r="K4540" t="s">
        <v>23</v>
      </c>
      <c r="L4540" t="s">
        <v>26</v>
      </c>
      <c r="M4540">
        <f t="shared" si="70"/>
        <v>77580.666666666672</v>
      </c>
      <c r="N4540" t="b">
        <f>IF(O4540=Sheet7!S4539,FALSE,TRUE)
=IF(B4540=Sheet7!A4540,TRUE,FALSE)
=IF(B4540=Sheet7!A4540,TRUE,FALSE)
=IF(B4540=Sheet7!A4540,TRUE,FALSE)</f>
        <v>1</v>
      </c>
      <c r="O4540" t="s">
        <v>27</v>
      </c>
    </row>
    <row r="4541" spans="1:15" x14ac:dyDescent="0.25">
      <c r="A4541">
        <v>2022</v>
      </c>
      <c r="B4541" t="s">
        <v>27</v>
      </c>
      <c r="C4541" t="s">
        <v>28</v>
      </c>
      <c r="D4541" t="s">
        <v>107</v>
      </c>
      <c r="E4541">
        <v>120000</v>
      </c>
      <c r="F4541">
        <v>83171</v>
      </c>
      <c r="G4541" t="s">
        <v>108</v>
      </c>
      <c r="H4541" t="s">
        <v>16</v>
      </c>
      <c r="I4541" t="s">
        <v>17</v>
      </c>
      <c r="J4541" t="s">
        <v>25</v>
      </c>
      <c r="K4541" t="s">
        <v>108</v>
      </c>
      <c r="L4541" t="s">
        <v>19</v>
      </c>
      <c r="M4541">
        <f t="shared" si="70"/>
        <v>68397.666666666672</v>
      </c>
      <c r="N4541" t="b">
        <f>IF(O4541=Sheet7!S4540,FALSE,TRUE)
=IF(B4541=Sheet7!A4541,TRUE,FALSE)
=IF(B4541=Sheet7!A4541,TRUE,FALSE)
=IF(B4541=Sheet7!A4541,TRUE,FALSE)</f>
        <v>1</v>
      </c>
      <c r="O4541" t="s">
        <v>27</v>
      </c>
    </row>
    <row r="4542" spans="1:15" x14ac:dyDescent="0.25">
      <c r="A4542">
        <v>2022</v>
      </c>
      <c r="B4542" t="s">
        <v>32</v>
      </c>
      <c r="C4542" t="s">
        <v>13</v>
      </c>
      <c r="D4542" t="s">
        <v>14</v>
      </c>
      <c r="E4542">
        <v>70000</v>
      </c>
      <c r="F4542">
        <v>73546</v>
      </c>
      <c r="G4542" t="s">
        <v>91</v>
      </c>
      <c r="H4542" t="s">
        <v>24</v>
      </c>
      <c r="I4542" t="s">
        <v>17</v>
      </c>
      <c r="J4542" t="s">
        <v>25</v>
      </c>
      <c r="K4542" t="s">
        <v>91</v>
      </c>
      <c r="L4542" t="s">
        <v>26</v>
      </c>
      <c r="M4542">
        <f t="shared" si="70"/>
        <v>48522.666666666664</v>
      </c>
      <c r="N4542" t="b">
        <f>IF(O4542=Sheet7!S4541,FALSE,TRUE)
=IF(B4542=Sheet7!A4542,TRUE,FALSE)
=IF(B4542=Sheet7!A4542,TRUE,FALSE)
=IF(B4542=Sheet7!A4542,TRUE,FALSE)</f>
        <v>1</v>
      </c>
      <c r="O4542" t="s">
        <v>32</v>
      </c>
    </row>
    <row r="4543" spans="1:15" x14ac:dyDescent="0.25">
      <c r="A4543">
        <v>2022</v>
      </c>
      <c r="B4543" t="s">
        <v>32</v>
      </c>
      <c r="C4543" t="s">
        <v>13</v>
      </c>
      <c r="D4543" t="s">
        <v>14</v>
      </c>
      <c r="E4543">
        <v>40000</v>
      </c>
      <c r="F4543">
        <v>42026</v>
      </c>
      <c r="G4543" t="s">
        <v>91</v>
      </c>
      <c r="H4543" t="s">
        <v>24</v>
      </c>
      <c r="I4543" t="s">
        <v>17</v>
      </c>
      <c r="J4543" t="s">
        <v>25</v>
      </c>
      <c r="K4543" t="s">
        <v>91</v>
      </c>
      <c r="L4543" t="s">
        <v>26</v>
      </c>
      <c r="M4543">
        <f t="shared" si="70"/>
        <v>28016</v>
      </c>
      <c r="N4543" t="b">
        <f>IF(O4543=Sheet7!S4542,FALSE,TRUE)
=IF(B4543=Sheet7!A4543,TRUE,FALSE)
=IF(B4543=Sheet7!A4543,TRUE,FALSE)
=IF(B4543=Sheet7!A4543,TRUE,FALSE)</f>
        <v>1</v>
      </c>
      <c r="O4543" t="s">
        <v>32</v>
      </c>
    </row>
    <row r="4544" spans="1:15" x14ac:dyDescent="0.25">
      <c r="A4544">
        <v>2022</v>
      </c>
      <c r="B4544" t="s">
        <v>20</v>
      </c>
      <c r="C4544" t="s">
        <v>21</v>
      </c>
      <c r="D4544" t="s">
        <v>22</v>
      </c>
      <c r="E4544">
        <v>180000</v>
      </c>
      <c r="F4544">
        <v>180000</v>
      </c>
      <c r="G4544" t="s">
        <v>23</v>
      </c>
      <c r="H4544" t="s">
        <v>24</v>
      </c>
      <c r="I4544" t="s">
        <v>17</v>
      </c>
      <c r="J4544" t="s">
        <v>29</v>
      </c>
      <c r="K4544" t="s">
        <v>23</v>
      </c>
      <c r="L4544" t="s">
        <v>26</v>
      </c>
      <c r="M4544">
        <f t="shared" si="70"/>
        <v>120674</v>
      </c>
      <c r="N4544" t="b">
        <f>IF(O4544=Sheet7!S4543,FALSE,TRUE)
=IF(B4544=Sheet7!A4544,TRUE,FALSE)
=IF(B4544=Sheet7!A4544,TRUE,FALSE)
=IF(B4544=Sheet7!A4544,TRUE,FALSE)</f>
        <v>1</v>
      </c>
      <c r="O4544" t="s">
        <v>20</v>
      </c>
    </row>
    <row r="4545" spans="1:15" x14ac:dyDescent="0.25">
      <c r="A4545">
        <v>2022</v>
      </c>
      <c r="B4545" t="s">
        <v>20</v>
      </c>
      <c r="C4545" t="s">
        <v>21</v>
      </c>
      <c r="D4545" t="s">
        <v>22</v>
      </c>
      <c r="E4545">
        <v>160000</v>
      </c>
      <c r="F4545">
        <v>160000</v>
      </c>
      <c r="G4545" t="s">
        <v>23</v>
      </c>
      <c r="H4545" t="s">
        <v>24</v>
      </c>
      <c r="I4545" t="s">
        <v>17</v>
      </c>
      <c r="J4545" t="s">
        <v>29</v>
      </c>
      <c r="K4545" t="s">
        <v>23</v>
      </c>
      <c r="L4545" t="s">
        <v>26</v>
      </c>
      <c r="M4545">
        <f t="shared" si="70"/>
        <v>107340.66666666667</v>
      </c>
      <c r="N4545" t="b">
        <f>IF(O4545=Sheet7!S4544,FALSE,TRUE)
=IF(B4545=Sheet7!A4545,TRUE,FALSE)
=IF(B4545=Sheet7!A4545,TRUE,FALSE)
=IF(B4545=Sheet7!A4545,TRUE,FALSE)</f>
        <v>1</v>
      </c>
      <c r="O4545" t="s">
        <v>20</v>
      </c>
    </row>
    <row r="4546" spans="1:15" x14ac:dyDescent="0.25">
      <c r="A4546">
        <v>2022</v>
      </c>
      <c r="B4546" t="s">
        <v>27</v>
      </c>
      <c r="C4546" t="s">
        <v>28</v>
      </c>
      <c r="D4546" t="s">
        <v>22</v>
      </c>
      <c r="E4546">
        <v>108000</v>
      </c>
      <c r="F4546">
        <v>108000</v>
      </c>
      <c r="G4546" t="s">
        <v>23</v>
      </c>
      <c r="H4546" t="s">
        <v>16</v>
      </c>
      <c r="I4546" t="s">
        <v>17</v>
      </c>
      <c r="J4546" t="s">
        <v>18</v>
      </c>
      <c r="K4546" t="s">
        <v>23</v>
      </c>
      <c r="L4546" t="s">
        <v>19</v>
      </c>
      <c r="M4546">
        <f t="shared" ref="M4546:M4609" si="71">AVERAGE(A4546:L4546)</f>
        <v>72674</v>
      </c>
      <c r="N4546" t="b">
        <f>IF(O4546=Sheet7!S4545,FALSE,TRUE)
=IF(B4546=Sheet7!A4546,TRUE,FALSE)
=IF(B4546=Sheet7!A4546,TRUE,FALSE)
=IF(B4546=Sheet7!A4546,TRUE,FALSE)</f>
        <v>1</v>
      </c>
      <c r="O4546" t="s">
        <v>27</v>
      </c>
    </row>
    <row r="4547" spans="1:15" x14ac:dyDescent="0.25">
      <c r="A4547">
        <v>2022</v>
      </c>
      <c r="B4547" t="s">
        <v>155</v>
      </c>
      <c r="C4547" t="s">
        <v>31</v>
      </c>
      <c r="D4547" t="s">
        <v>22</v>
      </c>
      <c r="E4547">
        <v>200000</v>
      </c>
      <c r="F4547">
        <v>200000</v>
      </c>
      <c r="G4547" t="s">
        <v>23</v>
      </c>
      <c r="H4547" t="s">
        <v>24</v>
      </c>
      <c r="I4547" t="s">
        <v>17</v>
      </c>
      <c r="J4547" t="s">
        <v>29</v>
      </c>
      <c r="K4547" t="s">
        <v>23</v>
      </c>
      <c r="L4547" t="s">
        <v>26</v>
      </c>
      <c r="M4547">
        <f t="shared" si="71"/>
        <v>134007.33333333334</v>
      </c>
      <c r="N4547" t="b">
        <f>IF(O4547=Sheet7!S4546,FALSE,TRUE)
=IF(B4547=Sheet7!A4547,TRUE,FALSE)
=IF(B4547=Sheet7!A4547,TRUE,FALSE)
=IF(B4547=Sheet7!A4547,TRUE,FALSE)</f>
        <v>1</v>
      </c>
      <c r="O4547" t="s">
        <v>155</v>
      </c>
    </row>
    <row r="4548" spans="1:15" x14ac:dyDescent="0.25">
      <c r="A4548">
        <v>2022</v>
      </c>
      <c r="B4548" t="s">
        <v>155</v>
      </c>
      <c r="C4548" t="s">
        <v>31</v>
      </c>
      <c r="D4548" t="s">
        <v>22</v>
      </c>
      <c r="E4548">
        <v>150000</v>
      </c>
      <c r="F4548">
        <v>150000</v>
      </c>
      <c r="G4548" t="s">
        <v>23</v>
      </c>
      <c r="H4548" t="s">
        <v>24</v>
      </c>
      <c r="I4548" t="s">
        <v>17</v>
      </c>
      <c r="J4548" t="s">
        <v>29</v>
      </c>
      <c r="K4548" t="s">
        <v>23</v>
      </c>
      <c r="L4548" t="s">
        <v>26</v>
      </c>
      <c r="M4548">
        <f t="shared" si="71"/>
        <v>100674</v>
      </c>
      <c r="N4548" t="b">
        <f>IF(O4548=Sheet7!S4547,FALSE,TRUE)
=IF(B4548=Sheet7!A4548,TRUE,FALSE)
=IF(B4548=Sheet7!A4548,TRUE,FALSE)
=IF(B4548=Sheet7!A4548,TRUE,FALSE)</f>
        <v>1</v>
      </c>
      <c r="O4548" t="s">
        <v>155</v>
      </c>
    </row>
    <row r="4549" spans="1:15" x14ac:dyDescent="0.25">
      <c r="A4549">
        <v>2022</v>
      </c>
      <c r="B4549" t="s">
        <v>71</v>
      </c>
      <c r="C4549" t="s">
        <v>41</v>
      </c>
      <c r="D4549" t="s">
        <v>60</v>
      </c>
      <c r="E4549">
        <v>164000</v>
      </c>
      <c r="F4549">
        <v>125976</v>
      </c>
      <c r="G4549" t="s">
        <v>49</v>
      </c>
      <c r="H4549" t="s">
        <v>33</v>
      </c>
      <c r="I4549" t="s">
        <v>17</v>
      </c>
      <c r="J4549" t="s">
        <v>18</v>
      </c>
      <c r="K4549" t="s">
        <v>49</v>
      </c>
      <c r="L4549" t="s">
        <v>19</v>
      </c>
      <c r="M4549">
        <f t="shared" si="71"/>
        <v>97332.666666666672</v>
      </c>
      <c r="N4549" t="b">
        <f>IF(O4549=Sheet7!S4548,FALSE,TRUE)
=IF(B4549=Sheet7!A4549,TRUE,FALSE)
=IF(B4549=Sheet7!A4549,TRUE,FALSE)
=IF(B4549=Sheet7!A4549,TRUE,FALSE)</f>
        <v>1</v>
      </c>
      <c r="O4549" t="s">
        <v>71</v>
      </c>
    </row>
    <row r="4550" spans="1:15" x14ac:dyDescent="0.25">
      <c r="A4550">
        <v>2022</v>
      </c>
      <c r="B4550" t="s">
        <v>32</v>
      </c>
      <c r="C4550" t="s">
        <v>13</v>
      </c>
      <c r="D4550" t="s">
        <v>22</v>
      </c>
      <c r="E4550">
        <v>188700</v>
      </c>
      <c r="F4550">
        <v>188700</v>
      </c>
      <c r="G4550" t="s">
        <v>23</v>
      </c>
      <c r="H4550" t="s">
        <v>24</v>
      </c>
      <c r="I4550" t="s">
        <v>17</v>
      </c>
      <c r="J4550" t="s">
        <v>29</v>
      </c>
      <c r="K4550" t="s">
        <v>23</v>
      </c>
      <c r="L4550" t="s">
        <v>26</v>
      </c>
      <c r="M4550">
        <f t="shared" si="71"/>
        <v>126474</v>
      </c>
      <c r="N4550" t="b">
        <f>IF(O4550=Sheet7!S4549,FALSE,TRUE)
=IF(B4550=Sheet7!A4550,TRUE,FALSE)
=IF(B4550=Sheet7!A4550,TRUE,FALSE)
=IF(B4550=Sheet7!A4550,TRUE,FALSE)</f>
        <v>1</v>
      </c>
      <c r="O4550" t="s">
        <v>32</v>
      </c>
    </row>
    <row r="4551" spans="1:15" x14ac:dyDescent="0.25">
      <c r="A4551">
        <v>2022</v>
      </c>
      <c r="B4551" t="s">
        <v>32</v>
      </c>
      <c r="C4551" t="s">
        <v>13</v>
      </c>
      <c r="D4551" t="s">
        <v>22</v>
      </c>
      <c r="E4551">
        <v>160395</v>
      </c>
      <c r="F4551">
        <v>160395</v>
      </c>
      <c r="G4551" t="s">
        <v>23</v>
      </c>
      <c r="H4551" t="s">
        <v>24</v>
      </c>
      <c r="I4551" t="s">
        <v>17</v>
      </c>
      <c r="J4551" t="s">
        <v>29</v>
      </c>
      <c r="K4551" t="s">
        <v>23</v>
      </c>
      <c r="L4551" t="s">
        <v>26</v>
      </c>
      <c r="M4551">
        <f t="shared" si="71"/>
        <v>107604</v>
      </c>
      <c r="N4551" t="b">
        <f>IF(O4551=Sheet7!S4550,FALSE,TRUE)
=IF(B4551=Sheet7!A4551,TRUE,FALSE)
=IF(B4551=Sheet7!A4551,TRUE,FALSE)
=IF(B4551=Sheet7!A4551,TRUE,FALSE)</f>
        <v>1</v>
      </c>
      <c r="O4551" t="s">
        <v>32</v>
      </c>
    </row>
    <row r="4552" spans="1:15" x14ac:dyDescent="0.25">
      <c r="A4552">
        <v>2022</v>
      </c>
      <c r="B4552" t="s">
        <v>27</v>
      </c>
      <c r="C4552" t="s">
        <v>28</v>
      </c>
      <c r="D4552" t="s">
        <v>22</v>
      </c>
      <c r="E4552">
        <v>198440</v>
      </c>
      <c r="F4552">
        <v>198440</v>
      </c>
      <c r="G4552" t="s">
        <v>23</v>
      </c>
      <c r="H4552" t="s">
        <v>24</v>
      </c>
      <c r="I4552" t="s">
        <v>17</v>
      </c>
      <c r="J4552" t="s">
        <v>29</v>
      </c>
      <c r="K4552" t="s">
        <v>23</v>
      </c>
      <c r="L4552" t="s">
        <v>26</v>
      </c>
      <c r="M4552">
        <f t="shared" si="71"/>
        <v>132967.33333333334</v>
      </c>
      <c r="N4552" t="b">
        <f>IF(O4552=Sheet7!S4551,FALSE,TRUE)
=IF(B4552=Sheet7!A4552,TRUE,FALSE)
=IF(B4552=Sheet7!A4552,TRUE,FALSE)
=IF(B4552=Sheet7!A4552,TRUE,FALSE)</f>
        <v>1</v>
      </c>
      <c r="O4552" t="s">
        <v>27</v>
      </c>
    </row>
    <row r="4553" spans="1:15" x14ac:dyDescent="0.25">
      <c r="A4553">
        <v>2022</v>
      </c>
      <c r="B4553" t="s">
        <v>27</v>
      </c>
      <c r="C4553" t="s">
        <v>28</v>
      </c>
      <c r="D4553" t="s">
        <v>22</v>
      </c>
      <c r="E4553">
        <v>144000</v>
      </c>
      <c r="F4553">
        <v>144000</v>
      </c>
      <c r="G4553" t="s">
        <v>23</v>
      </c>
      <c r="H4553" t="s">
        <v>24</v>
      </c>
      <c r="I4553" t="s">
        <v>17</v>
      </c>
      <c r="J4553" t="s">
        <v>29</v>
      </c>
      <c r="K4553" t="s">
        <v>23</v>
      </c>
      <c r="L4553" t="s">
        <v>26</v>
      </c>
      <c r="M4553">
        <f t="shared" si="71"/>
        <v>96674</v>
      </c>
      <c r="N4553" t="b">
        <f>IF(O4553=Sheet7!S4552,FALSE,TRUE)
=IF(B4553=Sheet7!A4553,TRUE,FALSE)
=IF(B4553=Sheet7!A4553,TRUE,FALSE)
=IF(B4553=Sheet7!A4553,TRUE,FALSE)</f>
        <v>1</v>
      </c>
      <c r="O4553" t="s">
        <v>27</v>
      </c>
    </row>
    <row r="4554" spans="1:15" x14ac:dyDescent="0.25">
      <c r="A4554">
        <v>2022</v>
      </c>
      <c r="B4554" t="s">
        <v>42</v>
      </c>
      <c r="C4554" t="s">
        <v>28</v>
      </c>
      <c r="D4554" t="s">
        <v>22</v>
      </c>
      <c r="E4554">
        <v>191475</v>
      </c>
      <c r="F4554">
        <v>191475</v>
      </c>
      <c r="G4554" t="s">
        <v>23</v>
      </c>
      <c r="H4554" t="s">
        <v>24</v>
      </c>
      <c r="I4554" t="s">
        <v>17</v>
      </c>
      <c r="J4554" t="s">
        <v>29</v>
      </c>
      <c r="K4554" t="s">
        <v>23</v>
      </c>
      <c r="L4554" t="s">
        <v>26</v>
      </c>
      <c r="M4554">
        <f t="shared" si="71"/>
        <v>128324</v>
      </c>
      <c r="N4554" t="b">
        <f>IF(O4554=Sheet7!S4553,FALSE,TRUE)
=IF(B4554=Sheet7!A4554,TRUE,FALSE)
=IF(B4554=Sheet7!A4554,TRUE,FALSE)
=IF(B4554=Sheet7!A4554,TRUE,FALSE)</f>
        <v>1</v>
      </c>
      <c r="O4554" t="s">
        <v>42</v>
      </c>
    </row>
    <row r="4555" spans="1:15" x14ac:dyDescent="0.25">
      <c r="A4555">
        <v>2022</v>
      </c>
      <c r="B4555" t="s">
        <v>42</v>
      </c>
      <c r="C4555" t="s">
        <v>28</v>
      </c>
      <c r="D4555" t="s">
        <v>22</v>
      </c>
      <c r="E4555">
        <v>141525</v>
      </c>
      <c r="F4555">
        <v>141525</v>
      </c>
      <c r="G4555" t="s">
        <v>23</v>
      </c>
      <c r="H4555" t="s">
        <v>24</v>
      </c>
      <c r="I4555" t="s">
        <v>17</v>
      </c>
      <c r="J4555" t="s">
        <v>29</v>
      </c>
      <c r="K4555" t="s">
        <v>23</v>
      </c>
      <c r="L4555" t="s">
        <v>26</v>
      </c>
      <c r="M4555">
        <f t="shared" si="71"/>
        <v>95024</v>
      </c>
      <c r="N4555" t="b">
        <f>IF(O4555=Sheet7!S4554,FALSE,TRUE)
=IF(B4555=Sheet7!A4555,TRUE,FALSE)
=IF(B4555=Sheet7!A4555,TRUE,FALSE)
=IF(B4555=Sheet7!A4555,TRUE,FALSE)</f>
        <v>1</v>
      </c>
      <c r="O4555" t="s">
        <v>42</v>
      </c>
    </row>
    <row r="4556" spans="1:15" x14ac:dyDescent="0.25">
      <c r="A4556">
        <v>2022</v>
      </c>
      <c r="B4556" t="s">
        <v>27</v>
      </c>
      <c r="C4556" t="s">
        <v>28</v>
      </c>
      <c r="D4556" t="s">
        <v>14</v>
      </c>
      <c r="E4556">
        <v>72000</v>
      </c>
      <c r="F4556">
        <v>75648</v>
      </c>
      <c r="G4556" t="s">
        <v>15</v>
      </c>
      <c r="H4556" t="s">
        <v>16</v>
      </c>
      <c r="I4556" t="s">
        <v>17</v>
      </c>
      <c r="J4556" t="s">
        <v>29</v>
      </c>
      <c r="K4556" t="s">
        <v>15</v>
      </c>
      <c r="L4556" t="s">
        <v>64</v>
      </c>
      <c r="M4556">
        <f t="shared" si="71"/>
        <v>49890</v>
      </c>
      <c r="N4556" t="b">
        <f>IF(O4556=Sheet7!S4555,FALSE,TRUE)
=IF(B4556=Sheet7!A4556,TRUE,FALSE)
=IF(B4556=Sheet7!A4556,TRUE,FALSE)
=IF(B4556=Sheet7!A4556,TRUE,FALSE)</f>
        <v>1</v>
      </c>
      <c r="O4556" t="s">
        <v>27</v>
      </c>
    </row>
    <row r="4557" spans="1:15" x14ac:dyDescent="0.25">
      <c r="A4557">
        <v>2022</v>
      </c>
      <c r="B4557" t="s">
        <v>157</v>
      </c>
      <c r="C4557" t="s">
        <v>28</v>
      </c>
      <c r="D4557" t="s">
        <v>22</v>
      </c>
      <c r="E4557">
        <v>156868</v>
      </c>
      <c r="F4557">
        <v>156868</v>
      </c>
      <c r="G4557" t="s">
        <v>23</v>
      </c>
      <c r="H4557" t="s">
        <v>24</v>
      </c>
      <c r="I4557" t="s">
        <v>17</v>
      </c>
      <c r="J4557" t="s">
        <v>29</v>
      </c>
      <c r="K4557" t="s">
        <v>23</v>
      </c>
      <c r="L4557" t="s">
        <v>19</v>
      </c>
      <c r="M4557">
        <f t="shared" si="71"/>
        <v>105252.66666666667</v>
      </c>
      <c r="N4557" t="b">
        <f>IF(O4557=Sheet7!S4556,FALSE,TRUE)
=IF(B4557=Sheet7!A4557,TRUE,FALSE)
=IF(B4557=Sheet7!A4557,TRUE,FALSE)
=IF(B4557=Sheet7!A4557,TRUE,FALSE)</f>
        <v>1</v>
      </c>
      <c r="O4557" t="s">
        <v>157</v>
      </c>
    </row>
    <row r="4558" spans="1:15" x14ac:dyDescent="0.25">
      <c r="A4558">
        <v>2022</v>
      </c>
      <c r="B4558" t="s">
        <v>75</v>
      </c>
      <c r="C4558" t="s">
        <v>44</v>
      </c>
      <c r="D4558" t="s">
        <v>22</v>
      </c>
      <c r="E4558">
        <v>200000</v>
      </c>
      <c r="F4558">
        <v>200000</v>
      </c>
      <c r="G4558" t="s">
        <v>186</v>
      </c>
      <c r="H4558" t="s">
        <v>24</v>
      </c>
      <c r="I4558" t="s">
        <v>17</v>
      </c>
      <c r="J4558" t="s">
        <v>29</v>
      </c>
      <c r="K4558" t="s">
        <v>186</v>
      </c>
      <c r="L4558" t="s">
        <v>64</v>
      </c>
      <c r="M4558">
        <f t="shared" si="71"/>
        <v>134007.33333333334</v>
      </c>
      <c r="N4558" t="b">
        <f>IF(O4558=Sheet7!S4557,FALSE,TRUE)
=IF(B4558=Sheet7!A4558,TRUE,FALSE)
=IF(B4558=Sheet7!A4558,TRUE,FALSE)
=IF(B4558=Sheet7!A4558,TRUE,FALSE)</f>
        <v>1</v>
      </c>
      <c r="O4558" t="s">
        <v>75</v>
      </c>
    </row>
    <row r="4559" spans="1:15" x14ac:dyDescent="0.25">
      <c r="A4559">
        <v>2022</v>
      </c>
      <c r="B4559" t="s">
        <v>180</v>
      </c>
      <c r="C4559" t="s">
        <v>31</v>
      </c>
      <c r="D4559" t="s">
        <v>14</v>
      </c>
      <c r="E4559">
        <v>66000</v>
      </c>
      <c r="F4559">
        <v>69344</v>
      </c>
      <c r="G4559" t="s">
        <v>91</v>
      </c>
      <c r="H4559" t="s">
        <v>24</v>
      </c>
      <c r="I4559" t="s">
        <v>17</v>
      </c>
      <c r="J4559" t="s">
        <v>29</v>
      </c>
      <c r="K4559" t="s">
        <v>91</v>
      </c>
      <c r="L4559" t="s">
        <v>19</v>
      </c>
      <c r="M4559">
        <f t="shared" si="71"/>
        <v>45788.666666666664</v>
      </c>
      <c r="N4559" t="b">
        <f>IF(O4559=Sheet7!S4558,FALSE,TRUE)
=IF(B4559=Sheet7!A4559,TRUE,FALSE)
=IF(B4559=Sheet7!A4559,TRUE,FALSE)
=IF(B4559=Sheet7!A4559,TRUE,FALSE)</f>
        <v>1</v>
      </c>
      <c r="O4559" t="s">
        <v>180</v>
      </c>
    </row>
    <row r="4560" spans="1:15" x14ac:dyDescent="0.25">
      <c r="A4560">
        <v>2022</v>
      </c>
      <c r="B4560" t="s">
        <v>37</v>
      </c>
      <c r="C4560" t="s">
        <v>38</v>
      </c>
      <c r="D4560" t="s">
        <v>22</v>
      </c>
      <c r="E4560">
        <v>90000</v>
      </c>
      <c r="F4560">
        <v>90000</v>
      </c>
      <c r="G4560" t="s">
        <v>23</v>
      </c>
      <c r="H4560" t="s">
        <v>24</v>
      </c>
      <c r="I4560" t="s">
        <v>80</v>
      </c>
      <c r="J4560" t="s">
        <v>29</v>
      </c>
      <c r="K4560" t="s">
        <v>23</v>
      </c>
      <c r="L4560" t="s">
        <v>26</v>
      </c>
      <c r="M4560">
        <f t="shared" si="71"/>
        <v>60674</v>
      </c>
      <c r="N4560" t="b">
        <f>IF(O4560=Sheet7!S4559,FALSE,TRUE)
=IF(B4560=Sheet7!A4560,TRUE,FALSE)
=IF(B4560=Sheet7!A4560,TRUE,FALSE)
=IF(B4560=Sheet7!A4560,TRUE,FALSE)</f>
        <v>1</v>
      </c>
      <c r="O4560" t="s">
        <v>37</v>
      </c>
    </row>
    <row r="4561" spans="1:15" x14ac:dyDescent="0.25">
      <c r="A4561">
        <v>2022</v>
      </c>
      <c r="B4561" t="s">
        <v>46</v>
      </c>
      <c r="C4561" t="s">
        <v>28</v>
      </c>
      <c r="D4561" t="s">
        <v>14</v>
      </c>
      <c r="E4561">
        <v>120000</v>
      </c>
      <c r="F4561">
        <v>126080</v>
      </c>
      <c r="G4561" t="s">
        <v>15</v>
      </c>
      <c r="H4561" t="s">
        <v>16</v>
      </c>
      <c r="I4561" t="s">
        <v>17</v>
      </c>
      <c r="J4561" t="s">
        <v>25</v>
      </c>
      <c r="K4561" t="s">
        <v>15</v>
      </c>
      <c r="L4561" t="s">
        <v>64</v>
      </c>
      <c r="M4561">
        <f t="shared" si="71"/>
        <v>82700.666666666672</v>
      </c>
      <c r="N4561" t="b">
        <f>IF(O4561=Sheet7!S4560,FALSE,TRUE)
=IF(B4561=Sheet7!A4561,TRUE,FALSE)
=IF(B4561=Sheet7!A4561,TRUE,FALSE)
=IF(B4561=Sheet7!A4561,TRUE,FALSE)</f>
        <v>1</v>
      </c>
      <c r="O4561" t="s">
        <v>46</v>
      </c>
    </row>
    <row r="4562" spans="1:15" x14ac:dyDescent="0.25">
      <c r="A4562">
        <v>2022</v>
      </c>
      <c r="B4562" t="s">
        <v>46</v>
      </c>
      <c r="C4562" t="s">
        <v>28</v>
      </c>
      <c r="D4562" t="s">
        <v>14</v>
      </c>
      <c r="E4562">
        <v>80000</v>
      </c>
      <c r="F4562">
        <v>84053</v>
      </c>
      <c r="G4562" t="s">
        <v>15</v>
      </c>
      <c r="H4562" t="s">
        <v>16</v>
      </c>
      <c r="I4562" t="s">
        <v>17</v>
      </c>
      <c r="J4562" t="s">
        <v>25</v>
      </c>
      <c r="K4562" t="s">
        <v>15</v>
      </c>
      <c r="L4562" t="s">
        <v>64</v>
      </c>
      <c r="M4562">
        <f t="shared" si="71"/>
        <v>55358.333333333336</v>
      </c>
      <c r="N4562" t="b">
        <f>IF(O4562=Sheet7!S4561,FALSE,TRUE)
=IF(B4562=Sheet7!A4562,TRUE,FALSE)
=IF(B4562=Sheet7!A4562,TRUE,FALSE)
=IF(B4562=Sheet7!A4562,TRUE,FALSE)</f>
        <v>1</v>
      </c>
      <c r="O4562" t="s">
        <v>46</v>
      </c>
    </row>
    <row r="4563" spans="1:15" x14ac:dyDescent="0.25">
      <c r="A4563">
        <v>2022</v>
      </c>
      <c r="B4563" t="s">
        <v>32</v>
      </c>
      <c r="C4563" t="s">
        <v>13</v>
      </c>
      <c r="D4563" t="s">
        <v>22</v>
      </c>
      <c r="E4563">
        <v>200000</v>
      </c>
      <c r="F4563">
        <v>200000</v>
      </c>
      <c r="G4563" t="s">
        <v>23</v>
      </c>
      <c r="H4563" t="s">
        <v>24</v>
      </c>
      <c r="I4563" t="s">
        <v>17</v>
      </c>
      <c r="J4563" t="s">
        <v>29</v>
      </c>
      <c r="K4563" t="s">
        <v>23</v>
      </c>
      <c r="L4563" t="s">
        <v>26</v>
      </c>
      <c r="M4563">
        <f t="shared" si="71"/>
        <v>134007.33333333334</v>
      </c>
      <c r="N4563" t="b">
        <f>IF(O4563=Sheet7!S4562,FALSE,TRUE)
=IF(B4563=Sheet7!A4563,TRUE,FALSE)
=IF(B4563=Sheet7!A4563,TRUE,FALSE)
=IF(B4563=Sheet7!A4563,TRUE,FALSE)</f>
        <v>1</v>
      </c>
      <c r="O4563" t="s">
        <v>32</v>
      </c>
    </row>
    <row r="4564" spans="1:15" x14ac:dyDescent="0.25">
      <c r="A4564">
        <v>2022</v>
      </c>
      <c r="B4564" t="s">
        <v>32</v>
      </c>
      <c r="C4564" t="s">
        <v>13</v>
      </c>
      <c r="D4564" t="s">
        <v>22</v>
      </c>
      <c r="E4564">
        <v>180000</v>
      </c>
      <c r="F4564">
        <v>180000</v>
      </c>
      <c r="G4564" t="s">
        <v>23</v>
      </c>
      <c r="H4564" t="s">
        <v>24</v>
      </c>
      <c r="I4564" t="s">
        <v>17</v>
      </c>
      <c r="J4564" t="s">
        <v>29</v>
      </c>
      <c r="K4564" t="s">
        <v>23</v>
      </c>
      <c r="L4564" t="s">
        <v>26</v>
      </c>
      <c r="M4564">
        <f t="shared" si="71"/>
        <v>120674</v>
      </c>
      <c r="N4564" t="b">
        <f>IF(O4564=Sheet7!S4563,FALSE,TRUE)
=IF(B4564=Sheet7!A4564,TRUE,FALSE)
=IF(B4564=Sheet7!A4564,TRUE,FALSE)
=IF(B4564=Sheet7!A4564,TRUE,FALSE)</f>
        <v>1</v>
      </c>
      <c r="O4564" t="s">
        <v>32</v>
      </c>
    </row>
    <row r="4565" spans="1:15" x14ac:dyDescent="0.25">
      <c r="A4565">
        <v>2022</v>
      </c>
      <c r="B4565" t="s">
        <v>40</v>
      </c>
      <c r="C4565" t="s">
        <v>41</v>
      </c>
      <c r="D4565" t="s">
        <v>22</v>
      </c>
      <c r="E4565">
        <v>108000</v>
      </c>
      <c r="F4565">
        <v>108000</v>
      </c>
      <c r="G4565" t="s">
        <v>23</v>
      </c>
      <c r="H4565" t="s">
        <v>16</v>
      </c>
      <c r="I4565" t="s">
        <v>17</v>
      </c>
      <c r="J4565" t="s">
        <v>29</v>
      </c>
      <c r="K4565" t="s">
        <v>23</v>
      </c>
      <c r="L4565" t="s">
        <v>26</v>
      </c>
      <c r="M4565">
        <f t="shared" si="71"/>
        <v>72674</v>
      </c>
      <c r="N4565" t="b">
        <f>IF(O4565=Sheet7!S4564,FALSE,TRUE)
=IF(B4565=Sheet7!A4565,TRUE,FALSE)
=IF(B4565=Sheet7!A4565,TRUE,FALSE)
=IF(B4565=Sheet7!A4565,TRUE,FALSE)</f>
        <v>1</v>
      </c>
      <c r="O4565" t="s">
        <v>40</v>
      </c>
    </row>
    <row r="4566" spans="1:15" x14ac:dyDescent="0.25">
      <c r="A4566">
        <v>2022</v>
      </c>
      <c r="B4566" t="s">
        <v>40</v>
      </c>
      <c r="C4566" t="s">
        <v>41</v>
      </c>
      <c r="D4566" t="s">
        <v>22</v>
      </c>
      <c r="E4566">
        <v>85000</v>
      </c>
      <c r="F4566">
        <v>85000</v>
      </c>
      <c r="G4566" t="s">
        <v>23</v>
      </c>
      <c r="H4566" t="s">
        <v>16</v>
      </c>
      <c r="I4566" t="s">
        <v>17</v>
      </c>
      <c r="J4566" t="s">
        <v>29</v>
      </c>
      <c r="K4566" t="s">
        <v>23</v>
      </c>
      <c r="L4566" t="s">
        <v>26</v>
      </c>
      <c r="M4566">
        <f t="shared" si="71"/>
        <v>57340.666666666664</v>
      </c>
      <c r="N4566" t="b">
        <f>IF(O4566=Sheet7!S4565,FALSE,TRUE)
=IF(B4566=Sheet7!A4566,TRUE,FALSE)
=IF(B4566=Sheet7!A4566,TRUE,FALSE)
=IF(B4566=Sheet7!A4566,TRUE,FALSE)</f>
        <v>1</v>
      </c>
      <c r="O4566" t="s">
        <v>40</v>
      </c>
    </row>
    <row r="4567" spans="1:15" x14ac:dyDescent="0.25">
      <c r="A4567">
        <v>2022</v>
      </c>
      <c r="B4567" t="s">
        <v>32</v>
      </c>
      <c r="C4567" t="s">
        <v>13</v>
      </c>
      <c r="D4567" t="s">
        <v>22</v>
      </c>
      <c r="E4567">
        <v>165000</v>
      </c>
      <c r="F4567">
        <v>165000</v>
      </c>
      <c r="G4567" t="s">
        <v>23</v>
      </c>
      <c r="H4567" t="s">
        <v>24</v>
      </c>
      <c r="I4567" t="s">
        <v>17</v>
      </c>
      <c r="J4567" t="s">
        <v>29</v>
      </c>
      <c r="K4567" t="s">
        <v>23</v>
      </c>
      <c r="L4567" t="s">
        <v>26</v>
      </c>
      <c r="M4567">
        <f t="shared" si="71"/>
        <v>110674</v>
      </c>
      <c r="N4567" t="b">
        <f>IF(O4567=Sheet7!S4566,FALSE,TRUE)
=IF(B4567=Sheet7!A4567,TRUE,FALSE)
=IF(B4567=Sheet7!A4567,TRUE,FALSE)
=IF(B4567=Sheet7!A4567,TRUE,FALSE)</f>
        <v>1</v>
      </c>
      <c r="O4567" t="s">
        <v>32</v>
      </c>
    </row>
    <row r="4568" spans="1:15" x14ac:dyDescent="0.25">
      <c r="A4568">
        <v>2022</v>
      </c>
      <c r="B4568" t="s">
        <v>32</v>
      </c>
      <c r="C4568" t="s">
        <v>13</v>
      </c>
      <c r="D4568" t="s">
        <v>22</v>
      </c>
      <c r="E4568">
        <v>132000</v>
      </c>
      <c r="F4568">
        <v>132000</v>
      </c>
      <c r="G4568" t="s">
        <v>23</v>
      </c>
      <c r="H4568" t="s">
        <v>24</v>
      </c>
      <c r="I4568" t="s">
        <v>17</v>
      </c>
      <c r="J4568" t="s">
        <v>29</v>
      </c>
      <c r="K4568" t="s">
        <v>23</v>
      </c>
      <c r="L4568" t="s">
        <v>26</v>
      </c>
      <c r="M4568">
        <f t="shared" si="71"/>
        <v>88674</v>
      </c>
      <c r="N4568" t="b">
        <f>IF(O4568=Sheet7!S4567,FALSE,TRUE)
=IF(B4568=Sheet7!A4568,TRUE,FALSE)
=IF(B4568=Sheet7!A4568,TRUE,FALSE)
=IF(B4568=Sheet7!A4568,TRUE,FALSE)</f>
        <v>1</v>
      </c>
      <c r="O4568" t="s">
        <v>32</v>
      </c>
    </row>
    <row r="4569" spans="1:15" x14ac:dyDescent="0.25">
      <c r="A4569">
        <v>2022</v>
      </c>
      <c r="B4569" t="s">
        <v>40</v>
      </c>
      <c r="C4569" t="s">
        <v>41</v>
      </c>
      <c r="D4569" t="s">
        <v>22</v>
      </c>
      <c r="E4569">
        <v>130000</v>
      </c>
      <c r="F4569">
        <v>130000</v>
      </c>
      <c r="G4569" t="s">
        <v>23</v>
      </c>
      <c r="H4569" t="s">
        <v>24</v>
      </c>
      <c r="I4569" t="s">
        <v>17</v>
      </c>
      <c r="J4569" t="s">
        <v>29</v>
      </c>
      <c r="K4569" t="s">
        <v>23</v>
      </c>
      <c r="L4569" t="s">
        <v>26</v>
      </c>
      <c r="M4569">
        <f t="shared" si="71"/>
        <v>87340.666666666672</v>
      </c>
      <c r="N4569" t="b">
        <f>IF(O4569=Sheet7!S4568,FALSE,TRUE)
=IF(B4569=Sheet7!A4569,TRUE,FALSE)
=IF(B4569=Sheet7!A4569,TRUE,FALSE)
=IF(B4569=Sheet7!A4569,TRUE,FALSE)</f>
        <v>1</v>
      </c>
      <c r="O4569" t="s">
        <v>40</v>
      </c>
    </row>
    <row r="4570" spans="1:15" x14ac:dyDescent="0.25">
      <c r="A4570">
        <v>2022</v>
      </c>
      <c r="B4570" t="s">
        <v>40</v>
      </c>
      <c r="C4570" t="s">
        <v>41</v>
      </c>
      <c r="D4570" t="s">
        <v>22</v>
      </c>
      <c r="E4570">
        <v>110000</v>
      </c>
      <c r="F4570">
        <v>110000</v>
      </c>
      <c r="G4570" t="s">
        <v>23</v>
      </c>
      <c r="H4570" t="s">
        <v>24</v>
      </c>
      <c r="I4570" t="s">
        <v>17</v>
      </c>
      <c r="J4570" t="s">
        <v>29</v>
      </c>
      <c r="K4570" t="s">
        <v>23</v>
      </c>
      <c r="L4570" t="s">
        <v>26</v>
      </c>
      <c r="M4570">
        <f t="shared" si="71"/>
        <v>74007.333333333328</v>
      </c>
      <c r="N4570" t="b">
        <f>IF(O4570=Sheet7!S4569,FALSE,TRUE)
=IF(B4570=Sheet7!A4570,TRUE,FALSE)
=IF(B4570=Sheet7!A4570,TRUE,FALSE)
=IF(B4570=Sheet7!A4570,TRUE,FALSE)</f>
        <v>1</v>
      </c>
      <c r="O4570" t="s">
        <v>40</v>
      </c>
    </row>
    <row r="4571" spans="1:15" x14ac:dyDescent="0.25">
      <c r="A4571">
        <v>2022</v>
      </c>
      <c r="B4571" t="s">
        <v>86</v>
      </c>
      <c r="C4571" t="s">
        <v>38</v>
      </c>
      <c r="D4571" t="s">
        <v>107</v>
      </c>
      <c r="E4571">
        <v>65000</v>
      </c>
      <c r="F4571">
        <v>45050</v>
      </c>
      <c r="G4571" t="s">
        <v>108</v>
      </c>
      <c r="H4571" t="s">
        <v>16</v>
      </c>
      <c r="I4571" t="s">
        <v>17</v>
      </c>
      <c r="J4571" t="s">
        <v>18</v>
      </c>
      <c r="K4571" t="s">
        <v>108</v>
      </c>
      <c r="L4571" t="s">
        <v>19</v>
      </c>
      <c r="M4571">
        <f t="shared" si="71"/>
        <v>37357.333333333336</v>
      </c>
      <c r="N4571" t="b">
        <f>IF(O4571=Sheet7!S4570,FALSE,TRUE)
=IF(B4571=Sheet7!A4571,TRUE,FALSE)
=IF(B4571=Sheet7!A4571,TRUE,FALSE)
=IF(B4571=Sheet7!A4571,TRUE,FALSE)</f>
        <v>1</v>
      </c>
      <c r="O4571" t="s">
        <v>86</v>
      </c>
    </row>
    <row r="4572" spans="1:15" x14ac:dyDescent="0.25">
      <c r="A4572">
        <v>2022</v>
      </c>
      <c r="B4572" t="s">
        <v>235</v>
      </c>
      <c r="C4572" t="s">
        <v>41</v>
      </c>
      <c r="D4572" t="s">
        <v>22</v>
      </c>
      <c r="E4572">
        <v>135000</v>
      </c>
      <c r="F4572">
        <v>135000</v>
      </c>
      <c r="G4572" t="s">
        <v>23</v>
      </c>
      <c r="H4572" t="s">
        <v>16</v>
      </c>
      <c r="I4572" t="s">
        <v>17</v>
      </c>
      <c r="J4572" t="s">
        <v>29</v>
      </c>
      <c r="K4572" t="s">
        <v>23</v>
      </c>
      <c r="L4572" t="s">
        <v>19</v>
      </c>
      <c r="M4572">
        <f t="shared" si="71"/>
        <v>90674</v>
      </c>
      <c r="N4572" t="b">
        <f>IF(O4572=Sheet7!S4571,FALSE,TRUE)
=IF(B4572=Sheet7!A4572,TRUE,FALSE)
=IF(B4572=Sheet7!A4572,TRUE,FALSE)
=IF(B4572=Sheet7!A4572,TRUE,FALSE)</f>
        <v>1</v>
      </c>
      <c r="O4572" t="s">
        <v>235</v>
      </c>
    </row>
    <row r="4573" spans="1:15" x14ac:dyDescent="0.25">
      <c r="A4573">
        <v>2022</v>
      </c>
      <c r="B4573" t="s">
        <v>32</v>
      </c>
      <c r="C4573" t="s">
        <v>13</v>
      </c>
      <c r="D4573" t="s">
        <v>22</v>
      </c>
      <c r="E4573">
        <v>178800</v>
      </c>
      <c r="F4573">
        <v>178800</v>
      </c>
      <c r="G4573" t="s">
        <v>23</v>
      </c>
      <c r="H4573" t="s">
        <v>24</v>
      </c>
      <c r="I4573" t="s">
        <v>17</v>
      </c>
      <c r="J4573" t="s">
        <v>29</v>
      </c>
      <c r="K4573" t="s">
        <v>23</v>
      </c>
      <c r="L4573" t="s">
        <v>19</v>
      </c>
      <c r="M4573">
        <f t="shared" si="71"/>
        <v>119874</v>
      </c>
      <c r="N4573" t="b">
        <f>IF(O4573=Sheet7!S4572,FALSE,TRUE)
=IF(B4573=Sheet7!A4573,TRUE,FALSE)
=IF(B4573=Sheet7!A4573,TRUE,FALSE)
=IF(B4573=Sheet7!A4573,TRUE,FALSE)</f>
        <v>1</v>
      </c>
      <c r="O4573" t="s">
        <v>32</v>
      </c>
    </row>
    <row r="4574" spans="1:15" x14ac:dyDescent="0.25">
      <c r="A4574">
        <v>2022</v>
      </c>
      <c r="B4574" t="s">
        <v>32</v>
      </c>
      <c r="C4574" t="s">
        <v>13</v>
      </c>
      <c r="D4574" t="s">
        <v>22</v>
      </c>
      <c r="E4574">
        <v>132100</v>
      </c>
      <c r="F4574">
        <v>132100</v>
      </c>
      <c r="G4574" t="s">
        <v>23</v>
      </c>
      <c r="H4574" t="s">
        <v>24</v>
      </c>
      <c r="I4574" t="s">
        <v>17</v>
      </c>
      <c r="J4574" t="s">
        <v>29</v>
      </c>
      <c r="K4574" t="s">
        <v>23</v>
      </c>
      <c r="L4574" t="s">
        <v>19</v>
      </c>
      <c r="M4574">
        <f t="shared" si="71"/>
        <v>88740.666666666672</v>
      </c>
      <c r="N4574" t="b">
        <f>IF(O4574=Sheet7!S4573,FALSE,TRUE)
=IF(B4574=Sheet7!A4574,TRUE,FALSE)
=IF(B4574=Sheet7!A4574,TRUE,FALSE)
=IF(B4574=Sheet7!A4574,TRUE,FALSE)</f>
        <v>1</v>
      </c>
      <c r="O4574" t="s">
        <v>32</v>
      </c>
    </row>
    <row r="4575" spans="1:15" x14ac:dyDescent="0.25">
      <c r="A4575">
        <v>2022</v>
      </c>
      <c r="B4575" t="s">
        <v>37</v>
      </c>
      <c r="C4575" t="s">
        <v>38</v>
      </c>
      <c r="D4575" t="s">
        <v>22</v>
      </c>
      <c r="E4575">
        <v>20000</v>
      </c>
      <c r="F4575">
        <v>20000</v>
      </c>
      <c r="G4575" t="s">
        <v>236</v>
      </c>
      <c r="H4575" t="s">
        <v>39</v>
      </c>
      <c r="I4575" t="s">
        <v>17</v>
      </c>
      <c r="J4575" t="s">
        <v>18</v>
      </c>
      <c r="K4575" t="s">
        <v>23</v>
      </c>
      <c r="L4575" t="s">
        <v>26</v>
      </c>
      <c r="M4575">
        <f t="shared" si="71"/>
        <v>14007.333333333334</v>
      </c>
      <c r="N4575" t="b">
        <f>IF(O4575=Sheet7!S4574,FALSE,TRUE)
=IF(B4575=Sheet7!A4575,TRUE,FALSE)
=IF(B4575=Sheet7!A4575,TRUE,FALSE)
=IF(B4575=Sheet7!A4575,TRUE,FALSE)</f>
        <v>1</v>
      </c>
      <c r="O4575" t="s">
        <v>37</v>
      </c>
    </row>
    <row r="4576" spans="1:15" x14ac:dyDescent="0.25">
      <c r="A4576">
        <v>2022</v>
      </c>
      <c r="B4576" t="s">
        <v>34</v>
      </c>
      <c r="C4576" t="s">
        <v>31</v>
      </c>
      <c r="D4576" t="s">
        <v>22</v>
      </c>
      <c r="E4576">
        <v>140000</v>
      </c>
      <c r="F4576">
        <v>140000</v>
      </c>
      <c r="G4576" t="s">
        <v>49</v>
      </c>
      <c r="H4576" t="s">
        <v>24</v>
      </c>
      <c r="I4576" t="s">
        <v>17</v>
      </c>
      <c r="J4576" t="s">
        <v>25</v>
      </c>
      <c r="K4576" t="s">
        <v>49</v>
      </c>
      <c r="L4576" t="s">
        <v>26</v>
      </c>
      <c r="M4576">
        <f t="shared" si="71"/>
        <v>94007.333333333328</v>
      </c>
      <c r="N4576" t="b">
        <f>IF(O4576=Sheet7!S4575,FALSE,TRUE)
=IF(B4576=Sheet7!A4576,TRUE,FALSE)
=IF(B4576=Sheet7!A4576,TRUE,FALSE)
=IF(B4576=Sheet7!A4576,TRUE,FALSE)</f>
        <v>1</v>
      </c>
      <c r="O4576" t="s">
        <v>34</v>
      </c>
    </row>
    <row r="4577" spans="1:15" x14ac:dyDescent="0.25">
      <c r="A4577">
        <v>2022</v>
      </c>
      <c r="B4577" t="s">
        <v>34</v>
      </c>
      <c r="C4577" t="s">
        <v>31</v>
      </c>
      <c r="D4577" t="s">
        <v>22</v>
      </c>
      <c r="E4577">
        <v>110000</v>
      </c>
      <c r="F4577">
        <v>110000</v>
      </c>
      <c r="G4577" t="s">
        <v>49</v>
      </c>
      <c r="H4577" t="s">
        <v>24</v>
      </c>
      <c r="I4577" t="s">
        <v>17</v>
      </c>
      <c r="J4577" t="s">
        <v>25</v>
      </c>
      <c r="K4577" t="s">
        <v>49</v>
      </c>
      <c r="L4577" t="s">
        <v>26</v>
      </c>
      <c r="M4577">
        <f t="shared" si="71"/>
        <v>74007.333333333328</v>
      </c>
      <c r="N4577" t="b">
        <f>IF(O4577=Sheet7!S4576,FALSE,TRUE)
=IF(B4577=Sheet7!A4577,TRUE,FALSE)
=IF(B4577=Sheet7!A4577,TRUE,FALSE)
=IF(B4577=Sheet7!A4577,TRUE,FALSE)</f>
        <v>1</v>
      </c>
      <c r="O4577" t="s">
        <v>34</v>
      </c>
    </row>
    <row r="4578" spans="1:15" x14ac:dyDescent="0.25">
      <c r="A4578">
        <v>2022</v>
      </c>
      <c r="B4578" t="s">
        <v>32</v>
      </c>
      <c r="C4578" t="s">
        <v>13</v>
      </c>
      <c r="D4578" t="s">
        <v>22</v>
      </c>
      <c r="E4578">
        <v>160000</v>
      </c>
      <c r="F4578">
        <v>160000</v>
      </c>
      <c r="G4578" t="s">
        <v>23</v>
      </c>
      <c r="H4578" t="s">
        <v>24</v>
      </c>
      <c r="I4578" t="s">
        <v>17</v>
      </c>
      <c r="J4578" t="s">
        <v>29</v>
      </c>
      <c r="K4578" t="s">
        <v>23</v>
      </c>
      <c r="L4578" t="s">
        <v>26</v>
      </c>
      <c r="M4578">
        <f t="shared" si="71"/>
        <v>107340.66666666667</v>
      </c>
      <c r="N4578" t="b">
        <f>IF(O4578=Sheet7!S4577,FALSE,TRUE)
=IF(B4578=Sheet7!A4578,TRUE,FALSE)
=IF(B4578=Sheet7!A4578,TRUE,FALSE)
=IF(B4578=Sheet7!A4578,TRUE,FALSE)</f>
        <v>1</v>
      </c>
      <c r="O4578" t="s">
        <v>32</v>
      </c>
    </row>
    <row r="4579" spans="1:15" x14ac:dyDescent="0.25">
      <c r="A4579">
        <v>2022</v>
      </c>
      <c r="B4579" t="s">
        <v>32</v>
      </c>
      <c r="C4579" t="s">
        <v>13</v>
      </c>
      <c r="D4579" t="s">
        <v>22</v>
      </c>
      <c r="E4579">
        <v>85000</v>
      </c>
      <c r="F4579">
        <v>85000</v>
      </c>
      <c r="G4579" t="s">
        <v>23</v>
      </c>
      <c r="H4579" t="s">
        <v>24</v>
      </c>
      <c r="I4579" t="s">
        <v>17</v>
      </c>
      <c r="J4579" t="s">
        <v>29</v>
      </c>
      <c r="K4579" t="s">
        <v>23</v>
      </c>
      <c r="L4579" t="s">
        <v>26</v>
      </c>
      <c r="M4579">
        <f t="shared" si="71"/>
        <v>57340.666666666664</v>
      </c>
      <c r="N4579" t="b">
        <f>IF(O4579=Sheet7!S4578,FALSE,TRUE)
=IF(B4579=Sheet7!A4579,TRUE,FALSE)
=IF(B4579=Sheet7!A4579,TRUE,FALSE)
=IF(B4579=Sheet7!A4579,TRUE,FALSE)</f>
        <v>1</v>
      </c>
      <c r="O4579" t="s">
        <v>32</v>
      </c>
    </row>
    <row r="4580" spans="1:15" x14ac:dyDescent="0.25">
      <c r="A4580">
        <v>2022</v>
      </c>
      <c r="B4580" t="s">
        <v>123</v>
      </c>
      <c r="C4580" t="s">
        <v>13</v>
      </c>
      <c r="D4580" t="s">
        <v>22</v>
      </c>
      <c r="E4580">
        <v>250000</v>
      </c>
      <c r="F4580">
        <v>250000</v>
      </c>
      <c r="G4580" t="s">
        <v>23</v>
      </c>
      <c r="H4580" t="s">
        <v>24</v>
      </c>
      <c r="I4580" t="s">
        <v>17</v>
      </c>
      <c r="J4580" t="s">
        <v>29</v>
      </c>
      <c r="K4580" t="s">
        <v>23</v>
      </c>
      <c r="L4580" t="s">
        <v>26</v>
      </c>
      <c r="M4580">
        <f t="shared" si="71"/>
        <v>167340.66666666666</v>
      </c>
      <c r="N4580" t="b">
        <f>IF(O4580=Sheet7!S4579,FALSE,TRUE)
=IF(B4580=Sheet7!A4580,TRUE,FALSE)
=IF(B4580=Sheet7!A4580,TRUE,FALSE)
=IF(B4580=Sheet7!A4580,TRUE,FALSE)</f>
        <v>1</v>
      </c>
      <c r="O4580" t="s">
        <v>123</v>
      </c>
    </row>
    <row r="4581" spans="1:15" x14ac:dyDescent="0.25">
      <c r="A4581">
        <v>2022</v>
      </c>
      <c r="B4581" t="s">
        <v>123</v>
      </c>
      <c r="C4581" t="s">
        <v>13</v>
      </c>
      <c r="D4581" t="s">
        <v>22</v>
      </c>
      <c r="E4581">
        <v>63000</v>
      </c>
      <c r="F4581">
        <v>63000</v>
      </c>
      <c r="G4581" t="s">
        <v>23</v>
      </c>
      <c r="H4581" t="s">
        <v>24</v>
      </c>
      <c r="I4581" t="s">
        <v>17</v>
      </c>
      <c r="J4581" t="s">
        <v>29</v>
      </c>
      <c r="K4581" t="s">
        <v>23</v>
      </c>
      <c r="L4581" t="s">
        <v>26</v>
      </c>
      <c r="M4581">
        <f t="shared" si="71"/>
        <v>42674</v>
      </c>
      <c r="N4581" t="b">
        <f>IF(O4581=Sheet7!S4580,FALSE,TRUE)
=IF(B4581=Sheet7!A4581,TRUE,FALSE)
=IF(B4581=Sheet7!A4581,TRUE,FALSE)
=IF(B4581=Sheet7!A4581,TRUE,FALSE)</f>
        <v>1</v>
      </c>
      <c r="O4581" t="s">
        <v>123</v>
      </c>
    </row>
    <row r="4582" spans="1:15" x14ac:dyDescent="0.25">
      <c r="A4582">
        <v>2022</v>
      </c>
      <c r="B4582" t="s">
        <v>32</v>
      </c>
      <c r="C4582" t="s">
        <v>13</v>
      </c>
      <c r="D4582" t="s">
        <v>22</v>
      </c>
      <c r="E4582">
        <v>187200</v>
      </c>
      <c r="F4582">
        <v>187200</v>
      </c>
      <c r="G4582" t="s">
        <v>23</v>
      </c>
      <c r="H4582" t="s">
        <v>33</v>
      </c>
      <c r="I4582" t="s">
        <v>17</v>
      </c>
      <c r="J4582" t="s">
        <v>29</v>
      </c>
      <c r="K4582" t="s">
        <v>23</v>
      </c>
      <c r="L4582" t="s">
        <v>26</v>
      </c>
      <c r="M4582">
        <f t="shared" si="71"/>
        <v>125474</v>
      </c>
      <c r="N4582" t="b">
        <f>IF(O4582=Sheet7!S4581,FALSE,TRUE)
=IF(B4582=Sheet7!A4582,TRUE,FALSE)
=IF(B4582=Sheet7!A4582,TRUE,FALSE)
=IF(B4582=Sheet7!A4582,TRUE,FALSE)</f>
        <v>1</v>
      </c>
      <c r="O4582" t="s">
        <v>32</v>
      </c>
    </row>
    <row r="4583" spans="1:15" x14ac:dyDescent="0.25">
      <c r="A4583">
        <v>2022</v>
      </c>
      <c r="B4583" t="s">
        <v>32</v>
      </c>
      <c r="C4583" t="s">
        <v>13</v>
      </c>
      <c r="D4583" t="s">
        <v>22</v>
      </c>
      <c r="E4583">
        <v>116100</v>
      </c>
      <c r="F4583">
        <v>116100</v>
      </c>
      <c r="G4583" t="s">
        <v>23</v>
      </c>
      <c r="H4583" t="s">
        <v>33</v>
      </c>
      <c r="I4583" t="s">
        <v>17</v>
      </c>
      <c r="J4583" t="s">
        <v>29</v>
      </c>
      <c r="K4583" t="s">
        <v>23</v>
      </c>
      <c r="L4583" t="s">
        <v>26</v>
      </c>
      <c r="M4583">
        <f t="shared" si="71"/>
        <v>78074</v>
      </c>
      <c r="N4583" t="b">
        <f>IF(O4583=Sheet7!S4582,FALSE,TRUE)
=IF(B4583=Sheet7!A4583,TRUE,FALSE)
=IF(B4583=Sheet7!A4583,TRUE,FALSE)
=IF(B4583=Sheet7!A4583,TRUE,FALSE)</f>
        <v>1</v>
      </c>
      <c r="O4583" t="s">
        <v>32</v>
      </c>
    </row>
    <row r="4584" spans="1:15" x14ac:dyDescent="0.25">
      <c r="A4584">
        <v>2022</v>
      </c>
      <c r="B4584" t="s">
        <v>32</v>
      </c>
      <c r="C4584" t="s">
        <v>13</v>
      </c>
      <c r="D4584" t="s">
        <v>22</v>
      </c>
      <c r="E4584">
        <v>145000</v>
      </c>
      <c r="F4584">
        <v>145000</v>
      </c>
      <c r="G4584" t="s">
        <v>23</v>
      </c>
      <c r="H4584" t="s">
        <v>24</v>
      </c>
      <c r="I4584" t="s">
        <v>17</v>
      </c>
      <c r="J4584" t="s">
        <v>29</v>
      </c>
      <c r="K4584" t="s">
        <v>23</v>
      </c>
      <c r="L4584" t="s">
        <v>26</v>
      </c>
      <c r="M4584">
        <f t="shared" si="71"/>
        <v>97340.666666666672</v>
      </c>
      <c r="N4584" t="b">
        <f>IF(O4584=Sheet7!S4583,FALSE,TRUE)
=IF(B4584=Sheet7!A4584,TRUE,FALSE)
=IF(B4584=Sheet7!A4584,TRUE,FALSE)
=IF(B4584=Sheet7!A4584,TRUE,FALSE)</f>
        <v>1</v>
      </c>
      <c r="O4584" t="s">
        <v>32</v>
      </c>
    </row>
    <row r="4585" spans="1:15" x14ac:dyDescent="0.25">
      <c r="A4585">
        <v>2022</v>
      </c>
      <c r="B4585" t="s">
        <v>32</v>
      </c>
      <c r="C4585" t="s">
        <v>13</v>
      </c>
      <c r="D4585" t="s">
        <v>22</v>
      </c>
      <c r="E4585">
        <v>229998</v>
      </c>
      <c r="F4585">
        <v>229998</v>
      </c>
      <c r="G4585" t="s">
        <v>23</v>
      </c>
      <c r="H4585" t="s">
        <v>24</v>
      </c>
      <c r="I4585" t="s">
        <v>17</v>
      </c>
      <c r="J4585" t="s">
        <v>25</v>
      </c>
      <c r="K4585" t="s">
        <v>23</v>
      </c>
      <c r="L4585" t="s">
        <v>19</v>
      </c>
      <c r="M4585">
        <f t="shared" si="71"/>
        <v>154006</v>
      </c>
      <c r="N4585" t="b">
        <f>IF(O4585=Sheet7!S4584,FALSE,TRUE)
=IF(B4585=Sheet7!A4585,TRUE,FALSE)
=IF(B4585=Sheet7!A4585,TRUE,FALSE)
=IF(B4585=Sheet7!A4585,TRUE,FALSE)</f>
        <v>1</v>
      </c>
      <c r="O4585" t="s">
        <v>32</v>
      </c>
    </row>
    <row r="4586" spans="1:15" x14ac:dyDescent="0.25">
      <c r="A4586">
        <v>2022</v>
      </c>
      <c r="B4586" t="s">
        <v>32</v>
      </c>
      <c r="C4586" t="s">
        <v>13</v>
      </c>
      <c r="D4586" t="s">
        <v>22</v>
      </c>
      <c r="E4586">
        <v>154545</v>
      </c>
      <c r="F4586">
        <v>154545</v>
      </c>
      <c r="G4586" t="s">
        <v>23</v>
      </c>
      <c r="H4586" t="s">
        <v>24</v>
      </c>
      <c r="I4586" t="s">
        <v>17</v>
      </c>
      <c r="J4586" t="s">
        <v>25</v>
      </c>
      <c r="K4586" t="s">
        <v>23</v>
      </c>
      <c r="L4586" t="s">
        <v>19</v>
      </c>
      <c r="M4586">
        <f t="shared" si="71"/>
        <v>103704</v>
      </c>
      <c r="N4586" t="b">
        <f>IF(O4586=Sheet7!S4585,FALSE,TRUE)
=IF(B4586=Sheet7!A4586,TRUE,FALSE)
=IF(B4586=Sheet7!A4586,TRUE,FALSE)
=IF(B4586=Sheet7!A4586,TRUE,FALSE)</f>
        <v>1</v>
      </c>
      <c r="O4586" t="s">
        <v>32</v>
      </c>
    </row>
    <row r="4587" spans="1:15" x14ac:dyDescent="0.25">
      <c r="A4587">
        <v>2022</v>
      </c>
      <c r="B4587" t="s">
        <v>27</v>
      </c>
      <c r="C4587" t="s">
        <v>28</v>
      </c>
      <c r="D4587" t="s">
        <v>22</v>
      </c>
      <c r="E4587">
        <v>215000</v>
      </c>
      <c r="F4587">
        <v>215000</v>
      </c>
      <c r="G4587" t="s">
        <v>23</v>
      </c>
      <c r="H4587" t="s">
        <v>24</v>
      </c>
      <c r="I4587" t="s">
        <v>17</v>
      </c>
      <c r="J4587" t="s">
        <v>25</v>
      </c>
      <c r="K4587" t="s">
        <v>23</v>
      </c>
      <c r="L4587" t="s">
        <v>19</v>
      </c>
      <c r="M4587">
        <f t="shared" si="71"/>
        <v>144007.33333333334</v>
      </c>
      <c r="N4587" t="b">
        <f>IF(O4587=Sheet7!S4586,FALSE,TRUE)
=IF(B4587=Sheet7!A4587,TRUE,FALSE)
=IF(B4587=Sheet7!A4587,TRUE,FALSE)
=IF(B4587=Sheet7!A4587,TRUE,FALSE)</f>
        <v>1</v>
      </c>
      <c r="O4587" t="s">
        <v>27</v>
      </c>
    </row>
    <row r="4588" spans="1:15" x14ac:dyDescent="0.25">
      <c r="A4588">
        <v>2022</v>
      </c>
      <c r="B4588" t="s">
        <v>27</v>
      </c>
      <c r="C4588" t="s">
        <v>28</v>
      </c>
      <c r="D4588" t="s">
        <v>22</v>
      </c>
      <c r="E4588">
        <v>159000</v>
      </c>
      <c r="F4588">
        <v>159000</v>
      </c>
      <c r="G4588" t="s">
        <v>23</v>
      </c>
      <c r="H4588" t="s">
        <v>24</v>
      </c>
      <c r="I4588" t="s">
        <v>17</v>
      </c>
      <c r="J4588" t="s">
        <v>25</v>
      </c>
      <c r="K4588" t="s">
        <v>23</v>
      </c>
      <c r="L4588" t="s">
        <v>19</v>
      </c>
      <c r="M4588">
        <f t="shared" si="71"/>
        <v>106674</v>
      </c>
      <c r="N4588" t="b">
        <f>IF(O4588=Sheet7!S4587,FALSE,TRUE)
=IF(B4588=Sheet7!A4588,TRUE,FALSE)
=IF(B4588=Sheet7!A4588,TRUE,FALSE)
=IF(B4588=Sheet7!A4588,TRUE,FALSE)</f>
        <v>1</v>
      </c>
      <c r="O4588" t="s">
        <v>27</v>
      </c>
    </row>
    <row r="4589" spans="1:15" x14ac:dyDescent="0.25">
      <c r="A4589">
        <v>2022</v>
      </c>
      <c r="B4589" t="s">
        <v>139</v>
      </c>
      <c r="C4589" t="s">
        <v>31</v>
      </c>
      <c r="D4589" t="s">
        <v>22</v>
      </c>
      <c r="E4589">
        <v>50000</v>
      </c>
      <c r="F4589">
        <v>50000</v>
      </c>
      <c r="G4589" t="s">
        <v>23</v>
      </c>
      <c r="H4589" t="s">
        <v>39</v>
      </c>
      <c r="I4589" t="s">
        <v>17</v>
      </c>
      <c r="J4589" t="s">
        <v>29</v>
      </c>
      <c r="K4589" t="s">
        <v>23</v>
      </c>
      <c r="L4589" t="s">
        <v>26</v>
      </c>
      <c r="M4589">
        <f t="shared" si="71"/>
        <v>34007.333333333336</v>
      </c>
      <c r="N4589" t="b">
        <f>IF(O4589=Sheet7!S4588,FALSE,TRUE)
=IF(B4589=Sheet7!A4589,TRUE,FALSE)
=IF(B4589=Sheet7!A4589,TRUE,FALSE)
=IF(B4589=Sheet7!A4589,TRUE,FALSE)</f>
        <v>1</v>
      </c>
      <c r="O4589" t="s">
        <v>139</v>
      </c>
    </row>
    <row r="4590" spans="1:15" x14ac:dyDescent="0.25">
      <c r="A4590">
        <v>2022</v>
      </c>
      <c r="B4590" t="s">
        <v>232</v>
      </c>
      <c r="C4590" t="s">
        <v>28</v>
      </c>
      <c r="D4590" t="s">
        <v>22</v>
      </c>
      <c r="E4590">
        <v>183000</v>
      </c>
      <c r="F4590">
        <v>183000</v>
      </c>
      <c r="G4590" t="s">
        <v>23</v>
      </c>
      <c r="H4590" t="s">
        <v>24</v>
      </c>
      <c r="I4590" t="s">
        <v>17</v>
      </c>
      <c r="J4590" t="s">
        <v>29</v>
      </c>
      <c r="K4590" t="s">
        <v>23</v>
      </c>
      <c r="L4590" t="s">
        <v>19</v>
      </c>
      <c r="M4590">
        <f t="shared" si="71"/>
        <v>122674</v>
      </c>
      <c r="N4590" t="b">
        <f>IF(O4590=Sheet7!S4589,FALSE,TRUE)
=IF(B4590=Sheet7!A4590,TRUE,FALSE)
=IF(B4590=Sheet7!A4590,TRUE,FALSE)
=IF(B4590=Sheet7!A4590,TRUE,FALSE)</f>
        <v>1</v>
      </c>
      <c r="O4590" t="s">
        <v>232</v>
      </c>
    </row>
    <row r="4591" spans="1:15" x14ac:dyDescent="0.25">
      <c r="A4591">
        <v>2022</v>
      </c>
      <c r="B4591" t="s">
        <v>37</v>
      </c>
      <c r="C4591" t="s">
        <v>38</v>
      </c>
      <c r="D4591" t="s">
        <v>22</v>
      </c>
      <c r="E4591">
        <v>99750</v>
      </c>
      <c r="F4591">
        <v>99750</v>
      </c>
      <c r="G4591" t="s">
        <v>23</v>
      </c>
      <c r="H4591" t="s">
        <v>24</v>
      </c>
      <c r="I4591" t="s">
        <v>17</v>
      </c>
      <c r="J4591" t="s">
        <v>29</v>
      </c>
      <c r="K4591" t="s">
        <v>23</v>
      </c>
      <c r="L4591" t="s">
        <v>26</v>
      </c>
      <c r="M4591">
        <f t="shared" si="71"/>
        <v>67174</v>
      </c>
      <c r="N4591" t="b">
        <f>IF(O4591=Sheet7!S4590,FALSE,TRUE)
=IF(B4591=Sheet7!A4591,TRUE,FALSE)
=IF(B4591=Sheet7!A4591,TRUE,FALSE)
=IF(B4591=Sheet7!A4591,TRUE,FALSE)</f>
        <v>1</v>
      </c>
      <c r="O4591" t="s">
        <v>37</v>
      </c>
    </row>
    <row r="4592" spans="1:15" x14ac:dyDescent="0.25">
      <c r="A4592">
        <v>2022</v>
      </c>
      <c r="B4592" t="s">
        <v>37</v>
      </c>
      <c r="C4592" t="s">
        <v>38</v>
      </c>
      <c r="D4592" t="s">
        <v>22</v>
      </c>
      <c r="E4592">
        <v>68400</v>
      </c>
      <c r="F4592">
        <v>68400</v>
      </c>
      <c r="G4592" t="s">
        <v>23</v>
      </c>
      <c r="H4592" t="s">
        <v>24</v>
      </c>
      <c r="I4592" t="s">
        <v>17</v>
      </c>
      <c r="J4592" t="s">
        <v>29</v>
      </c>
      <c r="K4592" t="s">
        <v>23</v>
      </c>
      <c r="L4592" t="s">
        <v>26</v>
      </c>
      <c r="M4592">
        <f t="shared" si="71"/>
        <v>46274</v>
      </c>
      <c r="N4592" t="b">
        <f>IF(O4592=Sheet7!S4591,FALSE,TRUE)
=IF(B4592=Sheet7!A4592,TRUE,FALSE)
=IF(B4592=Sheet7!A4592,TRUE,FALSE)
=IF(B4592=Sheet7!A4592,TRUE,FALSE)</f>
        <v>1</v>
      </c>
      <c r="O4592" t="s">
        <v>37</v>
      </c>
    </row>
    <row r="4593" spans="1:15" x14ac:dyDescent="0.25">
      <c r="A4593">
        <v>2022</v>
      </c>
      <c r="B4593" t="s">
        <v>27</v>
      </c>
      <c r="C4593" t="s">
        <v>28</v>
      </c>
      <c r="D4593" t="s">
        <v>22</v>
      </c>
      <c r="E4593">
        <v>236900</v>
      </c>
      <c r="F4593">
        <v>236900</v>
      </c>
      <c r="G4593" t="s">
        <v>23</v>
      </c>
      <c r="H4593" t="s">
        <v>24</v>
      </c>
      <c r="I4593" t="s">
        <v>17</v>
      </c>
      <c r="J4593" t="s">
        <v>29</v>
      </c>
      <c r="K4593" t="s">
        <v>23</v>
      </c>
      <c r="L4593" t="s">
        <v>19</v>
      </c>
      <c r="M4593">
        <f t="shared" si="71"/>
        <v>158607.33333333334</v>
      </c>
      <c r="N4593" t="b">
        <f>IF(O4593=Sheet7!S4592,FALSE,TRUE)
=IF(B4593=Sheet7!A4593,TRUE,FALSE)
=IF(B4593=Sheet7!A4593,TRUE,FALSE)
=IF(B4593=Sheet7!A4593,TRUE,FALSE)</f>
        <v>1</v>
      </c>
      <c r="O4593" t="s">
        <v>27</v>
      </c>
    </row>
    <row r="4594" spans="1:15" x14ac:dyDescent="0.25">
      <c r="A4594">
        <v>2022</v>
      </c>
      <c r="B4594" t="s">
        <v>27</v>
      </c>
      <c r="C4594" t="s">
        <v>28</v>
      </c>
      <c r="D4594" t="s">
        <v>22</v>
      </c>
      <c r="E4594">
        <v>159200</v>
      </c>
      <c r="F4594">
        <v>159200</v>
      </c>
      <c r="G4594" t="s">
        <v>23</v>
      </c>
      <c r="H4594" t="s">
        <v>24</v>
      </c>
      <c r="I4594" t="s">
        <v>17</v>
      </c>
      <c r="J4594" t="s">
        <v>29</v>
      </c>
      <c r="K4594" t="s">
        <v>23</v>
      </c>
      <c r="L4594" t="s">
        <v>19</v>
      </c>
      <c r="M4594">
        <f t="shared" si="71"/>
        <v>106807.33333333333</v>
      </c>
      <c r="N4594" t="b">
        <f>IF(O4594=Sheet7!S4593,FALSE,TRUE)
=IF(B4594=Sheet7!A4594,TRUE,FALSE)
=IF(B4594=Sheet7!A4594,TRUE,FALSE)
=IF(B4594=Sheet7!A4594,TRUE,FALSE)</f>
        <v>1</v>
      </c>
      <c r="O4594" t="s">
        <v>27</v>
      </c>
    </row>
    <row r="4595" spans="1:15" x14ac:dyDescent="0.25">
      <c r="A4595">
        <v>2022</v>
      </c>
      <c r="B4595" t="s">
        <v>99</v>
      </c>
      <c r="C4595" t="s">
        <v>28</v>
      </c>
      <c r="D4595" t="s">
        <v>22</v>
      </c>
      <c r="E4595">
        <v>243225</v>
      </c>
      <c r="F4595">
        <v>243225</v>
      </c>
      <c r="G4595" t="s">
        <v>23</v>
      </c>
      <c r="H4595" t="s">
        <v>24</v>
      </c>
      <c r="I4595" t="s">
        <v>17</v>
      </c>
      <c r="J4595" t="s">
        <v>29</v>
      </c>
      <c r="K4595" t="s">
        <v>23</v>
      </c>
      <c r="L4595" t="s">
        <v>26</v>
      </c>
      <c r="M4595">
        <f t="shared" si="71"/>
        <v>162824</v>
      </c>
      <c r="N4595" t="b">
        <f>IF(O4595=Sheet7!S4594,FALSE,TRUE)
=IF(B4595=Sheet7!A4595,TRUE,FALSE)
=IF(B4595=Sheet7!A4595,TRUE,FALSE)
=IF(B4595=Sheet7!A4595,TRUE,FALSE)</f>
        <v>1</v>
      </c>
      <c r="O4595" t="s">
        <v>99</v>
      </c>
    </row>
    <row r="4596" spans="1:15" x14ac:dyDescent="0.25">
      <c r="A4596">
        <v>2022</v>
      </c>
      <c r="B4596" t="s">
        <v>99</v>
      </c>
      <c r="C4596" t="s">
        <v>28</v>
      </c>
      <c r="D4596" t="s">
        <v>22</v>
      </c>
      <c r="E4596">
        <v>179775</v>
      </c>
      <c r="F4596">
        <v>179775</v>
      </c>
      <c r="G4596" t="s">
        <v>23</v>
      </c>
      <c r="H4596" t="s">
        <v>24</v>
      </c>
      <c r="I4596" t="s">
        <v>17</v>
      </c>
      <c r="J4596" t="s">
        <v>29</v>
      </c>
      <c r="K4596" t="s">
        <v>23</v>
      </c>
      <c r="L4596" t="s">
        <v>26</v>
      </c>
      <c r="M4596">
        <f t="shared" si="71"/>
        <v>120524</v>
      </c>
      <c r="N4596" t="b">
        <f>IF(O4596=Sheet7!S4595,FALSE,TRUE)
=IF(B4596=Sheet7!A4596,TRUE,FALSE)
=IF(B4596=Sheet7!A4596,TRUE,FALSE)
=IF(B4596=Sheet7!A4596,TRUE,FALSE)</f>
        <v>1</v>
      </c>
      <c r="O4596" t="s">
        <v>99</v>
      </c>
    </row>
    <row r="4597" spans="1:15" x14ac:dyDescent="0.25">
      <c r="A4597">
        <v>2022</v>
      </c>
      <c r="B4597" t="s">
        <v>27</v>
      </c>
      <c r="C4597" t="s">
        <v>28</v>
      </c>
      <c r="D4597" t="s">
        <v>22</v>
      </c>
      <c r="E4597">
        <v>128000</v>
      </c>
      <c r="F4597">
        <v>128000</v>
      </c>
      <c r="G4597" t="s">
        <v>23</v>
      </c>
      <c r="H4597" t="s">
        <v>24</v>
      </c>
      <c r="I4597" t="s">
        <v>17</v>
      </c>
      <c r="J4597" t="s">
        <v>29</v>
      </c>
      <c r="K4597" t="s">
        <v>23</v>
      </c>
      <c r="L4597" t="s">
        <v>26</v>
      </c>
      <c r="M4597">
        <f t="shared" si="71"/>
        <v>86007.333333333328</v>
      </c>
      <c r="N4597" t="b">
        <f>IF(O4597=Sheet7!S4596,FALSE,TRUE)
=IF(B4597=Sheet7!A4597,TRUE,FALSE)
=IF(B4597=Sheet7!A4597,TRUE,FALSE)
=IF(B4597=Sheet7!A4597,TRUE,FALSE)</f>
        <v>1</v>
      </c>
      <c r="O4597" t="s">
        <v>27</v>
      </c>
    </row>
    <row r="4598" spans="1:15" x14ac:dyDescent="0.25">
      <c r="A4598">
        <v>2022</v>
      </c>
      <c r="B4598" t="s">
        <v>27</v>
      </c>
      <c r="C4598" t="s">
        <v>28</v>
      </c>
      <c r="D4598" t="s">
        <v>22</v>
      </c>
      <c r="E4598">
        <v>191475</v>
      </c>
      <c r="F4598">
        <v>191475</v>
      </c>
      <c r="G4598" t="s">
        <v>23</v>
      </c>
      <c r="H4598" t="s">
        <v>24</v>
      </c>
      <c r="I4598" t="s">
        <v>17</v>
      </c>
      <c r="J4598" t="s">
        <v>29</v>
      </c>
      <c r="K4598" t="s">
        <v>23</v>
      </c>
      <c r="L4598" t="s">
        <v>26</v>
      </c>
      <c r="M4598">
        <f t="shared" si="71"/>
        <v>128324</v>
      </c>
      <c r="N4598" t="b">
        <f>IF(O4598=Sheet7!S4597,FALSE,TRUE)
=IF(B4598=Sheet7!A4598,TRUE,FALSE)
=IF(B4598=Sheet7!A4598,TRUE,FALSE)
=IF(B4598=Sheet7!A4598,TRUE,FALSE)</f>
        <v>1</v>
      </c>
      <c r="O4598" t="s">
        <v>27</v>
      </c>
    </row>
    <row r="4599" spans="1:15" x14ac:dyDescent="0.25">
      <c r="A4599">
        <v>2022</v>
      </c>
      <c r="B4599" t="s">
        <v>27</v>
      </c>
      <c r="C4599" t="s">
        <v>28</v>
      </c>
      <c r="D4599" t="s">
        <v>22</v>
      </c>
      <c r="E4599">
        <v>141525</v>
      </c>
      <c r="F4599">
        <v>141525</v>
      </c>
      <c r="G4599" t="s">
        <v>23</v>
      </c>
      <c r="H4599" t="s">
        <v>24</v>
      </c>
      <c r="I4599" t="s">
        <v>17</v>
      </c>
      <c r="J4599" t="s">
        <v>29</v>
      </c>
      <c r="K4599" t="s">
        <v>23</v>
      </c>
      <c r="L4599" t="s">
        <v>26</v>
      </c>
      <c r="M4599">
        <f t="shared" si="71"/>
        <v>95024</v>
      </c>
      <c r="N4599" t="b">
        <f>IF(O4599=Sheet7!S4598,FALSE,TRUE)
=IF(B4599=Sheet7!A4599,TRUE,FALSE)
=IF(B4599=Sheet7!A4599,TRUE,FALSE)
=IF(B4599=Sheet7!A4599,TRUE,FALSE)</f>
        <v>1</v>
      </c>
      <c r="O4599" t="s">
        <v>27</v>
      </c>
    </row>
    <row r="4600" spans="1:15" x14ac:dyDescent="0.25">
      <c r="A4600">
        <v>2022</v>
      </c>
      <c r="B4600" t="s">
        <v>27</v>
      </c>
      <c r="C4600" t="s">
        <v>28</v>
      </c>
      <c r="D4600" t="s">
        <v>22</v>
      </c>
      <c r="E4600">
        <v>218000</v>
      </c>
      <c r="F4600">
        <v>218000</v>
      </c>
      <c r="G4600" t="s">
        <v>23</v>
      </c>
      <c r="H4600" t="s">
        <v>24</v>
      </c>
      <c r="I4600" t="s">
        <v>17</v>
      </c>
      <c r="J4600" t="s">
        <v>25</v>
      </c>
      <c r="K4600" t="s">
        <v>23</v>
      </c>
      <c r="L4600" t="s">
        <v>26</v>
      </c>
      <c r="M4600">
        <f t="shared" si="71"/>
        <v>146007.33333333334</v>
      </c>
      <c r="N4600" t="b">
        <f>IF(O4600=Sheet7!S4599,FALSE,TRUE)
=IF(B4600=Sheet7!A4600,TRUE,FALSE)
=IF(B4600=Sheet7!A4600,TRUE,FALSE)
=IF(B4600=Sheet7!A4600,TRUE,FALSE)</f>
        <v>1</v>
      </c>
      <c r="O4600" t="s">
        <v>27</v>
      </c>
    </row>
    <row r="4601" spans="1:15" x14ac:dyDescent="0.25">
      <c r="A4601">
        <v>2022</v>
      </c>
      <c r="B4601" t="s">
        <v>27</v>
      </c>
      <c r="C4601" t="s">
        <v>28</v>
      </c>
      <c r="D4601" t="s">
        <v>22</v>
      </c>
      <c r="E4601">
        <v>145300</v>
      </c>
      <c r="F4601">
        <v>145300</v>
      </c>
      <c r="G4601" t="s">
        <v>23</v>
      </c>
      <c r="H4601" t="s">
        <v>24</v>
      </c>
      <c r="I4601" t="s">
        <v>17</v>
      </c>
      <c r="J4601" t="s">
        <v>25</v>
      </c>
      <c r="K4601" t="s">
        <v>23</v>
      </c>
      <c r="L4601" t="s">
        <v>26</v>
      </c>
      <c r="M4601">
        <f t="shared" si="71"/>
        <v>97540.666666666672</v>
      </c>
      <c r="N4601" t="b">
        <f>IF(O4601=Sheet7!S4600,FALSE,TRUE)
=IF(B4601=Sheet7!A4601,TRUE,FALSE)
=IF(B4601=Sheet7!A4601,TRUE,FALSE)
=IF(B4601=Sheet7!A4601,TRUE,FALSE)</f>
        <v>1</v>
      </c>
      <c r="O4601" t="s">
        <v>27</v>
      </c>
    </row>
    <row r="4602" spans="1:15" x14ac:dyDescent="0.25">
      <c r="A4602">
        <v>2022</v>
      </c>
      <c r="B4602" t="s">
        <v>72</v>
      </c>
      <c r="C4602" t="s">
        <v>31</v>
      </c>
      <c r="D4602" t="s">
        <v>22</v>
      </c>
      <c r="E4602">
        <v>195400</v>
      </c>
      <c r="F4602">
        <v>195400</v>
      </c>
      <c r="G4602" t="s">
        <v>23</v>
      </c>
      <c r="H4602" t="s">
        <v>24</v>
      </c>
      <c r="I4602" t="s">
        <v>17</v>
      </c>
      <c r="J4602" t="s">
        <v>29</v>
      </c>
      <c r="K4602" t="s">
        <v>23</v>
      </c>
      <c r="L4602" t="s">
        <v>19</v>
      </c>
      <c r="M4602">
        <f t="shared" si="71"/>
        <v>130940.66666666667</v>
      </c>
      <c r="N4602" t="b">
        <f>IF(O4602=Sheet7!S4601,FALSE,TRUE)
=IF(B4602=Sheet7!A4602,TRUE,FALSE)
=IF(B4602=Sheet7!A4602,TRUE,FALSE)
=IF(B4602=Sheet7!A4602,TRUE,FALSE)</f>
        <v>1</v>
      </c>
      <c r="O4602" t="s">
        <v>72</v>
      </c>
    </row>
    <row r="4603" spans="1:15" x14ac:dyDescent="0.25">
      <c r="A4603">
        <v>2022</v>
      </c>
      <c r="B4603" t="s">
        <v>72</v>
      </c>
      <c r="C4603" t="s">
        <v>31</v>
      </c>
      <c r="D4603" t="s">
        <v>22</v>
      </c>
      <c r="E4603">
        <v>131300</v>
      </c>
      <c r="F4603">
        <v>131300</v>
      </c>
      <c r="G4603" t="s">
        <v>23</v>
      </c>
      <c r="H4603" t="s">
        <v>24</v>
      </c>
      <c r="I4603" t="s">
        <v>17</v>
      </c>
      <c r="J4603" t="s">
        <v>29</v>
      </c>
      <c r="K4603" t="s">
        <v>23</v>
      </c>
      <c r="L4603" t="s">
        <v>19</v>
      </c>
      <c r="M4603">
        <f t="shared" si="71"/>
        <v>88207.333333333328</v>
      </c>
      <c r="N4603" t="b">
        <f>IF(O4603=Sheet7!S4602,FALSE,TRUE)
=IF(B4603=Sheet7!A4603,TRUE,FALSE)
=IF(B4603=Sheet7!A4603,TRUE,FALSE)
=IF(B4603=Sheet7!A4603,TRUE,FALSE)</f>
        <v>1</v>
      </c>
      <c r="O4603" t="s">
        <v>72</v>
      </c>
    </row>
    <row r="4604" spans="1:15" x14ac:dyDescent="0.25">
      <c r="A4604">
        <v>2022</v>
      </c>
      <c r="B4604" t="s">
        <v>85</v>
      </c>
      <c r="C4604" t="s">
        <v>77</v>
      </c>
      <c r="D4604" t="s">
        <v>22</v>
      </c>
      <c r="E4604">
        <v>105000</v>
      </c>
      <c r="F4604">
        <v>105000</v>
      </c>
      <c r="G4604" t="s">
        <v>237</v>
      </c>
      <c r="H4604" t="s">
        <v>39</v>
      </c>
      <c r="I4604" t="s">
        <v>17</v>
      </c>
      <c r="J4604" t="s">
        <v>29</v>
      </c>
      <c r="K4604" t="s">
        <v>23</v>
      </c>
      <c r="L4604" t="s">
        <v>19</v>
      </c>
      <c r="M4604">
        <f t="shared" si="71"/>
        <v>70674</v>
      </c>
      <c r="N4604" t="b">
        <f>IF(O4604=Sheet7!S4603,FALSE,TRUE)
=IF(B4604=Sheet7!A4604,TRUE,FALSE)
=IF(B4604=Sheet7!A4604,TRUE,FALSE)
=IF(B4604=Sheet7!A4604,TRUE,FALSE)</f>
        <v>1</v>
      </c>
      <c r="O4604" t="s">
        <v>85</v>
      </c>
    </row>
    <row r="4605" spans="1:15" x14ac:dyDescent="0.25">
      <c r="A4605">
        <v>2022</v>
      </c>
      <c r="B4605" t="s">
        <v>27</v>
      </c>
      <c r="C4605" t="s">
        <v>28</v>
      </c>
      <c r="D4605" t="s">
        <v>22</v>
      </c>
      <c r="E4605">
        <v>207000</v>
      </c>
      <c r="F4605">
        <v>207000</v>
      </c>
      <c r="G4605" t="s">
        <v>23</v>
      </c>
      <c r="H4605" t="s">
        <v>24</v>
      </c>
      <c r="I4605" t="s">
        <v>17</v>
      </c>
      <c r="J4605" t="s">
        <v>29</v>
      </c>
      <c r="K4605" t="s">
        <v>23</v>
      </c>
      <c r="L4605" t="s">
        <v>26</v>
      </c>
      <c r="M4605">
        <f t="shared" si="71"/>
        <v>138674</v>
      </c>
      <c r="N4605" t="b">
        <f>IF(O4605=Sheet7!S4604,FALSE,TRUE)
=IF(B4605=Sheet7!A4605,TRUE,FALSE)
=IF(B4605=Sheet7!A4605,TRUE,FALSE)
=IF(B4605=Sheet7!A4605,TRUE,FALSE)</f>
        <v>1</v>
      </c>
      <c r="O4605" t="s">
        <v>27</v>
      </c>
    </row>
    <row r="4606" spans="1:15" x14ac:dyDescent="0.25">
      <c r="A4606">
        <v>2022</v>
      </c>
      <c r="B4606" t="s">
        <v>27</v>
      </c>
      <c r="C4606" t="s">
        <v>28</v>
      </c>
      <c r="D4606" t="s">
        <v>22</v>
      </c>
      <c r="E4606">
        <v>153000</v>
      </c>
      <c r="F4606">
        <v>153000</v>
      </c>
      <c r="G4606" t="s">
        <v>23</v>
      </c>
      <c r="H4606" t="s">
        <v>24</v>
      </c>
      <c r="I4606" t="s">
        <v>17</v>
      </c>
      <c r="J4606" t="s">
        <v>29</v>
      </c>
      <c r="K4606" t="s">
        <v>23</v>
      </c>
      <c r="L4606" t="s">
        <v>26</v>
      </c>
      <c r="M4606">
        <f t="shared" si="71"/>
        <v>102674</v>
      </c>
      <c r="N4606" t="b">
        <f>IF(O4606=Sheet7!S4605,FALSE,TRUE)
=IF(B4606=Sheet7!A4606,TRUE,FALSE)
=IF(B4606=Sheet7!A4606,TRUE,FALSE)
=IF(B4606=Sheet7!A4606,TRUE,FALSE)</f>
        <v>1</v>
      </c>
      <c r="O4606" t="s">
        <v>27</v>
      </c>
    </row>
    <row r="4607" spans="1:15" x14ac:dyDescent="0.25">
      <c r="A4607">
        <v>2022</v>
      </c>
      <c r="B4607" t="s">
        <v>37</v>
      </c>
      <c r="C4607" t="s">
        <v>38</v>
      </c>
      <c r="D4607" t="s">
        <v>22</v>
      </c>
      <c r="E4607">
        <v>99000</v>
      </c>
      <c r="F4607">
        <v>99000</v>
      </c>
      <c r="G4607" t="s">
        <v>23</v>
      </c>
      <c r="H4607" t="s">
        <v>24</v>
      </c>
      <c r="I4607" t="s">
        <v>17</v>
      </c>
      <c r="J4607" t="s">
        <v>25</v>
      </c>
      <c r="K4607" t="s">
        <v>23</v>
      </c>
      <c r="L4607" t="s">
        <v>26</v>
      </c>
      <c r="M4607">
        <f t="shared" si="71"/>
        <v>66674</v>
      </c>
      <c r="N4607" t="b">
        <f>IF(O4607=Sheet7!S4606,FALSE,TRUE)
=IF(B4607=Sheet7!A4607,TRUE,FALSE)
=IF(B4607=Sheet7!A4607,TRUE,FALSE)
=IF(B4607=Sheet7!A4607,TRUE,FALSE)</f>
        <v>1</v>
      </c>
      <c r="O4607" t="s">
        <v>37</v>
      </c>
    </row>
    <row r="4608" spans="1:15" x14ac:dyDescent="0.25">
      <c r="A4608">
        <v>2022</v>
      </c>
      <c r="B4608" t="s">
        <v>34</v>
      </c>
      <c r="C4608" t="s">
        <v>31</v>
      </c>
      <c r="D4608" t="s">
        <v>22</v>
      </c>
      <c r="E4608">
        <v>200000</v>
      </c>
      <c r="F4608">
        <v>200000</v>
      </c>
      <c r="G4608" t="s">
        <v>238</v>
      </c>
      <c r="H4608" t="s">
        <v>24</v>
      </c>
      <c r="I4608" t="s">
        <v>17</v>
      </c>
      <c r="J4608" t="s">
        <v>29</v>
      </c>
      <c r="K4608" t="s">
        <v>238</v>
      </c>
      <c r="L4608" t="s">
        <v>26</v>
      </c>
      <c r="M4608">
        <f t="shared" si="71"/>
        <v>134007.33333333334</v>
      </c>
      <c r="N4608" t="b">
        <f>IF(O4608=Sheet7!S4607,FALSE,TRUE)
=IF(B4608=Sheet7!A4608,TRUE,FALSE)
=IF(B4608=Sheet7!A4608,TRUE,FALSE)
=IF(B4608=Sheet7!A4608,TRUE,FALSE)</f>
        <v>1</v>
      </c>
      <c r="O4608" t="s">
        <v>34</v>
      </c>
    </row>
    <row r="4609" spans="1:15" x14ac:dyDescent="0.25">
      <c r="A4609">
        <v>2022</v>
      </c>
      <c r="B4609" t="s">
        <v>34</v>
      </c>
      <c r="C4609" t="s">
        <v>31</v>
      </c>
      <c r="D4609" t="s">
        <v>22</v>
      </c>
      <c r="E4609">
        <v>135000</v>
      </c>
      <c r="F4609">
        <v>135000</v>
      </c>
      <c r="G4609" t="s">
        <v>238</v>
      </c>
      <c r="H4609" t="s">
        <v>24</v>
      </c>
      <c r="I4609" t="s">
        <v>17</v>
      </c>
      <c r="J4609" t="s">
        <v>29</v>
      </c>
      <c r="K4609" t="s">
        <v>238</v>
      </c>
      <c r="L4609" t="s">
        <v>26</v>
      </c>
      <c r="M4609">
        <f t="shared" si="71"/>
        <v>90674</v>
      </c>
      <c r="N4609" t="b">
        <f>IF(O4609=Sheet7!S4608,FALSE,TRUE)
=IF(B4609=Sheet7!A4609,TRUE,FALSE)
=IF(B4609=Sheet7!A4609,TRUE,FALSE)
=IF(B4609=Sheet7!A4609,TRUE,FALSE)</f>
        <v>1</v>
      </c>
      <c r="O4609" t="s">
        <v>34</v>
      </c>
    </row>
    <row r="4610" spans="1:15" x14ac:dyDescent="0.25">
      <c r="A4610">
        <v>2022</v>
      </c>
      <c r="B4610" t="s">
        <v>32</v>
      </c>
      <c r="C4610" t="s">
        <v>13</v>
      </c>
      <c r="D4610" t="s">
        <v>22</v>
      </c>
      <c r="E4610">
        <v>195700</v>
      </c>
      <c r="F4610">
        <v>195700</v>
      </c>
      <c r="G4610" t="s">
        <v>23</v>
      </c>
      <c r="H4610" t="s">
        <v>24</v>
      </c>
      <c r="I4610" t="s">
        <v>17</v>
      </c>
      <c r="J4610" t="s">
        <v>25</v>
      </c>
      <c r="K4610" t="s">
        <v>23</v>
      </c>
      <c r="L4610" t="s">
        <v>26</v>
      </c>
      <c r="M4610">
        <f t="shared" ref="M4610:M4673" si="72">AVERAGE(A4610:L4610)</f>
        <v>131140.66666666666</v>
      </c>
      <c r="N4610" t="b">
        <f>IF(O4610=Sheet7!S4609,FALSE,TRUE)
=IF(B4610=Sheet7!A4610,TRUE,FALSE)
=IF(B4610=Sheet7!A4610,TRUE,FALSE)
=IF(B4610=Sheet7!A4610,TRUE,FALSE)</f>
        <v>1</v>
      </c>
      <c r="O4610" t="s">
        <v>32</v>
      </c>
    </row>
    <row r="4611" spans="1:15" x14ac:dyDescent="0.25">
      <c r="A4611">
        <v>2022</v>
      </c>
      <c r="B4611" t="s">
        <v>32</v>
      </c>
      <c r="C4611" t="s">
        <v>13</v>
      </c>
      <c r="D4611" t="s">
        <v>22</v>
      </c>
      <c r="E4611">
        <v>130500</v>
      </c>
      <c r="F4611">
        <v>130500</v>
      </c>
      <c r="G4611" t="s">
        <v>23</v>
      </c>
      <c r="H4611" t="s">
        <v>24</v>
      </c>
      <c r="I4611" t="s">
        <v>17</v>
      </c>
      <c r="J4611" t="s">
        <v>25</v>
      </c>
      <c r="K4611" t="s">
        <v>23</v>
      </c>
      <c r="L4611" t="s">
        <v>26</v>
      </c>
      <c r="M4611">
        <f t="shared" si="72"/>
        <v>87674</v>
      </c>
      <c r="N4611" t="b">
        <f>IF(O4611=Sheet7!S4610,FALSE,TRUE)
=IF(B4611=Sheet7!A4611,TRUE,FALSE)
=IF(B4611=Sheet7!A4611,TRUE,FALSE)
=IF(B4611=Sheet7!A4611,TRUE,FALSE)</f>
        <v>1</v>
      </c>
      <c r="O4611" t="s">
        <v>32</v>
      </c>
    </row>
    <row r="4612" spans="1:15" x14ac:dyDescent="0.25">
      <c r="A4612">
        <v>2022</v>
      </c>
      <c r="B4612" t="s">
        <v>72</v>
      </c>
      <c r="C4612" t="s">
        <v>31</v>
      </c>
      <c r="D4612" t="s">
        <v>22</v>
      </c>
      <c r="E4612">
        <v>130000</v>
      </c>
      <c r="F4612">
        <v>130000</v>
      </c>
      <c r="G4612" t="s">
        <v>23</v>
      </c>
      <c r="H4612" t="s">
        <v>24</v>
      </c>
      <c r="I4612" t="s">
        <v>17</v>
      </c>
      <c r="J4612" t="s">
        <v>29</v>
      </c>
      <c r="K4612" t="s">
        <v>23</v>
      </c>
      <c r="L4612" t="s">
        <v>26</v>
      </c>
      <c r="M4612">
        <f t="shared" si="72"/>
        <v>87340.666666666672</v>
      </c>
      <c r="N4612" t="b">
        <f>IF(O4612=Sheet7!S4611,FALSE,TRUE)
=IF(B4612=Sheet7!A4612,TRUE,FALSE)
=IF(B4612=Sheet7!A4612,TRUE,FALSE)
=IF(B4612=Sheet7!A4612,TRUE,FALSE)</f>
        <v>1</v>
      </c>
      <c r="O4612" t="s">
        <v>72</v>
      </c>
    </row>
    <row r="4613" spans="1:15" x14ac:dyDescent="0.25">
      <c r="A4613">
        <v>2022</v>
      </c>
      <c r="B4613" t="s">
        <v>72</v>
      </c>
      <c r="C4613" t="s">
        <v>31</v>
      </c>
      <c r="D4613" t="s">
        <v>22</v>
      </c>
      <c r="E4613">
        <v>84000</v>
      </c>
      <c r="F4613">
        <v>84000</v>
      </c>
      <c r="G4613" t="s">
        <v>23</v>
      </c>
      <c r="H4613" t="s">
        <v>24</v>
      </c>
      <c r="I4613" t="s">
        <v>17</v>
      </c>
      <c r="J4613" t="s">
        <v>29</v>
      </c>
      <c r="K4613" t="s">
        <v>23</v>
      </c>
      <c r="L4613" t="s">
        <v>26</v>
      </c>
      <c r="M4613">
        <f t="shared" si="72"/>
        <v>56674</v>
      </c>
      <c r="N4613" t="b">
        <f>IF(O4613=Sheet7!S4612,FALSE,TRUE)
=IF(B4613=Sheet7!A4613,TRUE,FALSE)
=IF(B4613=Sheet7!A4613,TRUE,FALSE)
=IF(B4613=Sheet7!A4613,TRUE,FALSE)</f>
        <v>1</v>
      </c>
      <c r="O4613" t="s">
        <v>72</v>
      </c>
    </row>
    <row r="4614" spans="1:15" x14ac:dyDescent="0.25">
      <c r="A4614">
        <v>2022</v>
      </c>
      <c r="B4614" t="s">
        <v>154</v>
      </c>
      <c r="C4614" t="s">
        <v>52</v>
      </c>
      <c r="D4614" t="s">
        <v>22</v>
      </c>
      <c r="E4614">
        <v>100000</v>
      </c>
      <c r="F4614">
        <v>100000</v>
      </c>
      <c r="G4614" t="s">
        <v>23</v>
      </c>
      <c r="H4614" t="s">
        <v>16</v>
      </c>
      <c r="I4614" t="s">
        <v>17</v>
      </c>
      <c r="J4614" t="s">
        <v>29</v>
      </c>
      <c r="K4614" t="s">
        <v>23</v>
      </c>
      <c r="L4614" t="s">
        <v>26</v>
      </c>
      <c r="M4614">
        <f t="shared" si="72"/>
        <v>67340.666666666672</v>
      </c>
      <c r="N4614" t="b">
        <f>IF(O4614=Sheet7!S4613,FALSE,TRUE)
=IF(B4614=Sheet7!A4614,TRUE,FALSE)
=IF(B4614=Sheet7!A4614,TRUE,FALSE)
=IF(B4614=Sheet7!A4614,TRUE,FALSE)</f>
        <v>1</v>
      </c>
      <c r="O4614" t="s">
        <v>154</v>
      </c>
    </row>
    <row r="4615" spans="1:15" x14ac:dyDescent="0.25">
      <c r="A4615">
        <v>2022</v>
      </c>
      <c r="B4615" t="s">
        <v>154</v>
      </c>
      <c r="C4615" t="s">
        <v>52</v>
      </c>
      <c r="D4615" t="s">
        <v>22</v>
      </c>
      <c r="E4615">
        <v>60000</v>
      </c>
      <c r="F4615">
        <v>60000</v>
      </c>
      <c r="G4615" t="s">
        <v>23</v>
      </c>
      <c r="H4615" t="s">
        <v>16</v>
      </c>
      <c r="I4615" t="s">
        <v>17</v>
      </c>
      <c r="J4615" t="s">
        <v>29</v>
      </c>
      <c r="K4615" t="s">
        <v>23</v>
      </c>
      <c r="L4615" t="s">
        <v>26</v>
      </c>
      <c r="M4615">
        <f t="shared" si="72"/>
        <v>40674</v>
      </c>
      <c r="N4615" t="b">
        <f>IF(O4615=Sheet7!S4614,FALSE,TRUE)
=IF(B4615=Sheet7!A4615,TRUE,FALSE)
=IF(B4615=Sheet7!A4615,TRUE,FALSE)
=IF(B4615=Sheet7!A4615,TRUE,FALSE)</f>
        <v>1</v>
      </c>
      <c r="O4615" t="s">
        <v>154</v>
      </c>
    </row>
    <row r="4616" spans="1:15" x14ac:dyDescent="0.25">
      <c r="A4616">
        <v>2022</v>
      </c>
      <c r="B4616" t="s">
        <v>32</v>
      </c>
      <c r="C4616" t="s">
        <v>13</v>
      </c>
      <c r="D4616" t="s">
        <v>35</v>
      </c>
      <c r="E4616">
        <v>65000</v>
      </c>
      <c r="F4616">
        <v>80036</v>
      </c>
      <c r="G4616" t="s">
        <v>36</v>
      </c>
      <c r="H4616" t="s">
        <v>16</v>
      </c>
      <c r="I4616" t="s">
        <v>17</v>
      </c>
      <c r="J4616" t="s">
        <v>29</v>
      </c>
      <c r="K4616" t="s">
        <v>36</v>
      </c>
      <c r="L4616" t="s">
        <v>26</v>
      </c>
      <c r="M4616">
        <f t="shared" si="72"/>
        <v>49019.333333333336</v>
      </c>
      <c r="N4616" t="b">
        <f>IF(O4616=Sheet7!S4615,FALSE,TRUE)
=IF(B4616=Sheet7!A4616,TRUE,FALSE)
=IF(B4616=Sheet7!A4616,TRUE,FALSE)
=IF(B4616=Sheet7!A4616,TRUE,FALSE)</f>
        <v>1</v>
      </c>
      <c r="O4616" t="s">
        <v>32</v>
      </c>
    </row>
    <row r="4617" spans="1:15" x14ac:dyDescent="0.25">
      <c r="A4617">
        <v>2022</v>
      </c>
      <c r="B4617" t="s">
        <v>32</v>
      </c>
      <c r="C4617" t="s">
        <v>13</v>
      </c>
      <c r="D4617" t="s">
        <v>35</v>
      </c>
      <c r="E4617">
        <v>55000</v>
      </c>
      <c r="F4617">
        <v>67723</v>
      </c>
      <c r="G4617" t="s">
        <v>36</v>
      </c>
      <c r="H4617" t="s">
        <v>16</v>
      </c>
      <c r="I4617" t="s">
        <v>17</v>
      </c>
      <c r="J4617" t="s">
        <v>29</v>
      </c>
      <c r="K4617" t="s">
        <v>36</v>
      </c>
      <c r="L4617" t="s">
        <v>26</v>
      </c>
      <c r="M4617">
        <f t="shared" si="72"/>
        <v>41581.666666666664</v>
      </c>
      <c r="N4617" t="b">
        <f>IF(O4617=Sheet7!S4616,FALSE,TRUE)
=IF(B4617=Sheet7!A4617,TRUE,FALSE)
=IF(B4617=Sheet7!A4617,TRUE,FALSE)
=IF(B4617=Sheet7!A4617,TRUE,FALSE)</f>
        <v>1</v>
      </c>
      <c r="O4617" t="s">
        <v>32</v>
      </c>
    </row>
    <row r="4618" spans="1:15" x14ac:dyDescent="0.25">
      <c r="A4618">
        <v>2022</v>
      </c>
      <c r="B4618" t="s">
        <v>32</v>
      </c>
      <c r="C4618" t="s">
        <v>13</v>
      </c>
      <c r="D4618" t="s">
        <v>22</v>
      </c>
      <c r="E4618">
        <v>141300</v>
      </c>
      <c r="F4618">
        <v>141300</v>
      </c>
      <c r="G4618" t="s">
        <v>23</v>
      </c>
      <c r="H4618" t="s">
        <v>24</v>
      </c>
      <c r="I4618" t="s">
        <v>17</v>
      </c>
      <c r="J4618" t="s">
        <v>25</v>
      </c>
      <c r="K4618" t="s">
        <v>23</v>
      </c>
      <c r="L4618" t="s">
        <v>26</v>
      </c>
      <c r="M4618">
        <f t="shared" si="72"/>
        <v>94874</v>
      </c>
      <c r="N4618" t="b">
        <f>IF(O4618=Sheet7!S4617,FALSE,TRUE)
=IF(B4618=Sheet7!A4618,TRUE,FALSE)
=IF(B4618=Sheet7!A4618,TRUE,FALSE)
=IF(B4618=Sheet7!A4618,TRUE,FALSE)</f>
        <v>1</v>
      </c>
      <c r="O4618" t="s">
        <v>32</v>
      </c>
    </row>
    <row r="4619" spans="1:15" x14ac:dyDescent="0.25">
      <c r="A4619">
        <v>2022</v>
      </c>
      <c r="B4619" t="s">
        <v>32</v>
      </c>
      <c r="C4619" t="s">
        <v>13</v>
      </c>
      <c r="D4619" t="s">
        <v>22</v>
      </c>
      <c r="E4619">
        <v>102100</v>
      </c>
      <c r="F4619">
        <v>102100</v>
      </c>
      <c r="G4619" t="s">
        <v>23</v>
      </c>
      <c r="H4619" t="s">
        <v>24</v>
      </c>
      <c r="I4619" t="s">
        <v>17</v>
      </c>
      <c r="J4619" t="s">
        <v>25</v>
      </c>
      <c r="K4619" t="s">
        <v>23</v>
      </c>
      <c r="L4619" t="s">
        <v>26</v>
      </c>
      <c r="M4619">
        <f t="shared" si="72"/>
        <v>68740.666666666672</v>
      </c>
      <c r="N4619" t="b">
        <f>IF(O4619=Sheet7!S4618,FALSE,TRUE)
=IF(B4619=Sheet7!A4619,TRUE,FALSE)
=IF(B4619=Sheet7!A4619,TRUE,FALSE)
=IF(B4619=Sheet7!A4619,TRUE,FALSE)</f>
        <v>1</v>
      </c>
      <c r="O4619" t="s">
        <v>32</v>
      </c>
    </row>
    <row r="4620" spans="1:15" x14ac:dyDescent="0.25">
      <c r="A4620">
        <v>2022</v>
      </c>
      <c r="B4620" t="s">
        <v>105</v>
      </c>
      <c r="C4620" t="s">
        <v>38</v>
      </c>
      <c r="D4620" t="s">
        <v>22</v>
      </c>
      <c r="E4620">
        <v>150000</v>
      </c>
      <c r="F4620">
        <v>150000</v>
      </c>
      <c r="G4620" t="s">
        <v>23</v>
      </c>
      <c r="H4620" t="s">
        <v>16</v>
      </c>
      <c r="I4620" t="s">
        <v>17</v>
      </c>
      <c r="J4620" t="s">
        <v>29</v>
      </c>
      <c r="K4620" t="s">
        <v>23</v>
      </c>
      <c r="L4620" t="s">
        <v>19</v>
      </c>
      <c r="M4620">
        <f t="shared" si="72"/>
        <v>100674</v>
      </c>
      <c r="N4620" t="b">
        <f>IF(O4620=Sheet7!S4619,FALSE,TRUE)
=IF(B4620=Sheet7!A4620,TRUE,FALSE)
=IF(B4620=Sheet7!A4620,TRUE,FALSE)
=IF(B4620=Sheet7!A4620,TRUE,FALSE)</f>
        <v>1</v>
      </c>
      <c r="O4620" t="s">
        <v>105</v>
      </c>
    </row>
    <row r="4621" spans="1:15" x14ac:dyDescent="0.25">
      <c r="A4621">
        <v>2022</v>
      </c>
      <c r="B4621" t="s">
        <v>27</v>
      </c>
      <c r="C4621" t="s">
        <v>28</v>
      </c>
      <c r="D4621" t="s">
        <v>35</v>
      </c>
      <c r="E4621">
        <v>83000</v>
      </c>
      <c r="F4621">
        <v>102200</v>
      </c>
      <c r="G4621" t="s">
        <v>36</v>
      </c>
      <c r="H4621" t="s">
        <v>16</v>
      </c>
      <c r="I4621" t="s">
        <v>17</v>
      </c>
      <c r="J4621" t="s">
        <v>29</v>
      </c>
      <c r="K4621" t="s">
        <v>36</v>
      </c>
      <c r="L4621" t="s">
        <v>26</v>
      </c>
      <c r="M4621">
        <f t="shared" si="72"/>
        <v>62407.333333333336</v>
      </c>
      <c r="N4621" t="b">
        <f>IF(O4621=Sheet7!S4620,FALSE,TRUE)
=IF(B4621=Sheet7!A4621,TRUE,FALSE)
=IF(B4621=Sheet7!A4621,TRUE,FALSE)
=IF(B4621=Sheet7!A4621,TRUE,FALSE)</f>
        <v>1</v>
      </c>
      <c r="O4621" t="s">
        <v>27</v>
      </c>
    </row>
    <row r="4622" spans="1:15" x14ac:dyDescent="0.25">
      <c r="A4622">
        <v>2022</v>
      </c>
      <c r="B4622" t="s">
        <v>37</v>
      </c>
      <c r="C4622" t="s">
        <v>38</v>
      </c>
      <c r="D4622" t="s">
        <v>22</v>
      </c>
      <c r="E4622">
        <v>144000</v>
      </c>
      <c r="F4622">
        <v>144000</v>
      </c>
      <c r="G4622" t="s">
        <v>23</v>
      </c>
      <c r="H4622" t="s">
        <v>24</v>
      </c>
      <c r="I4622" t="s">
        <v>17</v>
      </c>
      <c r="J4622" t="s">
        <v>29</v>
      </c>
      <c r="K4622" t="s">
        <v>23</v>
      </c>
      <c r="L4622" t="s">
        <v>26</v>
      </c>
      <c r="M4622">
        <f t="shared" si="72"/>
        <v>96674</v>
      </c>
      <c r="N4622" t="b">
        <f>IF(O4622=Sheet7!S4621,FALSE,TRUE)
=IF(B4622=Sheet7!A4622,TRUE,FALSE)
=IF(B4622=Sheet7!A4622,TRUE,FALSE)
=IF(B4622=Sheet7!A4622,TRUE,FALSE)</f>
        <v>1</v>
      </c>
      <c r="O4622" t="s">
        <v>37</v>
      </c>
    </row>
    <row r="4623" spans="1:15" x14ac:dyDescent="0.25">
      <c r="A4623">
        <v>2022</v>
      </c>
      <c r="B4623" t="s">
        <v>37</v>
      </c>
      <c r="C4623" t="s">
        <v>38</v>
      </c>
      <c r="D4623" t="s">
        <v>22</v>
      </c>
      <c r="E4623">
        <v>113000</v>
      </c>
      <c r="F4623">
        <v>113000</v>
      </c>
      <c r="G4623" t="s">
        <v>23</v>
      </c>
      <c r="H4623" t="s">
        <v>24</v>
      </c>
      <c r="I4623" t="s">
        <v>17</v>
      </c>
      <c r="J4623" t="s">
        <v>29</v>
      </c>
      <c r="K4623" t="s">
        <v>23</v>
      </c>
      <c r="L4623" t="s">
        <v>26</v>
      </c>
      <c r="M4623">
        <f t="shared" si="72"/>
        <v>76007.333333333328</v>
      </c>
      <c r="N4623" t="b">
        <f>IF(O4623=Sheet7!S4622,FALSE,TRUE)
=IF(B4623=Sheet7!A4623,TRUE,FALSE)
=IF(B4623=Sheet7!A4623,TRUE,FALSE)
=IF(B4623=Sheet7!A4623,TRUE,FALSE)</f>
        <v>1</v>
      </c>
      <c r="O4623" t="s">
        <v>37</v>
      </c>
    </row>
    <row r="4624" spans="1:15" x14ac:dyDescent="0.25">
      <c r="A4624">
        <v>2022</v>
      </c>
      <c r="B4624" t="s">
        <v>139</v>
      </c>
      <c r="C4624" t="s">
        <v>31</v>
      </c>
      <c r="D4624" t="s">
        <v>14</v>
      </c>
      <c r="E4624">
        <v>30000</v>
      </c>
      <c r="F4624">
        <v>31520</v>
      </c>
      <c r="G4624" t="s">
        <v>91</v>
      </c>
      <c r="H4624" t="s">
        <v>39</v>
      </c>
      <c r="I4624" t="s">
        <v>17</v>
      </c>
      <c r="J4624" t="s">
        <v>29</v>
      </c>
      <c r="K4624" t="s">
        <v>57</v>
      </c>
      <c r="L4624" t="s">
        <v>26</v>
      </c>
      <c r="M4624">
        <f t="shared" si="72"/>
        <v>21180.666666666668</v>
      </c>
      <c r="N4624" t="b">
        <f>IF(O4624=Sheet7!S4623,FALSE,TRUE)
=IF(B4624=Sheet7!A4624,TRUE,FALSE)
=IF(B4624=Sheet7!A4624,TRUE,FALSE)
=IF(B4624=Sheet7!A4624,TRUE,FALSE)</f>
        <v>1</v>
      </c>
      <c r="O4624" t="s">
        <v>139</v>
      </c>
    </row>
    <row r="4625" spans="1:15" x14ac:dyDescent="0.25">
      <c r="A4625">
        <v>2022</v>
      </c>
      <c r="B4625" t="s">
        <v>20</v>
      </c>
      <c r="C4625" t="s">
        <v>21</v>
      </c>
      <c r="D4625" t="s">
        <v>22</v>
      </c>
      <c r="E4625">
        <v>195400</v>
      </c>
      <c r="F4625">
        <v>195400</v>
      </c>
      <c r="G4625" t="s">
        <v>23</v>
      </c>
      <c r="H4625" t="s">
        <v>24</v>
      </c>
      <c r="I4625" t="s">
        <v>17</v>
      </c>
      <c r="J4625" t="s">
        <v>29</v>
      </c>
      <c r="K4625" t="s">
        <v>23</v>
      </c>
      <c r="L4625" t="s">
        <v>19</v>
      </c>
      <c r="M4625">
        <f t="shared" si="72"/>
        <v>130940.66666666667</v>
      </c>
      <c r="N4625" t="b">
        <f>IF(O4625=Sheet7!S4624,FALSE,TRUE)
=IF(B4625=Sheet7!A4625,TRUE,FALSE)
=IF(B4625=Sheet7!A4625,TRUE,FALSE)
=IF(B4625=Sheet7!A4625,TRUE,FALSE)</f>
        <v>1</v>
      </c>
      <c r="O4625" t="s">
        <v>20</v>
      </c>
    </row>
    <row r="4626" spans="1:15" x14ac:dyDescent="0.25">
      <c r="A4626">
        <v>2022</v>
      </c>
      <c r="B4626" t="s">
        <v>20</v>
      </c>
      <c r="C4626" t="s">
        <v>21</v>
      </c>
      <c r="D4626" t="s">
        <v>22</v>
      </c>
      <c r="E4626">
        <v>131300</v>
      </c>
      <c r="F4626">
        <v>131300</v>
      </c>
      <c r="G4626" t="s">
        <v>23</v>
      </c>
      <c r="H4626" t="s">
        <v>24</v>
      </c>
      <c r="I4626" t="s">
        <v>17</v>
      </c>
      <c r="J4626" t="s">
        <v>29</v>
      </c>
      <c r="K4626" t="s">
        <v>23</v>
      </c>
      <c r="L4626" t="s">
        <v>19</v>
      </c>
      <c r="M4626">
        <f t="shared" si="72"/>
        <v>88207.333333333328</v>
      </c>
      <c r="N4626" t="b">
        <f>IF(O4626=Sheet7!S4625,FALSE,TRUE)
=IF(B4626=Sheet7!A4626,TRUE,FALSE)
=IF(B4626=Sheet7!A4626,TRUE,FALSE)
=IF(B4626=Sheet7!A4626,TRUE,FALSE)</f>
        <v>1</v>
      </c>
      <c r="O4626" t="s">
        <v>20</v>
      </c>
    </row>
    <row r="4627" spans="1:15" x14ac:dyDescent="0.25">
      <c r="A4627">
        <v>2022</v>
      </c>
      <c r="B4627" t="s">
        <v>34</v>
      </c>
      <c r="C4627" t="s">
        <v>31</v>
      </c>
      <c r="D4627" t="s">
        <v>22</v>
      </c>
      <c r="E4627">
        <v>195400</v>
      </c>
      <c r="F4627">
        <v>195400</v>
      </c>
      <c r="G4627" t="s">
        <v>23</v>
      </c>
      <c r="H4627" t="s">
        <v>24</v>
      </c>
      <c r="I4627" t="s">
        <v>17</v>
      </c>
      <c r="J4627" t="s">
        <v>29</v>
      </c>
      <c r="K4627" t="s">
        <v>23</v>
      </c>
      <c r="L4627" t="s">
        <v>19</v>
      </c>
      <c r="M4627">
        <f t="shared" si="72"/>
        <v>130940.66666666667</v>
      </c>
      <c r="N4627" t="b">
        <f>IF(O4627=Sheet7!S4626,FALSE,TRUE)
=IF(B4627=Sheet7!A4627,TRUE,FALSE)
=IF(B4627=Sheet7!A4627,TRUE,FALSE)
=IF(B4627=Sheet7!A4627,TRUE,FALSE)</f>
        <v>1</v>
      </c>
      <c r="O4627" t="s">
        <v>34</v>
      </c>
    </row>
    <row r="4628" spans="1:15" x14ac:dyDescent="0.25">
      <c r="A4628">
        <v>2022</v>
      </c>
      <c r="B4628" t="s">
        <v>34</v>
      </c>
      <c r="C4628" t="s">
        <v>31</v>
      </c>
      <c r="D4628" t="s">
        <v>22</v>
      </c>
      <c r="E4628">
        <v>131300</v>
      </c>
      <c r="F4628">
        <v>131300</v>
      </c>
      <c r="G4628" t="s">
        <v>23</v>
      </c>
      <c r="H4628" t="s">
        <v>24</v>
      </c>
      <c r="I4628" t="s">
        <v>17</v>
      </c>
      <c r="J4628" t="s">
        <v>29</v>
      </c>
      <c r="K4628" t="s">
        <v>23</v>
      </c>
      <c r="L4628" t="s">
        <v>19</v>
      </c>
      <c r="M4628">
        <f t="shared" si="72"/>
        <v>88207.333333333328</v>
      </c>
      <c r="N4628" t="b">
        <f>IF(O4628=Sheet7!S4627,FALSE,TRUE)
=IF(B4628=Sheet7!A4628,TRUE,FALSE)
=IF(B4628=Sheet7!A4628,TRUE,FALSE)
=IF(B4628=Sheet7!A4628,TRUE,FALSE)</f>
        <v>1</v>
      </c>
      <c r="O4628" t="s">
        <v>34</v>
      </c>
    </row>
    <row r="4629" spans="1:15" x14ac:dyDescent="0.25">
      <c r="A4629">
        <v>2022</v>
      </c>
      <c r="B4629" t="s">
        <v>32</v>
      </c>
      <c r="C4629" t="s">
        <v>13</v>
      </c>
      <c r="D4629" t="s">
        <v>22</v>
      </c>
      <c r="E4629">
        <v>80000</v>
      </c>
      <c r="F4629">
        <v>80000</v>
      </c>
      <c r="G4629" t="s">
        <v>23</v>
      </c>
      <c r="H4629" t="s">
        <v>24</v>
      </c>
      <c r="I4629" t="s">
        <v>17</v>
      </c>
      <c r="J4629" t="s">
        <v>29</v>
      </c>
      <c r="K4629" t="s">
        <v>23</v>
      </c>
      <c r="L4629" t="s">
        <v>26</v>
      </c>
      <c r="M4629">
        <f t="shared" si="72"/>
        <v>54007.333333333336</v>
      </c>
      <c r="N4629" t="b">
        <f>IF(O4629=Sheet7!S4628,FALSE,TRUE)
=IF(B4629=Sheet7!A4629,TRUE,FALSE)
=IF(B4629=Sheet7!A4629,TRUE,FALSE)
=IF(B4629=Sheet7!A4629,TRUE,FALSE)</f>
        <v>1</v>
      </c>
      <c r="O4629" t="s">
        <v>32</v>
      </c>
    </row>
    <row r="4630" spans="1:15" x14ac:dyDescent="0.25">
      <c r="A4630">
        <v>2022</v>
      </c>
      <c r="B4630" t="s">
        <v>194</v>
      </c>
      <c r="C4630" t="s">
        <v>31</v>
      </c>
      <c r="D4630" t="s">
        <v>22</v>
      </c>
      <c r="E4630">
        <v>60000</v>
      </c>
      <c r="F4630">
        <v>60000</v>
      </c>
      <c r="G4630" t="s">
        <v>122</v>
      </c>
      <c r="H4630" t="s">
        <v>16</v>
      </c>
      <c r="I4630" t="s">
        <v>80</v>
      </c>
      <c r="J4630" t="s">
        <v>29</v>
      </c>
      <c r="K4630" t="s">
        <v>23</v>
      </c>
      <c r="L4630" t="s">
        <v>64</v>
      </c>
      <c r="M4630">
        <f t="shared" si="72"/>
        <v>40674</v>
      </c>
      <c r="N4630" t="b">
        <f>IF(O4630=Sheet7!S4629,FALSE,TRUE)
=IF(B4630=Sheet7!A4630,TRUE,FALSE)
=IF(B4630=Sheet7!A4630,TRUE,FALSE)
=IF(B4630=Sheet7!A4630,TRUE,FALSE)</f>
        <v>1</v>
      </c>
      <c r="O4630" t="s">
        <v>194</v>
      </c>
    </row>
    <row r="4631" spans="1:15" x14ac:dyDescent="0.25">
      <c r="A4631">
        <v>2022</v>
      </c>
      <c r="B4631" t="s">
        <v>34</v>
      </c>
      <c r="C4631" t="s">
        <v>31</v>
      </c>
      <c r="D4631" t="s">
        <v>14</v>
      </c>
      <c r="E4631">
        <v>60000</v>
      </c>
      <c r="F4631">
        <v>63040</v>
      </c>
      <c r="G4631" t="s">
        <v>209</v>
      </c>
      <c r="H4631" t="s">
        <v>24</v>
      </c>
      <c r="I4631" t="s">
        <v>17</v>
      </c>
      <c r="J4631" t="s">
        <v>18</v>
      </c>
      <c r="K4631" t="s">
        <v>209</v>
      </c>
      <c r="L4631" t="s">
        <v>64</v>
      </c>
      <c r="M4631">
        <f t="shared" si="72"/>
        <v>41687.333333333336</v>
      </c>
      <c r="N4631" t="b">
        <f>IF(O4631=Sheet7!S4630,FALSE,TRUE)
=IF(B4631=Sheet7!A4631,TRUE,FALSE)
=IF(B4631=Sheet7!A4631,TRUE,FALSE)
=IF(B4631=Sheet7!A4631,TRUE,FALSE)</f>
        <v>1</v>
      </c>
      <c r="O4631" t="s">
        <v>34</v>
      </c>
    </row>
    <row r="4632" spans="1:15" x14ac:dyDescent="0.25">
      <c r="A4632">
        <v>2022</v>
      </c>
      <c r="B4632" t="s">
        <v>105</v>
      </c>
      <c r="C4632" t="s">
        <v>38</v>
      </c>
      <c r="D4632" t="s">
        <v>22</v>
      </c>
      <c r="E4632">
        <v>50000</v>
      </c>
      <c r="F4632">
        <v>50000</v>
      </c>
      <c r="G4632" t="s">
        <v>122</v>
      </c>
      <c r="H4632" t="s">
        <v>39</v>
      </c>
      <c r="I4632" t="s">
        <v>17</v>
      </c>
      <c r="J4632" t="s">
        <v>29</v>
      </c>
      <c r="K4632" t="s">
        <v>229</v>
      </c>
      <c r="L4632" t="s">
        <v>19</v>
      </c>
      <c r="M4632">
        <f t="shared" si="72"/>
        <v>34007.333333333336</v>
      </c>
      <c r="N4632" t="b">
        <f>IF(O4632=Sheet7!S4631,FALSE,TRUE)
=IF(B4632=Sheet7!A4632,TRUE,FALSE)
=IF(B4632=Sheet7!A4632,TRUE,FALSE)
=IF(B4632=Sheet7!A4632,TRUE,FALSE)</f>
        <v>1</v>
      </c>
      <c r="O4632" t="s">
        <v>105</v>
      </c>
    </row>
    <row r="4633" spans="1:15" x14ac:dyDescent="0.25">
      <c r="A4633">
        <v>2022</v>
      </c>
      <c r="B4633" t="s">
        <v>32</v>
      </c>
      <c r="C4633" t="s">
        <v>13</v>
      </c>
      <c r="D4633" t="s">
        <v>22</v>
      </c>
      <c r="E4633">
        <v>105000</v>
      </c>
      <c r="F4633">
        <v>105000</v>
      </c>
      <c r="G4633" t="s">
        <v>23</v>
      </c>
      <c r="H4633" t="s">
        <v>24</v>
      </c>
      <c r="I4633" t="s">
        <v>17</v>
      </c>
      <c r="J4633" t="s">
        <v>29</v>
      </c>
      <c r="K4633" t="s">
        <v>23</v>
      </c>
      <c r="L4633" t="s">
        <v>26</v>
      </c>
      <c r="M4633">
        <f t="shared" si="72"/>
        <v>70674</v>
      </c>
      <c r="N4633" t="b">
        <f>IF(O4633=Sheet7!S4632,FALSE,TRUE)
=IF(B4633=Sheet7!A4633,TRUE,FALSE)
=IF(B4633=Sheet7!A4633,TRUE,FALSE)
=IF(B4633=Sheet7!A4633,TRUE,FALSE)</f>
        <v>1</v>
      </c>
      <c r="O4633" t="s">
        <v>32</v>
      </c>
    </row>
    <row r="4634" spans="1:15" x14ac:dyDescent="0.25">
      <c r="A4634">
        <v>2022</v>
      </c>
      <c r="B4634" t="s">
        <v>40</v>
      </c>
      <c r="C4634" t="s">
        <v>41</v>
      </c>
      <c r="D4634" t="s">
        <v>22</v>
      </c>
      <c r="E4634">
        <v>190000</v>
      </c>
      <c r="F4634">
        <v>190000</v>
      </c>
      <c r="G4634" t="s">
        <v>23</v>
      </c>
      <c r="H4634" t="s">
        <v>24</v>
      </c>
      <c r="I4634" t="s">
        <v>17</v>
      </c>
      <c r="J4634" t="s">
        <v>29</v>
      </c>
      <c r="K4634" t="s">
        <v>23</v>
      </c>
      <c r="L4634" t="s">
        <v>26</v>
      </c>
      <c r="M4634">
        <f t="shared" si="72"/>
        <v>127340.66666666667</v>
      </c>
      <c r="N4634" t="b">
        <f>IF(O4634=Sheet7!S4633,FALSE,TRUE)
=IF(B4634=Sheet7!A4634,TRUE,FALSE)
=IF(B4634=Sheet7!A4634,TRUE,FALSE)
=IF(B4634=Sheet7!A4634,TRUE,FALSE)</f>
        <v>1</v>
      </c>
      <c r="O4634" t="s">
        <v>40</v>
      </c>
    </row>
    <row r="4635" spans="1:15" x14ac:dyDescent="0.25">
      <c r="A4635">
        <v>2022</v>
      </c>
      <c r="B4635" t="s">
        <v>40</v>
      </c>
      <c r="C4635" t="s">
        <v>41</v>
      </c>
      <c r="D4635" t="s">
        <v>22</v>
      </c>
      <c r="E4635">
        <v>140000</v>
      </c>
      <c r="F4635">
        <v>140000</v>
      </c>
      <c r="G4635" t="s">
        <v>23</v>
      </c>
      <c r="H4635" t="s">
        <v>24</v>
      </c>
      <c r="I4635" t="s">
        <v>17</v>
      </c>
      <c r="J4635" t="s">
        <v>29</v>
      </c>
      <c r="K4635" t="s">
        <v>23</v>
      </c>
      <c r="L4635" t="s">
        <v>26</v>
      </c>
      <c r="M4635">
        <f t="shared" si="72"/>
        <v>94007.333333333328</v>
      </c>
      <c r="N4635" t="b">
        <f>IF(O4635=Sheet7!S4634,FALSE,TRUE)
=IF(B4635=Sheet7!A4635,TRUE,FALSE)
=IF(B4635=Sheet7!A4635,TRUE,FALSE)
=IF(B4635=Sheet7!A4635,TRUE,FALSE)</f>
        <v>1</v>
      </c>
      <c r="O4635" t="s">
        <v>40</v>
      </c>
    </row>
    <row r="4636" spans="1:15" x14ac:dyDescent="0.25">
      <c r="A4636">
        <v>2022</v>
      </c>
      <c r="B4636" t="s">
        <v>27</v>
      </c>
      <c r="C4636" t="s">
        <v>28</v>
      </c>
      <c r="D4636" t="s">
        <v>22</v>
      </c>
      <c r="E4636">
        <v>180000</v>
      </c>
      <c r="F4636">
        <v>180000</v>
      </c>
      <c r="G4636" t="s">
        <v>23</v>
      </c>
      <c r="H4636" t="s">
        <v>24</v>
      </c>
      <c r="I4636" t="s">
        <v>17</v>
      </c>
      <c r="J4636" t="s">
        <v>29</v>
      </c>
      <c r="K4636" t="s">
        <v>23</v>
      </c>
      <c r="L4636" t="s">
        <v>19</v>
      </c>
      <c r="M4636">
        <f t="shared" si="72"/>
        <v>120674</v>
      </c>
      <c r="N4636" t="b">
        <f>IF(O4636=Sheet7!S4635,FALSE,TRUE)
=IF(B4636=Sheet7!A4636,TRUE,FALSE)
=IF(B4636=Sheet7!A4636,TRUE,FALSE)
=IF(B4636=Sheet7!A4636,TRUE,FALSE)</f>
        <v>1</v>
      </c>
      <c r="O4636" t="s">
        <v>27</v>
      </c>
    </row>
    <row r="4637" spans="1:15" x14ac:dyDescent="0.25">
      <c r="A4637">
        <v>2022</v>
      </c>
      <c r="B4637" t="s">
        <v>27</v>
      </c>
      <c r="C4637" t="s">
        <v>28</v>
      </c>
      <c r="D4637" t="s">
        <v>22</v>
      </c>
      <c r="E4637">
        <v>165000</v>
      </c>
      <c r="F4637">
        <v>165000</v>
      </c>
      <c r="G4637" t="s">
        <v>23</v>
      </c>
      <c r="H4637" t="s">
        <v>24</v>
      </c>
      <c r="I4637" t="s">
        <v>17</v>
      </c>
      <c r="J4637" t="s">
        <v>29</v>
      </c>
      <c r="K4637" t="s">
        <v>23</v>
      </c>
      <c r="L4637" t="s">
        <v>19</v>
      </c>
      <c r="M4637">
        <f t="shared" si="72"/>
        <v>110674</v>
      </c>
      <c r="N4637" t="b">
        <f>IF(O4637=Sheet7!S4636,FALSE,TRUE)
=IF(B4637=Sheet7!A4637,TRUE,FALSE)
=IF(B4637=Sheet7!A4637,TRUE,FALSE)
=IF(B4637=Sheet7!A4637,TRUE,FALSE)</f>
        <v>1</v>
      </c>
      <c r="O4637" t="s">
        <v>27</v>
      </c>
    </row>
    <row r="4638" spans="1:15" x14ac:dyDescent="0.25">
      <c r="A4638">
        <v>2022</v>
      </c>
      <c r="B4638" t="s">
        <v>152</v>
      </c>
      <c r="C4638" t="s">
        <v>31</v>
      </c>
      <c r="D4638" t="s">
        <v>22</v>
      </c>
      <c r="E4638">
        <v>108000</v>
      </c>
      <c r="F4638">
        <v>108000</v>
      </c>
      <c r="G4638" t="s">
        <v>23</v>
      </c>
      <c r="H4638" t="s">
        <v>24</v>
      </c>
      <c r="I4638" t="s">
        <v>17</v>
      </c>
      <c r="J4638" t="s">
        <v>25</v>
      </c>
      <c r="K4638" t="s">
        <v>23</v>
      </c>
      <c r="L4638" t="s">
        <v>19</v>
      </c>
      <c r="M4638">
        <f t="shared" si="72"/>
        <v>72674</v>
      </c>
      <c r="N4638" t="b">
        <f>IF(O4638=Sheet7!S4637,FALSE,TRUE)
=IF(B4638=Sheet7!A4638,TRUE,FALSE)
=IF(B4638=Sheet7!A4638,TRUE,FALSE)
=IF(B4638=Sheet7!A4638,TRUE,FALSE)</f>
        <v>1</v>
      </c>
      <c r="O4638" t="s">
        <v>152</v>
      </c>
    </row>
    <row r="4639" spans="1:15" x14ac:dyDescent="0.25">
      <c r="A4639">
        <v>2022</v>
      </c>
      <c r="B4639" t="s">
        <v>27</v>
      </c>
      <c r="C4639" t="s">
        <v>28</v>
      </c>
      <c r="D4639" t="s">
        <v>22</v>
      </c>
      <c r="E4639">
        <v>179400</v>
      </c>
      <c r="F4639">
        <v>179400</v>
      </c>
      <c r="G4639" t="s">
        <v>23</v>
      </c>
      <c r="H4639" t="s">
        <v>24</v>
      </c>
      <c r="I4639" t="s">
        <v>17</v>
      </c>
      <c r="J4639" t="s">
        <v>25</v>
      </c>
      <c r="K4639" t="s">
        <v>23</v>
      </c>
      <c r="L4639" t="s">
        <v>26</v>
      </c>
      <c r="M4639">
        <f t="shared" si="72"/>
        <v>120274</v>
      </c>
      <c r="N4639" t="b">
        <f>IF(O4639=Sheet7!S4638,FALSE,TRUE)
=IF(B4639=Sheet7!A4639,TRUE,FALSE)
=IF(B4639=Sheet7!A4639,TRUE,FALSE)
=IF(B4639=Sheet7!A4639,TRUE,FALSE)</f>
        <v>1</v>
      </c>
      <c r="O4639" t="s">
        <v>27</v>
      </c>
    </row>
    <row r="4640" spans="1:15" x14ac:dyDescent="0.25">
      <c r="A4640">
        <v>2022</v>
      </c>
      <c r="B4640" t="s">
        <v>27</v>
      </c>
      <c r="C4640" t="s">
        <v>28</v>
      </c>
      <c r="D4640" t="s">
        <v>22</v>
      </c>
      <c r="E4640">
        <v>154000</v>
      </c>
      <c r="F4640">
        <v>154000</v>
      </c>
      <c r="G4640" t="s">
        <v>23</v>
      </c>
      <c r="H4640" t="s">
        <v>24</v>
      </c>
      <c r="I4640" t="s">
        <v>17</v>
      </c>
      <c r="J4640" t="s">
        <v>25</v>
      </c>
      <c r="K4640" t="s">
        <v>23</v>
      </c>
      <c r="L4640" t="s">
        <v>26</v>
      </c>
      <c r="M4640">
        <f t="shared" si="72"/>
        <v>103340.66666666667</v>
      </c>
      <c r="N4640" t="b">
        <f>IF(O4640=Sheet7!S4639,FALSE,TRUE)
=IF(B4640=Sheet7!A4640,TRUE,FALSE)
=IF(B4640=Sheet7!A4640,TRUE,FALSE)
=IF(B4640=Sheet7!A4640,TRUE,FALSE)</f>
        <v>1</v>
      </c>
      <c r="O4640" t="s">
        <v>27</v>
      </c>
    </row>
    <row r="4641" spans="1:15" x14ac:dyDescent="0.25">
      <c r="A4641">
        <v>2022</v>
      </c>
      <c r="B4641" t="s">
        <v>54</v>
      </c>
      <c r="C4641" t="s">
        <v>31</v>
      </c>
      <c r="D4641" t="s">
        <v>22</v>
      </c>
      <c r="E4641">
        <v>193900</v>
      </c>
      <c r="F4641">
        <v>193900</v>
      </c>
      <c r="G4641" t="s">
        <v>23</v>
      </c>
      <c r="H4641" t="s">
        <v>24</v>
      </c>
      <c r="I4641" t="s">
        <v>17</v>
      </c>
      <c r="J4641" t="s">
        <v>25</v>
      </c>
      <c r="K4641" t="s">
        <v>23</v>
      </c>
      <c r="L4641" t="s">
        <v>26</v>
      </c>
      <c r="M4641">
        <f t="shared" si="72"/>
        <v>129940.66666666667</v>
      </c>
      <c r="N4641" t="b">
        <f>IF(O4641=Sheet7!S4640,FALSE,TRUE)
=IF(B4641=Sheet7!A4641,TRUE,FALSE)
=IF(B4641=Sheet7!A4641,TRUE,FALSE)
=IF(B4641=Sheet7!A4641,TRUE,FALSE)</f>
        <v>1</v>
      </c>
      <c r="O4641" t="s">
        <v>54</v>
      </c>
    </row>
    <row r="4642" spans="1:15" x14ac:dyDescent="0.25">
      <c r="A4642">
        <v>2022</v>
      </c>
      <c r="B4642" t="s">
        <v>54</v>
      </c>
      <c r="C4642" t="s">
        <v>31</v>
      </c>
      <c r="D4642" t="s">
        <v>22</v>
      </c>
      <c r="E4642">
        <v>129300</v>
      </c>
      <c r="F4642">
        <v>129300</v>
      </c>
      <c r="G4642" t="s">
        <v>23</v>
      </c>
      <c r="H4642" t="s">
        <v>24</v>
      </c>
      <c r="I4642" t="s">
        <v>17</v>
      </c>
      <c r="J4642" t="s">
        <v>25</v>
      </c>
      <c r="K4642" t="s">
        <v>23</v>
      </c>
      <c r="L4642" t="s">
        <v>26</v>
      </c>
      <c r="M4642">
        <f t="shared" si="72"/>
        <v>86874</v>
      </c>
      <c r="N4642" t="b">
        <f>IF(O4642=Sheet7!S4641,FALSE,TRUE)
=IF(B4642=Sheet7!A4642,TRUE,FALSE)
=IF(B4642=Sheet7!A4642,TRUE,FALSE)
=IF(B4642=Sheet7!A4642,TRUE,FALSE)</f>
        <v>1</v>
      </c>
      <c r="O4642" t="s">
        <v>54</v>
      </c>
    </row>
    <row r="4643" spans="1:15" x14ac:dyDescent="0.25">
      <c r="A4643">
        <v>2022</v>
      </c>
      <c r="B4643" t="s">
        <v>99</v>
      </c>
      <c r="C4643" t="s">
        <v>28</v>
      </c>
      <c r="D4643" t="s">
        <v>22</v>
      </c>
      <c r="E4643">
        <v>222640</v>
      </c>
      <c r="F4643">
        <v>222640</v>
      </c>
      <c r="G4643" t="s">
        <v>23</v>
      </c>
      <c r="H4643" t="s">
        <v>33</v>
      </c>
      <c r="I4643" t="s">
        <v>17</v>
      </c>
      <c r="J4643" t="s">
        <v>25</v>
      </c>
      <c r="K4643" t="s">
        <v>23</v>
      </c>
      <c r="L4643" t="s">
        <v>26</v>
      </c>
      <c r="M4643">
        <f t="shared" si="72"/>
        <v>149100.66666666666</v>
      </c>
      <c r="N4643" t="b">
        <f>IF(O4643=Sheet7!S4642,FALSE,TRUE)
=IF(B4643=Sheet7!A4643,TRUE,FALSE)
=IF(B4643=Sheet7!A4643,TRUE,FALSE)
=IF(B4643=Sheet7!A4643,TRUE,FALSE)</f>
        <v>1</v>
      </c>
      <c r="O4643" t="s">
        <v>99</v>
      </c>
    </row>
    <row r="4644" spans="1:15" x14ac:dyDescent="0.25">
      <c r="A4644">
        <v>2022</v>
      </c>
      <c r="B4644" t="s">
        <v>99</v>
      </c>
      <c r="C4644" t="s">
        <v>28</v>
      </c>
      <c r="D4644" t="s">
        <v>22</v>
      </c>
      <c r="E4644">
        <v>182160</v>
      </c>
      <c r="F4644">
        <v>182160</v>
      </c>
      <c r="G4644" t="s">
        <v>23</v>
      </c>
      <c r="H4644" t="s">
        <v>33</v>
      </c>
      <c r="I4644" t="s">
        <v>17</v>
      </c>
      <c r="J4644" t="s">
        <v>25</v>
      </c>
      <c r="K4644" t="s">
        <v>23</v>
      </c>
      <c r="L4644" t="s">
        <v>26</v>
      </c>
      <c r="M4644">
        <f t="shared" si="72"/>
        <v>122114</v>
      </c>
      <c r="N4644" t="b">
        <f>IF(O4644=Sheet7!S4643,FALSE,TRUE)
=IF(B4644=Sheet7!A4644,TRUE,FALSE)
=IF(B4644=Sheet7!A4644,TRUE,FALSE)
=IF(B4644=Sheet7!A4644,TRUE,FALSE)</f>
        <v>1</v>
      </c>
      <c r="O4644" t="s">
        <v>99</v>
      </c>
    </row>
    <row r="4645" spans="1:15" x14ac:dyDescent="0.25">
      <c r="A4645">
        <v>2022</v>
      </c>
      <c r="B4645" t="s">
        <v>32</v>
      </c>
      <c r="C4645" t="s">
        <v>13</v>
      </c>
      <c r="D4645" t="s">
        <v>22</v>
      </c>
      <c r="E4645">
        <v>150000</v>
      </c>
      <c r="F4645">
        <v>150000</v>
      </c>
      <c r="G4645" t="s">
        <v>23</v>
      </c>
      <c r="H4645" t="s">
        <v>16</v>
      </c>
      <c r="I4645" t="s">
        <v>17</v>
      </c>
      <c r="J4645" t="s">
        <v>25</v>
      </c>
      <c r="K4645" t="s">
        <v>23</v>
      </c>
      <c r="L4645" t="s">
        <v>26</v>
      </c>
      <c r="M4645">
        <f t="shared" si="72"/>
        <v>100674</v>
      </c>
      <c r="N4645" t="b">
        <f>IF(O4645=Sheet7!S4644,FALSE,TRUE)
=IF(B4645=Sheet7!A4645,TRUE,FALSE)
=IF(B4645=Sheet7!A4645,TRUE,FALSE)
=IF(B4645=Sheet7!A4645,TRUE,FALSE)</f>
        <v>1</v>
      </c>
      <c r="O4645" t="s">
        <v>32</v>
      </c>
    </row>
    <row r="4646" spans="1:15" x14ac:dyDescent="0.25">
      <c r="A4646">
        <v>2022</v>
      </c>
      <c r="B4646" t="s">
        <v>32</v>
      </c>
      <c r="C4646" t="s">
        <v>13</v>
      </c>
      <c r="D4646" t="s">
        <v>22</v>
      </c>
      <c r="E4646">
        <v>100000</v>
      </c>
      <c r="F4646">
        <v>100000</v>
      </c>
      <c r="G4646" t="s">
        <v>23</v>
      </c>
      <c r="H4646" t="s">
        <v>16</v>
      </c>
      <c r="I4646" t="s">
        <v>17</v>
      </c>
      <c r="J4646" t="s">
        <v>25</v>
      </c>
      <c r="K4646" t="s">
        <v>23</v>
      </c>
      <c r="L4646" t="s">
        <v>26</v>
      </c>
      <c r="M4646">
        <f t="shared" si="72"/>
        <v>67340.666666666672</v>
      </c>
      <c r="N4646" t="b">
        <f>IF(O4646=Sheet7!S4645,FALSE,TRUE)
=IF(B4646=Sheet7!A4646,TRUE,FALSE)
=IF(B4646=Sheet7!A4646,TRUE,FALSE)
=IF(B4646=Sheet7!A4646,TRUE,FALSE)</f>
        <v>1</v>
      </c>
      <c r="O4646" t="s">
        <v>32</v>
      </c>
    </row>
    <row r="4647" spans="1:15" x14ac:dyDescent="0.25">
      <c r="A4647">
        <v>2022</v>
      </c>
      <c r="B4647" t="s">
        <v>40</v>
      </c>
      <c r="C4647" t="s">
        <v>41</v>
      </c>
      <c r="D4647" t="s">
        <v>22</v>
      </c>
      <c r="E4647">
        <v>122500</v>
      </c>
      <c r="F4647">
        <v>122500</v>
      </c>
      <c r="G4647" t="s">
        <v>23</v>
      </c>
      <c r="H4647" t="s">
        <v>24</v>
      </c>
      <c r="I4647" t="s">
        <v>17</v>
      </c>
      <c r="J4647" t="s">
        <v>29</v>
      </c>
      <c r="K4647" t="s">
        <v>23</v>
      </c>
      <c r="L4647" t="s">
        <v>26</v>
      </c>
      <c r="M4647">
        <f t="shared" si="72"/>
        <v>82340.666666666672</v>
      </c>
      <c r="N4647" t="b">
        <f>IF(O4647=Sheet7!S4646,FALSE,TRUE)
=IF(B4647=Sheet7!A4647,TRUE,FALSE)
=IF(B4647=Sheet7!A4647,TRUE,FALSE)
=IF(B4647=Sheet7!A4647,TRUE,FALSE)</f>
        <v>1</v>
      </c>
      <c r="O4647" t="s">
        <v>40</v>
      </c>
    </row>
    <row r="4648" spans="1:15" x14ac:dyDescent="0.25">
      <c r="A4648">
        <v>2022</v>
      </c>
      <c r="B4648" t="s">
        <v>40</v>
      </c>
      <c r="C4648" t="s">
        <v>41</v>
      </c>
      <c r="D4648" t="s">
        <v>22</v>
      </c>
      <c r="E4648">
        <v>100000</v>
      </c>
      <c r="F4648">
        <v>100000</v>
      </c>
      <c r="G4648" t="s">
        <v>23</v>
      </c>
      <c r="H4648" t="s">
        <v>24</v>
      </c>
      <c r="I4648" t="s">
        <v>17</v>
      </c>
      <c r="J4648" t="s">
        <v>29</v>
      </c>
      <c r="K4648" t="s">
        <v>23</v>
      </c>
      <c r="L4648" t="s">
        <v>26</v>
      </c>
      <c r="M4648">
        <f t="shared" si="72"/>
        <v>67340.666666666672</v>
      </c>
      <c r="N4648" t="b">
        <f>IF(O4648=Sheet7!S4647,FALSE,TRUE)
=IF(B4648=Sheet7!A4648,TRUE,FALSE)
=IF(B4648=Sheet7!A4648,TRUE,FALSE)
=IF(B4648=Sheet7!A4648,TRUE,FALSE)</f>
        <v>1</v>
      </c>
      <c r="O4648" t="s">
        <v>40</v>
      </c>
    </row>
    <row r="4649" spans="1:15" x14ac:dyDescent="0.25">
      <c r="A4649">
        <v>2022</v>
      </c>
      <c r="B4649" t="s">
        <v>32</v>
      </c>
      <c r="C4649" t="s">
        <v>13</v>
      </c>
      <c r="D4649" t="s">
        <v>22</v>
      </c>
      <c r="E4649">
        <v>297500</v>
      </c>
      <c r="F4649">
        <v>297500</v>
      </c>
      <c r="G4649" t="s">
        <v>23</v>
      </c>
      <c r="H4649" t="s">
        <v>33</v>
      </c>
      <c r="I4649" t="s">
        <v>17</v>
      </c>
      <c r="J4649" t="s">
        <v>29</v>
      </c>
      <c r="K4649" t="s">
        <v>23</v>
      </c>
      <c r="L4649" t="s">
        <v>26</v>
      </c>
      <c r="M4649">
        <f t="shared" si="72"/>
        <v>199007.33333333334</v>
      </c>
      <c r="N4649" t="b">
        <f>IF(O4649=Sheet7!S4648,FALSE,TRUE)
=IF(B4649=Sheet7!A4649,TRUE,FALSE)
=IF(B4649=Sheet7!A4649,TRUE,FALSE)
=IF(B4649=Sheet7!A4649,TRUE,FALSE)</f>
        <v>1</v>
      </c>
      <c r="O4649" t="s">
        <v>32</v>
      </c>
    </row>
    <row r="4650" spans="1:15" x14ac:dyDescent="0.25">
      <c r="A4650">
        <v>2022</v>
      </c>
      <c r="B4650" t="s">
        <v>32</v>
      </c>
      <c r="C4650" t="s">
        <v>13</v>
      </c>
      <c r="D4650" t="s">
        <v>22</v>
      </c>
      <c r="E4650">
        <v>260000</v>
      </c>
      <c r="F4650">
        <v>260000</v>
      </c>
      <c r="G4650" t="s">
        <v>23</v>
      </c>
      <c r="H4650" t="s">
        <v>33</v>
      </c>
      <c r="I4650" t="s">
        <v>17</v>
      </c>
      <c r="J4650" t="s">
        <v>29</v>
      </c>
      <c r="K4650" t="s">
        <v>23</v>
      </c>
      <c r="L4650" t="s">
        <v>26</v>
      </c>
      <c r="M4650">
        <f t="shared" si="72"/>
        <v>174007.33333333334</v>
      </c>
      <c r="N4650" t="b">
        <f>IF(O4650=Sheet7!S4649,FALSE,TRUE)
=IF(B4650=Sheet7!A4650,TRUE,FALSE)
=IF(B4650=Sheet7!A4650,TRUE,FALSE)
=IF(B4650=Sheet7!A4650,TRUE,FALSE)</f>
        <v>1</v>
      </c>
      <c r="O4650" t="s">
        <v>32</v>
      </c>
    </row>
    <row r="4651" spans="1:15" x14ac:dyDescent="0.25">
      <c r="A4651">
        <v>2022</v>
      </c>
      <c r="B4651" t="s">
        <v>32</v>
      </c>
      <c r="C4651" t="s">
        <v>13</v>
      </c>
      <c r="D4651" t="s">
        <v>22</v>
      </c>
      <c r="E4651">
        <v>193000</v>
      </c>
      <c r="F4651">
        <v>193000</v>
      </c>
      <c r="G4651" t="s">
        <v>57</v>
      </c>
      <c r="H4651" t="s">
        <v>24</v>
      </c>
      <c r="I4651" t="s">
        <v>17</v>
      </c>
      <c r="J4651" t="s">
        <v>29</v>
      </c>
      <c r="K4651" t="s">
        <v>23</v>
      </c>
      <c r="L4651" t="s">
        <v>26</v>
      </c>
      <c r="M4651">
        <f t="shared" si="72"/>
        <v>129340.66666666667</v>
      </c>
      <c r="N4651" t="b">
        <f>IF(O4651=Sheet7!S4650,FALSE,TRUE)
=IF(B4651=Sheet7!A4651,TRUE,FALSE)
=IF(B4651=Sheet7!A4651,TRUE,FALSE)
=IF(B4651=Sheet7!A4651,TRUE,FALSE)</f>
        <v>1</v>
      </c>
      <c r="O4651" t="s">
        <v>32</v>
      </c>
    </row>
    <row r="4652" spans="1:15" x14ac:dyDescent="0.25">
      <c r="A4652">
        <v>2022</v>
      </c>
      <c r="B4652" t="s">
        <v>27</v>
      </c>
      <c r="C4652" t="s">
        <v>28</v>
      </c>
      <c r="D4652" t="s">
        <v>22</v>
      </c>
      <c r="E4652">
        <v>93000</v>
      </c>
      <c r="F4652">
        <v>93000</v>
      </c>
      <c r="G4652" t="s">
        <v>23</v>
      </c>
      <c r="H4652" t="s">
        <v>39</v>
      </c>
      <c r="I4652" t="s">
        <v>17</v>
      </c>
      <c r="J4652" t="s">
        <v>25</v>
      </c>
      <c r="K4652" t="s">
        <v>23</v>
      </c>
      <c r="L4652" t="s">
        <v>26</v>
      </c>
      <c r="M4652">
        <f t="shared" si="72"/>
        <v>62674</v>
      </c>
      <c r="N4652" t="b">
        <f>IF(O4652=Sheet7!S4651,FALSE,TRUE)
=IF(B4652=Sheet7!A4652,TRUE,FALSE)
=IF(B4652=Sheet7!A4652,TRUE,FALSE)
=IF(B4652=Sheet7!A4652,TRUE,FALSE)</f>
        <v>1</v>
      </c>
      <c r="O4652" t="s">
        <v>27</v>
      </c>
    </row>
    <row r="4653" spans="1:15" x14ac:dyDescent="0.25">
      <c r="A4653">
        <v>2022</v>
      </c>
      <c r="B4653" t="s">
        <v>27</v>
      </c>
      <c r="C4653" t="s">
        <v>28</v>
      </c>
      <c r="D4653" t="s">
        <v>22</v>
      </c>
      <c r="E4653">
        <v>73000</v>
      </c>
      <c r="F4653">
        <v>73000</v>
      </c>
      <c r="G4653" t="s">
        <v>23</v>
      </c>
      <c r="H4653" t="s">
        <v>39</v>
      </c>
      <c r="I4653" t="s">
        <v>17</v>
      </c>
      <c r="J4653" t="s">
        <v>25</v>
      </c>
      <c r="K4653" t="s">
        <v>23</v>
      </c>
      <c r="L4653" t="s">
        <v>26</v>
      </c>
      <c r="M4653">
        <f t="shared" si="72"/>
        <v>49340.666666666664</v>
      </c>
      <c r="N4653" t="b">
        <f>IF(O4653=Sheet7!S4652,FALSE,TRUE)
=IF(B4653=Sheet7!A4653,TRUE,FALSE)
=IF(B4653=Sheet7!A4653,TRUE,FALSE)
=IF(B4653=Sheet7!A4653,TRUE,FALSE)</f>
        <v>1</v>
      </c>
      <c r="O4653" t="s">
        <v>27</v>
      </c>
    </row>
    <row r="4654" spans="1:15" x14ac:dyDescent="0.25">
      <c r="A4654">
        <v>2022</v>
      </c>
      <c r="B4654" t="s">
        <v>27</v>
      </c>
      <c r="C4654" t="s">
        <v>28</v>
      </c>
      <c r="D4654" t="s">
        <v>22</v>
      </c>
      <c r="E4654">
        <v>136994</v>
      </c>
      <c r="F4654">
        <v>136994</v>
      </c>
      <c r="G4654" t="s">
        <v>23</v>
      </c>
      <c r="H4654" t="s">
        <v>24</v>
      </c>
      <c r="I4654" t="s">
        <v>17</v>
      </c>
      <c r="J4654" t="s">
        <v>29</v>
      </c>
      <c r="K4654" t="s">
        <v>23</v>
      </c>
      <c r="L4654" t="s">
        <v>26</v>
      </c>
      <c r="M4654">
        <f t="shared" si="72"/>
        <v>92003.333333333328</v>
      </c>
      <c r="N4654" t="b">
        <f>IF(O4654=Sheet7!S4653,FALSE,TRUE)
=IF(B4654=Sheet7!A4654,TRUE,FALSE)
=IF(B4654=Sheet7!A4654,TRUE,FALSE)
=IF(B4654=Sheet7!A4654,TRUE,FALSE)</f>
        <v>1</v>
      </c>
      <c r="O4654" t="s">
        <v>27</v>
      </c>
    </row>
    <row r="4655" spans="1:15" x14ac:dyDescent="0.25">
      <c r="A4655">
        <v>2022</v>
      </c>
      <c r="B4655" t="s">
        <v>27</v>
      </c>
      <c r="C4655" t="s">
        <v>28</v>
      </c>
      <c r="D4655" t="s">
        <v>22</v>
      </c>
      <c r="E4655">
        <v>101570</v>
      </c>
      <c r="F4655">
        <v>101570</v>
      </c>
      <c r="G4655" t="s">
        <v>23</v>
      </c>
      <c r="H4655" t="s">
        <v>24</v>
      </c>
      <c r="I4655" t="s">
        <v>17</v>
      </c>
      <c r="J4655" t="s">
        <v>29</v>
      </c>
      <c r="K4655" t="s">
        <v>23</v>
      </c>
      <c r="L4655" t="s">
        <v>26</v>
      </c>
      <c r="M4655">
        <f t="shared" si="72"/>
        <v>68387.333333333328</v>
      </c>
      <c r="N4655" t="b">
        <f>IF(O4655=Sheet7!S4654,FALSE,TRUE)
=IF(B4655=Sheet7!A4655,TRUE,FALSE)
=IF(B4655=Sheet7!A4655,TRUE,FALSE)
=IF(B4655=Sheet7!A4655,TRUE,FALSE)</f>
        <v>1</v>
      </c>
      <c r="O4655" t="s">
        <v>27</v>
      </c>
    </row>
    <row r="4656" spans="1:15" x14ac:dyDescent="0.25">
      <c r="A4656">
        <v>2022</v>
      </c>
      <c r="B4656" t="s">
        <v>104</v>
      </c>
      <c r="C4656" t="s">
        <v>28</v>
      </c>
      <c r="D4656" t="s">
        <v>14</v>
      </c>
      <c r="E4656">
        <v>55000</v>
      </c>
      <c r="F4656">
        <v>57786</v>
      </c>
      <c r="G4656" t="s">
        <v>69</v>
      </c>
      <c r="H4656" t="s">
        <v>24</v>
      </c>
      <c r="I4656" t="s">
        <v>17</v>
      </c>
      <c r="J4656" t="s">
        <v>18</v>
      </c>
      <c r="K4656" t="s">
        <v>69</v>
      </c>
      <c r="L4656" t="s">
        <v>19</v>
      </c>
      <c r="M4656">
        <f t="shared" si="72"/>
        <v>38269.333333333336</v>
      </c>
      <c r="N4656" t="b">
        <f>IF(O4656=Sheet7!S4655,FALSE,TRUE)
=IF(B4656=Sheet7!A4656,TRUE,FALSE)
=IF(B4656=Sheet7!A4656,TRUE,FALSE)
=IF(B4656=Sheet7!A4656,TRUE,FALSE)</f>
        <v>1</v>
      </c>
      <c r="O4656" t="s">
        <v>104</v>
      </c>
    </row>
    <row r="4657" spans="1:15" x14ac:dyDescent="0.25">
      <c r="A4657">
        <v>2022</v>
      </c>
      <c r="B4657" t="s">
        <v>37</v>
      </c>
      <c r="C4657" t="s">
        <v>38</v>
      </c>
      <c r="D4657" t="s">
        <v>22</v>
      </c>
      <c r="E4657">
        <v>136000</v>
      </c>
      <c r="F4657">
        <v>136000</v>
      </c>
      <c r="G4657" t="s">
        <v>23</v>
      </c>
      <c r="H4657" t="s">
        <v>16</v>
      </c>
      <c r="I4657" t="s">
        <v>17</v>
      </c>
      <c r="J4657" t="s">
        <v>29</v>
      </c>
      <c r="K4657" t="s">
        <v>23</v>
      </c>
      <c r="L4657" t="s">
        <v>26</v>
      </c>
      <c r="M4657">
        <f t="shared" si="72"/>
        <v>91340.666666666672</v>
      </c>
      <c r="N4657" t="b">
        <f>IF(O4657=Sheet7!S4656,FALSE,TRUE)
=IF(B4657=Sheet7!A4657,TRUE,FALSE)
=IF(B4657=Sheet7!A4657,TRUE,FALSE)
=IF(B4657=Sheet7!A4657,TRUE,FALSE)</f>
        <v>1</v>
      </c>
      <c r="O4657" t="s">
        <v>37</v>
      </c>
    </row>
    <row r="4658" spans="1:15" x14ac:dyDescent="0.25">
      <c r="A4658">
        <v>2022</v>
      </c>
      <c r="B4658" t="s">
        <v>37</v>
      </c>
      <c r="C4658" t="s">
        <v>38</v>
      </c>
      <c r="D4658" t="s">
        <v>22</v>
      </c>
      <c r="E4658">
        <v>112000</v>
      </c>
      <c r="F4658">
        <v>112000</v>
      </c>
      <c r="G4658" t="s">
        <v>23</v>
      </c>
      <c r="H4658" t="s">
        <v>16</v>
      </c>
      <c r="I4658" t="s">
        <v>17</v>
      </c>
      <c r="J4658" t="s">
        <v>29</v>
      </c>
      <c r="K4658" t="s">
        <v>23</v>
      </c>
      <c r="L4658" t="s">
        <v>26</v>
      </c>
      <c r="M4658">
        <f t="shared" si="72"/>
        <v>75340.666666666672</v>
      </c>
      <c r="N4658" t="b">
        <f>IF(O4658=Sheet7!S4657,FALSE,TRUE)
=IF(B4658=Sheet7!A4658,TRUE,FALSE)
=IF(B4658=Sheet7!A4658,TRUE,FALSE)
=IF(B4658=Sheet7!A4658,TRUE,FALSE)</f>
        <v>1</v>
      </c>
      <c r="O4658" t="s">
        <v>37</v>
      </c>
    </row>
    <row r="4659" spans="1:15" x14ac:dyDescent="0.25">
      <c r="A4659">
        <v>2022</v>
      </c>
      <c r="B4659" t="s">
        <v>27</v>
      </c>
      <c r="C4659" t="s">
        <v>28</v>
      </c>
      <c r="D4659" t="s">
        <v>22</v>
      </c>
      <c r="E4659">
        <v>172000</v>
      </c>
      <c r="F4659">
        <v>172000</v>
      </c>
      <c r="G4659" t="s">
        <v>23</v>
      </c>
      <c r="H4659" t="s">
        <v>24</v>
      </c>
      <c r="I4659" t="s">
        <v>17</v>
      </c>
      <c r="J4659" t="s">
        <v>29</v>
      </c>
      <c r="K4659" t="s">
        <v>23</v>
      </c>
      <c r="L4659" t="s">
        <v>26</v>
      </c>
      <c r="M4659">
        <f t="shared" si="72"/>
        <v>115340.66666666667</v>
      </c>
      <c r="N4659" t="b">
        <f>IF(O4659=Sheet7!S4658,FALSE,TRUE)
=IF(B4659=Sheet7!A4659,TRUE,FALSE)
=IF(B4659=Sheet7!A4659,TRUE,FALSE)
=IF(B4659=Sheet7!A4659,TRUE,FALSE)</f>
        <v>1</v>
      </c>
      <c r="O4659" t="s">
        <v>27</v>
      </c>
    </row>
    <row r="4660" spans="1:15" x14ac:dyDescent="0.25">
      <c r="A4660">
        <v>2022</v>
      </c>
      <c r="B4660" t="s">
        <v>32</v>
      </c>
      <c r="C4660" t="s">
        <v>13</v>
      </c>
      <c r="D4660" t="s">
        <v>22</v>
      </c>
      <c r="E4660">
        <v>215000</v>
      </c>
      <c r="F4660">
        <v>215000</v>
      </c>
      <c r="G4660" t="s">
        <v>23</v>
      </c>
      <c r="H4660" t="s">
        <v>24</v>
      </c>
      <c r="I4660" t="s">
        <v>17</v>
      </c>
      <c r="J4660" t="s">
        <v>25</v>
      </c>
      <c r="K4660" t="s">
        <v>23</v>
      </c>
      <c r="L4660" t="s">
        <v>26</v>
      </c>
      <c r="M4660">
        <f t="shared" si="72"/>
        <v>144007.33333333334</v>
      </c>
      <c r="N4660" t="b">
        <f>IF(O4660=Sheet7!S4659,FALSE,TRUE)
=IF(B4660=Sheet7!A4660,TRUE,FALSE)
=IF(B4660=Sheet7!A4660,TRUE,FALSE)
=IF(B4660=Sheet7!A4660,TRUE,FALSE)</f>
        <v>1</v>
      </c>
      <c r="O4660" t="s">
        <v>32</v>
      </c>
    </row>
    <row r="4661" spans="1:15" x14ac:dyDescent="0.25">
      <c r="A4661">
        <v>2022</v>
      </c>
      <c r="B4661" t="s">
        <v>32</v>
      </c>
      <c r="C4661" t="s">
        <v>13</v>
      </c>
      <c r="D4661" t="s">
        <v>22</v>
      </c>
      <c r="E4661">
        <v>164000</v>
      </c>
      <c r="F4661">
        <v>164000</v>
      </c>
      <c r="G4661" t="s">
        <v>23</v>
      </c>
      <c r="H4661" t="s">
        <v>24</v>
      </c>
      <c r="I4661" t="s">
        <v>17</v>
      </c>
      <c r="J4661" t="s">
        <v>25</v>
      </c>
      <c r="K4661" t="s">
        <v>23</v>
      </c>
      <c r="L4661" t="s">
        <v>26</v>
      </c>
      <c r="M4661">
        <f t="shared" si="72"/>
        <v>110007.33333333333</v>
      </c>
      <c r="N4661" t="b">
        <f>IF(O4661=Sheet7!S4660,FALSE,TRUE)
=IF(B4661=Sheet7!A4661,TRUE,FALSE)
=IF(B4661=Sheet7!A4661,TRUE,FALSE)
=IF(B4661=Sheet7!A4661,TRUE,FALSE)</f>
        <v>1</v>
      </c>
      <c r="O4661" t="s">
        <v>32</v>
      </c>
    </row>
    <row r="4662" spans="1:15" x14ac:dyDescent="0.25">
      <c r="A4662">
        <v>2022</v>
      </c>
      <c r="B4662" t="s">
        <v>37</v>
      </c>
      <c r="C4662" t="s">
        <v>38</v>
      </c>
      <c r="D4662" t="s">
        <v>22</v>
      </c>
      <c r="E4662">
        <v>97500</v>
      </c>
      <c r="F4662">
        <v>97500</v>
      </c>
      <c r="G4662" t="s">
        <v>23</v>
      </c>
      <c r="H4662" t="s">
        <v>16</v>
      </c>
      <c r="I4662" t="s">
        <v>17</v>
      </c>
      <c r="J4662" t="s">
        <v>29</v>
      </c>
      <c r="K4662" t="s">
        <v>23</v>
      </c>
      <c r="L4662" t="s">
        <v>19</v>
      </c>
      <c r="M4662">
        <f t="shared" si="72"/>
        <v>65674</v>
      </c>
      <c r="N4662" t="b">
        <f>IF(O4662=Sheet7!S4661,FALSE,TRUE)
=IF(B4662=Sheet7!A4662,TRUE,FALSE)
=IF(B4662=Sheet7!A4662,TRUE,FALSE)
=IF(B4662=Sheet7!A4662,TRUE,FALSE)</f>
        <v>1</v>
      </c>
      <c r="O4662" t="s">
        <v>37</v>
      </c>
    </row>
    <row r="4663" spans="1:15" x14ac:dyDescent="0.25">
      <c r="A4663">
        <v>2022</v>
      </c>
      <c r="B4663" t="s">
        <v>42</v>
      </c>
      <c r="C4663" t="s">
        <v>28</v>
      </c>
      <c r="D4663" t="s">
        <v>22</v>
      </c>
      <c r="E4663">
        <v>212800</v>
      </c>
      <c r="F4663">
        <v>212800</v>
      </c>
      <c r="G4663" t="s">
        <v>23</v>
      </c>
      <c r="H4663" t="s">
        <v>24</v>
      </c>
      <c r="I4663" t="s">
        <v>17</v>
      </c>
      <c r="J4663" t="s">
        <v>29</v>
      </c>
      <c r="K4663" t="s">
        <v>23</v>
      </c>
      <c r="L4663" t="s">
        <v>26</v>
      </c>
      <c r="M4663">
        <f t="shared" si="72"/>
        <v>142540.66666666666</v>
      </c>
      <c r="N4663" t="b">
        <f>IF(O4663=Sheet7!S4662,FALSE,TRUE)
=IF(B4663=Sheet7!A4663,TRUE,FALSE)
=IF(B4663=Sheet7!A4663,TRUE,FALSE)
=IF(B4663=Sheet7!A4663,TRUE,FALSE)</f>
        <v>1</v>
      </c>
      <c r="O4663" t="s">
        <v>42</v>
      </c>
    </row>
    <row r="4664" spans="1:15" x14ac:dyDescent="0.25">
      <c r="A4664">
        <v>2022</v>
      </c>
      <c r="B4664" t="s">
        <v>42</v>
      </c>
      <c r="C4664" t="s">
        <v>28</v>
      </c>
      <c r="D4664" t="s">
        <v>22</v>
      </c>
      <c r="E4664">
        <v>142800</v>
      </c>
      <c r="F4664">
        <v>142800</v>
      </c>
      <c r="G4664" t="s">
        <v>23</v>
      </c>
      <c r="H4664" t="s">
        <v>24</v>
      </c>
      <c r="I4664" t="s">
        <v>17</v>
      </c>
      <c r="J4664" t="s">
        <v>29</v>
      </c>
      <c r="K4664" t="s">
        <v>23</v>
      </c>
      <c r="L4664" t="s">
        <v>26</v>
      </c>
      <c r="M4664">
        <f t="shared" si="72"/>
        <v>95874</v>
      </c>
      <c r="N4664" t="b">
        <f>IF(O4664=Sheet7!S4663,FALSE,TRUE)
=IF(B4664=Sheet7!A4664,TRUE,FALSE)
=IF(B4664=Sheet7!A4664,TRUE,FALSE)
=IF(B4664=Sheet7!A4664,TRUE,FALSE)</f>
        <v>1</v>
      </c>
      <c r="O4664" t="s">
        <v>42</v>
      </c>
    </row>
    <row r="4665" spans="1:15" x14ac:dyDescent="0.25">
      <c r="A4665">
        <v>2022</v>
      </c>
      <c r="B4665" t="s">
        <v>27</v>
      </c>
      <c r="C4665" t="s">
        <v>28</v>
      </c>
      <c r="D4665" t="s">
        <v>14</v>
      </c>
      <c r="E4665">
        <v>70000</v>
      </c>
      <c r="F4665">
        <v>73546</v>
      </c>
      <c r="G4665" t="s">
        <v>81</v>
      </c>
      <c r="H4665" t="s">
        <v>16</v>
      </c>
      <c r="I4665" t="s">
        <v>17</v>
      </c>
      <c r="J4665" t="s">
        <v>18</v>
      </c>
      <c r="K4665" t="s">
        <v>81</v>
      </c>
      <c r="L4665" t="s">
        <v>19</v>
      </c>
      <c r="M4665">
        <f t="shared" si="72"/>
        <v>48522.666666666664</v>
      </c>
      <c r="N4665" t="b">
        <f>IF(O4665=Sheet7!S4664,FALSE,TRUE)
=IF(B4665=Sheet7!A4665,TRUE,FALSE)
=IF(B4665=Sheet7!A4665,TRUE,FALSE)
=IF(B4665=Sheet7!A4665,TRUE,FALSE)</f>
        <v>1</v>
      </c>
      <c r="O4665" t="s">
        <v>27</v>
      </c>
    </row>
    <row r="4666" spans="1:15" x14ac:dyDescent="0.25">
      <c r="A4666">
        <v>2022</v>
      </c>
      <c r="B4666" t="s">
        <v>27</v>
      </c>
      <c r="C4666" t="s">
        <v>28</v>
      </c>
      <c r="D4666" t="s">
        <v>22</v>
      </c>
      <c r="E4666">
        <v>50000</v>
      </c>
      <c r="F4666">
        <v>50000</v>
      </c>
      <c r="G4666" t="s">
        <v>23</v>
      </c>
      <c r="H4666" t="s">
        <v>39</v>
      </c>
      <c r="I4666" t="s">
        <v>17</v>
      </c>
      <c r="J4666" t="s">
        <v>18</v>
      </c>
      <c r="K4666" t="s">
        <v>15</v>
      </c>
      <c r="L4666" t="s">
        <v>26</v>
      </c>
      <c r="M4666">
        <f t="shared" si="72"/>
        <v>34007.333333333336</v>
      </c>
      <c r="N4666" t="b">
        <f>IF(O4666=Sheet7!S4665,FALSE,TRUE)
=IF(B4666=Sheet7!A4666,TRUE,FALSE)
=IF(B4666=Sheet7!A4666,TRUE,FALSE)
=IF(B4666=Sheet7!A4666,TRUE,FALSE)</f>
        <v>1</v>
      </c>
      <c r="O4666" t="s">
        <v>27</v>
      </c>
    </row>
    <row r="4667" spans="1:15" x14ac:dyDescent="0.25">
      <c r="A4667">
        <v>2022</v>
      </c>
      <c r="B4667" t="s">
        <v>27</v>
      </c>
      <c r="C4667" t="s">
        <v>28</v>
      </c>
      <c r="D4667" t="s">
        <v>22</v>
      </c>
      <c r="E4667">
        <v>151800</v>
      </c>
      <c r="F4667">
        <v>151800</v>
      </c>
      <c r="G4667" t="s">
        <v>23</v>
      </c>
      <c r="H4667" t="s">
        <v>24</v>
      </c>
      <c r="I4667" t="s">
        <v>17</v>
      </c>
      <c r="J4667" t="s">
        <v>25</v>
      </c>
      <c r="K4667" t="s">
        <v>23</v>
      </c>
      <c r="L4667" t="s">
        <v>26</v>
      </c>
      <c r="M4667">
        <f t="shared" si="72"/>
        <v>101874</v>
      </c>
      <c r="N4667" t="b">
        <f>IF(O4667=Sheet7!S4666,FALSE,TRUE)
=IF(B4667=Sheet7!A4667,TRUE,FALSE)
=IF(B4667=Sheet7!A4667,TRUE,FALSE)
=IF(B4667=Sheet7!A4667,TRUE,FALSE)</f>
        <v>1</v>
      </c>
      <c r="O4667" t="s">
        <v>27</v>
      </c>
    </row>
    <row r="4668" spans="1:15" x14ac:dyDescent="0.25">
      <c r="A4668">
        <v>2022</v>
      </c>
      <c r="B4668" t="s">
        <v>27</v>
      </c>
      <c r="C4668" t="s">
        <v>28</v>
      </c>
      <c r="D4668" t="s">
        <v>22</v>
      </c>
      <c r="E4668">
        <v>130240</v>
      </c>
      <c r="F4668">
        <v>130240</v>
      </c>
      <c r="G4668" t="s">
        <v>23</v>
      </c>
      <c r="H4668" t="s">
        <v>24</v>
      </c>
      <c r="I4668" t="s">
        <v>17</v>
      </c>
      <c r="J4668" t="s">
        <v>25</v>
      </c>
      <c r="K4668" t="s">
        <v>23</v>
      </c>
      <c r="L4668" t="s">
        <v>26</v>
      </c>
      <c r="M4668">
        <f t="shared" si="72"/>
        <v>87500.666666666672</v>
      </c>
      <c r="N4668" t="b">
        <f>IF(O4668=Sheet7!S4667,FALSE,TRUE)
=IF(B4668=Sheet7!A4668,TRUE,FALSE)
=IF(B4668=Sheet7!A4668,TRUE,FALSE)
=IF(B4668=Sheet7!A4668,TRUE,FALSE)</f>
        <v>1</v>
      </c>
      <c r="O4668" t="s">
        <v>27</v>
      </c>
    </row>
    <row r="4669" spans="1:15" x14ac:dyDescent="0.25">
      <c r="A4669">
        <v>2022</v>
      </c>
      <c r="B4669" t="s">
        <v>40</v>
      </c>
      <c r="C4669" t="s">
        <v>41</v>
      </c>
      <c r="D4669" t="s">
        <v>22</v>
      </c>
      <c r="E4669">
        <v>165000</v>
      </c>
      <c r="F4669">
        <v>165000</v>
      </c>
      <c r="G4669" t="s">
        <v>23</v>
      </c>
      <c r="H4669" t="s">
        <v>24</v>
      </c>
      <c r="I4669" t="s">
        <v>17</v>
      </c>
      <c r="J4669" t="s">
        <v>29</v>
      </c>
      <c r="K4669" t="s">
        <v>23</v>
      </c>
      <c r="L4669" t="s">
        <v>26</v>
      </c>
      <c r="M4669">
        <f t="shared" si="72"/>
        <v>110674</v>
      </c>
      <c r="N4669" t="b">
        <f>IF(O4669=Sheet7!S4668,FALSE,TRUE)
=IF(B4669=Sheet7!A4669,TRUE,FALSE)
=IF(B4669=Sheet7!A4669,TRUE,FALSE)
=IF(B4669=Sheet7!A4669,TRUE,FALSE)</f>
        <v>1</v>
      </c>
      <c r="O4669" t="s">
        <v>40</v>
      </c>
    </row>
    <row r="4670" spans="1:15" x14ac:dyDescent="0.25">
      <c r="A4670">
        <v>2022</v>
      </c>
      <c r="B4670" t="s">
        <v>40</v>
      </c>
      <c r="C4670" t="s">
        <v>41</v>
      </c>
      <c r="D4670" t="s">
        <v>22</v>
      </c>
      <c r="E4670">
        <v>140250</v>
      </c>
      <c r="F4670">
        <v>140250</v>
      </c>
      <c r="G4670" t="s">
        <v>23</v>
      </c>
      <c r="H4670" t="s">
        <v>24</v>
      </c>
      <c r="I4670" t="s">
        <v>17</v>
      </c>
      <c r="J4670" t="s">
        <v>29</v>
      </c>
      <c r="K4670" t="s">
        <v>23</v>
      </c>
      <c r="L4670" t="s">
        <v>26</v>
      </c>
      <c r="M4670">
        <f t="shared" si="72"/>
        <v>94174</v>
      </c>
      <c r="N4670" t="b">
        <f>IF(O4670=Sheet7!S4669,FALSE,TRUE)
=IF(B4670=Sheet7!A4670,TRUE,FALSE)
=IF(B4670=Sheet7!A4670,TRUE,FALSE)
=IF(B4670=Sheet7!A4670,TRUE,FALSE)</f>
        <v>1</v>
      </c>
      <c r="O4670" t="s">
        <v>40</v>
      </c>
    </row>
    <row r="4671" spans="1:15" x14ac:dyDescent="0.25">
      <c r="A4671">
        <v>2022</v>
      </c>
      <c r="B4671" t="s">
        <v>27</v>
      </c>
      <c r="C4671" t="s">
        <v>28</v>
      </c>
      <c r="D4671" t="s">
        <v>22</v>
      </c>
      <c r="E4671">
        <v>179400</v>
      </c>
      <c r="F4671">
        <v>179400</v>
      </c>
      <c r="G4671" t="s">
        <v>23</v>
      </c>
      <c r="H4671" t="s">
        <v>24</v>
      </c>
      <c r="I4671" t="s">
        <v>17</v>
      </c>
      <c r="J4671" t="s">
        <v>29</v>
      </c>
      <c r="K4671" t="s">
        <v>23</v>
      </c>
      <c r="L4671" t="s">
        <v>26</v>
      </c>
      <c r="M4671">
        <f t="shared" si="72"/>
        <v>120274</v>
      </c>
      <c r="N4671" t="b">
        <f>IF(O4671=Sheet7!S4670,FALSE,TRUE)
=IF(B4671=Sheet7!A4671,TRUE,FALSE)
=IF(B4671=Sheet7!A4671,TRUE,FALSE)
=IF(B4671=Sheet7!A4671,TRUE,FALSE)</f>
        <v>1</v>
      </c>
      <c r="O4671" t="s">
        <v>27</v>
      </c>
    </row>
    <row r="4672" spans="1:15" x14ac:dyDescent="0.25">
      <c r="A4672">
        <v>2022</v>
      </c>
      <c r="B4672" t="s">
        <v>27</v>
      </c>
      <c r="C4672" t="s">
        <v>28</v>
      </c>
      <c r="D4672" t="s">
        <v>22</v>
      </c>
      <c r="E4672">
        <v>154000</v>
      </c>
      <c r="F4672">
        <v>154000</v>
      </c>
      <c r="G4672" t="s">
        <v>23</v>
      </c>
      <c r="H4672" t="s">
        <v>24</v>
      </c>
      <c r="I4672" t="s">
        <v>17</v>
      </c>
      <c r="J4672" t="s">
        <v>29</v>
      </c>
      <c r="K4672" t="s">
        <v>23</v>
      </c>
      <c r="L4672" t="s">
        <v>26</v>
      </c>
      <c r="M4672">
        <f t="shared" si="72"/>
        <v>103340.66666666667</v>
      </c>
      <c r="N4672" t="b">
        <f>IF(O4672=Sheet7!S4671,FALSE,TRUE)
=IF(B4672=Sheet7!A4672,TRUE,FALSE)
=IF(B4672=Sheet7!A4672,TRUE,FALSE)
=IF(B4672=Sheet7!A4672,TRUE,FALSE)</f>
        <v>1</v>
      </c>
      <c r="O4672" t="s">
        <v>27</v>
      </c>
    </row>
    <row r="4673" spans="1:15" x14ac:dyDescent="0.25">
      <c r="A4673">
        <v>2022</v>
      </c>
      <c r="B4673" t="s">
        <v>114</v>
      </c>
      <c r="C4673" t="s">
        <v>38</v>
      </c>
      <c r="D4673" t="s">
        <v>22</v>
      </c>
      <c r="E4673">
        <v>75000</v>
      </c>
      <c r="F4673">
        <v>75000</v>
      </c>
      <c r="G4673" t="s">
        <v>23</v>
      </c>
      <c r="H4673" t="s">
        <v>16</v>
      </c>
      <c r="I4673" t="s">
        <v>17</v>
      </c>
      <c r="J4673" t="s">
        <v>25</v>
      </c>
      <c r="K4673" t="s">
        <v>23</v>
      </c>
      <c r="L4673" t="s">
        <v>26</v>
      </c>
      <c r="M4673">
        <f t="shared" si="72"/>
        <v>50674</v>
      </c>
      <c r="N4673" t="b">
        <f>IF(O4673=Sheet7!S4672,FALSE,TRUE)
=IF(B4673=Sheet7!A4673,TRUE,FALSE)
=IF(B4673=Sheet7!A4673,TRUE,FALSE)
=IF(B4673=Sheet7!A4673,TRUE,FALSE)</f>
        <v>1</v>
      </c>
      <c r="O4673" t="s">
        <v>114</v>
      </c>
    </row>
    <row r="4674" spans="1:15" x14ac:dyDescent="0.25">
      <c r="A4674">
        <v>2022</v>
      </c>
      <c r="B4674" t="s">
        <v>32</v>
      </c>
      <c r="C4674" t="s">
        <v>13</v>
      </c>
      <c r="D4674" t="s">
        <v>14</v>
      </c>
      <c r="E4674">
        <v>80000</v>
      </c>
      <c r="F4674">
        <v>84053</v>
      </c>
      <c r="G4674" t="s">
        <v>117</v>
      </c>
      <c r="H4674" t="s">
        <v>16</v>
      </c>
      <c r="I4674" t="s">
        <v>17</v>
      </c>
      <c r="J4674" t="s">
        <v>29</v>
      </c>
      <c r="K4674" t="s">
        <v>117</v>
      </c>
      <c r="L4674" t="s">
        <v>26</v>
      </c>
      <c r="M4674">
        <f t="shared" ref="M4674:M4737" si="73">AVERAGE(A4674:L4674)</f>
        <v>55358.333333333336</v>
      </c>
      <c r="N4674" t="b">
        <f>IF(O4674=Sheet7!S4673,FALSE,TRUE)
=IF(B4674=Sheet7!A4674,TRUE,FALSE)
=IF(B4674=Sheet7!A4674,TRUE,FALSE)
=IF(B4674=Sheet7!A4674,TRUE,FALSE)</f>
        <v>1</v>
      </c>
      <c r="O4674" t="s">
        <v>32</v>
      </c>
    </row>
    <row r="4675" spans="1:15" x14ac:dyDescent="0.25">
      <c r="A4675">
        <v>2022</v>
      </c>
      <c r="B4675" t="s">
        <v>32</v>
      </c>
      <c r="C4675" t="s">
        <v>13</v>
      </c>
      <c r="D4675" t="s">
        <v>14</v>
      </c>
      <c r="E4675">
        <v>70000</v>
      </c>
      <c r="F4675">
        <v>73546</v>
      </c>
      <c r="G4675" t="s">
        <v>117</v>
      </c>
      <c r="H4675" t="s">
        <v>16</v>
      </c>
      <c r="I4675" t="s">
        <v>17</v>
      </c>
      <c r="J4675" t="s">
        <v>29</v>
      </c>
      <c r="K4675" t="s">
        <v>117</v>
      </c>
      <c r="L4675" t="s">
        <v>26</v>
      </c>
      <c r="M4675">
        <f t="shared" si="73"/>
        <v>48522.666666666664</v>
      </c>
      <c r="N4675" t="b">
        <f>IF(O4675=Sheet7!S4674,FALSE,TRUE)
=IF(B4675=Sheet7!A4675,TRUE,FALSE)
=IF(B4675=Sheet7!A4675,TRUE,FALSE)
=IF(B4675=Sheet7!A4675,TRUE,FALSE)</f>
        <v>1</v>
      </c>
      <c r="O4675" t="s">
        <v>32</v>
      </c>
    </row>
    <row r="4676" spans="1:15" x14ac:dyDescent="0.25">
      <c r="A4676">
        <v>2022</v>
      </c>
      <c r="B4676" t="s">
        <v>32</v>
      </c>
      <c r="C4676" t="s">
        <v>13</v>
      </c>
      <c r="D4676" t="s">
        <v>35</v>
      </c>
      <c r="E4676">
        <v>80000</v>
      </c>
      <c r="F4676">
        <v>98506</v>
      </c>
      <c r="G4676" t="s">
        <v>36</v>
      </c>
      <c r="H4676" t="s">
        <v>16</v>
      </c>
      <c r="I4676" t="s">
        <v>17</v>
      </c>
      <c r="J4676" t="s">
        <v>29</v>
      </c>
      <c r="K4676" t="s">
        <v>36</v>
      </c>
      <c r="L4676" t="s">
        <v>26</v>
      </c>
      <c r="M4676">
        <f t="shared" si="73"/>
        <v>60176</v>
      </c>
      <c r="N4676" t="b">
        <f>IF(O4676=Sheet7!S4675,FALSE,TRUE)
=IF(B4676=Sheet7!A4676,TRUE,FALSE)
=IF(B4676=Sheet7!A4676,TRUE,FALSE)
=IF(B4676=Sheet7!A4676,TRUE,FALSE)</f>
        <v>1</v>
      </c>
      <c r="O4676" t="s">
        <v>32</v>
      </c>
    </row>
    <row r="4677" spans="1:15" x14ac:dyDescent="0.25">
      <c r="A4677">
        <v>2022</v>
      </c>
      <c r="B4677" t="s">
        <v>32</v>
      </c>
      <c r="C4677" t="s">
        <v>13</v>
      </c>
      <c r="D4677" t="s">
        <v>35</v>
      </c>
      <c r="E4677">
        <v>70000</v>
      </c>
      <c r="F4677">
        <v>86193</v>
      </c>
      <c r="G4677" t="s">
        <v>36</v>
      </c>
      <c r="H4677" t="s">
        <v>16</v>
      </c>
      <c r="I4677" t="s">
        <v>17</v>
      </c>
      <c r="J4677" t="s">
        <v>29</v>
      </c>
      <c r="K4677" t="s">
        <v>36</v>
      </c>
      <c r="L4677" t="s">
        <v>26</v>
      </c>
      <c r="M4677">
        <f t="shared" si="73"/>
        <v>52738.333333333336</v>
      </c>
      <c r="N4677" t="b">
        <f>IF(O4677=Sheet7!S4676,FALSE,TRUE)
=IF(B4677=Sheet7!A4677,TRUE,FALSE)
=IF(B4677=Sheet7!A4677,TRUE,FALSE)
=IF(B4677=Sheet7!A4677,TRUE,FALSE)</f>
        <v>1</v>
      </c>
      <c r="O4677" t="s">
        <v>32</v>
      </c>
    </row>
    <row r="4678" spans="1:15" x14ac:dyDescent="0.25">
      <c r="A4678">
        <v>2022</v>
      </c>
      <c r="B4678" t="s">
        <v>32</v>
      </c>
      <c r="C4678" t="s">
        <v>13</v>
      </c>
      <c r="D4678" t="s">
        <v>14</v>
      </c>
      <c r="E4678">
        <v>80000</v>
      </c>
      <c r="F4678">
        <v>84053</v>
      </c>
      <c r="G4678" t="s">
        <v>57</v>
      </c>
      <c r="H4678" t="s">
        <v>16</v>
      </c>
      <c r="I4678" t="s">
        <v>17</v>
      </c>
      <c r="J4678" t="s">
        <v>29</v>
      </c>
      <c r="K4678" t="s">
        <v>57</v>
      </c>
      <c r="L4678" t="s">
        <v>26</v>
      </c>
      <c r="M4678">
        <f t="shared" si="73"/>
        <v>55358.333333333336</v>
      </c>
      <c r="N4678" t="b">
        <f>IF(O4678=Sheet7!S4677,FALSE,TRUE)
=IF(B4678=Sheet7!A4678,TRUE,FALSE)
=IF(B4678=Sheet7!A4678,TRUE,FALSE)
=IF(B4678=Sheet7!A4678,TRUE,FALSE)</f>
        <v>1</v>
      </c>
      <c r="O4678" t="s">
        <v>32</v>
      </c>
    </row>
    <row r="4679" spans="1:15" x14ac:dyDescent="0.25">
      <c r="A4679">
        <v>2022</v>
      </c>
      <c r="B4679" t="s">
        <v>32</v>
      </c>
      <c r="C4679" t="s">
        <v>13</v>
      </c>
      <c r="D4679" t="s">
        <v>14</v>
      </c>
      <c r="E4679">
        <v>70000</v>
      </c>
      <c r="F4679">
        <v>73546</v>
      </c>
      <c r="G4679" t="s">
        <v>57</v>
      </c>
      <c r="H4679" t="s">
        <v>16</v>
      </c>
      <c r="I4679" t="s">
        <v>17</v>
      </c>
      <c r="J4679" t="s">
        <v>29</v>
      </c>
      <c r="K4679" t="s">
        <v>57</v>
      </c>
      <c r="L4679" t="s">
        <v>26</v>
      </c>
      <c r="M4679">
        <f t="shared" si="73"/>
        <v>48522.666666666664</v>
      </c>
      <c r="N4679" t="b">
        <f>IF(O4679=Sheet7!S4678,FALSE,TRUE)
=IF(B4679=Sheet7!A4679,TRUE,FALSE)
=IF(B4679=Sheet7!A4679,TRUE,FALSE)
=IF(B4679=Sheet7!A4679,TRUE,FALSE)</f>
        <v>1</v>
      </c>
      <c r="O4679" t="s">
        <v>32</v>
      </c>
    </row>
    <row r="4680" spans="1:15" x14ac:dyDescent="0.25">
      <c r="A4680">
        <v>2022</v>
      </c>
      <c r="B4680" t="s">
        <v>40</v>
      </c>
      <c r="C4680" t="s">
        <v>41</v>
      </c>
      <c r="D4680" t="s">
        <v>35</v>
      </c>
      <c r="E4680">
        <v>83376</v>
      </c>
      <c r="F4680">
        <v>102663</v>
      </c>
      <c r="G4680" t="s">
        <v>36</v>
      </c>
      <c r="H4680" t="s">
        <v>24</v>
      </c>
      <c r="I4680" t="s">
        <v>17</v>
      </c>
      <c r="J4680" t="s">
        <v>29</v>
      </c>
      <c r="K4680" t="s">
        <v>36</v>
      </c>
      <c r="L4680" t="s">
        <v>26</v>
      </c>
      <c r="M4680">
        <f t="shared" si="73"/>
        <v>62687</v>
      </c>
      <c r="N4680" t="b">
        <f>IF(O4680=Sheet7!S4679,FALSE,TRUE)
=IF(B4680=Sheet7!A4680,TRUE,FALSE)
=IF(B4680=Sheet7!A4680,TRUE,FALSE)
=IF(B4680=Sheet7!A4680,TRUE,FALSE)</f>
        <v>1</v>
      </c>
      <c r="O4680" t="s">
        <v>40</v>
      </c>
    </row>
    <row r="4681" spans="1:15" x14ac:dyDescent="0.25">
      <c r="A4681">
        <v>2022</v>
      </c>
      <c r="B4681" t="s">
        <v>40</v>
      </c>
      <c r="C4681" t="s">
        <v>41</v>
      </c>
      <c r="D4681" t="s">
        <v>35</v>
      </c>
      <c r="E4681">
        <v>65004</v>
      </c>
      <c r="F4681">
        <v>80041</v>
      </c>
      <c r="G4681" t="s">
        <v>36</v>
      </c>
      <c r="H4681" t="s">
        <v>24</v>
      </c>
      <c r="I4681" t="s">
        <v>17</v>
      </c>
      <c r="J4681" t="s">
        <v>29</v>
      </c>
      <c r="K4681" t="s">
        <v>36</v>
      </c>
      <c r="L4681" t="s">
        <v>26</v>
      </c>
      <c r="M4681">
        <f t="shared" si="73"/>
        <v>49022.333333333336</v>
      </c>
      <c r="N4681" t="b">
        <f>IF(O4681=Sheet7!S4680,FALSE,TRUE)
=IF(B4681=Sheet7!A4681,TRUE,FALSE)
=IF(B4681=Sheet7!A4681,TRUE,FALSE)
=IF(B4681=Sheet7!A4681,TRUE,FALSE)</f>
        <v>1</v>
      </c>
      <c r="O4681" t="s">
        <v>40</v>
      </c>
    </row>
    <row r="4682" spans="1:15" x14ac:dyDescent="0.25">
      <c r="A4682">
        <v>2022</v>
      </c>
      <c r="B4682" t="s">
        <v>32</v>
      </c>
      <c r="C4682" t="s">
        <v>13</v>
      </c>
      <c r="D4682" t="s">
        <v>35</v>
      </c>
      <c r="E4682">
        <v>84958</v>
      </c>
      <c r="F4682">
        <v>104611</v>
      </c>
      <c r="G4682" t="s">
        <v>36</v>
      </c>
      <c r="H4682" t="s">
        <v>24</v>
      </c>
      <c r="I4682" t="s">
        <v>17</v>
      </c>
      <c r="J4682" t="s">
        <v>29</v>
      </c>
      <c r="K4682" t="s">
        <v>36</v>
      </c>
      <c r="L4682" t="s">
        <v>26</v>
      </c>
      <c r="M4682">
        <f t="shared" si="73"/>
        <v>63863.666666666664</v>
      </c>
      <c r="N4682" t="b">
        <f>IF(O4682=Sheet7!S4681,FALSE,TRUE)
=IF(B4682=Sheet7!A4682,TRUE,FALSE)
=IF(B4682=Sheet7!A4682,TRUE,FALSE)
=IF(B4682=Sheet7!A4682,TRUE,FALSE)</f>
        <v>1</v>
      </c>
      <c r="O4682" t="s">
        <v>32</v>
      </c>
    </row>
    <row r="4683" spans="1:15" x14ac:dyDescent="0.25">
      <c r="A4683">
        <v>2022</v>
      </c>
      <c r="B4683" t="s">
        <v>32</v>
      </c>
      <c r="C4683" t="s">
        <v>13</v>
      </c>
      <c r="D4683" t="s">
        <v>35</v>
      </c>
      <c r="E4683">
        <v>66822</v>
      </c>
      <c r="F4683">
        <v>82280</v>
      </c>
      <c r="G4683" t="s">
        <v>36</v>
      </c>
      <c r="H4683" t="s">
        <v>24</v>
      </c>
      <c r="I4683" t="s">
        <v>17</v>
      </c>
      <c r="J4683" t="s">
        <v>29</v>
      </c>
      <c r="K4683" t="s">
        <v>36</v>
      </c>
      <c r="L4683" t="s">
        <v>26</v>
      </c>
      <c r="M4683">
        <f t="shared" si="73"/>
        <v>50374.666666666664</v>
      </c>
      <c r="N4683" t="b">
        <f>IF(O4683=Sheet7!S4682,FALSE,TRUE)
=IF(B4683=Sheet7!A4683,TRUE,FALSE)
=IF(B4683=Sheet7!A4683,TRUE,FALSE)
=IF(B4683=Sheet7!A4683,TRUE,FALSE)</f>
        <v>1</v>
      </c>
      <c r="O4683" t="s">
        <v>32</v>
      </c>
    </row>
    <row r="4684" spans="1:15" x14ac:dyDescent="0.25">
      <c r="A4684">
        <v>2022</v>
      </c>
      <c r="B4684" t="s">
        <v>27</v>
      </c>
      <c r="C4684" t="s">
        <v>28</v>
      </c>
      <c r="D4684" t="s">
        <v>22</v>
      </c>
      <c r="E4684">
        <v>191475</v>
      </c>
      <c r="F4684">
        <v>191475</v>
      </c>
      <c r="G4684" t="s">
        <v>23</v>
      </c>
      <c r="H4684" t="s">
        <v>24</v>
      </c>
      <c r="I4684" t="s">
        <v>17</v>
      </c>
      <c r="J4684" t="s">
        <v>25</v>
      </c>
      <c r="K4684" t="s">
        <v>23</v>
      </c>
      <c r="L4684" t="s">
        <v>26</v>
      </c>
      <c r="M4684">
        <f t="shared" si="73"/>
        <v>128324</v>
      </c>
      <c r="N4684" t="b">
        <f>IF(O4684=Sheet7!S4683,FALSE,TRUE)
=IF(B4684=Sheet7!A4684,TRUE,FALSE)
=IF(B4684=Sheet7!A4684,TRUE,FALSE)
=IF(B4684=Sheet7!A4684,TRUE,FALSE)</f>
        <v>1</v>
      </c>
      <c r="O4684" t="s">
        <v>27</v>
      </c>
    </row>
    <row r="4685" spans="1:15" x14ac:dyDescent="0.25">
      <c r="A4685">
        <v>2022</v>
      </c>
      <c r="B4685" t="s">
        <v>27</v>
      </c>
      <c r="C4685" t="s">
        <v>28</v>
      </c>
      <c r="D4685" t="s">
        <v>22</v>
      </c>
      <c r="E4685">
        <v>141525</v>
      </c>
      <c r="F4685">
        <v>141525</v>
      </c>
      <c r="G4685" t="s">
        <v>23</v>
      </c>
      <c r="H4685" t="s">
        <v>24</v>
      </c>
      <c r="I4685" t="s">
        <v>17</v>
      </c>
      <c r="J4685" t="s">
        <v>25</v>
      </c>
      <c r="K4685" t="s">
        <v>23</v>
      </c>
      <c r="L4685" t="s">
        <v>26</v>
      </c>
      <c r="M4685">
        <f t="shared" si="73"/>
        <v>95024</v>
      </c>
      <c r="N4685" t="b">
        <f>IF(O4685=Sheet7!S4684,FALSE,TRUE)
=IF(B4685=Sheet7!A4685,TRUE,FALSE)
=IF(B4685=Sheet7!A4685,TRUE,FALSE)
=IF(B4685=Sheet7!A4685,TRUE,FALSE)</f>
        <v>1</v>
      </c>
      <c r="O4685" t="s">
        <v>27</v>
      </c>
    </row>
    <row r="4686" spans="1:15" x14ac:dyDescent="0.25">
      <c r="A4686">
        <v>2022</v>
      </c>
      <c r="B4686" t="s">
        <v>37</v>
      </c>
      <c r="C4686" t="s">
        <v>38</v>
      </c>
      <c r="D4686" t="s">
        <v>22</v>
      </c>
      <c r="E4686">
        <v>115000</v>
      </c>
      <c r="F4686">
        <v>115000</v>
      </c>
      <c r="G4686" t="s">
        <v>23</v>
      </c>
      <c r="H4686" t="s">
        <v>24</v>
      </c>
      <c r="I4686" t="s">
        <v>17</v>
      </c>
      <c r="J4686" t="s">
        <v>25</v>
      </c>
      <c r="K4686" t="s">
        <v>23</v>
      </c>
      <c r="L4686" t="s">
        <v>19</v>
      </c>
      <c r="M4686">
        <f t="shared" si="73"/>
        <v>77340.666666666672</v>
      </c>
      <c r="N4686" t="b">
        <f>IF(O4686=Sheet7!S4685,FALSE,TRUE)
=IF(B4686=Sheet7!A4686,TRUE,FALSE)
=IF(B4686=Sheet7!A4686,TRUE,FALSE)
=IF(B4686=Sheet7!A4686,TRUE,FALSE)</f>
        <v>1</v>
      </c>
      <c r="O4686" t="s">
        <v>37</v>
      </c>
    </row>
    <row r="4687" spans="1:15" x14ac:dyDescent="0.25">
      <c r="A4687">
        <v>2022</v>
      </c>
      <c r="B4687" t="s">
        <v>27</v>
      </c>
      <c r="C4687" t="s">
        <v>28</v>
      </c>
      <c r="D4687" t="s">
        <v>14</v>
      </c>
      <c r="E4687">
        <v>30000</v>
      </c>
      <c r="F4687">
        <v>31520</v>
      </c>
      <c r="G4687" t="s">
        <v>57</v>
      </c>
      <c r="H4687" t="s">
        <v>39</v>
      </c>
      <c r="I4687" t="s">
        <v>17</v>
      </c>
      <c r="J4687" t="s">
        <v>18</v>
      </c>
      <c r="K4687" t="s">
        <v>57</v>
      </c>
      <c r="L4687" t="s">
        <v>26</v>
      </c>
      <c r="M4687">
        <f t="shared" si="73"/>
        <v>21180.666666666668</v>
      </c>
      <c r="N4687" t="b">
        <f>IF(O4687=Sheet7!S4686,FALSE,TRUE)
=IF(B4687=Sheet7!A4687,TRUE,FALSE)
=IF(B4687=Sheet7!A4687,TRUE,FALSE)
=IF(B4687=Sheet7!A4687,TRUE,FALSE)</f>
        <v>1</v>
      </c>
      <c r="O4687" t="s">
        <v>27</v>
      </c>
    </row>
    <row r="4688" spans="1:15" x14ac:dyDescent="0.25">
      <c r="A4688">
        <v>2022</v>
      </c>
      <c r="B4688" t="s">
        <v>148</v>
      </c>
      <c r="C4688" t="s">
        <v>52</v>
      </c>
      <c r="D4688" t="s">
        <v>22</v>
      </c>
      <c r="E4688">
        <v>81000</v>
      </c>
      <c r="F4688">
        <v>81000</v>
      </c>
      <c r="G4688" t="s">
        <v>23</v>
      </c>
      <c r="H4688" t="s">
        <v>24</v>
      </c>
      <c r="I4688" t="s">
        <v>17</v>
      </c>
      <c r="J4688" t="s">
        <v>29</v>
      </c>
      <c r="K4688" t="s">
        <v>23</v>
      </c>
      <c r="L4688" t="s">
        <v>26</v>
      </c>
      <c r="M4688">
        <f t="shared" si="73"/>
        <v>54674</v>
      </c>
      <c r="N4688" t="b">
        <f>IF(O4688=Sheet7!S4687,FALSE,TRUE)
=IF(B4688=Sheet7!A4688,TRUE,FALSE)
=IF(B4688=Sheet7!A4688,TRUE,FALSE)
=IF(B4688=Sheet7!A4688,TRUE,FALSE)</f>
        <v>1</v>
      </c>
      <c r="O4688" t="s">
        <v>148</v>
      </c>
    </row>
    <row r="4689" spans="1:15" x14ac:dyDescent="0.25">
      <c r="A4689">
        <v>2022</v>
      </c>
      <c r="B4689" t="s">
        <v>148</v>
      </c>
      <c r="C4689" t="s">
        <v>52</v>
      </c>
      <c r="D4689" t="s">
        <v>22</v>
      </c>
      <c r="E4689">
        <v>66000</v>
      </c>
      <c r="F4689">
        <v>66000</v>
      </c>
      <c r="G4689" t="s">
        <v>23</v>
      </c>
      <c r="H4689" t="s">
        <v>24</v>
      </c>
      <c r="I4689" t="s">
        <v>17</v>
      </c>
      <c r="J4689" t="s">
        <v>29</v>
      </c>
      <c r="K4689" t="s">
        <v>23</v>
      </c>
      <c r="L4689" t="s">
        <v>26</v>
      </c>
      <c r="M4689">
        <f t="shared" si="73"/>
        <v>44674</v>
      </c>
      <c r="N4689" t="b">
        <f>IF(O4689=Sheet7!S4688,FALSE,TRUE)
=IF(B4689=Sheet7!A4689,TRUE,FALSE)
=IF(B4689=Sheet7!A4689,TRUE,FALSE)
=IF(B4689=Sheet7!A4689,TRUE,FALSE)</f>
        <v>1</v>
      </c>
      <c r="O4689" t="s">
        <v>148</v>
      </c>
    </row>
    <row r="4690" spans="1:15" x14ac:dyDescent="0.25">
      <c r="A4690">
        <v>2022</v>
      </c>
      <c r="B4690" t="s">
        <v>37</v>
      </c>
      <c r="C4690" t="s">
        <v>38</v>
      </c>
      <c r="D4690" t="s">
        <v>22</v>
      </c>
      <c r="E4690">
        <v>46000</v>
      </c>
      <c r="F4690">
        <v>46000</v>
      </c>
      <c r="G4690" t="s">
        <v>23</v>
      </c>
      <c r="H4690" t="s">
        <v>39</v>
      </c>
      <c r="I4690" t="s">
        <v>17</v>
      </c>
      <c r="J4690" t="s">
        <v>29</v>
      </c>
      <c r="K4690" t="s">
        <v>23</v>
      </c>
      <c r="L4690" t="s">
        <v>19</v>
      </c>
      <c r="M4690">
        <f t="shared" si="73"/>
        <v>31340.666666666668</v>
      </c>
      <c r="N4690" t="b">
        <f>IF(O4690=Sheet7!S4689,FALSE,TRUE)
=IF(B4690=Sheet7!A4690,TRUE,FALSE)
=IF(B4690=Sheet7!A4690,TRUE,FALSE)
=IF(B4690=Sheet7!A4690,TRUE,FALSE)</f>
        <v>1</v>
      </c>
      <c r="O4690" t="s">
        <v>37</v>
      </c>
    </row>
    <row r="4691" spans="1:15" x14ac:dyDescent="0.25">
      <c r="A4691">
        <v>2022</v>
      </c>
      <c r="B4691" t="s">
        <v>32</v>
      </c>
      <c r="C4691" t="s">
        <v>13</v>
      </c>
      <c r="D4691" t="s">
        <v>22</v>
      </c>
      <c r="E4691">
        <v>80000</v>
      </c>
      <c r="F4691">
        <v>80000</v>
      </c>
      <c r="G4691" t="s">
        <v>23</v>
      </c>
      <c r="H4691" t="s">
        <v>39</v>
      </c>
      <c r="I4691" t="s">
        <v>17</v>
      </c>
      <c r="J4691" t="s">
        <v>29</v>
      </c>
      <c r="K4691" t="s">
        <v>23</v>
      </c>
      <c r="L4691" t="s">
        <v>19</v>
      </c>
      <c r="M4691">
        <f t="shared" si="73"/>
        <v>54007.333333333336</v>
      </c>
      <c r="N4691" t="b">
        <f>IF(O4691=Sheet7!S4690,FALSE,TRUE)
=IF(B4691=Sheet7!A4691,TRUE,FALSE)
=IF(B4691=Sheet7!A4691,TRUE,FALSE)
=IF(B4691=Sheet7!A4691,TRUE,FALSE)</f>
        <v>1</v>
      </c>
      <c r="O4691" t="s">
        <v>32</v>
      </c>
    </row>
    <row r="4692" spans="1:15" x14ac:dyDescent="0.25">
      <c r="A4692">
        <v>2022</v>
      </c>
      <c r="B4692" t="s">
        <v>54</v>
      </c>
      <c r="C4692" t="s">
        <v>31</v>
      </c>
      <c r="D4692" t="s">
        <v>22</v>
      </c>
      <c r="E4692">
        <v>200000</v>
      </c>
      <c r="F4692">
        <v>200000</v>
      </c>
      <c r="G4692" t="s">
        <v>23</v>
      </c>
      <c r="H4692" t="s">
        <v>33</v>
      </c>
      <c r="I4692" t="s">
        <v>17</v>
      </c>
      <c r="J4692" t="s">
        <v>29</v>
      </c>
      <c r="K4692" t="s">
        <v>23</v>
      </c>
      <c r="L4692" t="s">
        <v>64</v>
      </c>
      <c r="M4692">
        <f t="shared" si="73"/>
        <v>134007.33333333334</v>
      </c>
      <c r="N4692" t="b">
        <f>IF(O4692=Sheet7!S4691,FALSE,TRUE)
=IF(B4692=Sheet7!A4692,TRUE,FALSE)
=IF(B4692=Sheet7!A4692,TRUE,FALSE)
=IF(B4692=Sheet7!A4692,TRUE,FALSE)</f>
        <v>1</v>
      </c>
      <c r="O4692" t="s">
        <v>54</v>
      </c>
    </row>
    <row r="4693" spans="1:15" x14ac:dyDescent="0.25">
      <c r="A4693">
        <v>2022</v>
      </c>
      <c r="B4693" t="s">
        <v>54</v>
      </c>
      <c r="C4693" t="s">
        <v>31</v>
      </c>
      <c r="D4693" t="s">
        <v>22</v>
      </c>
      <c r="E4693">
        <v>180000</v>
      </c>
      <c r="F4693">
        <v>180000</v>
      </c>
      <c r="G4693" t="s">
        <v>23</v>
      </c>
      <c r="H4693" t="s">
        <v>33</v>
      </c>
      <c r="I4693" t="s">
        <v>17</v>
      </c>
      <c r="J4693" t="s">
        <v>29</v>
      </c>
      <c r="K4693" t="s">
        <v>23</v>
      </c>
      <c r="L4693" t="s">
        <v>64</v>
      </c>
      <c r="M4693">
        <f t="shared" si="73"/>
        <v>120674</v>
      </c>
      <c r="N4693" t="b">
        <f>IF(O4693=Sheet7!S4692,FALSE,TRUE)
=IF(B4693=Sheet7!A4693,TRUE,FALSE)
=IF(B4693=Sheet7!A4693,TRUE,FALSE)
=IF(B4693=Sheet7!A4693,TRUE,FALSE)</f>
        <v>1</v>
      </c>
      <c r="O4693" t="s">
        <v>54</v>
      </c>
    </row>
    <row r="4694" spans="1:15" x14ac:dyDescent="0.25">
      <c r="A4694">
        <v>2022</v>
      </c>
      <c r="B4694" t="s">
        <v>139</v>
      </c>
      <c r="C4694" t="s">
        <v>31</v>
      </c>
      <c r="D4694" t="s">
        <v>22</v>
      </c>
      <c r="E4694">
        <v>200000</v>
      </c>
      <c r="F4694">
        <v>200000</v>
      </c>
      <c r="G4694" t="s">
        <v>23</v>
      </c>
      <c r="H4694" t="s">
        <v>33</v>
      </c>
      <c r="I4694" t="s">
        <v>17</v>
      </c>
      <c r="J4694" t="s">
        <v>29</v>
      </c>
      <c r="K4694" t="s">
        <v>23</v>
      </c>
      <c r="L4694" t="s">
        <v>64</v>
      </c>
      <c r="M4694">
        <f t="shared" si="73"/>
        <v>134007.33333333334</v>
      </c>
      <c r="N4694" t="b">
        <f>IF(O4694=Sheet7!S4693,FALSE,TRUE)
=IF(B4694=Sheet7!A4694,TRUE,FALSE)
=IF(B4694=Sheet7!A4694,TRUE,FALSE)
=IF(B4694=Sheet7!A4694,TRUE,FALSE)</f>
        <v>1</v>
      </c>
      <c r="O4694" t="s">
        <v>139</v>
      </c>
    </row>
    <row r="4695" spans="1:15" x14ac:dyDescent="0.25">
      <c r="A4695">
        <v>2022</v>
      </c>
      <c r="B4695" t="s">
        <v>27</v>
      </c>
      <c r="C4695" t="s">
        <v>28</v>
      </c>
      <c r="D4695" t="s">
        <v>22</v>
      </c>
      <c r="E4695">
        <v>204100</v>
      </c>
      <c r="F4695">
        <v>204100</v>
      </c>
      <c r="G4695" t="s">
        <v>23</v>
      </c>
      <c r="H4695" t="s">
        <v>24</v>
      </c>
      <c r="I4695" t="s">
        <v>17</v>
      </c>
      <c r="J4695" t="s">
        <v>25</v>
      </c>
      <c r="K4695" t="s">
        <v>23</v>
      </c>
      <c r="L4695" t="s">
        <v>26</v>
      </c>
      <c r="M4695">
        <f t="shared" si="73"/>
        <v>136740.66666666666</v>
      </c>
      <c r="N4695" t="b">
        <f>IF(O4695=Sheet7!S4694,FALSE,TRUE)
=IF(B4695=Sheet7!A4695,TRUE,FALSE)
=IF(B4695=Sheet7!A4695,TRUE,FALSE)
=IF(B4695=Sheet7!A4695,TRUE,FALSE)</f>
        <v>1</v>
      </c>
      <c r="O4695" t="s">
        <v>27</v>
      </c>
    </row>
    <row r="4696" spans="1:15" x14ac:dyDescent="0.25">
      <c r="A4696">
        <v>2022</v>
      </c>
      <c r="B4696" t="s">
        <v>27</v>
      </c>
      <c r="C4696" t="s">
        <v>28</v>
      </c>
      <c r="D4696" t="s">
        <v>22</v>
      </c>
      <c r="E4696">
        <v>136100</v>
      </c>
      <c r="F4696">
        <v>136100</v>
      </c>
      <c r="G4696" t="s">
        <v>23</v>
      </c>
      <c r="H4696" t="s">
        <v>24</v>
      </c>
      <c r="I4696" t="s">
        <v>17</v>
      </c>
      <c r="J4696" t="s">
        <v>25</v>
      </c>
      <c r="K4696" t="s">
        <v>23</v>
      </c>
      <c r="L4696" t="s">
        <v>26</v>
      </c>
      <c r="M4696">
        <f t="shared" si="73"/>
        <v>91407.333333333328</v>
      </c>
      <c r="N4696" t="b">
        <f>IF(O4696=Sheet7!S4695,FALSE,TRUE)
=IF(B4696=Sheet7!A4696,TRUE,FALSE)
=IF(B4696=Sheet7!A4696,TRUE,FALSE)
=IF(B4696=Sheet7!A4696,TRUE,FALSE)</f>
        <v>1</v>
      </c>
      <c r="O4696" t="s">
        <v>27</v>
      </c>
    </row>
    <row r="4697" spans="1:15" x14ac:dyDescent="0.25">
      <c r="A4697">
        <v>2022</v>
      </c>
      <c r="B4697" t="s">
        <v>40</v>
      </c>
      <c r="C4697" t="s">
        <v>41</v>
      </c>
      <c r="D4697" t="s">
        <v>22</v>
      </c>
      <c r="E4697">
        <v>250000</v>
      </c>
      <c r="F4697">
        <v>250000</v>
      </c>
      <c r="G4697" t="s">
        <v>23</v>
      </c>
      <c r="H4697" t="s">
        <v>24</v>
      </c>
      <c r="I4697" t="s">
        <v>17</v>
      </c>
      <c r="J4697" t="s">
        <v>25</v>
      </c>
      <c r="K4697" t="s">
        <v>23</v>
      </c>
      <c r="L4697" t="s">
        <v>26</v>
      </c>
      <c r="M4697">
        <f t="shared" si="73"/>
        <v>167340.66666666666</v>
      </c>
      <c r="N4697" t="b">
        <f>IF(O4697=Sheet7!S4696,FALSE,TRUE)
=IF(B4697=Sheet7!A4697,TRUE,FALSE)
=IF(B4697=Sheet7!A4697,TRUE,FALSE)
=IF(B4697=Sheet7!A4697,TRUE,FALSE)</f>
        <v>1</v>
      </c>
      <c r="O4697" t="s">
        <v>40</v>
      </c>
    </row>
    <row r="4698" spans="1:15" x14ac:dyDescent="0.25">
      <c r="A4698">
        <v>2022</v>
      </c>
      <c r="B4698" t="s">
        <v>40</v>
      </c>
      <c r="C4698" t="s">
        <v>41</v>
      </c>
      <c r="D4698" t="s">
        <v>22</v>
      </c>
      <c r="E4698">
        <v>63000</v>
      </c>
      <c r="F4698">
        <v>63000</v>
      </c>
      <c r="G4698" t="s">
        <v>23</v>
      </c>
      <c r="H4698" t="s">
        <v>24</v>
      </c>
      <c r="I4698" t="s">
        <v>17</v>
      </c>
      <c r="J4698" t="s">
        <v>25</v>
      </c>
      <c r="K4698" t="s">
        <v>23</v>
      </c>
      <c r="L4698" t="s">
        <v>26</v>
      </c>
      <c r="M4698">
        <f t="shared" si="73"/>
        <v>42674</v>
      </c>
      <c r="N4698" t="b">
        <f>IF(O4698=Sheet7!S4697,FALSE,TRUE)
=IF(B4698=Sheet7!A4698,TRUE,FALSE)
=IF(B4698=Sheet7!A4698,TRUE,FALSE)
=IF(B4698=Sheet7!A4698,TRUE,FALSE)</f>
        <v>1</v>
      </c>
      <c r="O4698" t="s">
        <v>40</v>
      </c>
    </row>
    <row r="4699" spans="1:15" x14ac:dyDescent="0.25">
      <c r="A4699">
        <v>2022</v>
      </c>
      <c r="B4699" t="s">
        <v>27</v>
      </c>
      <c r="C4699" t="s">
        <v>28</v>
      </c>
      <c r="D4699" t="s">
        <v>35</v>
      </c>
      <c r="E4699">
        <v>96000</v>
      </c>
      <c r="F4699">
        <v>118208</v>
      </c>
      <c r="G4699" t="s">
        <v>36</v>
      </c>
      <c r="H4699" t="s">
        <v>16</v>
      </c>
      <c r="I4699" t="s">
        <v>17</v>
      </c>
      <c r="J4699" t="s">
        <v>25</v>
      </c>
      <c r="K4699" t="s">
        <v>36</v>
      </c>
      <c r="L4699" t="s">
        <v>26</v>
      </c>
      <c r="M4699">
        <f t="shared" si="73"/>
        <v>72076.666666666672</v>
      </c>
      <c r="N4699" t="b">
        <f>IF(O4699=Sheet7!S4698,FALSE,TRUE)
=IF(B4699=Sheet7!A4699,TRUE,FALSE)
=IF(B4699=Sheet7!A4699,TRUE,FALSE)
=IF(B4699=Sheet7!A4699,TRUE,FALSE)</f>
        <v>1</v>
      </c>
      <c r="O4699" t="s">
        <v>27</v>
      </c>
    </row>
    <row r="4700" spans="1:15" x14ac:dyDescent="0.25">
      <c r="A4700">
        <v>2022</v>
      </c>
      <c r="B4700" t="s">
        <v>27</v>
      </c>
      <c r="C4700" t="s">
        <v>28</v>
      </c>
      <c r="D4700" t="s">
        <v>35</v>
      </c>
      <c r="E4700">
        <v>90000</v>
      </c>
      <c r="F4700">
        <v>110820</v>
      </c>
      <c r="G4700" t="s">
        <v>36</v>
      </c>
      <c r="H4700" t="s">
        <v>16</v>
      </c>
      <c r="I4700" t="s">
        <v>17</v>
      </c>
      <c r="J4700" t="s">
        <v>25</v>
      </c>
      <c r="K4700" t="s">
        <v>36</v>
      </c>
      <c r="L4700" t="s">
        <v>26</v>
      </c>
      <c r="M4700">
        <f t="shared" si="73"/>
        <v>67614</v>
      </c>
      <c r="N4700" t="b">
        <f>IF(O4700=Sheet7!S4699,FALSE,TRUE)
=IF(B4700=Sheet7!A4700,TRUE,FALSE)
=IF(B4700=Sheet7!A4700,TRUE,FALSE)
=IF(B4700=Sheet7!A4700,TRUE,FALSE)</f>
        <v>1</v>
      </c>
      <c r="O4700" t="s">
        <v>27</v>
      </c>
    </row>
    <row r="4701" spans="1:15" x14ac:dyDescent="0.25">
      <c r="A4701">
        <v>2022</v>
      </c>
      <c r="B4701" t="s">
        <v>85</v>
      </c>
      <c r="C4701" t="s">
        <v>77</v>
      </c>
      <c r="D4701" t="s">
        <v>22</v>
      </c>
      <c r="E4701">
        <v>95000</v>
      </c>
      <c r="F4701">
        <v>95000</v>
      </c>
      <c r="G4701" t="s">
        <v>23</v>
      </c>
      <c r="H4701" t="s">
        <v>24</v>
      </c>
      <c r="I4701" t="s">
        <v>17</v>
      </c>
      <c r="J4701" t="s">
        <v>29</v>
      </c>
      <c r="K4701" t="s">
        <v>23</v>
      </c>
      <c r="L4701" t="s">
        <v>26</v>
      </c>
      <c r="M4701">
        <f t="shared" si="73"/>
        <v>64007.333333333336</v>
      </c>
      <c r="N4701" t="b">
        <f>IF(O4701=Sheet7!S4700,FALSE,TRUE)
=IF(B4701=Sheet7!A4701,TRUE,FALSE)
=IF(B4701=Sheet7!A4701,TRUE,FALSE)
=IF(B4701=Sheet7!A4701,TRUE,FALSE)</f>
        <v>1</v>
      </c>
      <c r="O4701" t="s">
        <v>85</v>
      </c>
    </row>
    <row r="4702" spans="1:15" x14ac:dyDescent="0.25">
      <c r="A4702">
        <v>2022</v>
      </c>
      <c r="B4702" t="s">
        <v>85</v>
      </c>
      <c r="C4702" t="s">
        <v>77</v>
      </c>
      <c r="D4702" t="s">
        <v>22</v>
      </c>
      <c r="E4702">
        <v>70000</v>
      </c>
      <c r="F4702">
        <v>70000</v>
      </c>
      <c r="G4702" t="s">
        <v>23</v>
      </c>
      <c r="H4702" t="s">
        <v>24</v>
      </c>
      <c r="I4702" t="s">
        <v>17</v>
      </c>
      <c r="J4702" t="s">
        <v>29</v>
      </c>
      <c r="K4702" t="s">
        <v>23</v>
      </c>
      <c r="L4702" t="s">
        <v>26</v>
      </c>
      <c r="M4702">
        <f t="shared" si="73"/>
        <v>47340.666666666664</v>
      </c>
      <c r="N4702" t="b">
        <f>IF(O4702=Sheet7!S4701,FALSE,TRUE)
=IF(B4702=Sheet7!A4702,TRUE,FALSE)
=IF(B4702=Sheet7!A4702,TRUE,FALSE)
=IF(B4702=Sheet7!A4702,TRUE,FALSE)</f>
        <v>1</v>
      </c>
      <c r="O4702" t="s">
        <v>85</v>
      </c>
    </row>
    <row r="4703" spans="1:15" x14ac:dyDescent="0.25">
      <c r="A4703">
        <v>2022</v>
      </c>
      <c r="B4703" t="s">
        <v>152</v>
      </c>
      <c r="C4703" t="s">
        <v>31</v>
      </c>
      <c r="D4703" t="s">
        <v>22</v>
      </c>
      <c r="E4703">
        <v>75000</v>
      </c>
      <c r="F4703">
        <v>75000</v>
      </c>
      <c r="G4703" t="s">
        <v>240</v>
      </c>
      <c r="H4703" t="s">
        <v>16</v>
      </c>
      <c r="I4703" t="s">
        <v>17</v>
      </c>
      <c r="J4703" t="s">
        <v>29</v>
      </c>
      <c r="K4703" t="s">
        <v>23</v>
      </c>
      <c r="L4703" t="s">
        <v>26</v>
      </c>
      <c r="M4703">
        <f t="shared" si="73"/>
        <v>50674</v>
      </c>
      <c r="N4703" t="b">
        <f>IF(O4703=Sheet7!S4702,FALSE,TRUE)
=IF(B4703=Sheet7!A4703,TRUE,FALSE)
=IF(B4703=Sheet7!A4703,TRUE,FALSE)
=IF(B4703=Sheet7!A4703,TRUE,FALSE)</f>
        <v>1</v>
      </c>
      <c r="O4703" t="s">
        <v>152</v>
      </c>
    </row>
    <row r="4704" spans="1:15" x14ac:dyDescent="0.25">
      <c r="A4704">
        <v>2022</v>
      </c>
      <c r="B4704" t="s">
        <v>37</v>
      </c>
      <c r="C4704" t="s">
        <v>38</v>
      </c>
      <c r="D4704" t="s">
        <v>22</v>
      </c>
      <c r="E4704">
        <v>113000</v>
      </c>
      <c r="F4704">
        <v>113000</v>
      </c>
      <c r="G4704" t="s">
        <v>23</v>
      </c>
      <c r="H4704" t="s">
        <v>16</v>
      </c>
      <c r="I4704" t="s">
        <v>17</v>
      </c>
      <c r="J4704" t="s">
        <v>25</v>
      </c>
      <c r="K4704" t="s">
        <v>23</v>
      </c>
      <c r="L4704" t="s">
        <v>19</v>
      </c>
      <c r="M4704">
        <f t="shared" si="73"/>
        <v>76007.333333333328</v>
      </c>
      <c r="N4704" t="b">
        <f>IF(O4704=Sheet7!S4703,FALSE,TRUE)
=IF(B4704=Sheet7!A4704,TRUE,FALSE)
=IF(B4704=Sheet7!A4704,TRUE,FALSE)
=IF(B4704=Sheet7!A4704,TRUE,FALSE)</f>
        <v>1</v>
      </c>
      <c r="O4704" t="s">
        <v>37</v>
      </c>
    </row>
    <row r="4705" spans="1:15" x14ac:dyDescent="0.25">
      <c r="A4705">
        <v>2022</v>
      </c>
      <c r="B4705" t="s">
        <v>27</v>
      </c>
      <c r="C4705" t="s">
        <v>28</v>
      </c>
      <c r="D4705" t="s">
        <v>22</v>
      </c>
      <c r="E4705">
        <v>170000</v>
      </c>
      <c r="F4705">
        <v>170000</v>
      </c>
      <c r="G4705" t="s">
        <v>23</v>
      </c>
      <c r="H4705" t="s">
        <v>24</v>
      </c>
      <c r="I4705" t="s">
        <v>17</v>
      </c>
      <c r="J4705" t="s">
        <v>29</v>
      </c>
      <c r="K4705" t="s">
        <v>23</v>
      </c>
      <c r="L4705" t="s">
        <v>26</v>
      </c>
      <c r="M4705">
        <f t="shared" si="73"/>
        <v>114007.33333333333</v>
      </c>
      <c r="N4705" t="b">
        <f>IF(O4705=Sheet7!S4704,FALSE,TRUE)
=IF(B4705=Sheet7!A4705,TRUE,FALSE)
=IF(B4705=Sheet7!A4705,TRUE,FALSE)
=IF(B4705=Sheet7!A4705,TRUE,FALSE)</f>
        <v>1</v>
      </c>
      <c r="O4705" t="s">
        <v>27</v>
      </c>
    </row>
    <row r="4706" spans="1:15" x14ac:dyDescent="0.25">
      <c r="A4706">
        <v>2022</v>
      </c>
      <c r="B4706" t="s">
        <v>227</v>
      </c>
      <c r="C4706" t="s">
        <v>41</v>
      </c>
      <c r="D4706" t="s">
        <v>22</v>
      </c>
      <c r="E4706">
        <v>113000</v>
      </c>
      <c r="F4706">
        <v>113000</v>
      </c>
      <c r="G4706" t="s">
        <v>23</v>
      </c>
      <c r="H4706" t="s">
        <v>16</v>
      </c>
      <c r="I4706" t="s">
        <v>17</v>
      </c>
      <c r="J4706" t="s">
        <v>29</v>
      </c>
      <c r="K4706" t="s">
        <v>23</v>
      </c>
      <c r="L4706" t="s">
        <v>19</v>
      </c>
      <c r="M4706">
        <f t="shared" si="73"/>
        <v>76007.333333333328</v>
      </c>
      <c r="N4706" t="b">
        <f>IF(O4706=Sheet7!S4705,FALSE,TRUE)
=IF(B4706=Sheet7!A4706,TRUE,FALSE)
=IF(B4706=Sheet7!A4706,TRUE,FALSE)
=IF(B4706=Sheet7!A4706,TRUE,FALSE)</f>
        <v>1</v>
      </c>
      <c r="O4706" t="s">
        <v>227</v>
      </c>
    </row>
    <row r="4707" spans="1:15" x14ac:dyDescent="0.25">
      <c r="A4707">
        <v>2022</v>
      </c>
      <c r="B4707" t="s">
        <v>197</v>
      </c>
      <c r="C4707" t="s">
        <v>38</v>
      </c>
      <c r="D4707" t="s">
        <v>22</v>
      </c>
      <c r="E4707">
        <v>140000</v>
      </c>
      <c r="F4707">
        <v>140000</v>
      </c>
      <c r="G4707" t="s">
        <v>23</v>
      </c>
      <c r="H4707" t="s">
        <v>16</v>
      </c>
      <c r="I4707" t="s">
        <v>17</v>
      </c>
      <c r="J4707" t="s">
        <v>29</v>
      </c>
      <c r="K4707" t="s">
        <v>23</v>
      </c>
      <c r="L4707" t="s">
        <v>26</v>
      </c>
      <c r="M4707">
        <f t="shared" si="73"/>
        <v>94007.333333333328</v>
      </c>
      <c r="N4707" t="b">
        <f>IF(O4707=Sheet7!S4706,FALSE,TRUE)
=IF(B4707=Sheet7!A4707,TRUE,FALSE)
=IF(B4707=Sheet7!A4707,TRUE,FALSE)
=IF(B4707=Sheet7!A4707,TRUE,FALSE)</f>
        <v>1</v>
      </c>
      <c r="O4707" t="s">
        <v>197</v>
      </c>
    </row>
    <row r="4708" spans="1:15" x14ac:dyDescent="0.25">
      <c r="A4708">
        <v>2022</v>
      </c>
      <c r="B4708" t="s">
        <v>86</v>
      </c>
      <c r="C4708" t="s">
        <v>38</v>
      </c>
      <c r="D4708" t="s">
        <v>107</v>
      </c>
      <c r="E4708">
        <v>77000</v>
      </c>
      <c r="F4708">
        <v>53368</v>
      </c>
      <c r="G4708" t="s">
        <v>108</v>
      </c>
      <c r="H4708" t="s">
        <v>16</v>
      </c>
      <c r="I4708" t="s">
        <v>17</v>
      </c>
      <c r="J4708" t="s">
        <v>29</v>
      </c>
      <c r="K4708" t="s">
        <v>108</v>
      </c>
      <c r="L4708" t="s">
        <v>26</v>
      </c>
      <c r="M4708">
        <f t="shared" si="73"/>
        <v>44130</v>
      </c>
      <c r="N4708" t="b">
        <f>IF(O4708=Sheet7!S4707,FALSE,TRUE)
=IF(B4708=Sheet7!A4708,TRUE,FALSE)
=IF(B4708=Sheet7!A4708,TRUE,FALSE)
=IF(B4708=Sheet7!A4708,TRUE,FALSE)</f>
        <v>1</v>
      </c>
      <c r="O4708" t="s">
        <v>86</v>
      </c>
    </row>
    <row r="4709" spans="1:15" x14ac:dyDescent="0.25">
      <c r="A4709">
        <v>2022</v>
      </c>
      <c r="B4709" t="s">
        <v>157</v>
      </c>
      <c r="C4709" t="s">
        <v>28</v>
      </c>
      <c r="D4709" t="s">
        <v>14</v>
      </c>
      <c r="E4709">
        <v>28500</v>
      </c>
      <c r="F4709">
        <v>29944</v>
      </c>
      <c r="G4709" t="s">
        <v>91</v>
      </c>
      <c r="H4709" t="s">
        <v>24</v>
      </c>
      <c r="I4709" t="s">
        <v>17</v>
      </c>
      <c r="J4709" t="s">
        <v>18</v>
      </c>
      <c r="K4709" t="s">
        <v>91</v>
      </c>
      <c r="L4709" t="s">
        <v>64</v>
      </c>
      <c r="M4709">
        <f t="shared" si="73"/>
        <v>20155.333333333332</v>
      </c>
      <c r="N4709" t="b">
        <f>IF(O4709=Sheet7!S4708,FALSE,TRUE)
=IF(B4709=Sheet7!A4709,TRUE,FALSE)
=IF(B4709=Sheet7!A4709,TRUE,FALSE)
=IF(B4709=Sheet7!A4709,TRUE,FALSE)</f>
        <v>1</v>
      </c>
      <c r="O4709" t="s">
        <v>157</v>
      </c>
    </row>
    <row r="4710" spans="1:15" x14ac:dyDescent="0.25">
      <c r="A4710">
        <v>2022</v>
      </c>
      <c r="B4710" t="s">
        <v>27</v>
      </c>
      <c r="C4710" t="s">
        <v>28</v>
      </c>
      <c r="D4710" t="s">
        <v>22</v>
      </c>
      <c r="E4710">
        <v>160000</v>
      </c>
      <c r="F4710">
        <v>160000</v>
      </c>
      <c r="G4710" t="s">
        <v>23</v>
      </c>
      <c r="H4710" t="s">
        <v>24</v>
      </c>
      <c r="I4710" t="s">
        <v>17</v>
      </c>
      <c r="J4710" t="s">
        <v>25</v>
      </c>
      <c r="K4710" t="s">
        <v>23</v>
      </c>
      <c r="L4710" t="s">
        <v>19</v>
      </c>
      <c r="M4710">
        <f t="shared" si="73"/>
        <v>107340.66666666667</v>
      </c>
      <c r="N4710" t="b">
        <f>IF(O4710=Sheet7!S4709,FALSE,TRUE)
=IF(B4710=Sheet7!A4710,TRUE,FALSE)
=IF(B4710=Sheet7!A4710,TRUE,FALSE)
=IF(B4710=Sheet7!A4710,TRUE,FALSE)</f>
        <v>1</v>
      </c>
      <c r="O4710" t="s">
        <v>27</v>
      </c>
    </row>
    <row r="4711" spans="1:15" x14ac:dyDescent="0.25">
      <c r="A4711">
        <v>2022</v>
      </c>
      <c r="B4711" t="s">
        <v>27</v>
      </c>
      <c r="C4711" t="s">
        <v>28</v>
      </c>
      <c r="D4711" t="s">
        <v>22</v>
      </c>
      <c r="E4711">
        <v>119300</v>
      </c>
      <c r="F4711">
        <v>119300</v>
      </c>
      <c r="G4711" t="s">
        <v>23</v>
      </c>
      <c r="H4711" t="s">
        <v>24</v>
      </c>
      <c r="I4711" t="s">
        <v>17</v>
      </c>
      <c r="J4711" t="s">
        <v>25</v>
      </c>
      <c r="K4711" t="s">
        <v>23</v>
      </c>
      <c r="L4711" t="s">
        <v>19</v>
      </c>
      <c r="M4711">
        <f t="shared" si="73"/>
        <v>80207.333333333328</v>
      </c>
      <c r="N4711" t="b">
        <f>IF(O4711=Sheet7!S4710,FALSE,TRUE)
=IF(B4711=Sheet7!A4711,TRUE,FALSE)
=IF(B4711=Sheet7!A4711,TRUE,FALSE)
=IF(B4711=Sheet7!A4711,TRUE,FALSE)</f>
        <v>1</v>
      </c>
      <c r="O4711" t="s">
        <v>27</v>
      </c>
    </row>
    <row r="4712" spans="1:15" x14ac:dyDescent="0.25">
      <c r="A4712">
        <v>2022</v>
      </c>
      <c r="B4712" t="s">
        <v>46</v>
      </c>
      <c r="C4712" t="s">
        <v>28</v>
      </c>
      <c r="D4712" t="s">
        <v>22</v>
      </c>
      <c r="E4712">
        <v>145000</v>
      </c>
      <c r="F4712">
        <v>145000</v>
      </c>
      <c r="G4712" t="s">
        <v>23</v>
      </c>
      <c r="H4712" t="s">
        <v>16</v>
      </c>
      <c r="I4712" t="s">
        <v>17</v>
      </c>
      <c r="J4712" t="s">
        <v>18</v>
      </c>
      <c r="K4712" t="s">
        <v>23</v>
      </c>
      <c r="L4712" t="s">
        <v>19</v>
      </c>
      <c r="M4712">
        <f t="shared" si="73"/>
        <v>97340.666666666672</v>
      </c>
      <c r="N4712" t="b">
        <f>IF(O4712=Sheet7!S4711,FALSE,TRUE)
=IF(B4712=Sheet7!A4712,TRUE,FALSE)
=IF(B4712=Sheet7!A4712,TRUE,FALSE)
=IF(B4712=Sheet7!A4712,TRUE,FALSE)</f>
        <v>1</v>
      </c>
      <c r="O4712" t="s">
        <v>46</v>
      </c>
    </row>
    <row r="4713" spans="1:15" x14ac:dyDescent="0.25">
      <c r="A4713">
        <v>2022</v>
      </c>
      <c r="B4713" t="s">
        <v>32</v>
      </c>
      <c r="C4713" t="s">
        <v>13</v>
      </c>
      <c r="D4713" t="s">
        <v>22</v>
      </c>
      <c r="E4713">
        <v>90000</v>
      </c>
      <c r="F4713">
        <v>90000</v>
      </c>
      <c r="G4713" t="s">
        <v>23</v>
      </c>
      <c r="H4713" t="s">
        <v>24</v>
      </c>
      <c r="I4713" t="s">
        <v>17</v>
      </c>
      <c r="J4713" t="s">
        <v>25</v>
      </c>
      <c r="K4713" t="s">
        <v>23</v>
      </c>
      <c r="L4713" t="s">
        <v>26</v>
      </c>
      <c r="M4713">
        <f t="shared" si="73"/>
        <v>60674</v>
      </c>
      <c r="N4713" t="b">
        <f>IF(O4713=Sheet7!S4712,FALSE,TRUE)
=IF(B4713=Sheet7!A4713,TRUE,FALSE)
=IF(B4713=Sheet7!A4713,TRUE,FALSE)
=IF(B4713=Sheet7!A4713,TRUE,FALSE)</f>
        <v>1</v>
      </c>
      <c r="O4713" t="s">
        <v>32</v>
      </c>
    </row>
    <row r="4714" spans="1:15" x14ac:dyDescent="0.25">
      <c r="A4714">
        <v>2022</v>
      </c>
      <c r="B4714" t="s">
        <v>123</v>
      </c>
      <c r="C4714" t="s">
        <v>13</v>
      </c>
      <c r="D4714" t="s">
        <v>22</v>
      </c>
      <c r="E4714">
        <v>146200</v>
      </c>
      <c r="F4714">
        <v>146200</v>
      </c>
      <c r="G4714" t="s">
        <v>23</v>
      </c>
      <c r="H4714" t="s">
        <v>24</v>
      </c>
      <c r="I4714" t="s">
        <v>17</v>
      </c>
      <c r="J4714" t="s">
        <v>29</v>
      </c>
      <c r="K4714" t="s">
        <v>23</v>
      </c>
      <c r="L4714" t="s">
        <v>26</v>
      </c>
      <c r="M4714">
        <f t="shared" si="73"/>
        <v>98140.666666666672</v>
      </c>
      <c r="N4714" t="b">
        <f>IF(O4714=Sheet7!S4713,FALSE,TRUE)
=IF(B4714=Sheet7!A4714,TRUE,FALSE)
=IF(B4714=Sheet7!A4714,TRUE,FALSE)
=IF(B4714=Sheet7!A4714,TRUE,FALSE)</f>
        <v>1</v>
      </c>
      <c r="O4714" t="s">
        <v>123</v>
      </c>
    </row>
    <row r="4715" spans="1:15" x14ac:dyDescent="0.25">
      <c r="A4715">
        <v>2022</v>
      </c>
      <c r="B4715" t="s">
        <v>123</v>
      </c>
      <c r="C4715" t="s">
        <v>13</v>
      </c>
      <c r="D4715" t="s">
        <v>22</v>
      </c>
      <c r="E4715">
        <v>124270</v>
      </c>
      <c r="F4715">
        <v>124270</v>
      </c>
      <c r="G4715" t="s">
        <v>23</v>
      </c>
      <c r="H4715" t="s">
        <v>24</v>
      </c>
      <c r="I4715" t="s">
        <v>17</v>
      </c>
      <c r="J4715" t="s">
        <v>29</v>
      </c>
      <c r="K4715" t="s">
        <v>23</v>
      </c>
      <c r="L4715" t="s">
        <v>26</v>
      </c>
      <c r="M4715">
        <f t="shared" si="73"/>
        <v>83520.666666666672</v>
      </c>
      <c r="N4715" t="b">
        <f>IF(O4715=Sheet7!S4714,FALSE,TRUE)
=IF(B4715=Sheet7!A4715,TRUE,FALSE)
=IF(B4715=Sheet7!A4715,TRUE,FALSE)
=IF(B4715=Sheet7!A4715,TRUE,FALSE)</f>
        <v>1</v>
      </c>
      <c r="O4715" t="s">
        <v>123</v>
      </c>
    </row>
    <row r="4716" spans="1:15" x14ac:dyDescent="0.25">
      <c r="A4716">
        <v>2022</v>
      </c>
      <c r="B4716" t="s">
        <v>27</v>
      </c>
      <c r="C4716" t="s">
        <v>28</v>
      </c>
      <c r="D4716" t="s">
        <v>22</v>
      </c>
      <c r="E4716">
        <v>225000</v>
      </c>
      <c r="F4716">
        <v>225000</v>
      </c>
      <c r="G4716" t="s">
        <v>23</v>
      </c>
      <c r="H4716" t="s">
        <v>16</v>
      </c>
      <c r="I4716" t="s">
        <v>17</v>
      </c>
      <c r="J4716" t="s">
        <v>25</v>
      </c>
      <c r="K4716" t="s">
        <v>23</v>
      </c>
      <c r="L4716" t="s">
        <v>26</v>
      </c>
      <c r="M4716">
        <f t="shared" si="73"/>
        <v>150674</v>
      </c>
      <c r="N4716" t="b">
        <f>IF(O4716=Sheet7!S4715,FALSE,TRUE)
=IF(B4716=Sheet7!A4716,TRUE,FALSE)
=IF(B4716=Sheet7!A4716,TRUE,FALSE)
=IF(B4716=Sheet7!A4716,TRUE,FALSE)</f>
        <v>1</v>
      </c>
      <c r="O4716" t="s">
        <v>27</v>
      </c>
    </row>
    <row r="4717" spans="1:15" x14ac:dyDescent="0.25">
      <c r="A4717">
        <v>2022</v>
      </c>
      <c r="B4717" t="s">
        <v>27</v>
      </c>
      <c r="C4717" t="s">
        <v>28</v>
      </c>
      <c r="D4717" t="s">
        <v>22</v>
      </c>
      <c r="E4717">
        <v>160000</v>
      </c>
      <c r="F4717">
        <v>160000</v>
      </c>
      <c r="G4717" t="s">
        <v>23</v>
      </c>
      <c r="H4717" t="s">
        <v>16</v>
      </c>
      <c r="I4717" t="s">
        <v>17</v>
      </c>
      <c r="J4717" t="s">
        <v>25</v>
      </c>
      <c r="K4717" t="s">
        <v>23</v>
      </c>
      <c r="L4717" t="s">
        <v>26</v>
      </c>
      <c r="M4717">
        <f t="shared" si="73"/>
        <v>107340.66666666667</v>
      </c>
      <c r="N4717" t="b">
        <f>IF(O4717=Sheet7!S4716,FALSE,TRUE)
=IF(B4717=Sheet7!A4717,TRUE,FALSE)
=IF(B4717=Sheet7!A4717,TRUE,FALSE)
=IF(B4717=Sheet7!A4717,TRUE,FALSE)</f>
        <v>1</v>
      </c>
      <c r="O4717" t="s">
        <v>27</v>
      </c>
    </row>
    <row r="4718" spans="1:15" x14ac:dyDescent="0.25">
      <c r="A4718">
        <v>2022</v>
      </c>
      <c r="B4718" t="s">
        <v>27</v>
      </c>
      <c r="C4718" t="s">
        <v>28</v>
      </c>
      <c r="D4718" t="s">
        <v>14</v>
      </c>
      <c r="E4718">
        <v>52000</v>
      </c>
      <c r="F4718">
        <v>54634</v>
      </c>
      <c r="G4718" t="s">
        <v>81</v>
      </c>
      <c r="H4718" t="s">
        <v>16</v>
      </c>
      <c r="I4718" t="s">
        <v>17</v>
      </c>
      <c r="J4718" t="s">
        <v>29</v>
      </c>
      <c r="K4718" t="s">
        <v>81</v>
      </c>
      <c r="L4718" t="s">
        <v>64</v>
      </c>
      <c r="M4718">
        <f t="shared" si="73"/>
        <v>36218.666666666664</v>
      </c>
      <c r="N4718" t="b">
        <f>IF(O4718=Sheet7!S4717,FALSE,TRUE)
=IF(B4718=Sheet7!A4718,TRUE,FALSE)
=IF(B4718=Sheet7!A4718,TRUE,FALSE)
=IF(B4718=Sheet7!A4718,TRUE,FALSE)</f>
        <v>1</v>
      </c>
      <c r="O4718" t="s">
        <v>27</v>
      </c>
    </row>
    <row r="4719" spans="1:15" x14ac:dyDescent="0.25">
      <c r="A4719">
        <v>2022</v>
      </c>
      <c r="B4719" t="s">
        <v>32</v>
      </c>
      <c r="C4719" t="s">
        <v>13</v>
      </c>
      <c r="D4719" t="s">
        <v>22</v>
      </c>
      <c r="E4719">
        <v>185800</v>
      </c>
      <c r="F4719">
        <v>185800</v>
      </c>
      <c r="G4719" t="s">
        <v>49</v>
      </c>
      <c r="H4719" t="s">
        <v>24</v>
      </c>
      <c r="I4719" t="s">
        <v>17</v>
      </c>
      <c r="J4719" t="s">
        <v>29</v>
      </c>
      <c r="K4719" t="s">
        <v>49</v>
      </c>
      <c r="L4719" t="s">
        <v>26</v>
      </c>
      <c r="M4719">
        <f t="shared" si="73"/>
        <v>124540.66666666667</v>
      </c>
      <c r="N4719" t="b">
        <f>IF(O4719=Sheet7!S4718,FALSE,TRUE)
=IF(B4719=Sheet7!A4719,TRUE,FALSE)
=IF(B4719=Sheet7!A4719,TRUE,FALSE)
=IF(B4719=Sheet7!A4719,TRUE,FALSE)</f>
        <v>1</v>
      </c>
      <c r="O4719" t="s">
        <v>32</v>
      </c>
    </row>
    <row r="4720" spans="1:15" x14ac:dyDescent="0.25">
      <c r="A4720">
        <v>2022</v>
      </c>
      <c r="B4720" t="s">
        <v>32</v>
      </c>
      <c r="C4720" t="s">
        <v>13</v>
      </c>
      <c r="D4720" t="s">
        <v>22</v>
      </c>
      <c r="E4720">
        <v>137400</v>
      </c>
      <c r="F4720">
        <v>137400</v>
      </c>
      <c r="G4720" t="s">
        <v>49</v>
      </c>
      <c r="H4720" t="s">
        <v>24</v>
      </c>
      <c r="I4720" t="s">
        <v>17</v>
      </c>
      <c r="J4720" t="s">
        <v>29</v>
      </c>
      <c r="K4720" t="s">
        <v>49</v>
      </c>
      <c r="L4720" t="s">
        <v>26</v>
      </c>
      <c r="M4720">
        <f t="shared" si="73"/>
        <v>92274</v>
      </c>
      <c r="N4720" t="b">
        <f>IF(O4720=Sheet7!S4719,FALSE,TRUE)
=IF(B4720=Sheet7!A4720,TRUE,FALSE)
=IF(B4720=Sheet7!A4720,TRUE,FALSE)
=IF(B4720=Sheet7!A4720,TRUE,FALSE)</f>
        <v>1</v>
      </c>
      <c r="O4720" t="s">
        <v>32</v>
      </c>
    </row>
    <row r="4721" spans="1:15" x14ac:dyDescent="0.25">
      <c r="A4721">
        <v>2022</v>
      </c>
      <c r="B4721" t="s">
        <v>40</v>
      </c>
      <c r="C4721" t="s">
        <v>41</v>
      </c>
      <c r="D4721" t="s">
        <v>22</v>
      </c>
      <c r="E4721">
        <v>245000</v>
      </c>
      <c r="F4721">
        <v>245000</v>
      </c>
      <c r="G4721" t="s">
        <v>23</v>
      </c>
      <c r="H4721" t="s">
        <v>24</v>
      </c>
      <c r="I4721" t="s">
        <v>17</v>
      </c>
      <c r="J4721" t="s">
        <v>25</v>
      </c>
      <c r="K4721" t="s">
        <v>23</v>
      </c>
      <c r="L4721" t="s">
        <v>26</v>
      </c>
      <c r="M4721">
        <f t="shared" si="73"/>
        <v>164007.33333333334</v>
      </c>
      <c r="N4721" t="b">
        <f>IF(O4721=Sheet7!S4720,FALSE,TRUE)
=IF(B4721=Sheet7!A4721,TRUE,FALSE)
=IF(B4721=Sheet7!A4721,TRUE,FALSE)
=IF(B4721=Sheet7!A4721,TRUE,FALSE)</f>
        <v>1</v>
      </c>
      <c r="O4721" t="s">
        <v>40</v>
      </c>
    </row>
    <row r="4722" spans="1:15" x14ac:dyDescent="0.25">
      <c r="A4722">
        <v>2022</v>
      </c>
      <c r="B4722" t="s">
        <v>40</v>
      </c>
      <c r="C4722" t="s">
        <v>41</v>
      </c>
      <c r="D4722" t="s">
        <v>22</v>
      </c>
      <c r="E4722">
        <v>180000</v>
      </c>
      <c r="F4722">
        <v>180000</v>
      </c>
      <c r="G4722" t="s">
        <v>23</v>
      </c>
      <c r="H4722" t="s">
        <v>24</v>
      </c>
      <c r="I4722" t="s">
        <v>17</v>
      </c>
      <c r="J4722" t="s">
        <v>25</v>
      </c>
      <c r="K4722" t="s">
        <v>23</v>
      </c>
      <c r="L4722" t="s">
        <v>26</v>
      </c>
      <c r="M4722">
        <f t="shared" si="73"/>
        <v>120674</v>
      </c>
      <c r="N4722" t="b">
        <f>IF(O4722=Sheet7!S4721,FALSE,TRUE)
=IF(B4722=Sheet7!A4722,TRUE,FALSE)
=IF(B4722=Sheet7!A4722,TRUE,FALSE)
=IF(B4722=Sheet7!A4722,TRUE,FALSE)</f>
        <v>1</v>
      </c>
      <c r="O4722" t="s">
        <v>40</v>
      </c>
    </row>
    <row r="4723" spans="1:15" x14ac:dyDescent="0.25">
      <c r="A4723">
        <v>2022</v>
      </c>
      <c r="B4723" t="s">
        <v>40</v>
      </c>
      <c r="C4723" t="s">
        <v>41</v>
      </c>
      <c r="D4723" t="s">
        <v>22</v>
      </c>
      <c r="E4723">
        <v>203500</v>
      </c>
      <c r="F4723">
        <v>203500</v>
      </c>
      <c r="G4723" t="s">
        <v>23</v>
      </c>
      <c r="H4723" t="s">
        <v>24</v>
      </c>
      <c r="I4723" t="s">
        <v>17</v>
      </c>
      <c r="J4723" t="s">
        <v>25</v>
      </c>
      <c r="K4723" t="s">
        <v>23</v>
      </c>
      <c r="L4723" t="s">
        <v>26</v>
      </c>
      <c r="M4723">
        <f t="shared" si="73"/>
        <v>136340.66666666666</v>
      </c>
      <c r="N4723" t="b">
        <f>IF(O4723=Sheet7!S4722,FALSE,TRUE)
=IF(B4723=Sheet7!A4723,TRUE,FALSE)
=IF(B4723=Sheet7!A4723,TRUE,FALSE)
=IF(B4723=Sheet7!A4723,TRUE,FALSE)</f>
        <v>1</v>
      </c>
      <c r="O4723" t="s">
        <v>40</v>
      </c>
    </row>
    <row r="4724" spans="1:15" x14ac:dyDescent="0.25">
      <c r="A4724">
        <v>2022</v>
      </c>
      <c r="B4724" t="s">
        <v>40</v>
      </c>
      <c r="C4724" t="s">
        <v>41</v>
      </c>
      <c r="D4724" t="s">
        <v>22</v>
      </c>
      <c r="E4724">
        <v>152000</v>
      </c>
      <c r="F4724">
        <v>152000</v>
      </c>
      <c r="G4724" t="s">
        <v>23</v>
      </c>
      <c r="H4724" t="s">
        <v>24</v>
      </c>
      <c r="I4724" t="s">
        <v>17</v>
      </c>
      <c r="J4724" t="s">
        <v>25</v>
      </c>
      <c r="K4724" t="s">
        <v>23</v>
      </c>
      <c r="L4724" t="s">
        <v>26</v>
      </c>
      <c r="M4724">
        <f t="shared" si="73"/>
        <v>102007.33333333333</v>
      </c>
      <c r="N4724" t="b">
        <f>IF(O4724=Sheet7!S4723,FALSE,TRUE)
=IF(B4724=Sheet7!A4724,TRUE,FALSE)
=IF(B4724=Sheet7!A4724,TRUE,FALSE)
=IF(B4724=Sheet7!A4724,TRUE,FALSE)</f>
        <v>1</v>
      </c>
      <c r="O4724" t="s">
        <v>40</v>
      </c>
    </row>
    <row r="4725" spans="1:15" x14ac:dyDescent="0.25">
      <c r="A4725">
        <v>2022</v>
      </c>
      <c r="B4725" t="s">
        <v>32</v>
      </c>
      <c r="C4725" t="s">
        <v>13</v>
      </c>
      <c r="D4725" t="s">
        <v>22</v>
      </c>
      <c r="E4725">
        <v>250000</v>
      </c>
      <c r="F4725">
        <v>250000</v>
      </c>
      <c r="G4725" t="s">
        <v>23</v>
      </c>
      <c r="H4725" t="s">
        <v>24</v>
      </c>
      <c r="I4725" t="s">
        <v>17</v>
      </c>
      <c r="J4725" t="s">
        <v>25</v>
      </c>
      <c r="K4725" t="s">
        <v>23</v>
      </c>
      <c r="L4725" t="s">
        <v>26</v>
      </c>
      <c r="M4725">
        <f t="shared" si="73"/>
        <v>167340.66666666666</v>
      </c>
      <c r="N4725" t="b">
        <f>IF(O4725=Sheet7!S4724,FALSE,TRUE)
=IF(B4725=Sheet7!A4725,TRUE,FALSE)
=IF(B4725=Sheet7!A4725,TRUE,FALSE)
=IF(B4725=Sheet7!A4725,TRUE,FALSE)</f>
        <v>1</v>
      </c>
      <c r="O4725" t="s">
        <v>32</v>
      </c>
    </row>
    <row r="4726" spans="1:15" x14ac:dyDescent="0.25">
      <c r="A4726">
        <v>2022</v>
      </c>
      <c r="B4726" t="s">
        <v>32</v>
      </c>
      <c r="C4726" t="s">
        <v>13</v>
      </c>
      <c r="D4726" t="s">
        <v>22</v>
      </c>
      <c r="E4726">
        <v>63000</v>
      </c>
      <c r="F4726">
        <v>63000</v>
      </c>
      <c r="G4726" t="s">
        <v>23</v>
      </c>
      <c r="H4726" t="s">
        <v>24</v>
      </c>
      <c r="I4726" t="s">
        <v>17</v>
      </c>
      <c r="J4726" t="s">
        <v>25</v>
      </c>
      <c r="K4726" t="s">
        <v>23</v>
      </c>
      <c r="L4726" t="s">
        <v>26</v>
      </c>
      <c r="M4726">
        <f t="shared" si="73"/>
        <v>42674</v>
      </c>
      <c r="N4726" t="b">
        <f>IF(O4726=Sheet7!S4725,FALSE,TRUE)
=IF(B4726=Sheet7!A4726,TRUE,FALSE)
=IF(B4726=Sheet7!A4726,TRUE,FALSE)
=IF(B4726=Sheet7!A4726,TRUE,FALSE)</f>
        <v>1</v>
      </c>
      <c r="O4726" t="s">
        <v>32</v>
      </c>
    </row>
    <row r="4727" spans="1:15" x14ac:dyDescent="0.25">
      <c r="A4727">
        <v>2022</v>
      </c>
      <c r="B4727" t="s">
        <v>102</v>
      </c>
      <c r="C4727" t="s">
        <v>31</v>
      </c>
      <c r="D4727" t="s">
        <v>22</v>
      </c>
      <c r="E4727">
        <v>186000</v>
      </c>
      <c r="F4727">
        <v>186000</v>
      </c>
      <c r="G4727" t="s">
        <v>23</v>
      </c>
      <c r="H4727" t="s">
        <v>24</v>
      </c>
      <c r="I4727" t="s">
        <v>17</v>
      </c>
      <c r="J4727" t="s">
        <v>29</v>
      </c>
      <c r="K4727" t="s">
        <v>23</v>
      </c>
      <c r="L4727" t="s">
        <v>26</v>
      </c>
      <c r="M4727">
        <f t="shared" si="73"/>
        <v>124674</v>
      </c>
      <c r="N4727" t="b">
        <f>IF(O4727=Sheet7!S4726,FALSE,TRUE)
=IF(B4727=Sheet7!A4727,TRUE,FALSE)
=IF(B4727=Sheet7!A4727,TRUE,FALSE)
=IF(B4727=Sheet7!A4727,TRUE,FALSE)</f>
        <v>1</v>
      </c>
      <c r="O4727" t="s">
        <v>102</v>
      </c>
    </row>
    <row r="4728" spans="1:15" x14ac:dyDescent="0.25">
      <c r="A4728">
        <v>2022</v>
      </c>
      <c r="B4728" t="s">
        <v>102</v>
      </c>
      <c r="C4728" t="s">
        <v>31</v>
      </c>
      <c r="D4728" t="s">
        <v>22</v>
      </c>
      <c r="E4728">
        <v>148800</v>
      </c>
      <c r="F4728">
        <v>148800</v>
      </c>
      <c r="G4728" t="s">
        <v>23</v>
      </c>
      <c r="H4728" t="s">
        <v>24</v>
      </c>
      <c r="I4728" t="s">
        <v>17</v>
      </c>
      <c r="J4728" t="s">
        <v>29</v>
      </c>
      <c r="K4728" t="s">
        <v>23</v>
      </c>
      <c r="L4728" t="s">
        <v>26</v>
      </c>
      <c r="M4728">
        <f t="shared" si="73"/>
        <v>99874</v>
      </c>
      <c r="N4728" t="b">
        <f>IF(O4728=Sheet7!S4727,FALSE,TRUE)
=IF(B4728=Sheet7!A4728,TRUE,FALSE)
=IF(B4728=Sheet7!A4728,TRUE,FALSE)
=IF(B4728=Sheet7!A4728,TRUE,FALSE)</f>
        <v>1</v>
      </c>
      <c r="O4728" t="s">
        <v>102</v>
      </c>
    </row>
    <row r="4729" spans="1:15" x14ac:dyDescent="0.25">
      <c r="A4729">
        <v>2022</v>
      </c>
      <c r="B4729" t="s">
        <v>34</v>
      </c>
      <c r="C4729" t="s">
        <v>31</v>
      </c>
      <c r="D4729" t="s">
        <v>35</v>
      </c>
      <c r="E4729">
        <v>104000</v>
      </c>
      <c r="F4729">
        <v>128058</v>
      </c>
      <c r="G4729" t="s">
        <v>36</v>
      </c>
      <c r="H4729" t="s">
        <v>16</v>
      </c>
      <c r="I4729" t="s">
        <v>17</v>
      </c>
      <c r="J4729" t="s">
        <v>18</v>
      </c>
      <c r="K4729" t="s">
        <v>36</v>
      </c>
      <c r="L4729" t="s">
        <v>19</v>
      </c>
      <c r="M4729">
        <f t="shared" si="73"/>
        <v>78026.666666666672</v>
      </c>
      <c r="N4729" t="b">
        <f>IF(O4729=Sheet7!S4728,FALSE,TRUE)
=IF(B4729=Sheet7!A4729,TRUE,FALSE)
=IF(B4729=Sheet7!A4729,TRUE,FALSE)
=IF(B4729=Sheet7!A4729,TRUE,FALSE)</f>
        <v>1</v>
      </c>
      <c r="O4729" t="s">
        <v>34</v>
      </c>
    </row>
    <row r="4730" spans="1:15" x14ac:dyDescent="0.25">
      <c r="A4730">
        <v>2022</v>
      </c>
      <c r="B4730" t="s">
        <v>27</v>
      </c>
      <c r="C4730" t="s">
        <v>28</v>
      </c>
      <c r="D4730" t="s">
        <v>22</v>
      </c>
      <c r="E4730">
        <v>82000</v>
      </c>
      <c r="F4730">
        <v>82000</v>
      </c>
      <c r="G4730" t="s">
        <v>23</v>
      </c>
      <c r="H4730" t="s">
        <v>39</v>
      </c>
      <c r="I4730" t="s">
        <v>17</v>
      </c>
      <c r="J4730" t="s">
        <v>25</v>
      </c>
      <c r="K4730" t="s">
        <v>23</v>
      </c>
      <c r="L4730" t="s">
        <v>19</v>
      </c>
      <c r="M4730">
        <f t="shared" si="73"/>
        <v>55340.666666666664</v>
      </c>
      <c r="N4730" t="b">
        <f>IF(O4730=Sheet7!S4729,FALSE,TRUE)
=IF(B4730=Sheet7!A4730,TRUE,FALSE)
=IF(B4730=Sheet7!A4730,TRUE,FALSE)
=IF(B4730=Sheet7!A4730,TRUE,FALSE)</f>
        <v>1</v>
      </c>
      <c r="O4730" t="s">
        <v>27</v>
      </c>
    </row>
    <row r="4731" spans="1:15" x14ac:dyDescent="0.25">
      <c r="A4731">
        <v>2022</v>
      </c>
      <c r="B4731" t="s">
        <v>27</v>
      </c>
      <c r="C4731" t="s">
        <v>28</v>
      </c>
      <c r="D4731" t="s">
        <v>22</v>
      </c>
      <c r="E4731">
        <v>110000</v>
      </c>
      <c r="F4731">
        <v>110000</v>
      </c>
      <c r="G4731" t="s">
        <v>241</v>
      </c>
      <c r="H4731" t="s">
        <v>39</v>
      </c>
      <c r="I4731" t="s">
        <v>70</v>
      </c>
      <c r="J4731" t="s">
        <v>29</v>
      </c>
      <c r="K4731" t="s">
        <v>69</v>
      </c>
      <c r="L4731" t="s">
        <v>26</v>
      </c>
      <c r="M4731">
        <f t="shared" si="73"/>
        <v>74007.333333333328</v>
      </c>
      <c r="N4731" t="b">
        <f>IF(O4731=Sheet7!S4730,FALSE,TRUE)
=IF(B4731=Sheet7!A4731,TRUE,FALSE)
=IF(B4731=Sheet7!A4731,TRUE,FALSE)
=IF(B4731=Sheet7!A4731,TRUE,FALSE)</f>
        <v>1</v>
      </c>
      <c r="O4731" t="s">
        <v>27</v>
      </c>
    </row>
    <row r="4732" spans="1:15" x14ac:dyDescent="0.25">
      <c r="A4732">
        <v>2022</v>
      </c>
      <c r="B4732" t="s">
        <v>152</v>
      </c>
      <c r="C4732" t="s">
        <v>31</v>
      </c>
      <c r="D4732" t="s">
        <v>22</v>
      </c>
      <c r="E4732">
        <v>173000</v>
      </c>
      <c r="F4732">
        <v>173000</v>
      </c>
      <c r="G4732" t="s">
        <v>23</v>
      </c>
      <c r="H4732" t="s">
        <v>16</v>
      </c>
      <c r="I4732" t="s">
        <v>17</v>
      </c>
      <c r="J4732" t="s">
        <v>18</v>
      </c>
      <c r="K4732" t="s">
        <v>23</v>
      </c>
      <c r="L4732" t="s">
        <v>26</v>
      </c>
      <c r="M4732">
        <f t="shared" si="73"/>
        <v>116007.33333333333</v>
      </c>
      <c r="N4732" t="b">
        <f>IF(O4732=Sheet7!S4731,FALSE,TRUE)
=IF(B4732=Sheet7!A4732,TRUE,FALSE)
=IF(B4732=Sheet7!A4732,TRUE,FALSE)
=IF(B4732=Sheet7!A4732,TRUE,FALSE)</f>
        <v>1</v>
      </c>
      <c r="O4732" t="s">
        <v>152</v>
      </c>
    </row>
    <row r="4733" spans="1:15" x14ac:dyDescent="0.25">
      <c r="A4733">
        <v>2022</v>
      </c>
      <c r="B4733" t="s">
        <v>34</v>
      </c>
      <c r="C4733" t="s">
        <v>31</v>
      </c>
      <c r="D4733" t="s">
        <v>22</v>
      </c>
      <c r="E4733">
        <v>186000</v>
      </c>
      <c r="F4733">
        <v>186000</v>
      </c>
      <c r="G4733" t="s">
        <v>23</v>
      </c>
      <c r="H4733" t="s">
        <v>24</v>
      </c>
      <c r="I4733" t="s">
        <v>17</v>
      </c>
      <c r="J4733" t="s">
        <v>29</v>
      </c>
      <c r="K4733" t="s">
        <v>23</v>
      </c>
      <c r="L4733" t="s">
        <v>26</v>
      </c>
      <c r="M4733">
        <f t="shared" si="73"/>
        <v>124674</v>
      </c>
      <c r="N4733" t="b">
        <f>IF(O4733=Sheet7!S4732,FALSE,TRUE)
=IF(B4733=Sheet7!A4733,TRUE,FALSE)
=IF(B4733=Sheet7!A4733,TRUE,FALSE)
=IF(B4733=Sheet7!A4733,TRUE,FALSE)</f>
        <v>1</v>
      </c>
      <c r="O4733" t="s">
        <v>34</v>
      </c>
    </row>
    <row r="4734" spans="1:15" x14ac:dyDescent="0.25">
      <c r="A4734">
        <v>2022</v>
      </c>
      <c r="B4734" t="s">
        <v>34</v>
      </c>
      <c r="C4734" t="s">
        <v>31</v>
      </c>
      <c r="D4734" t="s">
        <v>22</v>
      </c>
      <c r="E4734">
        <v>148800</v>
      </c>
      <c r="F4734">
        <v>148800</v>
      </c>
      <c r="G4734" t="s">
        <v>23</v>
      </c>
      <c r="H4734" t="s">
        <v>24</v>
      </c>
      <c r="I4734" t="s">
        <v>17</v>
      </c>
      <c r="J4734" t="s">
        <v>29</v>
      </c>
      <c r="K4734" t="s">
        <v>23</v>
      </c>
      <c r="L4734" t="s">
        <v>26</v>
      </c>
      <c r="M4734">
        <f t="shared" si="73"/>
        <v>99874</v>
      </c>
      <c r="N4734" t="b">
        <f>IF(O4734=Sheet7!S4733,FALSE,TRUE)
=IF(B4734=Sheet7!A4734,TRUE,FALSE)
=IF(B4734=Sheet7!A4734,TRUE,FALSE)
=IF(B4734=Sheet7!A4734,TRUE,FALSE)</f>
        <v>1</v>
      </c>
      <c r="O4734" t="s">
        <v>34</v>
      </c>
    </row>
    <row r="4735" spans="1:15" x14ac:dyDescent="0.25">
      <c r="A4735">
        <v>2022</v>
      </c>
      <c r="B4735" t="s">
        <v>99</v>
      </c>
      <c r="C4735" t="s">
        <v>28</v>
      </c>
      <c r="D4735" t="s">
        <v>22</v>
      </c>
      <c r="E4735">
        <v>158000</v>
      </c>
      <c r="F4735">
        <v>158000</v>
      </c>
      <c r="G4735" t="s">
        <v>23</v>
      </c>
      <c r="H4735" t="s">
        <v>16</v>
      </c>
      <c r="I4735" t="s">
        <v>17</v>
      </c>
      <c r="J4735" t="s">
        <v>29</v>
      </c>
      <c r="K4735" t="s">
        <v>23</v>
      </c>
      <c r="L4735" t="s">
        <v>26</v>
      </c>
      <c r="M4735">
        <f t="shared" si="73"/>
        <v>106007.33333333333</v>
      </c>
      <c r="N4735" t="b">
        <f>IF(O4735=Sheet7!S4734,FALSE,TRUE)
=IF(B4735=Sheet7!A4735,TRUE,FALSE)
=IF(B4735=Sheet7!A4735,TRUE,FALSE)
=IF(B4735=Sheet7!A4735,TRUE,FALSE)</f>
        <v>1</v>
      </c>
      <c r="O4735" t="s">
        <v>99</v>
      </c>
    </row>
    <row r="4736" spans="1:15" x14ac:dyDescent="0.25">
      <c r="A4736">
        <v>2022</v>
      </c>
      <c r="B4736" t="s">
        <v>99</v>
      </c>
      <c r="C4736" t="s">
        <v>28</v>
      </c>
      <c r="D4736" t="s">
        <v>22</v>
      </c>
      <c r="E4736">
        <v>134000</v>
      </c>
      <c r="F4736">
        <v>134000</v>
      </c>
      <c r="G4736" t="s">
        <v>23</v>
      </c>
      <c r="H4736" t="s">
        <v>16</v>
      </c>
      <c r="I4736" t="s">
        <v>17</v>
      </c>
      <c r="J4736" t="s">
        <v>29</v>
      </c>
      <c r="K4736" t="s">
        <v>23</v>
      </c>
      <c r="L4736" t="s">
        <v>26</v>
      </c>
      <c r="M4736">
        <f t="shared" si="73"/>
        <v>90007.333333333328</v>
      </c>
      <c r="N4736" t="b">
        <f>IF(O4736=Sheet7!S4735,FALSE,TRUE)
=IF(B4736=Sheet7!A4736,TRUE,FALSE)
=IF(B4736=Sheet7!A4736,TRUE,FALSE)
=IF(B4736=Sheet7!A4736,TRUE,FALSE)</f>
        <v>1</v>
      </c>
      <c r="O4736" t="s">
        <v>99</v>
      </c>
    </row>
    <row r="4737" spans="1:15" x14ac:dyDescent="0.25">
      <c r="A4737">
        <v>2022</v>
      </c>
      <c r="B4737" t="s">
        <v>40</v>
      </c>
      <c r="C4737" t="s">
        <v>41</v>
      </c>
      <c r="D4737" t="s">
        <v>22</v>
      </c>
      <c r="E4737">
        <v>200000</v>
      </c>
      <c r="F4737">
        <v>200000</v>
      </c>
      <c r="G4737" t="s">
        <v>23</v>
      </c>
      <c r="H4737" t="s">
        <v>33</v>
      </c>
      <c r="I4737" t="s">
        <v>17</v>
      </c>
      <c r="J4737" t="s">
        <v>29</v>
      </c>
      <c r="K4737" t="s">
        <v>23</v>
      </c>
      <c r="L4737" t="s">
        <v>26</v>
      </c>
      <c r="M4737">
        <f t="shared" si="73"/>
        <v>134007.33333333334</v>
      </c>
      <c r="N4737" t="b">
        <f>IF(O4737=Sheet7!S4736,FALSE,TRUE)
=IF(B4737=Sheet7!A4737,TRUE,FALSE)
=IF(B4737=Sheet7!A4737,TRUE,FALSE)
=IF(B4737=Sheet7!A4737,TRUE,FALSE)</f>
        <v>1</v>
      </c>
      <c r="O4737" t="s">
        <v>40</v>
      </c>
    </row>
    <row r="4738" spans="1:15" x14ac:dyDescent="0.25">
      <c r="A4738">
        <v>2022</v>
      </c>
      <c r="B4738" t="s">
        <v>40</v>
      </c>
      <c r="C4738" t="s">
        <v>41</v>
      </c>
      <c r="D4738" t="s">
        <v>22</v>
      </c>
      <c r="E4738">
        <v>150000</v>
      </c>
      <c r="F4738">
        <v>150000</v>
      </c>
      <c r="G4738" t="s">
        <v>23</v>
      </c>
      <c r="H4738" t="s">
        <v>33</v>
      </c>
      <c r="I4738" t="s">
        <v>17</v>
      </c>
      <c r="J4738" t="s">
        <v>29</v>
      </c>
      <c r="K4738" t="s">
        <v>23</v>
      </c>
      <c r="L4738" t="s">
        <v>26</v>
      </c>
      <c r="M4738">
        <f t="shared" ref="M4738:M4801" si="74">AVERAGE(A4738:L4738)</f>
        <v>100674</v>
      </c>
      <c r="N4738" t="b">
        <f>IF(O4738=Sheet7!S4737,FALSE,TRUE)
=IF(B4738=Sheet7!A4738,TRUE,FALSE)
=IF(B4738=Sheet7!A4738,TRUE,FALSE)
=IF(B4738=Sheet7!A4738,TRUE,FALSE)</f>
        <v>1</v>
      </c>
      <c r="O4738" t="s">
        <v>40</v>
      </c>
    </row>
    <row r="4739" spans="1:15" x14ac:dyDescent="0.25">
      <c r="A4739">
        <v>2022</v>
      </c>
      <c r="B4739" t="s">
        <v>37</v>
      </c>
      <c r="C4739" t="s">
        <v>38</v>
      </c>
      <c r="D4739" t="s">
        <v>22</v>
      </c>
      <c r="E4739">
        <v>216200</v>
      </c>
      <c r="F4739">
        <v>216200</v>
      </c>
      <c r="G4739" t="s">
        <v>23</v>
      </c>
      <c r="H4739" t="s">
        <v>24</v>
      </c>
      <c r="I4739" t="s">
        <v>17</v>
      </c>
      <c r="J4739" t="s">
        <v>25</v>
      </c>
      <c r="K4739" t="s">
        <v>23</v>
      </c>
      <c r="L4739" t="s">
        <v>26</v>
      </c>
      <c r="M4739">
        <f t="shared" si="74"/>
        <v>144807.33333333334</v>
      </c>
      <c r="N4739" t="b">
        <f>IF(O4739=Sheet7!S4738,FALSE,TRUE)
=IF(B4739=Sheet7!A4739,TRUE,FALSE)
=IF(B4739=Sheet7!A4739,TRUE,FALSE)
=IF(B4739=Sheet7!A4739,TRUE,FALSE)</f>
        <v>1</v>
      </c>
      <c r="O4739" t="s">
        <v>37</v>
      </c>
    </row>
    <row r="4740" spans="1:15" x14ac:dyDescent="0.25">
      <c r="A4740">
        <v>2022</v>
      </c>
      <c r="B4740" t="s">
        <v>37</v>
      </c>
      <c r="C4740" t="s">
        <v>38</v>
      </c>
      <c r="D4740" t="s">
        <v>22</v>
      </c>
      <c r="E4740">
        <v>144100</v>
      </c>
      <c r="F4740">
        <v>144100</v>
      </c>
      <c r="G4740" t="s">
        <v>23</v>
      </c>
      <c r="H4740" t="s">
        <v>24</v>
      </c>
      <c r="I4740" t="s">
        <v>17</v>
      </c>
      <c r="J4740" t="s">
        <v>25</v>
      </c>
      <c r="K4740" t="s">
        <v>23</v>
      </c>
      <c r="L4740" t="s">
        <v>26</v>
      </c>
      <c r="M4740">
        <f t="shared" si="74"/>
        <v>96740.666666666672</v>
      </c>
      <c r="N4740" t="b">
        <f>IF(O4740=Sheet7!S4739,FALSE,TRUE)
=IF(B4740=Sheet7!A4740,TRUE,FALSE)
=IF(B4740=Sheet7!A4740,TRUE,FALSE)
=IF(B4740=Sheet7!A4740,TRUE,FALSE)</f>
        <v>1</v>
      </c>
      <c r="O4740" t="s">
        <v>37</v>
      </c>
    </row>
    <row r="4741" spans="1:15" x14ac:dyDescent="0.25">
      <c r="A4741">
        <v>2022</v>
      </c>
      <c r="B4741" t="s">
        <v>27</v>
      </c>
      <c r="C4741" t="s">
        <v>28</v>
      </c>
      <c r="D4741" t="s">
        <v>14</v>
      </c>
      <c r="E4741">
        <v>110000</v>
      </c>
      <c r="F4741">
        <v>115573</v>
      </c>
      <c r="G4741" t="s">
        <v>81</v>
      </c>
      <c r="H4741" t="s">
        <v>16</v>
      </c>
      <c r="I4741" t="s">
        <v>17</v>
      </c>
      <c r="J4741" t="s">
        <v>25</v>
      </c>
      <c r="K4741" t="s">
        <v>81</v>
      </c>
      <c r="L4741" t="s">
        <v>26</v>
      </c>
      <c r="M4741">
        <f t="shared" si="74"/>
        <v>75865</v>
      </c>
      <c r="N4741" t="b">
        <f>IF(O4741=Sheet7!S4740,FALSE,TRUE)
=IF(B4741=Sheet7!A4741,TRUE,FALSE)
=IF(B4741=Sheet7!A4741,TRUE,FALSE)
=IF(B4741=Sheet7!A4741,TRUE,FALSE)</f>
        <v>1</v>
      </c>
      <c r="O4741" t="s">
        <v>27</v>
      </c>
    </row>
    <row r="4742" spans="1:15" x14ac:dyDescent="0.25">
      <c r="A4742">
        <v>2022</v>
      </c>
      <c r="B4742" t="s">
        <v>27</v>
      </c>
      <c r="C4742" t="s">
        <v>28</v>
      </c>
      <c r="D4742" t="s">
        <v>14</v>
      </c>
      <c r="E4742">
        <v>85000</v>
      </c>
      <c r="F4742">
        <v>89306</v>
      </c>
      <c r="G4742" t="s">
        <v>81</v>
      </c>
      <c r="H4742" t="s">
        <v>16</v>
      </c>
      <c r="I4742" t="s">
        <v>17</v>
      </c>
      <c r="J4742" t="s">
        <v>25</v>
      </c>
      <c r="K4742" t="s">
        <v>81</v>
      </c>
      <c r="L4742" t="s">
        <v>26</v>
      </c>
      <c r="M4742">
        <f t="shared" si="74"/>
        <v>58776</v>
      </c>
      <c r="N4742" t="b">
        <f>IF(O4742=Sheet7!S4741,FALSE,TRUE)
=IF(B4742=Sheet7!A4742,TRUE,FALSE)
=IF(B4742=Sheet7!A4742,TRUE,FALSE)
=IF(B4742=Sheet7!A4742,TRUE,FALSE)</f>
        <v>1</v>
      </c>
      <c r="O4742" t="s">
        <v>27</v>
      </c>
    </row>
    <row r="4743" spans="1:15" x14ac:dyDescent="0.25">
      <c r="A4743">
        <v>2022</v>
      </c>
      <c r="B4743" t="s">
        <v>123</v>
      </c>
      <c r="C4743" t="s">
        <v>13</v>
      </c>
      <c r="D4743" t="s">
        <v>22</v>
      </c>
      <c r="E4743">
        <v>250000</v>
      </c>
      <c r="F4743">
        <v>250000</v>
      </c>
      <c r="G4743" t="s">
        <v>23</v>
      </c>
      <c r="H4743" t="s">
        <v>24</v>
      </c>
      <c r="I4743" t="s">
        <v>17</v>
      </c>
      <c r="J4743" t="s">
        <v>25</v>
      </c>
      <c r="K4743" t="s">
        <v>23</v>
      </c>
      <c r="L4743" t="s">
        <v>26</v>
      </c>
      <c r="M4743">
        <f t="shared" si="74"/>
        <v>167340.66666666666</v>
      </c>
      <c r="N4743" t="b">
        <f>IF(O4743=Sheet7!S4742,FALSE,TRUE)
=IF(B4743=Sheet7!A4743,TRUE,FALSE)
=IF(B4743=Sheet7!A4743,TRUE,FALSE)
=IF(B4743=Sheet7!A4743,TRUE,FALSE)</f>
        <v>1</v>
      </c>
      <c r="O4743" t="s">
        <v>123</v>
      </c>
    </row>
    <row r="4744" spans="1:15" x14ac:dyDescent="0.25">
      <c r="A4744">
        <v>2022</v>
      </c>
      <c r="B4744" t="s">
        <v>123</v>
      </c>
      <c r="C4744" t="s">
        <v>13</v>
      </c>
      <c r="D4744" t="s">
        <v>22</v>
      </c>
      <c r="E4744">
        <v>63000</v>
      </c>
      <c r="F4744">
        <v>63000</v>
      </c>
      <c r="G4744" t="s">
        <v>23</v>
      </c>
      <c r="H4744" t="s">
        <v>24</v>
      </c>
      <c r="I4744" t="s">
        <v>17</v>
      </c>
      <c r="J4744" t="s">
        <v>25</v>
      </c>
      <c r="K4744" t="s">
        <v>23</v>
      </c>
      <c r="L4744" t="s">
        <v>26</v>
      </c>
      <c r="M4744">
        <f t="shared" si="74"/>
        <v>42674</v>
      </c>
      <c r="N4744" t="b">
        <f>IF(O4744=Sheet7!S4743,FALSE,TRUE)
=IF(B4744=Sheet7!A4744,TRUE,FALSE)
=IF(B4744=Sheet7!A4744,TRUE,FALSE)
=IF(B4744=Sheet7!A4744,TRUE,FALSE)</f>
        <v>1</v>
      </c>
      <c r="O4744" t="s">
        <v>123</v>
      </c>
    </row>
    <row r="4745" spans="1:15" x14ac:dyDescent="0.25">
      <c r="A4745">
        <v>2022</v>
      </c>
      <c r="B4745" t="s">
        <v>34</v>
      </c>
      <c r="C4745" t="s">
        <v>31</v>
      </c>
      <c r="D4745" t="s">
        <v>22</v>
      </c>
      <c r="E4745">
        <v>135000</v>
      </c>
      <c r="F4745">
        <v>135000</v>
      </c>
      <c r="G4745" t="s">
        <v>23</v>
      </c>
      <c r="H4745" t="s">
        <v>24</v>
      </c>
      <c r="I4745" t="s">
        <v>17</v>
      </c>
      <c r="J4745" t="s">
        <v>29</v>
      </c>
      <c r="K4745" t="s">
        <v>23</v>
      </c>
      <c r="L4745" t="s">
        <v>26</v>
      </c>
      <c r="M4745">
        <f t="shared" si="74"/>
        <v>90674</v>
      </c>
      <c r="N4745" t="b">
        <f>IF(O4745=Sheet7!S4744,FALSE,TRUE)
=IF(B4745=Sheet7!A4745,TRUE,FALSE)
=IF(B4745=Sheet7!A4745,TRUE,FALSE)
=IF(B4745=Sheet7!A4745,TRUE,FALSE)</f>
        <v>1</v>
      </c>
      <c r="O4745" t="s">
        <v>34</v>
      </c>
    </row>
    <row r="4746" spans="1:15" x14ac:dyDescent="0.25">
      <c r="A4746">
        <v>2022</v>
      </c>
      <c r="B4746" t="s">
        <v>34</v>
      </c>
      <c r="C4746" t="s">
        <v>31</v>
      </c>
      <c r="D4746" t="s">
        <v>22</v>
      </c>
      <c r="E4746">
        <v>85000</v>
      </c>
      <c r="F4746">
        <v>85000</v>
      </c>
      <c r="G4746" t="s">
        <v>23</v>
      </c>
      <c r="H4746" t="s">
        <v>24</v>
      </c>
      <c r="I4746" t="s">
        <v>17</v>
      </c>
      <c r="J4746" t="s">
        <v>29</v>
      </c>
      <c r="K4746" t="s">
        <v>23</v>
      </c>
      <c r="L4746" t="s">
        <v>26</v>
      </c>
      <c r="M4746">
        <f t="shared" si="74"/>
        <v>57340.666666666664</v>
      </c>
      <c r="N4746" t="b">
        <f>IF(O4746=Sheet7!S4745,FALSE,TRUE)
=IF(B4746=Sheet7!A4746,TRUE,FALSE)
=IF(B4746=Sheet7!A4746,TRUE,FALSE)
=IF(B4746=Sheet7!A4746,TRUE,FALSE)</f>
        <v>1</v>
      </c>
      <c r="O4746" t="s">
        <v>34</v>
      </c>
    </row>
    <row r="4747" spans="1:15" x14ac:dyDescent="0.25">
      <c r="A4747">
        <v>2022</v>
      </c>
      <c r="B4747" t="s">
        <v>99</v>
      </c>
      <c r="C4747" t="s">
        <v>28</v>
      </c>
      <c r="D4747" t="s">
        <v>22</v>
      </c>
      <c r="E4747">
        <v>206000</v>
      </c>
      <c r="F4747">
        <v>206000</v>
      </c>
      <c r="G4747" t="s">
        <v>23</v>
      </c>
      <c r="H4747" t="s">
        <v>24</v>
      </c>
      <c r="I4747" t="s">
        <v>17</v>
      </c>
      <c r="J4747" t="s">
        <v>29</v>
      </c>
      <c r="K4747" t="s">
        <v>23</v>
      </c>
      <c r="L4747" t="s">
        <v>26</v>
      </c>
      <c r="M4747">
        <f t="shared" si="74"/>
        <v>138007.33333333334</v>
      </c>
      <c r="N4747" t="b">
        <f>IF(O4747=Sheet7!S4746,FALSE,TRUE)
=IF(B4747=Sheet7!A4747,TRUE,FALSE)
=IF(B4747=Sheet7!A4747,TRUE,FALSE)
=IF(B4747=Sheet7!A4747,TRUE,FALSE)</f>
        <v>1</v>
      </c>
      <c r="O4747" t="s">
        <v>99</v>
      </c>
    </row>
    <row r="4748" spans="1:15" x14ac:dyDescent="0.25">
      <c r="A4748">
        <v>2022</v>
      </c>
      <c r="B4748" t="s">
        <v>99</v>
      </c>
      <c r="C4748" t="s">
        <v>28</v>
      </c>
      <c r="D4748" t="s">
        <v>22</v>
      </c>
      <c r="E4748">
        <v>175100</v>
      </c>
      <c r="F4748">
        <v>175100</v>
      </c>
      <c r="G4748" t="s">
        <v>23</v>
      </c>
      <c r="H4748" t="s">
        <v>24</v>
      </c>
      <c r="I4748" t="s">
        <v>17</v>
      </c>
      <c r="J4748" t="s">
        <v>29</v>
      </c>
      <c r="K4748" t="s">
        <v>23</v>
      </c>
      <c r="L4748" t="s">
        <v>26</v>
      </c>
      <c r="M4748">
        <f t="shared" si="74"/>
        <v>117407.33333333333</v>
      </c>
      <c r="N4748" t="b">
        <f>IF(O4748=Sheet7!S4747,FALSE,TRUE)
=IF(B4748=Sheet7!A4748,TRUE,FALSE)
=IF(B4748=Sheet7!A4748,TRUE,FALSE)
=IF(B4748=Sheet7!A4748,TRUE,FALSE)</f>
        <v>1</v>
      </c>
      <c r="O4748" t="s">
        <v>99</v>
      </c>
    </row>
    <row r="4749" spans="1:15" x14ac:dyDescent="0.25">
      <c r="A4749">
        <v>2022</v>
      </c>
      <c r="B4749" t="s">
        <v>34</v>
      </c>
      <c r="C4749" t="s">
        <v>31</v>
      </c>
      <c r="D4749" t="s">
        <v>22</v>
      </c>
      <c r="E4749">
        <v>189650</v>
      </c>
      <c r="F4749">
        <v>189650</v>
      </c>
      <c r="G4749" t="s">
        <v>23</v>
      </c>
      <c r="H4749" t="s">
        <v>24</v>
      </c>
      <c r="I4749" t="s">
        <v>17</v>
      </c>
      <c r="J4749" t="s">
        <v>25</v>
      </c>
      <c r="K4749" t="s">
        <v>23</v>
      </c>
      <c r="L4749" t="s">
        <v>26</v>
      </c>
      <c r="M4749">
        <f t="shared" si="74"/>
        <v>127107.33333333333</v>
      </c>
      <c r="N4749" t="b">
        <f>IF(O4749=Sheet7!S4748,FALSE,TRUE)
=IF(B4749=Sheet7!A4749,TRUE,FALSE)
=IF(B4749=Sheet7!A4749,TRUE,FALSE)
=IF(B4749=Sheet7!A4749,TRUE,FALSE)</f>
        <v>1</v>
      </c>
      <c r="O4749" t="s">
        <v>34</v>
      </c>
    </row>
    <row r="4750" spans="1:15" x14ac:dyDescent="0.25">
      <c r="A4750">
        <v>2022</v>
      </c>
      <c r="B4750" t="s">
        <v>34</v>
      </c>
      <c r="C4750" t="s">
        <v>31</v>
      </c>
      <c r="D4750" t="s">
        <v>22</v>
      </c>
      <c r="E4750">
        <v>164996</v>
      </c>
      <c r="F4750">
        <v>164996</v>
      </c>
      <c r="G4750" t="s">
        <v>23</v>
      </c>
      <c r="H4750" t="s">
        <v>24</v>
      </c>
      <c r="I4750" t="s">
        <v>17</v>
      </c>
      <c r="J4750" t="s">
        <v>25</v>
      </c>
      <c r="K4750" t="s">
        <v>23</v>
      </c>
      <c r="L4750" t="s">
        <v>26</v>
      </c>
      <c r="M4750">
        <f t="shared" si="74"/>
        <v>110671.33333333333</v>
      </c>
      <c r="N4750" t="b">
        <f>IF(O4750=Sheet7!S4749,FALSE,TRUE)
=IF(B4750=Sheet7!A4750,TRUE,FALSE)
=IF(B4750=Sheet7!A4750,TRUE,FALSE)
=IF(B4750=Sheet7!A4750,TRUE,FALSE)</f>
        <v>1</v>
      </c>
      <c r="O4750" t="s">
        <v>34</v>
      </c>
    </row>
    <row r="4751" spans="1:15" x14ac:dyDescent="0.25">
      <c r="A4751">
        <v>2022</v>
      </c>
      <c r="B4751" t="s">
        <v>32</v>
      </c>
      <c r="C4751" t="s">
        <v>13</v>
      </c>
      <c r="D4751" t="s">
        <v>22</v>
      </c>
      <c r="E4751">
        <v>154000</v>
      </c>
      <c r="F4751">
        <v>154000</v>
      </c>
      <c r="G4751" t="s">
        <v>23</v>
      </c>
      <c r="H4751" t="s">
        <v>24</v>
      </c>
      <c r="I4751" t="s">
        <v>17</v>
      </c>
      <c r="J4751" t="s">
        <v>29</v>
      </c>
      <c r="K4751" t="s">
        <v>23</v>
      </c>
      <c r="L4751" t="s">
        <v>26</v>
      </c>
      <c r="M4751">
        <f t="shared" si="74"/>
        <v>103340.66666666667</v>
      </c>
      <c r="N4751" t="b">
        <f>IF(O4751=Sheet7!S4750,FALSE,TRUE)
=IF(B4751=Sheet7!A4751,TRUE,FALSE)
=IF(B4751=Sheet7!A4751,TRUE,FALSE)
=IF(B4751=Sheet7!A4751,TRUE,FALSE)</f>
        <v>1</v>
      </c>
      <c r="O4751" t="s">
        <v>32</v>
      </c>
    </row>
    <row r="4752" spans="1:15" x14ac:dyDescent="0.25">
      <c r="A4752">
        <v>2022</v>
      </c>
      <c r="B4752" t="s">
        <v>32</v>
      </c>
      <c r="C4752" t="s">
        <v>13</v>
      </c>
      <c r="D4752" t="s">
        <v>22</v>
      </c>
      <c r="E4752">
        <v>126000</v>
      </c>
      <c r="F4752">
        <v>126000</v>
      </c>
      <c r="G4752" t="s">
        <v>23</v>
      </c>
      <c r="H4752" t="s">
        <v>24</v>
      </c>
      <c r="I4752" t="s">
        <v>17</v>
      </c>
      <c r="J4752" t="s">
        <v>29</v>
      </c>
      <c r="K4752" t="s">
        <v>23</v>
      </c>
      <c r="L4752" t="s">
        <v>26</v>
      </c>
      <c r="M4752">
        <f t="shared" si="74"/>
        <v>84674</v>
      </c>
      <c r="N4752" t="b">
        <f>IF(O4752=Sheet7!S4751,FALSE,TRUE)
=IF(B4752=Sheet7!A4752,TRUE,FALSE)
=IF(B4752=Sheet7!A4752,TRUE,FALSE)
=IF(B4752=Sheet7!A4752,TRUE,FALSE)</f>
        <v>1</v>
      </c>
      <c r="O4752" t="s">
        <v>32</v>
      </c>
    </row>
    <row r="4753" spans="1:15" x14ac:dyDescent="0.25">
      <c r="A4753">
        <v>2022</v>
      </c>
      <c r="B4753" t="s">
        <v>34</v>
      </c>
      <c r="C4753" t="s">
        <v>31</v>
      </c>
      <c r="D4753" t="s">
        <v>22</v>
      </c>
      <c r="E4753">
        <v>200000</v>
      </c>
      <c r="F4753">
        <v>200000</v>
      </c>
      <c r="G4753" t="s">
        <v>23</v>
      </c>
      <c r="H4753" t="s">
        <v>24</v>
      </c>
      <c r="I4753" t="s">
        <v>17</v>
      </c>
      <c r="J4753" t="s">
        <v>29</v>
      </c>
      <c r="K4753" t="s">
        <v>23</v>
      </c>
      <c r="L4753" t="s">
        <v>19</v>
      </c>
      <c r="M4753">
        <f t="shared" si="74"/>
        <v>134007.33333333334</v>
      </c>
      <c r="N4753" t="b">
        <f>IF(O4753=Sheet7!S4752,FALSE,TRUE)
=IF(B4753=Sheet7!A4753,TRUE,FALSE)
=IF(B4753=Sheet7!A4753,TRUE,FALSE)
=IF(B4753=Sheet7!A4753,TRUE,FALSE)</f>
        <v>1</v>
      </c>
      <c r="O4753" t="s">
        <v>34</v>
      </c>
    </row>
    <row r="4754" spans="1:15" x14ac:dyDescent="0.25">
      <c r="A4754">
        <v>2022</v>
      </c>
      <c r="B4754" t="s">
        <v>34</v>
      </c>
      <c r="C4754" t="s">
        <v>31</v>
      </c>
      <c r="D4754" t="s">
        <v>22</v>
      </c>
      <c r="E4754">
        <v>150000</v>
      </c>
      <c r="F4754">
        <v>150000</v>
      </c>
      <c r="G4754" t="s">
        <v>23</v>
      </c>
      <c r="H4754" t="s">
        <v>24</v>
      </c>
      <c r="I4754" t="s">
        <v>17</v>
      </c>
      <c r="J4754" t="s">
        <v>29</v>
      </c>
      <c r="K4754" t="s">
        <v>23</v>
      </c>
      <c r="L4754" t="s">
        <v>19</v>
      </c>
      <c r="M4754">
        <f t="shared" si="74"/>
        <v>100674</v>
      </c>
      <c r="N4754" t="b">
        <f>IF(O4754=Sheet7!S4753,FALSE,TRUE)
=IF(B4754=Sheet7!A4754,TRUE,FALSE)
=IF(B4754=Sheet7!A4754,TRUE,FALSE)
=IF(B4754=Sheet7!A4754,TRUE,FALSE)</f>
        <v>1</v>
      </c>
      <c r="O4754" t="s">
        <v>34</v>
      </c>
    </row>
    <row r="4755" spans="1:15" x14ac:dyDescent="0.25">
      <c r="A4755">
        <v>2022</v>
      </c>
      <c r="B4755" t="s">
        <v>40</v>
      </c>
      <c r="C4755" t="s">
        <v>41</v>
      </c>
      <c r="D4755" t="s">
        <v>22</v>
      </c>
      <c r="E4755">
        <v>135000</v>
      </c>
      <c r="F4755">
        <v>135000</v>
      </c>
      <c r="G4755" t="s">
        <v>23</v>
      </c>
      <c r="H4755" t="s">
        <v>24</v>
      </c>
      <c r="I4755" t="s">
        <v>17</v>
      </c>
      <c r="J4755" t="s">
        <v>29</v>
      </c>
      <c r="K4755" t="s">
        <v>23</v>
      </c>
      <c r="L4755" t="s">
        <v>26</v>
      </c>
      <c r="M4755">
        <f t="shared" si="74"/>
        <v>90674</v>
      </c>
      <c r="N4755" t="b">
        <f>IF(O4755=Sheet7!S4754,FALSE,TRUE)
=IF(B4755=Sheet7!A4755,TRUE,FALSE)
=IF(B4755=Sheet7!A4755,TRUE,FALSE)
=IF(B4755=Sheet7!A4755,TRUE,FALSE)</f>
        <v>1</v>
      </c>
      <c r="O4755" t="s">
        <v>40</v>
      </c>
    </row>
    <row r="4756" spans="1:15" x14ac:dyDescent="0.25">
      <c r="A4756">
        <v>2022</v>
      </c>
      <c r="B4756" t="s">
        <v>32</v>
      </c>
      <c r="C4756" t="s">
        <v>13</v>
      </c>
      <c r="D4756" t="s">
        <v>35</v>
      </c>
      <c r="E4756">
        <v>80000</v>
      </c>
      <c r="F4756">
        <v>98506</v>
      </c>
      <c r="G4756" t="s">
        <v>36</v>
      </c>
      <c r="H4756" t="s">
        <v>16</v>
      </c>
      <c r="I4756" t="s">
        <v>17</v>
      </c>
      <c r="J4756" t="s">
        <v>25</v>
      </c>
      <c r="K4756" t="s">
        <v>36</v>
      </c>
      <c r="L4756" t="s">
        <v>26</v>
      </c>
      <c r="M4756">
        <f t="shared" si="74"/>
        <v>60176</v>
      </c>
      <c r="N4756" t="b">
        <f>IF(O4756=Sheet7!S4755,FALSE,TRUE)
=IF(B4756=Sheet7!A4756,TRUE,FALSE)
=IF(B4756=Sheet7!A4756,TRUE,FALSE)
=IF(B4756=Sheet7!A4756,TRUE,FALSE)</f>
        <v>1</v>
      </c>
      <c r="O4756" t="s">
        <v>32</v>
      </c>
    </row>
    <row r="4757" spans="1:15" x14ac:dyDescent="0.25">
      <c r="A4757">
        <v>2022</v>
      </c>
      <c r="B4757" t="s">
        <v>32</v>
      </c>
      <c r="C4757" t="s">
        <v>13</v>
      </c>
      <c r="D4757" t="s">
        <v>35</v>
      </c>
      <c r="E4757">
        <v>60000</v>
      </c>
      <c r="F4757">
        <v>73880</v>
      </c>
      <c r="G4757" t="s">
        <v>36</v>
      </c>
      <c r="H4757" t="s">
        <v>16</v>
      </c>
      <c r="I4757" t="s">
        <v>17</v>
      </c>
      <c r="J4757" t="s">
        <v>25</v>
      </c>
      <c r="K4757" t="s">
        <v>36</v>
      </c>
      <c r="L4757" t="s">
        <v>26</v>
      </c>
      <c r="M4757">
        <f t="shared" si="74"/>
        <v>45300.666666666664</v>
      </c>
      <c r="N4757" t="b">
        <f>IF(O4757=Sheet7!S4756,FALSE,TRUE)
=IF(B4757=Sheet7!A4757,TRUE,FALSE)
=IF(B4757=Sheet7!A4757,TRUE,FALSE)
=IF(B4757=Sheet7!A4757,TRUE,FALSE)</f>
        <v>1</v>
      </c>
      <c r="O4757" t="s">
        <v>32</v>
      </c>
    </row>
    <row r="4758" spans="1:15" x14ac:dyDescent="0.25">
      <c r="A4758">
        <v>2022</v>
      </c>
      <c r="B4758" t="s">
        <v>37</v>
      </c>
      <c r="C4758" t="s">
        <v>38</v>
      </c>
      <c r="D4758" t="s">
        <v>22</v>
      </c>
      <c r="E4758">
        <v>117000</v>
      </c>
      <c r="F4758">
        <v>117000</v>
      </c>
      <c r="G4758" t="s">
        <v>23</v>
      </c>
      <c r="H4758" t="s">
        <v>24</v>
      </c>
      <c r="I4758" t="s">
        <v>17</v>
      </c>
      <c r="J4758" t="s">
        <v>29</v>
      </c>
      <c r="K4758" t="s">
        <v>23</v>
      </c>
      <c r="L4758" t="s">
        <v>26</v>
      </c>
      <c r="M4758">
        <f t="shared" si="74"/>
        <v>78674</v>
      </c>
      <c r="N4758" t="b">
        <f>IF(O4758=Sheet7!S4757,FALSE,TRUE)
=IF(B4758=Sheet7!A4758,TRUE,FALSE)
=IF(B4758=Sheet7!A4758,TRUE,FALSE)
=IF(B4758=Sheet7!A4758,TRUE,FALSE)</f>
        <v>1</v>
      </c>
      <c r="O4758" t="s">
        <v>37</v>
      </c>
    </row>
    <row r="4759" spans="1:15" x14ac:dyDescent="0.25">
      <c r="A4759">
        <v>2022</v>
      </c>
      <c r="B4759" t="s">
        <v>37</v>
      </c>
      <c r="C4759" t="s">
        <v>38</v>
      </c>
      <c r="D4759" t="s">
        <v>22</v>
      </c>
      <c r="E4759">
        <v>99450</v>
      </c>
      <c r="F4759">
        <v>99450</v>
      </c>
      <c r="G4759" t="s">
        <v>23</v>
      </c>
      <c r="H4759" t="s">
        <v>24</v>
      </c>
      <c r="I4759" t="s">
        <v>17</v>
      </c>
      <c r="J4759" t="s">
        <v>29</v>
      </c>
      <c r="K4759" t="s">
        <v>23</v>
      </c>
      <c r="L4759" t="s">
        <v>26</v>
      </c>
      <c r="M4759">
        <f t="shared" si="74"/>
        <v>66974</v>
      </c>
      <c r="N4759" t="b">
        <f>IF(O4759=Sheet7!S4758,FALSE,TRUE)
=IF(B4759=Sheet7!A4759,TRUE,FALSE)
=IF(B4759=Sheet7!A4759,TRUE,FALSE)
=IF(B4759=Sheet7!A4759,TRUE,FALSE)</f>
        <v>1</v>
      </c>
      <c r="O4759" t="s">
        <v>37</v>
      </c>
    </row>
    <row r="4760" spans="1:15" x14ac:dyDescent="0.25">
      <c r="A4760">
        <v>2022</v>
      </c>
      <c r="B4760" t="s">
        <v>32</v>
      </c>
      <c r="C4760" t="s">
        <v>13</v>
      </c>
      <c r="D4760" t="s">
        <v>22</v>
      </c>
      <c r="E4760">
        <v>200000</v>
      </c>
      <c r="F4760">
        <v>200000</v>
      </c>
      <c r="G4760" t="s">
        <v>238</v>
      </c>
      <c r="H4760" t="s">
        <v>24</v>
      </c>
      <c r="I4760" t="s">
        <v>17</v>
      </c>
      <c r="J4760" t="s">
        <v>29</v>
      </c>
      <c r="K4760" t="s">
        <v>238</v>
      </c>
      <c r="L4760" t="s">
        <v>26</v>
      </c>
      <c r="M4760">
        <f t="shared" si="74"/>
        <v>134007.33333333334</v>
      </c>
      <c r="N4760" t="b">
        <f>IF(O4760=Sheet7!S4759,FALSE,TRUE)
=IF(B4760=Sheet7!A4760,TRUE,FALSE)
=IF(B4760=Sheet7!A4760,TRUE,FALSE)
=IF(B4760=Sheet7!A4760,TRUE,FALSE)</f>
        <v>1</v>
      </c>
      <c r="O4760" t="s">
        <v>32</v>
      </c>
    </row>
    <row r="4761" spans="1:15" x14ac:dyDescent="0.25">
      <c r="A4761">
        <v>2022</v>
      </c>
      <c r="B4761" t="s">
        <v>32</v>
      </c>
      <c r="C4761" t="s">
        <v>13</v>
      </c>
      <c r="D4761" t="s">
        <v>22</v>
      </c>
      <c r="E4761">
        <v>135000</v>
      </c>
      <c r="F4761">
        <v>135000</v>
      </c>
      <c r="G4761" t="s">
        <v>238</v>
      </c>
      <c r="H4761" t="s">
        <v>24</v>
      </c>
      <c r="I4761" t="s">
        <v>17</v>
      </c>
      <c r="J4761" t="s">
        <v>29</v>
      </c>
      <c r="K4761" t="s">
        <v>238</v>
      </c>
      <c r="L4761" t="s">
        <v>26</v>
      </c>
      <c r="M4761">
        <f t="shared" si="74"/>
        <v>90674</v>
      </c>
      <c r="N4761" t="b">
        <f>IF(O4761=Sheet7!S4760,FALSE,TRUE)
=IF(B4761=Sheet7!A4761,TRUE,FALSE)
=IF(B4761=Sheet7!A4761,TRUE,FALSE)
=IF(B4761=Sheet7!A4761,TRUE,FALSE)</f>
        <v>1</v>
      </c>
      <c r="O4761" t="s">
        <v>32</v>
      </c>
    </row>
    <row r="4762" spans="1:15" x14ac:dyDescent="0.25">
      <c r="A4762">
        <v>2022</v>
      </c>
      <c r="B4762" t="s">
        <v>34</v>
      </c>
      <c r="C4762" t="s">
        <v>31</v>
      </c>
      <c r="D4762" t="s">
        <v>22</v>
      </c>
      <c r="E4762">
        <v>193900</v>
      </c>
      <c r="F4762">
        <v>193900</v>
      </c>
      <c r="G4762" t="s">
        <v>23</v>
      </c>
      <c r="H4762" t="s">
        <v>24</v>
      </c>
      <c r="I4762" t="s">
        <v>17</v>
      </c>
      <c r="J4762" t="s">
        <v>25</v>
      </c>
      <c r="K4762" t="s">
        <v>23</v>
      </c>
      <c r="L4762" t="s">
        <v>26</v>
      </c>
      <c r="M4762">
        <f t="shared" si="74"/>
        <v>129940.66666666667</v>
      </c>
      <c r="N4762" t="b">
        <f>IF(O4762=Sheet7!S4761,FALSE,TRUE)
=IF(B4762=Sheet7!A4762,TRUE,FALSE)
=IF(B4762=Sheet7!A4762,TRUE,FALSE)
=IF(B4762=Sheet7!A4762,TRUE,FALSE)</f>
        <v>1</v>
      </c>
      <c r="O4762" t="s">
        <v>34</v>
      </c>
    </row>
    <row r="4763" spans="1:15" x14ac:dyDescent="0.25">
      <c r="A4763">
        <v>2022</v>
      </c>
      <c r="B4763" t="s">
        <v>34</v>
      </c>
      <c r="C4763" t="s">
        <v>31</v>
      </c>
      <c r="D4763" t="s">
        <v>22</v>
      </c>
      <c r="E4763">
        <v>129300</v>
      </c>
      <c r="F4763">
        <v>129300</v>
      </c>
      <c r="G4763" t="s">
        <v>23</v>
      </c>
      <c r="H4763" t="s">
        <v>24</v>
      </c>
      <c r="I4763" t="s">
        <v>17</v>
      </c>
      <c r="J4763" t="s">
        <v>25</v>
      </c>
      <c r="K4763" t="s">
        <v>23</v>
      </c>
      <c r="L4763" t="s">
        <v>26</v>
      </c>
      <c r="M4763">
        <f t="shared" si="74"/>
        <v>86874</v>
      </c>
      <c r="N4763" t="b">
        <f>IF(O4763=Sheet7!S4762,FALSE,TRUE)
=IF(B4763=Sheet7!A4763,TRUE,FALSE)
=IF(B4763=Sheet7!A4763,TRUE,FALSE)
=IF(B4763=Sheet7!A4763,TRUE,FALSE)</f>
        <v>1</v>
      </c>
      <c r="O4763" t="s">
        <v>34</v>
      </c>
    </row>
    <row r="4764" spans="1:15" x14ac:dyDescent="0.25">
      <c r="A4764">
        <v>2022</v>
      </c>
      <c r="B4764" t="s">
        <v>34</v>
      </c>
      <c r="C4764" t="s">
        <v>31</v>
      </c>
      <c r="D4764" t="s">
        <v>35</v>
      </c>
      <c r="E4764">
        <v>45000</v>
      </c>
      <c r="F4764">
        <v>55410</v>
      </c>
      <c r="G4764" t="s">
        <v>36</v>
      </c>
      <c r="H4764" t="s">
        <v>39</v>
      </c>
      <c r="I4764" t="s">
        <v>17</v>
      </c>
      <c r="J4764" t="s">
        <v>29</v>
      </c>
      <c r="K4764" t="s">
        <v>36</v>
      </c>
      <c r="L4764" t="s">
        <v>64</v>
      </c>
      <c r="M4764">
        <f t="shared" si="74"/>
        <v>34144</v>
      </c>
      <c r="N4764" t="b">
        <f>IF(O4764=Sheet7!S4763,FALSE,TRUE)
=IF(B4764=Sheet7!A4764,TRUE,FALSE)
=IF(B4764=Sheet7!A4764,TRUE,FALSE)
=IF(B4764=Sheet7!A4764,TRUE,FALSE)</f>
        <v>1</v>
      </c>
      <c r="O4764" t="s">
        <v>34</v>
      </c>
    </row>
    <row r="4765" spans="1:15" x14ac:dyDescent="0.25">
      <c r="A4765">
        <v>2022</v>
      </c>
      <c r="B4765" t="s">
        <v>37</v>
      </c>
      <c r="C4765" t="s">
        <v>38</v>
      </c>
      <c r="D4765" t="s">
        <v>35</v>
      </c>
      <c r="E4765">
        <v>70000</v>
      </c>
      <c r="F4765">
        <v>86193</v>
      </c>
      <c r="G4765" t="s">
        <v>36</v>
      </c>
      <c r="H4765" t="s">
        <v>24</v>
      </c>
      <c r="I4765" t="s">
        <v>17</v>
      </c>
      <c r="J4765" t="s">
        <v>25</v>
      </c>
      <c r="K4765" t="s">
        <v>36</v>
      </c>
      <c r="L4765" t="s">
        <v>26</v>
      </c>
      <c r="M4765">
        <f t="shared" si="74"/>
        <v>52738.333333333336</v>
      </c>
      <c r="N4765" t="b">
        <f>IF(O4765=Sheet7!S4764,FALSE,TRUE)
=IF(B4765=Sheet7!A4765,TRUE,FALSE)
=IF(B4765=Sheet7!A4765,TRUE,FALSE)
=IF(B4765=Sheet7!A4765,TRUE,FALSE)</f>
        <v>1</v>
      </c>
      <c r="O4765" t="s">
        <v>37</v>
      </c>
    </row>
    <row r="4766" spans="1:15" x14ac:dyDescent="0.25">
      <c r="A4766">
        <v>2022</v>
      </c>
      <c r="B4766" t="s">
        <v>37</v>
      </c>
      <c r="C4766" t="s">
        <v>38</v>
      </c>
      <c r="D4766" t="s">
        <v>35</v>
      </c>
      <c r="E4766">
        <v>50000</v>
      </c>
      <c r="F4766">
        <v>61566</v>
      </c>
      <c r="G4766" t="s">
        <v>36</v>
      </c>
      <c r="H4766" t="s">
        <v>24</v>
      </c>
      <c r="I4766" t="s">
        <v>17</v>
      </c>
      <c r="J4766" t="s">
        <v>25</v>
      </c>
      <c r="K4766" t="s">
        <v>36</v>
      </c>
      <c r="L4766" t="s">
        <v>26</v>
      </c>
      <c r="M4766">
        <f t="shared" si="74"/>
        <v>37862.666666666664</v>
      </c>
      <c r="N4766" t="b">
        <f>IF(O4766=Sheet7!S4765,FALSE,TRUE)
=IF(B4766=Sheet7!A4766,TRUE,FALSE)
=IF(B4766=Sheet7!A4766,TRUE,FALSE)
=IF(B4766=Sheet7!A4766,TRUE,FALSE)</f>
        <v>1</v>
      </c>
      <c r="O4766" t="s">
        <v>37</v>
      </c>
    </row>
    <row r="4767" spans="1:15" x14ac:dyDescent="0.25">
      <c r="A4767">
        <v>2022</v>
      </c>
      <c r="B4767" t="s">
        <v>37</v>
      </c>
      <c r="C4767" t="s">
        <v>38</v>
      </c>
      <c r="D4767" t="s">
        <v>22</v>
      </c>
      <c r="E4767">
        <v>175000</v>
      </c>
      <c r="F4767">
        <v>175000</v>
      </c>
      <c r="G4767" t="s">
        <v>23</v>
      </c>
      <c r="H4767" t="s">
        <v>24</v>
      </c>
      <c r="I4767" t="s">
        <v>17</v>
      </c>
      <c r="J4767" t="s">
        <v>29</v>
      </c>
      <c r="K4767" t="s">
        <v>23</v>
      </c>
      <c r="L4767" t="s">
        <v>26</v>
      </c>
      <c r="M4767">
        <f t="shared" si="74"/>
        <v>117340.66666666667</v>
      </c>
      <c r="N4767" t="b">
        <f>IF(O4767=Sheet7!S4766,FALSE,TRUE)
=IF(B4767=Sheet7!A4767,TRUE,FALSE)
=IF(B4767=Sheet7!A4767,TRUE,FALSE)
=IF(B4767=Sheet7!A4767,TRUE,FALSE)</f>
        <v>1</v>
      </c>
      <c r="O4767" t="s">
        <v>37</v>
      </c>
    </row>
    <row r="4768" spans="1:15" x14ac:dyDescent="0.25">
      <c r="A4768">
        <v>2022</v>
      </c>
      <c r="B4768" t="s">
        <v>37</v>
      </c>
      <c r="C4768" t="s">
        <v>38</v>
      </c>
      <c r="D4768" t="s">
        <v>22</v>
      </c>
      <c r="E4768">
        <v>130000</v>
      </c>
      <c r="F4768">
        <v>130000</v>
      </c>
      <c r="G4768" t="s">
        <v>23</v>
      </c>
      <c r="H4768" t="s">
        <v>24</v>
      </c>
      <c r="I4768" t="s">
        <v>17</v>
      </c>
      <c r="J4768" t="s">
        <v>29</v>
      </c>
      <c r="K4768" t="s">
        <v>23</v>
      </c>
      <c r="L4768" t="s">
        <v>26</v>
      </c>
      <c r="M4768">
        <f t="shared" si="74"/>
        <v>87340.666666666672</v>
      </c>
      <c r="N4768" t="b">
        <f>IF(O4768=Sheet7!S4767,FALSE,TRUE)
=IF(B4768=Sheet7!A4768,TRUE,FALSE)
=IF(B4768=Sheet7!A4768,TRUE,FALSE)
=IF(B4768=Sheet7!A4768,TRUE,FALSE)</f>
        <v>1</v>
      </c>
      <c r="O4768" t="s">
        <v>37</v>
      </c>
    </row>
    <row r="4769" spans="1:15" x14ac:dyDescent="0.25">
      <c r="A4769">
        <v>2022</v>
      </c>
      <c r="B4769" t="s">
        <v>32</v>
      </c>
      <c r="C4769" t="s">
        <v>13</v>
      </c>
      <c r="D4769" t="s">
        <v>22</v>
      </c>
      <c r="E4769">
        <v>188100</v>
      </c>
      <c r="F4769">
        <v>188100</v>
      </c>
      <c r="G4769" t="s">
        <v>23</v>
      </c>
      <c r="H4769" t="s">
        <v>24</v>
      </c>
      <c r="I4769" t="s">
        <v>17</v>
      </c>
      <c r="J4769" t="s">
        <v>25</v>
      </c>
      <c r="K4769" t="s">
        <v>23</v>
      </c>
      <c r="L4769" t="s">
        <v>26</v>
      </c>
      <c r="M4769">
        <f t="shared" si="74"/>
        <v>126074</v>
      </c>
      <c r="N4769" t="b">
        <f>IF(O4769=Sheet7!S4768,FALSE,TRUE)
=IF(B4769=Sheet7!A4769,TRUE,FALSE)
=IF(B4769=Sheet7!A4769,TRUE,FALSE)
=IF(B4769=Sheet7!A4769,TRUE,FALSE)</f>
        <v>1</v>
      </c>
      <c r="O4769" t="s">
        <v>32</v>
      </c>
    </row>
    <row r="4770" spans="1:15" x14ac:dyDescent="0.25">
      <c r="A4770">
        <v>2022</v>
      </c>
      <c r="B4770" t="s">
        <v>32</v>
      </c>
      <c r="C4770" t="s">
        <v>13</v>
      </c>
      <c r="D4770" t="s">
        <v>22</v>
      </c>
      <c r="E4770">
        <v>139860</v>
      </c>
      <c r="F4770">
        <v>139860</v>
      </c>
      <c r="G4770" t="s">
        <v>23</v>
      </c>
      <c r="H4770" t="s">
        <v>24</v>
      </c>
      <c r="I4770" t="s">
        <v>17</v>
      </c>
      <c r="J4770" t="s">
        <v>25</v>
      </c>
      <c r="K4770" t="s">
        <v>23</v>
      </c>
      <c r="L4770" t="s">
        <v>26</v>
      </c>
      <c r="M4770">
        <f t="shared" si="74"/>
        <v>93914</v>
      </c>
      <c r="N4770" t="b">
        <f>IF(O4770=Sheet7!S4769,FALSE,TRUE)
=IF(B4770=Sheet7!A4770,TRUE,FALSE)
=IF(B4770=Sheet7!A4770,TRUE,FALSE)
=IF(B4770=Sheet7!A4770,TRUE,FALSE)</f>
        <v>1</v>
      </c>
      <c r="O4770" t="s">
        <v>32</v>
      </c>
    </row>
    <row r="4771" spans="1:15" x14ac:dyDescent="0.25">
      <c r="A4771">
        <v>2022</v>
      </c>
      <c r="B4771" t="s">
        <v>34</v>
      </c>
      <c r="C4771" t="s">
        <v>31</v>
      </c>
      <c r="D4771" t="s">
        <v>22</v>
      </c>
      <c r="E4771">
        <v>248700</v>
      </c>
      <c r="F4771">
        <v>248700</v>
      </c>
      <c r="G4771" t="s">
        <v>23</v>
      </c>
      <c r="H4771" t="s">
        <v>24</v>
      </c>
      <c r="I4771" t="s">
        <v>17</v>
      </c>
      <c r="J4771" t="s">
        <v>25</v>
      </c>
      <c r="K4771" t="s">
        <v>23</v>
      </c>
      <c r="L4771" t="s">
        <v>26</v>
      </c>
      <c r="M4771">
        <f t="shared" si="74"/>
        <v>166474</v>
      </c>
      <c r="N4771" t="b">
        <f>IF(O4771=Sheet7!S4770,FALSE,TRUE)
=IF(B4771=Sheet7!A4771,TRUE,FALSE)
=IF(B4771=Sheet7!A4771,TRUE,FALSE)
=IF(B4771=Sheet7!A4771,TRUE,FALSE)</f>
        <v>1</v>
      </c>
      <c r="O4771" t="s">
        <v>34</v>
      </c>
    </row>
    <row r="4772" spans="1:15" x14ac:dyDescent="0.25">
      <c r="A4772">
        <v>2022</v>
      </c>
      <c r="B4772" t="s">
        <v>34</v>
      </c>
      <c r="C4772" t="s">
        <v>31</v>
      </c>
      <c r="D4772" t="s">
        <v>22</v>
      </c>
      <c r="E4772">
        <v>167100</v>
      </c>
      <c r="F4772">
        <v>167100</v>
      </c>
      <c r="G4772" t="s">
        <v>23</v>
      </c>
      <c r="H4772" t="s">
        <v>24</v>
      </c>
      <c r="I4772" t="s">
        <v>17</v>
      </c>
      <c r="J4772" t="s">
        <v>25</v>
      </c>
      <c r="K4772" t="s">
        <v>23</v>
      </c>
      <c r="L4772" t="s">
        <v>26</v>
      </c>
      <c r="M4772">
        <f t="shared" si="74"/>
        <v>112074</v>
      </c>
      <c r="N4772" t="b">
        <f>IF(O4772=Sheet7!S4771,FALSE,TRUE)
=IF(B4772=Sheet7!A4772,TRUE,FALSE)
=IF(B4772=Sheet7!A4772,TRUE,FALSE)
=IF(B4772=Sheet7!A4772,TRUE,FALSE)</f>
        <v>1</v>
      </c>
      <c r="O4772" t="s">
        <v>34</v>
      </c>
    </row>
    <row r="4773" spans="1:15" x14ac:dyDescent="0.25">
      <c r="A4773">
        <v>2022</v>
      </c>
      <c r="B4773" t="s">
        <v>86</v>
      </c>
      <c r="C4773" t="s">
        <v>38</v>
      </c>
      <c r="D4773" t="s">
        <v>14</v>
      </c>
      <c r="E4773">
        <v>48000</v>
      </c>
      <c r="F4773">
        <v>50432</v>
      </c>
      <c r="G4773" t="s">
        <v>15</v>
      </c>
      <c r="H4773" t="s">
        <v>16</v>
      </c>
      <c r="I4773" t="s">
        <v>17</v>
      </c>
      <c r="J4773" t="s">
        <v>29</v>
      </c>
      <c r="K4773" t="s">
        <v>15</v>
      </c>
      <c r="L4773" t="s">
        <v>64</v>
      </c>
      <c r="M4773">
        <f t="shared" si="74"/>
        <v>33484.666666666664</v>
      </c>
      <c r="N4773" t="b">
        <f>IF(O4773=Sheet7!S4772,FALSE,TRUE)
=IF(B4773=Sheet7!A4773,TRUE,FALSE)
=IF(B4773=Sheet7!A4773,TRUE,FALSE)
=IF(B4773=Sheet7!A4773,TRUE,FALSE)</f>
        <v>1</v>
      </c>
      <c r="O4773" t="s">
        <v>86</v>
      </c>
    </row>
    <row r="4774" spans="1:15" x14ac:dyDescent="0.25">
      <c r="A4774">
        <v>2022</v>
      </c>
      <c r="B4774" t="s">
        <v>27</v>
      </c>
      <c r="C4774" t="s">
        <v>28</v>
      </c>
      <c r="D4774" t="s">
        <v>22</v>
      </c>
      <c r="E4774">
        <v>205000</v>
      </c>
      <c r="F4774">
        <v>205000</v>
      </c>
      <c r="G4774" t="s">
        <v>23</v>
      </c>
      <c r="H4774" t="s">
        <v>24</v>
      </c>
      <c r="I4774" t="s">
        <v>17</v>
      </c>
      <c r="J4774" t="s">
        <v>25</v>
      </c>
      <c r="K4774" t="s">
        <v>23</v>
      </c>
      <c r="L4774" t="s">
        <v>26</v>
      </c>
      <c r="M4774">
        <f t="shared" si="74"/>
        <v>137340.66666666666</v>
      </c>
      <c r="N4774" t="b">
        <f>IF(O4774=Sheet7!S4773,FALSE,TRUE)
=IF(B4774=Sheet7!A4774,TRUE,FALSE)
=IF(B4774=Sheet7!A4774,TRUE,FALSE)
=IF(B4774=Sheet7!A4774,TRUE,FALSE)</f>
        <v>1</v>
      </c>
      <c r="O4774" t="s">
        <v>27</v>
      </c>
    </row>
    <row r="4775" spans="1:15" x14ac:dyDescent="0.25">
      <c r="A4775">
        <v>2022</v>
      </c>
      <c r="B4775" t="s">
        <v>20</v>
      </c>
      <c r="C4775" t="s">
        <v>21</v>
      </c>
      <c r="D4775" t="s">
        <v>22</v>
      </c>
      <c r="E4775">
        <v>141300</v>
      </c>
      <c r="F4775">
        <v>141300</v>
      </c>
      <c r="G4775" t="s">
        <v>23</v>
      </c>
      <c r="H4775" t="s">
        <v>24</v>
      </c>
      <c r="I4775" t="s">
        <v>17</v>
      </c>
      <c r="J4775" t="s">
        <v>25</v>
      </c>
      <c r="K4775" t="s">
        <v>23</v>
      </c>
      <c r="L4775" t="s">
        <v>26</v>
      </c>
      <c r="M4775">
        <f t="shared" si="74"/>
        <v>94874</v>
      </c>
      <c r="N4775" t="b">
        <f>IF(O4775=Sheet7!S4774,FALSE,TRUE)
=IF(B4775=Sheet7!A4775,TRUE,FALSE)
=IF(B4775=Sheet7!A4775,TRUE,FALSE)
=IF(B4775=Sheet7!A4775,TRUE,FALSE)</f>
        <v>1</v>
      </c>
      <c r="O4775" t="s">
        <v>20</v>
      </c>
    </row>
    <row r="4776" spans="1:15" x14ac:dyDescent="0.25">
      <c r="A4776">
        <v>2022</v>
      </c>
      <c r="B4776" t="s">
        <v>20</v>
      </c>
      <c r="C4776" t="s">
        <v>21</v>
      </c>
      <c r="D4776" t="s">
        <v>22</v>
      </c>
      <c r="E4776">
        <v>102100</v>
      </c>
      <c r="F4776">
        <v>102100</v>
      </c>
      <c r="G4776" t="s">
        <v>23</v>
      </c>
      <c r="H4776" t="s">
        <v>24</v>
      </c>
      <c r="I4776" t="s">
        <v>17</v>
      </c>
      <c r="J4776" t="s">
        <v>25</v>
      </c>
      <c r="K4776" t="s">
        <v>23</v>
      </c>
      <c r="L4776" t="s">
        <v>26</v>
      </c>
      <c r="M4776">
        <f t="shared" si="74"/>
        <v>68740.666666666672</v>
      </c>
      <c r="N4776" t="b">
        <f>IF(O4776=Sheet7!S4775,FALSE,TRUE)
=IF(B4776=Sheet7!A4776,TRUE,FALSE)
=IF(B4776=Sheet7!A4776,TRUE,FALSE)
=IF(B4776=Sheet7!A4776,TRUE,FALSE)</f>
        <v>1</v>
      </c>
      <c r="O4776" t="s">
        <v>20</v>
      </c>
    </row>
    <row r="4777" spans="1:15" x14ac:dyDescent="0.25">
      <c r="A4777">
        <v>2022</v>
      </c>
      <c r="B4777" t="s">
        <v>37</v>
      </c>
      <c r="C4777" t="s">
        <v>38</v>
      </c>
      <c r="D4777" t="s">
        <v>22</v>
      </c>
      <c r="E4777">
        <v>50000</v>
      </c>
      <c r="F4777">
        <v>50000</v>
      </c>
      <c r="G4777" t="s">
        <v>195</v>
      </c>
      <c r="H4777" t="s">
        <v>39</v>
      </c>
      <c r="I4777" t="s">
        <v>17</v>
      </c>
      <c r="J4777" t="s">
        <v>29</v>
      </c>
      <c r="K4777" t="s">
        <v>195</v>
      </c>
      <c r="L4777" t="s">
        <v>19</v>
      </c>
      <c r="M4777">
        <f t="shared" si="74"/>
        <v>34007.333333333336</v>
      </c>
      <c r="N4777" t="b">
        <f>IF(O4777=Sheet7!S4776,FALSE,TRUE)
=IF(B4777=Sheet7!A4777,TRUE,FALSE)
=IF(B4777=Sheet7!A4777,TRUE,FALSE)
=IF(B4777=Sheet7!A4777,TRUE,FALSE)</f>
        <v>1</v>
      </c>
      <c r="O4777" t="s">
        <v>37</v>
      </c>
    </row>
    <row r="4778" spans="1:15" x14ac:dyDescent="0.25">
      <c r="A4778">
        <v>2022</v>
      </c>
      <c r="B4778" t="s">
        <v>27</v>
      </c>
      <c r="C4778" t="s">
        <v>28</v>
      </c>
      <c r="D4778" t="s">
        <v>14</v>
      </c>
      <c r="E4778">
        <v>80000</v>
      </c>
      <c r="F4778">
        <v>84053</v>
      </c>
      <c r="G4778" t="s">
        <v>171</v>
      </c>
      <c r="H4778" t="s">
        <v>39</v>
      </c>
      <c r="I4778" t="s">
        <v>17</v>
      </c>
      <c r="J4778" t="s">
        <v>29</v>
      </c>
      <c r="K4778" t="s">
        <v>171</v>
      </c>
      <c r="L4778" t="s">
        <v>19</v>
      </c>
      <c r="M4778">
        <f t="shared" si="74"/>
        <v>55358.333333333336</v>
      </c>
      <c r="N4778" t="b">
        <f>IF(O4778=Sheet7!S4777,FALSE,TRUE)
=IF(B4778=Sheet7!A4778,TRUE,FALSE)
=IF(B4778=Sheet7!A4778,TRUE,FALSE)
=IF(B4778=Sheet7!A4778,TRUE,FALSE)</f>
        <v>1</v>
      </c>
      <c r="O4778" t="s">
        <v>27</v>
      </c>
    </row>
    <row r="4779" spans="1:15" x14ac:dyDescent="0.25">
      <c r="A4779">
        <v>2022</v>
      </c>
      <c r="B4779" t="s">
        <v>157</v>
      </c>
      <c r="C4779" t="s">
        <v>28</v>
      </c>
      <c r="D4779" t="s">
        <v>35</v>
      </c>
      <c r="E4779">
        <v>50000</v>
      </c>
      <c r="F4779">
        <v>61566</v>
      </c>
      <c r="G4779" t="s">
        <v>36</v>
      </c>
      <c r="H4779" t="s">
        <v>16</v>
      </c>
      <c r="I4779" t="s">
        <v>17</v>
      </c>
      <c r="J4779" t="s">
        <v>18</v>
      </c>
      <c r="K4779" t="s">
        <v>36</v>
      </c>
      <c r="L4779" t="s">
        <v>64</v>
      </c>
      <c r="M4779">
        <f t="shared" si="74"/>
        <v>37862.666666666664</v>
      </c>
      <c r="N4779" t="b">
        <f>IF(O4779=Sheet7!S4778,FALSE,TRUE)
=IF(B4779=Sheet7!A4779,TRUE,FALSE)
=IF(B4779=Sheet7!A4779,TRUE,FALSE)
=IF(B4779=Sheet7!A4779,TRUE,FALSE)</f>
        <v>1</v>
      </c>
      <c r="O4779" t="s">
        <v>157</v>
      </c>
    </row>
    <row r="4780" spans="1:15" x14ac:dyDescent="0.25">
      <c r="A4780">
        <v>2022</v>
      </c>
      <c r="B4780" t="s">
        <v>20</v>
      </c>
      <c r="C4780" t="s">
        <v>21</v>
      </c>
      <c r="D4780" t="s">
        <v>22</v>
      </c>
      <c r="E4780">
        <v>250000</v>
      </c>
      <c r="F4780">
        <v>250000</v>
      </c>
      <c r="G4780" t="s">
        <v>23</v>
      </c>
      <c r="H4780" t="s">
        <v>24</v>
      </c>
      <c r="I4780" t="s">
        <v>17</v>
      </c>
      <c r="J4780" t="s">
        <v>25</v>
      </c>
      <c r="K4780" t="s">
        <v>23</v>
      </c>
      <c r="L4780" t="s">
        <v>26</v>
      </c>
      <c r="M4780">
        <f t="shared" si="74"/>
        <v>167340.66666666666</v>
      </c>
      <c r="N4780" t="b">
        <f>IF(O4780=Sheet7!S4779,FALSE,TRUE)
=IF(B4780=Sheet7!A4780,TRUE,FALSE)
=IF(B4780=Sheet7!A4780,TRUE,FALSE)
=IF(B4780=Sheet7!A4780,TRUE,FALSE)</f>
        <v>1</v>
      </c>
      <c r="O4780" t="s">
        <v>20</v>
      </c>
    </row>
    <row r="4781" spans="1:15" x14ac:dyDescent="0.25">
      <c r="A4781">
        <v>2022</v>
      </c>
      <c r="B4781" t="s">
        <v>20</v>
      </c>
      <c r="C4781" t="s">
        <v>21</v>
      </c>
      <c r="D4781" t="s">
        <v>22</v>
      </c>
      <c r="E4781">
        <v>63000</v>
      </c>
      <c r="F4781">
        <v>63000</v>
      </c>
      <c r="G4781" t="s">
        <v>23</v>
      </c>
      <c r="H4781" t="s">
        <v>24</v>
      </c>
      <c r="I4781" t="s">
        <v>17</v>
      </c>
      <c r="J4781" t="s">
        <v>25</v>
      </c>
      <c r="K4781" t="s">
        <v>23</v>
      </c>
      <c r="L4781" t="s">
        <v>26</v>
      </c>
      <c r="M4781">
        <f t="shared" si="74"/>
        <v>42674</v>
      </c>
      <c r="N4781" t="b">
        <f>IF(O4781=Sheet7!S4780,FALSE,TRUE)
=IF(B4781=Sheet7!A4781,TRUE,FALSE)
=IF(B4781=Sheet7!A4781,TRUE,FALSE)
=IF(B4781=Sheet7!A4781,TRUE,FALSE)</f>
        <v>1</v>
      </c>
      <c r="O4781" t="s">
        <v>20</v>
      </c>
    </row>
    <row r="4782" spans="1:15" x14ac:dyDescent="0.25">
      <c r="A4782">
        <v>2022</v>
      </c>
      <c r="B4782" t="s">
        <v>99</v>
      </c>
      <c r="C4782" t="s">
        <v>28</v>
      </c>
      <c r="D4782" t="s">
        <v>22</v>
      </c>
      <c r="E4782">
        <v>189500</v>
      </c>
      <c r="F4782">
        <v>189500</v>
      </c>
      <c r="G4782" t="s">
        <v>23</v>
      </c>
      <c r="H4782" t="s">
        <v>24</v>
      </c>
      <c r="I4782" t="s">
        <v>17</v>
      </c>
      <c r="J4782" t="s">
        <v>29</v>
      </c>
      <c r="K4782" t="s">
        <v>23</v>
      </c>
      <c r="L4782" t="s">
        <v>19</v>
      </c>
      <c r="M4782">
        <f t="shared" si="74"/>
        <v>127007.33333333333</v>
      </c>
      <c r="N4782" t="b">
        <f>IF(O4782=Sheet7!S4781,FALSE,TRUE)
=IF(B4782=Sheet7!A4782,TRUE,FALSE)
=IF(B4782=Sheet7!A4782,TRUE,FALSE)
=IF(B4782=Sheet7!A4782,TRUE,FALSE)</f>
        <v>1</v>
      </c>
      <c r="O4782" t="s">
        <v>99</v>
      </c>
    </row>
    <row r="4783" spans="1:15" x14ac:dyDescent="0.25">
      <c r="A4783">
        <v>2022</v>
      </c>
      <c r="B4783" t="s">
        <v>99</v>
      </c>
      <c r="C4783" t="s">
        <v>28</v>
      </c>
      <c r="D4783" t="s">
        <v>22</v>
      </c>
      <c r="E4783">
        <v>140100</v>
      </c>
      <c r="F4783">
        <v>140100</v>
      </c>
      <c r="G4783" t="s">
        <v>23</v>
      </c>
      <c r="H4783" t="s">
        <v>24</v>
      </c>
      <c r="I4783" t="s">
        <v>17</v>
      </c>
      <c r="J4783" t="s">
        <v>29</v>
      </c>
      <c r="K4783" t="s">
        <v>23</v>
      </c>
      <c r="L4783" t="s">
        <v>19</v>
      </c>
      <c r="M4783">
        <f t="shared" si="74"/>
        <v>94074</v>
      </c>
      <c r="N4783" t="b">
        <f>IF(O4783=Sheet7!S4782,FALSE,TRUE)
=IF(B4783=Sheet7!A4783,TRUE,FALSE)
=IF(B4783=Sheet7!A4783,TRUE,FALSE)
=IF(B4783=Sheet7!A4783,TRUE,FALSE)</f>
        <v>1</v>
      </c>
      <c r="O4783" t="s">
        <v>99</v>
      </c>
    </row>
    <row r="4784" spans="1:15" x14ac:dyDescent="0.25">
      <c r="A4784">
        <v>2022</v>
      </c>
      <c r="B4784" t="s">
        <v>32</v>
      </c>
      <c r="C4784" t="s">
        <v>13</v>
      </c>
      <c r="D4784" t="s">
        <v>22</v>
      </c>
      <c r="E4784">
        <v>177600</v>
      </c>
      <c r="F4784">
        <v>177600</v>
      </c>
      <c r="G4784" t="s">
        <v>23</v>
      </c>
      <c r="H4784" t="s">
        <v>24</v>
      </c>
      <c r="I4784" t="s">
        <v>17</v>
      </c>
      <c r="J4784" t="s">
        <v>29</v>
      </c>
      <c r="K4784" t="s">
        <v>23</v>
      </c>
      <c r="L4784" t="s">
        <v>19</v>
      </c>
      <c r="M4784">
        <f t="shared" si="74"/>
        <v>119074</v>
      </c>
      <c r="N4784" t="b">
        <f>IF(O4784=Sheet7!S4783,FALSE,TRUE)
=IF(B4784=Sheet7!A4784,TRUE,FALSE)
=IF(B4784=Sheet7!A4784,TRUE,FALSE)
=IF(B4784=Sheet7!A4784,TRUE,FALSE)</f>
        <v>1</v>
      </c>
      <c r="O4784" t="s">
        <v>32</v>
      </c>
    </row>
    <row r="4785" spans="1:15" x14ac:dyDescent="0.25">
      <c r="A4785">
        <v>2022</v>
      </c>
      <c r="B4785" t="s">
        <v>32</v>
      </c>
      <c r="C4785" t="s">
        <v>13</v>
      </c>
      <c r="D4785" t="s">
        <v>22</v>
      </c>
      <c r="E4785">
        <v>131300</v>
      </c>
      <c r="F4785">
        <v>131300</v>
      </c>
      <c r="G4785" t="s">
        <v>23</v>
      </c>
      <c r="H4785" t="s">
        <v>24</v>
      </c>
      <c r="I4785" t="s">
        <v>17</v>
      </c>
      <c r="J4785" t="s">
        <v>29</v>
      </c>
      <c r="K4785" t="s">
        <v>23</v>
      </c>
      <c r="L4785" t="s">
        <v>19</v>
      </c>
      <c r="M4785">
        <f t="shared" si="74"/>
        <v>88207.333333333328</v>
      </c>
      <c r="N4785" t="b">
        <f>IF(O4785=Sheet7!S4784,FALSE,TRUE)
=IF(B4785=Sheet7!A4785,TRUE,FALSE)
=IF(B4785=Sheet7!A4785,TRUE,FALSE)
=IF(B4785=Sheet7!A4785,TRUE,FALSE)</f>
        <v>1</v>
      </c>
      <c r="O4785" t="s">
        <v>32</v>
      </c>
    </row>
    <row r="4786" spans="1:15" x14ac:dyDescent="0.25">
      <c r="A4786">
        <v>2022</v>
      </c>
      <c r="B4786" t="s">
        <v>32</v>
      </c>
      <c r="C4786" t="s">
        <v>13</v>
      </c>
      <c r="D4786" t="s">
        <v>22</v>
      </c>
      <c r="E4786">
        <v>24000</v>
      </c>
      <c r="F4786">
        <v>24000</v>
      </c>
      <c r="G4786" t="s">
        <v>23</v>
      </c>
      <c r="H4786" t="s">
        <v>16</v>
      </c>
      <c r="I4786" t="s">
        <v>17</v>
      </c>
      <c r="J4786" t="s">
        <v>25</v>
      </c>
      <c r="K4786" t="s">
        <v>23</v>
      </c>
      <c r="L4786" t="s">
        <v>26</v>
      </c>
      <c r="M4786">
        <f t="shared" si="74"/>
        <v>16674</v>
      </c>
      <c r="N4786" t="b">
        <f>IF(O4786=Sheet7!S4785,FALSE,TRUE)
=IF(B4786=Sheet7!A4786,TRUE,FALSE)
=IF(B4786=Sheet7!A4786,TRUE,FALSE)
=IF(B4786=Sheet7!A4786,TRUE,FALSE)</f>
        <v>1</v>
      </c>
      <c r="O4786" t="s">
        <v>32</v>
      </c>
    </row>
    <row r="4787" spans="1:15" x14ac:dyDescent="0.25">
      <c r="A4787">
        <v>2022</v>
      </c>
      <c r="B4787" t="s">
        <v>34</v>
      </c>
      <c r="C4787" t="s">
        <v>31</v>
      </c>
      <c r="D4787" t="s">
        <v>22</v>
      </c>
      <c r="E4787">
        <v>202900</v>
      </c>
      <c r="F4787">
        <v>202900</v>
      </c>
      <c r="G4787" t="s">
        <v>23</v>
      </c>
      <c r="H4787" t="s">
        <v>24</v>
      </c>
      <c r="I4787" t="s">
        <v>17</v>
      </c>
      <c r="J4787" t="s">
        <v>29</v>
      </c>
      <c r="K4787" t="s">
        <v>23</v>
      </c>
      <c r="L4787" t="s">
        <v>19</v>
      </c>
      <c r="M4787">
        <f t="shared" si="74"/>
        <v>135940.66666666666</v>
      </c>
      <c r="N4787" t="b">
        <f>IF(O4787=Sheet7!S4786,FALSE,TRUE)
=IF(B4787=Sheet7!A4787,TRUE,FALSE)
=IF(B4787=Sheet7!A4787,TRUE,FALSE)
=IF(B4787=Sheet7!A4787,TRUE,FALSE)</f>
        <v>1</v>
      </c>
      <c r="O4787" t="s">
        <v>34</v>
      </c>
    </row>
    <row r="4788" spans="1:15" x14ac:dyDescent="0.25">
      <c r="A4788">
        <v>2022</v>
      </c>
      <c r="B4788" t="s">
        <v>32</v>
      </c>
      <c r="C4788" t="s">
        <v>13</v>
      </c>
      <c r="D4788" t="s">
        <v>22</v>
      </c>
      <c r="E4788">
        <v>115000</v>
      </c>
      <c r="F4788">
        <v>115000</v>
      </c>
      <c r="G4788" t="s">
        <v>23</v>
      </c>
      <c r="H4788" t="s">
        <v>24</v>
      </c>
      <c r="I4788" t="s">
        <v>17</v>
      </c>
      <c r="J4788" t="s">
        <v>29</v>
      </c>
      <c r="K4788" t="s">
        <v>23</v>
      </c>
      <c r="L4788" t="s">
        <v>26</v>
      </c>
      <c r="M4788">
        <f t="shared" si="74"/>
        <v>77340.666666666672</v>
      </c>
      <c r="N4788" t="b">
        <f>IF(O4788=Sheet7!S4787,FALSE,TRUE)
=IF(B4788=Sheet7!A4788,TRUE,FALSE)
=IF(B4788=Sheet7!A4788,TRUE,FALSE)
=IF(B4788=Sheet7!A4788,TRUE,FALSE)</f>
        <v>1</v>
      </c>
      <c r="O4788" t="s">
        <v>32</v>
      </c>
    </row>
    <row r="4789" spans="1:15" x14ac:dyDescent="0.25">
      <c r="A4789">
        <v>2022</v>
      </c>
      <c r="B4789" t="s">
        <v>34</v>
      </c>
      <c r="C4789" t="s">
        <v>31</v>
      </c>
      <c r="D4789" t="s">
        <v>22</v>
      </c>
      <c r="E4789">
        <v>115000</v>
      </c>
      <c r="F4789">
        <v>115000</v>
      </c>
      <c r="G4789" t="s">
        <v>23</v>
      </c>
      <c r="H4789" t="s">
        <v>39</v>
      </c>
      <c r="I4789" t="s">
        <v>17</v>
      </c>
      <c r="J4789" t="s">
        <v>18</v>
      </c>
      <c r="K4789" t="s">
        <v>23</v>
      </c>
      <c r="L4789" t="s">
        <v>19</v>
      </c>
      <c r="M4789">
        <f t="shared" si="74"/>
        <v>77340.666666666672</v>
      </c>
      <c r="N4789" t="b">
        <f>IF(O4789=Sheet7!S4788,FALSE,TRUE)
=IF(B4789=Sheet7!A4789,TRUE,FALSE)
=IF(B4789=Sheet7!A4789,TRUE,FALSE)
=IF(B4789=Sheet7!A4789,TRUE,FALSE)</f>
        <v>1</v>
      </c>
      <c r="O4789" t="s">
        <v>34</v>
      </c>
    </row>
    <row r="4790" spans="1:15" x14ac:dyDescent="0.25">
      <c r="A4790">
        <v>2022</v>
      </c>
      <c r="B4790" t="s">
        <v>34</v>
      </c>
      <c r="C4790" t="s">
        <v>31</v>
      </c>
      <c r="D4790" t="s">
        <v>22</v>
      </c>
      <c r="E4790">
        <v>193900</v>
      </c>
      <c r="F4790">
        <v>193900</v>
      </c>
      <c r="G4790" t="s">
        <v>23</v>
      </c>
      <c r="H4790" t="s">
        <v>16</v>
      </c>
      <c r="I4790" t="s">
        <v>17</v>
      </c>
      <c r="J4790" t="s">
        <v>25</v>
      </c>
      <c r="K4790" t="s">
        <v>23</v>
      </c>
      <c r="L4790" t="s">
        <v>26</v>
      </c>
      <c r="M4790">
        <f t="shared" si="74"/>
        <v>129940.66666666667</v>
      </c>
      <c r="N4790" t="b">
        <f>IF(O4790=Sheet7!S4789,FALSE,TRUE)
=IF(B4790=Sheet7!A4790,TRUE,FALSE)
=IF(B4790=Sheet7!A4790,TRUE,FALSE)
=IF(B4790=Sheet7!A4790,TRUE,FALSE)</f>
        <v>1</v>
      </c>
      <c r="O4790" t="s">
        <v>34</v>
      </c>
    </row>
    <row r="4791" spans="1:15" x14ac:dyDescent="0.25">
      <c r="A4791">
        <v>2022</v>
      </c>
      <c r="B4791" t="s">
        <v>34</v>
      </c>
      <c r="C4791" t="s">
        <v>31</v>
      </c>
      <c r="D4791" t="s">
        <v>22</v>
      </c>
      <c r="E4791">
        <v>129300</v>
      </c>
      <c r="F4791">
        <v>129300</v>
      </c>
      <c r="G4791" t="s">
        <v>23</v>
      </c>
      <c r="H4791" t="s">
        <v>16</v>
      </c>
      <c r="I4791" t="s">
        <v>17</v>
      </c>
      <c r="J4791" t="s">
        <v>25</v>
      </c>
      <c r="K4791" t="s">
        <v>23</v>
      </c>
      <c r="L4791" t="s">
        <v>26</v>
      </c>
      <c r="M4791">
        <f t="shared" si="74"/>
        <v>86874</v>
      </c>
      <c r="N4791" t="b">
        <f>IF(O4791=Sheet7!S4790,FALSE,TRUE)
=IF(B4791=Sheet7!A4791,TRUE,FALSE)
=IF(B4791=Sheet7!A4791,TRUE,FALSE)
=IF(B4791=Sheet7!A4791,TRUE,FALSE)</f>
        <v>1</v>
      </c>
      <c r="O4791" t="s">
        <v>34</v>
      </c>
    </row>
    <row r="4792" spans="1:15" x14ac:dyDescent="0.25">
      <c r="A4792">
        <v>2022</v>
      </c>
      <c r="B4792" t="s">
        <v>27</v>
      </c>
      <c r="C4792" t="s">
        <v>28</v>
      </c>
      <c r="D4792" t="s">
        <v>22</v>
      </c>
      <c r="E4792">
        <v>140000</v>
      </c>
      <c r="F4792">
        <v>140000</v>
      </c>
      <c r="G4792" t="s">
        <v>23</v>
      </c>
      <c r="H4792" t="s">
        <v>24</v>
      </c>
      <c r="I4792" t="s">
        <v>17</v>
      </c>
      <c r="J4792" t="s">
        <v>29</v>
      </c>
      <c r="K4792" t="s">
        <v>23</v>
      </c>
      <c r="L4792" t="s">
        <v>19</v>
      </c>
      <c r="M4792">
        <f t="shared" si="74"/>
        <v>94007.333333333328</v>
      </c>
      <c r="N4792" t="b">
        <f>IF(O4792=Sheet7!S4791,FALSE,TRUE)
=IF(B4792=Sheet7!A4792,TRUE,FALSE)
=IF(B4792=Sheet7!A4792,TRUE,FALSE)
=IF(B4792=Sheet7!A4792,TRUE,FALSE)</f>
        <v>1</v>
      </c>
      <c r="O4792" t="s">
        <v>27</v>
      </c>
    </row>
    <row r="4793" spans="1:15" x14ac:dyDescent="0.25">
      <c r="A4793">
        <v>2022</v>
      </c>
      <c r="B4793" t="s">
        <v>37</v>
      </c>
      <c r="C4793" t="s">
        <v>38</v>
      </c>
      <c r="D4793" t="s">
        <v>22</v>
      </c>
      <c r="E4793">
        <v>216200</v>
      </c>
      <c r="F4793">
        <v>216200</v>
      </c>
      <c r="G4793" t="s">
        <v>23</v>
      </c>
      <c r="H4793" t="s">
        <v>16</v>
      </c>
      <c r="I4793" t="s">
        <v>17</v>
      </c>
      <c r="J4793" t="s">
        <v>25</v>
      </c>
      <c r="K4793" t="s">
        <v>23</v>
      </c>
      <c r="L4793" t="s">
        <v>26</v>
      </c>
      <c r="M4793">
        <f t="shared" si="74"/>
        <v>144807.33333333334</v>
      </c>
      <c r="N4793" t="b">
        <f>IF(O4793=Sheet7!S4792,FALSE,TRUE)
=IF(B4793=Sheet7!A4793,TRUE,FALSE)
=IF(B4793=Sheet7!A4793,TRUE,FALSE)
=IF(B4793=Sheet7!A4793,TRUE,FALSE)</f>
        <v>1</v>
      </c>
      <c r="O4793" t="s">
        <v>37</v>
      </c>
    </row>
    <row r="4794" spans="1:15" x14ac:dyDescent="0.25">
      <c r="A4794">
        <v>2022</v>
      </c>
      <c r="B4794" t="s">
        <v>37</v>
      </c>
      <c r="C4794" t="s">
        <v>38</v>
      </c>
      <c r="D4794" t="s">
        <v>22</v>
      </c>
      <c r="E4794">
        <v>144100</v>
      </c>
      <c r="F4794">
        <v>144100</v>
      </c>
      <c r="G4794" t="s">
        <v>23</v>
      </c>
      <c r="H4794" t="s">
        <v>16</v>
      </c>
      <c r="I4794" t="s">
        <v>17</v>
      </c>
      <c r="J4794" t="s">
        <v>25</v>
      </c>
      <c r="K4794" t="s">
        <v>23</v>
      </c>
      <c r="L4794" t="s">
        <v>26</v>
      </c>
      <c r="M4794">
        <f t="shared" si="74"/>
        <v>96740.666666666672</v>
      </c>
      <c r="N4794" t="b">
        <f>IF(O4794=Sheet7!S4793,FALSE,TRUE)
=IF(B4794=Sheet7!A4794,TRUE,FALSE)
=IF(B4794=Sheet7!A4794,TRUE,FALSE)
=IF(B4794=Sheet7!A4794,TRUE,FALSE)</f>
        <v>1</v>
      </c>
      <c r="O4794" t="s">
        <v>37</v>
      </c>
    </row>
    <row r="4795" spans="1:15" x14ac:dyDescent="0.25">
      <c r="A4795">
        <v>2022</v>
      </c>
      <c r="B4795" t="s">
        <v>54</v>
      </c>
      <c r="C4795" t="s">
        <v>31</v>
      </c>
      <c r="D4795" t="s">
        <v>22</v>
      </c>
      <c r="E4795">
        <v>216000</v>
      </c>
      <c r="F4795">
        <v>216000</v>
      </c>
      <c r="G4795" t="s">
        <v>23</v>
      </c>
      <c r="H4795" t="s">
        <v>24</v>
      </c>
      <c r="I4795" t="s">
        <v>17</v>
      </c>
      <c r="J4795" t="s">
        <v>25</v>
      </c>
      <c r="K4795" t="s">
        <v>23</v>
      </c>
      <c r="L4795" t="s">
        <v>26</v>
      </c>
      <c r="M4795">
        <f t="shared" si="74"/>
        <v>144674</v>
      </c>
      <c r="N4795" t="b">
        <f>IF(O4795=Sheet7!S4794,FALSE,TRUE)
=IF(B4795=Sheet7!A4795,TRUE,FALSE)
=IF(B4795=Sheet7!A4795,TRUE,FALSE)
=IF(B4795=Sheet7!A4795,TRUE,FALSE)</f>
        <v>1</v>
      </c>
      <c r="O4795" t="s">
        <v>54</v>
      </c>
    </row>
    <row r="4796" spans="1:15" x14ac:dyDescent="0.25">
      <c r="A4796">
        <v>2022</v>
      </c>
      <c r="B4796" t="s">
        <v>54</v>
      </c>
      <c r="C4796" t="s">
        <v>31</v>
      </c>
      <c r="D4796" t="s">
        <v>22</v>
      </c>
      <c r="E4796">
        <v>144000</v>
      </c>
      <c r="F4796">
        <v>144000</v>
      </c>
      <c r="G4796" t="s">
        <v>23</v>
      </c>
      <c r="H4796" t="s">
        <v>24</v>
      </c>
      <c r="I4796" t="s">
        <v>17</v>
      </c>
      <c r="J4796" t="s">
        <v>25</v>
      </c>
      <c r="K4796" t="s">
        <v>23</v>
      </c>
      <c r="L4796" t="s">
        <v>26</v>
      </c>
      <c r="M4796">
        <f t="shared" si="74"/>
        <v>96674</v>
      </c>
      <c r="N4796" t="b">
        <f>IF(O4796=Sheet7!S4795,FALSE,TRUE)
=IF(B4796=Sheet7!A4796,TRUE,FALSE)
=IF(B4796=Sheet7!A4796,TRUE,FALSE)
=IF(B4796=Sheet7!A4796,TRUE,FALSE)</f>
        <v>1</v>
      </c>
      <c r="O4796" t="s">
        <v>54</v>
      </c>
    </row>
    <row r="4797" spans="1:15" x14ac:dyDescent="0.25">
      <c r="A4797">
        <v>2022</v>
      </c>
      <c r="B4797" t="s">
        <v>37</v>
      </c>
      <c r="C4797" t="s">
        <v>38</v>
      </c>
      <c r="D4797" t="s">
        <v>22</v>
      </c>
      <c r="E4797">
        <v>150000</v>
      </c>
      <c r="F4797">
        <v>150000</v>
      </c>
      <c r="G4797" t="s">
        <v>23</v>
      </c>
      <c r="H4797" t="s">
        <v>39</v>
      </c>
      <c r="I4797" t="s">
        <v>17</v>
      </c>
      <c r="J4797" t="s">
        <v>29</v>
      </c>
      <c r="K4797" t="s">
        <v>23</v>
      </c>
      <c r="L4797" t="s">
        <v>19</v>
      </c>
      <c r="M4797">
        <f t="shared" si="74"/>
        <v>100674</v>
      </c>
      <c r="N4797" t="b">
        <f>IF(O4797=Sheet7!S4796,FALSE,TRUE)
=IF(B4797=Sheet7!A4797,TRUE,FALSE)
=IF(B4797=Sheet7!A4797,TRUE,FALSE)
=IF(B4797=Sheet7!A4797,TRUE,FALSE)</f>
        <v>1</v>
      </c>
      <c r="O4797" t="s">
        <v>37</v>
      </c>
    </row>
    <row r="4798" spans="1:15" x14ac:dyDescent="0.25">
      <c r="A4798">
        <v>2022</v>
      </c>
      <c r="B4798" t="s">
        <v>145</v>
      </c>
      <c r="C4798" t="s">
        <v>28</v>
      </c>
      <c r="D4798" t="s">
        <v>22</v>
      </c>
      <c r="E4798">
        <v>50000</v>
      </c>
      <c r="F4798">
        <v>50000</v>
      </c>
      <c r="G4798" t="s">
        <v>214</v>
      </c>
      <c r="H4798" t="s">
        <v>39</v>
      </c>
      <c r="I4798" t="s">
        <v>17</v>
      </c>
      <c r="J4798" t="s">
        <v>18</v>
      </c>
      <c r="K4798" t="s">
        <v>214</v>
      </c>
      <c r="L4798" t="s">
        <v>26</v>
      </c>
      <c r="M4798">
        <f t="shared" si="74"/>
        <v>34007.333333333336</v>
      </c>
      <c r="N4798" t="b">
        <f>IF(O4798=Sheet7!S4797,FALSE,TRUE)
=IF(B4798=Sheet7!A4798,TRUE,FALSE)
=IF(B4798=Sheet7!A4798,TRUE,FALSE)
=IF(B4798=Sheet7!A4798,TRUE,FALSE)</f>
        <v>1</v>
      </c>
      <c r="O4798" t="s">
        <v>145</v>
      </c>
    </row>
    <row r="4799" spans="1:15" x14ac:dyDescent="0.25">
      <c r="A4799">
        <v>2022</v>
      </c>
      <c r="B4799" t="s">
        <v>46</v>
      </c>
      <c r="C4799" t="s">
        <v>28</v>
      </c>
      <c r="D4799" t="s">
        <v>14</v>
      </c>
      <c r="E4799">
        <v>80000</v>
      </c>
      <c r="F4799">
        <v>84053</v>
      </c>
      <c r="G4799" t="s">
        <v>81</v>
      </c>
      <c r="H4799" t="s">
        <v>33</v>
      </c>
      <c r="I4799" t="s">
        <v>17</v>
      </c>
      <c r="J4799" t="s">
        <v>25</v>
      </c>
      <c r="K4799" t="s">
        <v>81</v>
      </c>
      <c r="L4799" t="s">
        <v>19</v>
      </c>
      <c r="M4799">
        <f t="shared" si="74"/>
        <v>55358.333333333336</v>
      </c>
      <c r="N4799" t="b">
        <f>IF(O4799=Sheet7!S4798,FALSE,TRUE)
=IF(B4799=Sheet7!A4799,TRUE,FALSE)
=IF(B4799=Sheet7!A4799,TRUE,FALSE)
=IF(B4799=Sheet7!A4799,TRUE,FALSE)</f>
        <v>1</v>
      </c>
      <c r="O4799" t="s">
        <v>46</v>
      </c>
    </row>
    <row r="4800" spans="1:15" x14ac:dyDescent="0.25">
      <c r="A4800">
        <v>2022</v>
      </c>
      <c r="B4800" t="s">
        <v>27</v>
      </c>
      <c r="C4800" t="s">
        <v>28</v>
      </c>
      <c r="D4800" t="s">
        <v>35</v>
      </c>
      <c r="E4800">
        <v>107000</v>
      </c>
      <c r="F4800">
        <v>131752</v>
      </c>
      <c r="G4800" t="s">
        <v>36</v>
      </c>
      <c r="H4800" t="s">
        <v>16</v>
      </c>
      <c r="I4800" t="s">
        <v>17</v>
      </c>
      <c r="J4800" t="s">
        <v>29</v>
      </c>
      <c r="K4800" t="s">
        <v>36</v>
      </c>
      <c r="L4800" t="s">
        <v>26</v>
      </c>
      <c r="M4800">
        <f t="shared" si="74"/>
        <v>80258</v>
      </c>
      <c r="N4800" t="b">
        <f>IF(O4800=Sheet7!S4799,FALSE,TRUE)
=IF(B4800=Sheet7!A4800,TRUE,FALSE)
=IF(B4800=Sheet7!A4800,TRUE,FALSE)
=IF(B4800=Sheet7!A4800,TRUE,FALSE)</f>
        <v>1</v>
      </c>
      <c r="O4800" t="s">
        <v>27</v>
      </c>
    </row>
    <row r="4801" spans="1:15" x14ac:dyDescent="0.25">
      <c r="A4801">
        <v>2022</v>
      </c>
      <c r="B4801" t="s">
        <v>40</v>
      </c>
      <c r="C4801" t="s">
        <v>41</v>
      </c>
      <c r="D4801" t="s">
        <v>22</v>
      </c>
      <c r="E4801">
        <v>48000</v>
      </c>
      <c r="F4801">
        <v>48000</v>
      </c>
      <c r="G4801" t="s">
        <v>195</v>
      </c>
      <c r="H4801" t="s">
        <v>24</v>
      </c>
      <c r="I4801" t="s">
        <v>17</v>
      </c>
      <c r="J4801" t="s">
        <v>29</v>
      </c>
      <c r="K4801" t="s">
        <v>23</v>
      </c>
      <c r="L4801" t="s">
        <v>64</v>
      </c>
      <c r="M4801">
        <f t="shared" si="74"/>
        <v>32674</v>
      </c>
      <c r="N4801" t="b">
        <f>IF(O4801=Sheet7!S4800,FALSE,TRUE)
=IF(B4801=Sheet7!A4801,TRUE,FALSE)
=IF(B4801=Sheet7!A4801,TRUE,FALSE)
=IF(B4801=Sheet7!A4801,TRUE,FALSE)</f>
        <v>1</v>
      </c>
      <c r="O4801" t="s">
        <v>40</v>
      </c>
    </row>
    <row r="4802" spans="1:15" x14ac:dyDescent="0.25">
      <c r="A4802">
        <v>2022</v>
      </c>
      <c r="B4802" t="s">
        <v>99</v>
      </c>
      <c r="C4802" t="s">
        <v>28</v>
      </c>
      <c r="D4802" t="s">
        <v>22</v>
      </c>
      <c r="E4802">
        <v>260500</v>
      </c>
      <c r="F4802">
        <v>260500</v>
      </c>
      <c r="G4802" t="s">
        <v>23</v>
      </c>
      <c r="H4802" t="s">
        <v>33</v>
      </c>
      <c r="I4802" t="s">
        <v>17</v>
      </c>
      <c r="J4802" t="s">
        <v>25</v>
      </c>
      <c r="K4802" t="s">
        <v>23</v>
      </c>
      <c r="L4802" t="s">
        <v>26</v>
      </c>
      <c r="M4802">
        <f t="shared" ref="M4802:M4865" si="75">AVERAGE(A4802:L4802)</f>
        <v>174340.66666666666</v>
      </c>
      <c r="N4802" t="b">
        <f>IF(O4802=Sheet7!S4801,FALSE,TRUE)
=IF(B4802=Sheet7!A4802,TRUE,FALSE)
=IF(B4802=Sheet7!A4802,TRUE,FALSE)
=IF(B4802=Sheet7!A4802,TRUE,FALSE)</f>
        <v>1</v>
      </c>
      <c r="O4802" t="s">
        <v>99</v>
      </c>
    </row>
    <row r="4803" spans="1:15" x14ac:dyDescent="0.25">
      <c r="A4803">
        <v>2022</v>
      </c>
      <c r="B4803" t="s">
        <v>99</v>
      </c>
      <c r="C4803" t="s">
        <v>28</v>
      </c>
      <c r="D4803" t="s">
        <v>22</v>
      </c>
      <c r="E4803">
        <v>175100</v>
      </c>
      <c r="F4803">
        <v>175100</v>
      </c>
      <c r="G4803" t="s">
        <v>23</v>
      </c>
      <c r="H4803" t="s">
        <v>33</v>
      </c>
      <c r="I4803" t="s">
        <v>17</v>
      </c>
      <c r="J4803" t="s">
        <v>25</v>
      </c>
      <c r="K4803" t="s">
        <v>23</v>
      </c>
      <c r="L4803" t="s">
        <v>26</v>
      </c>
      <c r="M4803">
        <f t="shared" si="75"/>
        <v>117407.33333333333</v>
      </c>
      <c r="N4803" t="b">
        <f>IF(O4803=Sheet7!S4802,FALSE,TRUE)
=IF(B4803=Sheet7!A4803,TRUE,FALSE)
=IF(B4803=Sheet7!A4803,TRUE,FALSE)
=IF(B4803=Sheet7!A4803,TRUE,FALSE)</f>
        <v>1</v>
      </c>
      <c r="O4803" t="s">
        <v>99</v>
      </c>
    </row>
    <row r="4804" spans="1:15" x14ac:dyDescent="0.25">
      <c r="A4804">
        <v>2022</v>
      </c>
      <c r="B4804" t="s">
        <v>37</v>
      </c>
      <c r="C4804" t="s">
        <v>38</v>
      </c>
      <c r="D4804" t="s">
        <v>22</v>
      </c>
      <c r="E4804">
        <v>55000</v>
      </c>
      <c r="F4804">
        <v>55000</v>
      </c>
      <c r="G4804" t="s">
        <v>23</v>
      </c>
      <c r="H4804" t="s">
        <v>39</v>
      </c>
      <c r="I4804" t="s">
        <v>17</v>
      </c>
      <c r="J4804" t="s">
        <v>29</v>
      </c>
      <c r="K4804" t="s">
        <v>23</v>
      </c>
      <c r="L4804" t="s">
        <v>64</v>
      </c>
      <c r="M4804">
        <f t="shared" si="75"/>
        <v>37340.666666666664</v>
      </c>
      <c r="N4804" t="b">
        <f>IF(O4804=Sheet7!S4803,FALSE,TRUE)
=IF(B4804=Sheet7!A4804,TRUE,FALSE)
=IF(B4804=Sheet7!A4804,TRUE,FALSE)
=IF(B4804=Sheet7!A4804,TRUE,FALSE)</f>
        <v>1</v>
      </c>
      <c r="O4804" t="s">
        <v>37</v>
      </c>
    </row>
    <row r="4805" spans="1:15" x14ac:dyDescent="0.25">
      <c r="A4805">
        <v>2022</v>
      </c>
      <c r="B4805" t="s">
        <v>37</v>
      </c>
      <c r="C4805" t="s">
        <v>38</v>
      </c>
      <c r="D4805" t="s">
        <v>22</v>
      </c>
      <c r="E4805">
        <v>130000</v>
      </c>
      <c r="F4805">
        <v>130000</v>
      </c>
      <c r="G4805" t="s">
        <v>23</v>
      </c>
      <c r="H4805" t="s">
        <v>16</v>
      </c>
      <c r="I4805" t="s">
        <v>17</v>
      </c>
      <c r="J4805" t="s">
        <v>29</v>
      </c>
      <c r="K4805" t="s">
        <v>23</v>
      </c>
      <c r="L4805" t="s">
        <v>26</v>
      </c>
      <c r="M4805">
        <f t="shared" si="75"/>
        <v>87340.666666666672</v>
      </c>
      <c r="N4805" t="b">
        <f>IF(O4805=Sheet7!S4804,FALSE,TRUE)
=IF(B4805=Sheet7!A4805,TRUE,FALSE)
=IF(B4805=Sheet7!A4805,TRUE,FALSE)
=IF(B4805=Sheet7!A4805,TRUE,FALSE)</f>
        <v>1</v>
      </c>
      <c r="O4805" t="s">
        <v>37</v>
      </c>
    </row>
    <row r="4806" spans="1:15" x14ac:dyDescent="0.25">
      <c r="A4806">
        <v>2022</v>
      </c>
      <c r="B4806" t="s">
        <v>152</v>
      </c>
      <c r="C4806" t="s">
        <v>31</v>
      </c>
      <c r="D4806" t="s">
        <v>14</v>
      </c>
      <c r="E4806">
        <v>73400</v>
      </c>
      <c r="F4806">
        <v>77119</v>
      </c>
      <c r="G4806" t="s">
        <v>69</v>
      </c>
      <c r="H4806" t="s">
        <v>24</v>
      </c>
      <c r="I4806" t="s">
        <v>17</v>
      </c>
      <c r="J4806" t="s">
        <v>29</v>
      </c>
      <c r="K4806" t="s">
        <v>36</v>
      </c>
      <c r="L4806" t="s">
        <v>19</v>
      </c>
      <c r="M4806">
        <f t="shared" si="75"/>
        <v>50847</v>
      </c>
      <c r="N4806" t="b">
        <f>IF(O4806=Sheet7!S4805,FALSE,TRUE)
=IF(B4806=Sheet7!A4806,TRUE,FALSE)
=IF(B4806=Sheet7!A4806,TRUE,FALSE)
=IF(B4806=Sheet7!A4806,TRUE,FALSE)</f>
        <v>1</v>
      </c>
      <c r="O4806" t="s">
        <v>152</v>
      </c>
    </row>
    <row r="4807" spans="1:15" x14ac:dyDescent="0.25">
      <c r="A4807">
        <v>2022</v>
      </c>
      <c r="B4807" t="s">
        <v>27</v>
      </c>
      <c r="C4807" t="s">
        <v>28</v>
      </c>
      <c r="D4807" t="s">
        <v>14</v>
      </c>
      <c r="E4807">
        <v>49500</v>
      </c>
      <c r="F4807">
        <v>52008</v>
      </c>
      <c r="G4807" t="s">
        <v>171</v>
      </c>
      <c r="H4807" t="s">
        <v>39</v>
      </c>
      <c r="I4807" t="s">
        <v>17</v>
      </c>
      <c r="J4807" t="s">
        <v>18</v>
      </c>
      <c r="K4807" t="s">
        <v>171</v>
      </c>
      <c r="L4807" t="s">
        <v>64</v>
      </c>
      <c r="M4807">
        <f t="shared" si="75"/>
        <v>34510</v>
      </c>
      <c r="N4807" t="b">
        <f>IF(O4807=Sheet7!S4806,FALSE,TRUE)
=IF(B4807=Sheet7!A4807,TRUE,FALSE)
=IF(B4807=Sheet7!A4807,TRUE,FALSE)
=IF(B4807=Sheet7!A4807,TRUE,FALSE)</f>
        <v>1</v>
      </c>
      <c r="O4807" t="s">
        <v>27</v>
      </c>
    </row>
    <row r="4808" spans="1:15" x14ac:dyDescent="0.25">
      <c r="A4808">
        <v>2022</v>
      </c>
      <c r="B4808" t="s">
        <v>32</v>
      </c>
      <c r="C4808" t="s">
        <v>13</v>
      </c>
      <c r="D4808" t="s">
        <v>22</v>
      </c>
      <c r="E4808">
        <v>206699</v>
      </c>
      <c r="F4808">
        <v>206699</v>
      </c>
      <c r="G4808" t="s">
        <v>23</v>
      </c>
      <c r="H4808" t="s">
        <v>24</v>
      </c>
      <c r="I4808" t="s">
        <v>17</v>
      </c>
      <c r="J4808" t="s">
        <v>25</v>
      </c>
      <c r="K4808" t="s">
        <v>23</v>
      </c>
      <c r="L4808" t="s">
        <v>26</v>
      </c>
      <c r="M4808">
        <f t="shared" si="75"/>
        <v>138473.33333333334</v>
      </c>
      <c r="N4808" t="b">
        <f>IF(O4808=Sheet7!S4807,FALSE,TRUE)
=IF(B4808=Sheet7!A4808,TRUE,FALSE)
=IF(B4808=Sheet7!A4808,TRUE,FALSE)
=IF(B4808=Sheet7!A4808,TRUE,FALSE)</f>
        <v>1</v>
      </c>
      <c r="O4808" t="s">
        <v>32</v>
      </c>
    </row>
    <row r="4809" spans="1:15" x14ac:dyDescent="0.25">
      <c r="A4809">
        <v>2022</v>
      </c>
      <c r="B4809" t="s">
        <v>32</v>
      </c>
      <c r="C4809" t="s">
        <v>13</v>
      </c>
      <c r="D4809" t="s">
        <v>22</v>
      </c>
      <c r="E4809">
        <v>99100</v>
      </c>
      <c r="F4809">
        <v>99100</v>
      </c>
      <c r="G4809" t="s">
        <v>23</v>
      </c>
      <c r="H4809" t="s">
        <v>24</v>
      </c>
      <c r="I4809" t="s">
        <v>17</v>
      </c>
      <c r="J4809" t="s">
        <v>25</v>
      </c>
      <c r="K4809" t="s">
        <v>23</v>
      </c>
      <c r="L4809" t="s">
        <v>26</v>
      </c>
      <c r="M4809">
        <f t="shared" si="75"/>
        <v>66740.666666666672</v>
      </c>
      <c r="N4809" t="b">
        <f>IF(O4809=Sheet7!S4808,FALSE,TRUE)
=IF(B4809=Sheet7!A4809,TRUE,FALSE)
=IF(B4809=Sheet7!A4809,TRUE,FALSE)
=IF(B4809=Sheet7!A4809,TRUE,FALSE)</f>
        <v>1</v>
      </c>
      <c r="O4809" t="s">
        <v>32</v>
      </c>
    </row>
    <row r="4810" spans="1:15" x14ac:dyDescent="0.25">
      <c r="A4810">
        <v>2022</v>
      </c>
      <c r="B4810" t="s">
        <v>40</v>
      </c>
      <c r="C4810" t="s">
        <v>41</v>
      </c>
      <c r="D4810" t="s">
        <v>22</v>
      </c>
      <c r="E4810">
        <v>200000</v>
      </c>
      <c r="F4810">
        <v>200000</v>
      </c>
      <c r="G4810" t="s">
        <v>23</v>
      </c>
      <c r="H4810" t="s">
        <v>16</v>
      </c>
      <c r="I4810" t="s">
        <v>17</v>
      </c>
      <c r="J4810" t="s">
        <v>25</v>
      </c>
      <c r="K4810" t="s">
        <v>23</v>
      </c>
      <c r="L4810" t="s">
        <v>26</v>
      </c>
      <c r="M4810">
        <f t="shared" si="75"/>
        <v>134007.33333333334</v>
      </c>
      <c r="N4810" t="b">
        <f>IF(O4810=Sheet7!S4809,FALSE,TRUE)
=IF(B4810=Sheet7!A4810,TRUE,FALSE)
=IF(B4810=Sheet7!A4810,TRUE,FALSE)
=IF(B4810=Sheet7!A4810,TRUE,FALSE)</f>
        <v>1</v>
      </c>
      <c r="O4810" t="s">
        <v>40</v>
      </c>
    </row>
    <row r="4811" spans="1:15" x14ac:dyDescent="0.25">
      <c r="A4811">
        <v>2022</v>
      </c>
      <c r="B4811" t="s">
        <v>40</v>
      </c>
      <c r="C4811" t="s">
        <v>41</v>
      </c>
      <c r="D4811" t="s">
        <v>22</v>
      </c>
      <c r="E4811">
        <v>54000</v>
      </c>
      <c r="F4811">
        <v>54000</v>
      </c>
      <c r="G4811" t="s">
        <v>23</v>
      </c>
      <c r="H4811" t="s">
        <v>16</v>
      </c>
      <c r="I4811" t="s">
        <v>17</v>
      </c>
      <c r="J4811" t="s">
        <v>25</v>
      </c>
      <c r="K4811" t="s">
        <v>23</v>
      </c>
      <c r="L4811" t="s">
        <v>26</v>
      </c>
      <c r="M4811">
        <f t="shared" si="75"/>
        <v>36674</v>
      </c>
      <c r="N4811" t="b">
        <f>IF(O4811=Sheet7!S4810,FALSE,TRUE)
=IF(B4811=Sheet7!A4811,TRUE,FALSE)
=IF(B4811=Sheet7!A4811,TRUE,FALSE)
=IF(B4811=Sheet7!A4811,TRUE,FALSE)</f>
        <v>1</v>
      </c>
      <c r="O4811" t="s">
        <v>40</v>
      </c>
    </row>
    <row r="4812" spans="1:15" x14ac:dyDescent="0.25">
      <c r="A4812">
        <v>2022</v>
      </c>
      <c r="B4812" t="s">
        <v>40</v>
      </c>
      <c r="C4812" t="s">
        <v>41</v>
      </c>
      <c r="D4812" t="s">
        <v>22</v>
      </c>
      <c r="E4812">
        <v>130000</v>
      </c>
      <c r="F4812">
        <v>130000</v>
      </c>
      <c r="G4812" t="s">
        <v>23</v>
      </c>
      <c r="H4812" t="s">
        <v>39</v>
      </c>
      <c r="I4812" t="s">
        <v>17</v>
      </c>
      <c r="J4812" t="s">
        <v>18</v>
      </c>
      <c r="K4812" t="s">
        <v>23</v>
      </c>
      <c r="L4812" t="s">
        <v>19</v>
      </c>
      <c r="M4812">
        <f t="shared" si="75"/>
        <v>87340.666666666672</v>
      </c>
      <c r="N4812" t="b">
        <f>IF(O4812=Sheet7!S4811,FALSE,TRUE)
=IF(B4812=Sheet7!A4812,TRUE,FALSE)
=IF(B4812=Sheet7!A4812,TRUE,FALSE)
=IF(B4812=Sheet7!A4812,TRUE,FALSE)</f>
        <v>1</v>
      </c>
      <c r="O4812" t="s">
        <v>40</v>
      </c>
    </row>
    <row r="4813" spans="1:15" x14ac:dyDescent="0.25">
      <c r="A4813">
        <v>2022</v>
      </c>
      <c r="B4813" t="s">
        <v>32</v>
      </c>
      <c r="C4813" t="s">
        <v>13</v>
      </c>
      <c r="D4813" t="s">
        <v>22</v>
      </c>
      <c r="E4813">
        <v>100000</v>
      </c>
      <c r="F4813">
        <v>100000</v>
      </c>
      <c r="G4813" t="s">
        <v>23</v>
      </c>
      <c r="H4813" t="s">
        <v>24</v>
      </c>
      <c r="I4813" t="s">
        <v>17</v>
      </c>
      <c r="J4813" t="s">
        <v>25</v>
      </c>
      <c r="K4813" t="s">
        <v>23</v>
      </c>
      <c r="L4813" t="s">
        <v>19</v>
      </c>
      <c r="M4813">
        <f t="shared" si="75"/>
        <v>67340.666666666672</v>
      </c>
      <c r="N4813" t="b">
        <f>IF(O4813=Sheet7!S4812,FALSE,TRUE)
=IF(B4813=Sheet7!A4813,TRUE,FALSE)
=IF(B4813=Sheet7!A4813,TRUE,FALSE)
=IF(B4813=Sheet7!A4813,TRUE,FALSE)</f>
        <v>1</v>
      </c>
      <c r="O4813" t="s">
        <v>32</v>
      </c>
    </row>
    <row r="4814" spans="1:15" x14ac:dyDescent="0.25">
      <c r="A4814">
        <v>2022</v>
      </c>
      <c r="B4814" t="s">
        <v>32</v>
      </c>
      <c r="C4814" t="s">
        <v>13</v>
      </c>
      <c r="D4814" t="s">
        <v>22</v>
      </c>
      <c r="E4814">
        <v>80000</v>
      </c>
      <c r="F4814">
        <v>80000</v>
      </c>
      <c r="G4814" t="s">
        <v>23</v>
      </c>
      <c r="H4814" t="s">
        <v>24</v>
      </c>
      <c r="I4814" t="s">
        <v>17</v>
      </c>
      <c r="J4814" t="s">
        <v>25</v>
      </c>
      <c r="K4814" t="s">
        <v>23</v>
      </c>
      <c r="L4814" t="s">
        <v>19</v>
      </c>
      <c r="M4814">
        <f t="shared" si="75"/>
        <v>54007.333333333336</v>
      </c>
      <c r="N4814" t="b">
        <f>IF(O4814=Sheet7!S4813,FALSE,TRUE)
=IF(B4814=Sheet7!A4814,TRUE,FALSE)
=IF(B4814=Sheet7!A4814,TRUE,FALSE)
=IF(B4814=Sheet7!A4814,TRUE,FALSE)</f>
        <v>1</v>
      </c>
      <c r="O4814" t="s">
        <v>32</v>
      </c>
    </row>
    <row r="4815" spans="1:15" x14ac:dyDescent="0.25">
      <c r="A4815">
        <v>2022</v>
      </c>
      <c r="B4815" t="s">
        <v>27</v>
      </c>
      <c r="C4815" t="s">
        <v>28</v>
      </c>
      <c r="D4815" t="s">
        <v>22</v>
      </c>
      <c r="E4815">
        <v>100000</v>
      </c>
      <c r="F4815">
        <v>100000</v>
      </c>
      <c r="G4815" t="s">
        <v>23</v>
      </c>
      <c r="H4815" t="s">
        <v>24</v>
      </c>
      <c r="I4815" t="s">
        <v>17</v>
      </c>
      <c r="J4815" t="s">
        <v>25</v>
      </c>
      <c r="K4815" t="s">
        <v>23</v>
      </c>
      <c r="L4815" t="s">
        <v>19</v>
      </c>
      <c r="M4815">
        <f t="shared" si="75"/>
        <v>67340.666666666672</v>
      </c>
      <c r="N4815" t="b">
        <f>IF(O4815=Sheet7!S4814,FALSE,TRUE)
=IF(B4815=Sheet7!A4815,TRUE,FALSE)
=IF(B4815=Sheet7!A4815,TRUE,FALSE)
=IF(B4815=Sheet7!A4815,TRUE,FALSE)</f>
        <v>1</v>
      </c>
      <c r="O4815" t="s">
        <v>27</v>
      </c>
    </row>
    <row r="4816" spans="1:15" x14ac:dyDescent="0.25">
      <c r="A4816">
        <v>2022</v>
      </c>
      <c r="B4816" t="s">
        <v>85</v>
      </c>
      <c r="C4816" t="s">
        <v>77</v>
      </c>
      <c r="D4816" t="s">
        <v>22</v>
      </c>
      <c r="E4816">
        <v>221300</v>
      </c>
      <c r="F4816">
        <v>221300</v>
      </c>
      <c r="G4816" t="s">
        <v>23</v>
      </c>
      <c r="H4816" t="s">
        <v>24</v>
      </c>
      <c r="I4816" t="s">
        <v>17</v>
      </c>
      <c r="J4816" t="s">
        <v>29</v>
      </c>
      <c r="K4816" t="s">
        <v>23</v>
      </c>
      <c r="L4816" t="s">
        <v>19</v>
      </c>
      <c r="M4816">
        <f t="shared" si="75"/>
        <v>148207.33333333334</v>
      </c>
      <c r="N4816" t="b">
        <f>IF(O4816=Sheet7!S4815,FALSE,TRUE)
=IF(B4816=Sheet7!A4816,TRUE,FALSE)
=IF(B4816=Sheet7!A4816,TRUE,FALSE)
=IF(B4816=Sheet7!A4816,TRUE,FALSE)</f>
        <v>1</v>
      </c>
      <c r="O4816" t="s">
        <v>85</v>
      </c>
    </row>
    <row r="4817" spans="1:15" x14ac:dyDescent="0.25">
      <c r="A4817">
        <v>2022</v>
      </c>
      <c r="B4817" t="s">
        <v>85</v>
      </c>
      <c r="C4817" t="s">
        <v>77</v>
      </c>
      <c r="D4817" t="s">
        <v>22</v>
      </c>
      <c r="E4817">
        <v>148700</v>
      </c>
      <c r="F4817">
        <v>148700</v>
      </c>
      <c r="G4817" t="s">
        <v>23</v>
      </c>
      <c r="H4817" t="s">
        <v>24</v>
      </c>
      <c r="I4817" t="s">
        <v>17</v>
      </c>
      <c r="J4817" t="s">
        <v>29</v>
      </c>
      <c r="K4817" t="s">
        <v>23</v>
      </c>
      <c r="L4817" t="s">
        <v>19</v>
      </c>
      <c r="M4817">
        <f t="shared" si="75"/>
        <v>99807.333333333328</v>
      </c>
      <c r="N4817" t="b">
        <f>IF(O4817=Sheet7!S4816,FALSE,TRUE)
=IF(B4817=Sheet7!A4817,TRUE,FALSE)
=IF(B4817=Sheet7!A4817,TRUE,FALSE)
=IF(B4817=Sheet7!A4817,TRUE,FALSE)</f>
        <v>1</v>
      </c>
      <c r="O4817" t="s">
        <v>85</v>
      </c>
    </row>
    <row r="4818" spans="1:15" x14ac:dyDescent="0.25">
      <c r="A4818">
        <v>2022</v>
      </c>
      <c r="B4818" t="s">
        <v>34</v>
      </c>
      <c r="C4818" t="s">
        <v>31</v>
      </c>
      <c r="D4818" t="s">
        <v>22</v>
      </c>
      <c r="E4818">
        <v>30000</v>
      </c>
      <c r="F4818">
        <v>30000</v>
      </c>
      <c r="G4818" t="s">
        <v>36</v>
      </c>
      <c r="H4818" t="s">
        <v>39</v>
      </c>
      <c r="I4818" t="s">
        <v>17</v>
      </c>
      <c r="J4818" t="s">
        <v>29</v>
      </c>
      <c r="K4818" t="s">
        <v>36</v>
      </c>
      <c r="L4818" t="s">
        <v>19</v>
      </c>
      <c r="M4818">
        <f t="shared" si="75"/>
        <v>20674</v>
      </c>
      <c r="N4818" t="b">
        <f>IF(O4818=Sheet7!S4817,FALSE,TRUE)
=IF(B4818=Sheet7!A4818,TRUE,FALSE)
=IF(B4818=Sheet7!A4818,TRUE,FALSE)
=IF(B4818=Sheet7!A4818,TRUE,FALSE)</f>
        <v>1</v>
      </c>
      <c r="O4818" t="s">
        <v>34</v>
      </c>
    </row>
    <row r="4819" spans="1:15" x14ac:dyDescent="0.25">
      <c r="A4819">
        <v>2022</v>
      </c>
      <c r="B4819" t="s">
        <v>37</v>
      </c>
      <c r="C4819" t="s">
        <v>38</v>
      </c>
      <c r="D4819" t="s">
        <v>14</v>
      </c>
      <c r="E4819">
        <v>27000</v>
      </c>
      <c r="F4819">
        <v>28368</v>
      </c>
      <c r="G4819" t="s">
        <v>69</v>
      </c>
      <c r="H4819" t="s">
        <v>39</v>
      </c>
      <c r="I4819" t="s">
        <v>17</v>
      </c>
      <c r="J4819" t="s">
        <v>18</v>
      </c>
      <c r="K4819" t="s">
        <v>69</v>
      </c>
      <c r="L4819" t="s">
        <v>26</v>
      </c>
      <c r="M4819">
        <f t="shared" si="75"/>
        <v>19130</v>
      </c>
      <c r="N4819" t="b">
        <f>IF(O4819=Sheet7!S4818,FALSE,TRUE)
=IF(B4819=Sheet7!A4819,TRUE,FALSE)
=IF(B4819=Sheet7!A4819,TRUE,FALSE)
=IF(B4819=Sheet7!A4819,TRUE,FALSE)</f>
        <v>1</v>
      </c>
      <c r="O4819" t="s">
        <v>37</v>
      </c>
    </row>
    <row r="4820" spans="1:15" x14ac:dyDescent="0.25">
      <c r="A4820">
        <v>2022</v>
      </c>
      <c r="B4820" t="s">
        <v>32</v>
      </c>
      <c r="C4820" t="s">
        <v>13</v>
      </c>
      <c r="D4820" t="s">
        <v>35</v>
      </c>
      <c r="E4820">
        <v>74000</v>
      </c>
      <c r="F4820">
        <v>91118</v>
      </c>
      <c r="G4820" t="s">
        <v>36</v>
      </c>
      <c r="H4820" t="s">
        <v>16</v>
      </c>
      <c r="I4820" t="s">
        <v>17</v>
      </c>
      <c r="J4820" t="s">
        <v>25</v>
      </c>
      <c r="K4820" t="s">
        <v>36</v>
      </c>
      <c r="L4820" t="s">
        <v>26</v>
      </c>
      <c r="M4820">
        <f t="shared" si="75"/>
        <v>55713.333333333336</v>
      </c>
      <c r="N4820" t="b">
        <f>IF(O4820=Sheet7!S4819,FALSE,TRUE)
=IF(B4820=Sheet7!A4820,TRUE,FALSE)
=IF(B4820=Sheet7!A4820,TRUE,FALSE)
=IF(B4820=Sheet7!A4820,TRUE,FALSE)</f>
        <v>1</v>
      </c>
      <c r="O4820" t="s">
        <v>32</v>
      </c>
    </row>
    <row r="4821" spans="1:15" x14ac:dyDescent="0.25">
      <c r="A4821">
        <v>2022</v>
      </c>
      <c r="B4821" t="s">
        <v>32</v>
      </c>
      <c r="C4821" t="s">
        <v>13</v>
      </c>
      <c r="D4821" t="s">
        <v>35</v>
      </c>
      <c r="E4821">
        <v>50000</v>
      </c>
      <c r="F4821">
        <v>61566</v>
      </c>
      <c r="G4821" t="s">
        <v>36</v>
      </c>
      <c r="H4821" t="s">
        <v>16</v>
      </c>
      <c r="I4821" t="s">
        <v>17</v>
      </c>
      <c r="J4821" t="s">
        <v>25</v>
      </c>
      <c r="K4821" t="s">
        <v>36</v>
      </c>
      <c r="L4821" t="s">
        <v>26</v>
      </c>
      <c r="M4821">
        <f t="shared" si="75"/>
        <v>37862.666666666664</v>
      </c>
      <c r="N4821" t="b">
        <f>IF(O4821=Sheet7!S4820,FALSE,TRUE)
=IF(B4821=Sheet7!A4821,TRUE,FALSE)
=IF(B4821=Sheet7!A4821,TRUE,FALSE)
=IF(B4821=Sheet7!A4821,TRUE,FALSE)</f>
        <v>1</v>
      </c>
      <c r="O4821" t="s">
        <v>32</v>
      </c>
    </row>
    <row r="4822" spans="1:15" x14ac:dyDescent="0.25">
      <c r="A4822">
        <v>2022</v>
      </c>
      <c r="B4822" t="s">
        <v>27</v>
      </c>
      <c r="C4822" t="s">
        <v>28</v>
      </c>
      <c r="D4822" t="s">
        <v>14</v>
      </c>
      <c r="E4822">
        <v>58000</v>
      </c>
      <c r="F4822">
        <v>60938</v>
      </c>
      <c r="G4822" t="s">
        <v>15</v>
      </c>
      <c r="H4822" t="s">
        <v>16</v>
      </c>
      <c r="I4822" t="s">
        <v>17</v>
      </c>
      <c r="J4822" t="s">
        <v>29</v>
      </c>
      <c r="K4822" t="s">
        <v>15</v>
      </c>
      <c r="L4822" t="s">
        <v>64</v>
      </c>
      <c r="M4822">
        <f t="shared" si="75"/>
        <v>40320</v>
      </c>
      <c r="N4822" t="b">
        <f>IF(O4822=Sheet7!S4821,FALSE,TRUE)
=IF(B4822=Sheet7!A4822,TRUE,FALSE)
=IF(B4822=Sheet7!A4822,TRUE,FALSE)
=IF(B4822=Sheet7!A4822,TRUE,FALSE)</f>
        <v>1</v>
      </c>
      <c r="O4822" t="s">
        <v>27</v>
      </c>
    </row>
    <row r="4823" spans="1:15" x14ac:dyDescent="0.25">
      <c r="A4823">
        <v>2022</v>
      </c>
      <c r="B4823" t="s">
        <v>99</v>
      </c>
      <c r="C4823" t="s">
        <v>28</v>
      </c>
      <c r="D4823" t="s">
        <v>22</v>
      </c>
      <c r="E4823">
        <v>249260</v>
      </c>
      <c r="F4823">
        <v>249260</v>
      </c>
      <c r="G4823" t="s">
        <v>23</v>
      </c>
      <c r="H4823" t="s">
        <v>24</v>
      </c>
      <c r="I4823" t="s">
        <v>17</v>
      </c>
      <c r="J4823" t="s">
        <v>25</v>
      </c>
      <c r="K4823" t="s">
        <v>23</v>
      </c>
      <c r="L4823" t="s">
        <v>26</v>
      </c>
      <c r="M4823">
        <f t="shared" si="75"/>
        <v>166847.33333333334</v>
      </c>
      <c r="N4823" t="b">
        <f>IF(O4823=Sheet7!S4822,FALSE,TRUE)
=IF(B4823=Sheet7!A4823,TRUE,FALSE)
=IF(B4823=Sheet7!A4823,TRUE,FALSE)
=IF(B4823=Sheet7!A4823,TRUE,FALSE)</f>
        <v>1</v>
      </c>
      <c r="O4823" t="s">
        <v>99</v>
      </c>
    </row>
    <row r="4824" spans="1:15" x14ac:dyDescent="0.25">
      <c r="A4824">
        <v>2022</v>
      </c>
      <c r="B4824" t="s">
        <v>99</v>
      </c>
      <c r="C4824" t="s">
        <v>28</v>
      </c>
      <c r="D4824" t="s">
        <v>22</v>
      </c>
      <c r="E4824">
        <v>185400</v>
      </c>
      <c r="F4824">
        <v>185400</v>
      </c>
      <c r="G4824" t="s">
        <v>23</v>
      </c>
      <c r="H4824" t="s">
        <v>24</v>
      </c>
      <c r="I4824" t="s">
        <v>17</v>
      </c>
      <c r="J4824" t="s">
        <v>25</v>
      </c>
      <c r="K4824" t="s">
        <v>23</v>
      </c>
      <c r="L4824" t="s">
        <v>26</v>
      </c>
      <c r="M4824">
        <f t="shared" si="75"/>
        <v>124274</v>
      </c>
      <c r="N4824" t="b">
        <f>IF(O4824=Sheet7!S4823,FALSE,TRUE)
=IF(B4824=Sheet7!A4824,TRUE,FALSE)
=IF(B4824=Sheet7!A4824,TRUE,FALSE)
=IF(B4824=Sheet7!A4824,TRUE,FALSE)</f>
        <v>1</v>
      </c>
      <c r="O4824" t="s">
        <v>99</v>
      </c>
    </row>
    <row r="4825" spans="1:15" x14ac:dyDescent="0.25">
      <c r="A4825">
        <v>2022</v>
      </c>
      <c r="B4825" t="s">
        <v>27</v>
      </c>
      <c r="C4825" t="s">
        <v>28</v>
      </c>
      <c r="D4825" t="s">
        <v>35</v>
      </c>
      <c r="E4825">
        <v>65000</v>
      </c>
      <c r="F4825">
        <v>80036</v>
      </c>
      <c r="G4825" t="s">
        <v>36</v>
      </c>
      <c r="H4825" t="s">
        <v>16</v>
      </c>
      <c r="I4825" t="s">
        <v>17</v>
      </c>
      <c r="J4825" t="s">
        <v>18</v>
      </c>
      <c r="K4825" t="s">
        <v>36</v>
      </c>
      <c r="L4825" t="s">
        <v>26</v>
      </c>
      <c r="M4825">
        <f t="shared" si="75"/>
        <v>49019.333333333336</v>
      </c>
      <c r="N4825" t="b">
        <f>IF(O4825=Sheet7!S4824,FALSE,TRUE)
=IF(B4825=Sheet7!A4825,TRUE,FALSE)
=IF(B4825=Sheet7!A4825,TRUE,FALSE)
=IF(B4825=Sheet7!A4825,TRUE,FALSE)</f>
        <v>1</v>
      </c>
      <c r="O4825" t="s">
        <v>27</v>
      </c>
    </row>
    <row r="4826" spans="1:15" x14ac:dyDescent="0.25">
      <c r="A4826">
        <v>2022</v>
      </c>
      <c r="B4826" t="s">
        <v>37</v>
      </c>
      <c r="C4826" t="s">
        <v>38</v>
      </c>
      <c r="D4826" t="s">
        <v>22</v>
      </c>
      <c r="E4826">
        <v>128875</v>
      </c>
      <c r="F4826">
        <v>128875</v>
      </c>
      <c r="G4826" t="s">
        <v>23</v>
      </c>
      <c r="H4826" t="s">
        <v>24</v>
      </c>
      <c r="I4826" t="s">
        <v>17</v>
      </c>
      <c r="J4826" t="s">
        <v>29</v>
      </c>
      <c r="K4826" t="s">
        <v>23</v>
      </c>
      <c r="L4826" t="s">
        <v>26</v>
      </c>
      <c r="M4826">
        <f t="shared" si="75"/>
        <v>86590.666666666672</v>
      </c>
      <c r="N4826" t="b">
        <f>IF(O4826=Sheet7!S4825,FALSE,TRUE)
=IF(B4826=Sheet7!A4826,TRUE,FALSE)
=IF(B4826=Sheet7!A4826,TRUE,FALSE)
=IF(B4826=Sheet7!A4826,TRUE,FALSE)</f>
        <v>1</v>
      </c>
      <c r="O4826" t="s">
        <v>37</v>
      </c>
    </row>
    <row r="4827" spans="1:15" x14ac:dyDescent="0.25">
      <c r="A4827">
        <v>2022</v>
      </c>
      <c r="B4827" t="s">
        <v>37</v>
      </c>
      <c r="C4827" t="s">
        <v>38</v>
      </c>
      <c r="D4827" t="s">
        <v>22</v>
      </c>
      <c r="E4827">
        <v>93700</v>
      </c>
      <c r="F4827">
        <v>93700</v>
      </c>
      <c r="G4827" t="s">
        <v>23</v>
      </c>
      <c r="H4827" t="s">
        <v>24</v>
      </c>
      <c r="I4827" t="s">
        <v>17</v>
      </c>
      <c r="J4827" t="s">
        <v>29</v>
      </c>
      <c r="K4827" t="s">
        <v>23</v>
      </c>
      <c r="L4827" t="s">
        <v>26</v>
      </c>
      <c r="M4827">
        <f t="shared" si="75"/>
        <v>63140.666666666664</v>
      </c>
      <c r="N4827" t="b">
        <f>IF(O4827=Sheet7!S4826,FALSE,TRUE)
=IF(B4827=Sheet7!A4827,TRUE,FALSE)
=IF(B4827=Sheet7!A4827,TRUE,FALSE)
=IF(B4827=Sheet7!A4827,TRUE,FALSE)</f>
        <v>1</v>
      </c>
      <c r="O4827" t="s">
        <v>37</v>
      </c>
    </row>
    <row r="4828" spans="1:15" x14ac:dyDescent="0.25">
      <c r="A4828">
        <v>2022</v>
      </c>
      <c r="B4828" t="s">
        <v>34</v>
      </c>
      <c r="C4828" t="s">
        <v>31</v>
      </c>
      <c r="D4828" t="s">
        <v>22</v>
      </c>
      <c r="E4828">
        <v>100000</v>
      </c>
      <c r="F4828">
        <v>100000</v>
      </c>
      <c r="G4828" t="s">
        <v>23</v>
      </c>
      <c r="H4828" t="s">
        <v>24</v>
      </c>
      <c r="I4828" t="s">
        <v>17</v>
      </c>
      <c r="J4828" t="s">
        <v>29</v>
      </c>
      <c r="K4828" t="s">
        <v>23</v>
      </c>
      <c r="L4828" t="s">
        <v>26</v>
      </c>
      <c r="M4828">
        <f t="shared" si="75"/>
        <v>67340.666666666672</v>
      </c>
      <c r="N4828" t="b">
        <f>IF(O4828=Sheet7!S4827,FALSE,TRUE)
=IF(B4828=Sheet7!A4828,TRUE,FALSE)
=IF(B4828=Sheet7!A4828,TRUE,FALSE)
=IF(B4828=Sheet7!A4828,TRUE,FALSE)</f>
        <v>1</v>
      </c>
      <c r="O4828" t="s">
        <v>34</v>
      </c>
    </row>
    <row r="4829" spans="1:15" x14ac:dyDescent="0.25">
      <c r="A4829">
        <v>2022</v>
      </c>
      <c r="B4829" t="s">
        <v>37</v>
      </c>
      <c r="C4829" t="s">
        <v>38</v>
      </c>
      <c r="D4829" t="s">
        <v>22</v>
      </c>
      <c r="E4829">
        <v>136260</v>
      </c>
      <c r="F4829">
        <v>136260</v>
      </c>
      <c r="G4829" t="s">
        <v>23</v>
      </c>
      <c r="H4829" t="s">
        <v>24</v>
      </c>
      <c r="I4829" t="s">
        <v>17</v>
      </c>
      <c r="J4829" t="s">
        <v>29</v>
      </c>
      <c r="K4829" t="s">
        <v>23</v>
      </c>
      <c r="L4829" t="s">
        <v>26</v>
      </c>
      <c r="M4829">
        <f t="shared" si="75"/>
        <v>91514</v>
      </c>
      <c r="N4829" t="b">
        <f>IF(O4829=Sheet7!S4828,FALSE,TRUE)
=IF(B4829=Sheet7!A4829,TRUE,FALSE)
=IF(B4829=Sheet7!A4829,TRUE,FALSE)
=IF(B4829=Sheet7!A4829,TRUE,FALSE)</f>
        <v>1</v>
      </c>
      <c r="O4829" t="s">
        <v>37</v>
      </c>
    </row>
    <row r="4830" spans="1:15" x14ac:dyDescent="0.25">
      <c r="A4830">
        <v>2022</v>
      </c>
      <c r="B4830" t="s">
        <v>37</v>
      </c>
      <c r="C4830" t="s">
        <v>38</v>
      </c>
      <c r="D4830" t="s">
        <v>22</v>
      </c>
      <c r="E4830">
        <v>109280</v>
      </c>
      <c r="F4830">
        <v>109280</v>
      </c>
      <c r="G4830" t="s">
        <v>23</v>
      </c>
      <c r="H4830" t="s">
        <v>24</v>
      </c>
      <c r="I4830" t="s">
        <v>17</v>
      </c>
      <c r="J4830" t="s">
        <v>29</v>
      </c>
      <c r="K4830" t="s">
        <v>23</v>
      </c>
      <c r="L4830" t="s">
        <v>26</v>
      </c>
      <c r="M4830">
        <f t="shared" si="75"/>
        <v>73527.333333333328</v>
      </c>
      <c r="N4830" t="b">
        <f>IF(O4830=Sheet7!S4829,FALSE,TRUE)
=IF(B4830=Sheet7!A4830,TRUE,FALSE)
=IF(B4830=Sheet7!A4830,TRUE,FALSE)
=IF(B4830=Sheet7!A4830,TRUE,FALSE)</f>
        <v>1</v>
      </c>
      <c r="O4830" t="s">
        <v>37</v>
      </c>
    </row>
    <row r="4831" spans="1:15" x14ac:dyDescent="0.25">
      <c r="A4831">
        <v>2022</v>
      </c>
      <c r="B4831" t="s">
        <v>27</v>
      </c>
      <c r="C4831" t="s">
        <v>28</v>
      </c>
      <c r="D4831" t="s">
        <v>22</v>
      </c>
      <c r="E4831">
        <v>160000</v>
      </c>
      <c r="F4831">
        <v>160000</v>
      </c>
      <c r="G4831" t="s">
        <v>23</v>
      </c>
      <c r="H4831" t="s">
        <v>24</v>
      </c>
      <c r="I4831" t="s">
        <v>17</v>
      </c>
      <c r="J4831" t="s">
        <v>29</v>
      </c>
      <c r="K4831" t="s">
        <v>23</v>
      </c>
      <c r="L4831" t="s">
        <v>19</v>
      </c>
      <c r="M4831">
        <f t="shared" si="75"/>
        <v>107340.66666666667</v>
      </c>
      <c r="N4831" t="b">
        <f>IF(O4831=Sheet7!S4830,FALSE,TRUE)
=IF(B4831=Sheet7!A4831,TRUE,FALSE)
=IF(B4831=Sheet7!A4831,TRUE,FALSE)
=IF(B4831=Sheet7!A4831,TRUE,FALSE)</f>
        <v>1</v>
      </c>
      <c r="O4831" t="s">
        <v>27</v>
      </c>
    </row>
    <row r="4832" spans="1:15" x14ac:dyDescent="0.25">
      <c r="A4832">
        <v>2022</v>
      </c>
      <c r="B4832" t="s">
        <v>27</v>
      </c>
      <c r="C4832" t="s">
        <v>28</v>
      </c>
      <c r="D4832" t="s">
        <v>22</v>
      </c>
      <c r="E4832">
        <v>92000</v>
      </c>
      <c r="F4832">
        <v>92000</v>
      </c>
      <c r="G4832" t="s">
        <v>23</v>
      </c>
      <c r="H4832" t="s">
        <v>24</v>
      </c>
      <c r="I4832" t="s">
        <v>17</v>
      </c>
      <c r="J4832" t="s">
        <v>29</v>
      </c>
      <c r="K4832" t="s">
        <v>23</v>
      </c>
      <c r="L4832" t="s">
        <v>19</v>
      </c>
      <c r="M4832">
        <f t="shared" si="75"/>
        <v>62007.333333333336</v>
      </c>
      <c r="N4832" t="b">
        <f>IF(O4832=Sheet7!S4831,FALSE,TRUE)
=IF(B4832=Sheet7!A4832,TRUE,FALSE)
=IF(B4832=Sheet7!A4832,TRUE,FALSE)
=IF(B4832=Sheet7!A4832,TRUE,FALSE)</f>
        <v>1</v>
      </c>
      <c r="O4832" t="s">
        <v>27</v>
      </c>
    </row>
    <row r="4833" spans="1:15" x14ac:dyDescent="0.25">
      <c r="A4833">
        <v>2022</v>
      </c>
      <c r="B4833" t="s">
        <v>32</v>
      </c>
      <c r="C4833" t="s">
        <v>13</v>
      </c>
      <c r="D4833" t="s">
        <v>35</v>
      </c>
      <c r="E4833">
        <v>110000</v>
      </c>
      <c r="F4833">
        <v>135446</v>
      </c>
      <c r="G4833" t="s">
        <v>36</v>
      </c>
      <c r="H4833" t="s">
        <v>16</v>
      </c>
      <c r="I4833" t="s">
        <v>17</v>
      </c>
      <c r="J4833" t="s">
        <v>25</v>
      </c>
      <c r="K4833" t="s">
        <v>36</v>
      </c>
      <c r="L4833" t="s">
        <v>26</v>
      </c>
      <c r="M4833">
        <f t="shared" si="75"/>
        <v>82489.333333333328</v>
      </c>
      <c r="N4833" t="b">
        <f>IF(O4833=Sheet7!S4832,FALSE,TRUE)
=IF(B4833=Sheet7!A4833,TRUE,FALSE)
=IF(B4833=Sheet7!A4833,TRUE,FALSE)
=IF(B4833=Sheet7!A4833,TRUE,FALSE)</f>
        <v>1</v>
      </c>
      <c r="O4833" t="s">
        <v>32</v>
      </c>
    </row>
    <row r="4834" spans="1:15" x14ac:dyDescent="0.25">
      <c r="A4834">
        <v>2022</v>
      </c>
      <c r="B4834" t="s">
        <v>32</v>
      </c>
      <c r="C4834" t="s">
        <v>13</v>
      </c>
      <c r="D4834" t="s">
        <v>35</v>
      </c>
      <c r="E4834">
        <v>85000</v>
      </c>
      <c r="F4834">
        <v>104663</v>
      </c>
      <c r="G4834" t="s">
        <v>36</v>
      </c>
      <c r="H4834" t="s">
        <v>16</v>
      </c>
      <c r="I4834" t="s">
        <v>17</v>
      </c>
      <c r="J4834" t="s">
        <v>25</v>
      </c>
      <c r="K4834" t="s">
        <v>36</v>
      </c>
      <c r="L4834" t="s">
        <v>26</v>
      </c>
      <c r="M4834">
        <f t="shared" si="75"/>
        <v>63895</v>
      </c>
      <c r="N4834" t="b">
        <f>IF(O4834=Sheet7!S4833,FALSE,TRUE)
=IF(B4834=Sheet7!A4834,TRUE,FALSE)
=IF(B4834=Sheet7!A4834,TRUE,FALSE)
=IF(B4834=Sheet7!A4834,TRUE,FALSE)</f>
        <v>1</v>
      </c>
      <c r="O4834" t="s">
        <v>32</v>
      </c>
    </row>
    <row r="4835" spans="1:15" x14ac:dyDescent="0.25">
      <c r="A4835">
        <v>2022</v>
      </c>
      <c r="B4835" t="s">
        <v>32</v>
      </c>
      <c r="C4835" t="s">
        <v>13</v>
      </c>
      <c r="D4835" t="s">
        <v>22</v>
      </c>
      <c r="E4835">
        <v>129000</v>
      </c>
      <c r="F4835">
        <v>129000</v>
      </c>
      <c r="G4835" t="s">
        <v>23</v>
      </c>
      <c r="H4835" t="s">
        <v>39</v>
      </c>
      <c r="I4835" t="s">
        <v>17</v>
      </c>
      <c r="J4835" t="s">
        <v>29</v>
      </c>
      <c r="K4835" t="s">
        <v>23</v>
      </c>
      <c r="L4835" t="s">
        <v>19</v>
      </c>
      <c r="M4835">
        <f t="shared" si="75"/>
        <v>86674</v>
      </c>
      <c r="N4835" t="b">
        <f>IF(O4835=Sheet7!S4834,FALSE,TRUE)
=IF(B4835=Sheet7!A4835,TRUE,FALSE)
=IF(B4835=Sheet7!A4835,TRUE,FALSE)
=IF(B4835=Sheet7!A4835,TRUE,FALSE)</f>
        <v>1</v>
      </c>
      <c r="O4835" t="s">
        <v>32</v>
      </c>
    </row>
    <row r="4836" spans="1:15" x14ac:dyDescent="0.25">
      <c r="A4836">
        <v>2022</v>
      </c>
      <c r="B4836" t="s">
        <v>32</v>
      </c>
      <c r="C4836" t="s">
        <v>13</v>
      </c>
      <c r="D4836" t="s">
        <v>22</v>
      </c>
      <c r="E4836">
        <v>86000</v>
      </c>
      <c r="F4836">
        <v>86000</v>
      </c>
      <c r="G4836" t="s">
        <v>23</v>
      </c>
      <c r="H4836" t="s">
        <v>39</v>
      </c>
      <c r="I4836" t="s">
        <v>17</v>
      </c>
      <c r="J4836" t="s">
        <v>29</v>
      </c>
      <c r="K4836" t="s">
        <v>23</v>
      </c>
      <c r="L4836" t="s">
        <v>19</v>
      </c>
      <c r="M4836">
        <f t="shared" si="75"/>
        <v>58007.333333333336</v>
      </c>
      <c r="N4836" t="b">
        <f>IF(O4836=Sheet7!S4835,FALSE,TRUE)
=IF(B4836=Sheet7!A4836,TRUE,FALSE)
=IF(B4836=Sheet7!A4836,TRUE,FALSE)
=IF(B4836=Sheet7!A4836,TRUE,FALSE)</f>
        <v>1</v>
      </c>
      <c r="O4836" t="s">
        <v>32</v>
      </c>
    </row>
    <row r="4837" spans="1:15" x14ac:dyDescent="0.25">
      <c r="A4837">
        <v>2022</v>
      </c>
      <c r="B4837" t="s">
        <v>105</v>
      </c>
      <c r="C4837" t="s">
        <v>38</v>
      </c>
      <c r="D4837" t="s">
        <v>22</v>
      </c>
      <c r="E4837">
        <v>100000</v>
      </c>
      <c r="F4837">
        <v>100000</v>
      </c>
      <c r="G4837" t="s">
        <v>23</v>
      </c>
      <c r="H4837" t="s">
        <v>24</v>
      </c>
      <c r="I4837" t="s">
        <v>17</v>
      </c>
      <c r="J4837" t="s">
        <v>29</v>
      </c>
      <c r="K4837" t="s">
        <v>23</v>
      </c>
      <c r="L4837" t="s">
        <v>19</v>
      </c>
      <c r="M4837">
        <f t="shared" si="75"/>
        <v>67340.666666666672</v>
      </c>
      <c r="N4837" t="b">
        <f>IF(O4837=Sheet7!S4836,FALSE,TRUE)
=IF(B4837=Sheet7!A4837,TRUE,FALSE)
=IF(B4837=Sheet7!A4837,TRUE,FALSE)
=IF(B4837=Sheet7!A4837,TRUE,FALSE)</f>
        <v>1</v>
      </c>
      <c r="O4837" t="s">
        <v>105</v>
      </c>
    </row>
    <row r="4838" spans="1:15" x14ac:dyDescent="0.25">
      <c r="A4838">
        <v>2022</v>
      </c>
      <c r="B4838" t="s">
        <v>27</v>
      </c>
      <c r="C4838" t="s">
        <v>28</v>
      </c>
      <c r="D4838" t="s">
        <v>22</v>
      </c>
      <c r="E4838">
        <v>25000</v>
      </c>
      <c r="F4838">
        <v>25000</v>
      </c>
      <c r="G4838" t="s">
        <v>144</v>
      </c>
      <c r="H4838" t="s">
        <v>16</v>
      </c>
      <c r="I4838" t="s">
        <v>17</v>
      </c>
      <c r="J4838" t="s">
        <v>18</v>
      </c>
      <c r="K4838" t="s">
        <v>144</v>
      </c>
      <c r="L4838" t="s">
        <v>26</v>
      </c>
      <c r="M4838">
        <f t="shared" si="75"/>
        <v>17340.666666666668</v>
      </c>
      <c r="N4838" t="b">
        <f>IF(O4838=Sheet7!S4837,FALSE,TRUE)
=IF(B4838=Sheet7!A4838,TRUE,FALSE)
=IF(B4838=Sheet7!A4838,TRUE,FALSE)
=IF(B4838=Sheet7!A4838,TRUE,FALSE)</f>
        <v>1</v>
      </c>
      <c r="O4838" t="s">
        <v>27</v>
      </c>
    </row>
    <row r="4839" spans="1:15" x14ac:dyDescent="0.25">
      <c r="A4839">
        <v>2022</v>
      </c>
      <c r="B4839" t="s">
        <v>37</v>
      </c>
      <c r="C4839" t="s">
        <v>38</v>
      </c>
      <c r="D4839" t="s">
        <v>210</v>
      </c>
      <c r="E4839">
        <v>90000</v>
      </c>
      <c r="F4839">
        <v>65257</v>
      </c>
      <c r="G4839" t="s">
        <v>217</v>
      </c>
      <c r="H4839" t="s">
        <v>16</v>
      </c>
      <c r="I4839" t="s">
        <v>17</v>
      </c>
      <c r="J4839" t="s">
        <v>18</v>
      </c>
      <c r="K4839" t="s">
        <v>217</v>
      </c>
      <c r="L4839" t="s">
        <v>26</v>
      </c>
      <c r="M4839">
        <f t="shared" si="75"/>
        <v>52426.333333333336</v>
      </c>
      <c r="N4839" t="b">
        <f>IF(O4839=Sheet7!S4838,FALSE,TRUE)
=IF(B4839=Sheet7!A4839,TRUE,FALSE)
=IF(B4839=Sheet7!A4839,TRUE,FALSE)
=IF(B4839=Sheet7!A4839,TRUE,FALSE)</f>
        <v>1</v>
      </c>
      <c r="O4839" t="s">
        <v>37</v>
      </c>
    </row>
    <row r="4840" spans="1:15" x14ac:dyDescent="0.25">
      <c r="A4840">
        <v>2022</v>
      </c>
      <c r="B4840" t="s">
        <v>139</v>
      </c>
      <c r="C4840" t="s">
        <v>31</v>
      </c>
      <c r="D4840" t="s">
        <v>22</v>
      </c>
      <c r="E4840">
        <v>200000</v>
      </c>
      <c r="F4840">
        <v>200000</v>
      </c>
      <c r="G4840" t="s">
        <v>23</v>
      </c>
      <c r="H4840" t="s">
        <v>16</v>
      </c>
      <c r="I4840" t="s">
        <v>17</v>
      </c>
      <c r="J4840" t="s">
        <v>29</v>
      </c>
      <c r="K4840" t="s">
        <v>23</v>
      </c>
      <c r="L4840" t="s">
        <v>26</v>
      </c>
      <c r="M4840">
        <f t="shared" si="75"/>
        <v>134007.33333333334</v>
      </c>
      <c r="N4840" t="b">
        <f>IF(O4840=Sheet7!S4839,FALSE,TRUE)
=IF(B4840=Sheet7!A4840,TRUE,FALSE)
=IF(B4840=Sheet7!A4840,TRUE,FALSE)
=IF(B4840=Sheet7!A4840,TRUE,FALSE)</f>
        <v>1</v>
      </c>
      <c r="O4840" t="s">
        <v>139</v>
      </c>
    </row>
    <row r="4841" spans="1:15" x14ac:dyDescent="0.25">
      <c r="A4841">
        <v>2022</v>
      </c>
      <c r="B4841" t="s">
        <v>199</v>
      </c>
      <c r="C4841" t="s">
        <v>31</v>
      </c>
      <c r="D4841" t="s">
        <v>22</v>
      </c>
      <c r="E4841">
        <v>180000</v>
      </c>
      <c r="F4841">
        <v>180000</v>
      </c>
      <c r="G4841" t="s">
        <v>23</v>
      </c>
      <c r="H4841" t="s">
        <v>39</v>
      </c>
      <c r="I4841" t="s">
        <v>17</v>
      </c>
      <c r="J4841" t="s">
        <v>29</v>
      </c>
      <c r="K4841" t="s">
        <v>23</v>
      </c>
      <c r="L4841" t="s">
        <v>19</v>
      </c>
      <c r="M4841">
        <f t="shared" si="75"/>
        <v>120674</v>
      </c>
      <c r="N4841" t="b">
        <f>IF(O4841=Sheet7!S4840,FALSE,TRUE)
=IF(B4841=Sheet7!A4841,TRUE,FALSE)
=IF(B4841=Sheet7!A4841,TRUE,FALSE)
=IF(B4841=Sheet7!A4841,TRUE,FALSE)</f>
        <v>1</v>
      </c>
      <c r="O4841" t="s">
        <v>199</v>
      </c>
    </row>
    <row r="4842" spans="1:15" x14ac:dyDescent="0.25">
      <c r="A4842">
        <v>2022</v>
      </c>
      <c r="B4842" t="s">
        <v>27</v>
      </c>
      <c r="C4842" t="s">
        <v>28</v>
      </c>
      <c r="D4842" t="s">
        <v>22</v>
      </c>
      <c r="E4842">
        <v>153000</v>
      </c>
      <c r="F4842">
        <v>153000</v>
      </c>
      <c r="G4842" t="s">
        <v>23</v>
      </c>
      <c r="H4842" t="s">
        <v>16</v>
      </c>
      <c r="I4842" t="s">
        <v>17</v>
      </c>
      <c r="J4842" t="s">
        <v>29</v>
      </c>
      <c r="K4842" t="s">
        <v>23</v>
      </c>
      <c r="L4842" t="s">
        <v>19</v>
      </c>
      <c r="M4842">
        <f t="shared" si="75"/>
        <v>102674</v>
      </c>
      <c r="N4842" t="b">
        <f>IF(O4842=Sheet7!S4841,FALSE,TRUE)
=IF(B4842=Sheet7!A4842,TRUE,FALSE)
=IF(B4842=Sheet7!A4842,TRUE,FALSE)
=IF(B4842=Sheet7!A4842,TRUE,FALSE)</f>
        <v>1</v>
      </c>
      <c r="O4842" t="s">
        <v>27</v>
      </c>
    </row>
    <row r="4843" spans="1:15" x14ac:dyDescent="0.25">
      <c r="A4843">
        <v>2022</v>
      </c>
      <c r="B4843" t="s">
        <v>37</v>
      </c>
      <c r="C4843" t="s">
        <v>38</v>
      </c>
      <c r="D4843" t="s">
        <v>22</v>
      </c>
      <c r="E4843">
        <v>150075</v>
      </c>
      <c r="F4843">
        <v>150075</v>
      </c>
      <c r="G4843" t="s">
        <v>23</v>
      </c>
      <c r="H4843" t="s">
        <v>24</v>
      </c>
      <c r="I4843" t="s">
        <v>17</v>
      </c>
      <c r="J4843" t="s">
        <v>29</v>
      </c>
      <c r="K4843" t="s">
        <v>23</v>
      </c>
      <c r="L4843" t="s">
        <v>26</v>
      </c>
      <c r="M4843">
        <f t="shared" si="75"/>
        <v>100724</v>
      </c>
      <c r="N4843" t="b">
        <f>IF(O4843=Sheet7!S4842,FALSE,TRUE)
=IF(B4843=Sheet7!A4843,TRUE,FALSE)
=IF(B4843=Sheet7!A4843,TRUE,FALSE)
=IF(B4843=Sheet7!A4843,TRUE,FALSE)</f>
        <v>1</v>
      </c>
      <c r="O4843" t="s">
        <v>37</v>
      </c>
    </row>
    <row r="4844" spans="1:15" x14ac:dyDescent="0.25">
      <c r="A4844">
        <v>2022</v>
      </c>
      <c r="B4844" t="s">
        <v>37</v>
      </c>
      <c r="C4844" t="s">
        <v>38</v>
      </c>
      <c r="D4844" t="s">
        <v>22</v>
      </c>
      <c r="E4844">
        <v>110925</v>
      </c>
      <c r="F4844">
        <v>110925</v>
      </c>
      <c r="G4844" t="s">
        <v>23</v>
      </c>
      <c r="H4844" t="s">
        <v>24</v>
      </c>
      <c r="I4844" t="s">
        <v>17</v>
      </c>
      <c r="J4844" t="s">
        <v>29</v>
      </c>
      <c r="K4844" t="s">
        <v>23</v>
      </c>
      <c r="L4844" t="s">
        <v>26</v>
      </c>
      <c r="M4844">
        <f t="shared" si="75"/>
        <v>74624</v>
      </c>
      <c r="N4844" t="b">
        <f>IF(O4844=Sheet7!S4843,FALSE,TRUE)
=IF(B4844=Sheet7!A4844,TRUE,FALSE)
=IF(B4844=Sheet7!A4844,TRUE,FALSE)
=IF(B4844=Sheet7!A4844,TRUE,FALSE)</f>
        <v>1</v>
      </c>
      <c r="O4844" t="s">
        <v>37</v>
      </c>
    </row>
    <row r="4845" spans="1:15" x14ac:dyDescent="0.25">
      <c r="A4845">
        <v>2022</v>
      </c>
      <c r="B4845" t="s">
        <v>54</v>
      </c>
      <c r="C4845" t="s">
        <v>31</v>
      </c>
      <c r="D4845" t="s">
        <v>22</v>
      </c>
      <c r="E4845">
        <v>22800</v>
      </c>
      <c r="F4845">
        <v>22800</v>
      </c>
      <c r="G4845" t="s">
        <v>198</v>
      </c>
      <c r="H4845" t="s">
        <v>16</v>
      </c>
      <c r="I4845" t="s">
        <v>17</v>
      </c>
      <c r="J4845" t="s">
        <v>29</v>
      </c>
      <c r="K4845" t="s">
        <v>198</v>
      </c>
      <c r="L4845" t="s">
        <v>26</v>
      </c>
      <c r="M4845">
        <f t="shared" si="75"/>
        <v>15874</v>
      </c>
      <c r="N4845" t="b">
        <f>IF(O4845=Sheet7!S4844,FALSE,TRUE)
=IF(B4845=Sheet7!A4845,TRUE,FALSE)
=IF(B4845=Sheet7!A4845,TRUE,FALSE)
=IF(B4845=Sheet7!A4845,TRUE,FALSE)</f>
        <v>1</v>
      </c>
      <c r="O4845" t="s">
        <v>54</v>
      </c>
    </row>
    <row r="4846" spans="1:15" x14ac:dyDescent="0.25">
      <c r="A4846">
        <v>2022</v>
      </c>
      <c r="B4846" t="s">
        <v>37</v>
      </c>
      <c r="C4846" t="s">
        <v>38</v>
      </c>
      <c r="D4846" t="s">
        <v>22</v>
      </c>
      <c r="E4846">
        <v>15000</v>
      </c>
      <c r="F4846">
        <v>15000</v>
      </c>
      <c r="G4846" t="s">
        <v>243</v>
      </c>
      <c r="H4846" t="s">
        <v>39</v>
      </c>
      <c r="I4846" t="s">
        <v>17</v>
      </c>
      <c r="J4846" t="s">
        <v>25</v>
      </c>
      <c r="K4846" t="s">
        <v>243</v>
      </c>
      <c r="L4846" t="s">
        <v>19</v>
      </c>
      <c r="M4846">
        <f t="shared" si="75"/>
        <v>10674</v>
      </c>
      <c r="N4846" t="b">
        <f>IF(O4846=Sheet7!S4845,FALSE,TRUE)
=IF(B4846=Sheet7!A4846,TRUE,FALSE)
=IF(B4846=Sheet7!A4846,TRUE,FALSE)
=IF(B4846=Sheet7!A4846,TRUE,FALSE)</f>
        <v>1</v>
      </c>
      <c r="O4846" t="s">
        <v>37</v>
      </c>
    </row>
    <row r="4847" spans="1:15" x14ac:dyDescent="0.25">
      <c r="A4847">
        <v>2022</v>
      </c>
      <c r="B4847" t="s">
        <v>99</v>
      </c>
      <c r="C4847" t="s">
        <v>28</v>
      </c>
      <c r="D4847" t="s">
        <v>107</v>
      </c>
      <c r="E4847">
        <v>193000</v>
      </c>
      <c r="F4847">
        <v>133766</v>
      </c>
      <c r="G4847" t="s">
        <v>108</v>
      </c>
      <c r="H4847" t="s">
        <v>24</v>
      </c>
      <c r="I4847" t="s">
        <v>17</v>
      </c>
      <c r="J4847" t="s">
        <v>29</v>
      </c>
      <c r="K4847" t="s">
        <v>108</v>
      </c>
      <c r="L4847" t="s">
        <v>19</v>
      </c>
      <c r="M4847">
        <f t="shared" si="75"/>
        <v>109596</v>
      </c>
      <c r="N4847" t="b">
        <f>IF(O4847=Sheet7!S4846,FALSE,TRUE)
=IF(B4847=Sheet7!A4847,TRUE,FALSE)
=IF(B4847=Sheet7!A4847,TRUE,FALSE)
=IF(B4847=Sheet7!A4847,TRUE,FALSE)</f>
        <v>1</v>
      </c>
      <c r="O4847" t="s">
        <v>99</v>
      </c>
    </row>
    <row r="4848" spans="1:15" x14ac:dyDescent="0.25">
      <c r="A4848">
        <v>2022</v>
      </c>
      <c r="B4848" t="s">
        <v>34</v>
      </c>
      <c r="C4848" t="s">
        <v>31</v>
      </c>
      <c r="D4848" t="s">
        <v>22</v>
      </c>
      <c r="E4848">
        <v>83000</v>
      </c>
      <c r="F4848">
        <v>83000</v>
      </c>
      <c r="G4848" t="s">
        <v>23</v>
      </c>
      <c r="H4848" t="s">
        <v>39</v>
      </c>
      <c r="I4848" t="s">
        <v>17</v>
      </c>
      <c r="J4848" t="s">
        <v>25</v>
      </c>
      <c r="K4848" t="s">
        <v>23</v>
      </c>
      <c r="L4848" t="s">
        <v>19</v>
      </c>
      <c r="M4848">
        <f t="shared" si="75"/>
        <v>56007.333333333336</v>
      </c>
      <c r="N4848" t="b">
        <f>IF(O4848=Sheet7!S4847,FALSE,TRUE)
=IF(B4848=Sheet7!A4848,TRUE,FALSE)
=IF(B4848=Sheet7!A4848,TRUE,FALSE)
=IF(B4848=Sheet7!A4848,TRUE,FALSE)</f>
        <v>1</v>
      </c>
      <c r="O4848" t="s">
        <v>34</v>
      </c>
    </row>
    <row r="4849" spans="1:15" x14ac:dyDescent="0.25">
      <c r="A4849">
        <v>2022</v>
      </c>
      <c r="B4849" t="s">
        <v>27</v>
      </c>
      <c r="C4849" t="s">
        <v>28</v>
      </c>
      <c r="D4849" t="s">
        <v>22</v>
      </c>
      <c r="E4849">
        <v>186000</v>
      </c>
      <c r="F4849">
        <v>186000</v>
      </c>
      <c r="G4849" t="s">
        <v>23</v>
      </c>
      <c r="H4849" t="s">
        <v>24</v>
      </c>
      <c r="I4849" t="s">
        <v>17</v>
      </c>
      <c r="J4849" t="s">
        <v>25</v>
      </c>
      <c r="K4849" t="s">
        <v>23</v>
      </c>
      <c r="L4849" t="s">
        <v>26</v>
      </c>
      <c r="M4849">
        <f t="shared" si="75"/>
        <v>124674</v>
      </c>
      <c r="N4849" t="b">
        <f>IF(O4849=Sheet7!S4848,FALSE,TRUE)
=IF(B4849=Sheet7!A4849,TRUE,FALSE)
=IF(B4849=Sheet7!A4849,TRUE,FALSE)
=IF(B4849=Sheet7!A4849,TRUE,FALSE)</f>
        <v>1</v>
      </c>
      <c r="O4849" t="s">
        <v>27</v>
      </c>
    </row>
    <row r="4850" spans="1:15" x14ac:dyDescent="0.25">
      <c r="A4850">
        <v>2022</v>
      </c>
      <c r="B4850" t="s">
        <v>27</v>
      </c>
      <c r="C4850" t="s">
        <v>28</v>
      </c>
      <c r="D4850" t="s">
        <v>22</v>
      </c>
      <c r="E4850">
        <v>148800</v>
      </c>
      <c r="F4850">
        <v>148800</v>
      </c>
      <c r="G4850" t="s">
        <v>23</v>
      </c>
      <c r="H4850" t="s">
        <v>24</v>
      </c>
      <c r="I4850" t="s">
        <v>17</v>
      </c>
      <c r="J4850" t="s">
        <v>25</v>
      </c>
      <c r="K4850" t="s">
        <v>23</v>
      </c>
      <c r="L4850" t="s">
        <v>26</v>
      </c>
      <c r="M4850">
        <f t="shared" si="75"/>
        <v>99874</v>
      </c>
      <c r="N4850" t="b">
        <f>IF(O4850=Sheet7!S4849,FALSE,TRUE)
=IF(B4850=Sheet7!A4850,TRUE,FALSE)
=IF(B4850=Sheet7!A4850,TRUE,FALSE)
=IF(B4850=Sheet7!A4850,TRUE,FALSE)</f>
        <v>1</v>
      </c>
      <c r="O4850" t="s">
        <v>27</v>
      </c>
    </row>
    <row r="4851" spans="1:15" x14ac:dyDescent="0.25">
      <c r="A4851">
        <v>2022</v>
      </c>
      <c r="B4851" t="s">
        <v>37</v>
      </c>
      <c r="C4851" t="s">
        <v>38</v>
      </c>
      <c r="D4851" t="s">
        <v>22</v>
      </c>
      <c r="E4851">
        <v>112900</v>
      </c>
      <c r="F4851">
        <v>112900</v>
      </c>
      <c r="G4851" t="s">
        <v>23</v>
      </c>
      <c r="H4851" t="s">
        <v>24</v>
      </c>
      <c r="I4851" t="s">
        <v>17</v>
      </c>
      <c r="J4851" t="s">
        <v>25</v>
      </c>
      <c r="K4851" t="s">
        <v>23</v>
      </c>
      <c r="L4851" t="s">
        <v>26</v>
      </c>
      <c r="M4851">
        <f t="shared" si="75"/>
        <v>75940.666666666672</v>
      </c>
      <c r="N4851" t="b">
        <f>IF(O4851=Sheet7!S4850,FALSE,TRUE)
=IF(B4851=Sheet7!A4851,TRUE,FALSE)
=IF(B4851=Sheet7!A4851,TRUE,FALSE)
=IF(B4851=Sheet7!A4851,TRUE,FALSE)</f>
        <v>1</v>
      </c>
      <c r="O4851" t="s">
        <v>37</v>
      </c>
    </row>
    <row r="4852" spans="1:15" x14ac:dyDescent="0.25">
      <c r="A4852">
        <v>2022</v>
      </c>
      <c r="B4852" t="s">
        <v>37</v>
      </c>
      <c r="C4852" t="s">
        <v>38</v>
      </c>
      <c r="D4852" t="s">
        <v>22</v>
      </c>
      <c r="E4852">
        <v>90320</v>
      </c>
      <c r="F4852">
        <v>90320</v>
      </c>
      <c r="G4852" t="s">
        <v>23</v>
      </c>
      <c r="H4852" t="s">
        <v>24</v>
      </c>
      <c r="I4852" t="s">
        <v>17</v>
      </c>
      <c r="J4852" t="s">
        <v>25</v>
      </c>
      <c r="K4852" t="s">
        <v>23</v>
      </c>
      <c r="L4852" t="s">
        <v>26</v>
      </c>
      <c r="M4852">
        <f t="shared" si="75"/>
        <v>60887.333333333336</v>
      </c>
      <c r="N4852" t="b">
        <f>IF(O4852=Sheet7!S4851,FALSE,TRUE)
=IF(B4852=Sheet7!A4852,TRUE,FALSE)
=IF(B4852=Sheet7!A4852,TRUE,FALSE)
=IF(B4852=Sheet7!A4852,TRUE,FALSE)</f>
        <v>1</v>
      </c>
      <c r="O4852" t="s">
        <v>37</v>
      </c>
    </row>
    <row r="4853" spans="1:15" x14ac:dyDescent="0.25">
      <c r="A4853">
        <v>2022</v>
      </c>
      <c r="B4853" t="s">
        <v>72</v>
      </c>
      <c r="C4853" t="s">
        <v>31</v>
      </c>
      <c r="D4853" t="s">
        <v>22</v>
      </c>
      <c r="E4853">
        <v>240000</v>
      </c>
      <c r="F4853">
        <v>240000</v>
      </c>
      <c r="G4853" t="s">
        <v>23</v>
      </c>
      <c r="H4853" t="s">
        <v>24</v>
      </c>
      <c r="I4853" t="s">
        <v>17</v>
      </c>
      <c r="J4853" t="s">
        <v>25</v>
      </c>
      <c r="K4853" t="s">
        <v>23</v>
      </c>
      <c r="L4853" t="s">
        <v>26</v>
      </c>
      <c r="M4853">
        <f t="shared" si="75"/>
        <v>160674</v>
      </c>
      <c r="N4853" t="b">
        <f>IF(O4853=Sheet7!S4852,FALSE,TRUE)
=IF(B4853=Sheet7!A4853,TRUE,FALSE)
=IF(B4853=Sheet7!A4853,TRUE,FALSE)
=IF(B4853=Sheet7!A4853,TRUE,FALSE)</f>
        <v>1</v>
      </c>
      <c r="O4853" t="s">
        <v>72</v>
      </c>
    </row>
    <row r="4854" spans="1:15" x14ac:dyDescent="0.25">
      <c r="A4854">
        <v>2022</v>
      </c>
      <c r="B4854" t="s">
        <v>72</v>
      </c>
      <c r="C4854" t="s">
        <v>31</v>
      </c>
      <c r="D4854" t="s">
        <v>22</v>
      </c>
      <c r="E4854">
        <v>160000</v>
      </c>
      <c r="F4854">
        <v>160000</v>
      </c>
      <c r="G4854" t="s">
        <v>23</v>
      </c>
      <c r="H4854" t="s">
        <v>24</v>
      </c>
      <c r="I4854" t="s">
        <v>17</v>
      </c>
      <c r="J4854" t="s">
        <v>25</v>
      </c>
      <c r="K4854" t="s">
        <v>23</v>
      </c>
      <c r="L4854" t="s">
        <v>26</v>
      </c>
      <c r="M4854">
        <f t="shared" si="75"/>
        <v>107340.66666666667</v>
      </c>
      <c r="N4854" t="b">
        <f>IF(O4854=Sheet7!S4853,FALSE,TRUE)
=IF(B4854=Sheet7!A4854,TRUE,FALSE)
=IF(B4854=Sheet7!A4854,TRUE,FALSE)
=IF(B4854=Sheet7!A4854,TRUE,FALSE)</f>
        <v>1</v>
      </c>
      <c r="O4854" t="s">
        <v>72</v>
      </c>
    </row>
    <row r="4855" spans="1:15" x14ac:dyDescent="0.25">
      <c r="A4855">
        <v>2022</v>
      </c>
      <c r="B4855" t="s">
        <v>99</v>
      </c>
      <c r="C4855" t="s">
        <v>28</v>
      </c>
      <c r="D4855" t="s">
        <v>22</v>
      </c>
      <c r="E4855">
        <v>300000</v>
      </c>
      <c r="F4855">
        <v>300000</v>
      </c>
      <c r="G4855" t="s">
        <v>23</v>
      </c>
      <c r="H4855" t="s">
        <v>24</v>
      </c>
      <c r="I4855" t="s">
        <v>17</v>
      </c>
      <c r="J4855" t="s">
        <v>29</v>
      </c>
      <c r="K4855" t="s">
        <v>23</v>
      </c>
      <c r="L4855" t="s">
        <v>26</v>
      </c>
      <c r="M4855">
        <f t="shared" si="75"/>
        <v>200674</v>
      </c>
      <c r="N4855" t="b">
        <f>IF(O4855=Sheet7!S4854,FALSE,TRUE)
=IF(B4855=Sheet7!A4855,TRUE,FALSE)
=IF(B4855=Sheet7!A4855,TRUE,FALSE)
=IF(B4855=Sheet7!A4855,TRUE,FALSE)</f>
        <v>1</v>
      </c>
      <c r="O4855" t="s">
        <v>99</v>
      </c>
    </row>
    <row r="4856" spans="1:15" x14ac:dyDescent="0.25">
      <c r="A4856">
        <v>2022</v>
      </c>
      <c r="B4856" t="s">
        <v>99</v>
      </c>
      <c r="C4856" t="s">
        <v>28</v>
      </c>
      <c r="D4856" t="s">
        <v>22</v>
      </c>
      <c r="E4856">
        <v>200000</v>
      </c>
      <c r="F4856">
        <v>200000</v>
      </c>
      <c r="G4856" t="s">
        <v>23</v>
      </c>
      <c r="H4856" t="s">
        <v>24</v>
      </c>
      <c r="I4856" t="s">
        <v>17</v>
      </c>
      <c r="J4856" t="s">
        <v>29</v>
      </c>
      <c r="K4856" t="s">
        <v>23</v>
      </c>
      <c r="L4856" t="s">
        <v>26</v>
      </c>
      <c r="M4856">
        <f t="shared" si="75"/>
        <v>134007.33333333334</v>
      </c>
      <c r="N4856" t="b">
        <f>IF(O4856=Sheet7!S4855,FALSE,TRUE)
=IF(B4856=Sheet7!A4856,TRUE,FALSE)
=IF(B4856=Sheet7!A4856,TRUE,FALSE)
=IF(B4856=Sheet7!A4856,TRUE,FALSE)</f>
        <v>1</v>
      </c>
      <c r="O4856" t="s">
        <v>99</v>
      </c>
    </row>
    <row r="4857" spans="1:15" x14ac:dyDescent="0.25">
      <c r="A4857">
        <v>2022</v>
      </c>
      <c r="B4857" t="s">
        <v>32</v>
      </c>
      <c r="C4857" t="s">
        <v>13</v>
      </c>
      <c r="D4857" t="s">
        <v>14</v>
      </c>
      <c r="E4857">
        <v>62500</v>
      </c>
      <c r="F4857">
        <v>65666</v>
      </c>
      <c r="G4857" t="s">
        <v>15</v>
      </c>
      <c r="H4857" t="s">
        <v>16</v>
      </c>
      <c r="I4857" t="s">
        <v>17</v>
      </c>
      <c r="J4857" t="s">
        <v>18</v>
      </c>
      <c r="K4857" t="s">
        <v>15</v>
      </c>
      <c r="L4857" t="s">
        <v>64</v>
      </c>
      <c r="M4857">
        <f t="shared" si="75"/>
        <v>43396</v>
      </c>
      <c r="N4857" t="b">
        <f>IF(O4857=Sheet7!S4856,FALSE,TRUE)
=IF(B4857=Sheet7!A4857,TRUE,FALSE)
=IF(B4857=Sheet7!A4857,TRUE,FALSE)
=IF(B4857=Sheet7!A4857,TRUE,FALSE)</f>
        <v>1</v>
      </c>
      <c r="O4857" t="s">
        <v>32</v>
      </c>
    </row>
    <row r="4858" spans="1:15" x14ac:dyDescent="0.25">
      <c r="A4858">
        <v>2022</v>
      </c>
      <c r="B4858" t="s">
        <v>139</v>
      </c>
      <c r="C4858" t="s">
        <v>31</v>
      </c>
      <c r="D4858" t="s">
        <v>22</v>
      </c>
      <c r="E4858">
        <v>200000</v>
      </c>
      <c r="F4858">
        <v>200000</v>
      </c>
      <c r="G4858" t="s">
        <v>122</v>
      </c>
      <c r="H4858" t="s">
        <v>16</v>
      </c>
      <c r="I4858" t="s">
        <v>17</v>
      </c>
      <c r="J4858" t="s">
        <v>29</v>
      </c>
      <c r="K4858" t="s">
        <v>23</v>
      </c>
      <c r="L4858" t="s">
        <v>19</v>
      </c>
      <c r="M4858">
        <f t="shared" si="75"/>
        <v>134007.33333333334</v>
      </c>
      <c r="N4858" t="b">
        <f>IF(O4858=Sheet7!S4857,FALSE,TRUE)
=IF(B4858=Sheet7!A4858,TRUE,FALSE)
=IF(B4858=Sheet7!A4858,TRUE,FALSE)
=IF(B4858=Sheet7!A4858,TRUE,FALSE)</f>
        <v>1</v>
      </c>
      <c r="O4858" t="s">
        <v>139</v>
      </c>
    </row>
    <row r="4859" spans="1:15" x14ac:dyDescent="0.25">
      <c r="A4859">
        <v>2022</v>
      </c>
      <c r="B4859" t="s">
        <v>34</v>
      </c>
      <c r="C4859" t="s">
        <v>31</v>
      </c>
      <c r="D4859" t="s">
        <v>35</v>
      </c>
      <c r="E4859">
        <v>95000</v>
      </c>
      <c r="F4859">
        <v>116976</v>
      </c>
      <c r="G4859" t="s">
        <v>36</v>
      </c>
      <c r="H4859" t="s">
        <v>16</v>
      </c>
      <c r="I4859" t="s">
        <v>17</v>
      </c>
      <c r="J4859" t="s">
        <v>25</v>
      </c>
      <c r="K4859" t="s">
        <v>36</v>
      </c>
      <c r="L4859" t="s">
        <v>26</v>
      </c>
      <c r="M4859">
        <f t="shared" si="75"/>
        <v>71332.666666666672</v>
      </c>
      <c r="N4859" t="b">
        <f>IF(O4859=Sheet7!S4858,FALSE,TRUE)
=IF(B4859=Sheet7!A4859,TRUE,FALSE)
=IF(B4859=Sheet7!A4859,TRUE,FALSE)
=IF(B4859=Sheet7!A4859,TRUE,FALSE)</f>
        <v>1</v>
      </c>
      <c r="O4859" t="s">
        <v>34</v>
      </c>
    </row>
    <row r="4860" spans="1:15" x14ac:dyDescent="0.25">
      <c r="A4860">
        <v>2022</v>
      </c>
      <c r="B4860" t="s">
        <v>34</v>
      </c>
      <c r="C4860" t="s">
        <v>31</v>
      </c>
      <c r="D4860" t="s">
        <v>35</v>
      </c>
      <c r="E4860">
        <v>75000</v>
      </c>
      <c r="F4860">
        <v>92350</v>
      </c>
      <c r="G4860" t="s">
        <v>36</v>
      </c>
      <c r="H4860" t="s">
        <v>16</v>
      </c>
      <c r="I4860" t="s">
        <v>17</v>
      </c>
      <c r="J4860" t="s">
        <v>25</v>
      </c>
      <c r="K4860" t="s">
        <v>36</v>
      </c>
      <c r="L4860" t="s">
        <v>26</v>
      </c>
      <c r="M4860">
        <f t="shared" si="75"/>
        <v>56457.333333333336</v>
      </c>
      <c r="N4860" t="b">
        <f>IF(O4860=Sheet7!S4859,FALSE,TRUE)
=IF(B4860=Sheet7!A4860,TRUE,FALSE)
=IF(B4860=Sheet7!A4860,TRUE,FALSE)
=IF(B4860=Sheet7!A4860,TRUE,FALSE)</f>
        <v>1</v>
      </c>
      <c r="O4860" t="s">
        <v>34</v>
      </c>
    </row>
    <row r="4861" spans="1:15" x14ac:dyDescent="0.25">
      <c r="A4861">
        <v>2022</v>
      </c>
      <c r="B4861" t="s">
        <v>139</v>
      </c>
      <c r="C4861" t="s">
        <v>31</v>
      </c>
      <c r="D4861" t="s">
        <v>22</v>
      </c>
      <c r="E4861">
        <v>120000</v>
      </c>
      <c r="F4861">
        <v>120000</v>
      </c>
      <c r="G4861" t="s">
        <v>23</v>
      </c>
      <c r="H4861" t="s">
        <v>16</v>
      </c>
      <c r="I4861" t="s">
        <v>17</v>
      </c>
      <c r="J4861" t="s">
        <v>25</v>
      </c>
      <c r="K4861" t="s">
        <v>23</v>
      </c>
      <c r="L4861" t="s">
        <v>26</v>
      </c>
      <c r="M4861">
        <f t="shared" si="75"/>
        <v>80674</v>
      </c>
      <c r="N4861" t="b">
        <f>IF(O4861=Sheet7!S4860,FALSE,TRUE)
=IF(B4861=Sheet7!A4861,TRUE,FALSE)
=IF(B4861=Sheet7!A4861,TRUE,FALSE)
=IF(B4861=Sheet7!A4861,TRUE,FALSE)</f>
        <v>1</v>
      </c>
      <c r="O4861" t="s">
        <v>139</v>
      </c>
    </row>
    <row r="4862" spans="1:15" x14ac:dyDescent="0.25">
      <c r="A4862">
        <v>2022</v>
      </c>
      <c r="B4862" t="s">
        <v>37</v>
      </c>
      <c r="C4862" t="s">
        <v>38</v>
      </c>
      <c r="D4862" t="s">
        <v>22</v>
      </c>
      <c r="E4862">
        <v>112900</v>
      </c>
      <c r="F4862">
        <v>112900</v>
      </c>
      <c r="G4862" t="s">
        <v>23</v>
      </c>
      <c r="H4862" t="s">
        <v>24</v>
      </c>
      <c r="I4862" t="s">
        <v>17</v>
      </c>
      <c r="J4862" t="s">
        <v>29</v>
      </c>
      <c r="K4862" t="s">
        <v>23</v>
      </c>
      <c r="L4862" t="s">
        <v>26</v>
      </c>
      <c r="M4862">
        <f t="shared" si="75"/>
        <v>75940.666666666672</v>
      </c>
      <c r="N4862" t="b">
        <f>IF(O4862=Sheet7!S4861,FALSE,TRUE)
=IF(B4862=Sheet7!A4862,TRUE,FALSE)
=IF(B4862=Sheet7!A4862,TRUE,FALSE)
=IF(B4862=Sheet7!A4862,TRUE,FALSE)</f>
        <v>1</v>
      </c>
      <c r="O4862" t="s">
        <v>37</v>
      </c>
    </row>
    <row r="4863" spans="1:15" x14ac:dyDescent="0.25">
      <c r="A4863">
        <v>2022</v>
      </c>
      <c r="B4863" t="s">
        <v>37</v>
      </c>
      <c r="C4863" t="s">
        <v>38</v>
      </c>
      <c r="D4863" t="s">
        <v>22</v>
      </c>
      <c r="E4863">
        <v>90320</v>
      </c>
      <c r="F4863">
        <v>90320</v>
      </c>
      <c r="G4863" t="s">
        <v>23</v>
      </c>
      <c r="H4863" t="s">
        <v>24</v>
      </c>
      <c r="I4863" t="s">
        <v>17</v>
      </c>
      <c r="J4863" t="s">
        <v>29</v>
      </c>
      <c r="K4863" t="s">
        <v>23</v>
      </c>
      <c r="L4863" t="s">
        <v>26</v>
      </c>
      <c r="M4863">
        <f t="shared" si="75"/>
        <v>60887.333333333336</v>
      </c>
      <c r="N4863" t="b">
        <f>IF(O4863=Sheet7!S4862,FALSE,TRUE)
=IF(B4863=Sheet7!A4863,TRUE,FALSE)
=IF(B4863=Sheet7!A4863,TRUE,FALSE)
=IF(B4863=Sheet7!A4863,TRUE,FALSE)</f>
        <v>1</v>
      </c>
      <c r="O4863" t="s">
        <v>37</v>
      </c>
    </row>
    <row r="4864" spans="1:15" x14ac:dyDescent="0.25">
      <c r="A4864">
        <v>2022</v>
      </c>
      <c r="B4864" t="s">
        <v>125</v>
      </c>
      <c r="C4864" t="s">
        <v>41</v>
      </c>
      <c r="D4864" t="s">
        <v>22</v>
      </c>
      <c r="E4864">
        <v>145000</v>
      </c>
      <c r="F4864">
        <v>145000</v>
      </c>
      <c r="G4864" t="s">
        <v>23</v>
      </c>
      <c r="H4864" t="s">
        <v>24</v>
      </c>
      <c r="I4864" t="s">
        <v>17</v>
      </c>
      <c r="J4864" t="s">
        <v>29</v>
      </c>
      <c r="K4864" t="s">
        <v>23</v>
      </c>
      <c r="L4864" t="s">
        <v>26</v>
      </c>
      <c r="M4864">
        <f t="shared" si="75"/>
        <v>97340.666666666672</v>
      </c>
      <c r="N4864" t="b">
        <f>IF(O4864=Sheet7!S4863,FALSE,TRUE)
=IF(B4864=Sheet7!A4864,TRUE,FALSE)
=IF(B4864=Sheet7!A4864,TRUE,FALSE)
=IF(B4864=Sheet7!A4864,TRUE,FALSE)</f>
        <v>1</v>
      </c>
      <c r="O4864" t="s">
        <v>125</v>
      </c>
    </row>
    <row r="4865" spans="1:15" x14ac:dyDescent="0.25">
      <c r="A4865">
        <v>2022</v>
      </c>
      <c r="B4865" t="s">
        <v>125</v>
      </c>
      <c r="C4865" t="s">
        <v>41</v>
      </c>
      <c r="D4865" t="s">
        <v>22</v>
      </c>
      <c r="E4865">
        <v>105400</v>
      </c>
      <c r="F4865">
        <v>105400</v>
      </c>
      <c r="G4865" t="s">
        <v>23</v>
      </c>
      <c r="H4865" t="s">
        <v>24</v>
      </c>
      <c r="I4865" t="s">
        <v>17</v>
      </c>
      <c r="J4865" t="s">
        <v>29</v>
      </c>
      <c r="K4865" t="s">
        <v>23</v>
      </c>
      <c r="L4865" t="s">
        <v>26</v>
      </c>
      <c r="M4865">
        <f t="shared" si="75"/>
        <v>70940.666666666672</v>
      </c>
      <c r="N4865" t="b">
        <f>IF(O4865=Sheet7!S4864,FALSE,TRUE)
=IF(B4865=Sheet7!A4865,TRUE,FALSE)
=IF(B4865=Sheet7!A4865,TRUE,FALSE)
=IF(B4865=Sheet7!A4865,TRUE,FALSE)</f>
        <v>1</v>
      </c>
      <c r="O4865" t="s">
        <v>125</v>
      </c>
    </row>
    <row r="4866" spans="1:15" x14ac:dyDescent="0.25">
      <c r="A4866">
        <v>2022</v>
      </c>
      <c r="B4866" t="s">
        <v>27</v>
      </c>
      <c r="C4866" t="s">
        <v>28</v>
      </c>
      <c r="D4866" t="s">
        <v>22</v>
      </c>
      <c r="E4866">
        <v>215300</v>
      </c>
      <c r="F4866">
        <v>215300</v>
      </c>
      <c r="G4866" t="s">
        <v>23</v>
      </c>
      <c r="H4866" t="s">
        <v>24</v>
      </c>
      <c r="I4866" t="s">
        <v>17</v>
      </c>
      <c r="J4866" t="s">
        <v>29</v>
      </c>
      <c r="K4866" t="s">
        <v>23</v>
      </c>
      <c r="L4866" t="s">
        <v>19</v>
      </c>
      <c r="M4866">
        <f t="shared" ref="M4866:M4929" si="76">AVERAGE(A4866:L4866)</f>
        <v>144207.33333333334</v>
      </c>
      <c r="N4866" t="b">
        <f>IF(O4866=Sheet7!S4865,FALSE,TRUE)
=IF(B4866=Sheet7!A4866,TRUE,FALSE)
=IF(B4866=Sheet7!A4866,TRUE,FALSE)
=IF(B4866=Sheet7!A4866,TRUE,FALSE)</f>
        <v>1</v>
      </c>
      <c r="O4866" t="s">
        <v>27</v>
      </c>
    </row>
    <row r="4867" spans="1:15" x14ac:dyDescent="0.25">
      <c r="A4867">
        <v>2022</v>
      </c>
      <c r="B4867" t="s">
        <v>27</v>
      </c>
      <c r="C4867" t="s">
        <v>28</v>
      </c>
      <c r="D4867" t="s">
        <v>22</v>
      </c>
      <c r="E4867">
        <v>158200</v>
      </c>
      <c r="F4867">
        <v>158200</v>
      </c>
      <c r="G4867" t="s">
        <v>23</v>
      </c>
      <c r="H4867" t="s">
        <v>24</v>
      </c>
      <c r="I4867" t="s">
        <v>17</v>
      </c>
      <c r="J4867" t="s">
        <v>29</v>
      </c>
      <c r="K4867" t="s">
        <v>23</v>
      </c>
      <c r="L4867" t="s">
        <v>19</v>
      </c>
      <c r="M4867">
        <f t="shared" si="76"/>
        <v>106140.66666666667</v>
      </c>
      <c r="N4867" t="b">
        <f>IF(O4867=Sheet7!S4866,FALSE,TRUE)
=IF(B4867=Sheet7!A4867,TRUE,FALSE)
=IF(B4867=Sheet7!A4867,TRUE,FALSE)
=IF(B4867=Sheet7!A4867,TRUE,FALSE)</f>
        <v>1</v>
      </c>
      <c r="O4867" t="s">
        <v>27</v>
      </c>
    </row>
    <row r="4868" spans="1:15" x14ac:dyDescent="0.25">
      <c r="A4868">
        <v>2022</v>
      </c>
      <c r="B4868" t="s">
        <v>32</v>
      </c>
      <c r="C4868" t="s">
        <v>13</v>
      </c>
      <c r="D4868" t="s">
        <v>22</v>
      </c>
      <c r="E4868">
        <v>209100</v>
      </c>
      <c r="F4868">
        <v>209100</v>
      </c>
      <c r="G4868" t="s">
        <v>23</v>
      </c>
      <c r="H4868" t="s">
        <v>24</v>
      </c>
      <c r="I4868" t="s">
        <v>17</v>
      </c>
      <c r="J4868" t="s">
        <v>29</v>
      </c>
      <c r="K4868" t="s">
        <v>23</v>
      </c>
      <c r="L4868" t="s">
        <v>19</v>
      </c>
      <c r="M4868">
        <f t="shared" si="76"/>
        <v>140074</v>
      </c>
      <c r="N4868" t="b">
        <f>IF(O4868=Sheet7!S4867,FALSE,TRUE)
=IF(B4868=Sheet7!A4868,TRUE,FALSE)
=IF(B4868=Sheet7!A4868,TRUE,FALSE)
=IF(B4868=Sheet7!A4868,TRUE,FALSE)</f>
        <v>1</v>
      </c>
      <c r="O4868" t="s">
        <v>32</v>
      </c>
    </row>
    <row r="4869" spans="1:15" x14ac:dyDescent="0.25">
      <c r="A4869">
        <v>2022</v>
      </c>
      <c r="B4869" t="s">
        <v>32</v>
      </c>
      <c r="C4869" t="s">
        <v>13</v>
      </c>
      <c r="D4869" t="s">
        <v>22</v>
      </c>
      <c r="E4869">
        <v>154600</v>
      </c>
      <c r="F4869">
        <v>154600</v>
      </c>
      <c r="G4869" t="s">
        <v>23</v>
      </c>
      <c r="H4869" t="s">
        <v>24</v>
      </c>
      <c r="I4869" t="s">
        <v>17</v>
      </c>
      <c r="J4869" t="s">
        <v>29</v>
      </c>
      <c r="K4869" t="s">
        <v>23</v>
      </c>
      <c r="L4869" t="s">
        <v>19</v>
      </c>
      <c r="M4869">
        <f t="shared" si="76"/>
        <v>103740.66666666667</v>
      </c>
      <c r="N4869" t="b">
        <f>IF(O4869=Sheet7!S4868,FALSE,TRUE)
=IF(B4869=Sheet7!A4869,TRUE,FALSE)
=IF(B4869=Sheet7!A4869,TRUE,FALSE)
=IF(B4869=Sheet7!A4869,TRUE,FALSE)</f>
        <v>1</v>
      </c>
      <c r="O4869" t="s">
        <v>32</v>
      </c>
    </row>
    <row r="4870" spans="1:15" x14ac:dyDescent="0.25">
      <c r="A4870">
        <v>2022</v>
      </c>
      <c r="B4870" t="s">
        <v>37</v>
      </c>
      <c r="C4870" t="s">
        <v>38</v>
      </c>
      <c r="D4870" t="s">
        <v>22</v>
      </c>
      <c r="E4870">
        <v>115934</v>
      </c>
      <c r="F4870">
        <v>115934</v>
      </c>
      <c r="G4870" t="s">
        <v>23</v>
      </c>
      <c r="H4870" t="s">
        <v>24</v>
      </c>
      <c r="I4870" t="s">
        <v>17</v>
      </c>
      <c r="J4870" t="s">
        <v>25</v>
      </c>
      <c r="K4870" t="s">
        <v>23</v>
      </c>
      <c r="L4870" t="s">
        <v>26</v>
      </c>
      <c r="M4870">
        <f t="shared" si="76"/>
        <v>77963.333333333328</v>
      </c>
      <c r="N4870" t="b">
        <f>IF(O4870=Sheet7!S4869,FALSE,TRUE)
=IF(B4870=Sheet7!A4870,TRUE,FALSE)
=IF(B4870=Sheet7!A4870,TRUE,FALSE)
=IF(B4870=Sheet7!A4870,TRUE,FALSE)</f>
        <v>1</v>
      </c>
      <c r="O4870" t="s">
        <v>37</v>
      </c>
    </row>
    <row r="4871" spans="1:15" x14ac:dyDescent="0.25">
      <c r="A4871">
        <v>2022</v>
      </c>
      <c r="B4871" t="s">
        <v>37</v>
      </c>
      <c r="C4871" t="s">
        <v>38</v>
      </c>
      <c r="D4871" t="s">
        <v>22</v>
      </c>
      <c r="E4871">
        <v>81666</v>
      </c>
      <c r="F4871">
        <v>81666</v>
      </c>
      <c r="G4871" t="s">
        <v>23</v>
      </c>
      <c r="H4871" t="s">
        <v>24</v>
      </c>
      <c r="I4871" t="s">
        <v>17</v>
      </c>
      <c r="J4871" t="s">
        <v>25</v>
      </c>
      <c r="K4871" t="s">
        <v>23</v>
      </c>
      <c r="L4871" t="s">
        <v>26</v>
      </c>
      <c r="M4871">
        <f t="shared" si="76"/>
        <v>55118</v>
      </c>
      <c r="N4871" t="b">
        <f>IF(O4871=Sheet7!S4870,FALSE,TRUE)
=IF(B4871=Sheet7!A4871,TRUE,FALSE)
=IF(B4871=Sheet7!A4871,TRUE,FALSE)
=IF(B4871=Sheet7!A4871,TRUE,FALSE)</f>
        <v>1</v>
      </c>
      <c r="O4871" t="s">
        <v>37</v>
      </c>
    </row>
    <row r="4872" spans="1:15" x14ac:dyDescent="0.25">
      <c r="A4872">
        <v>2022</v>
      </c>
      <c r="B4872" t="s">
        <v>32</v>
      </c>
      <c r="C4872" t="s">
        <v>13</v>
      </c>
      <c r="D4872" t="s">
        <v>22</v>
      </c>
      <c r="E4872">
        <v>155000</v>
      </c>
      <c r="F4872">
        <v>155000</v>
      </c>
      <c r="G4872" t="s">
        <v>23</v>
      </c>
      <c r="H4872" t="s">
        <v>24</v>
      </c>
      <c r="I4872" t="s">
        <v>17</v>
      </c>
      <c r="J4872" t="s">
        <v>29</v>
      </c>
      <c r="K4872" t="s">
        <v>23</v>
      </c>
      <c r="L4872" t="s">
        <v>26</v>
      </c>
      <c r="M4872">
        <f t="shared" si="76"/>
        <v>104007.33333333333</v>
      </c>
      <c r="N4872" t="b">
        <f>IF(O4872=Sheet7!S4871,FALSE,TRUE)
=IF(B4872=Sheet7!A4872,TRUE,FALSE)
=IF(B4872=Sheet7!A4872,TRUE,FALSE)
=IF(B4872=Sheet7!A4872,TRUE,FALSE)</f>
        <v>1</v>
      </c>
      <c r="O4872" t="s">
        <v>32</v>
      </c>
    </row>
    <row r="4873" spans="1:15" x14ac:dyDescent="0.25">
      <c r="A4873">
        <v>2022</v>
      </c>
      <c r="B4873" t="s">
        <v>34</v>
      </c>
      <c r="C4873" t="s">
        <v>31</v>
      </c>
      <c r="D4873" t="s">
        <v>14</v>
      </c>
      <c r="E4873">
        <v>80000</v>
      </c>
      <c r="F4873">
        <v>84053</v>
      </c>
      <c r="G4873" t="s">
        <v>69</v>
      </c>
      <c r="H4873" t="s">
        <v>16</v>
      </c>
      <c r="I4873" t="s">
        <v>17</v>
      </c>
      <c r="J4873" t="s">
        <v>29</v>
      </c>
      <c r="K4873" t="s">
        <v>15</v>
      </c>
      <c r="L4873" t="s">
        <v>26</v>
      </c>
      <c r="M4873">
        <f t="shared" si="76"/>
        <v>55358.333333333336</v>
      </c>
      <c r="N4873" t="b">
        <f>IF(O4873=Sheet7!S4872,FALSE,TRUE)
=IF(B4873=Sheet7!A4873,TRUE,FALSE)
=IF(B4873=Sheet7!A4873,TRUE,FALSE)
=IF(B4873=Sheet7!A4873,TRUE,FALSE)</f>
        <v>1</v>
      </c>
      <c r="O4873" t="s">
        <v>34</v>
      </c>
    </row>
    <row r="4874" spans="1:15" x14ac:dyDescent="0.25">
      <c r="A4874">
        <v>2022</v>
      </c>
      <c r="B4874" t="s">
        <v>37</v>
      </c>
      <c r="C4874" t="s">
        <v>38</v>
      </c>
      <c r="D4874" t="s">
        <v>22</v>
      </c>
      <c r="E4874">
        <v>164000</v>
      </c>
      <c r="F4874">
        <v>164000</v>
      </c>
      <c r="G4874" t="s">
        <v>23</v>
      </c>
      <c r="H4874" t="s">
        <v>24</v>
      </c>
      <c r="I4874" t="s">
        <v>17</v>
      </c>
      <c r="J4874" t="s">
        <v>25</v>
      </c>
      <c r="K4874" t="s">
        <v>23</v>
      </c>
      <c r="L4874" t="s">
        <v>26</v>
      </c>
      <c r="M4874">
        <f t="shared" si="76"/>
        <v>110007.33333333333</v>
      </c>
      <c r="N4874" t="b">
        <f>IF(O4874=Sheet7!S4873,FALSE,TRUE)
=IF(B4874=Sheet7!A4874,TRUE,FALSE)
=IF(B4874=Sheet7!A4874,TRUE,FALSE)
=IF(B4874=Sheet7!A4874,TRUE,FALSE)</f>
        <v>1</v>
      </c>
      <c r="O4874" t="s">
        <v>37</v>
      </c>
    </row>
    <row r="4875" spans="1:15" x14ac:dyDescent="0.25">
      <c r="A4875">
        <v>2022</v>
      </c>
      <c r="B4875" t="s">
        <v>37</v>
      </c>
      <c r="C4875" t="s">
        <v>38</v>
      </c>
      <c r="D4875" t="s">
        <v>22</v>
      </c>
      <c r="E4875">
        <v>132000</v>
      </c>
      <c r="F4875">
        <v>132000</v>
      </c>
      <c r="G4875" t="s">
        <v>23</v>
      </c>
      <c r="H4875" t="s">
        <v>24</v>
      </c>
      <c r="I4875" t="s">
        <v>17</v>
      </c>
      <c r="J4875" t="s">
        <v>25</v>
      </c>
      <c r="K4875" t="s">
        <v>23</v>
      </c>
      <c r="L4875" t="s">
        <v>26</v>
      </c>
      <c r="M4875">
        <f t="shared" si="76"/>
        <v>88674</v>
      </c>
      <c r="N4875" t="b">
        <f>IF(O4875=Sheet7!S4874,FALSE,TRUE)
=IF(B4875=Sheet7!A4875,TRUE,FALSE)
=IF(B4875=Sheet7!A4875,TRUE,FALSE)
=IF(B4875=Sheet7!A4875,TRUE,FALSE)</f>
        <v>1</v>
      </c>
      <c r="O4875" t="s">
        <v>37</v>
      </c>
    </row>
    <row r="4876" spans="1:15" x14ac:dyDescent="0.25">
      <c r="A4876">
        <v>2022</v>
      </c>
      <c r="B4876" t="s">
        <v>27</v>
      </c>
      <c r="C4876" t="s">
        <v>28</v>
      </c>
      <c r="D4876" t="s">
        <v>22</v>
      </c>
      <c r="E4876">
        <v>123000</v>
      </c>
      <c r="F4876">
        <v>123000</v>
      </c>
      <c r="G4876" t="s">
        <v>23</v>
      </c>
      <c r="H4876" t="s">
        <v>24</v>
      </c>
      <c r="I4876" t="s">
        <v>17</v>
      </c>
      <c r="J4876" t="s">
        <v>29</v>
      </c>
      <c r="K4876" t="s">
        <v>23</v>
      </c>
      <c r="L4876" t="s">
        <v>26</v>
      </c>
      <c r="M4876">
        <f t="shared" si="76"/>
        <v>82674</v>
      </c>
      <c r="N4876" t="b">
        <f>IF(O4876=Sheet7!S4875,FALSE,TRUE)
=IF(B4876=Sheet7!A4876,TRUE,FALSE)
=IF(B4876=Sheet7!A4876,TRUE,FALSE)
=IF(B4876=Sheet7!A4876,TRUE,FALSE)</f>
        <v>1</v>
      </c>
      <c r="O4876" t="s">
        <v>27</v>
      </c>
    </row>
    <row r="4877" spans="1:15" x14ac:dyDescent="0.25">
      <c r="A4877">
        <v>2022</v>
      </c>
      <c r="B4877" t="s">
        <v>123</v>
      </c>
      <c r="C4877" t="s">
        <v>13</v>
      </c>
      <c r="D4877" t="s">
        <v>14</v>
      </c>
      <c r="E4877">
        <v>50000</v>
      </c>
      <c r="F4877">
        <v>52533</v>
      </c>
      <c r="G4877" t="s">
        <v>117</v>
      </c>
      <c r="H4877" t="s">
        <v>16</v>
      </c>
      <c r="I4877" t="s">
        <v>17</v>
      </c>
      <c r="J4877" t="s">
        <v>25</v>
      </c>
      <c r="K4877" t="s">
        <v>117</v>
      </c>
      <c r="L4877" t="s">
        <v>26</v>
      </c>
      <c r="M4877">
        <f t="shared" si="76"/>
        <v>34851.666666666664</v>
      </c>
      <c r="N4877" t="b">
        <f>IF(O4877=Sheet7!S4876,FALSE,TRUE)
=IF(B4877=Sheet7!A4877,TRUE,FALSE)
=IF(B4877=Sheet7!A4877,TRUE,FALSE)
=IF(B4877=Sheet7!A4877,TRUE,FALSE)</f>
        <v>1</v>
      </c>
      <c r="O4877" t="s">
        <v>123</v>
      </c>
    </row>
    <row r="4878" spans="1:15" x14ac:dyDescent="0.25">
      <c r="A4878">
        <v>2022</v>
      </c>
      <c r="B4878" t="s">
        <v>244</v>
      </c>
      <c r="C4878" t="s">
        <v>13</v>
      </c>
      <c r="D4878" t="s">
        <v>60</v>
      </c>
      <c r="E4878">
        <v>150000</v>
      </c>
      <c r="F4878">
        <v>115222</v>
      </c>
      <c r="G4878" t="s">
        <v>49</v>
      </c>
      <c r="H4878" t="s">
        <v>33</v>
      </c>
      <c r="I4878" t="s">
        <v>17</v>
      </c>
      <c r="J4878" t="s">
        <v>29</v>
      </c>
      <c r="K4878" t="s">
        <v>49</v>
      </c>
      <c r="L4878" t="s">
        <v>64</v>
      </c>
      <c r="M4878">
        <f t="shared" si="76"/>
        <v>89081.333333333328</v>
      </c>
      <c r="N4878" t="b">
        <f>IF(O4878=Sheet7!S4877,FALSE,TRUE)
=IF(B4878=Sheet7!A4878,TRUE,FALSE)
=IF(B4878=Sheet7!A4878,TRUE,FALSE)
=IF(B4878=Sheet7!A4878,TRUE,FALSE)</f>
        <v>1</v>
      </c>
      <c r="O4878" t="s">
        <v>244</v>
      </c>
    </row>
    <row r="4879" spans="1:15" x14ac:dyDescent="0.25">
      <c r="A4879">
        <v>2022</v>
      </c>
      <c r="B4879" t="s">
        <v>32</v>
      </c>
      <c r="C4879" t="s">
        <v>13</v>
      </c>
      <c r="D4879" t="s">
        <v>22</v>
      </c>
      <c r="E4879">
        <v>165400</v>
      </c>
      <c r="F4879">
        <v>165400</v>
      </c>
      <c r="G4879" t="s">
        <v>23</v>
      </c>
      <c r="H4879" t="s">
        <v>24</v>
      </c>
      <c r="I4879" t="s">
        <v>17</v>
      </c>
      <c r="J4879" t="s">
        <v>29</v>
      </c>
      <c r="K4879" t="s">
        <v>23</v>
      </c>
      <c r="L4879" t="s">
        <v>26</v>
      </c>
      <c r="M4879">
        <f t="shared" si="76"/>
        <v>110940.66666666667</v>
      </c>
      <c r="N4879" t="b">
        <f>IF(O4879=Sheet7!S4878,FALSE,TRUE)
=IF(B4879=Sheet7!A4879,TRUE,FALSE)
=IF(B4879=Sheet7!A4879,TRUE,FALSE)
=IF(B4879=Sheet7!A4879,TRUE,FALSE)</f>
        <v>1</v>
      </c>
      <c r="O4879" t="s">
        <v>32</v>
      </c>
    </row>
    <row r="4880" spans="1:15" x14ac:dyDescent="0.25">
      <c r="A4880">
        <v>2022</v>
      </c>
      <c r="B4880" t="s">
        <v>32</v>
      </c>
      <c r="C4880" t="s">
        <v>13</v>
      </c>
      <c r="D4880" t="s">
        <v>22</v>
      </c>
      <c r="E4880">
        <v>132320</v>
      </c>
      <c r="F4880">
        <v>132320</v>
      </c>
      <c r="G4880" t="s">
        <v>23</v>
      </c>
      <c r="H4880" t="s">
        <v>24</v>
      </c>
      <c r="I4880" t="s">
        <v>17</v>
      </c>
      <c r="J4880" t="s">
        <v>29</v>
      </c>
      <c r="K4880" t="s">
        <v>23</v>
      </c>
      <c r="L4880" t="s">
        <v>26</v>
      </c>
      <c r="M4880">
        <f t="shared" si="76"/>
        <v>88887.333333333328</v>
      </c>
      <c r="N4880" t="b">
        <f>IF(O4880=Sheet7!S4879,FALSE,TRUE)
=IF(B4880=Sheet7!A4880,TRUE,FALSE)
=IF(B4880=Sheet7!A4880,TRUE,FALSE)
=IF(B4880=Sheet7!A4880,TRUE,FALSE)</f>
        <v>1</v>
      </c>
      <c r="O4880" t="s">
        <v>32</v>
      </c>
    </row>
    <row r="4881" spans="1:15" x14ac:dyDescent="0.25">
      <c r="A4881">
        <v>2022</v>
      </c>
      <c r="B4881" t="s">
        <v>20</v>
      </c>
      <c r="C4881" t="s">
        <v>21</v>
      </c>
      <c r="D4881" t="s">
        <v>22</v>
      </c>
      <c r="E4881">
        <v>208775</v>
      </c>
      <c r="F4881">
        <v>208775</v>
      </c>
      <c r="G4881" t="s">
        <v>23</v>
      </c>
      <c r="H4881" t="s">
        <v>24</v>
      </c>
      <c r="I4881" t="s">
        <v>17</v>
      </c>
      <c r="J4881" t="s">
        <v>29</v>
      </c>
      <c r="K4881" t="s">
        <v>23</v>
      </c>
      <c r="L4881" t="s">
        <v>26</v>
      </c>
      <c r="M4881">
        <f t="shared" si="76"/>
        <v>139857.33333333334</v>
      </c>
      <c r="N4881" t="b">
        <f>IF(O4881=Sheet7!S4880,FALSE,TRUE)
=IF(B4881=Sheet7!A4881,TRUE,FALSE)
=IF(B4881=Sheet7!A4881,TRUE,FALSE)
=IF(B4881=Sheet7!A4881,TRUE,FALSE)</f>
        <v>1</v>
      </c>
      <c r="O4881" t="s">
        <v>20</v>
      </c>
    </row>
    <row r="4882" spans="1:15" x14ac:dyDescent="0.25">
      <c r="A4882">
        <v>2022</v>
      </c>
      <c r="B4882" t="s">
        <v>20</v>
      </c>
      <c r="C4882" t="s">
        <v>21</v>
      </c>
      <c r="D4882" t="s">
        <v>22</v>
      </c>
      <c r="E4882">
        <v>147800</v>
      </c>
      <c r="F4882">
        <v>147800</v>
      </c>
      <c r="G4882" t="s">
        <v>23</v>
      </c>
      <c r="H4882" t="s">
        <v>24</v>
      </c>
      <c r="I4882" t="s">
        <v>17</v>
      </c>
      <c r="J4882" t="s">
        <v>29</v>
      </c>
      <c r="K4882" t="s">
        <v>23</v>
      </c>
      <c r="L4882" t="s">
        <v>26</v>
      </c>
      <c r="M4882">
        <f t="shared" si="76"/>
        <v>99207.333333333328</v>
      </c>
      <c r="N4882" t="b">
        <f>IF(O4882=Sheet7!S4881,FALSE,TRUE)
=IF(B4882=Sheet7!A4882,TRUE,FALSE)
=IF(B4882=Sheet7!A4882,TRUE,FALSE)
=IF(B4882=Sheet7!A4882,TRUE,FALSE)</f>
        <v>1</v>
      </c>
      <c r="O4882" t="s">
        <v>20</v>
      </c>
    </row>
    <row r="4883" spans="1:15" x14ac:dyDescent="0.25">
      <c r="A4883">
        <v>2022</v>
      </c>
      <c r="B4883" t="s">
        <v>32</v>
      </c>
      <c r="C4883" t="s">
        <v>13</v>
      </c>
      <c r="D4883" t="s">
        <v>22</v>
      </c>
      <c r="E4883">
        <v>136994</v>
      </c>
      <c r="F4883">
        <v>136994</v>
      </c>
      <c r="G4883" t="s">
        <v>23</v>
      </c>
      <c r="H4883" t="s">
        <v>24</v>
      </c>
      <c r="I4883" t="s">
        <v>17</v>
      </c>
      <c r="J4883" t="s">
        <v>29</v>
      </c>
      <c r="K4883" t="s">
        <v>23</v>
      </c>
      <c r="L4883" t="s">
        <v>26</v>
      </c>
      <c r="M4883">
        <f t="shared" si="76"/>
        <v>92003.333333333328</v>
      </c>
      <c r="N4883" t="b">
        <f>IF(O4883=Sheet7!S4882,FALSE,TRUE)
=IF(B4883=Sheet7!A4883,TRUE,FALSE)
=IF(B4883=Sheet7!A4883,TRUE,FALSE)
=IF(B4883=Sheet7!A4883,TRUE,FALSE)</f>
        <v>1</v>
      </c>
      <c r="O4883" t="s">
        <v>32</v>
      </c>
    </row>
    <row r="4884" spans="1:15" x14ac:dyDescent="0.25">
      <c r="A4884">
        <v>2022</v>
      </c>
      <c r="B4884" t="s">
        <v>32</v>
      </c>
      <c r="C4884" t="s">
        <v>13</v>
      </c>
      <c r="D4884" t="s">
        <v>22</v>
      </c>
      <c r="E4884">
        <v>101570</v>
      </c>
      <c r="F4884">
        <v>101570</v>
      </c>
      <c r="G4884" t="s">
        <v>23</v>
      </c>
      <c r="H4884" t="s">
        <v>24</v>
      </c>
      <c r="I4884" t="s">
        <v>17</v>
      </c>
      <c r="J4884" t="s">
        <v>29</v>
      </c>
      <c r="K4884" t="s">
        <v>23</v>
      </c>
      <c r="L4884" t="s">
        <v>26</v>
      </c>
      <c r="M4884">
        <f t="shared" si="76"/>
        <v>68387.333333333328</v>
      </c>
      <c r="N4884" t="b">
        <f>IF(O4884=Sheet7!S4883,FALSE,TRUE)
=IF(B4884=Sheet7!A4884,TRUE,FALSE)
=IF(B4884=Sheet7!A4884,TRUE,FALSE)
=IF(B4884=Sheet7!A4884,TRUE,FALSE)</f>
        <v>1</v>
      </c>
      <c r="O4884" t="s">
        <v>32</v>
      </c>
    </row>
    <row r="4885" spans="1:15" x14ac:dyDescent="0.25">
      <c r="A4885">
        <v>2022</v>
      </c>
      <c r="B4885" t="s">
        <v>34</v>
      </c>
      <c r="C4885" t="s">
        <v>31</v>
      </c>
      <c r="D4885" t="s">
        <v>35</v>
      </c>
      <c r="E4885">
        <v>28500</v>
      </c>
      <c r="F4885">
        <v>35093</v>
      </c>
      <c r="G4885" t="s">
        <v>36</v>
      </c>
      <c r="H4885" t="s">
        <v>39</v>
      </c>
      <c r="I4885" t="s">
        <v>17</v>
      </c>
      <c r="J4885" t="s">
        <v>29</v>
      </c>
      <c r="K4885" t="s">
        <v>36</v>
      </c>
      <c r="L4885" t="s">
        <v>19</v>
      </c>
      <c r="M4885">
        <f t="shared" si="76"/>
        <v>21871.666666666668</v>
      </c>
      <c r="N4885" t="b">
        <f>IF(O4885=Sheet7!S4884,FALSE,TRUE)
=IF(B4885=Sheet7!A4885,TRUE,FALSE)
=IF(B4885=Sheet7!A4885,TRUE,FALSE)
=IF(B4885=Sheet7!A4885,TRUE,FALSE)</f>
        <v>1</v>
      </c>
      <c r="O4885" t="s">
        <v>34</v>
      </c>
    </row>
    <row r="4886" spans="1:15" x14ac:dyDescent="0.25">
      <c r="A4886">
        <v>2022</v>
      </c>
      <c r="B4886" t="s">
        <v>32</v>
      </c>
      <c r="C4886" t="s">
        <v>13</v>
      </c>
      <c r="D4886" t="s">
        <v>22</v>
      </c>
      <c r="E4886">
        <v>183600</v>
      </c>
      <c r="F4886">
        <v>183600</v>
      </c>
      <c r="G4886" t="s">
        <v>23</v>
      </c>
      <c r="H4886" t="s">
        <v>24</v>
      </c>
      <c r="I4886" t="s">
        <v>17</v>
      </c>
      <c r="J4886" t="s">
        <v>29</v>
      </c>
      <c r="K4886" t="s">
        <v>23</v>
      </c>
      <c r="L4886" t="s">
        <v>19</v>
      </c>
      <c r="M4886">
        <f t="shared" si="76"/>
        <v>123074</v>
      </c>
      <c r="N4886" t="b">
        <f>IF(O4886=Sheet7!S4885,FALSE,TRUE)
=IF(B4886=Sheet7!A4886,TRUE,FALSE)
=IF(B4886=Sheet7!A4886,TRUE,FALSE)
=IF(B4886=Sheet7!A4886,TRUE,FALSE)</f>
        <v>1</v>
      </c>
      <c r="O4886" t="s">
        <v>32</v>
      </c>
    </row>
    <row r="4887" spans="1:15" x14ac:dyDescent="0.25">
      <c r="A4887">
        <v>2022</v>
      </c>
      <c r="B4887" t="s">
        <v>32</v>
      </c>
      <c r="C4887" t="s">
        <v>13</v>
      </c>
      <c r="D4887" t="s">
        <v>22</v>
      </c>
      <c r="E4887">
        <v>100800</v>
      </c>
      <c r="F4887">
        <v>100800</v>
      </c>
      <c r="G4887" t="s">
        <v>23</v>
      </c>
      <c r="H4887" t="s">
        <v>24</v>
      </c>
      <c r="I4887" t="s">
        <v>17</v>
      </c>
      <c r="J4887" t="s">
        <v>29</v>
      </c>
      <c r="K4887" t="s">
        <v>23</v>
      </c>
      <c r="L4887" t="s">
        <v>19</v>
      </c>
      <c r="M4887">
        <f t="shared" si="76"/>
        <v>67874</v>
      </c>
      <c r="N4887" t="b">
        <f>IF(O4887=Sheet7!S4886,FALSE,TRUE)
=IF(B4887=Sheet7!A4887,TRUE,FALSE)
=IF(B4887=Sheet7!A4887,TRUE,FALSE)
=IF(B4887=Sheet7!A4887,TRUE,FALSE)</f>
        <v>1</v>
      </c>
      <c r="O4887" t="s">
        <v>32</v>
      </c>
    </row>
    <row r="4888" spans="1:15" x14ac:dyDescent="0.25">
      <c r="A4888">
        <v>2022</v>
      </c>
      <c r="B4888" t="s">
        <v>37</v>
      </c>
      <c r="C4888" t="s">
        <v>38</v>
      </c>
      <c r="D4888" t="s">
        <v>35</v>
      </c>
      <c r="E4888">
        <v>40000</v>
      </c>
      <c r="F4888">
        <v>49253</v>
      </c>
      <c r="G4888" t="s">
        <v>36</v>
      </c>
      <c r="H4888" t="s">
        <v>16</v>
      </c>
      <c r="I4888" t="s">
        <v>17</v>
      </c>
      <c r="J4888" t="s">
        <v>29</v>
      </c>
      <c r="K4888" t="s">
        <v>36</v>
      </c>
      <c r="L4888" t="s">
        <v>26</v>
      </c>
      <c r="M4888">
        <f t="shared" si="76"/>
        <v>30425</v>
      </c>
      <c r="N4888" t="b">
        <f>IF(O4888=Sheet7!S4887,FALSE,TRUE)
=IF(B4888=Sheet7!A4888,TRUE,FALSE)
=IF(B4888=Sheet7!A4888,TRUE,FALSE)
=IF(B4888=Sheet7!A4888,TRUE,FALSE)</f>
        <v>1</v>
      </c>
      <c r="O4888" t="s">
        <v>37</v>
      </c>
    </row>
    <row r="4889" spans="1:15" x14ac:dyDescent="0.25">
      <c r="A4889">
        <v>2022</v>
      </c>
      <c r="B4889" t="s">
        <v>37</v>
      </c>
      <c r="C4889" t="s">
        <v>38</v>
      </c>
      <c r="D4889" t="s">
        <v>35</v>
      </c>
      <c r="E4889">
        <v>30000</v>
      </c>
      <c r="F4889">
        <v>36940</v>
      </c>
      <c r="G4889" t="s">
        <v>36</v>
      </c>
      <c r="H4889" t="s">
        <v>16</v>
      </c>
      <c r="I4889" t="s">
        <v>17</v>
      </c>
      <c r="J4889" t="s">
        <v>29</v>
      </c>
      <c r="K4889" t="s">
        <v>36</v>
      </c>
      <c r="L4889" t="s">
        <v>26</v>
      </c>
      <c r="M4889">
        <f t="shared" si="76"/>
        <v>22987.333333333332</v>
      </c>
      <c r="N4889" t="b">
        <f>IF(O4889=Sheet7!S4888,FALSE,TRUE)
=IF(B4889=Sheet7!A4889,TRUE,FALSE)
=IF(B4889=Sheet7!A4889,TRUE,FALSE)
=IF(B4889=Sheet7!A4889,TRUE,FALSE)</f>
        <v>1</v>
      </c>
      <c r="O4889" t="s">
        <v>37</v>
      </c>
    </row>
    <row r="4890" spans="1:15" x14ac:dyDescent="0.25">
      <c r="A4890">
        <v>2022</v>
      </c>
      <c r="B4890" t="s">
        <v>37</v>
      </c>
      <c r="C4890" t="s">
        <v>38</v>
      </c>
      <c r="D4890" t="s">
        <v>14</v>
      </c>
      <c r="E4890">
        <v>40000</v>
      </c>
      <c r="F4890">
        <v>42026</v>
      </c>
      <c r="G4890" t="s">
        <v>57</v>
      </c>
      <c r="H4890" t="s">
        <v>16</v>
      </c>
      <c r="I4890" t="s">
        <v>17</v>
      </c>
      <c r="J4890" t="s">
        <v>29</v>
      </c>
      <c r="K4890" t="s">
        <v>57</v>
      </c>
      <c r="L4890" t="s">
        <v>26</v>
      </c>
      <c r="M4890">
        <f t="shared" si="76"/>
        <v>28016</v>
      </c>
      <c r="N4890" t="b">
        <f>IF(O4890=Sheet7!S4889,FALSE,TRUE)
=IF(B4890=Sheet7!A4890,TRUE,FALSE)
=IF(B4890=Sheet7!A4890,TRUE,FALSE)
=IF(B4890=Sheet7!A4890,TRUE,FALSE)</f>
        <v>1</v>
      </c>
      <c r="O4890" t="s">
        <v>37</v>
      </c>
    </row>
    <row r="4891" spans="1:15" x14ac:dyDescent="0.25">
      <c r="A4891">
        <v>2022</v>
      </c>
      <c r="B4891" t="s">
        <v>37</v>
      </c>
      <c r="C4891" t="s">
        <v>38</v>
      </c>
      <c r="D4891" t="s">
        <v>14</v>
      </c>
      <c r="E4891">
        <v>30000</v>
      </c>
      <c r="F4891">
        <v>31520</v>
      </c>
      <c r="G4891" t="s">
        <v>57</v>
      </c>
      <c r="H4891" t="s">
        <v>16</v>
      </c>
      <c r="I4891" t="s">
        <v>17</v>
      </c>
      <c r="J4891" t="s">
        <v>29</v>
      </c>
      <c r="K4891" t="s">
        <v>57</v>
      </c>
      <c r="L4891" t="s">
        <v>26</v>
      </c>
      <c r="M4891">
        <f t="shared" si="76"/>
        <v>21180.666666666668</v>
      </c>
      <c r="N4891" t="b">
        <f>IF(O4891=Sheet7!S4890,FALSE,TRUE)
=IF(B4891=Sheet7!A4891,TRUE,FALSE)
=IF(B4891=Sheet7!A4891,TRUE,FALSE)
=IF(B4891=Sheet7!A4891,TRUE,FALSE)</f>
        <v>1</v>
      </c>
      <c r="O4891" t="s">
        <v>37</v>
      </c>
    </row>
    <row r="4892" spans="1:15" x14ac:dyDescent="0.25">
      <c r="A4892">
        <v>2022</v>
      </c>
      <c r="B4892" t="s">
        <v>37</v>
      </c>
      <c r="C4892" t="s">
        <v>38</v>
      </c>
      <c r="D4892" t="s">
        <v>14</v>
      </c>
      <c r="E4892">
        <v>40000</v>
      </c>
      <c r="F4892">
        <v>42026</v>
      </c>
      <c r="G4892" t="s">
        <v>117</v>
      </c>
      <c r="H4892" t="s">
        <v>16</v>
      </c>
      <c r="I4892" t="s">
        <v>17</v>
      </c>
      <c r="J4892" t="s">
        <v>29</v>
      </c>
      <c r="K4892" t="s">
        <v>117</v>
      </c>
      <c r="L4892" t="s">
        <v>26</v>
      </c>
      <c r="M4892">
        <f t="shared" si="76"/>
        <v>28016</v>
      </c>
      <c r="N4892" t="b">
        <f>IF(O4892=Sheet7!S4891,FALSE,TRUE)
=IF(B4892=Sheet7!A4892,TRUE,FALSE)
=IF(B4892=Sheet7!A4892,TRUE,FALSE)
=IF(B4892=Sheet7!A4892,TRUE,FALSE)</f>
        <v>1</v>
      </c>
      <c r="O4892" t="s">
        <v>37</v>
      </c>
    </row>
    <row r="4893" spans="1:15" x14ac:dyDescent="0.25">
      <c r="A4893">
        <v>2022</v>
      </c>
      <c r="B4893" t="s">
        <v>37</v>
      </c>
      <c r="C4893" t="s">
        <v>38</v>
      </c>
      <c r="D4893" t="s">
        <v>14</v>
      </c>
      <c r="E4893">
        <v>30000</v>
      </c>
      <c r="F4893">
        <v>31520</v>
      </c>
      <c r="G4893" t="s">
        <v>117</v>
      </c>
      <c r="H4893" t="s">
        <v>16</v>
      </c>
      <c r="I4893" t="s">
        <v>17</v>
      </c>
      <c r="J4893" t="s">
        <v>29</v>
      </c>
      <c r="K4893" t="s">
        <v>117</v>
      </c>
      <c r="L4893" t="s">
        <v>26</v>
      </c>
      <c r="M4893">
        <f t="shared" si="76"/>
        <v>21180.666666666668</v>
      </c>
      <c r="N4893" t="b">
        <f>IF(O4893=Sheet7!S4892,FALSE,TRUE)
=IF(B4893=Sheet7!A4893,TRUE,FALSE)
=IF(B4893=Sheet7!A4893,TRUE,FALSE)
=IF(B4893=Sheet7!A4893,TRUE,FALSE)</f>
        <v>1</v>
      </c>
      <c r="O4893" t="s">
        <v>37</v>
      </c>
    </row>
    <row r="4894" spans="1:15" x14ac:dyDescent="0.25">
      <c r="A4894">
        <v>2022</v>
      </c>
      <c r="B4894" t="s">
        <v>27</v>
      </c>
      <c r="C4894" t="s">
        <v>28</v>
      </c>
      <c r="D4894" t="s">
        <v>22</v>
      </c>
      <c r="E4894">
        <v>215300</v>
      </c>
      <c r="F4894">
        <v>215300</v>
      </c>
      <c r="G4894" t="s">
        <v>23</v>
      </c>
      <c r="H4894" t="s">
        <v>24</v>
      </c>
      <c r="I4894" t="s">
        <v>17</v>
      </c>
      <c r="J4894" t="s">
        <v>25</v>
      </c>
      <c r="K4894" t="s">
        <v>23</v>
      </c>
      <c r="L4894" t="s">
        <v>19</v>
      </c>
      <c r="M4894">
        <f t="shared" si="76"/>
        <v>144207.33333333334</v>
      </c>
      <c r="N4894" t="b">
        <f>IF(O4894=Sheet7!S4893,FALSE,TRUE)
=IF(B4894=Sheet7!A4894,TRUE,FALSE)
=IF(B4894=Sheet7!A4894,TRUE,FALSE)
=IF(B4894=Sheet7!A4894,TRUE,FALSE)</f>
        <v>1</v>
      </c>
      <c r="O4894" t="s">
        <v>27</v>
      </c>
    </row>
    <row r="4895" spans="1:15" x14ac:dyDescent="0.25">
      <c r="A4895">
        <v>2022</v>
      </c>
      <c r="B4895" t="s">
        <v>27</v>
      </c>
      <c r="C4895" t="s">
        <v>28</v>
      </c>
      <c r="D4895" t="s">
        <v>22</v>
      </c>
      <c r="E4895">
        <v>140400</v>
      </c>
      <c r="F4895">
        <v>140400</v>
      </c>
      <c r="G4895" t="s">
        <v>23</v>
      </c>
      <c r="H4895" t="s">
        <v>24</v>
      </c>
      <c r="I4895" t="s">
        <v>17</v>
      </c>
      <c r="J4895" t="s">
        <v>25</v>
      </c>
      <c r="K4895" t="s">
        <v>23</v>
      </c>
      <c r="L4895" t="s">
        <v>19</v>
      </c>
      <c r="M4895">
        <f t="shared" si="76"/>
        <v>94274</v>
      </c>
      <c r="N4895" t="b">
        <f>IF(O4895=Sheet7!S4894,FALSE,TRUE)
=IF(B4895=Sheet7!A4895,TRUE,FALSE)
=IF(B4895=Sheet7!A4895,TRUE,FALSE)
=IF(B4895=Sheet7!A4895,TRUE,FALSE)</f>
        <v>1</v>
      </c>
      <c r="O4895" t="s">
        <v>27</v>
      </c>
    </row>
    <row r="4896" spans="1:15" x14ac:dyDescent="0.25">
      <c r="A4896">
        <v>2022</v>
      </c>
      <c r="B4896" t="s">
        <v>32</v>
      </c>
      <c r="C4896" t="s">
        <v>13</v>
      </c>
      <c r="D4896" t="s">
        <v>14</v>
      </c>
      <c r="E4896">
        <v>60000</v>
      </c>
      <c r="F4896">
        <v>63040</v>
      </c>
      <c r="G4896" t="s">
        <v>57</v>
      </c>
      <c r="H4896" t="s">
        <v>16</v>
      </c>
      <c r="I4896" t="s">
        <v>17</v>
      </c>
      <c r="J4896" t="s">
        <v>29</v>
      </c>
      <c r="K4896" t="s">
        <v>57</v>
      </c>
      <c r="L4896" t="s">
        <v>26</v>
      </c>
      <c r="M4896">
        <f t="shared" si="76"/>
        <v>41687.333333333336</v>
      </c>
      <c r="N4896" t="b">
        <f>IF(O4896=Sheet7!S4895,FALSE,TRUE)
=IF(B4896=Sheet7!A4896,TRUE,FALSE)
=IF(B4896=Sheet7!A4896,TRUE,FALSE)
=IF(B4896=Sheet7!A4896,TRUE,FALSE)</f>
        <v>1</v>
      </c>
      <c r="O4896" t="s">
        <v>32</v>
      </c>
    </row>
    <row r="4897" spans="1:15" x14ac:dyDescent="0.25">
      <c r="A4897">
        <v>2022</v>
      </c>
      <c r="B4897" t="s">
        <v>32</v>
      </c>
      <c r="C4897" t="s">
        <v>13</v>
      </c>
      <c r="D4897" t="s">
        <v>14</v>
      </c>
      <c r="E4897">
        <v>45000</v>
      </c>
      <c r="F4897">
        <v>47280</v>
      </c>
      <c r="G4897" t="s">
        <v>57</v>
      </c>
      <c r="H4897" t="s">
        <v>16</v>
      </c>
      <c r="I4897" t="s">
        <v>17</v>
      </c>
      <c r="J4897" t="s">
        <v>29</v>
      </c>
      <c r="K4897" t="s">
        <v>57</v>
      </c>
      <c r="L4897" t="s">
        <v>26</v>
      </c>
      <c r="M4897">
        <f t="shared" si="76"/>
        <v>31434</v>
      </c>
      <c r="N4897" t="b">
        <f>IF(O4897=Sheet7!S4896,FALSE,TRUE)
=IF(B4897=Sheet7!A4897,TRUE,FALSE)
=IF(B4897=Sheet7!A4897,TRUE,FALSE)
=IF(B4897=Sheet7!A4897,TRUE,FALSE)</f>
        <v>1</v>
      </c>
      <c r="O4897" t="s">
        <v>32</v>
      </c>
    </row>
    <row r="4898" spans="1:15" x14ac:dyDescent="0.25">
      <c r="A4898">
        <v>2022</v>
      </c>
      <c r="B4898" t="s">
        <v>27</v>
      </c>
      <c r="C4898" t="s">
        <v>28</v>
      </c>
      <c r="D4898" t="s">
        <v>22</v>
      </c>
      <c r="E4898">
        <v>260000</v>
      </c>
      <c r="F4898">
        <v>260000</v>
      </c>
      <c r="G4898" t="s">
        <v>23</v>
      </c>
      <c r="H4898" t="s">
        <v>24</v>
      </c>
      <c r="I4898" t="s">
        <v>17</v>
      </c>
      <c r="J4898" t="s">
        <v>29</v>
      </c>
      <c r="K4898" t="s">
        <v>23</v>
      </c>
      <c r="L4898" t="s">
        <v>26</v>
      </c>
      <c r="M4898">
        <f t="shared" si="76"/>
        <v>174007.33333333334</v>
      </c>
      <c r="N4898" t="b">
        <f>IF(O4898=Sheet7!S4897,FALSE,TRUE)
=IF(B4898=Sheet7!A4898,TRUE,FALSE)
=IF(B4898=Sheet7!A4898,TRUE,FALSE)
=IF(B4898=Sheet7!A4898,TRUE,FALSE)</f>
        <v>1</v>
      </c>
      <c r="O4898" t="s">
        <v>27</v>
      </c>
    </row>
    <row r="4899" spans="1:15" x14ac:dyDescent="0.25">
      <c r="A4899">
        <v>2022</v>
      </c>
      <c r="B4899" t="s">
        <v>27</v>
      </c>
      <c r="C4899" t="s">
        <v>28</v>
      </c>
      <c r="D4899" t="s">
        <v>35</v>
      </c>
      <c r="E4899">
        <v>35000</v>
      </c>
      <c r="F4899">
        <v>43096</v>
      </c>
      <c r="G4899" t="s">
        <v>36</v>
      </c>
      <c r="H4899" t="s">
        <v>16</v>
      </c>
      <c r="I4899" t="s">
        <v>17</v>
      </c>
      <c r="J4899" t="s">
        <v>25</v>
      </c>
      <c r="K4899" t="s">
        <v>36</v>
      </c>
      <c r="L4899" t="s">
        <v>26</v>
      </c>
      <c r="M4899">
        <f t="shared" si="76"/>
        <v>26706</v>
      </c>
      <c r="N4899" t="b">
        <f>IF(O4899=Sheet7!S4898,FALSE,TRUE)
=IF(B4899=Sheet7!A4899,TRUE,FALSE)
=IF(B4899=Sheet7!A4899,TRUE,FALSE)
=IF(B4899=Sheet7!A4899,TRUE,FALSE)</f>
        <v>1</v>
      </c>
      <c r="O4899" t="s">
        <v>27</v>
      </c>
    </row>
    <row r="4900" spans="1:15" x14ac:dyDescent="0.25">
      <c r="A4900">
        <v>2022</v>
      </c>
      <c r="B4900" t="s">
        <v>32</v>
      </c>
      <c r="C4900" t="s">
        <v>13</v>
      </c>
      <c r="D4900" t="s">
        <v>14</v>
      </c>
      <c r="E4900">
        <v>60000</v>
      </c>
      <c r="F4900">
        <v>63040</v>
      </c>
      <c r="G4900" t="s">
        <v>117</v>
      </c>
      <c r="H4900" t="s">
        <v>16</v>
      </c>
      <c r="I4900" t="s">
        <v>17</v>
      </c>
      <c r="J4900" t="s">
        <v>29</v>
      </c>
      <c r="K4900" t="s">
        <v>117</v>
      </c>
      <c r="L4900" t="s">
        <v>26</v>
      </c>
      <c r="M4900">
        <f t="shared" si="76"/>
        <v>41687.333333333336</v>
      </c>
      <c r="N4900" t="b">
        <f>IF(O4900=Sheet7!S4899,FALSE,TRUE)
=IF(B4900=Sheet7!A4900,TRUE,FALSE)
=IF(B4900=Sheet7!A4900,TRUE,FALSE)
=IF(B4900=Sheet7!A4900,TRUE,FALSE)</f>
        <v>1</v>
      </c>
      <c r="O4900" t="s">
        <v>32</v>
      </c>
    </row>
    <row r="4901" spans="1:15" x14ac:dyDescent="0.25">
      <c r="A4901">
        <v>2022</v>
      </c>
      <c r="B4901" t="s">
        <v>32</v>
      </c>
      <c r="C4901" t="s">
        <v>13</v>
      </c>
      <c r="D4901" t="s">
        <v>14</v>
      </c>
      <c r="E4901">
        <v>45000</v>
      </c>
      <c r="F4901">
        <v>47280</v>
      </c>
      <c r="G4901" t="s">
        <v>117</v>
      </c>
      <c r="H4901" t="s">
        <v>16</v>
      </c>
      <c r="I4901" t="s">
        <v>17</v>
      </c>
      <c r="J4901" t="s">
        <v>29</v>
      </c>
      <c r="K4901" t="s">
        <v>117</v>
      </c>
      <c r="L4901" t="s">
        <v>26</v>
      </c>
      <c r="M4901">
        <f t="shared" si="76"/>
        <v>31434</v>
      </c>
      <c r="N4901" t="b">
        <f>IF(O4901=Sheet7!S4900,FALSE,TRUE)
=IF(B4901=Sheet7!A4901,TRUE,FALSE)
=IF(B4901=Sheet7!A4901,TRUE,FALSE)
=IF(B4901=Sheet7!A4901,TRUE,FALSE)</f>
        <v>1</v>
      </c>
      <c r="O4901" t="s">
        <v>32</v>
      </c>
    </row>
    <row r="4902" spans="1:15" x14ac:dyDescent="0.25">
      <c r="A4902">
        <v>2022</v>
      </c>
      <c r="B4902" t="s">
        <v>32</v>
      </c>
      <c r="C4902" t="s">
        <v>13</v>
      </c>
      <c r="D4902" t="s">
        <v>35</v>
      </c>
      <c r="E4902">
        <v>45000</v>
      </c>
      <c r="F4902">
        <v>55410</v>
      </c>
      <c r="G4902" t="s">
        <v>36</v>
      </c>
      <c r="H4902" t="s">
        <v>16</v>
      </c>
      <c r="I4902" t="s">
        <v>17</v>
      </c>
      <c r="J4902" t="s">
        <v>29</v>
      </c>
      <c r="K4902" t="s">
        <v>36</v>
      </c>
      <c r="L4902" t="s">
        <v>26</v>
      </c>
      <c r="M4902">
        <f t="shared" si="76"/>
        <v>34144</v>
      </c>
      <c r="N4902" t="b">
        <f>IF(O4902=Sheet7!S4901,FALSE,TRUE)
=IF(B4902=Sheet7!A4902,TRUE,FALSE)
=IF(B4902=Sheet7!A4902,TRUE,FALSE)
=IF(B4902=Sheet7!A4902,TRUE,FALSE)</f>
        <v>1</v>
      </c>
      <c r="O4902" t="s">
        <v>32</v>
      </c>
    </row>
    <row r="4903" spans="1:15" x14ac:dyDescent="0.25">
      <c r="A4903">
        <v>2022</v>
      </c>
      <c r="B4903" t="s">
        <v>50</v>
      </c>
      <c r="C4903" t="s">
        <v>28</v>
      </c>
      <c r="D4903" t="s">
        <v>22</v>
      </c>
      <c r="E4903">
        <v>60000</v>
      </c>
      <c r="F4903">
        <v>60000</v>
      </c>
      <c r="G4903" t="s">
        <v>195</v>
      </c>
      <c r="H4903" t="s">
        <v>24</v>
      </c>
      <c r="I4903" t="s">
        <v>17</v>
      </c>
      <c r="J4903" t="s">
        <v>29</v>
      </c>
      <c r="K4903" t="s">
        <v>179</v>
      </c>
      <c r="L4903" t="s">
        <v>19</v>
      </c>
      <c r="M4903">
        <f t="shared" si="76"/>
        <v>40674</v>
      </c>
      <c r="N4903" t="b">
        <f>IF(O4903=Sheet7!S4902,FALSE,TRUE)
=IF(B4903=Sheet7!A4903,TRUE,FALSE)
=IF(B4903=Sheet7!A4903,TRUE,FALSE)
=IF(B4903=Sheet7!A4903,TRUE,FALSE)</f>
        <v>1</v>
      </c>
      <c r="O4903" t="s">
        <v>50</v>
      </c>
    </row>
    <row r="4904" spans="1:15" x14ac:dyDescent="0.25">
      <c r="A4904">
        <v>2022</v>
      </c>
      <c r="B4904" t="s">
        <v>32</v>
      </c>
      <c r="C4904" t="s">
        <v>13</v>
      </c>
      <c r="D4904" t="s">
        <v>22</v>
      </c>
      <c r="E4904">
        <v>82900</v>
      </c>
      <c r="F4904">
        <v>82900</v>
      </c>
      <c r="G4904" t="s">
        <v>23</v>
      </c>
      <c r="H4904" t="s">
        <v>16</v>
      </c>
      <c r="I4904" t="s">
        <v>17</v>
      </c>
      <c r="J4904" t="s">
        <v>25</v>
      </c>
      <c r="K4904" t="s">
        <v>23</v>
      </c>
      <c r="L4904" t="s">
        <v>26</v>
      </c>
      <c r="M4904">
        <f t="shared" si="76"/>
        <v>55940.666666666664</v>
      </c>
      <c r="N4904" t="b">
        <f>IF(O4904=Sheet7!S4903,FALSE,TRUE)
=IF(B4904=Sheet7!A4904,TRUE,FALSE)
=IF(B4904=Sheet7!A4904,TRUE,FALSE)
=IF(B4904=Sheet7!A4904,TRUE,FALSE)</f>
        <v>1</v>
      </c>
      <c r="O4904" t="s">
        <v>32</v>
      </c>
    </row>
    <row r="4905" spans="1:15" x14ac:dyDescent="0.25">
      <c r="A4905">
        <v>2022</v>
      </c>
      <c r="B4905" t="s">
        <v>32</v>
      </c>
      <c r="C4905" t="s">
        <v>13</v>
      </c>
      <c r="D4905" t="s">
        <v>22</v>
      </c>
      <c r="E4905">
        <v>63900</v>
      </c>
      <c r="F4905">
        <v>63900</v>
      </c>
      <c r="G4905" t="s">
        <v>23</v>
      </c>
      <c r="H4905" t="s">
        <v>16</v>
      </c>
      <c r="I4905" t="s">
        <v>17</v>
      </c>
      <c r="J4905" t="s">
        <v>25</v>
      </c>
      <c r="K4905" t="s">
        <v>23</v>
      </c>
      <c r="L4905" t="s">
        <v>26</v>
      </c>
      <c r="M4905">
        <f t="shared" si="76"/>
        <v>43274</v>
      </c>
      <c r="N4905" t="b">
        <f>IF(O4905=Sheet7!S4904,FALSE,TRUE)
=IF(B4905=Sheet7!A4905,TRUE,FALSE)
=IF(B4905=Sheet7!A4905,TRUE,FALSE)
=IF(B4905=Sheet7!A4905,TRUE,FALSE)</f>
        <v>1</v>
      </c>
      <c r="O4905" t="s">
        <v>32</v>
      </c>
    </row>
    <row r="4906" spans="1:15" x14ac:dyDescent="0.25">
      <c r="A4906">
        <v>2022</v>
      </c>
      <c r="B4906" t="s">
        <v>54</v>
      </c>
      <c r="C4906" t="s">
        <v>31</v>
      </c>
      <c r="D4906" t="s">
        <v>22</v>
      </c>
      <c r="E4906">
        <v>160000</v>
      </c>
      <c r="F4906">
        <v>160000</v>
      </c>
      <c r="G4906" t="s">
        <v>23</v>
      </c>
      <c r="H4906" t="s">
        <v>16</v>
      </c>
      <c r="I4906" t="s">
        <v>17</v>
      </c>
      <c r="J4906" t="s">
        <v>29</v>
      </c>
      <c r="K4906" t="s">
        <v>23</v>
      </c>
      <c r="L4906" t="s">
        <v>19</v>
      </c>
      <c r="M4906">
        <f t="shared" si="76"/>
        <v>107340.66666666667</v>
      </c>
      <c r="N4906" t="b">
        <f>IF(O4906=Sheet7!S4905,FALSE,TRUE)
=IF(B4906=Sheet7!A4906,TRUE,FALSE)
=IF(B4906=Sheet7!A4906,TRUE,FALSE)
=IF(B4906=Sheet7!A4906,TRUE,FALSE)</f>
        <v>1</v>
      </c>
      <c r="O4906" t="s">
        <v>54</v>
      </c>
    </row>
    <row r="4907" spans="1:15" x14ac:dyDescent="0.25">
      <c r="A4907">
        <v>2022</v>
      </c>
      <c r="B4907" t="s">
        <v>54</v>
      </c>
      <c r="C4907" t="s">
        <v>31</v>
      </c>
      <c r="D4907" t="s">
        <v>22</v>
      </c>
      <c r="E4907">
        <v>112300</v>
      </c>
      <c r="F4907">
        <v>112300</v>
      </c>
      <c r="G4907" t="s">
        <v>23</v>
      </c>
      <c r="H4907" t="s">
        <v>16</v>
      </c>
      <c r="I4907" t="s">
        <v>17</v>
      </c>
      <c r="J4907" t="s">
        <v>29</v>
      </c>
      <c r="K4907" t="s">
        <v>23</v>
      </c>
      <c r="L4907" t="s">
        <v>19</v>
      </c>
      <c r="M4907">
        <f t="shared" si="76"/>
        <v>75540.666666666672</v>
      </c>
      <c r="N4907" t="b">
        <f>IF(O4907=Sheet7!S4906,FALSE,TRUE)
=IF(B4907=Sheet7!A4907,TRUE,FALSE)
=IF(B4907=Sheet7!A4907,TRUE,FALSE)
=IF(B4907=Sheet7!A4907,TRUE,FALSE)</f>
        <v>1</v>
      </c>
      <c r="O4907" t="s">
        <v>54</v>
      </c>
    </row>
    <row r="4908" spans="1:15" x14ac:dyDescent="0.25">
      <c r="A4908">
        <v>2022</v>
      </c>
      <c r="B4908" t="s">
        <v>99</v>
      </c>
      <c r="C4908" t="s">
        <v>28</v>
      </c>
      <c r="D4908" t="s">
        <v>22</v>
      </c>
      <c r="E4908">
        <v>241000</v>
      </c>
      <c r="F4908">
        <v>241000</v>
      </c>
      <c r="G4908" t="s">
        <v>23</v>
      </c>
      <c r="H4908" t="s">
        <v>16</v>
      </c>
      <c r="I4908" t="s">
        <v>17</v>
      </c>
      <c r="J4908" t="s">
        <v>29</v>
      </c>
      <c r="K4908" t="s">
        <v>23</v>
      </c>
      <c r="L4908" t="s">
        <v>26</v>
      </c>
      <c r="M4908">
        <f t="shared" si="76"/>
        <v>161340.66666666666</v>
      </c>
      <c r="N4908" t="b">
        <f>IF(O4908=Sheet7!S4907,FALSE,TRUE)
=IF(B4908=Sheet7!A4908,TRUE,FALSE)
=IF(B4908=Sheet7!A4908,TRUE,FALSE)
=IF(B4908=Sheet7!A4908,TRUE,FALSE)</f>
        <v>1</v>
      </c>
      <c r="O4908" t="s">
        <v>99</v>
      </c>
    </row>
    <row r="4909" spans="1:15" x14ac:dyDescent="0.25">
      <c r="A4909">
        <v>2022</v>
      </c>
      <c r="B4909" t="s">
        <v>99</v>
      </c>
      <c r="C4909" t="s">
        <v>28</v>
      </c>
      <c r="D4909" t="s">
        <v>22</v>
      </c>
      <c r="E4909">
        <v>159000</v>
      </c>
      <c r="F4909">
        <v>159000</v>
      </c>
      <c r="G4909" t="s">
        <v>23</v>
      </c>
      <c r="H4909" t="s">
        <v>16</v>
      </c>
      <c r="I4909" t="s">
        <v>17</v>
      </c>
      <c r="J4909" t="s">
        <v>29</v>
      </c>
      <c r="K4909" t="s">
        <v>23</v>
      </c>
      <c r="L4909" t="s">
        <v>26</v>
      </c>
      <c r="M4909">
        <f t="shared" si="76"/>
        <v>106674</v>
      </c>
      <c r="N4909" t="b">
        <f>IF(O4909=Sheet7!S4908,FALSE,TRUE)
=IF(B4909=Sheet7!A4909,TRUE,FALSE)
=IF(B4909=Sheet7!A4909,TRUE,FALSE)
=IF(B4909=Sheet7!A4909,TRUE,FALSE)</f>
        <v>1</v>
      </c>
      <c r="O4909" t="s">
        <v>99</v>
      </c>
    </row>
    <row r="4910" spans="1:15" x14ac:dyDescent="0.25">
      <c r="A4910">
        <v>2022</v>
      </c>
      <c r="B4910" t="s">
        <v>27</v>
      </c>
      <c r="C4910" t="s">
        <v>28</v>
      </c>
      <c r="D4910" t="s">
        <v>22</v>
      </c>
      <c r="E4910">
        <v>80000</v>
      </c>
      <c r="F4910">
        <v>80000</v>
      </c>
      <c r="G4910" t="s">
        <v>23</v>
      </c>
      <c r="H4910" t="s">
        <v>24</v>
      </c>
      <c r="I4910" t="s">
        <v>17</v>
      </c>
      <c r="J4910" t="s">
        <v>25</v>
      </c>
      <c r="K4910" t="s">
        <v>23</v>
      </c>
      <c r="L4910" t="s">
        <v>26</v>
      </c>
      <c r="M4910">
        <f t="shared" si="76"/>
        <v>54007.333333333336</v>
      </c>
      <c r="N4910" t="b">
        <f>IF(O4910=Sheet7!S4909,FALSE,TRUE)
=IF(B4910=Sheet7!A4910,TRUE,FALSE)
=IF(B4910=Sheet7!A4910,TRUE,FALSE)
=IF(B4910=Sheet7!A4910,TRUE,FALSE)</f>
        <v>1</v>
      </c>
      <c r="O4910" t="s">
        <v>27</v>
      </c>
    </row>
    <row r="4911" spans="1:15" x14ac:dyDescent="0.25">
      <c r="A4911">
        <v>2022</v>
      </c>
      <c r="B4911" t="s">
        <v>37</v>
      </c>
      <c r="C4911" t="s">
        <v>38</v>
      </c>
      <c r="D4911" t="s">
        <v>22</v>
      </c>
      <c r="E4911">
        <v>58000</v>
      </c>
      <c r="F4911">
        <v>58000</v>
      </c>
      <c r="G4911" t="s">
        <v>23</v>
      </c>
      <c r="H4911" t="s">
        <v>16</v>
      </c>
      <c r="I4911" t="s">
        <v>17</v>
      </c>
      <c r="J4911" t="s">
        <v>25</v>
      </c>
      <c r="K4911" t="s">
        <v>23</v>
      </c>
      <c r="L4911" t="s">
        <v>64</v>
      </c>
      <c r="M4911">
        <f t="shared" si="76"/>
        <v>39340.666666666664</v>
      </c>
      <c r="N4911" t="b">
        <f>IF(O4911=Sheet7!S4910,FALSE,TRUE)
=IF(B4911=Sheet7!A4911,TRUE,FALSE)
=IF(B4911=Sheet7!A4911,TRUE,FALSE)
=IF(B4911=Sheet7!A4911,TRUE,FALSE)</f>
        <v>1</v>
      </c>
      <c r="O4911" t="s">
        <v>37</v>
      </c>
    </row>
    <row r="4912" spans="1:15" x14ac:dyDescent="0.25">
      <c r="A4912">
        <v>2022</v>
      </c>
      <c r="B4912" t="s">
        <v>32</v>
      </c>
      <c r="C4912" t="s">
        <v>13</v>
      </c>
      <c r="D4912" t="s">
        <v>22</v>
      </c>
      <c r="E4912">
        <v>136000</v>
      </c>
      <c r="F4912">
        <v>136000</v>
      </c>
      <c r="G4912" t="s">
        <v>23</v>
      </c>
      <c r="H4912" t="s">
        <v>24</v>
      </c>
      <c r="I4912" t="s">
        <v>17</v>
      </c>
      <c r="J4912" t="s">
        <v>25</v>
      </c>
      <c r="K4912" t="s">
        <v>23</v>
      </c>
      <c r="L4912" t="s">
        <v>26</v>
      </c>
      <c r="M4912">
        <f t="shared" si="76"/>
        <v>91340.666666666672</v>
      </c>
      <c r="N4912" t="b">
        <f>IF(O4912=Sheet7!S4911,FALSE,TRUE)
=IF(B4912=Sheet7!A4912,TRUE,FALSE)
=IF(B4912=Sheet7!A4912,TRUE,FALSE)
=IF(B4912=Sheet7!A4912,TRUE,FALSE)</f>
        <v>1</v>
      </c>
      <c r="O4912" t="s">
        <v>32</v>
      </c>
    </row>
    <row r="4913" spans="1:15" x14ac:dyDescent="0.25">
      <c r="A4913">
        <v>2022</v>
      </c>
      <c r="B4913" t="s">
        <v>32</v>
      </c>
      <c r="C4913" t="s">
        <v>13</v>
      </c>
      <c r="D4913" t="s">
        <v>22</v>
      </c>
      <c r="E4913">
        <v>108800</v>
      </c>
      <c r="F4913">
        <v>108800</v>
      </c>
      <c r="G4913" t="s">
        <v>23</v>
      </c>
      <c r="H4913" t="s">
        <v>24</v>
      </c>
      <c r="I4913" t="s">
        <v>17</v>
      </c>
      <c r="J4913" t="s">
        <v>25</v>
      </c>
      <c r="K4913" t="s">
        <v>23</v>
      </c>
      <c r="L4913" t="s">
        <v>26</v>
      </c>
      <c r="M4913">
        <f t="shared" si="76"/>
        <v>73207.333333333328</v>
      </c>
      <c r="N4913" t="b">
        <f>IF(O4913=Sheet7!S4912,FALSE,TRUE)
=IF(B4913=Sheet7!A4913,TRUE,FALSE)
=IF(B4913=Sheet7!A4913,TRUE,FALSE)
=IF(B4913=Sheet7!A4913,TRUE,FALSE)</f>
        <v>1</v>
      </c>
      <c r="O4913" t="s">
        <v>32</v>
      </c>
    </row>
    <row r="4914" spans="1:15" x14ac:dyDescent="0.25">
      <c r="A4914">
        <v>2022</v>
      </c>
      <c r="B4914" t="s">
        <v>32</v>
      </c>
      <c r="C4914" t="s">
        <v>13</v>
      </c>
      <c r="D4914" t="s">
        <v>22</v>
      </c>
      <c r="E4914">
        <v>242000</v>
      </c>
      <c r="F4914">
        <v>242000</v>
      </c>
      <c r="G4914" t="s">
        <v>23</v>
      </c>
      <c r="H4914" t="s">
        <v>33</v>
      </c>
      <c r="I4914" t="s">
        <v>17</v>
      </c>
      <c r="J4914" t="s">
        <v>29</v>
      </c>
      <c r="K4914" t="s">
        <v>23</v>
      </c>
      <c r="L4914" t="s">
        <v>26</v>
      </c>
      <c r="M4914">
        <f t="shared" si="76"/>
        <v>162007.33333333334</v>
      </c>
      <c r="N4914" t="b">
        <f>IF(O4914=Sheet7!S4913,FALSE,TRUE)
=IF(B4914=Sheet7!A4914,TRUE,FALSE)
=IF(B4914=Sheet7!A4914,TRUE,FALSE)
=IF(B4914=Sheet7!A4914,TRUE,FALSE)</f>
        <v>1</v>
      </c>
      <c r="O4914" t="s">
        <v>32</v>
      </c>
    </row>
    <row r="4915" spans="1:15" x14ac:dyDescent="0.25">
      <c r="A4915">
        <v>2022</v>
      </c>
      <c r="B4915" t="s">
        <v>32</v>
      </c>
      <c r="C4915" t="s">
        <v>13</v>
      </c>
      <c r="D4915" t="s">
        <v>22</v>
      </c>
      <c r="E4915">
        <v>200000</v>
      </c>
      <c r="F4915">
        <v>200000</v>
      </c>
      <c r="G4915" t="s">
        <v>23</v>
      </c>
      <c r="H4915" t="s">
        <v>33</v>
      </c>
      <c r="I4915" t="s">
        <v>17</v>
      </c>
      <c r="J4915" t="s">
        <v>29</v>
      </c>
      <c r="K4915" t="s">
        <v>23</v>
      </c>
      <c r="L4915" t="s">
        <v>26</v>
      </c>
      <c r="M4915">
        <f t="shared" si="76"/>
        <v>134007.33333333334</v>
      </c>
      <c r="N4915" t="b">
        <f>IF(O4915=Sheet7!S4914,FALSE,TRUE)
=IF(B4915=Sheet7!A4915,TRUE,FALSE)
=IF(B4915=Sheet7!A4915,TRUE,FALSE)
=IF(B4915=Sheet7!A4915,TRUE,FALSE)</f>
        <v>1</v>
      </c>
      <c r="O4915" t="s">
        <v>32</v>
      </c>
    </row>
    <row r="4916" spans="1:15" x14ac:dyDescent="0.25">
      <c r="A4916">
        <v>2022</v>
      </c>
      <c r="B4916" t="s">
        <v>27</v>
      </c>
      <c r="C4916" t="s">
        <v>28</v>
      </c>
      <c r="D4916" t="s">
        <v>35</v>
      </c>
      <c r="E4916">
        <v>50000</v>
      </c>
      <c r="F4916">
        <v>61566</v>
      </c>
      <c r="G4916" t="s">
        <v>36</v>
      </c>
      <c r="H4916" t="s">
        <v>16</v>
      </c>
      <c r="I4916" t="s">
        <v>17</v>
      </c>
      <c r="J4916" t="s">
        <v>25</v>
      </c>
      <c r="K4916" t="s">
        <v>36</v>
      </c>
      <c r="L4916" t="s">
        <v>26</v>
      </c>
      <c r="M4916">
        <f t="shared" si="76"/>
        <v>37862.666666666664</v>
      </c>
      <c r="N4916" t="b">
        <f>IF(O4916=Sheet7!S4915,FALSE,TRUE)
=IF(B4916=Sheet7!A4916,TRUE,FALSE)
=IF(B4916=Sheet7!A4916,TRUE,FALSE)
=IF(B4916=Sheet7!A4916,TRUE,FALSE)</f>
        <v>1</v>
      </c>
      <c r="O4916" t="s">
        <v>27</v>
      </c>
    </row>
    <row r="4917" spans="1:15" x14ac:dyDescent="0.25">
      <c r="A4917">
        <v>2022</v>
      </c>
      <c r="B4917" t="s">
        <v>27</v>
      </c>
      <c r="C4917" t="s">
        <v>28</v>
      </c>
      <c r="D4917" t="s">
        <v>35</v>
      </c>
      <c r="E4917">
        <v>30000</v>
      </c>
      <c r="F4917">
        <v>36940</v>
      </c>
      <c r="G4917" t="s">
        <v>36</v>
      </c>
      <c r="H4917" t="s">
        <v>16</v>
      </c>
      <c r="I4917" t="s">
        <v>17</v>
      </c>
      <c r="J4917" t="s">
        <v>25</v>
      </c>
      <c r="K4917" t="s">
        <v>36</v>
      </c>
      <c r="L4917" t="s">
        <v>26</v>
      </c>
      <c r="M4917">
        <f t="shared" si="76"/>
        <v>22987.333333333332</v>
      </c>
      <c r="N4917" t="b">
        <f>IF(O4917=Sheet7!S4916,FALSE,TRUE)
=IF(B4917=Sheet7!A4917,TRUE,FALSE)
=IF(B4917=Sheet7!A4917,TRUE,FALSE)
=IF(B4917=Sheet7!A4917,TRUE,FALSE)</f>
        <v>1</v>
      </c>
      <c r="O4917" t="s">
        <v>27</v>
      </c>
    </row>
    <row r="4918" spans="1:15" x14ac:dyDescent="0.25">
      <c r="A4918">
        <v>2022</v>
      </c>
      <c r="B4918" t="s">
        <v>32</v>
      </c>
      <c r="C4918" t="s">
        <v>13</v>
      </c>
      <c r="D4918" t="s">
        <v>35</v>
      </c>
      <c r="E4918">
        <v>40000</v>
      </c>
      <c r="F4918">
        <v>49253</v>
      </c>
      <c r="G4918" t="s">
        <v>36</v>
      </c>
      <c r="H4918" t="s">
        <v>16</v>
      </c>
      <c r="I4918" t="s">
        <v>17</v>
      </c>
      <c r="J4918" t="s">
        <v>25</v>
      </c>
      <c r="K4918" t="s">
        <v>36</v>
      </c>
      <c r="L4918" t="s">
        <v>26</v>
      </c>
      <c r="M4918">
        <f t="shared" si="76"/>
        <v>30425</v>
      </c>
      <c r="N4918" t="b">
        <f>IF(O4918=Sheet7!S4917,FALSE,TRUE)
=IF(B4918=Sheet7!A4918,TRUE,FALSE)
=IF(B4918=Sheet7!A4918,TRUE,FALSE)
=IF(B4918=Sheet7!A4918,TRUE,FALSE)</f>
        <v>1</v>
      </c>
      <c r="O4918" t="s">
        <v>32</v>
      </c>
    </row>
    <row r="4919" spans="1:15" x14ac:dyDescent="0.25">
      <c r="A4919">
        <v>2022</v>
      </c>
      <c r="B4919" t="s">
        <v>27</v>
      </c>
      <c r="C4919" t="s">
        <v>28</v>
      </c>
      <c r="D4919" t="s">
        <v>22</v>
      </c>
      <c r="E4919">
        <v>165220</v>
      </c>
      <c r="F4919">
        <v>165220</v>
      </c>
      <c r="G4919" t="s">
        <v>23</v>
      </c>
      <c r="H4919" t="s">
        <v>24</v>
      </c>
      <c r="I4919" t="s">
        <v>17</v>
      </c>
      <c r="J4919" t="s">
        <v>29</v>
      </c>
      <c r="K4919" t="s">
        <v>23</v>
      </c>
      <c r="L4919" t="s">
        <v>26</v>
      </c>
      <c r="M4919">
        <f t="shared" si="76"/>
        <v>110820.66666666667</v>
      </c>
      <c r="N4919" t="b">
        <f>IF(O4919=Sheet7!S4918,FALSE,TRUE)
=IF(B4919=Sheet7!A4919,TRUE,FALSE)
=IF(B4919=Sheet7!A4919,TRUE,FALSE)
=IF(B4919=Sheet7!A4919,TRUE,FALSE)</f>
        <v>1</v>
      </c>
      <c r="O4919" t="s">
        <v>27</v>
      </c>
    </row>
    <row r="4920" spans="1:15" x14ac:dyDescent="0.25">
      <c r="A4920">
        <v>2022</v>
      </c>
      <c r="B4920" t="s">
        <v>27</v>
      </c>
      <c r="C4920" t="s">
        <v>28</v>
      </c>
      <c r="D4920" t="s">
        <v>22</v>
      </c>
      <c r="E4920">
        <v>120160</v>
      </c>
      <c r="F4920">
        <v>120160</v>
      </c>
      <c r="G4920" t="s">
        <v>23</v>
      </c>
      <c r="H4920" t="s">
        <v>24</v>
      </c>
      <c r="I4920" t="s">
        <v>17</v>
      </c>
      <c r="J4920" t="s">
        <v>29</v>
      </c>
      <c r="K4920" t="s">
        <v>23</v>
      </c>
      <c r="L4920" t="s">
        <v>26</v>
      </c>
      <c r="M4920">
        <f t="shared" si="76"/>
        <v>80780.666666666672</v>
      </c>
      <c r="N4920" t="b">
        <f>IF(O4920=Sheet7!S4919,FALSE,TRUE)
=IF(B4920=Sheet7!A4920,TRUE,FALSE)
=IF(B4920=Sheet7!A4920,TRUE,FALSE)
=IF(B4920=Sheet7!A4920,TRUE,FALSE)</f>
        <v>1</v>
      </c>
      <c r="O4920" t="s">
        <v>27</v>
      </c>
    </row>
    <row r="4921" spans="1:15" x14ac:dyDescent="0.25">
      <c r="A4921">
        <v>2022</v>
      </c>
      <c r="B4921" t="s">
        <v>37</v>
      </c>
      <c r="C4921" t="s">
        <v>38</v>
      </c>
      <c r="D4921" t="s">
        <v>22</v>
      </c>
      <c r="E4921">
        <v>124190</v>
      </c>
      <c r="F4921">
        <v>124190</v>
      </c>
      <c r="G4921" t="s">
        <v>23</v>
      </c>
      <c r="H4921" t="s">
        <v>24</v>
      </c>
      <c r="I4921" t="s">
        <v>17</v>
      </c>
      <c r="J4921" t="s">
        <v>29</v>
      </c>
      <c r="K4921" t="s">
        <v>23</v>
      </c>
      <c r="L4921" t="s">
        <v>26</v>
      </c>
      <c r="M4921">
        <f t="shared" si="76"/>
        <v>83467.333333333328</v>
      </c>
      <c r="N4921" t="b">
        <f>IF(O4921=Sheet7!S4920,FALSE,TRUE)
=IF(B4921=Sheet7!A4921,TRUE,FALSE)
=IF(B4921=Sheet7!A4921,TRUE,FALSE)
=IF(B4921=Sheet7!A4921,TRUE,FALSE)</f>
        <v>1</v>
      </c>
      <c r="O4921" t="s">
        <v>37</v>
      </c>
    </row>
    <row r="4922" spans="1:15" x14ac:dyDescent="0.25">
      <c r="A4922">
        <v>2022</v>
      </c>
      <c r="B4922" t="s">
        <v>32</v>
      </c>
      <c r="C4922" t="s">
        <v>13</v>
      </c>
      <c r="D4922" t="s">
        <v>22</v>
      </c>
      <c r="E4922">
        <v>181940</v>
      </c>
      <c r="F4922">
        <v>181940</v>
      </c>
      <c r="G4922" t="s">
        <v>23</v>
      </c>
      <c r="H4922" t="s">
        <v>24</v>
      </c>
      <c r="I4922" t="s">
        <v>17</v>
      </c>
      <c r="J4922" t="s">
        <v>25</v>
      </c>
      <c r="K4922" t="s">
        <v>23</v>
      </c>
      <c r="L4922" t="s">
        <v>26</v>
      </c>
      <c r="M4922">
        <f t="shared" si="76"/>
        <v>121967.33333333333</v>
      </c>
      <c r="N4922" t="b">
        <f>IF(O4922=Sheet7!S4921,FALSE,TRUE)
=IF(B4922=Sheet7!A4922,TRUE,FALSE)
=IF(B4922=Sheet7!A4922,TRUE,FALSE)
=IF(B4922=Sheet7!A4922,TRUE,FALSE)</f>
        <v>1</v>
      </c>
      <c r="O4922" t="s">
        <v>32</v>
      </c>
    </row>
    <row r="4923" spans="1:15" x14ac:dyDescent="0.25">
      <c r="A4923">
        <v>2022</v>
      </c>
      <c r="B4923" t="s">
        <v>32</v>
      </c>
      <c r="C4923" t="s">
        <v>13</v>
      </c>
      <c r="D4923" t="s">
        <v>22</v>
      </c>
      <c r="E4923">
        <v>132320</v>
      </c>
      <c r="F4923">
        <v>132320</v>
      </c>
      <c r="G4923" t="s">
        <v>23</v>
      </c>
      <c r="H4923" t="s">
        <v>24</v>
      </c>
      <c r="I4923" t="s">
        <v>17</v>
      </c>
      <c r="J4923" t="s">
        <v>25</v>
      </c>
      <c r="K4923" t="s">
        <v>23</v>
      </c>
      <c r="L4923" t="s">
        <v>26</v>
      </c>
      <c r="M4923">
        <f t="shared" si="76"/>
        <v>88887.333333333328</v>
      </c>
      <c r="N4923" t="b">
        <f>IF(O4923=Sheet7!S4922,FALSE,TRUE)
=IF(B4923=Sheet7!A4923,TRUE,FALSE)
=IF(B4923=Sheet7!A4923,TRUE,FALSE)
=IF(B4923=Sheet7!A4923,TRUE,FALSE)</f>
        <v>1</v>
      </c>
      <c r="O4923" t="s">
        <v>32</v>
      </c>
    </row>
    <row r="4924" spans="1:15" x14ac:dyDescent="0.25">
      <c r="A4924">
        <v>2022</v>
      </c>
      <c r="B4924" t="s">
        <v>32</v>
      </c>
      <c r="C4924" t="s">
        <v>13</v>
      </c>
      <c r="D4924" t="s">
        <v>22</v>
      </c>
      <c r="E4924">
        <v>220110</v>
      </c>
      <c r="F4924">
        <v>220110</v>
      </c>
      <c r="G4924" t="s">
        <v>23</v>
      </c>
      <c r="H4924" t="s">
        <v>24</v>
      </c>
      <c r="I4924" t="s">
        <v>17</v>
      </c>
      <c r="J4924" t="s">
        <v>25</v>
      </c>
      <c r="K4924" t="s">
        <v>23</v>
      </c>
      <c r="L4924" t="s">
        <v>26</v>
      </c>
      <c r="M4924">
        <f t="shared" si="76"/>
        <v>147414</v>
      </c>
      <c r="N4924" t="b">
        <f>IF(O4924=Sheet7!S4923,FALSE,TRUE)
=IF(B4924=Sheet7!A4924,TRUE,FALSE)
=IF(B4924=Sheet7!A4924,TRUE,FALSE)
=IF(B4924=Sheet7!A4924,TRUE,FALSE)</f>
        <v>1</v>
      </c>
      <c r="O4924" t="s">
        <v>32</v>
      </c>
    </row>
    <row r="4925" spans="1:15" x14ac:dyDescent="0.25">
      <c r="A4925">
        <v>2022</v>
      </c>
      <c r="B4925" t="s">
        <v>32</v>
      </c>
      <c r="C4925" t="s">
        <v>13</v>
      </c>
      <c r="D4925" t="s">
        <v>22</v>
      </c>
      <c r="E4925">
        <v>160080</v>
      </c>
      <c r="F4925">
        <v>160080</v>
      </c>
      <c r="G4925" t="s">
        <v>23</v>
      </c>
      <c r="H4925" t="s">
        <v>24</v>
      </c>
      <c r="I4925" t="s">
        <v>17</v>
      </c>
      <c r="J4925" t="s">
        <v>25</v>
      </c>
      <c r="K4925" t="s">
        <v>23</v>
      </c>
      <c r="L4925" t="s">
        <v>26</v>
      </c>
      <c r="M4925">
        <f t="shared" si="76"/>
        <v>107394</v>
      </c>
      <c r="N4925" t="b">
        <f>IF(O4925=Sheet7!S4924,FALSE,TRUE)
=IF(B4925=Sheet7!A4925,TRUE,FALSE)
=IF(B4925=Sheet7!A4925,TRUE,FALSE)
=IF(B4925=Sheet7!A4925,TRUE,FALSE)</f>
        <v>1</v>
      </c>
      <c r="O4925" t="s">
        <v>32</v>
      </c>
    </row>
    <row r="4926" spans="1:15" x14ac:dyDescent="0.25">
      <c r="A4926">
        <v>2022</v>
      </c>
      <c r="B4926" t="s">
        <v>27</v>
      </c>
      <c r="C4926" t="s">
        <v>28</v>
      </c>
      <c r="D4926" t="s">
        <v>22</v>
      </c>
      <c r="E4926">
        <v>180000</v>
      </c>
      <c r="F4926">
        <v>180000</v>
      </c>
      <c r="G4926" t="s">
        <v>23</v>
      </c>
      <c r="H4926" t="s">
        <v>24</v>
      </c>
      <c r="I4926" t="s">
        <v>17</v>
      </c>
      <c r="J4926" t="s">
        <v>25</v>
      </c>
      <c r="K4926" t="s">
        <v>23</v>
      </c>
      <c r="L4926" t="s">
        <v>19</v>
      </c>
      <c r="M4926">
        <f t="shared" si="76"/>
        <v>120674</v>
      </c>
      <c r="N4926" t="b">
        <f>IF(O4926=Sheet7!S4925,FALSE,TRUE)
=IF(B4926=Sheet7!A4926,TRUE,FALSE)
=IF(B4926=Sheet7!A4926,TRUE,FALSE)
=IF(B4926=Sheet7!A4926,TRUE,FALSE)</f>
        <v>1</v>
      </c>
      <c r="O4926" t="s">
        <v>27</v>
      </c>
    </row>
    <row r="4927" spans="1:15" x14ac:dyDescent="0.25">
      <c r="A4927">
        <v>2022</v>
      </c>
      <c r="B4927" t="s">
        <v>27</v>
      </c>
      <c r="C4927" t="s">
        <v>28</v>
      </c>
      <c r="D4927" t="s">
        <v>22</v>
      </c>
      <c r="E4927">
        <v>120000</v>
      </c>
      <c r="F4927">
        <v>120000</v>
      </c>
      <c r="G4927" t="s">
        <v>23</v>
      </c>
      <c r="H4927" t="s">
        <v>24</v>
      </c>
      <c r="I4927" t="s">
        <v>17</v>
      </c>
      <c r="J4927" t="s">
        <v>25</v>
      </c>
      <c r="K4927" t="s">
        <v>23</v>
      </c>
      <c r="L4927" t="s">
        <v>19</v>
      </c>
      <c r="M4927">
        <f t="shared" si="76"/>
        <v>80674</v>
      </c>
      <c r="N4927" t="b">
        <f>IF(O4927=Sheet7!S4926,FALSE,TRUE)
=IF(B4927=Sheet7!A4927,TRUE,FALSE)
=IF(B4927=Sheet7!A4927,TRUE,FALSE)
=IF(B4927=Sheet7!A4927,TRUE,FALSE)</f>
        <v>1</v>
      </c>
      <c r="O4927" t="s">
        <v>27</v>
      </c>
    </row>
    <row r="4928" spans="1:15" x14ac:dyDescent="0.25">
      <c r="A4928">
        <v>2022</v>
      </c>
      <c r="B4928" t="s">
        <v>37</v>
      </c>
      <c r="C4928" t="s">
        <v>38</v>
      </c>
      <c r="D4928" t="s">
        <v>22</v>
      </c>
      <c r="E4928">
        <v>126500</v>
      </c>
      <c r="F4928">
        <v>126500</v>
      </c>
      <c r="G4928" t="s">
        <v>23</v>
      </c>
      <c r="H4928" t="s">
        <v>16</v>
      </c>
      <c r="I4928" t="s">
        <v>17</v>
      </c>
      <c r="J4928" t="s">
        <v>25</v>
      </c>
      <c r="K4928" t="s">
        <v>23</v>
      </c>
      <c r="L4928" t="s">
        <v>26</v>
      </c>
      <c r="M4928">
        <f t="shared" si="76"/>
        <v>85007.333333333328</v>
      </c>
      <c r="N4928" t="b">
        <f>IF(O4928=Sheet7!S4927,FALSE,TRUE)
=IF(B4928=Sheet7!A4928,TRUE,FALSE)
=IF(B4928=Sheet7!A4928,TRUE,FALSE)
=IF(B4928=Sheet7!A4928,TRUE,FALSE)</f>
        <v>1</v>
      </c>
      <c r="O4928" t="s">
        <v>37</v>
      </c>
    </row>
    <row r="4929" spans="1:15" x14ac:dyDescent="0.25">
      <c r="A4929">
        <v>2022</v>
      </c>
      <c r="B4929" t="s">
        <v>37</v>
      </c>
      <c r="C4929" t="s">
        <v>38</v>
      </c>
      <c r="D4929" t="s">
        <v>22</v>
      </c>
      <c r="E4929">
        <v>106260</v>
      </c>
      <c r="F4929">
        <v>106260</v>
      </c>
      <c r="G4929" t="s">
        <v>23</v>
      </c>
      <c r="H4929" t="s">
        <v>16</v>
      </c>
      <c r="I4929" t="s">
        <v>17</v>
      </c>
      <c r="J4929" t="s">
        <v>25</v>
      </c>
      <c r="K4929" t="s">
        <v>23</v>
      </c>
      <c r="L4929" t="s">
        <v>26</v>
      </c>
      <c r="M4929">
        <f t="shared" si="76"/>
        <v>71514</v>
      </c>
      <c r="N4929" t="b">
        <f>IF(O4929=Sheet7!S4928,FALSE,TRUE)
=IF(B4929=Sheet7!A4929,TRUE,FALSE)
=IF(B4929=Sheet7!A4929,TRUE,FALSE)
=IF(B4929=Sheet7!A4929,TRUE,FALSE)</f>
        <v>1</v>
      </c>
      <c r="O4929" t="s">
        <v>37</v>
      </c>
    </row>
    <row r="4930" spans="1:15" x14ac:dyDescent="0.25">
      <c r="A4930">
        <v>2022</v>
      </c>
      <c r="B4930" t="s">
        <v>37</v>
      </c>
      <c r="C4930" t="s">
        <v>38</v>
      </c>
      <c r="D4930" t="s">
        <v>22</v>
      </c>
      <c r="E4930">
        <v>116000</v>
      </c>
      <c r="F4930">
        <v>116000</v>
      </c>
      <c r="G4930" t="s">
        <v>23</v>
      </c>
      <c r="H4930" t="s">
        <v>24</v>
      </c>
      <c r="I4930" t="s">
        <v>17</v>
      </c>
      <c r="J4930" t="s">
        <v>25</v>
      </c>
      <c r="K4930" t="s">
        <v>23</v>
      </c>
      <c r="L4930" t="s">
        <v>26</v>
      </c>
      <c r="M4930">
        <f t="shared" ref="M4930:M4993" si="77">AVERAGE(A4930:L4930)</f>
        <v>78007.333333333328</v>
      </c>
      <c r="N4930" t="b">
        <f>IF(O4930=Sheet7!S4929,FALSE,TRUE)
=IF(B4930=Sheet7!A4930,TRUE,FALSE)
=IF(B4930=Sheet7!A4930,TRUE,FALSE)
=IF(B4930=Sheet7!A4930,TRUE,FALSE)</f>
        <v>1</v>
      </c>
      <c r="O4930" t="s">
        <v>37</v>
      </c>
    </row>
    <row r="4931" spans="1:15" x14ac:dyDescent="0.25">
      <c r="A4931">
        <v>2022</v>
      </c>
      <c r="B4931" t="s">
        <v>37</v>
      </c>
      <c r="C4931" t="s">
        <v>38</v>
      </c>
      <c r="D4931" t="s">
        <v>22</v>
      </c>
      <c r="E4931">
        <v>155000</v>
      </c>
      <c r="F4931">
        <v>155000</v>
      </c>
      <c r="G4931" t="s">
        <v>23</v>
      </c>
      <c r="H4931" t="s">
        <v>24</v>
      </c>
      <c r="I4931" t="s">
        <v>17</v>
      </c>
      <c r="J4931" t="s">
        <v>29</v>
      </c>
      <c r="K4931" t="s">
        <v>23</v>
      </c>
      <c r="L4931" t="s">
        <v>26</v>
      </c>
      <c r="M4931">
        <f t="shared" si="77"/>
        <v>104007.33333333333</v>
      </c>
      <c r="N4931" t="b">
        <f>IF(O4931=Sheet7!S4930,FALSE,TRUE)
=IF(B4931=Sheet7!A4931,TRUE,FALSE)
=IF(B4931=Sheet7!A4931,TRUE,FALSE)
=IF(B4931=Sheet7!A4931,TRUE,FALSE)</f>
        <v>1</v>
      </c>
      <c r="O4931" t="s">
        <v>37</v>
      </c>
    </row>
    <row r="4932" spans="1:15" x14ac:dyDescent="0.25">
      <c r="A4932">
        <v>2022</v>
      </c>
      <c r="B4932" t="s">
        <v>37</v>
      </c>
      <c r="C4932" t="s">
        <v>38</v>
      </c>
      <c r="D4932" t="s">
        <v>22</v>
      </c>
      <c r="E4932">
        <v>120600</v>
      </c>
      <c r="F4932">
        <v>120600</v>
      </c>
      <c r="G4932" t="s">
        <v>23</v>
      </c>
      <c r="H4932" t="s">
        <v>24</v>
      </c>
      <c r="I4932" t="s">
        <v>17</v>
      </c>
      <c r="J4932" t="s">
        <v>29</v>
      </c>
      <c r="K4932" t="s">
        <v>23</v>
      </c>
      <c r="L4932" t="s">
        <v>26</v>
      </c>
      <c r="M4932">
        <f t="shared" si="77"/>
        <v>81074</v>
      </c>
      <c r="N4932" t="b">
        <f>IF(O4932=Sheet7!S4931,FALSE,TRUE)
=IF(B4932=Sheet7!A4932,TRUE,FALSE)
=IF(B4932=Sheet7!A4932,TRUE,FALSE)
=IF(B4932=Sheet7!A4932,TRUE,FALSE)</f>
        <v>1</v>
      </c>
      <c r="O4932" t="s">
        <v>37</v>
      </c>
    </row>
    <row r="4933" spans="1:15" x14ac:dyDescent="0.25">
      <c r="A4933">
        <v>2022</v>
      </c>
      <c r="B4933" t="s">
        <v>27</v>
      </c>
      <c r="C4933" t="s">
        <v>28</v>
      </c>
      <c r="D4933" t="s">
        <v>22</v>
      </c>
      <c r="E4933">
        <v>130000</v>
      </c>
      <c r="F4933">
        <v>130000</v>
      </c>
      <c r="G4933" t="s">
        <v>23</v>
      </c>
      <c r="H4933" t="s">
        <v>16</v>
      </c>
      <c r="I4933" t="s">
        <v>17</v>
      </c>
      <c r="J4933" t="s">
        <v>25</v>
      </c>
      <c r="K4933" t="s">
        <v>23</v>
      </c>
      <c r="L4933" t="s">
        <v>26</v>
      </c>
      <c r="M4933">
        <f t="shared" si="77"/>
        <v>87340.666666666672</v>
      </c>
      <c r="N4933" t="b">
        <f>IF(O4933=Sheet7!S4932,FALSE,TRUE)
=IF(B4933=Sheet7!A4933,TRUE,FALSE)
=IF(B4933=Sheet7!A4933,TRUE,FALSE)
=IF(B4933=Sheet7!A4933,TRUE,FALSE)</f>
        <v>1</v>
      </c>
      <c r="O4933" t="s">
        <v>27</v>
      </c>
    </row>
    <row r="4934" spans="1:15" x14ac:dyDescent="0.25">
      <c r="A4934">
        <v>2022</v>
      </c>
      <c r="B4934" t="s">
        <v>27</v>
      </c>
      <c r="C4934" t="s">
        <v>28</v>
      </c>
      <c r="D4934" t="s">
        <v>22</v>
      </c>
      <c r="E4934">
        <v>90000</v>
      </c>
      <c r="F4934">
        <v>90000</v>
      </c>
      <c r="G4934" t="s">
        <v>23</v>
      </c>
      <c r="H4934" t="s">
        <v>16</v>
      </c>
      <c r="I4934" t="s">
        <v>17</v>
      </c>
      <c r="J4934" t="s">
        <v>25</v>
      </c>
      <c r="K4934" t="s">
        <v>23</v>
      </c>
      <c r="L4934" t="s">
        <v>26</v>
      </c>
      <c r="M4934">
        <f t="shared" si="77"/>
        <v>60674</v>
      </c>
      <c r="N4934" t="b">
        <f>IF(O4934=Sheet7!S4933,FALSE,TRUE)
=IF(B4934=Sheet7!A4934,TRUE,FALSE)
=IF(B4934=Sheet7!A4934,TRUE,FALSE)
=IF(B4934=Sheet7!A4934,TRUE,FALSE)</f>
        <v>1</v>
      </c>
      <c r="O4934" t="s">
        <v>27</v>
      </c>
    </row>
    <row r="4935" spans="1:15" x14ac:dyDescent="0.25">
      <c r="A4935">
        <v>2022</v>
      </c>
      <c r="B4935" t="s">
        <v>32</v>
      </c>
      <c r="C4935" t="s">
        <v>13</v>
      </c>
      <c r="D4935" t="s">
        <v>22</v>
      </c>
      <c r="E4935">
        <v>170000</v>
      </c>
      <c r="F4935">
        <v>170000</v>
      </c>
      <c r="G4935" t="s">
        <v>23</v>
      </c>
      <c r="H4935" t="s">
        <v>16</v>
      </c>
      <c r="I4935" t="s">
        <v>17</v>
      </c>
      <c r="J4935" t="s">
        <v>29</v>
      </c>
      <c r="K4935" t="s">
        <v>23</v>
      </c>
      <c r="L4935" t="s">
        <v>26</v>
      </c>
      <c r="M4935">
        <f t="shared" si="77"/>
        <v>114007.33333333333</v>
      </c>
      <c r="N4935" t="b">
        <f>IF(O4935=Sheet7!S4934,FALSE,TRUE)
=IF(B4935=Sheet7!A4935,TRUE,FALSE)
=IF(B4935=Sheet7!A4935,TRUE,FALSE)
=IF(B4935=Sheet7!A4935,TRUE,FALSE)</f>
        <v>1</v>
      </c>
      <c r="O4935" t="s">
        <v>32</v>
      </c>
    </row>
    <row r="4936" spans="1:15" x14ac:dyDescent="0.25">
      <c r="A4936">
        <v>2022</v>
      </c>
      <c r="B4936" t="s">
        <v>37</v>
      </c>
      <c r="C4936" t="s">
        <v>38</v>
      </c>
      <c r="D4936" t="s">
        <v>22</v>
      </c>
      <c r="E4936">
        <v>102100</v>
      </c>
      <c r="F4936">
        <v>102100</v>
      </c>
      <c r="G4936" t="s">
        <v>23</v>
      </c>
      <c r="H4936" t="s">
        <v>24</v>
      </c>
      <c r="I4936" t="s">
        <v>17</v>
      </c>
      <c r="J4936" t="s">
        <v>29</v>
      </c>
      <c r="K4936" t="s">
        <v>23</v>
      </c>
      <c r="L4936" t="s">
        <v>26</v>
      </c>
      <c r="M4936">
        <f t="shared" si="77"/>
        <v>68740.666666666672</v>
      </c>
      <c r="N4936" t="b">
        <f>IF(O4936=Sheet7!S4935,FALSE,TRUE)
=IF(B4936=Sheet7!A4936,TRUE,FALSE)
=IF(B4936=Sheet7!A4936,TRUE,FALSE)
=IF(B4936=Sheet7!A4936,TRUE,FALSE)</f>
        <v>1</v>
      </c>
      <c r="O4936" t="s">
        <v>37</v>
      </c>
    </row>
    <row r="4937" spans="1:15" x14ac:dyDescent="0.25">
      <c r="A4937">
        <v>2022</v>
      </c>
      <c r="B4937" t="s">
        <v>37</v>
      </c>
      <c r="C4937" t="s">
        <v>38</v>
      </c>
      <c r="D4937" t="s">
        <v>22</v>
      </c>
      <c r="E4937">
        <v>84900</v>
      </c>
      <c r="F4937">
        <v>84900</v>
      </c>
      <c r="G4937" t="s">
        <v>23</v>
      </c>
      <c r="H4937" t="s">
        <v>24</v>
      </c>
      <c r="I4937" t="s">
        <v>17</v>
      </c>
      <c r="J4937" t="s">
        <v>29</v>
      </c>
      <c r="K4937" t="s">
        <v>23</v>
      </c>
      <c r="L4937" t="s">
        <v>26</v>
      </c>
      <c r="M4937">
        <f t="shared" si="77"/>
        <v>57274</v>
      </c>
      <c r="N4937" t="b">
        <f>IF(O4937=Sheet7!S4936,FALSE,TRUE)
=IF(B4937=Sheet7!A4937,TRUE,FALSE)
=IF(B4937=Sheet7!A4937,TRUE,FALSE)
=IF(B4937=Sheet7!A4937,TRUE,FALSE)</f>
        <v>1</v>
      </c>
      <c r="O4937" t="s">
        <v>37</v>
      </c>
    </row>
    <row r="4938" spans="1:15" x14ac:dyDescent="0.25">
      <c r="A4938">
        <v>2022</v>
      </c>
      <c r="B4938" t="s">
        <v>27</v>
      </c>
      <c r="C4938" t="s">
        <v>28</v>
      </c>
      <c r="D4938" t="s">
        <v>22</v>
      </c>
      <c r="E4938">
        <v>136620</v>
      </c>
      <c r="F4938">
        <v>136620</v>
      </c>
      <c r="G4938" t="s">
        <v>23</v>
      </c>
      <c r="H4938" t="s">
        <v>24</v>
      </c>
      <c r="I4938" t="s">
        <v>17</v>
      </c>
      <c r="J4938" t="s">
        <v>29</v>
      </c>
      <c r="K4938" t="s">
        <v>23</v>
      </c>
      <c r="L4938" t="s">
        <v>26</v>
      </c>
      <c r="M4938">
        <f t="shared" si="77"/>
        <v>91754</v>
      </c>
      <c r="N4938" t="b">
        <f>IF(O4938=Sheet7!S4937,FALSE,TRUE)
=IF(B4938=Sheet7!A4938,TRUE,FALSE)
=IF(B4938=Sheet7!A4938,TRUE,FALSE)
=IF(B4938=Sheet7!A4938,TRUE,FALSE)</f>
        <v>1</v>
      </c>
      <c r="O4938" t="s">
        <v>27</v>
      </c>
    </row>
    <row r="4939" spans="1:15" x14ac:dyDescent="0.25">
      <c r="A4939">
        <v>2022</v>
      </c>
      <c r="B4939" t="s">
        <v>27</v>
      </c>
      <c r="C4939" t="s">
        <v>28</v>
      </c>
      <c r="D4939" t="s">
        <v>22</v>
      </c>
      <c r="E4939">
        <v>99360</v>
      </c>
      <c r="F4939">
        <v>99360</v>
      </c>
      <c r="G4939" t="s">
        <v>23</v>
      </c>
      <c r="H4939" t="s">
        <v>24</v>
      </c>
      <c r="I4939" t="s">
        <v>17</v>
      </c>
      <c r="J4939" t="s">
        <v>29</v>
      </c>
      <c r="K4939" t="s">
        <v>23</v>
      </c>
      <c r="L4939" t="s">
        <v>26</v>
      </c>
      <c r="M4939">
        <f t="shared" si="77"/>
        <v>66914</v>
      </c>
      <c r="N4939" t="b">
        <f>IF(O4939=Sheet7!S4938,FALSE,TRUE)
=IF(B4939=Sheet7!A4939,TRUE,FALSE)
=IF(B4939=Sheet7!A4939,TRUE,FALSE)
=IF(B4939=Sheet7!A4939,TRUE,FALSE)</f>
        <v>1</v>
      </c>
      <c r="O4939" t="s">
        <v>27</v>
      </c>
    </row>
    <row r="4940" spans="1:15" x14ac:dyDescent="0.25">
      <c r="A4940">
        <v>2022</v>
      </c>
      <c r="B4940" t="s">
        <v>27</v>
      </c>
      <c r="C4940" t="s">
        <v>28</v>
      </c>
      <c r="D4940" t="s">
        <v>35</v>
      </c>
      <c r="E4940">
        <v>90000</v>
      </c>
      <c r="F4940">
        <v>110820</v>
      </c>
      <c r="G4940" t="s">
        <v>36</v>
      </c>
      <c r="H4940" t="s">
        <v>24</v>
      </c>
      <c r="I4940" t="s">
        <v>17</v>
      </c>
      <c r="J4940" t="s">
        <v>25</v>
      </c>
      <c r="K4940" t="s">
        <v>36</v>
      </c>
      <c r="L4940" t="s">
        <v>26</v>
      </c>
      <c r="M4940">
        <f t="shared" si="77"/>
        <v>67614</v>
      </c>
      <c r="N4940" t="b">
        <f>IF(O4940=Sheet7!S4939,FALSE,TRUE)
=IF(B4940=Sheet7!A4940,TRUE,FALSE)
=IF(B4940=Sheet7!A4940,TRUE,FALSE)
=IF(B4940=Sheet7!A4940,TRUE,FALSE)</f>
        <v>1</v>
      </c>
      <c r="O4940" t="s">
        <v>27</v>
      </c>
    </row>
    <row r="4941" spans="1:15" x14ac:dyDescent="0.25">
      <c r="A4941">
        <v>2022</v>
      </c>
      <c r="B4941" t="s">
        <v>27</v>
      </c>
      <c r="C4941" t="s">
        <v>28</v>
      </c>
      <c r="D4941" t="s">
        <v>35</v>
      </c>
      <c r="E4941">
        <v>80000</v>
      </c>
      <c r="F4941">
        <v>98506</v>
      </c>
      <c r="G4941" t="s">
        <v>36</v>
      </c>
      <c r="H4941" t="s">
        <v>24</v>
      </c>
      <c r="I4941" t="s">
        <v>17</v>
      </c>
      <c r="J4941" t="s">
        <v>25</v>
      </c>
      <c r="K4941" t="s">
        <v>36</v>
      </c>
      <c r="L4941" t="s">
        <v>26</v>
      </c>
      <c r="M4941">
        <f t="shared" si="77"/>
        <v>60176</v>
      </c>
      <c r="N4941" t="b">
        <f>IF(O4941=Sheet7!S4940,FALSE,TRUE)
=IF(B4941=Sheet7!A4941,TRUE,FALSE)
=IF(B4941=Sheet7!A4941,TRUE,FALSE)
=IF(B4941=Sheet7!A4941,TRUE,FALSE)</f>
        <v>1</v>
      </c>
      <c r="O4941" t="s">
        <v>27</v>
      </c>
    </row>
    <row r="4942" spans="1:15" x14ac:dyDescent="0.25">
      <c r="A4942">
        <v>2022</v>
      </c>
      <c r="B4942" t="s">
        <v>27</v>
      </c>
      <c r="C4942" t="s">
        <v>28</v>
      </c>
      <c r="D4942" t="s">
        <v>22</v>
      </c>
      <c r="E4942">
        <v>146000</v>
      </c>
      <c r="F4942">
        <v>146000</v>
      </c>
      <c r="G4942" t="s">
        <v>23</v>
      </c>
      <c r="H4942" t="s">
        <v>24</v>
      </c>
      <c r="I4942" t="s">
        <v>17</v>
      </c>
      <c r="J4942" t="s">
        <v>29</v>
      </c>
      <c r="K4942" t="s">
        <v>23</v>
      </c>
      <c r="L4942" t="s">
        <v>26</v>
      </c>
      <c r="M4942">
        <f t="shared" si="77"/>
        <v>98007.333333333328</v>
      </c>
      <c r="N4942" t="b">
        <f>IF(O4942=Sheet7!S4941,FALSE,TRUE)
=IF(B4942=Sheet7!A4942,TRUE,FALSE)
=IF(B4942=Sheet7!A4942,TRUE,FALSE)
=IF(B4942=Sheet7!A4942,TRUE,FALSE)</f>
        <v>1</v>
      </c>
      <c r="O4942" t="s">
        <v>27</v>
      </c>
    </row>
    <row r="4943" spans="1:15" x14ac:dyDescent="0.25">
      <c r="A4943">
        <v>2022</v>
      </c>
      <c r="B4943" t="s">
        <v>32</v>
      </c>
      <c r="C4943" t="s">
        <v>13</v>
      </c>
      <c r="D4943" t="s">
        <v>35</v>
      </c>
      <c r="E4943">
        <v>35000</v>
      </c>
      <c r="F4943">
        <v>43096</v>
      </c>
      <c r="G4943" t="s">
        <v>36</v>
      </c>
      <c r="H4943" t="s">
        <v>39</v>
      </c>
      <c r="I4943" t="s">
        <v>17</v>
      </c>
      <c r="J4943" t="s">
        <v>29</v>
      </c>
      <c r="K4943" t="s">
        <v>36</v>
      </c>
      <c r="L4943" t="s">
        <v>26</v>
      </c>
      <c r="M4943">
        <f t="shared" si="77"/>
        <v>26706</v>
      </c>
      <c r="N4943" t="b">
        <f>IF(O4943=Sheet7!S4942,FALSE,TRUE)
=IF(B4943=Sheet7!A4943,TRUE,FALSE)
=IF(B4943=Sheet7!A4943,TRUE,FALSE)
=IF(B4943=Sheet7!A4943,TRUE,FALSE)</f>
        <v>1</v>
      </c>
      <c r="O4943" t="s">
        <v>32</v>
      </c>
    </row>
    <row r="4944" spans="1:15" x14ac:dyDescent="0.25">
      <c r="A4944">
        <v>2022</v>
      </c>
      <c r="B4944" t="s">
        <v>37</v>
      </c>
      <c r="C4944" t="s">
        <v>38</v>
      </c>
      <c r="D4944" t="s">
        <v>22</v>
      </c>
      <c r="E4944">
        <v>130000</v>
      </c>
      <c r="F4944">
        <v>130000</v>
      </c>
      <c r="G4944" t="s">
        <v>23</v>
      </c>
      <c r="H4944" t="s">
        <v>33</v>
      </c>
      <c r="I4944" t="s">
        <v>17</v>
      </c>
      <c r="J4944" t="s">
        <v>29</v>
      </c>
      <c r="K4944" t="s">
        <v>23</v>
      </c>
      <c r="L4944" t="s">
        <v>26</v>
      </c>
      <c r="M4944">
        <f t="shared" si="77"/>
        <v>87340.666666666672</v>
      </c>
      <c r="N4944" t="b">
        <f>IF(O4944=Sheet7!S4943,FALSE,TRUE)
=IF(B4944=Sheet7!A4944,TRUE,FALSE)
=IF(B4944=Sheet7!A4944,TRUE,FALSE)
=IF(B4944=Sheet7!A4944,TRUE,FALSE)</f>
        <v>1</v>
      </c>
      <c r="O4944" t="s">
        <v>37</v>
      </c>
    </row>
    <row r="4945" spans="1:15" x14ac:dyDescent="0.25">
      <c r="A4945">
        <v>2022</v>
      </c>
      <c r="B4945" t="s">
        <v>37</v>
      </c>
      <c r="C4945" t="s">
        <v>38</v>
      </c>
      <c r="D4945" t="s">
        <v>22</v>
      </c>
      <c r="E4945">
        <v>110000</v>
      </c>
      <c r="F4945">
        <v>110000</v>
      </c>
      <c r="G4945" t="s">
        <v>23</v>
      </c>
      <c r="H4945" t="s">
        <v>33</v>
      </c>
      <c r="I4945" t="s">
        <v>17</v>
      </c>
      <c r="J4945" t="s">
        <v>29</v>
      </c>
      <c r="K4945" t="s">
        <v>23</v>
      </c>
      <c r="L4945" t="s">
        <v>26</v>
      </c>
      <c r="M4945">
        <f t="shared" si="77"/>
        <v>74007.333333333328</v>
      </c>
      <c r="N4945" t="b">
        <f>IF(O4945=Sheet7!S4944,FALSE,TRUE)
=IF(B4945=Sheet7!A4945,TRUE,FALSE)
=IF(B4945=Sheet7!A4945,TRUE,FALSE)
=IF(B4945=Sheet7!A4945,TRUE,FALSE)</f>
        <v>1</v>
      </c>
      <c r="O4945" t="s">
        <v>37</v>
      </c>
    </row>
    <row r="4946" spans="1:15" x14ac:dyDescent="0.25">
      <c r="A4946">
        <v>2022</v>
      </c>
      <c r="B4946" t="s">
        <v>37</v>
      </c>
      <c r="C4946" t="s">
        <v>38</v>
      </c>
      <c r="D4946" t="s">
        <v>22</v>
      </c>
      <c r="E4946">
        <v>170000</v>
      </c>
      <c r="F4946">
        <v>170000</v>
      </c>
      <c r="G4946" t="s">
        <v>23</v>
      </c>
      <c r="H4946" t="s">
        <v>24</v>
      </c>
      <c r="I4946" t="s">
        <v>17</v>
      </c>
      <c r="J4946" t="s">
        <v>29</v>
      </c>
      <c r="K4946" t="s">
        <v>23</v>
      </c>
      <c r="L4946" t="s">
        <v>26</v>
      </c>
      <c r="M4946">
        <f t="shared" si="77"/>
        <v>114007.33333333333</v>
      </c>
      <c r="N4946" t="b">
        <f>IF(O4946=Sheet7!S4945,FALSE,TRUE)
=IF(B4946=Sheet7!A4946,TRUE,FALSE)
=IF(B4946=Sheet7!A4946,TRUE,FALSE)
=IF(B4946=Sheet7!A4946,TRUE,FALSE)</f>
        <v>1</v>
      </c>
      <c r="O4946" t="s">
        <v>37</v>
      </c>
    </row>
    <row r="4947" spans="1:15" x14ac:dyDescent="0.25">
      <c r="A4947">
        <v>2022</v>
      </c>
      <c r="B4947" t="s">
        <v>99</v>
      </c>
      <c r="C4947" t="s">
        <v>28</v>
      </c>
      <c r="D4947" t="s">
        <v>22</v>
      </c>
      <c r="E4947">
        <v>161342</v>
      </c>
      <c r="F4947">
        <v>161342</v>
      </c>
      <c r="G4947" t="s">
        <v>23</v>
      </c>
      <c r="H4947" t="s">
        <v>24</v>
      </c>
      <c r="I4947" t="s">
        <v>17</v>
      </c>
      <c r="J4947" t="s">
        <v>29</v>
      </c>
      <c r="K4947" t="s">
        <v>23</v>
      </c>
      <c r="L4947" t="s">
        <v>26</v>
      </c>
      <c r="M4947">
        <f t="shared" si="77"/>
        <v>108235.33333333333</v>
      </c>
      <c r="N4947" t="b">
        <f>IF(O4947=Sheet7!S4946,FALSE,TRUE)
=IF(B4947=Sheet7!A4947,TRUE,FALSE)
=IF(B4947=Sheet7!A4947,TRUE,FALSE)
=IF(B4947=Sheet7!A4947,TRUE,FALSE)</f>
        <v>1</v>
      </c>
      <c r="O4947" t="s">
        <v>99</v>
      </c>
    </row>
    <row r="4948" spans="1:15" x14ac:dyDescent="0.25">
      <c r="A4948">
        <v>2022</v>
      </c>
      <c r="B4948" t="s">
        <v>99</v>
      </c>
      <c r="C4948" t="s">
        <v>28</v>
      </c>
      <c r="D4948" t="s">
        <v>22</v>
      </c>
      <c r="E4948">
        <v>137141</v>
      </c>
      <c r="F4948">
        <v>137141</v>
      </c>
      <c r="G4948" t="s">
        <v>23</v>
      </c>
      <c r="H4948" t="s">
        <v>24</v>
      </c>
      <c r="I4948" t="s">
        <v>17</v>
      </c>
      <c r="J4948" t="s">
        <v>29</v>
      </c>
      <c r="K4948" t="s">
        <v>23</v>
      </c>
      <c r="L4948" t="s">
        <v>26</v>
      </c>
      <c r="M4948">
        <f t="shared" si="77"/>
        <v>92101.333333333328</v>
      </c>
      <c r="N4948" t="b">
        <f>IF(O4948=Sheet7!S4947,FALSE,TRUE)
=IF(B4948=Sheet7!A4948,TRUE,FALSE)
=IF(B4948=Sheet7!A4948,TRUE,FALSE)
=IF(B4948=Sheet7!A4948,TRUE,FALSE)</f>
        <v>1</v>
      </c>
      <c r="O4948" t="s">
        <v>99</v>
      </c>
    </row>
    <row r="4949" spans="1:15" x14ac:dyDescent="0.25">
      <c r="A4949">
        <v>2022</v>
      </c>
      <c r="B4949" t="s">
        <v>27</v>
      </c>
      <c r="C4949" t="s">
        <v>28</v>
      </c>
      <c r="D4949" t="s">
        <v>22</v>
      </c>
      <c r="E4949">
        <v>167000</v>
      </c>
      <c r="F4949">
        <v>167000</v>
      </c>
      <c r="G4949" t="s">
        <v>23</v>
      </c>
      <c r="H4949" t="s">
        <v>24</v>
      </c>
      <c r="I4949" t="s">
        <v>17</v>
      </c>
      <c r="J4949" t="s">
        <v>29</v>
      </c>
      <c r="K4949" t="s">
        <v>23</v>
      </c>
      <c r="L4949" t="s">
        <v>26</v>
      </c>
      <c r="M4949">
        <f t="shared" si="77"/>
        <v>112007.33333333333</v>
      </c>
      <c r="N4949" t="b">
        <f>IF(O4949=Sheet7!S4948,FALSE,TRUE)
=IF(B4949=Sheet7!A4949,TRUE,FALSE)
=IF(B4949=Sheet7!A4949,TRUE,FALSE)
=IF(B4949=Sheet7!A4949,TRUE,FALSE)</f>
        <v>1</v>
      </c>
      <c r="O4949" t="s">
        <v>27</v>
      </c>
    </row>
    <row r="4950" spans="1:15" x14ac:dyDescent="0.25">
      <c r="A4950">
        <v>2022</v>
      </c>
      <c r="B4950" t="s">
        <v>32</v>
      </c>
      <c r="C4950" t="s">
        <v>13</v>
      </c>
      <c r="D4950" t="s">
        <v>35</v>
      </c>
      <c r="E4950">
        <v>60000</v>
      </c>
      <c r="F4950">
        <v>73880</v>
      </c>
      <c r="G4950" t="s">
        <v>36</v>
      </c>
      <c r="H4950" t="s">
        <v>24</v>
      </c>
      <c r="I4950" t="s">
        <v>17</v>
      </c>
      <c r="J4950" t="s">
        <v>25</v>
      </c>
      <c r="K4950" t="s">
        <v>36</v>
      </c>
      <c r="L4950" t="s">
        <v>26</v>
      </c>
      <c r="M4950">
        <f t="shared" si="77"/>
        <v>45300.666666666664</v>
      </c>
      <c r="N4950" t="b">
        <f>IF(O4950=Sheet7!S4949,FALSE,TRUE)
=IF(B4950=Sheet7!A4950,TRUE,FALSE)
=IF(B4950=Sheet7!A4950,TRUE,FALSE)
=IF(B4950=Sheet7!A4950,TRUE,FALSE)</f>
        <v>1</v>
      </c>
      <c r="O4950" t="s">
        <v>32</v>
      </c>
    </row>
    <row r="4951" spans="1:15" x14ac:dyDescent="0.25">
      <c r="A4951">
        <v>2022</v>
      </c>
      <c r="B4951" t="s">
        <v>32</v>
      </c>
      <c r="C4951" t="s">
        <v>13</v>
      </c>
      <c r="D4951" t="s">
        <v>35</v>
      </c>
      <c r="E4951">
        <v>50000</v>
      </c>
      <c r="F4951">
        <v>61566</v>
      </c>
      <c r="G4951" t="s">
        <v>36</v>
      </c>
      <c r="H4951" t="s">
        <v>24</v>
      </c>
      <c r="I4951" t="s">
        <v>17</v>
      </c>
      <c r="J4951" t="s">
        <v>25</v>
      </c>
      <c r="K4951" t="s">
        <v>36</v>
      </c>
      <c r="L4951" t="s">
        <v>26</v>
      </c>
      <c r="M4951">
        <f t="shared" si="77"/>
        <v>37862.666666666664</v>
      </c>
      <c r="N4951" t="b">
        <f>IF(O4951=Sheet7!S4950,FALSE,TRUE)
=IF(B4951=Sheet7!A4951,TRUE,FALSE)
=IF(B4951=Sheet7!A4951,TRUE,FALSE)
=IF(B4951=Sheet7!A4951,TRUE,FALSE)</f>
        <v>1</v>
      </c>
      <c r="O4951" t="s">
        <v>32</v>
      </c>
    </row>
    <row r="4952" spans="1:15" x14ac:dyDescent="0.25">
      <c r="A4952">
        <v>2022</v>
      </c>
      <c r="B4952" t="s">
        <v>27</v>
      </c>
      <c r="C4952" t="s">
        <v>28</v>
      </c>
      <c r="D4952" t="s">
        <v>22</v>
      </c>
      <c r="E4952">
        <v>211500</v>
      </c>
      <c r="F4952">
        <v>211500</v>
      </c>
      <c r="G4952" t="s">
        <v>23</v>
      </c>
      <c r="H4952" t="s">
        <v>24</v>
      </c>
      <c r="I4952" t="s">
        <v>17</v>
      </c>
      <c r="J4952" t="s">
        <v>29</v>
      </c>
      <c r="K4952" t="s">
        <v>23</v>
      </c>
      <c r="L4952" t="s">
        <v>26</v>
      </c>
      <c r="M4952">
        <f t="shared" si="77"/>
        <v>141674</v>
      </c>
      <c r="N4952" t="b">
        <f>IF(O4952=Sheet7!S4951,FALSE,TRUE)
=IF(B4952=Sheet7!A4952,TRUE,FALSE)
=IF(B4952=Sheet7!A4952,TRUE,FALSE)
=IF(B4952=Sheet7!A4952,TRUE,FALSE)</f>
        <v>1</v>
      </c>
      <c r="O4952" t="s">
        <v>27</v>
      </c>
    </row>
    <row r="4953" spans="1:15" x14ac:dyDescent="0.25">
      <c r="A4953">
        <v>2022</v>
      </c>
      <c r="B4953" t="s">
        <v>27</v>
      </c>
      <c r="C4953" t="s">
        <v>28</v>
      </c>
      <c r="D4953" t="s">
        <v>22</v>
      </c>
      <c r="E4953">
        <v>138600</v>
      </c>
      <c r="F4953">
        <v>138600</v>
      </c>
      <c r="G4953" t="s">
        <v>23</v>
      </c>
      <c r="H4953" t="s">
        <v>24</v>
      </c>
      <c r="I4953" t="s">
        <v>17</v>
      </c>
      <c r="J4953" t="s">
        <v>29</v>
      </c>
      <c r="K4953" t="s">
        <v>23</v>
      </c>
      <c r="L4953" t="s">
        <v>26</v>
      </c>
      <c r="M4953">
        <f t="shared" si="77"/>
        <v>93074</v>
      </c>
      <c r="N4953" t="b">
        <f>IF(O4953=Sheet7!S4952,FALSE,TRUE)
=IF(B4953=Sheet7!A4953,TRUE,FALSE)
=IF(B4953=Sheet7!A4953,TRUE,FALSE)
=IF(B4953=Sheet7!A4953,TRUE,FALSE)</f>
        <v>1</v>
      </c>
      <c r="O4953" t="s">
        <v>27</v>
      </c>
    </row>
    <row r="4954" spans="1:15" x14ac:dyDescent="0.25">
      <c r="A4954">
        <v>2022</v>
      </c>
      <c r="B4954" t="s">
        <v>20</v>
      </c>
      <c r="C4954" t="s">
        <v>21</v>
      </c>
      <c r="D4954" t="s">
        <v>22</v>
      </c>
      <c r="E4954">
        <v>192400</v>
      </c>
      <c r="F4954">
        <v>192400</v>
      </c>
      <c r="G4954" t="s">
        <v>49</v>
      </c>
      <c r="H4954" t="s">
        <v>24</v>
      </c>
      <c r="I4954" t="s">
        <v>17</v>
      </c>
      <c r="J4954" t="s">
        <v>29</v>
      </c>
      <c r="K4954" t="s">
        <v>49</v>
      </c>
      <c r="L4954" t="s">
        <v>26</v>
      </c>
      <c r="M4954">
        <f t="shared" si="77"/>
        <v>128940.66666666667</v>
      </c>
      <c r="N4954" t="b">
        <f>IF(O4954=Sheet7!S4953,FALSE,TRUE)
=IF(B4954=Sheet7!A4954,TRUE,FALSE)
=IF(B4954=Sheet7!A4954,TRUE,FALSE)
=IF(B4954=Sheet7!A4954,TRUE,FALSE)</f>
        <v>1</v>
      </c>
      <c r="O4954" t="s">
        <v>20</v>
      </c>
    </row>
    <row r="4955" spans="1:15" x14ac:dyDescent="0.25">
      <c r="A4955">
        <v>2022</v>
      </c>
      <c r="B4955" t="s">
        <v>20</v>
      </c>
      <c r="C4955" t="s">
        <v>21</v>
      </c>
      <c r="D4955" t="s">
        <v>22</v>
      </c>
      <c r="E4955">
        <v>90700</v>
      </c>
      <c r="F4955">
        <v>90700</v>
      </c>
      <c r="G4955" t="s">
        <v>49</v>
      </c>
      <c r="H4955" t="s">
        <v>24</v>
      </c>
      <c r="I4955" t="s">
        <v>17</v>
      </c>
      <c r="J4955" t="s">
        <v>29</v>
      </c>
      <c r="K4955" t="s">
        <v>49</v>
      </c>
      <c r="L4955" t="s">
        <v>26</v>
      </c>
      <c r="M4955">
        <f t="shared" si="77"/>
        <v>61140.666666666664</v>
      </c>
      <c r="N4955" t="b">
        <f>IF(O4955=Sheet7!S4954,FALSE,TRUE)
=IF(B4955=Sheet7!A4955,TRUE,FALSE)
=IF(B4955=Sheet7!A4955,TRUE,FALSE)
=IF(B4955=Sheet7!A4955,TRUE,FALSE)</f>
        <v>1</v>
      </c>
      <c r="O4955" t="s">
        <v>20</v>
      </c>
    </row>
    <row r="4956" spans="1:15" x14ac:dyDescent="0.25">
      <c r="A4956">
        <v>2022</v>
      </c>
      <c r="B4956" t="s">
        <v>37</v>
      </c>
      <c r="C4956" t="s">
        <v>38</v>
      </c>
      <c r="D4956" t="s">
        <v>22</v>
      </c>
      <c r="E4956">
        <v>130000</v>
      </c>
      <c r="F4956">
        <v>130000</v>
      </c>
      <c r="G4956" t="s">
        <v>49</v>
      </c>
      <c r="H4956" t="s">
        <v>24</v>
      </c>
      <c r="I4956" t="s">
        <v>17</v>
      </c>
      <c r="J4956" t="s">
        <v>29</v>
      </c>
      <c r="K4956" t="s">
        <v>49</v>
      </c>
      <c r="L4956" t="s">
        <v>26</v>
      </c>
      <c r="M4956">
        <f t="shared" si="77"/>
        <v>87340.666666666672</v>
      </c>
      <c r="N4956" t="b">
        <f>IF(O4956=Sheet7!S4955,FALSE,TRUE)
=IF(B4956=Sheet7!A4956,TRUE,FALSE)
=IF(B4956=Sheet7!A4956,TRUE,FALSE)
=IF(B4956=Sheet7!A4956,TRUE,FALSE)</f>
        <v>1</v>
      </c>
      <c r="O4956" t="s">
        <v>37</v>
      </c>
    </row>
    <row r="4957" spans="1:15" x14ac:dyDescent="0.25">
      <c r="A4957">
        <v>2022</v>
      </c>
      <c r="B4957" t="s">
        <v>37</v>
      </c>
      <c r="C4957" t="s">
        <v>38</v>
      </c>
      <c r="D4957" t="s">
        <v>22</v>
      </c>
      <c r="E4957">
        <v>61300</v>
      </c>
      <c r="F4957">
        <v>61300</v>
      </c>
      <c r="G4957" t="s">
        <v>49</v>
      </c>
      <c r="H4957" t="s">
        <v>24</v>
      </c>
      <c r="I4957" t="s">
        <v>17</v>
      </c>
      <c r="J4957" t="s">
        <v>29</v>
      </c>
      <c r="K4957" t="s">
        <v>49</v>
      </c>
      <c r="L4957" t="s">
        <v>26</v>
      </c>
      <c r="M4957">
        <f t="shared" si="77"/>
        <v>41540.666666666664</v>
      </c>
      <c r="N4957" t="b">
        <f>IF(O4957=Sheet7!S4956,FALSE,TRUE)
=IF(B4957=Sheet7!A4957,TRUE,FALSE)
=IF(B4957=Sheet7!A4957,TRUE,FALSE)
=IF(B4957=Sheet7!A4957,TRUE,FALSE)</f>
        <v>1</v>
      </c>
      <c r="O4957" t="s">
        <v>37</v>
      </c>
    </row>
    <row r="4958" spans="1:15" x14ac:dyDescent="0.25">
      <c r="A4958">
        <v>2022</v>
      </c>
      <c r="B4958" t="s">
        <v>32</v>
      </c>
      <c r="C4958" t="s">
        <v>13</v>
      </c>
      <c r="D4958" t="s">
        <v>22</v>
      </c>
      <c r="E4958">
        <v>160000</v>
      </c>
      <c r="F4958">
        <v>160000</v>
      </c>
      <c r="G4958" t="s">
        <v>23</v>
      </c>
      <c r="H4958" t="s">
        <v>24</v>
      </c>
      <c r="I4958" t="s">
        <v>17</v>
      </c>
      <c r="J4958" t="s">
        <v>25</v>
      </c>
      <c r="K4958" t="s">
        <v>23</v>
      </c>
      <c r="L4958" t="s">
        <v>19</v>
      </c>
      <c r="M4958">
        <f t="shared" si="77"/>
        <v>107340.66666666667</v>
      </c>
      <c r="N4958" t="b">
        <f>IF(O4958=Sheet7!S4957,FALSE,TRUE)
=IF(B4958=Sheet7!A4958,TRUE,FALSE)
=IF(B4958=Sheet7!A4958,TRUE,FALSE)
=IF(B4958=Sheet7!A4958,TRUE,FALSE)</f>
        <v>1</v>
      </c>
      <c r="O4958" t="s">
        <v>32</v>
      </c>
    </row>
    <row r="4959" spans="1:15" x14ac:dyDescent="0.25">
      <c r="A4959">
        <v>2022</v>
      </c>
      <c r="B4959" t="s">
        <v>32</v>
      </c>
      <c r="C4959" t="s">
        <v>13</v>
      </c>
      <c r="D4959" t="s">
        <v>22</v>
      </c>
      <c r="E4959">
        <v>113000</v>
      </c>
      <c r="F4959">
        <v>113000</v>
      </c>
      <c r="G4959" t="s">
        <v>23</v>
      </c>
      <c r="H4959" t="s">
        <v>24</v>
      </c>
      <c r="I4959" t="s">
        <v>17</v>
      </c>
      <c r="J4959" t="s">
        <v>25</v>
      </c>
      <c r="K4959" t="s">
        <v>23</v>
      </c>
      <c r="L4959" t="s">
        <v>19</v>
      </c>
      <c r="M4959">
        <f t="shared" si="77"/>
        <v>76007.333333333328</v>
      </c>
      <c r="N4959" t="b">
        <f>IF(O4959=Sheet7!S4958,FALSE,TRUE)
=IF(B4959=Sheet7!A4959,TRUE,FALSE)
=IF(B4959=Sheet7!A4959,TRUE,FALSE)
=IF(B4959=Sheet7!A4959,TRUE,FALSE)</f>
        <v>1</v>
      </c>
      <c r="O4959" t="s">
        <v>32</v>
      </c>
    </row>
    <row r="4960" spans="1:15" x14ac:dyDescent="0.25">
      <c r="A4960">
        <v>2022</v>
      </c>
      <c r="B4960" t="s">
        <v>27</v>
      </c>
      <c r="C4960" t="s">
        <v>28</v>
      </c>
      <c r="D4960" t="s">
        <v>22</v>
      </c>
      <c r="E4960">
        <v>95550</v>
      </c>
      <c r="F4960">
        <v>95550</v>
      </c>
      <c r="G4960" t="s">
        <v>23</v>
      </c>
      <c r="H4960" t="s">
        <v>24</v>
      </c>
      <c r="I4960" t="s">
        <v>17</v>
      </c>
      <c r="J4960" t="s">
        <v>25</v>
      </c>
      <c r="K4960" t="s">
        <v>23</v>
      </c>
      <c r="L4960" t="s">
        <v>26</v>
      </c>
      <c r="M4960">
        <f t="shared" si="77"/>
        <v>64374</v>
      </c>
      <c r="N4960" t="b">
        <f>IF(O4960=Sheet7!S4959,FALSE,TRUE)
=IF(B4960=Sheet7!A4960,TRUE,FALSE)
=IF(B4960=Sheet7!A4960,TRUE,FALSE)
=IF(B4960=Sheet7!A4960,TRUE,FALSE)</f>
        <v>1</v>
      </c>
      <c r="O4960" t="s">
        <v>27</v>
      </c>
    </row>
    <row r="4961" spans="1:15" x14ac:dyDescent="0.25">
      <c r="A4961">
        <v>2022</v>
      </c>
      <c r="B4961" t="s">
        <v>37</v>
      </c>
      <c r="C4961" t="s">
        <v>38</v>
      </c>
      <c r="D4961" t="s">
        <v>22</v>
      </c>
      <c r="E4961">
        <v>167000</v>
      </c>
      <c r="F4961">
        <v>167000</v>
      </c>
      <c r="G4961" t="s">
        <v>23</v>
      </c>
      <c r="H4961" t="s">
        <v>16</v>
      </c>
      <c r="I4961" t="s">
        <v>17</v>
      </c>
      <c r="J4961" t="s">
        <v>29</v>
      </c>
      <c r="K4961" t="s">
        <v>23</v>
      </c>
      <c r="L4961" t="s">
        <v>26</v>
      </c>
      <c r="M4961">
        <f t="shared" si="77"/>
        <v>112007.33333333333</v>
      </c>
      <c r="N4961" t="b">
        <f>IF(O4961=Sheet7!S4960,FALSE,TRUE)
=IF(B4961=Sheet7!A4961,TRUE,FALSE)
=IF(B4961=Sheet7!A4961,TRUE,FALSE)
=IF(B4961=Sheet7!A4961,TRUE,FALSE)</f>
        <v>1</v>
      </c>
      <c r="O4961" t="s">
        <v>37</v>
      </c>
    </row>
    <row r="4962" spans="1:15" x14ac:dyDescent="0.25">
      <c r="A4962">
        <v>2022</v>
      </c>
      <c r="B4962" t="s">
        <v>37</v>
      </c>
      <c r="C4962" t="s">
        <v>38</v>
      </c>
      <c r="D4962" t="s">
        <v>22</v>
      </c>
      <c r="E4962">
        <v>115500</v>
      </c>
      <c r="F4962">
        <v>115500</v>
      </c>
      <c r="G4962" t="s">
        <v>23</v>
      </c>
      <c r="H4962" t="s">
        <v>16</v>
      </c>
      <c r="I4962" t="s">
        <v>17</v>
      </c>
      <c r="J4962" t="s">
        <v>29</v>
      </c>
      <c r="K4962" t="s">
        <v>23</v>
      </c>
      <c r="L4962" t="s">
        <v>26</v>
      </c>
      <c r="M4962">
        <f t="shared" si="77"/>
        <v>77674</v>
      </c>
      <c r="N4962" t="b">
        <f>IF(O4962=Sheet7!S4961,FALSE,TRUE)
=IF(B4962=Sheet7!A4962,TRUE,FALSE)
=IF(B4962=Sheet7!A4962,TRUE,FALSE)
=IF(B4962=Sheet7!A4962,TRUE,FALSE)</f>
        <v>1</v>
      </c>
      <c r="O4962" t="s">
        <v>37</v>
      </c>
    </row>
    <row r="4963" spans="1:15" x14ac:dyDescent="0.25">
      <c r="A4963">
        <v>2022</v>
      </c>
      <c r="B4963" t="s">
        <v>32</v>
      </c>
      <c r="C4963" t="s">
        <v>13</v>
      </c>
      <c r="D4963" t="s">
        <v>22</v>
      </c>
      <c r="E4963">
        <v>243900</v>
      </c>
      <c r="F4963">
        <v>243900</v>
      </c>
      <c r="G4963" t="s">
        <v>23</v>
      </c>
      <c r="H4963" t="s">
        <v>24</v>
      </c>
      <c r="I4963" t="s">
        <v>17</v>
      </c>
      <c r="J4963" t="s">
        <v>29</v>
      </c>
      <c r="K4963" t="s">
        <v>23</v>
      </c>
      <c r="L4963" t="s">
        <v>26</v>
      </c>
      <c r="M4963">
        <f t="shared" si="77"/>
        <v>163274</v>
      </c>
      <c r="N4963" t="b">
        <f>IF(O4963=Sheet7!S4962,FALSE,TRUE)
=IF(B4963=Sheet7!A4963,TRUE,FALSE)
=IF(B4963=Sheet7!A4963,TRUE,FALSE)
=IF(B4963=Sheet7!A4963,TRUE,FALSE)</f>
        <v>1</v>
      </c>
      <c r="O4963" t="s">
        <v>32</v>
      </c>
    </row>
    <row r="4964" spans="1:15" x14ac:dyDescent="0.25">
      <c r="A4964">
        <v>2022</v>
      </c>
      <c r="B4964" t="s">
        <v>32</v>
      </c>
      <c r="C4964" t="s">
        <v>13</v>
      </c>
      <c r="D4964" t="s">
        <v>22</v>
      </c>
      <c r="E4964">
        <v>156600</v>
      </c>
      <c r="F4964">
        <v>156600</v>
      </c>
      <c r="G4964" t="s">
        <v>23</v>
      </c>
      <c r="H4964" t="s">
        <v>24</v>
      </c>
      <c r="I4964" t="s">
        <v>17</v>
      </c>
      <c r="J4964" t="s">
        <v>29</v>
      </c>
      <c r="K4964" t="s">
        <v>23</v>
      </c>
      <c r="L4964" t="s">
        <v>26</v>
      </c>
      <c r="M4964">
        <f t="shared" si="77"/>
        <v>105074</v>
      </c>
      <c r="N4964" t="b">
        <f>IF(O4964=Sheet7!S4963,FALSE,TRUE)
=IF(B4964=Sheet7!A4964,TRUE,FALSE)
=IF(B4964=Sheet7!A4964,TRUE,FALSE)
=IF(B4964=Sheet7!A4964,TRUE,FALSE)</f>
        <v>1</v>
      </c>
      <c r="O4964" t="s">
        <v>32</v>
      </c>
    </row>
    <row r="4965" spans="1:15" x14ac:dyDescent="0.25">
      <c r="A4965">
        <v>2022</v>
      </c>
      <c r="B4965" t="s">
        <v>37</v>
      </c>
      <c r="C4965" t="s">
        <v>38</v>
      </c>
      <c r="D4965" t="s">
        <v>22</v>
      </c>
      <c r="E4965">
        <v>136600</v>
      </c>
      <c r="F4965">
        <v>136600</v>
      </c>
      <c r="G4965" t="s">
        <v>23</v>
      </c>
      <c r="H4965" t="s">
        <v>24</v>
      </c>
      <c r="I4965" t="s">
        <v>17</v>
      </c>
      <c r="J4965" t="s">
        <v>29</v>
      </c>
      <c r="K4965" t="s">
        <v>23</v>
      </c>
      <c r="L4965" t="s">
        <v>26</v>
      </c>
      <c r="M4965">
        <f t="shared" si="77"/>
        <v>91740.666666666672</v>
      </c>
      <c r="N4965" t="b">
        <f>IF(O4965=Sheet7!S4964,FALSE,TRUE)
=IF(B4965=Sheet7!A4965,TRUE,FALSE)
=IF(B4965=Sheet7!A4965,TRUE,FALSE)
=IF(B4965=Sheet7!A4965,TRUE,FALSE)</f>
        <v>1</v>
      </c>
      <c r="O4965" t="s">
        <v>37</v>
      </c>
    </row>
    <row r="4966" spans="1:15" x14ac:dyDescent="0.25">
      <c r="A4966">
        <v>2022</v>
      </c>
      <c r="B4966" t="s">
        <v>32</v>
      </c>
      <c r="C4966" t="s">
        <v>13</v>
      </c>
      <c r="D4966" t="s">
        <v>22</v>
      </c>
      <c r="E4966">
        <v>128875</v>
      </c>
      <c r="F4966">
        <v>128875</v>
      </c>
      <c r="G4966" t="s">
        <v>23</v>
      </c>
      <c r="H4966" t="s">
        <v>24</v>
      </c>
      <c r="I4966" t="s">
        <v>17</v>
      </c>
      <c r="J4966" t="s">
        <v>29</v>
      </c>
      <c r="K4966" t="s">
        <v>23</v>
      </c>
      <c r="L4966" t="s">
        <v>26</v>
      </c>
      <c r="M4966">
        <f t="shared" si="77"/>
        <v>86590.666666666672</v>
      </c>
      <c r="N4966" t="b">
        <f>IF(O4966=Sheet7!S4965,FALSE,TRUE)
=IF(B4966=Sheet7!A4966,TRUE,FALSE)
=IF(B4966=Sheet7!A4966,TRUE,FALSE)
=IF(B4966=Sheet7!A4966,TRUE,FALSE)</f>
        <v>1</v>
      </c>
      <c r="O4966" t="s">
        <v>32</v>
      </c>
    </row>
    <row r="4967" spans="1:15" x14ac:dyDescent="0.25">
      <c r="A4967">
        <v>2022</v>
      </c>
      <c r="B4967" t="s">
        <v>32</v>
      </c>
      <c r="C4967" t="s">
        <v>13</v>
      </c>
      <c r="D4967" t="s">
        <v>22</v>
      </c>
      <c r="E4967">
        <v>93700</v>
      </c>
      <c r="F4967">
        <v>93700</v>
      </c>
      <c r="G4967" t="s">
        <v>23</v>
      </c>
      <c r="H4967" t="s">
        <v>24</v>
      </c>
      <c r="I4967" t="s">
        <v>17</v>
      </c>
      <c r="J4967" t="s">
        <v>29</v>
      </c>
      <c r="K4967" t="s">
        <v>23</v>
      </c>
      <c r="L4967" t="s">
        <v>26</v>
      </c>
      <c r="M4967">
        <f t="shared" si="77"/>
        <v>63140.666666666664</v>
      </c>
      <c r="N4967" t="b">
        <f>IF(O4967=Sheet7!S4966,FALSE,TRUE)
=IF(B4967=Sheet7!A4967,TRUE,FALSE)
=IF(B4967=Sheet7!A4967,TRUE,FALSE)
=IF(B4967=Sheet7!A4967,TRUE,FALSE)</f>
        <v>1</v>
      </c>
      <c r="O4967" t="s">
        <v>32</v>
      </c>
    </row>
    <row r="4968" spans="1:15" x14ac:dyDescent="0.25">
      <c r="A4968">
        <v>2022</v>
      </c>
      <c r="B4968" t="s">
        <v>164</v>
      </c>
      <c r="C4968" t="s">
        <v>28</v>
      </c>
      <c r="D4968" t="s">
        <v>22</v>
      </c>
      <c r="E4968">
        <v>224000</v>
      </c>
      <c r="F4968">
        <v>224000</v>
      </c>
      <c r="G4968" t="s">
        <v>23</v>
      </c>
      <c r="H4968" t="s">
        <v>33</v>
      </c>
      <c r="I4968" t="s">
        <v>17</v>
      </c>
      <c r="J4968" t="s">
        <v>29</v>
      </c>
      <c r="K4968" t="s">
        <v>23</v>
      </c>
      <c r="L4968" t="s">
        <v>26</v>
      </c>
      <c r="M4968">
        <f t="shared" si="77"/>
        <v>150007.33333333334</v>
      </c>
      <c r="N4968" t="b">
        <f>IF(O4968=Sheet7!S4967,FALSE,TRUE)
=IF(B4968=Sheet7!A4968,TRUE,FALSE)
=IF(B4968=Sheet7!A4968,TRUE,FALSE)
=IF(B4968=Sheet7!A4968,TRUE,FALSE)</f>
        <v>1</v>
      </c>
      <c r="O4968" t="s">
        <v>164</v>
      </c>
    </row>
    <row r="4969" spans="1:15" x14ac:dyDescent="0.25">
      <c r="A4969">
        <v>2022</v>
      </c>
      <c r="B4969" t="s">
        <v>164</v>
      </c>
      <c r="C4969" t="s">
        <v>28</v>
      </c>
      <c r="D4969" t="s">
        <v>22</v>
      </c>
      <c r="E4969">
        <v>167875</v>
      </c>
      <c r="F4969">
        <v>167875</v>
      </c>
      <c r="G4969" t="s">
        <v>23</v>
      </c>
      <c r="H4969" t="s">
        <v>33</v>
      </c>
      <c r="I4969" t="s">
        <v>17</v>
      </c>
      <c r="J4969" t="s">
        <v>29</v>
      </c>
      <c r="K4969" t="s">
        <v>23</v>
      </c>
      <c r="L4969" t="s">
        <v>26</v>
      </c>
      <c r="M4969">
        <f t="shared" si="77"/>
        <v>112590.66666666667</v>
      </c>
      <c r="N4969" t="b">
        <f>IF(O4969=Sheet7!S4968,FALSE,TRUE)
=IF(B4969=Sheet7!A4969,TRUE,FALSE)
=IF(B4969=Sheet7!A4969,TRUE,FALSE)
=IF(B4969=Sheet7!A4969,TRUE,FALSE)</f>
        <v>1</v>
      </c>
      <c r="O4969" t="s">
        <v>164</v>
      </c>
    </row>
    <row r="4970" spans="1:15" x14ac:dyDescent="0.25">
      <c r="A4970">
        <v>2022</v>
      </c>
      <c r="B4970" t="s">
        <v>40</v>
      </c>
      <c r="C4970" t="s">
        <v>41</v>
      </c>
      <c r="D4970" t="s">
        <v>22</v>
      </c>
      <c r="E4970">
        <v>175000</v>
      </c>
      <c r="F4970">
        <v>175000</v>
      </c>
      <c r="G4970" t="s">
        <v>23</v>
      </c>
      <c r="H4970" t="s">
        <v>33</v>
      </c>
      <c r="I4970" t="s">
        <v>17</v>
      </c>
      <c r="J4970" t="s">
        <v>29</v>
      </c>
      <c r="K4970" t="s">
        <v>23</v>
      </c>
      <c r="L4970" t="s">
        <v>26</v>
      </c>
      <c r="M4970">
        <f t="shared" si="77"/>
        <v>117340.66666666667</v>
      </c>
      <c r="N4970" t="b">
        <f>IF(O4970=Sheet7!S4969,FALSE,TRUE)
=IF(B4970=Sheet7!A4970,TRUE,FALSE)
=IF(B4970=Sheet7!A4970,TRUE,FALSE)
=IF(B4970=Sheet7!A4970,TRUE,FALSE)</f>
        <v>1</v>
      </c>
      <c r="O4970" t="s">
        <v>40</v>
      </c>
    </row>
    <row r="4971" spans="1:15" x14ac:dyDescent="0.25">
      <c r="A4971">
        <v>2022</v>
      </c>
      <c r="B4971" t="s">
        <v>40</v>
      </c>
      <c r="C4971" t="s">
        <v>41</v>
      </c>
      <c r="D4971" t="s">
        <v>22</v>
      </c>
      <c r="E4971">
        <v>135000</v>
      </c>
      <c r="F4971">
        <v>135000</v>
      </c>
      <c r="G4971" t="s">
        <v>23</v>
      </c>
      <c r="H4971" t="s">
        <v>33</v>
      </c>
      <c r="I4971" t="s">
        <v>17</v>
      </c>
      <c r="J4971" t="s">
        <v>29</v>
      </c>
      <c r="K4971" t="s">
        <v>23</v>
      </c>
      <c r="L4971" t="s">
        <v>26</v>
      </c>
      <c r="M4971">
        <f t="shared" si="77"/>
        <v>90674</v>
      </c>
      <c r="N4971" t="b">
        <f>IF(O4971=Sheet7!S4970,FALSE,TRUE)
=IF(B4971=Sheet7!A4971,TRUE,FALSE)
=IF(B4971=Sheet7!A4971,TRUE,FALSE)
=IF(B4971=Sheet7!A4971,TRUE,FALSE)</f>
        <v>1</v>
      </c>
      <c r="O4971" t="s">
        <v>40</v>
      </c>
    </row>
    <row r="4972" spans="1:15" x14ac:dyDescent="0.25">
      <c r="A4972">
        <v>2022</v>
      </c>
      <c r="B4972" t="s">
        <v>27</v>
      </c>
      <c r="C4972" t="s">
        <v>28</v>
      </c>
      <c r="D4972" t="s">
        <v>22</v>
      </c>
      <c r="E4972">
        <v>205300</v>
      </c>
      <c r="F4972">
        <v>205300</v>
      </c>
      <c r="G4972" t="s">
        <v>23</v>
      </c>
      <c r="H4972" t="s">
        <v>24</v>
      </c>
      <c r="I4972" t="s">
        <v>17</v>
      </c>
      <c r="J4972" t="s">
        <v>25</v>
      </c>
      <c r="K4972" t="s">
        <v>23</v>
      </c>
      <c r="L4972" t="s">
        <v>19</v>
      </c>
      <c r="M4972">
        <f t="shared" si="77"/>
        <v>137540.66666666666</v>
      </c>
      <c r="N4972" t="b">
        <f>IF(O4972=Sheet7!S4971,FALSE,TRUE)
=IF(B4972=Sheet7!A4972,TRUE,FALSE)
=IF(B4972=Sheet7!A4972,TRUE,FALSE)
=IF(B4972=Sheet7!A4972,TRUE,FALSE)</f>
        <v>1</v>
      </c>
      <c r="O4972" t="s">
        <v>27</v>
      </c>
    </row>
    <row r="4973" spans="1:15" x14ac:dyDescent="0.25">
      <c r="A4973">
        <v>2022</v>
      </c>
      <c r="B4973" t="s">
        <v>27</v>
      </c>
      <c r="C4973" t="s">
        <v>28</v>
      </c>
      <c r="D4973" t="s">
        <v>22</v>
      </c>
      <c r="E4973">
        <v>176000</v>
      </c>
      <c r="F4973">
        <v>176000</v>
      </c>
      <c r="G4973" t="s">
        <v>23</v>
      </c>
      <c r="H4973" t="s">
        <v>24</v>
      </c>
      <c r="I4973" t="s">
        <v>17</v>
      </c>
      <c r="J4973" t="s">
        <v>29</v>
      </c>
      <c r="K4973" t="s">
        <v>23</v>
      </c>
      <c r="L4973" t="s">
        <v>26</v>
      </c>
      <c r="M4973">
        <f t="shared" si="77"/>
        <v>118007.33333333333</v>
      </c>
      <c r="N4973" t="b">
        <f>IF(O4973=Sheet7!S4972,FALSE,TRUE)
=IF(B4973=Sheet7!A4973,TRUE,FALSE)
=IF(B4973=Sheet7!A4973,TRUE,FALSE)
=IF(B4973=Sheet7!A4973,TRUE,FALSE)</f>
        <v>1</v>
      </c>
      <c r="O4973" t="s">
        <v>27</v>
      </c>
    </row>
    <row r="4974" spans="1:15" x14ac:dyDescent="0.25">
      <c r="A4974">
        <v>2022</v>
      </c>
      <c r="B4974" t="s">
        <v>32</v>
      </c>
      <c r="C4974" t="s">
        <v>13</v>
      </c>
      <c r="D4974" t="s">
        <v>22</v>
      </c>
      <c r="E4974">
        <v>200100</v>
      </c>
      <c r="F4974">
        <v>200100</v>
      </c>
      <c r="G4974" t="s">
        <v>23</v>
      </c>
      <c r="H4974" t="s">
        <v>24</v>
      </c>
      <c r="I4974" t="s">
        <v>17</v>
      </c>
      <c r="J4974" t="s">
        <v>29</v>
      </c>
      <c r="K4974" t="s">
        <v>23</v>
      </c>
      <c r="L4974" t="s">
        <v>26</v>
      </c>
      <c r="M4974">
        <f t="shared" si="77"/>
        <v>134074</v>
      </c>
      <c r="N4974" t="b">
        <f>IF(O4974=Sheet7!S4973,FALSE,TRUE)
=IF(B4974=Sheet7!A4974,TRUE,FALSE)
=IF(B4974=Sheet7!A4974,TRUE,FALSE)
=IF(B4974=Sheet7!A4974,TRUE,FALSE)</f>
        <v>1</v>
      </c>
      <c r="O4974" t="s">
        <v>32</v>
      </c>
    </row>
    <row r="4975" spans="1:15" x14ac:dyDescent="0.25">
      <c r="A4975">
        <v>2022</v>
      </c>
      <c r="B4975" t="s">
        <v>32</v>
      </c>
      <c r="C4975" t="s">
        <v>13</v>
      </c>
      <c r="D4975" t="s">
        <v>22</v>
      </c>
      <c r="E4975">
        <v>70500</v>
      </c>
      <c r="F4975">
        <v>70500</v>
      </c>
      <c r="G4975" t="s">
        <v>23</v>
      </c>
      <c r="H4975" t="s">
        <v>24</v>
      </c>
      <c r="I4975" t="s">
        <v>17</v>
      </c>
      <c r="J4975" t="s">
        <v>25</v>
      </c>
      <c r="K4975" t="s">
        <v>23</v>
      </c>
      <c r="L4975" t="s">
        <v>26</v>
      </c>
      <c r="M4975">
        <f t="shared" si="77"/>
        <v>47674</v>
      </c>
      <c r="N4975" t="b">
        <f>IF(O4975=Sheet7!S4974,FALSE,TRUE)
=IF(B4975=Sheet7!A4975,TRUE,FALSE)
=IF(B4975=Sheet7!A4975,TRUE,FALSE)
=IF(B4975=Sheet7!A4975,TRUE,FALSE)</f>
        <v>1</v>
      </c>
      <c r="O4975" t="s">
        <v>32</v>
      </c>
    </row>
    <row r="4976" spans="1:15" x14ac:dyDescent="0.25">
      <c r="A4976">
        <v>2022</v>
      </c>
      <c r="B4976" t="s">
        <v>32</v>
      </c>
      <c r="C4976" t="s">
        <v>13</v>
      </c>
      <c r="D4976" t="s">
        <v>22</v>
      </c>
      <c r="E4976">
        <v>54000</v>
      </c>
      <c r="F4976">
        <v>54000</v>
      </c>
      <c r="G4976" t="s">
        <v>23</v>
      </c>
      <c r="H4976" t="s">
        <v>24</v>
      </c>
      <c r="I4976" t="s">
        <v>17</v>
      </c>
      <c r="J4976" t="s">
        <v>25</v>
      </c>
      <c r="K4976" t="s">
        <v>23</v>
      </c>
      <c r="L4976" t="s">
        <v>26</v>
      </c>
      <c r="M4976">
        <f t="shared" si="77"/>
        <v>36674</v>
      </c>
      <c r="N4976" t="b">
        <f>IF(O4976=Sheet7!S4975,FALSE,TRUE)
=IF(B4976=Sheet7!A4976,TRUE,FALSE)
=IF(B4976=Sheet7!A4976,TRUE,FALSE)
=IF(B4976=Sheet7!A4976,TRUE,FALSE)</f>
        <v>1</v>
      </c>
      <c r="O4976" t="s">
        <v>32</v>
      </c>
    </row>
    <row r="4977" spans="1:15" x14ac:dyDescent="0.25">
      <c r="A4977">
        <v>2022</v>
      </c>
      <c r="B4977" t="s">
        <v>27</v>
      </c>
      <c r="C4977" t="s">
        <v>28</v>
      </c>
      <c r="D4977" t="s">
        <v>22</v>
      </c>
      <c r="E4977">
        <v>205300</v>
      </c>
      <c r="F4977">
        <v>205300</v>
      </c>
      <c r="G4977" t="s">
        <v>23</v>
      </c>
      <c r="H4977" t="s">
        <v>24</v>
      </c>
      <c r="I4977" t="s">
        <v>17</v>
      </c>
      <c r="J4977" t="s">
        <v>25</v>
      </c>
      <c r="K4977" t="s">
        <v>23</v>
      </c>
      <c r="L4977" t="s">
        <v>26</v>
      </c>
      <c r="M4977">
        <f t="shared" si="77"/>
        <v>137540.66666666666</v>
      </c>
      <c r="N4977" t="b">
        <f>IF(O4977=Sheet7!S4976,FALSE,TRUE)
=IF(B4977=Sheet7!A4977,TRUE,FALSE)
=IF(B4977=Sheet7!A4977,TRUE,FALSE)
=IF(B4977=Sheet7!A4977,TRUE,FALSE)</f>
        <v>1</v>
      </c>
      <c r="O4977" t="s">
        <v>27</v>
      </c>
    </row>
    <row r="4978" spans="1:15" x14ac:dyDescent="0.25">
      <c r="A4978">
        <v>2022</v>
      </c>
      <c r="B4978" t="s">
        <v>27</v>
      </c>
      <c r="C4978" t="s">
        <v>28</v>
      </c>
      <c r="D4978" t="s">
        <v>22</v>
      </c>
      <c r="E4978">
        <v>140400</v>
      </c>
      <c r="F4978">
        <v>140400</v>
      </c>
      <c r="G4978" t="s">
        <v>23</v>
      </c>
      <c r="H4978" t="s">
        <v>24</v>
      </c>
      <c r="I4978" t="s">
        <v>17</v>
      </c>
      <c r="J4978" t="s">
        <v>25</v>
      </c>
      <c r="K4978" t="s">
        <v>23</v>
      </c>
      <c r="L4978" t="s">
        <v>26</v>
      </c>
      <c r="M4978">
        <f t="shared" si="77"/>
        <v>94274</v>
      </c>
      <c r="N4978" t="b">
        <f>IF(O4978=Sheet7!S4977,FALSE,TRUE)
=IF(B4978=Sheet7!A4978,TRUE,FALSE)
=IF(B4978=Sheet7!A4978,TRUE,FALSE)
=IF(B4978=Sheet7!A4978,TRUE,FALSE)</f>
        <v>1</v>
      </c>
      <c r="O4978" t="s">
        <v>27</v>
      </c>
    </row>
    <row r="4979" spans="1:15" x14ac:dyDescent="0.25">
      <c r="A4979">
        <v>2022</v>
      </c>
      <c r="B4979" t="s">
        <v>40</v>
      </c>
      <c r="C4979" t="s">
        <v>41</v>
      </c>
      <c r="D4979" t="s">
        <v>22</v>
      </c>
      <c r="E4979">
        <v>205300</v>
      </c>
      <c r="F4979">
        <v>205300</v>
      </c>
      <c r="G4979" t="s">
        <v>23</v>
      </c>
      <c r="H4979" t="s">
        <v>24</v>
      </c>
      <c r="I4979" t="s">
        <v>17</v>
      </c>
      <c r="J4979" t="s">
        <v>25</v>
      </c>
      <c r="K4979" t="s">
        <v>23</v>
      </c>
      <c r="L4979" t="s">
        <v>26</v>
      </c>
      <c r="M4979">
        <f t="shared" si="77"/>
        <v>137540.66666666666</v>
      </c>
      <c r="N4979" t="b">
        <f>IF(O4979=Sheet7!S4978,FALSE,TRUE)
=IF(B4979=Sheet7!A4979,TRUE,FALSE)
=IF(B4979=Sheet7!A4979,TRUE,FALSE)
=IF(B4979=Sheet7!A4979,TRUE,FALSE)</f>
        <v>1</v>
      </c>
      <c r="O4979" t="s">
        <v>40</v>
      </c>
    </row>
    <row r="4980" spans="1:15" x14ac:dyDescent="0.25">
      <c r="A4980">
        <v>2022</v>
      </c>
      <c r="B4980" t="s">
        <v>40</v>
      </c>
      <c r="C4980" t="s">
        <v>41</v>
      </c>
      <c r="D4980" t="s">
        <v>22</v>
      </c>
      <c r="E4980">
        <v>184700</v>
      </c>
      <c r="F4980">
        <v>184700</v>
      </c>
      <c r="G4980" t="s">
        <v>23</v>
      </c>
      <c r="H4980" t="s">
        <v>24</v>
      </c>
      <c r="I4980" t="s">
        <v>17</v>
      </c>
      <c r="J4980" t="s">
        <v>25</v>
      </c>
      <c r="K4980" t="s">
        <v>23</v>
      </c>
      <c r="L4980" t="s">
        <v>26</v>
      </c>
      <c r="M4980">
        <f t="shared" si="77"/>
        <v>123807.33333333333</v>
      </c>
      <c r="N4980" t="b">
        <f>IF(O4980=Sheet7!S4979,FALSE,TRUE)
=IF(B4980=Sheet7!A4980,TRUE,FALSE)
=IF(B4980=Sheet7!A4980,TRUE,FALSE)
=IF(B4980=Sheet7!A4980,TRUE,FALSE)</f>
        <v>1</v>
      </c>
      <c r="O4980" t="s">
        <v>40</v>
      </c>
    </row>
    <row r="4981" spans="1:15" x14ac:dyDescent="0.25">
      <c r="A4981">
        <v>2022</v>
      </c>
      <c r="B4981" t="s">
        <v>32</v>
      </c>
      <c r="C4981" t="s">
        <v>13</v>
      </c>
      <c r="D4981" t="s">
        <v>22</v>
      </c>
      <c r="E4981">
        <v>175100</v>
      </c>
      <c r="F4981">
        <v>175100</v>
      </c>
      <c r="G4981" t="s">
        <v>23</v>
      </c>
      <c r="H4981" t="s">
        <v>24</v>
      </c>
      <c r="I4981" t="s">
        <v>17</v>
      </c>
      <c r="J4981" t="s">
        <v>29</v>
      </c>
      <c r="K4981" t="s">
        <v>23</v>
      </c>
      <c r="L4981" t="s">
        <v>26</v>
      </c>
      <c r="M4981">
        <f t="shared" si="77"/>
        <v>117407.33333333333</v>
      </c>
      <c r="N4981" t="b">
        <f>IF(O4981=Sheet7!S4980,FALSE,TRUE)
=IF(B4981=Sheet7!A4981,TRUE,FALSE)
=IF(B4981=Sheet7!A4981,TRUE,FALSE)
=IF(B4981=Sheet7!A4981,TRUE,FALSE)</f>
        <v>1</v>
      </c>
      <c r="O4981" t="s">
        <v>32</v>
      </c>
    </row>
    <row r="4982" spans="1:15" x14ac:dyDescent="0.25">
      <c r="A4982">
        <v>2022</v>
      </c>
      <c r="B4982" t="s">
        <v>32</v>
      </c>
      <c r="C4982" t="s">
        <v>13</v>
      </c>
      <c r="D4982" t="s">
        <v>22</v>
      </c>
      <c r="E4982">
        <v>140250</v>
      </c>
      <c r="F4982">
        <v>140250</v>
      </c>
      <c r="G4982" t="s">
        <v>23</v>
      </c>
      <c r="H4982" t="s">
        <v>24</v>
      </c>
      <c r="I4982" t="s">
        <v>17</v>
      </c>
      <c r="J4982" t="s">
        <v>29</v>
      </c>
      <c r="K4982" t="s">
        <v>23</v>
      </c>
      <c r="L4982" t="s">
        <v>26</v>
      </c>
      <c r="M4982">
        <f t="shared" si="77"/>
        <v>94174</v>
      </c>
      <c r="N4982" t="b">
        <f>IF(O4982=Sheet7!S4981,FALSE,TRUE)
=IF(B4982=Sheet7!A4982,TRUE,FALSE)
=IF(B4982=Sheet7!A4982,TRUE,FALSE)
=IF(B4982=Sheet7!A4982,TRUE,FALSE)</f>
        <v>1</v>
      </c>
      <c r="O4982" t="s">
        <v>32</v>
      </c>
    </row>
    <row r="4983" spans="1:15" x14ac:dyDescent="0.25">
      <c r="A4983">
        <v>2022</v>
      </c>
      <c r="B4983" t="s">
        <v>37</v>
      </c>
      <c r="C4983" t="s">
        <v>38</v>
      </c>
      <c r="D4983" t="s">
        <v>22</v>
      </c>
      <c r="E4983">
        <v>116150</v>
      </c>
      <c r="F4983">
        <v>116150</v>
      </c>
      <c r="G4983" t="s">
        <v>23</v>
      </c>
      <c r="H4983" t="s">
        <v>24</v>
      </c>
      <c r="I4983" t="s">
        <v>17</v>
      </c>
      <c r="J4983" t="s">
        <v>29</v>
      </c>
      <c r="K4983" t="s">
        <v>23</v>
      </c>
      <c r="L4983" t="s">
        <v>26</v>
      </c>
      <c r="M4983">
        <f t="shared" si="77"/>
        <v>78107.333333333328</v>
      </c>
      <c r="N4983" t="b">
        <f>IF(O4983=Sheet7!S4982,FALSE,TRUE)
=IF(B4983=Sheet7!A4983,TRUE,FALSE)
=IF(B4983=Sheet7!A4983,TRUE,FALSE)
=IF(B4983=Sheet7!A4983,TRUE,FALSE)</f>
        <v>1</v>
      </c>
      <c r="O4983" t="s">
        <v>37</v>
      </c>
    </row>
    <row r="4984" spans="1:15" x14ac:dyDescent="0.25">
      <c r="A4984">
        <v>2022</v>
      </c>
      <c r="B4984" t="s">
        <v>37</v>
      </c>
      <c r="C4984" t="s">
        <v>38</v>
      </c>
      <c r="D4984" t="s">
        <v>22</v>
      </c>
      <c r="E4984">
        <v>99050</v>
      </c>
      <c r="F4984">
        <v>99050</v>
      </c>
      <c r="G4984" t="s">
        <v>23</v>
      </c>
      <c r="H4984" t="s">
        <v>24</v>
      </c>
      <c r="I4984" t="s">
        <v>17</v>
      </c>
      <c r="J4984" t="s">
        <v>29</v>
      </c>
      <c r="K4984" t="s">
        <v>23</v>
      </c>
      <c r="L4984" t="s">
        <v>26</v>
      </c>
      <c r="M4984">
        <f t="shared" si="77"/>
        <v>66707.333333333328</v>
      </c>
      <c r="N4984" t="b">
        <f>IF(O4984=Sheet7!S4983,FALSE,TRUE)
=IF(B4984=Sheet7!A4984,TRUE,FALSE)
=IF(B4984=Sheet7!A4984,TRUE,FALSE)
=IF(B4984=Sheet7!A4984,TRUE,FALSE)</f>
        <v>1</v>
      </c>
      <c r="O4984" t="s">
        <v>37</v>
      </c>
    </row>
    <row r="4985" spans="1:15" x14ac:dyDescent="0.25">
      <c r="A4985">
        <v>2022</v>
      </c>
      <c r="B4985" t="s">
        <v>37</v>
      </c>
      <c r="C4985" t="s">
        <v>38</v>
      </c>
      <c r="D4985" t="s">
        <v>22</v>
      </c>
      <c r="E4985">
        <v>85000</v>
      </c>
      <c r="F4985">
        <v>85000</v>
      </c>
      <c r="G4985" t="s">
        <v>49</v>
      </c>
      <c r="H4985" t="s">
        <v>16</v>
      </c>
      <c r="I4985" t="s">
        <v>17</v>
      </c>
      <c r="J4985" t="s">
        <v>25</v>
      </c>
      <c r="K4985" t="s">
        <v>49</v>
      </c>
      <c r="L4985" t="s">
        <v>26</v>
      </c>
      <c r="M4985">
        <f t="shared" si="77"/>
        <v>57340.666666666664</v>
      </c>
      <c r="N4985" t="b">
        <f>IF(O4985=Sheet7!S4984,FALSE,TRUE)
=IF(B4985=Sheet7!A4985,TRUE,FALSE)
=IF(B4985=Sheet7!A4985,TRUE,FALSE)
=IF(B4985=Sheet7!A4985,TRUE,FALSE)</f>
        <v>1</v>
      </c>
      <c r="O4985" t="s">
        <v>37</v>
      </c>
    </row>
    <row r="4986" spans="1:15" x14ac:dyDescent="0.25">
      <c r="A4986">
        <v>2022</v>
      </c>
      <c r="B4986" t="s">
        <v>37</v>
      </c>
      <c r="C4986" t="s">
        <v>38</v>
      </c>
      <c r="D4986" t="s">
        <v>22</v>
      </c>
      <c r="E4986">
        <v>75000</v>
      </c>
      <c r="F4986">
        <v>75000</v>
      </c>
      <c r="G4986" t="s">
        <v>49</v>
      </c>
      <c r="H4986" t="s">
        <v>16</v>
      </c>
      <c r="I4986" t="s">
        <v>17</v>
      </c>
      <c r="J4986" t="s">
        <v>25</v>
      </c>
      <c r="K4986" t="s">
        <v>49</v>
      </c>
      <c r="L4986" t="s">
        <v>26</v>
      </c>
      <c r="M4986">
        <f t="shared" si="77"/>
        <v>50674</v>
      </c>
      <c r="N4986" t="b">
        <f>IF(O4986=Sheet7!S4985,FALSE,TRUE)
=IF(B4986=Sheet7!A4986,TRUE,FALSE)
=IF(B4986=Sheet7!A4986,TRUE,FALSE)
=IF(B4986=Sheet7!A4986,TRUE,FALSE)</f>
        <v>1</v>
      </c>
      <c r="O4986" t="s">
        <v>37</v>
      </c>
    </row>
    <row r="4987" spans="1:15" x14ac:dyDescent="0.25">
      <c r="A4987">
        <v>2022</v>
      </c>
      <c r="B4987" t="s">
        <v>34</v>
      </c>
      <c r="C4987" t="s">
        <v>31</v>
      </c>
      <c r="D4987" t="s">
        <v>22</v>
      </c>
      <c r="E4987">
        <v>214000</v>
      </c>
      <c r="F4987">
        <v>214000</v>
      </c>
      <c r="G4987" t="s">
        <v>23</v>
      </c>
      <c r="H4987" t="s">
        <v>24</v>
      </c>
      <c r="I4987" t="s">
        <v>17</v>
      </c>
      <c r="J4987" t="s">
        <v>29</v>
      </c>
      <c r="K4987" t="s">
        <v>23</v>
      </c>
      <c r="L4987" t="s">
        <v>26</v>
      </c>
      <c r="M4987">
        <f t="shared" si="77"/>
        <v>143340.66666666666</v>
      </c>
      <c r="N4987" t="b">
        <f>IF(O4987=Sheet7!S4986,FALSE,TRUE)
=IF(B4987=Sheet7!A4987,TRUE,FALSE)
=IF(B4987=Sheet7!A4987,TRUE,FALSE)
=IF(B4987=Sheet7!A4987,TRUE,FALSE)</f>
        <v>1</v>
      </c>
      <c r="O4987" t="s">
        <v>34</v>
      </c>
    </row>
    <row r="4988" spans="1:15" x14ac:dyDescent="0.25">
      <c r="A4988">
        <v>2022</v>
      </c>
      <c r="B4988" t="s">
        <v>34</v>
      </c>
      <c r="C4988" t="s">
        <v>31</v>
      </c>
      <c r="D4988" t="s">
        <v>22</v>
      </c>
      <c r="E4988">
        <v>192600</v>
      </c>
      <c r="F4988">
        <v>192600</v>
      </c>
      <c r="G4988" t="s">
        <v>23</v>
      </c>
      <c r="H4988" t="s">
        <v>24</v>
      </c>
      <c r="I4988" t="s">
        <v>17</v>
      </c>
      <c r="J4988" t="s">
        <v>29</v>
      </c>
      <c r="K4988" t="s">
        <v>23</v>
      </c>
      <c r="L4988" t="s">
        <v>26</v>
      </c>
      <c r="M4988">
        <f t="shared" si="77"/>
        <v>129074</v>
      </c>
      <c r="N4988" t="b">
        <f>IF(O4988=Sheet7!S4987,FALSE,TRUE)
=IF(B4988=Sheet7!A4988,TRUE,FALSE)
=IF(B4988=Sheet7!A4988,TRUE,FALSE)
=IF(B4988=Sheet7!A4988,TRUE,FALSE)</f>
        <v>1</v>
      </c>
      <c r="O4988" t="s">
        <v>34</v>
      </c>
    </row>
    <row r="4989" spans="1:15" x14ac:dyDescent="0.25">
      <c r="A4989">
        <v>2022</v>
      </c>
      <c r="B4989" t="s">
        <v>20</v>
      </c>
      <c r="C4989" t="s">
        <v>21</v>
      </c>
      <c r="D4989" t="s">
        <v>22</v>
      </c>
      <c r="E4989">
        <v>266400</v>
      </c>
      <c r="F4989">
        <v>266400</v>
      </c>
      <c r="G4989" t="s">
        <v>23</v>
      </c>
      <c r="H4989" t="s">
        <v>24</v>
      </c>
      <c r="I4989" t="s">
        <v>17</v>
      </c>
      <c r="J4989" t="s">
        <v>29</v>
      </c>
      <c r="K4989" t="s">
        <v>23</v>
      </c>
      <c r="L4989" t="s">
        <v>26</v>
      </c>
      <c r="M4989">
        <f t="shared" si="77"/>
        <v>178274</v>
      </c>
      <c r="N4989" t="b">
        <f>IF(O4989=Sheet7!S4988,FALSE,TRUE)
=IF(B4989=Sheet7!A4989,TRUE,FALSE)
=IF(B4989=Sheet7!A4989,TRUE,FALSE)
=IF(B4989=Sheet7!A4989,TRUE,FALSE)</f>
        <v>1</v>
      </c>
      <c r="O4989" t="s">
        <v>20</v>
      </c>
    </row>
    <row r="4990" spans="1:15" x14ac:dyDescent="0.25">
      <c r="A4990">
        <v>2022</v>
      </c>
      <c r="B4990" t="s">
        <v>20</v>
      </c>
      <c r="C4990" t="s">
        <v>21</v>
      </c>
      <c r="D4990" t="s">
        <v>22</v>
      </c>
      <c r="E4990">
        <v>213120</v>
      </c>
      <c r="F4990">
        <v>213120</v>
      </c>
      <c r="G4990" t="s">
        <v>23</v>
      </c>
      <c r="H4990" t="s">
        <v>24</v>
      </c>
      <c r="I4990" t="s">
        <v>17</v>
      </c>
      <c r="J4990" t="s">
        <v>29</v>
      </c>
      <c r="K4990" t="s">
        <v>23</v>
      </c>
      <c r="L4990" t="s">
        <v>26</v>
      </c>
      <c r="M4990">
        <f t="shared" si="77"/>
        <v>142754</v>
      </c>
      <c r="N4990" t="b">
        <f>IF(O4990=Sheet7!S4989,FALSE,TRUE)
=IF(B4990=Sheet7!A4990,TRUE,FALSE)
=IF(B4990=Sheet7!A4990,TRUE,FALSE)
=IF(B4990=Sheet7!A4990,TRUE,FALSE)</f>
        <v>1</v>
      </c>
      <c r="O4990" t="s">
        <v>20</v>
      </c>
    </row>
    <row r="4991" spans="1:15" x14ac:dyDescent="0.25">
      <c r="A4991">
        <v>2022</v>
      </c>
      <c r="B4991" t="s">
        <v>27</v>
      </c>
      <c r="C4991" t="s">
        <v>28</v>
      </c>
      <c r="D4991" t="s">
        <v>22</v>
      </c>
      <c r="E4991">
        <v>141300</v>
      </c>
      <c r="F4991">
        <v>141300</v>
      </c>
      <c r="G4991" t="s">
        <v>23</v>
      </c>
      <c r="H4991" t="s">
        <v>16</v>
      </c>
      <c r="I4991" t="s">
        <v>17</v>
      </c>
      <c r="J4991" t="s">
        <v>25</v>
      </c>
      <c r="K4991" t="s">
        <v>23</v>
      </c>
      <c r="L4991" t="s">
        <v>26</v>
      </c>
      <c r="M4991">
        <f t="shared" si="77"/>
        <v>94874</v>
      </c>
      <c r="N4991" t="b">
        <f>IF(O4991=Sheet7!S4990,FALSE,TRUE)
=IF(B4991=Sheet7!A4991,TRUE,FALSE)
=IF(B4991=Sheet7!A4991,TRUE,FALSE)
=IF(B4991=Sheet7!A4991,TRUE,FALSE)</f>
        <v>1</v>
      </c>
      <c r="O4991" t="s">
        <v>27</v>
      </c>
    </row>
    <row r="4992" spans="1:15" x14ac:dyDescent="0.25">
      <c r="A4992">
        <v>2022</v>
      </c>
      <c r="B4992" t="s">
        <v>27</v>
      </c>
      <c r="C4992" t="s">
        <v>28</v>
      </c>
      <c r="D4992" t="s">
        <v>22</v>
      </c>
      <c r="E4992">
        <v>102100</v>
      </c>
      <c r="F4992">
        <v>102100</v>
      </c>
      <c r="G4992" t="s">
        <v>23</v>
      </c>
      <c r="H4992" t="s">
        <v>16</v>
      </c>
      <c r="I4992" t="s">
        <v>17</v>
      </c>
      <c r="J4992" t="s">
        <v>25</v>
      </c>
      <c r="K4992" t="s">
        <v>23</v>
      </c>
      <c r="L4992" t="s">
        <v>26</v>
      </c>
      <c r="M4992">
        <f t="shared" si="77"/>
        <v>68740.666666666672</v>
      </c>
      <c r="N4992" t="b">
        <f>IF(O4992=Sheet7!S4991,FALSE,TRUE)
=IF(B4992=Sheet7!A4992,TRUE,FALSE)
=IF(B4992=Sheet7!A4992,TRUE,FALSE)
=IF(B4992=Sheet7!A4992,TRUE,FALSE)</f>
        <v>1</v>
      </c>
      <c r="O4992" t="s">
        <v>27</v>
      </c>
    </row>
    <row r="4993" spans="1:15" x14ac:dyDescent="0.25">
      <c r="A4993">
        <v>2022</v>
      </c>
      <c r="B4993" t="s">
        <v>32</v>
      </c>
      <c r="C4993" t="s">
        <v>13</v>
      </c>
      <c r="D4993" t="s">
        <v>22</v>
      </c>
      <c r="E4993">
        <v>206699</v>
      </c>
      <c r="F4993">
        <v>206699</v>
      </c>
      <c r="G4993" t="s">
        <v>23</v>
      </c>
      <c r="H4993" t="s">
        <v>16</v>
      </c>
      <c r="I4993" t="s">
        <v>17</v>
      </c>
      <c r="J4993" t="s">
        <v>25</v>
      </c>
      <c r="K4993" t="s">
        <v>23</v>
      </c>
      <c r="L4993" t="s">
        <v>26</v>
      </c>
      <c r="M4993">
        <f t="shared" si="77"/>
        <v>138473.33333333334</v>
      </c>
      <c r="N4993" t="b">
        <f>IF(O4993=Sheet7!S4992,FALSE,TRUE)
=IF(B4993=Sheet7!A4993,TRUE,FALSE)
=IF(B4993=Sheet7!A4993,TRUE,FALSE)
=IF(B4993=Sheet7!A4993,TRUE,FALSE)</f>
        <v>1</v>
      </c>
      <c r="O4993" t="s">
        <v>32</v>
      </c>
    </row>
    <row r="4994" spans="1:15" x14ac:dyDescent="0.25">
      <c r="A4994">
        <v>2022</v>
      </c>
      <c r="B4994" t="s">
        <v>32</v>
      </c>
      <c r="C4994" t="s">
        <v>13</v>
      </c>
      <c r="D4994" t="s">
        <v>22</v>
      </c>
      <c r="E4994">
        <v>99100</v>
      </c>
      <c r="F4994">
        <v>99100</v>
      </c>
      <c r="G4994" t="s">
        <v>23</v>
      </c>
      <c r="H4994" t="s">
        <v>16</v>
      </c>
      <c r="I4994" t="s">
        <v>17</v>
      </c>
      <c r="J4994" t="s">
        <v>25</v>
      </c>
      <c r="K4994" t="s">
        <v>23</v>
      </c>
      <c r="L4994" t="s">
        <v>26</v>
      </c>
      <c r="M4994">
        <f t="shared" ref="M4994:M5057" si="78">AVERAGE(A4994:L4994)</f>
        <v>66740.666666666672</v>
      </c>
      <c r="N4994" t="b">
        <f>IF(O4994=Sheet7!S4993,FALSE,TRUE)
=IF(B4994=Sheet7!A4994,TRUE,FALSE)
=IF(B4994=Sheet7!A4994,TRUE,FALSE)
=IF(B4994=Sheet7!A4994,TRUE,FALSE)</f>
        <v>1</v>
      </c>
      <c r="O4994" t="s">
        <v>32</v>
      </c>
    </row>
    <row r="4995" spans="1:15" x14ac:dyDescent="0.25">
      <c r="A4995">
        <v>2022</v>
      </c>
      <c r="B4995" t="s">
        <v>32</v>
      </c>
      <c r="C4995" t="s">
        <v>13</v>
      </c>
      <c r="D4995" t="s">
        <v>22</v>
      </c>
      <c r="E4995">
        <v>110500</v>
      </c>
      <c r="F4995">
        <v>110500</v>
      </c>
      <c r="G4995" t="s">
        <v>23</v>
      </c>
      <c r="H4995" t="s">
        <v>24</v>
      </c>
      <c r="I4995" t="s">
        <v>17</v>
      </c>
      <c r="J4995" t="s">
        <v>29</v>
      </c>
      <c r="K4995" t="s">
        <v>23</v>
      </c>
      <c r="L4995" t="s">
        <v>26</v>
      </c>
      <c r="M4995">
        <f t="shared" si="78"/>
        <v>74340.666666666672</v>
      </c>
      <c r="N4995" t="b">
        <f>IF(O4995=Sheet7!S4994,FALSE,TRUE)
=IF(B4995=Sheet7!A4995,TRUE,FALSE)
=IF(B4995=Sheet7!A4995,TRUE,FALSE)
=IF(B4995=Sheet7!A4995,TRUE,FALSE)</f>
        <v>1</v>
      </c>
      <c r="O4995" t="s">
        <v>32</v>
      </c>
    </row>
    <row r="4996" spans="1:15" x14ac:dyDescent="0.25">
      <c r="A4996">
        <v>2022</v>
      </c>
      <c r="B4996" t="s">
        <v>37</v>
      </c>
      <c r="C4996" t="s">
        <v>38</v>
      </c>
      <c r="D4996" t="s">
        <v>35</v>
      </c>
      <c r="E4996">
        <v>50000</v>
      </c>
      <c r="F4996">
        <v>61566</v>
      </c>
      <c r="G4996" t="s">
        <v>36</v>
      </c>
      <c r="H4996" t="s">
        <v>16</v>
      </c>
      <c r="I4996" t="s">
        <v>17</v>
      </c>
      <c r="J4996" t="s">
        <v>25</v>
      </c>
      <c r="K4996" t="s">
        <v>36</v>
      </c>
      <c r="L4996" t="s">
        <v>26</v>
      </c>
      <c r="M4996">
        <f t="shared" si="78"/>
        <v>37862.666666666664</v>
      </c>
      <c r="N4996" t="b">
        <f>IF(O4996=Sheet7!S4995,FALSE,TRUE)
=IF(B4996=Sheet7!A4996,TRUE,FALSE)
=IF(B4996=Sheet7!A4996,TRUE,FALSE)
=IF(B4996=Sheet7!A4996,TRUE,FALSE)</f>
        <v>1</v>
      </c>
      <c r="O4996" t="s">
        <v>37</v>
      </c>
    </row>
    <row r="4997" spans="1:15" x14ac:dyDescent="0.25">
      <c r="A4997">
        <v>2022</v>
      </c>
      <c r="B4997" t="s">
        <v>37</v>
      </c>
      <c r="C4997" t="s">
        <v>38</v>
      </c>
      <c r="D4997" t="s">
        <v>35</v>
      </c>
      <c r="E4997">
        <v>35000</v>
      </c>
      <c r="F4997">
        <v>43096</v>
      </c>
      <c r="G4997" t="s">
        <v>36</v>
      </c>
      <c r="H4997" t="s">
        <v>16</v>
      </c>
      <c r="I4997" t="s">
        <v>17</v>
      </c>
      <c r="J4997" t="s">
        <v>25</v>
      </c>
      <c r="K4997" t="s">
        <v>36</v>
      </c>
      <c r="L4997" t="s">
        <v>26</v>
      </c>
      <c r="M4997">
        <f t="shared" si="78"/>
        <v>26706</v>
      </c>
      <c r="N4997" t="b">
        <f>IF(O4997=Sheet7!S4996,FALSE,TRUE)
=IF(B4997=Sheet7!A4997,TRUE,FALSE)
=IF(B4997=Sheet7!A4997,TRUE,FALSE)
=IF(B4997=Sheet7!A4997,TRUE,FALSE)</f>
        <v>1</v>
      </c>
      <c r="O4997" t="s">
        <v>37</v>
      </c>
    </row>
    <row r="4998" spans="1:15" x14ac:dyDescent="0.25">
      <c r="A4998">
        <v>2022</v>
      </c>
      <c r="B4998" t="s">
        <v>37</v>
      </c>
      <c r="C4998" t="s">
        <v>38</v>
      </c>
      <c r="D4998" t="s">
        <v>22</v>
      </c>
      <c r="E4998">
        <v>80000</v>
      </c>
      <c r="F4998">
        <v>80000</v>
      </c>
      <c r="G4998" t="s">
        <v>23</v>
      </c>
      <c r="H4998" t="s">
        <v>24</v>
      </c>
      <c r="I4998" t="s">
        <v>17</v>
      </c>
      <c r="J4998" t="s">
        <v>29</v>
      </c>
      <c r="K4998" t="s">
        <v>23</v>
      </c>
      <c r="L4998" t="s">
        <v>26</v>
      </c>
      <c r="M4998">
        <f t="shared" si="78"/>
        <v>54007.333333333336</v>
      </c>
      <c r="N4998" t="b">
        <f>IF(O4998=Sheet7!S4997,FALSE,TRUE)
=IF(B4998=Sheet7!A4998,TRUE,FALSE)
=IF(B4998=Sheet7!A4998,TRUE,FALSE)
=IF(B4998=Sheet7!A4998,TRUE,FALSE)</f>
        <v>1</v>
      </c>
      <c r="O4998" t="s">
        <v>37</v>
      </c>
    </row>
    <row r="4999" spans="1:15" x14ac:dyDescent="0.25">
      <c r="A4999">
        <v>2022</v>
      </c>
      <c r="B4999" t="s">
        <v>37</v>
      </c>
      <c r="C4999" t="s">
        <v>38</v>
      </c>
      <c r="D4999" t="s">
        <v>22</v>
      </c>
      <c r="E4999">
        <v>60000</v>
      </c>
      <c r="F4999">
        <v>60000</v>
      </c>
      <c r="G4999" t="s">
        <v>23</v>
      </c>
      <c r="H4999" t="s">
        <v>24</v>
      </c>
      <c r="I4999" t="s">
        <v>17</v>
      </c>
      <c r="J4999" t="s">
        <v>29</v>
      </c>
      <c r="K4999" t="s">
        <v>23</v>
      </c>
      <c r="L4999" t="s">
        <v>26</v>
      </c>
      <c r="M4999">
        <f t="shared" si="78"/>
        <v>40674</v>
      </c>
      <c r="N4999" t="b">
        <f>IF(O4999=Sheet7!S4998,FALSE,TRUE)
=IF(B4999=Sheet7!A4999,TRUE,FALSE)
=IF(B4999=Sheet7!A4999,TRUE,FALSE)
=IF(B4999=Sheet7!A4999,TRUE,FALSE)</f>
        <v>1</v>
      </c>
      <c r="O4999" t="s">
        <v>37</v>
      </c>
    </row>
    <row r="5000" spans="1:15" x14ac:dyDescent="0.25">
      <c r="A5000">
        <v>2022</v>
      </c>
      <c r="B5000" t="s">
        <v>27</v>
      </c>
      <c r="C5000" t="s">
        <v>28</v>
      </c>
      <c r="D5000" t="s">
        <v>22</v>
      </c>
      <c r="E5000">
        <v>230000</v>
      </c>
      <c r="F5000">
        <v>230000</v>
      </c>
      <c r="G5000" t="s">
        <v>23</v>
      </c>
      <c r="H5000" t="s">
        <v>24</v>
      </c>
      <c r="I5000" t="s">
        <v>17</v>
      </c>
      <c r="J5000" t="s">
        <v>29</v>
      </c>
      <c r="K5000" t="s">
        <v>23</v>
      </c>
      <c r="L5000" t="s">
        <v>26</v>
      </c>
      <c r="M5000">
        <f t="shared" si="78"/>
        <v>154007.33333333334</v>
      </c>
      <c r="N5000" t="b">
        <f>IF(O5000=Sheet7!S4999,FALSE,TRUE)
=IF(B5000=Sheet7!A5000,TRUE,FALSE)
=IF(B5000=Sheet7!A5000,TRUE,FALSE)
=IF(B5000=Sheet7!A5000,TRUE,FALSE)</f>
        <v>1</v>
      </c>
      <c r="O5000" t="s">
        <v>27</v>
      </c>
    </row>
    <row r="5001" spans="1:15" x14ac:dyDescent="0.25">
      <c r="A5001">
        <v>2022</v>
      </c>
      <c r="B5001" t="s">
        <v>125</v>
      </c>
      <c r="C5001" t="s">
        <v>41</v>
      </c>
      <c r="D5001" t="s">
        <v>22</v>
      </c>
      <c r="E5001">
        <v>150260</v>
      </c>
      <c r="F5001">
        <v>150260</v>
      </c>
      <c r="G5001" t="s">
        <v>23</v>
      </c>
      <c r="H5001" t="s">
        <v>24</v>
      </c>
      <c r="I5001" t="s">
        <v>17</v>
      </c>
      <c r="J5001" t="s">
        <v>29</v>
      </c>
      <c r="K5001" t="s">
        <v>23</v>
      </c>
      <c r="L5001" t="s">
        <v>26</v>
      </c>
      <c r="M5001">
        <f t="shared" si="78"/>
        <v>100847.33333333333</v>
      </c>
      <c r="N5001" t="b">
        <f>IF(O5001=Sheet7!S5000,FALSE,TRUE)
=IF(B5001=Sheet7!A5001,TRUE,FALSE)
=IF(B5001=Sheet7!A5001,TRUE,FALSE)
=IF(B5001=Sheet7!A5001,TRUE,FALSE)</f>
        <v>1</v>
      </c>
      <c r="O5001" t="s">
        <v>125</v>
      </c>
    </row>
    <row r="5002" spans="1:15" x14ac:dyDescent="0.25">
      <c r="A5002">
        <v>2022</v>
      </c>
      <c r="B5002" t="s">
        <v>125</v>
      </c>
      <c r="C5002" t="s">
        <v>41</v>
      </c>
      <c r="D5002" t="s">
        <v>22</v>
      </c>
      <c r="E5002">
        <v>109280</v>
      </c>
      <c r="F5002">
        <v>109280</v>
      </c>
      <c r="G5002" t="s">
        <v>23</v>
      </c>
      <c r="H5002" t="s">
        <v>24</v>
      </c>
      <c r="I5002" t="s">
        <v>17</v>
      </c>
      <c r="J5002" t="s">
        <v>29</v>
      </c>
      <c r="K5002" t="s">
        <v>23</v>
      </c>
      <c r="L5002" t="s">
        <v>26</v>
      </c>
      <c r="M5002">
        <f t="shared" si="78"/>
        <v>73527.333333333328</v>
      </c>
      <c r="N5002" t="b">
        <f>IF(O5002=Sheet7!S5001,FALSE,TRUE)
=IF(B5002=Sheet7!A5002,TRUE,FALSE)
=IF(B5002=Sheet7!A5002,TRUE,FALSE)
=IF(B5002=Sheet7!A5002,TRUE,FALSE)</f>
        <v>1</v>
      </c>
      <c r="O5002" t="s">
        <v>125</v>
      </c>
    </row>
    <row r="5003" spans="1:15" x14ac:dyDescent="0.25">
      <c r="A5003">
        <v>2022</v>
      </c>
      <c r="B5003" t="s">
        <v>27</v>
      </c>
      <c r="C5003" t="s">
        <v>28</v>
      </c>
      <c r="D5003" t="s">
        <v>22</v>
      </c>
      <c r="E5003">
        <v>160000</v>
      </c>
      <c r="F5003">
        <v>160000</v>
      </c>
      <c r="G5003" t="s">
        <v>23</v>
      </c>
      <c r="H5003" t="s">
        <v>16</v>
      </c>
      <c r="I5003" t="s">
        <v>17</v>
      </c>
      <c r="J5003" t="s">
        <v>29</v>
      </c>
      <c r="K5003" t="s">
        <v>23</v>
      </c>
      <c r="L5003" t="s">
        <v>26</v>
      </c>
      <c r="M5003">
        <f t="shared" si="78"/>
        <v>107340.66666666667</v>
      </c>
      <c r="N5003" t="b">
        <f>IF(O5003=Sheet7!S5002,FALSE,TRUE)
=IF(B5003=Sheet7!A5003,TRUE,FALSE)
=IF(B5003=Sheet7!A5003,TRUE,FALSE)
=IF(B5003=Sheet7!A5003,TRUE,FALSE)</f>
        <v>1</v>
      </c>
      <c r="O5003" t="s">
        <v>27</v>
      </c>
    </row>
    <row r="5004" spans="1:15" x14ac:dyDescent="0.25">
      <c r="A5004">
        <v>2022</v>
      </c>
      <c r="B5004" t="s">
        <v>37</v>
      </c>
      <c r="C5004" t="s">
        <v>38</v>
      </c>
      <c r="D5004" t="s">
        <v>22</v>
      </c>
      <c r="E5004">
        <v>67000</v>
      </c>
      <c r="F5004">
        <v>67000</v>
      </c>
      <c r="G5004" t="s">
        <v>49</v>
      </c>
      <c r="H5004" t="s">
        <v>39</v>
      </c>
      <c r="I5004" t="s">
        <v>17</v>
      </c>
      <c r="J5004" t="s">
        <v>25</v>
      </c>
      <c r="K5004" t="s">
        <v>49</v>
      </c>
      <c r="L5004" t="s">
        <v>26</v>
      </c>
      <c r="M5004">
        <f t="shared" si="78"/>
        <v>45340.666666666664</v>
      </c>
      <c r="N5004" t="b">
        <f>IF(O5004=Sheet7!S5003,FALSE,TRUE)
=IF(B5004=Sheet7!A5004,TRUE,FALSE)
=IF(B5004=Sheet7!A5004,TRUE,FALSE)
=IF(B5004=Sheet7!A5004,TRUE,FALSE)</f>
        <v>1</v>
      </c>
      <c r="O5004" t="s">
        <v>37</v>
      </c>
    </row>
    <row r="5005" spans="1:15" x14ac:dyDescent="0.25">
      <c r="A5005">
        <v>2022</v>
      </c>
      <c r="B5005" t="s">
        <v>37</v>
      </c>
      <c r="C5005" t="s">
        <v>38</v>
      </c>
      <c r="D5005" t="s">
        <v>22</v>
      </c>
      <c r="E5005">
        <v>52000</v>
      </c>
      <c r="F5005">
        <v>52000</v>
      </c>
      <c r="G5005" t="s">
        <v>49</v>
      </c>
      <c r="H5005" t="s">
        <v>39</v>
      </c>
      <c r="I5005" t="s">
        <v>17</v>
      </c>
      <c r="J5005" t="s">
        <v>25</v>
      </c>
      <c r="K5005" t="s">
        <v>49</v>
      </c>
      <c r="L5005" t="s">
        <v>26</v>
      </c>
      <c r="M5005">
        <f t="shared" si="78"/>
        <v>35340.666666666664</v>
      </c>
      <c r="N5005" t="b">
        <f>IF(O5005=Sheet7!S5004,FALSE,TRUE)
=IF(B5005=Sheet7!A5005,TRUE,FALSE)
=IF(B5005=Sheet7!A5005,TRUE,FALSE)
=IF(B5005=Sheet7!A5005,TRUE,FALSE)</f>
        <v>1</v>
      </c>
      <c r="O5005" t="s">
        <v>37</v>
      </c>
    </row>
    <row r="5006" spans="1:15" x14ac:dyDescent="0.25">
      <c r="A5006">
        <v>2022</v>
      </c>
      <c r="B5006" t="s">
        <v>37</v>
      </c>
      <c r="C5006" t="s">
        <v>38</v>
      </c>
      <c r="D5006" t="s">
        <v>22</v>
      </c>
      <c r="E5006">
        <v>129000</v>
      </c>
      <c r="F5006">
        <v>129000</v>
      </c>
      <c r="G5006" t="s">
        <v>23</v>
      </c>
      <c r="H5006" t="s">
        <v>24</v>
      </c>
      <c r="I5006" t="s">
        <v>17</v>
      </c>
      <c r="J5006" t="s">
        <v>25</v>
      </c>
      <c r="K5006" t="s">
        <v>23</v>
      </c>
      <c r="L5006" t="s">
        <v>26</v>
      </c>
      <c r="M5006">
        <f t="shared" si="78"/>
        <v>86674</v>
      </c>
      <c r="N5006" t="b">
        <f>IF(O5006=Sheet7!S5005,FALSE,TRUE)
=IF(B5006=Sheet7!A5006,TRUE,FALSE)
=IF(B5006=Sheet7!A5006,TRUE,FALSE)
=IF(B5006=Sheet7!A5006,TRUE,FALSE)</f>
        <v>1</v>
      </c>
      <c r="O5006" t="s">
        <v>37</v>
      </c>
    </row>
    <row r="5007" spans="1:15" x14ac:dyDescent="0.25">
      <c r="A5007">
        <v>2022</v>
      </c>
      <c r="B5007" t="s">
        <v>37</v>
      </c>
      <c r="C5007" t="s">
        <v>38</v>
      </c>
      <c r="D5007" t="s">
        <v>22</v>
      </c>
      <c r="E5007">
        <v>69000</v>
      </c>
      <c r="F5007">
        <v>69000</v>
      </c>
      <c r="G5007" t="s">
        <v>23</v>
      </c>
      <c r="H5007" t="s">
        <v>24</v>
      </c>
      <c r="I5007" t="s">
        <v>17</v>
      </c>
      <c r="J5007" t="s">
        <v>29</v>
      </c>
      <c r="K5007" t="s">
        <v>23</v>
      </c>
      <c r="L5007" t="s">
        <v>26</v>
      </c>
      <c r="M5007">
        <f t="shared" si="78"/>
        <v>46674</v>
      </c>
      <c r="N5007" t="b">
        <f>IF(O5007=Sheet7!S5006,FALSE,TRUE)
=IF(B5007=Sheet7!A5007,TRUE,FALSE)
=IF(B5007=Sheet7!A5007,TRUE,FALSE)
=IF(B5007=Sheet7!A5007,TRUE,FALSE)</f>
        <v>1</v>
      </c>
      <c r="O5007" t="s">
        <v>37</v>
      </c>
    </row>
    <row r="5008" spans="1:15" x14ac:dyDescent="0.25">
      <c r="A5008">
        <v>2022</v>
      </c>
      <c r="B5008" t="s">
        <v>32</v>
      </c>
      <c r="C5008" t="s">
        <v>13</v>
      </c>
      <c r="D5008" t="s">
        <v>22</v>
      </c>
      <c r="E5008">
        <v>25000</v>
      </c>
      <c r="F5008">
        <v>25000</v>
      </c>
      <c r="G5008" t="s">
        <v>23</v>
      </c>
      <c r="H5008" t="s">
        <v>24</v>
      </c>
      <c r="I5008" t="s">
        <v>17</v>
      </c>
      <c r="J5008" t="s">
        <v>29</v>
      </c>
      <c r="K5008" t="s">
        <v>23</v>
      </c>
      <c r="L5008" t="s">
        <v>26</v>
      </c>
      <c r="M5008">
        <f t="shared" si="78"/>
        <v>17340.666666666668</v>
      </c>
      <c r="N5008" t="b">
        <f>IF(O5008=Sheet7!S5007,FALSE,TRUE)
=IF(B5008=Sheet7!A5008,TRUE,FALSE)
=IF(B5008=Sheet7!A5008,TRUE,FALSE)
=IF(B5008=Sheet7!A5008,TRUE,FALSE)</f>
        <v>1</v>
      </c>
      <c r="O5008" t="s">
        <v>32</v>
      </c>
    </row>
    <row r="5009" spans="1:15" x14ac:dyDescent="0.25">
      <c r="A5009">
        <v>2022</v>
      </c>
      <c r="B5009" t="s">
        <v>37</v>
      </c>
      <c r="C5009" t="s">
        <v>38</v>
      </c>
      <c r="D5009" t="s">
        <v>22</v>
      </c>
      <c r="E5009">
        <v>126500</v>
      </c>
      <c r="F5009">
        <v>126500</v>
      </c>
      <c r="G5009" t="s">
        <v>23</v>
      </c>
      <c r="H5009" t="s">
        <v>24</v>
      </c>
      <c r="I5009" t="s">
        <v>17</v>
      </c>
      <c r="J5009" t="s">
        <v>29</v>
      </c>
      <c r="K5009" t="s">
        <v>23</v>
      </c>
      <c r="L5009" t="s">
        <v>26</v>
      </c>
      <c r="M5009">
        <f t="shared" si="78"/>
        <v>85007.333333333328</v>
      </c>
      <c r="N5009" t="b">
        <f>IF(O5009=Sheet7!S5008,FALSE,TRUE)
=IF(B5009=Sheet7!A5009,TRUE,FALSE)
=IF(B5009=Sheet7!A5009,TRUE,FALSE)
=IF(B5009=Sheet7!A5009,TRUE,FALSE)</f>
        <v>1</v>
      </c>
      <c r="O5009" t="s">
        <v>37</v>
      </c>
    </row>
    <row r="5010" spans="1:15" x14ac:dyDescent="0.25">
      <c r="A5010">
        <v>2022</v>
      </c>
      <c r="B5010" t="s">
        <v>37</v>
      </c>
      <c r="C5010" t="s">
        <v>38</v>
      </c>
      <c r="D5010" t="s">
        <v>22</v>
      </c>
      <c r="E5010">
        <v>106260</v>
      </c>
      <c r="F5010">
        <v>106260</v>
      </c>
      <c r="G5010" t="s">
        <v>23</v>
      </c>
      <c r="H5010" t="s">
        <v>24</v>
      </c>
      <c r="I5010" t="s">
        <v>17</v>
      </c>
      <c r="J5010" t="s">
        <v>29</v>
      </c>
      <c r="K5010" t="s">
        <v>23</v>
      </c>
      <c r="L5010" t="s">
        <v>26</v>
      </c>
      <c r="M5010">
        <f t="shared" si="78"/>
        <v>71514</v>
      </c>
      <c r="N5010" t="b">
        <f>IF(O5010=Sheet7!S5009,FALSE,TRUE)
=IF(B5010=Sheet7!A5010,TRUE,FALSE)
=IF(B5010=Sheet7!A5010,TRUE,FALSE)
=IF(B5010=Sheet7!A5010,TRUE,FALSE)</f>
        <v>1</v>
      </c>
      <c r="O5010" t="s">
        <v>37</v>
      </c>
    </row>
    <row r="5011" spans="1:15" x14ac:dyDescent="0.25">
      <c r="A5011">
        <v>2022</v>
      </c>
      <c r="B5011" t="s">
        <v>32</v>
      </c>
      <c r="C5011" t="s">
        <v>13</v>
      </c>
      <c r="D5011" t="s">
        <v>22</v>
      </c>
      <c r="E5011">
        <v>220110</v>
      </c>
      <c r="F5011">
        <v>220110</v>
      </c>
      <c r="G5011" t="s">
        <v>23</v>
      </c>
      <c r="H5011" t="s">
        <v>24</v>
      </c>
      <c r="I5011" t="s">
        <v>17</v>
      </c>
      <c r="J5011" t="s">
        <v>29</v>
      </c>
      <c r="K5011" t="s">
        <v>23</v>
      </c>
      <c r="L5011" t="s">
        <v>26</v>
      </c>
      <c r="M5011">
        <f t="shared" si="78"/>
        <v>147414</v>
      </c>
      <c r="N5011" t="b">
        <f>IF(O5011=Sheet7!S5010,FALSE,TRUE)
=IF(B5011=Sheet7!A5011,TRUE,FALSE)
=IF(B5011=Sheet7!A5011,TRUE,FALSE)
=IF(B5011=Sheet7!A5011,TRUE,FALSE)</f>
        <v>1</v>
      </c>
      <c r="O5011" t="s">
        <v>32</v>
      </c>
    </row>
    <row r="5012" spans="1:15" x14ac:dyDescent="0.25">
      <c r="A5012">
        <v>2022</v>
      </c>
      <c r="B5012" t="s">
        <v>32</v>
      </c>
      <c r="C5012" t="s">
        <v>13</v>
      </c>
      <c r="D5012" t="s">
        <v>22</v>
      </c>
      <c r="E5012">
        <v>160080</v>
      </c>
      <c r="F5012">
        <v>160080</v>
      </c>
      <c r="G5012" t="s">
        <v>23</v>
      </c>
      <c r="H5012" t="s">
        <v>24</v>
      </c>
      <c r="I5012" t="s">
        <v>17</v>
      </c>
      <c r="J5012" t="s">
        <v>29</v>
      </c>
      <c r="K5012" t="s">
        <v>23</v>
      </c>
      <c r="L5012" t="s">
        <v>26</v>
      </c>
      <c r="M5012">
        <f t="shared" si="78"/>
        <v>107394</v>
      </c>
      <c r="N5012" t="b">
        <f>IF(O5012=Sheet7!S5011,FALSE,TRUE)
=IF(B5012=Sheet7!A5012,TRUE,FALSE)
=IF(B5012=Sheet7!A5012,TRUE,FALSE)
=IF(B5012=Sheet7!A5012,TRUE,FALSE)</f>
        <v>1</v>
      </c>
      <c r="O5012" t="s">
        <v>32</v>
      </c>
    </row>
    <row r="5013" spans="1:15" x14ac:dyDescent="0.25">
      <c r="A5013">
        <v>2022</v>
      </c>
      <c r="B5013" t="s">
        <v>37</v>
      </c>
      <c r="C5013" t="s">
        <v>38</v>
      </c>
      <c r="D5013" t="s">
        <v>22</v>
      </c>
      <c r="E5013">
        <v>105000</v>
      </c>
      <c r="F5013">
        <v>105000</v>
      </c>
      <c r="G5013" t="s">
        <v>23</v>
      </c>
      <c r="H5013" t="s">
        <v>24</v>
      </c>
      <c r="I5013" t="s">
        <v>17</v>
      </c>
      <c r="J5013" t="s">
        <v>29</v>
      </c>
      <c r="K5013" t="s">
        <v>23</v>
      </c>
      <c r="L5013" t="s">
        <v>26</v>
      </c>
      <c r="M5013">
        <f t="shared" si="78"/>
        <v>70674</v>
      </c>
      <c r="N5013" t="b">
        <f>IF(O5013=Sheet7!S5012,FALSE,TRUE)
=IF(B5013=Sheet7!A5013,TRUE,FALSE)
=IF(B5013=Sheet7!A5013,TRUE,FALSE)
=IF(B5013=Sheet7!A5013,TRUE,FALSE)</f>
        <v>1</v>
      </c>
      <c r="O5013" t="s">
        <v>37</v>
      </c>
    </row>
    <row r="5014" spans="1:15" x14ac:dyDescent="0.25">
      <c r="A5014">
        <v>2022</v>
      </c>
      <c r="B5014" t="s">
        <v>37</v>
      </c>
      <c r="C5014" t="s">
        <v>38</v>
      </c>
      <c r="D5014" t="s">
        <v>22</v>
      </c>
      <c r="E5014">
        <v>135000</v>
      </c>
      <c r="F5014">
        <v>135000</v>
      </c>
      <c r="G5014" t="s">
        <v>23</v>
      </c>
      <c r="H5014" t="s">
        <v>16</v>
      </c>
      <c r="I5014" t="s">
        <v>17</v>
      </c>
      <c r="J5014" t="s">
        <v>29</v>
      </c>
      <c r="K5014" t="s">
        <v>23</v>
      </c>
      <c r="L5014" t="s">
        <v>26</v>
      </c>
      <c r="M5014">
        <f t="shared" si="78"/>
        <v>90674</v>
      </c>
      <c r="N5014" t="b">
        <f>IF(O5014=Sheet7!S5013,FALSE,TRUE)
=IF(B5014=Sheet7!A5014,TRUE,FALSE)
=IF(B5014=Sheet7!A5014,TRUE,FALSE)
=IF(B5014=Sheet7!A5014,TRUE,FALSE)</f>
        <v>1</v>
      </c>
      <c r="O5014" t="s">
        <v>37</v>
      </c>
    </row>
    <row r="5015" spans="1:15" x14ac:dyDescent="0.25">
      <c r="A5015">
        <v>2022</v>
      </c>
      <c r="B5015" t="s">
        <v>37</v>
      </c>
      <c r="C5015" t="s">
        <v>38</v>
      </c>
      <c r="D5015" t="s">
        <v>22</v>
      </c>
      <c r="E5015">
        <v>50000</v>
      </c>
      <c r="F5015">
        <v>50000</v>
      </c>
      <c r="G5015" t="s">
        <v>23</v>
      </c>
      <c r="H5015" t="s">
        <v>16</v>
      </c>
      <c r="I5015" t="s">
        <v>17</v>
      </c>
      <c r="J5015" t="s">
        <v>29</v>
      </c>
      <c r="K5015" t="s">
        <v>23</v>
      </c>
      <c r="L5015" t="s">
        <v>26</v>
      </c>
      <c r="M5015">
        <f t="shared" si="78"/>
        <v>34007.333333333336</v>
      </c>
      <c r="N5015" t="b">
        <f>IF(O5015=Sheet7!S5014,FALSE,TRUE)
=IF(B5015=Sheet7!A5015,TRUE,FALSE)
=IF(B5015=Sheet7!A5015,TRUE,FALSE)
=IF(B5015=Sheet7!A5015,TRUE,FALSE)</f>
        <v>1</v>
      </c>
      <c r="O5015" t="s">
        <v>37</v>
      </c>
    </row>
    <row r="5016" spans="1:15" x14ac:dyDescent="0.25">
      <c r="A5016">
        <v>2022</v>
      </c>
      <c r="B5016" t="s">
        <v>27</v>
      </c>
      <c r="C5016" t="s">
        <v>28</v>
      </c>
      <c r="D5016" t="s">
        <v>22</v>
      </c>
      <c r="E5016">
        <v>220000</v>
      </c>
      <c r="F5016">
        <v>220000</v>
      </c>
      <c r="G5016" t="s">
        <v>23</v>
      </c>
      <c r="H5016" t="s">
        <v>24</v>
      </c>
      <c r="I5016" t="s">
        <v>17</v>
      </c>
      <c r="J5016" t="s">
        <v>29</v>
      </c>
      <c r="K5016" t="s">
        <v>23</v>
      </c>
      <c r="L5016" t="s">
        <v>26</v>
      </c>
      <c r="M5016">
        <f t="shared" si="78"/>
        <v>147340.66666666666</v>
      </c>
      <c r="N5016" t="b">
        <f>IF(O5016=Sheet7!S5015,FALSE,TRUE)
=IF(B5016=Sheet7!A5016,TRUE,FALSE)
=IF(B5016=Sheet7!A5016,TRUE,FALSE)
=IF(B5016=Sheet7!A5016,TRUE,FALSE)</f>
        <v>1</v>
      </c>
      <c r="O5016" t="s">
        <v>27</v>
      </c>
    </row>
    <row r="5017" spans="1:15" x14ac:dyDescent="0.25">
      <c r="A5017">
        <v>2022</v>
      </c>
      <c r="B5017" t="s">
        <v>27</v>
      </c>
      <c r="C5017" t="s">
        <v>28</v>
      </c>
      <c r="D5017" t="s">
        <v>35</v>
      </c>
      <c r="E5017">
        <v>140000</v>
      </c>
      <c r="F5017">
        <v>172386</v>
      </c>
      <c r="G5017" t="s">
        <v>36</v>
      </c>
      <c r="H5017" t="s">
        <v>16</v>
      </c>
      <c r="I5017" t="s">
        <v>17</v>
      </c>
      <c r="J5017" t="s">
        <v>25</v>
      </c>
      <c r="K5017" t="s">
        <v>36</v>
      </c>
      <c r="L5017" t="s">
        <v>26</v>
      </c>
      <c r="M5017">
        <f t="shared" si="78"/>
        <v>104802.66666666667</v>
      </c>
      <c r="N5017" t="b">
        <f>IF(O5017=Sheet7!S5016,FALSE,TRUE)
=IF(B5017=Sheet7!A5017,TRUE,FALSE)
=IF(B5017=Sheet7!A5017,TRUE,FALSE)
=IF(B5017=Sheet7!A5017,TRUE,FALSE)</f>
        <v>1</v>
      </c>
      <c r="O5017" t="s">
        <v>27</v>
      </c>
    </row>
    <row r="5018" spans="1:15" x14ac:dyDescent="0.25">
      <c r="A5018">
        <v>2022</v>
      </c>
      <c r="B5018" t="s">
        <v>27</v>
      </c>
      <c r="C5018" t="s">
        <v>28</v>
      </c>
      <c r="D5018" t="s">
        <v>35</v>
      </c>
      <c r="E5018">
        <v>70000</v>
      </c>
      <c r="F5018">
        <v>86193</v>
      </c>
      <c r="G5018" t="s">
        <v>36</v>
      </c>
      <c r="H5018" t="s">
        <v>16</v>
      </c>
      <c r="I5018" t="s">
        <v>17</v>
      </c>
      <c r="J5018" t="s">
        <v>25</v>
      </c>
      <c r="K5018" t="s">
        <v>36</v>
      </c>
      <c r="L5018" t="s">
        <v>26</v>
      </c>
      <c r="M5018">
        <f t="shared" si="78"/>
        <v>52738.333333333336</v>
      </c>
      <c r="N5018" t="b">
        <f>IF(O5018=Sheet7!S5017,FALSE,TRUE)
=IF(B5018=Sheet7!A5018,TRUE,FALSE)
=IF(B5018=Sheet7!A5018,TRUE,FALSE)
=IF(B5018=Sheet7!A5018,TRUE,FALSE)</f>
        <v>1</v>
      </c>
      <c r="O5018" t="s">
        <v>27</v>
      </c>
    </row>
    <row r="5019" spans="1:15" x14ac:dyDescent="0.25">
      <c r="A5019">
        <v>2022</v>
      </c>
      <c r="B5019" t="s">
        <v>34</v>
      </c>
      <c r="C5019" t="s">
        <v>31</v>
      </c>
      <c r="D5019" t="s">
        <v>22</v>
      </c>
      <c r="E5019">
        <v>220000</v>
      </c>
      <c r="F5019">
        <v>220000</v>
      </c>
      <c r="G5019" t="s">
        <v>23</v>
      </c>
      <c r="H5019" t="s">
        <v>24</v>
      </c>
      <c r="I5019" t="s">
        <v>17</v>
      </c>
      <c r="J5019" t="s">
        <v>29</v>
      </c>
      <c r="K5019" t="s">
        <v>23</v>
      </c>
      <c r="L5019" t="s">
        <v>26</v>
      </c>
      <c r="M5019">
        <f t="shared" si="78"/>
        <v>147340.66666666666</v>
      </c>
      <c r="N5019" t="b">
        <f>IF(O5019=Sheet7!S5018,FALSE,TRUE)
=IF(B5019=Sheet7!A5019,TRUE,FALSE)
=IF(B5019=Sheet7!A5019,TRUE,FALSE)
=IF(B5019=Sheet7!A5019,TRUE,FALSE)</f>
        <v>1</v>
      </c>
      <c r="O5019" t="s">
        <v>34</v>
      </c>
    </row>
    <row r="5020" spans="1:15" x14ac:dyDescent="0.25">
      <c r="A5020">
        <v>2022</v>
      </c>
      <c r="B5020" t="s">
        <v>34</v>
      </c>
      <c r="C5020" t="s">
        <v>31</v>
      </c>
      <c r="D5020" t="s">
        <v>22</v>
      </c>
      <c r="E5020">
        <v>120000</v>
      </c>
      <c r="F5020">
        <v>120000</v>
      </c>
      <c r="G5020" t="s">
        <v>23</v>
      </c>
      <c r="H5020" t="s">
        <v>24</v>
      </c>
      <c r="I5020" t="s">
        <v>17</v>
      </c>
      <c r="J5020" t="s">
        <v>29</v>
      </c>
      <c r="K5020" t="s">
        <v>23</v>
      </c>
      <c r="L5020" t="s">
        <v>26</v>
      </c>
      <c r="M5020">
        <f t="shared" si="78"/>
        <v>80674</v>
      </c>
      <c r="N5020" t="b">
        <f>IF(O5020=Sheet7!S5019,FALSE,TRUE)
=IF(B5020=Sheet7!A5020,TRUE,FALSE)
=IF(B5020=Sheet7!A5020,TRUE,FALSE)
=IF(B5020=Sheet7!A5020,TRUE,FALSE)</f>
        <v>1</v>
      </c>
      <c r="O5020" t="s">
        <v>34</v>
      </c>
    </row>
    <row r="5021" spans="1:15" x14ac:dyDescent="0.25">
      <c r="A5021">
        <v>2022</v>
      </c>
      <c r="B5021" t="s">
        <v>27</v>
      </c>
      <c r="C5021" t="s">
        <v>28</v>
      </c>
      <c r="D5021" t="s">
        <v>22</v>
      </c>
      <c r="E5021">
        <v>200000</v>
      </c>
      <c r="F5021">
        <v>200000</v>
      </c>
      <c r="G5021" t="s">
        <v>23</v>
      </c>
      <c r="H5021" t="s">
        <v>16</v>
      </c>
      <c r="I5021" t="s">
        <v>17</v>
      </c>
      <c r="J5021" t="s">
        <v>29</v>
      </c>
      <c r="K5021" t="s">
        <v>23</v>
      </c>
      <c r="L5021" t="s">
        <v>26</v>
      </c>
      <c r="M5021">
        <f t="shared" si="78"/>
        <v>134007.33333333334</v>
      </c>
      <c r="N5021" t="b">
        <f>IF(O5021=Sheet7!S5020,FALSE,TRUE)
=IF(B5021=Sheet7!A5021,TRUE,FALSE)
=IF(B5021=Sheet7!A5021,TRUE,FALSE)
=IF(B5021=Sheet7!A5021,TRUE,FALSE)</f>
        <v>1</v>
      </c>
      <c r="O5021" t="s">
        <v>27</v>
      </c>
    </row>
    <row r="5022" spans="1:15" x14ac:dyDescent="0.25">
      <c r="A5022">
        <v>2022</v>
      </c>
      <c r="B5022" t="s">
        <v>34</v>
      </c>
      <c r="C5022" t="s">
        <v>31</v>
      </c>
      <c r="D5022" t="s">
        <v>22</v>
      </c>
      <c r="E5022">
        <v>120000</v>
      </c>
      <c r="F5022">
        <v>120000</v>
      </c>
      <c r="G5022" t="s">
        <v>245</v>
      </c>
      <c r="H5022" t="s">
        <v>24</v>
      </c>
      <c r="I5022" t="s">
        <v>17</v>
      </c>
      <c r="J5022" t="s">
        <v>29</v>
      </c>
      <c r="K5022" t="s">
        <v>245</v>
      </c>
      <c r="L5022" t="s">
        <v>64</v>
      </c>
      <c r="M5022">
        <f t="shared" si="78"/>
        <v>80674</v>
      </c>
      <c r="N5022" t="b">
        <f>IF(O5022=Sheet7!S5021,FALSE,TRUE)
=IF(B5022=Sheet7!A5022,TRUE,FALSE)
=IF(B5022=Sheet7!A5022,TRUE,FALSE)
=IF(B5022=Sheet7!A5022,TRUE,FALSE)</f>
        <v>1</v>
      </c>
      <c r="O5022" t="s">
        <v>34</v>
      </c>
    </row>
    <row r="5023" spans="1:15" x14ac:dyDescent="0.25">
      <c r="A5023">
        <v>2022</v>
      </c>
      <c r="B5023" t="s">
        <v>34</v>
      </c>
      <c r="C5023" t="s">
        <v>31</v>
      </c>
      <c r="D5023" t="s">
        <v>22</v>
      </c>
      <c r="E5023">
        <v>65000</v>
      </c>
      <c r="F5023">
        <v>65000</v>
      </c>
      <c r="G5023" t="s">
        <v>245</v>
      </c>
      <c r="H5023" t="s">
        <v>24</v>
      </c>
      <c r="I5023" t="s">
        <v>17</v>
      </c>
      <c r="J5023" t="s">
        <v>29</v>
      </c>
      <c r="K5023" t="s">
        <v>245</v>
      </c>
      <c r="L5023" t="s">
        <v>64</v>
      </c>
      <c r="M5023">
        <f t="shared" si="78"/>
        <v>44007.333333333336</v>
      </c>
      <c r="N5023" t="b">
        <f>IF(O5023=Sheet7!S5022,FALSE,TRUE)
=IF(B5023=Sheet7!A5023,TRUE,FALSE)
=IF(B5023=Sheet7!A5023,TRUE,FALSE)
=IF(B5023=Sheet7!A5023,TRUE,FALSE)</f>
        <v>1</v>
      </c>
      <c r="O5023" t="s">
        <v>34</v>
      </c>
    </row>
    <row r="5024" spans="1:15" x14ac:dyDescent="0.25">
      <c r="A5024">
        <v>2022</v>
      </c>
      <c r="B5024" t="s">
        <v>32</v>
      </c>
      <c r="C5024" t="s">
        <v>13</v>
      </c>
      <c r="D5024" t="s">
        <v>22</v>
      </c>
      <c r="E5024">
        <v>324000</v>
      </c>
      <c r="F5024">
        <v>324000</v>
      </c>
      <c r="G5024" t="s">
        <v>23</v>
      </c>
      <c r="H5024" t="s">
        <v>33</v>
      </c>
      <c r="I5024" t="s">
        <v>17</v>
      </c>
      <c r="J5024" t="s">
        <v>29</v>
      </c>
      <c r="K5024" t="s">
        <v>23</v>
      </c>
      <c r="L5024" t="s">
        <v>26</v>
      </c>
      <c r="M5024">
        <f t="shared" si="78"/>
        <v>216674</v>
      </c>
      <c r="N5024" t="b">
        <f>IF(O5024=Sheet7!S5023,FALSE,TRUE)
=IF(B5024=Sheet7!A5024,TRUE,FALSE)
=IF(B5024=Sheet7!A5024,TRUE,FALSE)
=IF(B5024=Sheet7!A5024,TRUE,FALSE)</f>
        <v>1</v>
      </c>
      <c r="O5024" t="s">
        <v>32</v>
      </c>
    </row>
    <row r="5025" spans="1:15" x14ac:dyDescent="0.25">
      <c r="A5025">
        <v>2022</v>
      </c>
      <c r="B5025" t="s">
        <v>32</v>
      </c>
      <c r="C5025" t="s">
        <v>13</v>
      </c>
      <c r="D5025" t="s">
        <v>22</v>
      </c>
      <c r="E5025">
        <v>216000</v>
      </c>
      <c r="F5025">
        <v>216000</v>
      </c>
      <c r="G5025" t="s">
        <v>23</v>
      </c>
      <c r="H5025" t="s">
        <v>33</v>
      </c>
      <c r="I5025" t="s">
        <v>17</v>
      </c>
      <c r="J5025" t="s">
        <v>29</v>
      </c>
      <c r="K5025" t="s">
        <v>23</v>
      </c>
      <c r="L5025" t="s">
        <v>26</v>
      </c>
      <c r="M5025">
        <f t="shared" si="78"/>
        <v>144674</v>
      </c>
      <c r="N5025" t="b">
        <f>IF(O5025=Sheet7!S5024,FALSE,TRUE)
=IF(B5025=Sheet7!A5025,TRUE,FALSE)
=IF(B5025=Sheet7!A5025,TRUE,FALSE)
=IF(B5025=Sheet7!A5025,TRUE,FALSE)</f>
        <v>1</v>
      </c>
      <c r="O5025" t="s">
        <v>32</v>
      </c>
    </row>
    <row r="5026" spans="1:15" x14ac:dyDescent="0.25">
      <c r="A5026">
        <v>2022</v>
      </c>
      <c r="B5026" t="s">
        <v>27</v>
      </c>
      <c r="C5026" t="s">
        <v>28</v>
      </c>
      <c r="D5026" t="s">
        <v>22</v>
      </c>
      <c r="E5026">
        <v>185100</v>
      </c>
      <c r="F5026">
        <v>185100</v>
      </c>
      <c r="G5026" t="s">
        <v>23</v>
      </c>
      <c r="H5026" t="s">
        <v>24</v>
      </c>
      <c r="I5026" t="s">
        <v>17</v>
      </c>
      <c r="J5026" t="s">
        <v>29</v>
      </c>
      <c r="K5026" t="s">
        <v>23</v>
      </c>
      <c r="L5026" t="s">
        <v>26</v>
      </c>
      <c r="M5026">
        <f t="shared" si="78"/>
        <v>124074</v>
      </c>
      <c r="N5026" t="b">
        <f>IF(O5026=Sheet7!S5025,FALSE,TRUE)
=IF(B5026=Sheet7!A5026,TRUE,FALSE)
=IF(B5026=Sheet7!A5026,TRUE,FALSE)
=IF(B5026=Sheet7!A5026,TRUE,FALSE)</f>
        <v>1</v>
      </c>
      <c r="O5026" t="s">
        <v>27</v>
      </c>
    </row>
    <row r="5027" spans="1:15" x14ac:dyDescent="0.25">
      <c r="A5027">
        <v>2022</v>
      </c>
      <c r="B5027" t="s">
        <v>27</v>
      </c>
      <c r="C5027" t="s">
        <v>28</v>
      </c>
      <c r="D5027" t="s">
        <v>22</v>
      </c>
      <c r="E5027">
        <v>104890</v>
      </c>
      <c r="F5027">
        <v>104890</v>
      </c>
      <c r="G5027" t="s">
        <v>23</v>
      </c>
      <c r="H5027" t="s">
        <v>24</v>
      </c>
      <c r="I5027" t="s">
        <v>17</v>
      </c>
      <c r="J5027" t="s">
        <v>29</v>
      </c>
      <c r="K5027" t="s">
        <v>23</v>
      </c>
      <c r="L5027" t="s">
        <v>26</v>
      </c>
      <c r="M5027">
        <f t="shared" si="78"/>
        <v>70600.666666666672</v>
      </c>
      <c r="N5027" t="b">
        <f>IF(O5027=Sheet7!S5026,FALSE,TRUE)
=IF(B5027=Sheet7!A5027,TRUE,FALSE)
=IF(B5027=Sheet7!A5027,TRUE,FALSE)
=IF(B5027=Sheet7!A5027,TRUE,FALSE)</f>
        <v>1</v>
      </c>
      <c r="O5027" t="s">
        <v>27</v>
      </c>
    </row>
    <row r="5028" spans="1:15" x14ac:dyDescent="0.25">
      <c r="A5028">
        <v>2022</v>
      </c>
      <c r="B5028" t="s">
        <v>199</v>
      </c>
      <c r="C5028" t="s">
        <v>31</v>
      </c>
      <c r="D5028" t="s">
        <v>60</v>
      </c>
      <c r="E5028">
        <v>100000</v>
      </c>
      <c r="F5028">
        <v>76814</v>
      </c>
      <c r="G5028" t="s">
        <v>49</v>
      </c>
      <c r="H5028" t="s">
        <v>16</v>
      </c>
      <c r="I5028" t="s">
        <v>17</v>
      </c>
      <c r="J5028" t="s">
        <v>29</v>
      </c>
      <c r="K5028" t="s">
        <v>49</v>
      </c>
      <c r="L5028" t="s">
        <v>26</v>
      </c>
      <c r="M5028">
        <f t="shared" si="78"/>
        <v>59612</v>
      </c>
      <c r="N5028" t="b">
        <f>IF(O5028=Sheet7!S5027,FALSE,TRUE)
=IF(B5028=Sheet7!A5028,TRUE,FALSE)
=IF(B5028=Sheet7!A5028,TRUE,FALSE)
=IF(B5028=Sheet7!A5028,TRUE,FALSE)</f>
        <v>1</v>
      </c>
      <c r="O5028" t="s">
        <v>199</v>
      </c>
    </row>
    <row r="5029" spans="1:15" x14ac:dyDescent="0.25">
      <c r="A5029">
        <v>2022</v>
      </c>
      <c r="B5029" t="s">
        <v>104</v>
      </c>
      <c r="C5029" t="s">
        <v>28</v>
      </c>
      <c r="D5029" t="s">
        <v>60</v>
      </c>
      <c r="E5029">
        <v>250000</v>
      </c>
      <c r="F5029">
        <v>192037</v>
      </c>
      <c r="G5029" t="s">
        <v>49</v>
      </c>
      <c r="H5029" t="s">
        <v>33</v>
      </c>
      <c r="I5029" t="s">
        <v>17</v>
      </c>
      <c r="J5029" t="s">
        <v>18</v>
      </c>
      <c r="K5029" t="s">
        <v>49</v>
      </c>
      <c r="L5029" t="s">
        <v>19</v>
      </c>
      <c r="M5029">
        <f t="shared" si="78"/>
        <v>148019.66666666666</v>
      </c>
      <c r="N5029" t="b">
        <f>IF(O5029=Sheet7!S5028,FALSE,TRUE)
=IF(B5029=Sheet7!A5029,TRUE,FALSE)
=IF(B5029=Sheet7!A5029,TRUE,FALSE)
=IF(B5029=Sheet7!A5029,TRUE,FALSE)</f>
        <v>1</v>
      </c>
      <c r="O5029" t="s">
        <v>104</v>
      </c>
    </row>
    <row r="5030" spans="1:15" x14ac:dyDescent="0.25">
      <c r="A5030">
        <v>2022</v>
      </c>
      <c r="B5030" t="s">
        <v>34</v>
      </c>
      <c r="C5030" t="s">
        <v>31</v>
      </c>
      <c r="D5030" t="s">
        <v>22</v>
      </c>
      <c r="E5030">
        <v>120000</v>
      </c>
      <c r="F5030">
        <v>120000</v>
      </c>
      <c r="G5030" t="s">
        <v>23</v>
      </c>
      <c r="H5030" t="s">
        <v>16</v>
      </c>
      <c r="I5030" t="s">
        <v>17</v>
      </c>
      <c r="J5030" t="s">
        <v>29</v>
      </c>
      <c r="K5030" t="s">
        <v>23</v>
      </c>
      <c r="L5030" t="s">
        <v>64</v>
      </c>
      <c r="M5030">
        <f t="shared" si="78"/>
        <v>80674</v>
      </c>
      <c r="N5030" t="b">
        <f>IF(O5030=Sheet7!S5029,FALSE,TRUE)
=IF(B5030=Sheet7!A5030,TRUE,FALSE)
=IF(B5030=Sheet7!A5030,TRUE,FALSE)
=IF(B5030=Sheet7!A5030,TRUE,FALSE)</f>
        <v>1</v>
      </c>
      <c r="O5030" t="s">
        <v>34</v>
      </c>
    </row>
    <row r="5031" spans="1:15" x14ac:dyDescent="0.25">
      <c r="A5031">
        <v>2022</v>
      </c>
      <c r="B5031" t="s">
        <v>102</v>
      </c>
      <c r="C5031" t="s">
        <v>31</v>
      </c>
      <c r="D5031" t="s">
        <v>14</v>
      </c>
      <c r="E5031">
        <v>53000</v>
      </c>
      <c r="F5031">
        <v>55685</v>
      </c>
      <c r="G5031" t="s">
        <v>91</v>
      </c>
      <c r="H5031" t="s">
        <v>16</v>
      </c>
      <c r="I5031" t="s">
        <v>17</v>
      </c>
      <c r="J5031" t="s">
        <v>18</v>
      </c>
      <c r="K5031" t="s">
        <v>91</v>
      </c>
      <c r="L5031" t="s">
        <v>19</v>
      </c>
      <c r="M5031">
        <f t="shared" si="78"/>
        <v>36902.333333333336</v>
      </c>
      <c r="N5031" t="b">
        <f>IF(O5031=Sheet7!S5030,FALSE,TRUE)
=IF(B5031=Sheet7!A5031,TRUE,FALSE)
=IF(B5031=Sheet7!A5031,TRUE,FALSE)
=IF(B5031=Sheet7!A5031,TRUE,FALSE)</f>
        <v>1</v>
      </c>
      <c r="O5031" t="s">
        <v>102</v>
      </c>
    </row>
    <row r="5032" spans="1:15" x14ac:dyDescent="0.25">
      <c r="A5032">
        <v>2022</v>
      </c>
      <c r="B5032" t="s">
        <v>32</v>
      </c>
      <c r="C5032" t="s">
        <v>13</v>
      </c>
      <c r="D5032" t="s">
        <v>14</v>
      </c>
      <c r="E5032">
        <v>50000</v>
      </c>
      <c r="F5032">
        <v>52533</v>
      </c>
      <c r="G5032" t="s">
        <v>15</v>
      </c>
      <c r="H5032" t="s">
        <v>16</v>
      </c>
      <c r="I5032" t="s">
        <v>70</v>
      </c>
      <c r="J5032" t="s">
        <v>18</v>
      </c>
      <c r="K5032" t="s">
        <v>15</v>
      </c>
      <c r="L5032" t="s">
        <v>19</v>
      </c>
      <c r="M5032">
        <f t="shared" si="78"/>
        <v>34851.666666666664</v>
      </c>
      <c r="N5032" t="b">
        <f>IF(O5032=Sheet7!S5031,FALSE,TRUE)
=IF(B5032=Sheet7!A5032,TRUE,FALSE)
=IF(B5032=Sheet7!A5032,TRUE,FALSE)
=IF(B5032=Sheet7!A5032,TRUE,FALSE)</f>
        <v>1</v>
      </c>
      <c r="O5032" t="s">
        <v>32</v>
      </c>
    </row>
    <row r="5033" spans="1:15" x14ac:dyDescent="0.25">
      <c r="A5033">
        <v>2022</v>
      </c>
      <c r="B5033" t="s">
        <v>152</v>
      </c>
      <c r="C5033" t="s">
        <v>31</v>
      </c>
      <c r="D5033" t="s">
        <v>22</v>
      </c>
      <c r="E5033">
        <v>75000</v>
      </c>
      <c r="F5033">
        <v>75000</v>
      </c>
      <c r="G5033" t="s">
        <v>240</v>
      </c>
      <c r="H5033" t="s">
        <v>16</v>
      </c>
      <c r="I5033" t="s">
        <v>17</v>
      </c>
      <c r="J5033" t="s">
        <v>29</v>
      </c>
      <c r="K5033" t="s">
        <v>23</v>
      </c>
      <c r="L5033" t="s">
        <v>19</v>
      </c>
      <c r="M5033">
        <f t="shared" si="78"/>
        <v>50674</v>
      </c>
      <c r="N5033" t="b">
        <f>IF(O5033=Sheet7!S5032,FALSE,TRUE)
=IF(B5033=Sheet7!A5033,TRUE,FALSE)
=IF(B5033=Sheet7!A5033,TRUE,FALSE)
=IF(B5033=Sheet7!A5033,TRUE,FALSE)</f>
        <v>1</v>
      </c>
      <c r="O5033" t="s">
        <v>152</v>
      </c>
    </row>
    <row r="5034" spans="1:15" x14ac:dyDescent="0.25">
      <c r="A5034">
        <v>2022</v>
      </c>
      <c r="B5034" t="s">
        <v>145</v>
      </c>
      <c r="C5034" t="s">
        <v>28</v>
      </c>
      <c r="D5034" t="s">
        <v>22</v>
      </c>
      <c r="E5034">
        <v>157000</v>
      </c>
      <c r="F5034">
        <v>157000</v>
      </c>
      <c r="G5034" t="s">
        <v>23</v>
      </c>
      <c r="H5034" t="s">
        <v>16</v>
      </c>
      <c r="I5034" t="s">
        <v>17</v>
      </c>
      <c r="J5034" t="s">
        <v>29</v>
      </c>
      <c r="K5034" t="s">
        <v>23</v>
      </c>
      <c r="L5034" t="s">
        <v>19</v>
      </c>
      <c r="M5034">
        <f t="shared" si="78"/>
        <v>105340.66666666667</v>
      </c>
      <c r="N5034" t="b">
        <f>IF(O5034=Sheet7!S5033,FALSE,TRUE)
=IF(B5034=Sheet7!A5034,TRUE,FALSE)
=IF(B5034=Sheet7!A5034,TRUE,FALSE)
=IF(B5034=Sheet7!A5034,TRUE,FALSE)</f>
        <v>1</v>
      </c>
      <c r="O5034" t="s">
        <v>145</v>
      </c>
    </row>
    <row r="5035" spans="1:15" x14ac:dyDescent="0.25">
      <c r="A5035">
        <v>2022</v>
      </c>
      <c r="B5035" t="s">
        <v>105</v>
      </c>
      <c r="C5035" t="s">
        <v>38</v>
      </c>
      <c r="D5035" t="s">
        <v>60</v>
      </c>
      <c r="E5035">
        <v>90000</v>
      </c>
      <c r="F5035">
        <v>69133</v>
      </c>
      <c r="G5035" t="s">
        <v>49</v>
      </c>
      <c r="H5035" t="s">
        <v>16</v>
      </c>
      <c r="I5035" t="s">
        <v>17</v>
      </c>
      <c r="J5035" t="s">
        <v>18</v>
      </c>
      <c r="K5035" t="s">
        <v>49</v>
      </c>
      <c r="L5035" t="s">
        <v>19</v>
      </c>
      <c r="M5035">
        <f t="shared" si="78"/>
        <v>53718.333333333336</v>
      </c>
      <c r="N5035" t="b">
        <f>IF(O5035=Sheet7!S5034,FALSE,TRUE)
=IF(B5035=Sheet7!A5035,TRUE,FALSE)
=IF(B5035=Sheet7!A5035,TRUE,FALSE)
=IF(B5035=Sheet7!A5035,TRUE,FALSE)</f>
        <v>1</v>
      </c>
      <c r="O5035" t="s">
        <v>105</v>
      </c>
    </row>
    <row r="5036" spans="1:15" x14ac:dyDescent="0.25">
      <c r="A5036">
        <v>2022</v>
      </c>
      <c r="B5036" t="s">
        <v>32</v>
      </c>
      <c r="C5036" t="s">
        <v>13</v>
      </c>
      <c r="D5036" t="s">
        <v>22</v>
      </c>
      <c r="E5036">
        <v>65000</v>
      </c>
      <c r="F5036">
        <v>65000</v>
      </c>
      <c r="G5036" t="s">
        <v>23</v>
      </c>
      <c r="H5036" t="s">
        <v>39</v>
      </c>
      <c r="I5036" t="s">
        <v>17</v>
      </c>
      <c r="J5036" t="s">
        <v>29</v>
      </c>
      <c r="K5036" t="s">
        <v>23</v>
      </c>
      <c r="L5036" t="s">
        <v>64</v>
      </c>
      <c r="M5036">
        <f t="shared" si="78"/>
        <v>44007.333333333336</v>
      </c>
      <c r="N5036" t="b">
        <f>IF(O5036=Sheet7!S5035,FALSE,TRUE)
=IF(B5036=Sheet7!A5036,TRUE,FALSE)
=IF(B5036=Sheet7!A5036,TRUE,FALSE)
=IF(B5036=Sheet7!A5036,TRUE,FALSE)</f>
        <v>1</v>
      </c>
      <c r="O5036" t="s">
        <v>32</v>
      </c>
    </row>
    <row r="5037" spans="1:15" x14ac:dyDescent="0.25">
      <c r="A5037">
        <v>2022</v>
      </c>
      <c r="B5037" t="s">
        <v>34</v>
      </c>
      <c r="C5037" t="s">
        <v>31</v>
      </c>
      <c r="D5037" t="s">
        <v>14</v>
      </c>
      <c r="E5037">
        <v>65000</v>
      </c>
      <c r="F5037">
        <v>68293</v>
      </c>
      <c r="G5037" t="s">
        <v>58</v>
      </c>
      <c r="H5037" t="s">
        <v>24</v>
      </c>
      <c r="I5037" t="s">
        <v>17</v>
      </c>
      <c r="J5037" t="s">
        <v>29</v>
      </c>
      <c r="K5037" t="s">
        <v>58</v>
      </c>
      <c r="L5037" t="s">
        <v>64</v>
      </c>
      <c r="M5037">
        <f t="shared" si="78"/>
        <v>45105</v>
      </c>
      <c r="N5037" t="b">
        <f>IF(O5037=Sheet7!S5036,FALSE,TRUE)
=IF(B5037=Sheet7!A5037,TRUE,FALSE)
=IF(B5037=Sheet7!A5037,TRUE,FALSE)
=IF(B5037=Sheet7!A5037,TRUE,FALSE)</f>
        <v>1</v>
      </c>
      <c r="O5037" t="s">
        <v>34</v>
      </c>
    </row>
    <row r="5038" spans="1:15" x14ac:dyDescent="0.25">
      <c r="A5038">
        <v>2022</v>
      </c>
      <c r="B5038" t="s">
        <v>27</v>
      </c>
      <c r="C5038" t="s">
        <v>28</v>
      </c>
      <c r="D5038" t="s">
        <v>60</v>
      </c>
      <c r="E5038">
        <v>88000</v>
      </c>
      <c r="F5038">
        <v>67597</v>
      </c>
      <c r="G5038" t="s">
        <v>49</v>
      </c>
      <c r="H5038" t="s">
        <v>16</v>
      </c>
      <c r="I5038" t="s">
        <v>17</v>
      </c>
      <c r="J5038" t="s">
        <v>29</v>
      </c>
      <c r="K5038" t="s">
        <v>49</v>
      </c>
      <c r="L5038" t="s">
        <v>26</v>
      </c>
      <c r="M5038">
        <f t="shared" si="78"/>
        <v>52539.666666666664</v>
      </c>
      <c r="N5038" t="b">
        <f>IF(O5038=Sheet7!S5037,FALSE,TRUE)
=IF(B5038=Sheet7!A5038,TRUE,FALSE)
=IF(B5038=Sheet7!A5038,TRUE,FALSE)
=IF(B5038=Sheet7!A5038,TRUE,FALSE)</f>
        <v>1</v>
      </c>
      <c r="O5038" t="s">
        <v>27</v>
      </c>
    </row>
    <row r="5039" spans="1:15" x14ac:dyDescent="0.25">
      <c r="A5039">
        <v>2022</v>
      </c>
      <c r="B5039" t="s">
        <v>37</v>
      </c>
      <c r="C5039" t="s">
        <v>38</v>
      </c>
      <c r="D5039" t="s">
        <v>22</v>
      </c>
      <c r="E5039">
        <v>20000</v>
      </c>
      <c r="F5039">
        <v>20000</v>
      </c>
      <c r="G5039" t="s">
        <v>117</v>
      </c>
      <c r="H5039" t="s">
        <v>16</v>
      </c>
      <c r="I5039" t="s">
        <v>17</v>
      </c>
      <c r="J5039" t="s">
        <v>29</v>
      </c>
      <c r="K5039" t="s">
        <v>117</v>
      </c>
      <c r="L5039" t="s">
        <v>64</v>
      </c>
      <c r="M5039">
        <f t="shared" si="78"/>
        <v>14007.333333333334</v>
      </c>
      <c r="N5039" t="b">
        <f>IF(O5039=Sheet7!S5038,FALSE,TRUE)
=IF(B5039=Sheet7!A5039,TRUE,FALSE)
=IF(B5039=Sheet7!A5039,TRUE,FALSE)
=IF(B5039=Sheet7!A5039,TRUE,FALSE)</f>
        <v>1</v>
      </c>
      <c r="O5039" t="s">
        <v>37</v>
      </c>
    </row>
    <row r="5040" spans="1:15" x14ac:dyDescent="0.25">
      <c r="A5040">
        <v>2022</v>
      </c>
      <c r="B5040" t="s">
        <v>74</v>
      </c>
      <c r="C5040" t="s">
        <v>41</v>
      </c>
      <c r="D5040" t="s">
        <v>22</v>
      </c>
      <c r="E5040">
        <v>200000</v>
      </c>
      <c r="F5040">
        <v>200000</v>
      </c>
      <c r="G5040" t="s">
        <v>246</v>
      </c>
      <c r="H5040" t="s">
        <v>24</v>
      </c>
      <c r="I5040" t="s">
        <v>17</v>
      </c>
      <c r="J5040" t="s">
        <v>29</v>
      </c>
      <c r="K5040" t="s">
        <v>23</v>
      </c>
      <c r="L5040" t="s">
        <v>26</v>
      </c>
      <c r="M5040">
        <f t="shared" si="78"/>
        <v>134007.33333333334</v>
      </c>
      <c r="N5040" t="b">
        <f>IF(O5040=Sheet7!S5039,FALSE,TRUE)
=IF(B5040=Sheet7!A5040,TRUE,FALSE)
=IF(B5040=Sheet7!A5040,TRUE,FALSE)
=IF(B5040=Sheet7!A5040,TRUE,FALSE)</f>
        <v>1</v>
      </c>
      <c r="O5040" t="s">
        <v>74</v>
      </c>
    </row>
    <row r="5041" spans="1:15" x14ac:dyDescent="0.25">
      <c r="A5041">
        <v>2022</v>
      </c>
      <c r="B5041" t="s">
        <v>27</v>
      </c>
      <c r="C5041" t="s">
        <v>28</v>
      </c>
      <c r="D5041" t="s">
        <v>60</v>
      </c>
      <c r="E5041">
        <v>66500</v>
      </c>
      <c r="F5041">
        <v>51081</v>
      </c>
      <c r="G5041" t="s">
        <v>49</v>
      </c>
      <c r="H5041" t="s">
        <v>39</v>
      </c>
      <c r="I5041" t="s">
        <v>17</v>
      </c>
      <c r="J5041" t="s">
        <v>29</v>
      </c>
      <c r="K5041" t="s">
        <v>49</v>
      </c>
      <c r="L5041" t="s">
        <v>19</v>
      </c>
      <c r="M5041">
        <f t="shared" si="78"/>
        <v>39867.666666666664</v>
      </c>
      <c r="N5041" t="b">
        <f>IF(O5041=Sheet7!S5040,FALSE,TRUE)
=IF(B5041=Sheet7!A5041,TRUE,FALSE)
=IF(B5041=Sheet7!A5041,TRUE,FALSE)
=IF(B5041=Sheet7!A5041,TRUE,FALSE)</f>
        <v>1</v>
      </c>
      <c r="O5041" t="s">
        <v>27</v>
      </c>
    </row>
    <row r="5042" spans="1:15" x14ac:dyDescent="0.25">
      <c r="A5042">
        <v>2022</v>
      </c>
      <c r="B5042" t="s">
        <v>34</v>
      </c>
      <c r="C5042" t="s">
        <v>31</v>
      </c>
      <c r="D5042" t="s">
        <v>107</v>
      </c>
      <c r="E5042">
        <v>121000</v>
      </c>
      <c r="F5042">
        <v>83864</v>
      </c>
      <c r="G5042" t="s">
        <v>108</v>
      </c>
      <c r="H5042" t="s">
        <v>16</v>
      </c>
      <c r="I5042" t="s">
        <v>17</v>
      </c>
      <c r="J5042" t="s">
        <v>29</v>
      </c>
      <c r="K5042" t="s">
        <v>108</v>
      </c>
      <c r="L5042" t="s">
        <v>19</v>
      </c>
      <c r="M5042">
        <f t="shared" si="78"/>
        <v>68962</v>
      </c>
      <c r="N5042" t="b">
        <f>IF(O5042=Sheet7!S5041,FALSE,TRUE)
=IF(B5042=Sheet7!A5042,TRUE,FALSE)
=IF(B5042=Sheet7!A5042,TRUE,FALSE)
=IF(B5042=Sheet7!A5042,TRUE,FALSE)</f>
        <v>1</v>
      </c>
      <c r="O5042" t="s">
        <v>34</v>
      </c>
    </row>
    <row r="5043" spans="1:15" x14ac:dyDescent="0.25">
      <c r="A5043">
        <v>2022</v>
      </c>
      <c r="B5043" t="s">
        <v>27</v>
      </c>
      <c r="C5043" t="s">
        <v>28</v>
      </c>
      <c r="D5043" t="s">
        <v>22</v>
      </c>
      <c r="E5043">
        <v>40000</v>
      </c>
      <c r="F5043">
        <v>40000</v>
      </c>
      <c r="G5043" t="s">
        <v>200</v>
      </c>
      <c r="H5043" t="s">
        <v>39</v>
      </c>
      <c r="I5043" t="s">
        <v>17</v>
      </c>
      <c r="J5043" t="s">
        <v>29</v>
      </c>
      <c r="K5043" t="s">
        <v>246</v>
      </c>
      <c r="L5043" t="s">
        <v>19</v>
      </c>
      <c r="M5043">
        <f t="shared" si="78"/>
        <v>27340.666666666668</v>
      </c>
      <c r="N5043" t="b">
        <f>IF(O5043=Sheet7!S5042,FALSE,TRUE)
=IF(B5043=Sheet7!A5043,TRUE,FALSE)
=IF(B5043=Sheet7!A5043,TRUE,FALSE)
=IF(B5043=Sheet7!A5043,TRUE,FALSE)</f>
        <v>1</v>
      </c>
      <c r="O5043" t="s">
        <v>27</v>
      </c>
    </row>
    <row r="5044" spans="1:15" x14ac:dyDescent="0.25">
      <c r="A5044">
        <v>2022</v>
      </c>
      <c r="B5044" t="s">
        <v>74</v>
      </c>
      <c r="C5044" t="s">
        <v>41</v>
      </c>
      <c r="D5044" t="s">
        <v>14</v>
      </c>
      <c r="E5044">
        <v>30000</v>
      </c>
      <c r="F5044">
        <v>31520</v>
      </c>
      <c r="G5044" t="s">
        <v>142</v>
      </c>
      <c r="H5044" t="s">
        <v>16</v>
      </c>
      <c r="I5044" t="s">
        <v>17</v>
      </c>
      <c r="J5044" t="s">
        <v>29</v>
      </c>
      <c r="K5044" t="s">
        <v>142</v>
      </c>
      <c r="L5044" t="s">
        <v>64</v>
      </c>
      <c r="M5044">
        <f t="shared" si="78"/>
        <v>21180.666666666668</v>
      </c>
      <c r="N5044" t="b">
        <f>IF(O5044=Sheet7!S5043,FALSE,TRUE)
=IF(B5044=Sheet7!A5044,TRUE,FALSE)
=IF(B5044=Sheet7!A5044,TRUE,FALSE)
=IF(B5044=Sheet7!A5044,TRUE,FALSE)</f>
        <v>1</v>
      </c>
      <c r="O5044" t="s">
        <v>74</v>
      </c>
    </row>
    <row r="5045" spans="1:15" x14ac:dyDescent="0.25">
      <c r="A5045">
        <v>2022</v>
      </c>
      <c r="B5045" t="s">
        <v>34</v>
      </c>
      <c r="C5045" t="s">
        <v>31</v>
      </c>
      <c r="D5045" t="s">
        <v>14</v>
      </c>
      <c r="E5045">
        <v>57000</v>
      </c>
      <c r="F5045">
        <v>59888</v>
      </c>
      <c r="G5045" t="s">
        <v>81</v>
      </c>
      <c r="H5045" t="s">
        <v>24</v>
      </c>
      <c r="I5045" t="s">
        <v>17</v>
      </c>
      <c r="J5045" t="s">
        <v>29</v>
      </c>
      <c r="K5045" t="s">
        <v>81</v>
      </c>
      <c r="L5045" t="s">
        <v>19</v>
      </c>
      <c r="M5045">
        <f t="shared" si="78"/>
        <v>39636.666666666664</v>
      </c>
      <c r="N5045" t="b">
        <f>IF(O5045=Sheet7!S5044,FALSE,TRUE)
=IF(B5045=Sheet7!A5045,TRUE,FALSE)
=IF(B5045=Sheet7!A5045,TRUE,FALSE)
=IF(B5045=Sheet7!A5045,TRUE,FALSE)</f>
        <v>1</v>
      </c>
      <c r="O5045" t="s">
        <v>34</v>
      </c>
    </row>
    <row r="5046" spans="1:15" x14ac:dyDescent="0.25">
      <c r="A5046">
        <v>2022</v>
      </c>
      <c r="B5046" t="s">
        <v>46</v>
      </c>
      <c r="C5046" t="s">
        <v>28</v>
      </c>
      <c r="D5046" t="s">
        <v>14</v>
      </c>
      <c r="E5046">
        <v>85000</v>
      </c>
      <c r="F5046">
        <v>89306</v>
      </c>
      <c r="G5046" t="s">
        <v>69</v>
      </c>
      <c r="H5046" t="s">
        <v>24</v>
      </c>
      <c r="I5046" t="s">
        <v>17</v>
      </c>
      <c r="J5046" t="s">
        <v>18</v>
      </c>
      <c r="K5046" t="s">
        <v>69</v>
      </c>
      <c r="L5046" t="s">
        <v>19</v>
      </c>
      <c r="M5046">
        <f t="shared" si="78"/>
        <v>58776</v>
      </c>
      <c r="N5046" t="b">
        <f>IF(O5046=Sheet7!S5045,FALSE,TRUE)
=IF(B5046=Sheet7!A5046,TRUE,FALSE)
=IF(B5046=Sheet7!A5046,TRUE,FALSE)
=IF(B5046=Sheet7!A5046,TRUE,FALSE)</f>
        <v>1</v>
      </c>
      <c r="O5046" t="s">
        <v>46</v>
      </c>
    </row>
    <row r="5047" spans="1:15" x14ac:dyDescent="0.25">
      <c r="A5047">
        <v>2022</v>
      </c>
      <c r="B5047" t="s">
        <v>27</v>
      </c>
      <c r="C5047" t="s">
        <v>28</v>
      </c>
      <c r="D5047" t="s">
        <v>107</v>
      </c>
      <c r="E5047">
        <v>120000</v>
      </c>
      <c r="F5047">
        <v>83171</v>
      </c>
      <c r="G5047" t="s">
        <v>108</v>
      </c>
      <c r="H5047" t="s">
        <v>39</v>
      </c>
      <c r="I5047" t="s">
        <v>17</v>
      </c>
      <c r="J5047" t="s">
        <v>18</v>
      </c>
      <c r="K5047" t="s">
        <v>108</v>
      </c>
      <c r="L5047" t="s">
        <v>26</v>
      </c>
      <c r="M5047">
        <f t="shared" si="78"/>
        <v>68397.666666666672</v>
      </c>
      <c r="N5047" t="b">
        <f>IF(O5047=Sheet7!S5046,FALSE,TRUE)
=IF(B5047=Sheet7!A5047,TRUE,FALSE)
=IF(B5047=Sheet7!A5047,TRUE,FALSE)
=IF(B5047=Sheet7!A5047,TRUE,FALSE)</f>
        <v>1</v>
      </c>
      <c r="O5047" t="s">
        <v>27</v>
      </c>
    </row>
    <row r="5048" spans="1:15" x14ac:dyDescent="0.25">
      <c r="A5048">
        <v>2022</v>
      </c>
      <c r="B5048" t="s">
        <v>27</v>
      </c>
      <c r="C5048" t="s">
        <v>28</v>
      </c>
      <c r="D5048" t="s">
        <v>22</v>
      </c>
      <c r="E5048">
        <v>165000</v>
      </c>
      <c r="F5048">
        <v>165000</v>
      </c>
      <c r="G5048" t="s">
        <v>23</v>
      </c>
      <c r="H5048" t="s">
        <v>24</v>
      </c>
      <c r="I5048" t="s">
        <v>17</v>
      </c>
      <c r="J5048" t="s">
        <v>29</v>
      </c>
      <c r="K5048" t="s">
        <v>23</v>
      </c>
      <c r="L5048" t="s">
        <v>26</v>
      </c>
      <c r="M5048">
        <f t="shared" si="78"/>
        <v>110674</v>
      </c>
      <c r="N5048" t="b">
        <f>IF(O5048=Sheet7!S5047,FALSE,TRUE)
=IF(B5048=Sheet7!A5048,TRUE,FALSE)
=IF(B5048=Sheet7!A5048,TRUE,FALSE)
=IF(B5048=Sheet7!A5048,TRUE,FALSE)</f>
        <v>1</v>
      </c>
      <c r="O5048" t="s">
        <v>27</v>
      </c>
    </row>
    <row r="5049" spans="1:15" x14ac:dyDescent="0.25">
      <c r="A5049">
        <v>2022</v>
      </c>
      <c r="B5049" t="s">
        <v>54</v>
      </c>
      <c r="C5049" t="s">
        <v>31</v>
      </c>
      <c r="D5049" t="s">
        <v>22</v>
      </c>
      <c r="E5049">
        <v>153000</v>
      </c>
      <c r="F5049">
        <v>153000</v>
      </c>
      <c r="G5049" t="s">
        <v>23</v>
      </c>
      <c r="H5049" t="s">
        <v>16</v>
      </c>
      <c r="I5049" t="s">
        <v>17</v>
      </c>
      <c r="J5049" t="s">
        <v>18</v>
      </c>
      <c r="K5049" t="s">
        <v>23</v>
      </c>
      <c r="L5049" t="s">
        <v>26</v>
      </c>
      <c r="M5049">
        <f t="shared" si="78"/>
        <v>102674</v>
      </c>
      <c r="N5049" t="b">
        <f>IF(O5049=Sheet7!S5048,FALSE,TRUE)
=IF(B5049=Sheet7!A5049,TRUE,FALSE)
=IF(B5049=Sheet7!A5049,TRUE,FALSE)
=IF(B5049=Sheet7!A5049,TRUE,FALSE)</f>
        <v>1</v>
      </c>
      <c r="O5049" t="s">
        <v>54</v>
      </c>
    </row>
    <row r="5050" spans="1:15" x14ac:dyDescent="0.25">
      <c r="A5050">
        <v>2022</v>
      </c>
      <c r="B5050" t="s">
        <v>27</v>
      </c>
      <c r="C5050" t="s">
        <v>28</v>
      </c>
      <c r="D5050" t="s">
        <v>22</v>
      </c>
      <c r="E5050">
        <v>100000</v>
      </c>
      <c r="F5050">
        <v>100000</v>
      </c>
      <c r="G5050" t="s">
        <v>150</v>
      </c>
      <c r="H5050" t="s">
        <v>24</v>
      </c>
      <c r="I5050" t="s">
        <v>17</v>
      </c>
      <c r="J5050" t="s">
        <v>29</v>
      </c>
      <c r="K5050" t="s">
        <v>23</v>
      </c>
      <c r="L5050" t="s">
        <v>26</v>
      </c>
      <c r="M5050">
        <f t="shared" si="78"/>
        <v>67340.666666666672</v>
      </c>
      <c r="N5050" t="b">
        <f>IF(O5050=Sheet7!S5049,FALSE,TRUE)
=IF(B5050=Sheet7!A5050,TRUE,FALSE)
=IF(B5050=Sheet7!A5050,TRUE,FALSE)
=IF(B5050=Sheet7!A5050,TRUE,FALSE)</f>
        <v>1</v>
      </c>
      <c r="O5050" t="s">
        <v>27</v>
      </c>
    </row>
    <row r="5051" spans="1:15" x14ac:dyDescent="0.25">
      <c r="A5051">
        <v>2022</v>
      </c>
      <c r="B5051" t="s">
        <v>199</v>
      </c>
      <c r="C5051" t="s">
        <v>31</v>
      </c>
      <c r="D5051" t="s">
        <v>60</v>
      </c>
      <c r="E5051">
        <v>100000</v>
      </c>
      <c r="F5051">
        <v>76814</v>
      </c>
      <c r="G5051" t="s">
        <v>49</v>
      </c>
      <c r="H5051" t="s">
        <v>24</v>
      </c>
      <c r="I5051" t="s">
        <v>17</v>
      </c>
      <c r="J5051" t="s">
        <v>29</v>
      </c>
      <c r="K5051" t="s">
        <v>49</v>
      </c>
      <c r="L5051" t="s">
        <v>26</v>
      </c>
      <c r="M5051">
        <f t="shared" si="78"/>
        <v>59612</v>
      </c>
      <c r="N5051" t="b">
        <f>IF(O5051=Sheet7!S5050,FALSE,TRUE)
=IF(B5051=Sheet7!A5051,TRUE,FALSE)
=IF(B5051=Sheet7!A5051,TRUE,FALSE)
=IF(B5051=Sheet7!A5051,TRUE,FALSE)</f>
        <v>1</v>
      </c>
      <c r="O5051" t="s">
        <v>199</v>
      </c>
    </row>
    <row r="5052" spans="1:15" x14ac:dyDescent="0.25">
      <c r="A5052">
        <v>2022</v>
      </c>
      <c r="B5052" t="s">
        <v>27</v>
      </c>
      <c r="C5052" t="s">
        <v>28</v>
      </c>
      <c r="D5052" t="s">
        <v>143</v>
      </c>
      <c r="E5052">
        <v>150000</v>
      </c>
      <c r="F5052">
        <v>33609</v>
      </c>
      <c r="G5052" t="s">
        <v>63</v>
      </c>
      <c r="H5052" t="s">
        <v>16</v>
      </c>
      <c r="I5052" t="s">
        <v>17</v>
      </c>
      <c r="J5052" t="s">
        <v>29</v>
      </c>
      <c r="K5052" t="s">
        <v>63</v>
      </c>
      <c r="L5052" t="s">
        <v>19</v>
      </c>
      <c r="M5052">
        <f t="shared" si="78"/>
        <v>61877</v>
      </c>
      <c r="N5052" t="b">
        <f>IF(O5052=Sheet7!S5051,FALSE,TRUE)
=IF(B5052=Sheet7!A5052,TRUE,FALSE)
=IF(B5052=Sheet7!A5052,TRUE,FALSE)
=IF(B5052=Sheet7!A5052,TRUE,FALSE)</f>
        <v>1</v>
      </c>
      <c r="O5052" t="s">
        <v>27</v>
      </c>
    </row>
    <row r="5053" spans="1:15" x14ac:dyDescent="0.25">
      <c r="A5053">
        <v>2022</v>
      </c>
      <c r="B5053" t="s">
        <v>247</v>
      </c>
      <c r="C5053" t="s">
        <v>38</v>
      </c>
      <c r="D5053" t="s">
        <v>22</v>
      </c>
      <c r="E5053">
        <v>75000</v>
      </c>
      <c r="F5053">
        <v>75000</v>
      </c>
      <c r="G5053" t="s">
        <v>49</v>
      </c>
      <c r="H5053" t="s">
        <v>16</v>
      </c>
      <c r="I5053" t="s">
        <v>17</v>
      </c>
      <c r="J5053" t="s">
        <v>29</v>
      </c>
      <c r="K5053" t="s">
        <v>49</v>
      </c>
      <c r="L5053" t="s">
        <v>64</v>
      </c>
      <c r="M5053">
        <f t="shared" si="78"/>
        <v>50674</v>
      </c>
      <c r="N5053" t="b">
        <f>IF(O5053=Sheet7!S5052,FALSE,TRUE)
=IF(B5053=Sheet7!A5053,TRUE,FALSE)
=IF(B5053=Sheet7!A5053,TRUE,FALSE)
=IF(B5053=Sheet7!A5053,TRUE,FALSE)</f>
        <v>1</v>
      </c>
      <c r="O5053" t="s">
        <v>247</v>
      </c>
    </row>
    <row r="5054" spans="1:15" x14ac:dyDescent="0.25">
      <c r="A5054">
        <v>2022</v>
      </c>
      <c r="B5054" t="s">
        <v>152</v>
      </c>
      <c r="C5054" t="s">
        <v>31</v>
      </c>
      <c r="D5054" t="s">
        <v>14</v>
      </c>
      <c r="E5054">
        <v>29000</v>
      </c>
      <c r="F5054">
        <v>30469</v>
      </c>
      <c r="G5054" t="s">
        <v>160</v>
      </c>
      <c r="H5054" t="s">
        <v>39</v>
      </c>
      <c r="I5054" t="s">
        <v>80</v>
      </c>
      <c r="J5054" t="s">
        <v>29</v>
      </c>
      <c r="K5054" t="s">
        <v>79</v>
      </c>
      <c r="L5054" t="s">
        <v>26</v>
      </c>
      <c r="M5054">
        <f t="shared" si="78"/>
        <v>20497</v>
      </c>
      <c r="N5054" t="b">
        <f>IF(O5054=Sheet7!S5053,FALSE,TRUE)
=IF(B5054=Sheet7!A5054,TRUE,FALSE)
=IF(B5054=Sheet7!A5054,TRUE,FALSE)
=IF(B5054=Sheet7!A5054,TRUE,FALSE)</f>
        <v>1</v>
      </c>
      <c r="O5054" t="s">
        <v>152</v>
      </c>
    </row>
    <row r="5055" spans="1:15" x14ac:dyDescent="0.25">
      <c r="A5055">
        <v>2022</v>
      </c>
      <c r="B5055" t="s">
        <v>32</v>
      </c>
      <c r="C5055" t="s">
        <v>13</v>
      </c>
      <c r="D5055" t="s">
        <v>14</v>
      </c>
      <c r="E5055">
        <v>52800</v>
      </c>
      <c r="F5055">
        <v>55475</v>
      </c>
      <c r="G5055" t="s">
        <v>82</v>
      </c>
      <c r="H5055" t="s">
        <v>39</v>
      </c>
      <c r="I5055" t="s">
        <v>17</v>
      </c>
      <c r="J5055" t="s">
        <v>29</v>
      </c>
      <c r="K5055" t="s">
        <v>15</v>
      </c>
      <c r="L5055" t="s">
        <v>26</v>
      </c>
      <c r="M5055">
        <f t="shared" si="78"/>
        <v>36765.666666666664</v>
      </c>
      <c r="N5055" t="b">
        <f>IF(O5055=Sheet7!S5054,FALSE,TRUE)
=IF(B5055=Sheet7!A5055,TRUE,FALSE)
=IF(B5055=Sheet7!A5055,TRUE,FALSE)
=IF(B5055=Sheet7!A5055,TRUE,FALSE)</f>
        <v>1</v>
      </c>
      <c r="O5055" t="s">
        <v>32</v>
      </c>
    </row>
    <row r="5056" spans="1:15" x14ac:dyDescent="0.25">
      <c r="A5056">
        <v>2022</v>
      </c>
      <c r="B5056" t="s">
        <v>46</v>
      </c>
      <c r="C5056" t="s">
        <v>28</v>
      </c>
      <c r="D5056" t="s">
        <v>14</v>
      </c>
      <c r="E5056">
        <v>59000</v>
      </c>
      <c r="F5056">
        <v>61989</v>
      </c>
      <c r="G5056" t="s">
        <v>214</v>
      </c>
      <c r="H5056" t="s">
        <v>16</v>
      </c>
      <c r="I5056" t="s">
        <v>17</v>
      </c>
      <c r="J5056" t="s">
        <v>25</v>
      </c>
      <c r="K5056" t="s">
        <v>214</v>
      </c>
      <c r="L5056" t="s">
        <v>19</v>
      </c>
      <c r="M5056">
        <f t="shared" si="78"/>
        <v>41003.666666666664</v>
      </c>
      <c r="N5056" t="b">
        <f>IF(O5056=Sheet7!S5055,FALSE,TRUE)
=IF(B5056=Sheet7!A5056,TRUE,FALSE)
=IF(B5056=Sheet7!A5056,TRUE,FALSE)
=IF(B5056=Sheet7!A5056,TRUE,FALSE)</f>
        <v>1</v>
      </c>
      <c r="O5056" t="s">
        <v>46</v>
      </c>
    </row>
    <row r="5057" spans="1:15" x14ac:dyDescent="0.25">
      <c r="A5057">
        <v>2022</v>
      </c>
      <c r="B5057" t="s">
        <v>99</v>
      </c>
      <c r="C5057" t="s">
        <v>28</v>
      </c>
      <c r="D5057" t="s">
        <v>22</v>
      </c>
      <c r="E5057">
        <v>152500</v>
      </c>
      <c r="F5057">
        <v>152500</v>
      </c>
      <c r="G5057" t="s">
        <v>23</v>
      </c>
      <c r="H5057" t="s">
        <v>24</v>
      </c>
      <c r="I5057" t="s">
        <v>17</v>
      </c>
      <c r="J5057" t="s">
        <v>29</v>
      </c>
      <c r="K5057" t="s">
        <v>23</v>
      </c>
      <c r="L5057" t="s">
        <v>26</v>
      </c>
      <c r="M5057">
        <f t="shared" si="78"/>
        <v>102340.66666666667</v>
      </c>
      <c r="N5057" t="b">
        <f>IF(O5057=Sheet7!S5056,FALSE,TRUE)
=IF(B5057=Sheet7!A5057,TRUE,FALSE)
=IF(B5057=Sheet7!A5057,TRUE,FALSE)
=IF(B5057=Sheet7!A5057,TRUE,FALSE)</f>
        <v>1</v>
      </c>
      <c r="O5057" t="s">
        <v>99</v>
      </c>
    </row>
    <row r="5058" spans="1:15" x14ac:dyDescent="0.25">
      <c r="A5058">
        <v>2022</v>
      </c>
      <c r="B5058" t="s">
        <v>46</v>
      </c>
      <c r="C5058" t="s">
        <v>28</v>
      </c>
      <c r="D5058" t="s">
        <v>22</v>
      </c>
      <c r="E5058">
        <v>120000</v>
      </c>
      <c r="F5058">
        <v>120000</v>
      </c>
      <c r="G5058" t="s">
        <v>23</v>
      </c>
      <c r="H5058" t="s">
        <v>39</v>
      </c>
      <c r="I5058" t="s">
        <v>17</v>
      </c>
      <c r="J5058" t="s">
        <v>29</v>
      </c>
      <c r="K5058" t="s">
        <v>23</v>
      </c>
      <c r="L5058" t="s">
        <v>19</v>
      </c>
      <c r="M5058">
        <f t="shared" ref="M5058:M5121" si="79">AVERAGE(A5058:L5058)</f>
        <v>80674</v>
      </c>
      <c r="N5058" t="b">
        <f>IF(O5058=Sheet7!S5057,FALSE,TRUE)
=IF(B5058=Sheet7!A5058,TRUE,FALSE)
=IF(B5058=Sheet7!A5058,TRUE,FALSE)
=IF(B5058=Sheet7!A5058,TRUE,FALSE)</f>
        <v>1</v>
      </c>
      <c r="O5058" t="s">
        <v>46</v>
      </c>
    </row>
    <row r="5059" spans="1:15" x14ac:dyDescent="0.25">
      <c r="A5059">
        <v>2022</v>
      </c>
      <c r="B5059" t="s">
        <v>27</v>
      </c>
      <c r="C5059" t="s">
        <v>28</v>
      </c>
      <c r="D5059" t="s">
        <v>22</v>
      </c>
      <c r="E5059">
        <v>135000</v>
      </c>
      <c r="F5059">
        <v>135000</v>
      </c>
      <c r="G5059" t="s">
        <v>23</v>
      </c>
      <c r="H5059" t="s">
        <v>16</v>
      </c>
      <c r="I5059" t="s">
        <v>17</v>
      </c>
      <c r="J5059" t="s">
        <v>29</v>
      </c>
      <c r="K5059" t="s">
        <v>23</v>
      </c>
      <c r="L5059" t="s">
        <v>19</v>
      </c>
      <c r="M5059">
        <f t="shared" si="79"/>
        <v>90674</v>
      </c>
      <c r="N5059" t="b">
        <f>IF(O5059=Sheet7!S5058,FALSE,TRUE)
=IF(B5059=Sheet7!A5059,TRUE,FALSE)
=IF(B5059=Sheet7!A5059,TRUE,FALSE)
=IF(B5059=Sheet7!A5059,TRUE,FALSE)</f>
        <v>1</v>
      </c>
      <c r="O5059" t="s">
        <v>27</v>
      </c>
    </row>
    <row r="5060" spans="1:15" x14ac:dyDescent="0.25">
      <c r="A5060">
        <v>2022</v>
      </c>
      <c r="B5060" t="s">
        <v>153</v>
      </c>
      <c r="C5060" t="s">
        <v>41</v>
      </c>
      <c r="D5060" t="s">
        <v>22</v>
      </c>
      <c r="E5060">
        <v>405000</v>
      </c>
      <c r="F5060">
        <v>405000</v>
      </c>
      <c r="G5060" t="s">
        <v>23</v>
      </c>
      <c r="H5060" t="s">
        <v>24</v>
      </c>
      <c r="I5060" t="s">
        <v>17</v>
      </c>
      <c r="J5060" t="s">
        <v>29</v>
      </c>
      <c r="K5060" t="s">
        <v>23</v>
      </c>
      <c r="L5060" t="s">
        <v>19</v>
      </c>
      <c r="M5060">
        <f t="shared" si="79"/>
        <v>270674</v>
      </c>
      <c r="N5060" t="b">
        <f>IF(O5060=Sheet7!S5059,FALSE,TRUE)
=IF(B5060=Sheet7!A5060,TRUE,FALSE)
=IF(B5060=Sheet7!A5060,TRUE,FALSE)
=IF(B5060=Sheet7!A5060,TRUE,FALSE)</f>
        <v>1</v>
      </c>
      <c r="O5060" t="s">
        <v>153</v>
      </c>
    </row>
    <row r="5061" spans="1:15" x14ac:dyDescent="0.25">
      <c r="A5061">
        <v>2022</v>
      </c>
      <c r="B5061" t="s">
        <v>145</v>
      </c>
      <c r="C5061" t="s">
        <v>28</v>
      </c>
      <c r="D5061" t="s">
        <v>22</v>
      </c>
      <c r="E5061">
        <v>380000</v>
      </c>
      <c r="F5061">
        <v>380000</v>
      </c>
      <c r="G5061" t="s">
        <v>23</v>
      </c>
      <c r="H5061" t="s">
        <v>24</v>
      </c>
      <c r="I5061" t="s">
        <v>17</v>
      </c>
      <c r="J5061" t="s">
        <v>29</v>
      </c>
      <c r="K5061" t="s">
        <v>23</v>
      </c>
      <c r="L5061" t="s">
        <v>19</v>
      </c>
      <c r="M5061">
        <f t="shared" si="79"/>
        <v>254007.33333333334</v>
      </c>
      <c r="N5061" t="b">
        <f>IF(O5061=Sheet7!S5060,FALSE,TRUE)
=IF(B5061=Sheet7!A5061,TRUE,FALSE)
=IF(B5061=Sheet7!A5061,TRUE,FALSE)
=IF(B5061=Sheet7!A5061,TRUE,FALSE)</f>
        <v>1</v>
      </c>
      <c r="O5061" t="s">
        <v>145</v>
      </c>
    </row>
    <row r="5062" spans="1:15" x14ac:dyDescent="0.25">
      <c r="A5062">
        <v>2022</v>
      </c>
      <c r="B5062" t="s">
        <v>27</v>
      </c>
      <c r="C5062" t="s">
        <v>28</v>
      </c>
      <c r="D5062" t="s">
        <v>173</v>
      </c>
      <c r="E5062">
        <v>115000</v>
      </c>
      <c r="F5062">
        <v>120402</v>
      </c>
      <c r="G5062" t="s">
        <v>174</v>
      </c>
      <c r="H5062" t="s">
        <v>16</v>
      </c>
      <c r="I5062" t="s">
        <v>17</v>
      </c>
      <c r="J5062" t="s">
        <v>25</v>
      </c>
      <c r="K5062" t="s">
        <v>174</v>
      </c>
      <c r="L5062" t="s">
        <v>19</v>
      </c>
      <c r="M5062">
        <f t="shared" si="79"/>
        <v>79141.333333333328</v>
      </c>
      <c r="N5062" t="b">
        <f>IF(O5062=Sheet7!S5061,FALSE,TRUE)
=IF(B5062=Sheet7!A5062,TRUE,FALSE)
=IF(B5062=Sheet7!A5062,TRUE,FALSE)
=IF(B5062=Sheet7!A5062,TRUE,FALSE)</f>
        <v>1</v>
      </c>
      <c r="O5062" t="s">
        <v>27</v>
      </c>
    </row>
    <row r="5063" spans="1:15" x14ac:dyDescent="0.25">
      <c r="A5063">
        <v>2022</v>
      </c>
      <c r="B5063" t="s">
        <v>145</v>
      </c>
      <c r="C5063" t="s">
        <v>28</v>
      </c>
      <c r="D5063" t="s">
        <v>22</v>
      </c>
      <c r="E5063">
        <v>177000</v>
      </c>
      <c r="F5063">
        <v>177000</v>
      </c>
      <c r="G5063" t="s">
        <v>23</v>
      </c>
      <c r="H5063" t="s">
        <v>24</v>
      </c>
      <c r="I5063" t="s">
        <v>17</v>
      </c>
      <c r="J5063" t="s">
        <v>29</v>
      </c>
      <c r="K5063" t="s">
        <v>23</v>
      </c>
      <c r="L5063" t="s">
        <v>19</v>
      </c>
      <c r="M5063">
        <f t="shared" si="79"/>
        <v>118674</v>
      </c>
      <c r="N5063" t="b">
        <f>IF(O5063=Sheet7!S5062,FALSE,TRUE)
=IF(B5063=Sheet7!A5063,TRUE,FALSE)
=IF(B5063=Sheet7!A5063,TRUE,FALSE)
=IF(B5063=Sheet7!A5063,TRUE,FALSE)</f>
        <v>1</v>
      </c>
      <c r="O5063" t="s">
        <v>145</v>
      </c>
    </row>
    <row r="5064" spans="1:15" x14ac:dyDescent="0.25">
      <c r="A5064">
        <v>2022</v>
      </c>
      <c r="B5064" t="s">
        <v>32</v>
      </c>
      <c r="C5064" t="s">
        <v>13</v>
      </c>
      <c r="D5064" t="s">
        <v>14</v>
      </c>
      <c r="E5064">
        <v>62000</v>
      </c>
      <c r="F5064">
        <v>65141</v>
      </c>
      <c r="G5064" t="s">
        <v>69</v>
      </c>
      <c r="H5064" t="s">
        <v>16</v>
      </c>
      <c r="I5064" t="s">
        <v>17</v>
      </c>
      <c r="J5064" t="s">
        <v>29</v>
      </c>
      <c r="K5064" t="s">
        <v>69</v>
      </c>
      <c r="L5064" t="s">
        <v>26</v>
      </c>
      <c r="M5064">
        <f t="shared" si="79"/>
        <v>43054.333333333336</v>
      </c>
      <c r="N5064" t="b">
        <f>IF(O5064=Sheet7!S5063,FALSE,TRUE)
=IF(B5064=Sheet7!A5064,TRUE,FALSE)
=IF(B5064=Sheet7!A5064,TRUE,FALSE)
=IF(B5064=Sheet7!A5064,TRUE,FALSE)</f>
        <v>1</v>
      </c>
      <c r="O5064" t="s">
        <v>32</v>
      </c>
    </row>
    <row r="5065" spans="1:15" x14ac:dyDescent="0.25">
      <c r="A5065">
        <v>2022</v>
      </c>
      <c r="B5065" t="s">
        <v>27</v>
      </c>
      <c r="C5065" t="s">
        <v>28</v>
      </c>
      <c r="D5065" t="s">
        <v>22</v>
      </c>
      <c r="E5065">
        <v>48000</v>
      </c>
      <c r="F5065">
        <v>48000</v>
      </c>
      <c r="G5065" t="s">
        <v>132</v>
      </c>
      <c r="H5065" t="s">
        <v>16</v>
      </c>
      <c r="I5065" t="s">
        <v>17</v>
      </c>
      <c r="J5065" t="s">
        <v>29</v>
      </c>
      <c r="K5065" t="s">
        <v>23</v>
      </c>
      <c r="L5065" t="s">
        <v>64</v>
      </c>
      <c r="M5065">
        <f t="shared" si="79"/>
        <v>32674</v>
      </c>
      <c r="N5065" t="b">
        <f>IF(O5065=Sheet7!S5064,FALSE,TRUE)
=IF(B5065=Sheet7!A5065,TRUE,FALSE)
=IF(B5065=Sheet7!A5065,TRUE,FALSE)
=IF(B5065=Sheet7!A5065,TRUE,FALSE)</f>
        <v>1</v>
      </c>
      <c r="O5065" t="s">
        <v>27</v>
      </c>
    </row>
    <row r="5066" spans="1:15" x14ac:dyDescent="0.25">
      <c r="A5066">
        <v>2022</v>
      </c>
      <c r="B5066" t="s">
        <v>235</v>
      </c>
      <c r="C5066" t="s">
        <v>41</v>
      </c>
      <c r="D5066" t="s">
        <v>22</v>
      </c>
      <c r="E5066">
        <v>20000</v>
      </c>
      <c r="F5066">
        <v>20000</v>
      </c>
      <c r="G5066" t="s">
        <v>82</v>
      </c>
      <c r="H5066" t="s">
        <v>39</v>
      </c>
      <c r="I5066" t="s">
        <v>17</v>
      </c>
      <c r="J5066" t="s">
        <v>25</v>
      </c>
      <c r="K5066" t="s">
        <v>82</v>
      </c>
      <c r="L5066" t="s">
        <v>26</v>
      </c>
      <c r="M5066">
        <f t="shared" si="79"/>
        <v>14007.333333333334</v>
      </c>
      <c r="N5066" t="b">
        <f>IF(O5066=Sheet7!S5065,FALSE,TRUE)
=IF(B5066=Sheet7!A5066,TRUE,FALSE)
=IF(B5066=Sheet7!A5066,TRUE,FALSE)
=IF(B5066=Sheet7!A5066,TRUE,FALSE)</f>
        <v>1</v>
      </c>
      <c r="O5066" t="s">
        <v>235</v>
      </c>
    </row>
    <row r="5067" spans="1:15" x14ac:dyDescent="0.25">
      <c r="A5067">
        <v>2022</v>
      </c>
      <c r="B5067" t="s">
        <v>222</v>
      </c>
      <c r="C5067" t="s">
        <v>31</v>
      </c>
      <c r="D5067" t="s">
        <v>22</v>
      </c>
      <c r="E5067">
        <v>150000</v>
      </c>
      <c r="F5067">
        <v>150000</v>
      </c>
      <c r="G5067" t="s">
        <v>108</v>
      </c>
      <c r="H5067" t="s">
        <v>39</v>
      </c>
      <c r="I5067" t="s">
        <v>17</v>
      </c>
      <c r="J5067" t="s">
        <v>29</v>
      </c>
      <c r="K5067" t="s">
        <v>108</v>
      </c>
      <c r="L5067" t="s">
        <v>64</v>
      </c>
      <c r="M5067">
        <f t="shared" si="79"/>
        <v>100674</v>
      </c>
      <c r="N5067" t="b">
        <f>IF(O5067=Sheet7!S5066,FALSE,TRUE)
=IF(B5067=Sheet7!A5067,TRUE,FALSE)
=IF(B5067=Sheet7!A5067,TRUE,FALSE)
=IF(B5067=Sheet7!A5067,TRUE,FALSE)</f>
        <v>1</v>
      </c>
      <c r="O5067" t="s">
        <v>222</v>
      </c>
    </row>
    <row r="5068" spans="1:15" x14ac:dyDescent="0.25">
      <c r="A5068">
        <v>2022</v>
      </c>
      <c r="B5068" t="s">
        <v>27</v>
      </c>
      <c r="C5068" t="s">
        <v>28</v>
      </c>
      <c r="D5068" t="s">
        <v>22</v>
      </c>
      <c r="E5068">
        <v>100000</v>
      </c>
      <c r="F5068">
        <v>100000</v>
      </c>
      <c r="G5068" t="s">
        <v>49</v>
      </c>
      <c r="H5068" t="s">
        <v>16</v>
      </c>
      <c r="I5068" t="s">
        <v>83</v>
      </c>
      <c r="J5068" t="s">
        <v>29</v>
      </c>
      <c r="K5068" t="s">
        <v>23</v>
      </c>
      <c r="L5068" t="s">
        <v>26</v>
      </c>
      <c r="M5068">
        <f t="shared" si="79"/>
        <v>67340.666666666672</v>
      </c>
      <c r="N5068" t="b">
        <f>IF(O5068=Sheet7!S5067,FALSE,TRUE)
=IF(B5068=Sheet7!A5068,TRUE,FALSE)
=IF(B5068=Sheet7!A5068,TRUE,FALSE)
=IF(B5068=Sheet7!A5068,TRUE,FALSE)</f>
        <v>1</v>
      </c>
      <c r="O5068" t="s">
        <v>27</v>
      </c>
    </row>
    <row r="5069" spans="1:15" x14ac:dyDescent="0.25">
      <c r="A5069">
        <v>2022</v>
      </c>
      <c r="B5069" t="s">
        <v>27</v>
      </c>
      <c r="C5069" t="s">
        <v>28</v>
      </c>
      <c r="D5069" t="s">
        <v>22</v>
      </c>
      <c r="E5069">
        <v>100000</v>
      </c>
      <c r="F5069">
        <v>100000</v>
      </c>
      <c r="G5069" t="s">
        <v>249</v>
      </c>
      <c r="H5069" t="s">
        <v>39</v>
      </c>
      <c r="I5069" t="s">
        <v>70</v>
      </c>
      <c r="J5069" t="s">
        <v>18</v>
      </c>
      <c r="K5069" t="s">
        <v>249</v>
      </c>
      <c r="L5069" t="s">
        <v>26</v>
      </c>
      <c r="M5069">
        <f t="shared" si="79"/>
        <v>67340.666666666672</v>
      </c>
      <c r="N5069" t="b">
        <f>IF(O5069=Sheet7!S5068,FALSE,TRUE)
=IF(B5069=Sheet7!A5069,TRUE,FALSE)
=IF(B5069=Sheet7!A5069,TRUE,FALSE)
=IF(B5069=Sheet7!A5069,TRUE,FALSE)</f>
        <v>1</v>
      </c>
      <c r="O5069" t="s">
        <v>27</v>
      </c>
    </row>
    <row r="5070" spans="1:15" x14ac:dyDescent="0.25">
      <c r="A5070">
        <v>2022</v>
      </c>
      <c r="B5070" t="s">
        <v>46</v>
      </c>
      <c r="C5070" t="s">
        <v>28</v>
      </c>
      <c r="D5070" t="s">
        <v>22</v>
      </c>
      <c r="E5070">
        <v>144000</v>
      </c>
      <c r="F5070">
        <v>144000</v>
      </c>
      <c r="G5070" t="s">
        <v>23</v>
      </c>
      <c r="H5070" t="s">
        <v>24</v>
      </c>
      <c r="I5070" t="s">
        <v>17</v>
      </c>
      <c r="J5070" t="s">
        <v>18</v>
      </c>
      <c r="K5070" t="s">
        <v>23</v>
      </c>
      <c r="L5070" t="s">
        <v>19</v>
      </c>
      <c r="M5070">
        <f t="shared" si="79"/>
        <v>96674</v>
      </c>
      <c r="N5070" t="b">
        <f>IF(O5070=Sheet7!S5069,FALSE,TRUE)
=IF(B5070=Sheet7!A5070,TRUE,FALSE)
=IF(B5070=Sheet7!A5070,TRUE,FALSE)
=IF(B5070=Sheet7!A5070,TRUE,FALSE)</f>
        <v>1</v>
      </c>
      <c r="O5070" t="s">
        <v>46</v>
      </c>
    </row>
    <row r="5071" spans="1:15" x14ac:dyDescent="0.25">
      <c r="A5071">
        <v>2022</v>
      </c>
      <c r="B5071" t="s">
        <v>129</v>
      </c>
      <c r="C5071" t="s">
        <v>28</v>
      </c>
      <c r="D5071" t="s">
        <v>14</v>
      </c>
      <c r="E5071">
        <v>148000</v>
      </c>
      <c r="F5071">
        <v>155499</v>
      </c>
      <c r="G5071" t="s">
        <v>15</v>
      </c>
      <c r="H5071" t="s">
        <v>24</v>
      </c>
      <c r="I5071" t="s">
        <v>17</v>
      </c>
      <c r="J5071" t="s">
        <v>29</v>
      </c>
      <c r="K5071" t="s">
        <v>15</v>
      </c>
      <c r="L5071" t="s">
        <v>26</v>
      </c>
      <c r="M5071">
        <f t="shared" si="79"/>
        <v>101840.33333333333</v>
      </c>
      <c r="N5071" t="b">
        <f>IF(O5071=Sheet7!S5070,FALSE,TRUE)
=IF(B5071=Sheet7!A5071,TRUE,FALSE)
=IF(B5071=Sheet7!A5071,TRUE,FALSE)
=IF(B5071=Sheet7!A5071,TRUE,FALSE)</f>
        <v>1</v>
      </c>
      <c r="O5071" t="s">
        <v>129</v>
      </c>
    </row>
    <row r="5072" spans="1:15" x14ac:dyDescent="0.25">
      <c r="A5072">
        <v>2022</v>
      </c>
      <c r="B5072" t="s">
        <v>114</v>
      </c>
      <c r="C5072" t="s">
        <v>38</v>
      </c>
      <c r="D5072" t="s">
        <v>22</v>
      </c>
      <c r="E5072">
        <v>100000</v>
      </c>
      <c r="F5072">
        <v>100000</v>
      </c>
      <c r="G5072" t="s">
        <v>23</v>
      </c>
      <c r="H5072" t="s">
        <v>39</v>
      </c>
      <c r="I5072" t="s">
        <v>17</v>
      </c>
      <c r="J5072" t="s">
        <v>18</v>
      </c>
      <c r="K5072" t="s">
        <v>23</v>
      </c>
      <c r="L5072" t="s">
        <v>19</v>
      </c>
      <c r="M5072">
        <f t="shared" si="79"/>
        <v>67340.666666666672</v>
      </c>
      <c r="N5072" t="b">
        <f>IF(O5072=Sheet7!S5071,FALSE,TRUE)
=IF(B5072=Sheet7!A5072,TRUE,FALSE)
=IF(B5072=Sheet7!A5072,TRUE,FALSE)
=IF(B5072=Sheet7!A5072,TRUE,FALSE)</f>
        <v>1</v>
      </c>
      <c r="O5072" t="s">
        <v>114</v>
      </c>
    </row>
    <row r="5073" spans="1:15" x14ac:dyDescent="0.25">
      <c r="A5073">
        <v>2022</v>
      </c>
      <c r="B5073" t="s">
        <v>32</v>
      </c>
      <c r="C5073" t="s">
        <v>13</v>
      </c>
      <c r="D5073" t="s">
        <v>22</v>
      </c>
      <c r="E5073">
        <v>120000</v>
      </c>
      <c r="F5073">
        <v>120000</v>
      </c>
      <c r="G5073" t="s">
        <v>23</v>
      </c>
      <c r="H5073" t="s">
        <v>39</v>
      </c>
      <c r="I5073" t="s">
        <v>17</v>
      </c>
      <c r="J5073" t="s">
        <v>29</v>
      </c>
      <c r="K5073" t="s">
        <v>23</v>
      </c>
      <c r="L5073" t="s">
        <v>26</v>
      </c>
      <c r="M5073">
        <f t="shared" si="79"/>
        <v>80674</v>
      </c>
      <c r="N5073" t="b">
        <f>IF(O5073=Sheet7!S5072,FALSE,TRUE)
=IF(B5073=Sheet7!A5073,TRUE,FALSE)
=IF(B5073=Sheet7!A5073,TRUE,FALSE)
=IF(B5073=Sheet7!A5073,TRUE,FALSE)</f>
        <v>1</v>
      </c>
      <c r="O5073" t="s">
        <v>32</v>
      </c>
    </row>
    <row r="5074" spans="1:15" x14ac:dyDescent="0.25">
      <c r="A5074">
        <v>2022</v>
      </c>
      <c r="B5074" t="s">
        <v>180</v>
      </c>
      <c r="C5074" t="s">
        <v>31</v>
      </c>
      <c r="D5074" t="s">
        <v>14</v>
      </c>
      <c r="E5074">
        <v>80000</v>
      </c>
      <c r="F5074">
        <v>84053</v>
      </c>
      <c r="G5074" t="s">
        <v>15</v>
      </c>
      <c r="H5074" t="s">
        <v>24</v>
      </c>
      <c r="I5074" t="s">
        <v>17</v>
      </c>
      <c r="J5074" t="s">
        <v>25</v>
      </c>
      <c r="K5074" t="s">
        <v>15</v>
      </c>
      <c r="L5074" t="s">
        <v>26</v>
      </c>
      <c r="M5074">
        <f t="shared" si="79"/>
        <v>55358.333333333336</v>
      </c>
      <c r="N5074" t="b">
        <f>IF(O5074=Sheet7!S5073,FALSE,TRUE)
=IF(B5074=Sheet7!A5074,TRUE,FALSE)
=IF(B5074=Sheet7!A5074,TRUE,FALSE)
=IF(B5074=Sheet7!A5074,TRUE,FALSE)</f>
        <v>1</v>
      </c>
      <c r="O5074" t="s">
        <v>180</v>
      </c>
    </row>
    <row r="5075" spans="1:15" x14ac:dyDescent="0.25">
      <c r="A5075">
        <v>2022</v>
      </c>
      <c r="B5075" t="s">
        <v>118</v>
      </c>
      <c r="C5075" t="s">
        <v>31</v>
      </c>
      <c r="D5075" t="s">
        <v>22</v>
      </c>
      <c r="E5075">
        <v>125000</v>
      </c>
      <c r="F5075">
        <v>125000</v>
      </c>
      <c r="G5075" t="s">
        <v>23</v>
      </c>
      <c r="H5075" t="s">
        <v>39</v>
      </c>
      <c r="I5075" t="s">
        <v>17</v>
      </c>
      <c r="J5075" t="s">
        <v>25</v>
      </c>
      <c r="K5075" t="s">
        <v>23</v>
      </c>
      <c r="L5075" t="s">
        <v>26</v>
      </c>
      <c r="M5075">
        <f t="shared" si="79"/>
        <v>84007.333333333328</v>
      </c>
      <c r="N5075" t="b">
        <f>IF(O5075=Sheet7!S5074,FALSE,TRUE)
=IF(B5075=Sheet7!A5075,TRUE,FALSE)
=IF(B5075=Sheet7!A5075,TRUE,FALSE)
=IF(B5075=Sheet7!A5075,TRUE,FALSE)</f>
        <v>1</v>
      </c>
      <c r="O5075" t="s">
        <v>118</v>
      </c>
    </row>
    <row r="5076" spans="1:15" x14ac:dyDescent="0.25">
      <c r="A5076">
        <v>2022</v>
      </c>
      <c r="B5076" t="s">
        <v>72</v>
      </c>
      <c r="C5076" t="s">
        <v>31</v>
      </c>
      <c r="D5076" t="s">
        <v>14</v>
      </c>
      <c r="E5076">
        <v>20000</v>
      </c>
      <c r="F5076">
        <v>21013</v>
      </c>
      <c r="G5076" t="s">
        <v>91</v>
      </c>
      <c r="H5076" t="s">
        <v>39</v>
      </c>
      <c r="I5076" t="s">
        <v>17</v>
      </c>
      <c r="J5076" t="s">
        <v>29</v>
      </c>
      <c r="K5076" t="s">
        <v>91</v>
      </c>
      <c r="L5076" t="s">
        <v>19</v>
      </c>
      <c r="M5076">
        <f t="shared" si="79"/>
        <v>14345</v>
      </c>
      <c r="N5076" t="b">
        <f>IF(O5076=Sheet7!S5075,FALSE,TRUE)
=IF(B5076=Sheet7!A5076,TRUE,FALSE)
=IF(B5076=Sheet7!A5076,TRUE,FALSE)
=IF(B5076=Sheet7!A5076,TRUE,FALSE)</f>
        <v>1</v>
      </c>
      <c r="O5076" t="s">
        <v>72</v>
      </c>
    </row>
    <row r="5077" spans="1:15" x14ac:dyDescent="0.25">
      <c r="A5077">
        <v>2021</v>
      </c>
      <c r="B5077" t="s">
        <v>166</v>
      </c>
      <c r="C5077" t="s">
        <v>31</v>
      </c>
      <c r="D5077" t="s">
        <v>22</v>
      </c>
      <c r="E5077">
        <v>185000</v>
      </c>
      <c r="F5077">
        <v>185000</v>
      </c>
      <c r="G5077" t="s">
        <v>23</v>
      </c>
      <c r="H5077" t="s">
        <v>24</v>
      </c>
      <c r="I5077" t="s">
        <v>17</v>
      </c>
      <c r="J5077" t="s">
        <v>18</v>
      </c>
      <c r="K5077" t="s">
        <v>23</v>
      </c>
      <c r="L5077" t="s">
        <v>26</v>
      </c>
      <c r="M5077">
        <f t="shared" si="79"/>
        <v>124007</v>
      </c>
      <c r="N5077" t="b">
        <f>IF(O5077=Sheet7!S5076,FALSE,TRUE)
=IF(B5077=Sheet7!A5077,TRUE,FALSE)
=IF(B5077=Sheet7!A5077,TRUE,FALSE)
=IF(B5077=Sheet7!A5077,TRUE,FALSE)</f>
        <v>1</v>
      </c>
      <c r="O5077" t="s">
        <v>166</v>
      </c>
    </row>
    <row r="5078" spans="1:15" x14ac:dyDescent="0.25">
      <c r="A5078">
        <v>2021</v>
      </c>
      <c r="B5078" t="s">
        <v>105</v>
      </c>
      <c r="C5078" t="s">
        <v>38</v>
      </c>
      <c r="D5078" t="s">
        <v>22</v>
      </c>
      <c r="E5078">
        <v>56000</v>
      </c>
      <c r="F5078">
        <v>56000</v>
      </c>
      <c r="G5078" t="s">
        <v>163</v>
      </c>
      <c r="H5078" t="s">
        <v>16</v>
      </c>
      <c r="I5078" t="s">
        <v>70</v>
      </c>
      <c r="J5078" t="s">
        <v>29</v>
      </c>
      <c r="K5078" t="s">
        <v>23</v>
      </c>
      <c r="L5078" t="s">
        <v>26</v>
      </c>
      <c r="M5078">
        <f t="shared" si="79"/>
        <v>38007</v>
      </c>
      <c r="N5078" t="b">
        <f>IF(O5078=Sheet7!S5077,FALSE,TRUE)
=IF(B5078=Sheet7!A5078,TRUE,FALSE)
=IF(B5078=Sheet7!A5078,TRUE,FALSE)
=IF(B5078=Sheet7!A5078,TRUE,FALSE)</f>
        <v>1</v>
      </c>
      <c r="O5078" t="s">
        <v>105</v>
      </c>
    </row>
    <row r="5079" spans="1:15" x14ac:dyDescent="0.25">
      <c r="A5079">
        <v>2021</v>
      </c>
      <c r="B5079" t="s">
        <v>199</v>
      </c>
      <c r="C5079" t="s">
        <v>31</v>
      </c>
      <c r="D5079" t="s">
        <v>22</v>
      </c>
      <c r="E5079">
        <v>60000</v>
      </c>
      <c r="F5079">
        <v>60000</v>
      </c>
      <c r="G5079" t="s">
        <v>186</v>
      </c>
      <c r="H5079" t="s">
        <v>24</v>
      </c>
      <c r="I5079" t="s">
        <v>83</v>
      </c>
      <c r="J5079" t="s">
        <v>29</v>
      </c>
      <c r="K5079" t="s">
        <v>186</v>
      </c>
      <c r="L5079" t="s">
        <v>26</v>
      </c>
      <c r="M5079">
        <f t="shared" si="79"/>
        <v>40673.666666666664</v>
      </c>
      <c r="N5079" t="b">
        <f>IF(O5079=Sheet7!S5078,FALSE,TRUE)
=IF(B5079=Sheet7!A5079,TRUE,FALSE)
=IF(B5079=Sheet7!A5079,TRUE,FALSE)
=IF(B5079=Sheet7!A5079,TRUE,FALSE)</f>
        <v>1</v>
      </c>
      <c r="O5079" t="s">
        <v>199</v>
      </c>
    </row>
    <row r="5080" spans="1:15" x14ac:dyDescent="0.25">
      <c r="A5080">
        <v>2021</v>
      </c>
      <c r="B5080" t="s">
        <v>130</v>
      </c>
      <c r="C5080" t="s">
        <v>28</v>
      </c>
      <c r="D5080" t="s">
        <v>22</v>
      </c>
      <c r="E5080">
        <v>150000</v>
      </c>
      <c r="F5080">
        <v>150000</v>
      </c>
      <c r="G5080" t="s">
        <v>23</v>
      </c>
      <c r="H5080" t="s">
        <v>16</v>
      </c>
      <c r="I5080" t="s">
        <v>17</v>
      </c>
      <c r="J5080" t="s">
        <v>29</v>
      </c>
      <c r="K5080" t="s">
        <v>23</v>
      </c>
      <c r="L5080" t="s">
        <v>26</v>
      </c>
      <c r="M5080">
        <f t="shared" si="79"/>
        <v>100673.66666666667</v>
      </c>
      <c r="N5080" t="b">
        <f>IF(O5080=Sheet7!S5079,FALSE,TRUE)
=IF(B5080=Sheet7!A5080,TRUE,FALSE)
=IF(B5080=Sheet7!A5080,TRUE,FALSE)
=IF(B5080=Sheet7!A5080,TRUE,FALSE)</f>
        <v>1</v>
      </c>
      <c r="O5080" t="s">
        <v>130</v>
      </c>
    </row>
    <row r="5081" spans="1:15" x14ac:dyDescent="0.25">
      <c r="A5081">
        <v>2021</v>
      </c>
      <c r="B5081" t="s">
        <v>139</v>
      </c>
      <c r="C5081" t="s">
        <v>31</v>
      </c>
      <c r="D5081" t="s">
        <v>22</v>
      </c>
      <c r="E5081">
        <v>30000</v>
      </c>
      <c r="F5081">
        <v>30000</v>
      </c>
      <c r="G5081" t="s">
        <v>163</v>
      </c>
      <c r="H5081" t="s">
        <v>16</v>
      </c>
      <c r="I5081" t="s">
        <v>17</v>
      </c>
      <c r="J5081" t="s">
        <v>25</v>
      </c>
      <c r="K5081" t="s">
        <v>163</v>
      </c>
      <c r="L5081" t="s">
        <v>64</v>
      </c>
      <c r="M5081">
        <f t="shared" si="79"/>
        <v>20673.666666666668</v>
      </c>
      <c r="N5081" t="b">
        <f>IF(O5081=Sheet7!S5080,FALSE,TRUE)
=IF(B5081=Sheet7!A5081,TRUE,FALSE)
=IF(B5081=Sheet7!A5081,TRUE,FALSE)
=IF(B5081=Sheet7!A5081,TRUE,FALSE)</f>
        <v>1</v>
      </c>
      <c r="O5081" t="s">
        <v>139</v>
      </c>
    </row>
    <row r="5082" spans="1:15" x14ac:dyDescent="0.25">
      <c r="A5082">
        <v>2021</v>
      </c>
      <c r="B5082" t="s">
        <v>223</v>
      </c>
      <c r="C5082" t="s">
        <v>13</v>
      </c>
      <c r="D5082" t="s">
        <v>210</v>
      </c>
      <c r="E5082">
        <v>90000</v>
      </c>
      <c r="F5082">
        <v>66970</v>
      </c>
      <c r="G5082" t="s">
        <v>217</v>
      </c>
      <c r="H5082" t="s">
        <v>39</v>
      </c>
      <c r="I5082" t="s">
        <v>17</v>
      </c>
      <c r="J5082" t="s">
        <v>18</v>
      </c>
      <c r="K5082" t="s">
        <v>217</v>
      </c>
      <c r="L5082" t="s">
        <v>19</v>
      </c>
      <c r="M5082">
        <f t="shared" si="79"/>
        <v>52997</v>
      </c>
      <c r="N5082" t="b">
        <f>IF(O5082=Sheet7!S5081,FALSE,TRUE)
=IF(B5082=Sheet7!A5082,TRUE,FALSE)
=IF(B5082=Sheet7!A5082,TRUE,FALSE)
=IF(B5082=Sheet7!A5082,TRUE,FALSE)</f>
        <v>1</v>
      </c>
      <c r="O5082" t="s">
        <v>223</v>
      </c>
    </row>
    <row r="5083" spans="1:15" x14ac:dyDescent="0.25">
      <c r="A5083">
        <v>2021</v>
      </c>
      <c r="B5083" t="s">
        <v>37</v>
      </c>
      <c r="C5083" t="s">
        <v>38</v>
      </c>
      <c r="D5083" t="s">
        <v>22</v>
      </c>
      <c r="E5083">
        <v>115000</v>
      </c>
      <c r="F5083">
        <v>115000</v>
      </c>
      <c r="G5083" t="s">
        <v>23</v>
      </c>
      <c r="H5083" t="s">
        <v>24</v>
      </c>
      <c r="I5083" t="s">
        <v>17</v>
      </c>
      <c r="J5083" t="s">
        <v>29</v>
      </c>
      <c r="K5083" t="s">
        <v>23</v>
      </c>
      <c r="L5083" t="s">
        <v>64</v>
      </c>
      <c r="M5083">
        <f t="shared" si="79"/>
        <v>77340.333333333328</v>
      </c>
      <c r="N5083" t="b">
        <f>IF(O5083=Sheet7!S5082,FALSE,TRUE)
=IF(B5083=Sheet7!A5083,TRUE,FALSE)
=IF(B5083=Sheet7!A5083,TRUE,FALSE)
=IF(B5083=Sheet7!A5083,TRUE,FALSE)</f>
        <v>1</v>
      </c>
      <c r="O5083" t="s">
        <v>37</v>
      </c>
    </row>
    <row r="5084" spans="1:15" x14ac:dyDescent="0.25">
      <c r="A5084">
        <v>2021</v>
      </c>
      <c r="B5084" t="s">
        <v>204</v>
      </c>
      <c r="C5084" t="s">
        <v>31</v>
      </c>
      <c r="D5084" t="s">
        <v>22</v>
      </c>
      <c r="E5084">
        <v>45555</v>
      </c>
      <c r="F5084">
        <v>45555</v>
      </c>
      <c r="G5084" t="s">
        <v>229</v>
      </c>
      <c r="H5084" t="s">
        <v>16</v>
      </c>
      <c r="I5084" t="s">
        <v>83</v>
      </c>
      <c r="J5084" t="s">
        <v>18</v>
      </c>
      <c r="K5084" t="s">
        <v>230</v>
      </c>
      <c r="L5084" t="s">
        <v>26</v>
      </c>
      <c r="M5084">
        <f t="shared" si="79"/>
        <v>31043.666666666668</v>
      </c>
      <c r="N5084" t="b">
        <f>IF(O5084=Sheet7!S5083,FALSE,TRUE)
=IF(B5084=Sheet7!A5084,TRUE,FALSE)
=IF(B5084=Sheet7!A5084,TRUE,FALSE)
=IF(B5084=Sheet7!A5084,TRUE,FALSE)</f>
        <v>1</v>
      </c>
      <c r="O5084" t="s">
        <v>204</v>
      </c>
    </row>
    <row r="5085" spans="1:15" x14ac:dyDescent="0.25">
      <c r="A5085">
        <v>2021</v>
      </c>
      <c r="B5085" t="s">
        <v>32</v>
      </c>
      <c r="C5085" t="s">
        <v>13</v>
      </c>
      <c r="D5085" t="s">
        <v>107</v>
      </c>
      <c r="E5085">
        <v>100000</v>
      </c>
      <c r="F5085">
        <v>75050</v>
      </c>
      <c r="G5085" t="s">
        <v>108</v>
      </c>
      <c r="H5085" t="s">
        <v>16</v>
      </c>
      <c r="I5085" t="s">
        <v>17</v>
      </c>
      <c r="J5085" t="s">
        <v>18</v>
      </c>
      <c r="K5085" t="s">
        <v>108</v>
      </c>
      <c r="L5085" t="s">
        <v>19</v>
      </c>
      <c r="M5085">
        <f t="shared" si="79"/>
        <v>59023.666666666664</v>
      </c>
      <c r="N5085" t="b">
        <f>IF(O5085=Sheet7!S5084,FALSE,TRUE)
=IF(B5085=Sheet7!A5085,TRUE,FALSE)
=IF(B5085=Sheet7!A5085,TRUE,FALSE)
=IF(B5085=Sheet7!A5085,TRUE,FALSE)</f>
        <v>1</v>
      </c>
      <c r="O5085" t="s">
        <v>32</v>
      </c>
    </row>
    <row r="5086" spans="1:15" x14ac:dyDescent="0.25">
      <c r="A5086">
        <v>2021</v>
      </c>
      <c r="B5086" t="s">
        <v>37</v>
      </c>
      <c r="C5086" t="s">
        <v>38</v>
      </c>
      <c r="D5086" t="s">
        <v>107</v>
      </c>
      <c r="E5086">
        <v>56000</v>
      </c>
      <c r="F5086">
        <v>42028</v>
      </c>
      <c r="G5086" t="s">
        <v>108</v>
      </c>
      <c r="H5086" t="s">
        <v>39</v>
      </c>
      <c r="I5086" t="s">
        <v>17</v>
      </c>
      <c r="J5086" t="s">
        <v>18</v>
      </c>
      <c r="K5086" t="s">
        <v>108</v>
      </c>
      <c r="L5086" t="s">
        <v>19</v>
      </c>
      <c r="M5086">
        <f t="shared" si="79"/>
        <v>33349.666666666664</v>
      </c>
      <c r="N5086" t="b">
        <f>IF(O5086=Sheet7!S5085,FALSE,TRUE)
=IF(B5086=Sheet7!A5086,TRUE,FALSE)
=IF(B5086=Sheet7!A5086,TRUE,FALSE)
=IF(B5086=Sheet7!A5086,TRUE,FALSE)</f>
        <v>1</v>
      </c>
      <c r="O5086" t="s">
        <v>37</v>
      </c>
    </row>
    <row r="5087" spans="1:15" x14ac:dyDescent="0.25">
      <c r="A5087">
        <v>2021</v>
      </c>
      <c r="B5087" t="s">
        <v>188</v>
      </c>
      <c r="C5087" t="s">
        <v>28</v>
      </c>
      <c r="D5087" t="s">
        <v>22</v>
      </c>
      <c r="E5087">
        <v>20000</v>
      </c>
      <c r="F5087">
        <v>20000</v>
      </c>
      <c r="G5087" t="s">
        <v>69</v>
      </c>
      <c r="H5087" t="s">
        <v>39</v>
      </c>
      <c r="I5087" t="s">
        <v>17</v>
      </c>
      <c r="J5087" t="s">
        <v>18</v>
      </c>
      <c r="K5087" t="s">
        <v>69</v>
      </c>
      <c r="L5087" t="s">
        <v>26</v>
      </c>
      <c r="M5087">
        <f t="shared" si="79"/>
        <v>14007</v>
      </c>
      <c r="N5087" t="b">
        <f>IF(O5087=Sheet7!S5086,FALSE,TRUE)
=IF(B5087=Sheet7!A5087,TRUE,FALSE)
=IF(B5087=Sheet7!A5087,TRUE,FALSE)
=IF(B5087=Sheet7!A5087,TRUE,FALSE)</f>
        <v>1</v>
      </c>
      <c r="O5087" t="s">
        <v>188</v>
      </c>
    </row>
    <row r="5088" spans="1:15" x14ac:dyDescent="0.25">
      <c r="A5088">
        <v>2021</v>
      </c>
      <c r="B5088" t="s">
        <v>199</v>
      </c>
      <c r="C5088" t="s">
        <v>31</v>
      </c>
      <c r="D5088" t="s">
        <v>22</v>
      </c>
      <c r="E5088">
        <v>15000</v>
      </c>
      <c r="F5088">
        <v>15000</v>
      </c>
      <c r="G5088" t="s">
        <v>138</v>
      </c>
      <c r="H5088" t="s">
        <v>39</v>
      </c>
      <c r="I5088" t="s">
        <v>17</v>
      </c>
      <c r="J5088" t="s">
        <v>29</v>
      </c>
      <c r="K5088" t="s">
        <v>138</v>
      </c>
      <c r="L5088" t="s">
        <v>19</v>
      </c>
      <c r="M5088">
        <f t="shared" si="79"/>
        <v>10673.666666666666</v>
      </c>
      <c r="N5088" t="b">
        <f>IF(O5088=Sheet7!S5087,FALSE,TRUE)
=IF(B5088=Sheet7!A5088,TRUE,FALSE)
=IF(B5088=Sheet7!A5088,TRUE,FALSE)
=IF(B5088=Sheet7!A5088,TRUE,FALSE)</f>
        <v>1</v>
      </c>
      <c r="O5088" t="s">
        <v>199</v>
      </c>
    </row>
    <row r="5089" spans="1:15" x14ac:dyDescent="0.25">
      <c r="A5089">
        <v>2021</v>
      </c>
      <c r="B5089" t="s">
        <v>32</v>
      </c>
      <c r="C5089" t="s">
        <v>13</v>
      </c>
      <c r="D5089" t="s">
        <v>35</v>
      </c>
      <c r="E5089">
        <v>33000</v>
      </c>
      <c r="F5089">
        <v>45390</v>
      </c>
      <c r="G5089" t="s">
        <v>36</v>
      </c>
      <c r="H5089" t="s">
        <v>39</v>
      </c>
      <c r="I5089" t="s">
        <v>17</v>
      </c>
      <c r="J5089" t="s">
        <v>18</v>
      </c>
      <c r="K5089" t="s">
        <v>36</v>
      </c>
      <c r="L5089" t="s">
        <v>19</v>
      </c>
      <c r="M5089">
        <f t="shared" si="79"/>
        <v>26803.666666666668</v>
      </c>
      <c r="N5089" t="b">
        <f>IF(O5089=Sheet7!S5088,FALSE,TRUE)
=IF(B5089=Sheet7!A5089,TRUE,FALSE)
=IF(B5089=Sheet7!A5089,TRUE,FALSE)
=IF(B5089=Sheet7!A5089,TRUE,FALSE)</f>
        <v>1</v>
      </c>
      <c r="O5089" t="s">
        <v>32</v>
      </c>
    </row>
    <row r="5090" spans="1:15" x14ac:dyDescent="0.25">
      <c r="A5090">
        <v>2021</v>
      </c>
      <c r="B5090" t="s">
        <v>222</v>
      </c>
      <c r="C5090" t="s">
        <v>31</v>
      </c>
      <c r="D5090" t="s">
        <v>239</v>
      </c>
      <c r="E5090">
        <v>120000</v>
      </c>
      <c r="F5090">
        <v>19073</v>
      </c>
      <c r="G5090" t="s">
        <v>162</v>
      </c>
      <c r="H5090" t="s">
        <v>39</v>
      </c>
      <c r="I5090" t="s">
        <v>70</v>
      </c>
      <c r="J5090" t="s">
        <v>18</v>
      </c>
      <c r="K5090" t="s">
        <v>162</v>
      </c>
      <c r="L5090" t="s">
        <v>19</v>
      </c>
      <c r="M5090">
        <f t="shared" si="79"/>
        <v>47031.333333333336</v>
      </c>
      <c r="N5090" t="b">
        <f>IF(O5090=Sheet7!S5089,FALSE,TRUE)
=IF(B5090=Sheet7!A5090,TRUE,FALSE)
=IF(B5090=Sheet7!A5090,TRUE,FALSE)
=IF(B5090=Sheet7!A5090,TRUE,FALSE)</f>
        <v>1</v>
      </c>
      <c r="O5090" t="s">
        <v>222</v>
      </c>
    </row>
    <row r="5091" spans="1:15" x14ac:dyDescent="0.25">
      <c r="A5091">
        <v>2021</v>
      </c>
      <c r="B5091" t="s">
        <v>37</v>
      </c>
      <c r="C5091" t="s">
        <v>38</v>
      </c>
      <c r="D5091" t="s">
        <v>22</v>
      </c>
      <c r="E5091">
        <v>50000</v>
      </c>
      <c r="F5091">
        <v>50000</v>
      </c>
      <c r="G5091" t="s">
        <v>147</v>
      </c>
      <c r="H5091" t="s">
        <v>24</v>
      </c>
      <c r="I5091" t="s">
        <v>17</v>
      </c>
      <c r="J5091" t="s">
        <v>29</v>
      </c>
      <c r="K5091" t="s">
        <v>147</v>
      </c>
      <c r="L5091" t="s">
        <v>64</v>
      </c>
      <c r="M5091">
        <f t="shared" si="79"/>
        <v>34007</v>
      </c>
      <c r="N5091" t="b">
        <f>IF(O5091=Sheet7!S5090,FALSE,TRUE)
=IF(B5091=Sheet7!A5091,TRUE,FALSE)
=IF(B5091=Sheet7!A5091,TRUE,FALSE)
=IF(B5091=Sheet7!A5091,TRUE,FALSE)</f>
        <v>1</v>
      </c>
      <c r="O5091" t="s">
        <v>37</v>
      </c>
    </row>
    <row r="5092" spans="1:15" x14ac:dyDescent="0.25">
      <c r="A5092">
        <v>2021</v>
      </c>
      <c r="B5092" t="s">
        <v>242</v>
      </c>
      <c r="C5092" t="s">
        <v>21</v>
      </c>
      <c r="D5092" t="s">
        <v>22</v>
      </c>
      <c r="E5092">
        <v>250000</v>
      </c>
      <c r="F5092">
        <v>250000</v>
      </c>
      <c r="G5092" t="s">
        <v>23</v>
      </c>
      <c r="H5092" t="s">
        <v>24</v>
      </c>
      <c r="I5092" t="s">
        <v>17</v>
      </c>
      <c r="J5092" t="s">
        <v>18</v>
      </c>
      <c r="K5092" t="s">
        <v>23</v>
      </c>
      <c r="L5092" t="s">
        <v>19</v>
      </c>
      <c r="M5092">
        <f t="shared" si="79"/>
        <v>167340.33333333334</v>
      </c>
      <c r="N5092" t="b">
        <f>IF(O5092=Sheet7!S5091,FALSE,TRUE)
=IF(B5092=Sheet7!A5092,TRUE,FALSE)
=IF(B5092=Sheet7!A5092,TRUE,FALSE)
=IF(B5092=Sheet7!A5092,TRUE,FALSE)</f>
        <v>1</v>
      </c>
      <c r="O5092" t="s">
        <v>242</v>
      </c>
    </row>
    <row r="5093" spans="1:15" x14ac:dyDescent="0.25">
      <c r="A5093">
        <v>2021</v>
      </c>
      <c r="B5093" t="s">
        <v>34</v>
      </c>
      <c r="C5093" t="s">
        <v>31</v>
      </c>
      <c r="D5093" t="s">
        <v>14</v>
      </c>
      <c r="E5093">
        <v>43200</v>
      </c>
      <c r="F5093">
        <v>51064</v>
      </c>
      <c r="G5093" t="s">
        <v>111</v>
      </c>
      <c r="H5093" t="s">
        <v>16</v>
      </c>
      <c r="I5093" t="s">
        <v>17</v>
      </c>
      <c r="J5093" t="s">
        <v>18</v>
      </c>
      <c r="K5093" t="s">
        <v>111</v>
      </c>
      <c r="L5093" t="s">
        <v>19</v>
      </c>
      <c r="M5093">
        <f t="shared" si="79"/>
        <v>32095</v>
      </c>
      <c r="N5093" t="b">
        <f>IF(O5093=Sheet7!S5092,FALSE,TRUE)
=IF(B5093=Sheet7!A5093,TRUE,FALSE)
=IF(B5093=Sheet7!A5093,TRUE,FALSE)
=IF(B5093=Sheet7!A5093,TRUE,FALSE)</f>
        <v>1</v>
      </c>
      <c r="O5093" t="s">
        <v>34</v>
      </c>
    </row>
    <row r="5094" spans="1:15" x14ac:dyDescent="0.25">
      <c r="A5094">
        <v>2021</v>
      </c>
      <c r="B5094" t="s">
        <v>27</v>
      </c>
      <c r="C5094" t="s">
        <v>28</v>
      </c>
      <c r="D5094" t="s">
        <v>22</v>
      </c>
      <c r="E5094">
        <v>109000</v>
      </c>
      <c r="F5094">
        <v>109000</v>
      </c>
      <c r="G5094" t="s">
        <v>23</v>
      </c>
      <c r="H5094" t="s">
        <v>16</v>
      </c>
      <c r="I5094" t="s">
        <v>17</v>
      </c>
      <c r="J5094" t="s">
        <v>18</v>
      </c>
      <c r="K5094" t="s">
        <v>23</v>
      </c>
      <c r="L5094" t="s">
        <v>19</v>
      </c>
      <c r="M5094">
        <f t="shared" si="79"/>
        <v>73340.333333333328</v>
      </c>
      <c r="N5094" t="b">
        <f>IF(O5094=Sheet7!S5093,FALSE,TRUE)
=IF(B5094=Sheet7!A5094,TRUE,FALSE)
=IF(B5094=Sheet7!A5094,TRUE,FALSE)
=IF(B5094=Sheet7!A5094,TRUE,FALSE)</f>
        <v>1</v>
      </c>
      <c r="O5094" t="s">
        <v>27</v>
      </c>
    </row>
    <row r="5095" spans="1:15" x14ac:dyDescent="0.25">
      <c r="A5095">
        <v>2021</v>
      </c>
      <c r="B5095" t="s">
        <v>74</v>
      </c>
      <c r="C5095" t="s">
        <v>41</v>
      </c>
      <c r="D5095" t="s">
        <v>14</v>
      </c>
      <c r="E5095">
        <v>87000</v>
      </c>
      <c r="F5095">
        <v>102839</v>
      </c>
      <c r="G5095" t="s">
        <v>112</v>
      </c>
      <c r="H5095" t="s">
        <v>24</v>
      </c>
      <c r="I5095" t="s">
        <v>17</v>
      </c>
      <c r="J5095" t="s">
        <v>29</v>
      </c>
      <c r="K5095" t="s">
        <v>112</v>
      </c>
      <c r="L5095" t="s">
        <v>19</v>
      </c>
      <c r="M5095">
        <f t="shared" si="79"/>
        <v>63953.333333333336</v>
      </c>
      <c r="N5095" t="b">
        <f>IF(O5095=Sheet7!S5094,FALSE,TRUE)
=IF(B5095=Sheet7!A5095,TRUE,FALSE)
=IF(B5095=Sheet7!A5095,TRUE,FALSE)
=IF(B5095=Sheet7!A5095,TRUE,FALSE)</f>
        <v>1</v>
      </c>
      <c r="O5095" t="s">
        <v>74</v>
      </c>
    </row>
    <row r="5096" spans="1:15" x14ac:dyDescent="0.25">
      <c r="A5096">
        <v>2021</v>
      </c>
      <c r="B5096" t="s">
        <v>46</v>
      </c>
      <c r="C5096" t="s">
        <v>28</v>
      </c>
      <c r="D5096" t="s">
        <v>22</v>
      </c>
      <c r="E5096">
        <v>69999</v>
      </c>
      <c r="F5096">
        <v>69999</v>
      </c>
      <c r="G5096" t="s">
        <v>79</v>
      </c>
      <c r="H5096" t="s">
        <v>16</v>
      </c>
      <c r="I5096" t="s">
        <v>17</v>
      </c>
      <c r="J5096" t="s">
        <v>18</v>
      </c>
      <c r="K5096" t="s">
        <v>79</v>
      </c>
      <c r="L5096" t="s">
        <v>19</v>
      </c>
      <c r="M5096">
        <f t="shared" si="79"/>
        <v>47339.666666666664</v>
      </c>
      <c r="N5096" t="b">
        <f>IF(O5096=Sheet7!S5095,FALSE,TRUE)
=IF(B5096=Sheet7!A5096,TRUE,FALSE)
=IF(B5096=Sheet7!A5096,TRUE,FALSE)
=IF(B5096=Sheet7!A5096,TRUE,FALSE)</f>
        <v>1</v>
      </c>
      <c r="O5096" t="s">
        <v>46</v>
      </c>
    </row>
    <row r="5097" spans="1:15" x14ac:dyDescent="0.25">
      <c r="A5097">
        <v>2021</v>
      </c>
      <c r="B5097" t="s">
        <v>32</v>
      </c>
      <c r="C5097" t="s">
        <v>13</v>
      </c>
      <c r="D5097" t="s">
        <v>22</v>
      </c>
      <c r="E5097">
        <v>150000</v>
      </c>
      <c r="F5097">
        <v>150000</v>
      </c>
      <c r="G5097" t="s">
        <v>23</v>
      </c>
      <c r="H5097" t="s">
        <v>24</v>
      </c>
      <c r="I5097" t="s">
        <v>17</v>
      </c>
      <c r="J5097" t="s">
        <v>25</v>
      </c>
      <c r="K5097" t="s">
        <v>23</v>
      </c>
      <c r="L5097" t="s">
        <v>19</v>
      </c>
      <c r="M5097">
        <f t="shared" si="79"/>
        <v>100673.66666666667</v>
      </c>
      <c r="N5097" t="b">
        <f>IF(O5097=Sheet7!S5096,FALSE,TRUE)
=IF(B5097=Sheet7!A5097,TRUE,FALSE)
=IF(B5097=Sheet7!A5097,TRUE,FALSE)
=IF(B5097=Sheet7!A5097,TRUE,FALSE)</f>
        <v>1</v>
      </c>
      <c r="O5097" t="s">
        <v>32</v>
      </c>
    </row>
    <row r="5098" spans="1:15" x14ac:dyDescent="0.25">
      <c r="A5098">
        <v>2021</v>
      </c>
      <c r="B5098" t="s">
        <v>99</v>
      </c>
      <c r="C5098" t="s">
        <v>28</v>
      </c>
      <c r="D5098" t="s">
        <v>22</v>
      </c>
      <c r="E5098">
        <v>240000</v>
      </c>
      <c r="F5098">
        <v>240000</v>
      </c>
      <c r="G5098" t="s">
        <v>23</v>
      </c>
      <c r="H5098" t="s">
        <v>24</v>
      </c>
      <c r="I5098" t="s">
        <v>17</v>
      </c>
      <c r="J5098" t="s">
        <v>25</v>
      </c>
      <c r="K5098" t="s">
        <v>23</v>
      </c>
      <c r="L5098" t="s">
        <v>19</v>
      </c>
      <c r="M5098">
        <f t="shared" si="79"/>
        <v>160673.66666666666</v>
      </c>
      <c r="N5098" t="b">
        <f>IF(O5098=Sheet7!S5097,FALSE,TRUE)
=IF(B5098=Sheet7!A5098,TRUE,FALSE)
=IF(B5098=Sheet7!A5098,TRUE,FALSE)
=IF(B5098=Sheet7!A5098,TRUE,FALSE)</f>
        <v>1</v>
      </c>
      <c r="O5098" t="s">
        <v>99</v>
      </c>
    </row>
    <row r="5099" spans="1:15" x14ac:dyDescent="0.25">
      <c r="A5099">
        <v>2021</v>
      </c>
      <c r="B5099" t="s">
        <v>37</v>
      </c>
      <c r="C5099" t="s">
        <v>38</v>
      </c>
      <c r="D5099" t="s">
        <v>22</v>
      </c>
      <c r="E5099">
        <v>135000</v>
      </c>
      <c r="F5099">
        <v>135000</v>
      </c>
      <c r="G5099" t="s">
        <v>23</v>
      </c>
      <c r="H5099" t="s">
        <v>16</v>
      </c>
      <c r="I5099" t="s">
        <v>17</v>
      </c>
      <c r="J5099" t="s">
        <v>29</v>
      </c>
      <c r="K5099" t="s">
        <v>23</v>
      </c>
      <c r="L5099" t="s">
        <v>19</v>
      </c>
      <c r="M5099">
        <f t="shared" si="79"/>
        <v>90673.666666666672</v>
      </c>
      <c r="N5099" t="b">
        <f>IF(O5099=Sheet7!S5098,FALSE,TRUE)
=IF(B5099=Sheet7!A5099,TRUE,FALSE)
=IF(B5099=Sheet7!A5099,TRUE,FALSE)
=IF(B5099=Sheet7!A5099,TRUE,FALSE)</f>
        <v>1</v>
      </c>
      <c r="O5099" t="s">
        <v>37</v>
      </c>
    </row>
    <row r="5100" spans="1:15" x14ac:dyDescent="0.25">
      <c r="A5100">
        <v>2021</v>
      </c>
      <c r="B5100" t="s">
        <v>27</v>
      </c>
      <c r="C5100" t="s">
        <v>28</v>
      </c>
      <c r="D5100" t="s">
        <v>22</v>
      </c>
      <c r="E5100">
        <v>80000</v>
      </c>
      <c r="F5100">
        <v>80000</v>
      </c>
      <c r="G5100" t="s">
        <v>23</v>
      </c>
      <c r="H5100" t="s">
        <v>39</v>
      </c>
      <c r="I5100" t="s">
        <v>17</v>
      </c>
      <c r="J5100" t="s">
        <v>29</v>
      </c>
      <c r="K5100" t="s">
        <v>23</v>
      </c>
      <c r="L5100" t="s">
        <v>26</v>
      </c>
      <c r="M5100">
        <f t="shared" si="79"/>
        <v>54007</v>
      </c>
      <c r="N5100" t="b">
        <f>IF(O5100=Sheet7!S5099,FALSE,TRUE)
=IF(B5100=Sheet7!A5100,TRUE,FALSE)
=IF(B5100=Sheet7!A5100,TRUE,FALSE)
=IF(B5100=Sheet7!A5100,TRUE,FALSE)</f>
        <v>1</v>
      </c>
      <c r="O5100" t="s">
        <v>27</v>
      </c>
    </row>
    <row r="5101" spans="1:15" x14ac:dyDescent="0.25">
      <c r="A5101">
        <v>2021</v>
      </c>
      <c r="B5101" t="s">
        <v>129</v>
      </c>
      <c r="C5101" t="s">
        <v>28</v>
      </c>
      <c r="D5101" t="s">
        <v>22</v>
      </c>
      <c r="E5101">
        <v>220000</v>
      </c>
      <c r="F5101">
        <v>220000</v>
      </c>
      <c r="G5101" t="s">
        <v>23</v>
      </c>
      <c r="H5101" t="s">
        <v>24</v>
      </c>
      <c r="I5101" t="s">
        <v>17</v>
      </c>
      <c r="J5101" t="s">
        <v>25</v>
      </c>
      <c r="K5101" t="s">
        <v>23</v>
      </c>
      <c r="L5101" t="s">
        <v>19</v>
      </c>
      <c r="M5101">
        <f t="shared" si="79"/>
        <v>147340.33333333334</v>
      </c>
      <c r="N5101" t="b">
        <f>IF(O5101=Sheet7!S5100,FALSE,TRUE)
=IF(B5101=Sheet7!A5101,TRUE,FALSE)
=IF(B5101=Sheet7!A5101,TRUE,FALSE)
=IF(B5101=Sheet7!A5101,TRUE,FALSE)</f>
        <v>1</v>
      </c>
      <c r="O5101" t="s">
        <v>129</v>
      </c>
    </row>
    <row r="5102" spans="1:15" x14ac:dyDescent="0.25">
      <c r="A5102">
        <v>2021</v>
      </c>
      <c r="B5102" t="s">
        <v>37</v>
      </c>
      <c r="C5102" t="s">
        <v>38</v>
      </c>
      <c r="D5102" t="s">
        <v>22</v>
      </c>
      <c r="E5102">
        <v>90000</v>
      </c>
      <c r="F5102">
        <v>90000</v>
      </c>
      <c r="G5102" t="s">
        <v>23</v>
      </c>
      <c r="H5102" t="s">
        <v>16</v>
      </c>
      <c r="I5102" t="s">
        <v>17</v>
      </c>
      <c r="J5102" t="s">
        <v>29</v>
      </c>
      <c r="K5102" t="s">
        <v>23</v>
      </c>
      <c r="L5102" t="s">
        <v>26</v>
      </c>
      <c r="M5102">
        <f t="shared" si="79"/>
        <v>60673.666666666664</v>
      </c>
      <c r="N5102" t="b">
        <f>IF(O5102=Sheet7!S5101,FALSE,TRUE)
=IF(B5102=Sheet7!A5102,TRUE,FALSE)
=IF(B5102=Sheet7!A5102,TRUE,FALSE)
=IF(B5102=Sheet7!A5102,TRUE,FALSE)</f>
        <v>1</v>
      </c>
      <c r="O5102" t="s">
        <v>37</v>
      </c>
    </row>
    <row r="5103" spans="1:15" x14ac:dyDescent="0.25">
      <c r="A5103">
        <v>2021</v>
      </c>
      <c r="B5103" t="s">
        <v>27</v>
      </c>
      <c r="C5103" t="s">
        <v>28</v>
      </c>
      <c r="D5103" t="s">
        <v>22</v>
      </c>
      <c r="E5103">
        <v>100000</v>
      </c>
      <c r="F5103">
        <v>100000</v>
      </c>
      <c r="G5103" t="s">
        <v>23</v>
      </c>
      <c r="H5103" t="s">
        <v>39</v>
      </c>
      <c r="I5103" t="s">
        <v>17</v>
      </c>
      <c r="J5103" t="s">
        <v>25</v>
      </c>
      <c r="K5103" t="s">
        <v>23</v>
      </c>
      <c r="L5103" t="s">
        <v>64</v>
      </c>
      <c r="M5103">
        <f t="shared" si="79"/>
        <v>67340.333333333328</v>
      </c>
      <c r="N5103" t="b">
        <f>IF(O5103=Sheet7!S5102,FALSE,TRUE)
=IF(B5103=Sheet7!A5103,TRUE,FALSE)
=IF(B5103=Sheet7!A5103,TRUE,FALSE)
=IF(B5103=Sheet7!A5103,TRUE,FALSE)</f>
        <v>1</v>
      </c>
      <c r="O5103" t="s">
        <v>27</v>
      </c>
    </row>
    <row r="5104" spans="1:15" x14ac:dyDescent="0.25">
      <c r="A5104">
        <v>2021</v>
      </c>
      <c r="B5104" t="s">
        <v>118</v>
      </c>
      <c r="C5104" t="s">
        <v>31</v>
      </c>
      <c r="D5104" t="s">
        <v>22</v>
      </c>
      <c r="E5104">
        <v>24000</v>
      </c>
      <c r="F5104">
        <v>24000</v>
      </c>
      <c r="G5104" t="s">
        <v>150</v>
      </c>
      <c r="H5104" t="s">
        <v>24</v>
      </c>
      <c r="I5104" t="s">
        <v>17</v>
      </c>
      <c r="J5104" t="s">
        <v>29</v>
      </c>
      <c r="K5104" t="s">
        <v>150</v>
      </c>
      <c r="L5104" t="s">
        <v>26</v>
      </c>
      <c r="M5104">
        <f t="shared" si="79"/>
        <v>16673.666666666668</v>
      </c>
      <c r="N5104" t="b">
        <f>IF(O5104=Sheet7!S5103,FALSE,TRUE)
=IF(B5104=Sheet7!A5104,TRUE,FALSE)
=IF(B5104=Sheet7!A5104,TRUE,FALSE)
=IF(B5104=Sheet7!A5104,TRUE,FALSE)</f>
        <v>1</v>
      </c>
      <c r="O5104" t="s">
        <v>118</v>
      </c>
    </row>
    <row r="5105" spans="1:15" x14ac:dyDescent="0.25">
      <c r="A5105">
        <v>2021</v>
      </c>
      <c r="B5105" t="s">
        <v>152</v>
      </c>
      <c r="C5105" t="s">
        <v>31</v>
      </c>
      <c r="D5105" t="s">
        <v>22</v>
      </c>
      <c r="E5105">
        <v>38400</v>
      </c>
      <c r="F5105">
        <v>38400</v>
      </c>
      <c r="G5105" t="s">
        <v>250</v>
      </c>
      <c r="H5105" t="s">
        <v>16</v>
      </c>
      <c r="I5105" t="s">
        <v>17</v>
      </c>
      <c r="J5105" t="s">
        <v>29</v>
      </c>
      <c r="K5105" t="s">
        <v>23</v>
      </c>
      <c r="L5105" t="s">
        <v>26</v>
      </c>
      <c r="M5105">
        <f t="shared" si="79"/>
        <v>26273.666666666668</v>
      </c>
      <c r="N5105" t="b">
        <f>IF(O5105=Sheet7!S5104,FALSE,TRUE)
=IF(B5105=Sheet7!A5105,TRUE,FALSE)
=IF(B5105=Sheet7!A5105,TRUE,FALSE)
=IF(B5105=Sheet7!A5105,TRUE,FALSE)</f>
        <v>1</v>
      </c>
      <c r="O5105" t="s">
        <v>152</v>
      </c>
    </row>
    <row r="5106" spans="1:15" x14ac:dyDescent="0.25">
      <c r="A5106">
        <v>2021</v>
      </c>
      <c r="B5106" t="s">
        <v>27</v>
      </c>
      <c r="C5106" t="s">
        <v>28</v>
      </c>
      <c r="D5106" t="s">
        <v>22</v>
      </c>
      <c r="E5106">
        <v>82500</v>
      </c>
      <c r="F5106">
        <v>82500</v>
      </c>
      <c r="G5106" t="s">
        <v>23</v>
      </c>
      <c r="H5106" t="s">
        <v>16</v>
      </c>
      <c r="I5106" t="s">
        <v>17</v>
      </c>
      <c r="J5106" t="s">
        <v>29</v>
      </c>
      <c r="K5106" t="s">
        <v>23</v>
      </c>
      <c r="L5106" t="s">
        <v>64</v>
      </c>
      <c r="M5106">
        <f t="shared" si="79"/>
        <v>55673.666666666664</v>
      </c>
      <c r="N5106" t="b">
        <f>IF(O5106=Sheet7!S5105,FALSE,TRUE)
=IF(B5106=Sheet7!A5106,TRUE,FALSE)
=IF(B5106=Sheet7!A5106,TRUE,FALSE)
=IF(B5106=Sheet7!A5106,TRUE,FALSE)</f>
        <v>1</v>
      </c>
      <c r="O5106" t="s">
        <v>27</v>
      </c>
    </row>
    <row r="5107" spans="1:15" x14ac:dyDescent="0.25">
      <c r="A5107">
        <v>2021</v>
      </c>
      <c r="B5107" t="s">
        <v>27</v>
      </c>
      <c r="C5107" t="s">
        <v>28</v>
      </c>
      <c r="D5107" t="s">
        <v>14</v>
      </c>
      <c r="E5107">
        <v>42000</v>
      </c>
      <c r="F5107">
        <v>49646</v>
      </c>
      <c r="G5107" t="s">
        <v>69</v>
      </c>
      <c r="H5107" t="s">
        <v>39</v>
      </c>
      <c r="I5107" t="s">
        <v>17</v>
      </c>
      <c r="J5107" t="s">
        <v>18</v>
      </c>
      <c r="K5107" t="s">
        <v>69</v>
      </c>
      <c r="L5107" t="s">
        <v>26</v>
      </c>
      <c r="M5107">
        <f t="shared" si="79"/>
        <v>31222.333333333332</v>
      </c>
      <c r="N5107" t="b">
        <f>IF(O5107=Sheet7!S5106,FALSE,TRUE)
=IF(B5107=Sheet7!A5107,TRUE,FALSE)
=IF(B5107=Sheet7!A5107,TRUE,FALSE)
=IF(B5107=Sheet7!A5107,TRUE,FALSE)</f>
        <v>1</v>
      </c>
      <c r="O5107" t="s">
        <v>27</v>
      </c>
    </row>
    <row r="5108" spans="1:15" x14ac:dyDescent="0.25">
      <c r="A5108">
        <v>2021</v>
      </c>
      <c r="B5108" t="s">
        <v>34</v>
      </c>
      <c r="C5108" t="s">
        <v>31</v>
      </c>
      <c r="D5108" t="s">
        <v>22</v>
      </c>
      <c r="E5108">
        <v>20000</v>
      </c>
      <c r="F5108">
        <v>20000</v>
      </c>
      <c r="G5108" t="s">
        <v>122</v>
      </c>
      <c r="H5108" t="s">
        <v>39</v>
      </c>
      <c r="I5108" t="s">
        <v>17</v>
      </c>
      <c r="J5108" t="s">
        <v>29</v>
      </c>
      <c r="K5108" t="s">
        <v>122</v>
      </c>
      <c r="L5108" t="s">
        <v>64</v>
      </c>
      <c r="M5108">
        <f t="shared" si="79"/>
        <v>14007</v>
      </c>
      <c r="N5108" t="b">
        <f>IF(O5108=Sheet7!S5107,FALSE,TRUE)
=IF(B5108=Sheet7!A5108,TRUE,FALSE)
=IF(B5108=Sheet7!A5108,TRUE,FALSE)
=IF(B5108=Sheet7!A5108,TRUE,FALSE)</f>
        <v>1</v>
      </c>
      <c r="O5108" t="s">
        <v>34</v>
      </c>
    </row>
    <row r="5109" spans="1:15" x14ac:dyDescent="0.25">
      <c r="A5109">
        <v>2021</v>
      </c>
      <c r="B5109" t="s">
        <v>54</v>
      </c>
      <c r="C5109" t="s">
        <v>31</v>
      </c>
      <c r="D5109" t="s">
        <v>22</v>
      </c>
      <c r="E5109">
        <v>120000</v>
      </c>
      <c r="F5109">
        <v>120000</v>
      </c>
      <c r="G5109" t="s">
        <v>23</v>
      </c>
      <c r="H5109" t="s">
        <v>24</v>
      </c>
      <c r="I5109" t="s">
        <v>17</v>
      </c>
      <c r="J5109" t="s">
        <v>18</v>
      </c>
      <c r="K5109" t="s">
        <v>23</v>
      </c>
      <c r="L5109" t="s">
        <v>64</v>
      </c>
      <c r="M5109">
        <f t="shared" si="79"/>
        <v>80673.666666666672</v>
      </c>
      <c r="N5109" t="b">
        <f>IF(O5109=Sheet7!S5108,FALSE,TRUE)
=IF(B5109=Sheet7!A5109,TRUE,FALSE)
=IF(B5109=Sheet7!A5109,TRUE,FALSE)
=IF(B5109=Sheet7!A5109,TRUE,FALSE)</f>
        <v>1</v>
      </c>
      <c r="O5109" t="s">
        <v>54</v>
      </c>
    </row>
    <row r="5110" spans="1:15" x14ac:dyDescent="0.25">
      <c r="A5110">
        <v>2021</v>
      </c>
      <c r="B5110" t="s">
        <v>145</v>
      </c>
      <c r="C5110" t="s">
        <v>28</v>
      </c>
      <c r="D5110" t="s">
        <v>35</v>
      </c>
      <c r="E5110">
        <v>80000</v>
      </c>
      <c r="F5110">
        <v>110037</v>
      </c>
      <c r="G5110" t="s">
        <v>36</v>
      </c>
      <c r="H5110" t="s">
        <v>39</v>
      </c>
      <c r="I5110" t="s">
        <v>17</v>
      </c>
      <c r="J5110" t="s">
        <v>25</v>
      </c>
      <c r="K5110" t="s">
        <v>36</v>
      </c>
      <c r="L5110" t="s">
        <v>19</v>
      </c>
      <c r="M5110">
        <f t="shared" si="79"/>
        <v>64019.333333333336</v>
      </c>
      <c r="N5110" t="b">
        <f>IF(O5110=Sheet7!S5109,FALSE,TRUE)
=IF(B5110=Sheet7!A5110,TRUE,FALSE)
=IF(B5110=Sheet7!A5110,TRUE,FALSE)
=IF(B5110=Sheet7!A5110,TRUE,FALSE)</f>
        <v>1</v>
      </c>
      <c r="O5110" t="s">
        <v>145</v>
      </c>
    </row>
    <row r="5111" spans="1:15" x14ac:dyDescent="0.25">
      <c r="A5111">
        <v>2021</v>
      </c>
      <c r="B5111" t="s">
        <v>37</v>
      </c>
      <c r="C5111" t="s">
        <v>38</v>
      </c>
      <c r="D5111" t="s">
        <v>22</v>
      </c>
      <c r="E5111">
        <v>50000</v>
      </c>
      <c r="F5111">
        <v>50000</v>
      </c>
      <c r="G5111" t="s">
        <v>23</v>
      </c>
      <c r="H5111" t="s">
        <v>39</v>
      </c>
      <c r="I5111" t="s">
        <v>17</v>
      </c>
      <c r="J5111" t="s">
        <v>29</v>
      </c>
      <c r="K5111" t="s">
        <v>23</v>
      </c>
      <c r="L5111" t="s">
        <v>26</v>
      </c>
      <c r="M5111">
        <f t="shared" si="79"/>
        <v>34007</v>
      </c>
      <c r="N5111" t="b">
        <f>IF(O5111=Sheet7!S5110,FALSE,TRUE)
=IF(B5111=Sheet7!A5111,TRUE,FALSE)
=IF(B5111=Sheet7!A5111,TRUE,FALSE)
=IF(B5111=Sheet7!A5111,TRUE,FALSE)</f>
        <v>1</v>
      </c>
      <c r="O5111" t="s">
        <v>37</v>
      </c>
    </row>
    <row r="5112" spans="1:15" x14ac:dyDescent="0.25">
      <c r="A5112">
        <v>2021</v>
      </c>
      <c r="B5112" t="s">
        <v>159</v>
      </c>
      <c r="C5112" t="s">
        <v>13</v>
      </c>
      <c r="D5112" t="s">
        <v>22</v>
      </c>
      <c r="E5112">
        <v>200000</v>
      </c>
      <c r="F5112">
        <v>200000</v>
      </c>
      <c r="G5112" t="s">
        <v>23</v>
      </c>
      <c r="H5112" t="s">
        <v>24</v>
      </c>
      <c r="I5112" t="s">
        <v>17</v>
      </c>
      <c r="J5112" t="s">
        <v>29</v>
      </c>
      <c r="K5112" t="s">
        <v>23</v>
      </c>
      <c r="L5112" t="s">
        <v>26</v>
      </c>
      <c r="M5112">
        <f t="shared" si="79"/>
        <v>134007</v>
      </c>
      <c r="N5112" t="b">
        <f>IF(O5112=Sheet7!S5111,FALSE,TRUE)
=IF(B5112=Sheet7!A5112,TRUE,FALSE)
=IF(B5112=Sheet7!A5112,TRUE,FALSE)
=IF(B5112=Sheet7!A5112,TRUE,FALSE)</f>
        <v>1</v>
      </c>
      <c r="O5112" t="s">
        <v>159</v>
      </c>
    </row>
    <row r="5113" spans="1:15" x14ac:dyDescent="0.25">
      <c r="A5113">
        <v>2021</v>
      </c>
      <c r="B5113" t="s">
        <v>211</v>
      </c>
      <c r="C5113" t="s">
        <v>13</v>
      </c>
      <c r="D5113" t="s">
        <v>22</v>
      </c>
      <c r="E5113">
        <v>60000</v>
      </c>
      <c r="F5113">
        <v>60000</v>
      </c>
      <c r="G5113" t="s">
        <v>57</v>
      </c>
      <c r="H5113" t="s">
        <v>16</v>
      </c>
      <c r="I5113" t="s">
        <v>17</v>
      </c>
      <c r="J5113" t="s">
        <v>18</v>
      </c>
      <c r="K5113" t="s">
        <v>115</v>
      </c>
      <c r="L5113" t="s">
        <v>26</v>
      </c>
      <c r="M5113">
        <f t="shared" si="79"/>
        <v>40673.666666666664</v>
      </c>
      <c r="N5113" t="b">
        <f>IF(O5113=Sheet7!S5112,FALSE,TRUE)
=IF(B5113=Sheet7!A5113,TRUE,FALSE)
=IF(B5113=Sheet7!A5113,TRUE,FALSE)
=IF(B5113=Sheet7!A5113,TRUE,FALSE)</f>
        <v>1</v>
      </c>
      <c r="O5113" t="s">
        <v>211</v>
      </c>
    </row>
    <row r="5114" spans="1:15" x14ac:dyDescent="0.25">
      <c r="A5114">
        <v>2021</v>
      </c>
      <c r="B5114" t="s">
        <v>32</v>
      </c>
      <c r="C5114" t="s">
        <v>13</v>
      </c>
      <c r="D5114" t="s">
        <v>22</v>
      </c>
      <c r="E5114">
        <v>200000</v>
      </c>
      <c r="F5114">
        <v>200000</v>
      </c>
      <c r="G5114" t="s">
        <v>23</v>
      </c>
      <c r="H5114" t="s">
        <v>16</v>
      </c>
      <c r="I5114" t="s">
        <v>17</v>
      </c>
      <c r="J5114" t="s">
        <v>29</v>
      </c>
      <c r="K5114" t="s">
        <v>23</v>
      </c>
      <c r="L5114" t="s">
        <v>19</v>
      </c>
      <c r="M5114">
        <f t="shared" si="79"/>
        <v>134007</v>
      </c>
      <c r="N5114" t="b">
        <f>IF(O5114=Sheet7!S5113,FALSE,TRUE)
=IF(B5114=Sheet7!A5114,TRUE,FALSE)
=IF(B5114=Sheet7!A5114,TRUE,FALSE)
=IF(B5114=Sheet7!A5114,TRUE,FALSE)</f>
        <v>1</v>
      </c>
      <c r="O5114" t="s">
        <v>32</v>
      </c>
    </row>
    <row r="5115" spans="1:15" x14ac:dyDescent="0.25">
      <c r="A5115">
        <v>2021</v>
      </c>
      <c r="B5115" t="s">
        <v>199</v>
      </c>
      <c r="C5115" t="s">
        <v>31</v>
      </c>
      <c r="D5115" t="s">
        <v>22</v>
      </c>
      <c r="E5115">
        <v>100000</v>
      </c>
      <c r="F5115">
        <v>100000</v>
      </c>
      <c r="G5115" t="s">
        <v>251</v>
      </c>
      <c r="H5115" t="s">
        <v>39</v>
      </c>
      <c r="I5115" t="s">
        <v>17</v>
      </c>
      <c r="J5115" t="s">
        <v>18</v>
      </c>
      <c r="K5115" t="s">
        <v>251</v>
      </c>
      <c r="L5115" t="s">
        <v>64</v>
      </c>
      <c r="M5115">
        <f t="shared" si="79"/>
        <v>67340.333333333328</v>
      </c>
      <c r="N5115" t="b">
        <f>IF(O5115=Sheet7!S5114,FALSE,TRUE)
=IF(B5115=Sheet7!A5115,TRUE,FALSE)
=IF(B5115=Sheet7!A5115,TRUE,FALSE)
=IF(B5115=Sheet7!A5115,TRUE,FALSE)</f>
        <v>1</v>
      </c>
      <c r="O5115" t="s">
        <v>199</v>
      </c>
    </row>
    <row r="5116" spans="1:15" x14ac:dyDescent="0.25">
      <c r="A5116">
        <v>2021</v>
      </c>
      <c r="B5116" t="s">
        <v>32</v>
      </c>
      <c r="C5116" t="s">
        <v>13</v>
      </c>
      <c r="D5116" t="s">
        <v>22</v>
      </c>
      <c r="E5116">
        <v>100000</v>
      </c>
      <c r="F5116">
        <v>100000</v>
      </c>
      <c r="G5116" t="s">
        <v>23</v>
      </c>
      <c r="H5116" t="s">
        <v>16</v>
      </c>
      <c r="I5116" t="s">
        <v>17</v>
      </c>
      <c r="J5116" t="s">
        <v>29</v>
      </c>
      <c r="K5116" t="s">
        <v>23</v>
      </c>
      <c r="L5116" t="s">
        <v>19</v>
      </c>
      <c r="M5116">
        <f t="shared" si="79"/>
        <v>67340.333333333328</v>
      </c>
      <c r="N5116" t="b">
        <f>IF(O5116=Sheet7!S5115,FALSE,TRUE)
=IF(B5116=Sheet7!A5116,TRUE,FALSE)
=IF(B5116=Sheet7!A5116,TRUE,FALSE)
=IF(B5116=Sheet7!A5116,TRUE,FALSE)</f>
        <v>1</v>
      </c>
      <c r="O5116" t="s">
        <v>32</v>
      </c>
    </row>
    <row r="5117" spans="1:15" x14ac:dyDescent="0.25">
      <c r="A5117">
        <v>2021</v>
      </c>
      <c r="B5117" t="s">
        <v>34</v>
      </c>
      <c r="C5117" t="s">
        <v>31</v>
      </c>
      <c r="D5117" t="s">
        <v>14</v>
      </c>
      <c r="E5117">
        <v>70000</v>
      </c>
      <c r="F5117">
        <v>82744</v>
      </c>
      <c r="G5117" t="s">
        <v>171</v>
      </c>
      <c r="H5117" t="s">
        <v>24</v>
      </c>
      <c r="I5117" t="s">
        <v>17</v>
      </c>
      <c r="J5117" t="s">
        <v>18</v>
      </c>
      <c r="K5117" t="s">
        <v>171</v>
      </c>
      <c r="L5117" t="s">
        <v>26</v>
      </c>
      <c r="M5117">
        <f t="shared" si="79"/>
        <v>51588.333333333336</v>
      </c>
      <c r="N5117" t="b">
        <f>IF(O5117=Sheet7!S5116,FALSE,TRUE)
=IF(B5117=Sheet7!A5117,TRUE,FALSE)
=IF(B5117=Sheet7!A5117,TRUE,FALSE)
=IF(B5117=Sheet7!A5117,TRUE,FALSE)</f>
        <v>1</v>
      </c>
      <c r="O5117" t="s">
        <v>34</v>
      </c>
    </row>
    <row r="5118" spans="1:15" x14ac:dyDescent="0.25">
      <c r="A5118">
        <v>2021</v>
      </c>
      <c r="B5118" t="s">
        <v>46</v>
      </c>
      <c r="C5118" t="s">
        <v>28</v>
      </c>
      <c r="D5118" t="s">
        <v>14</v>
      </c>
      <c r="E5118">
        <v>53000</v>
      </c>
      <c r="F5118">
        <v>62649</v>
      </c>
      <c r="G5118" t="s">
        <v>69</v>
      </c>
      <c r="H5118" t="s">
        <v>16</v>
      </c>
      <c r="I5118" t="s">
        <v>17</v>
      </c>
      <c r="J5118" t="s">
        <v>18</v>
      </c>
      <c r="K5118" t="s">
        <v>69</v>
      </c>
      <c r="L5118" t="s">
        <v>26</v>
      </c>
      <c r="M5118">
        <f t="shared" si="79"/>
        <v>39223.333333333336</v>
      </c>
      <c r="N5118" t="b">
        <f>IF(O5118=Sheet7!S5117,FALSE,TRUE)
=IF(B5118=Sheet7!A5118,TRUE,FALSE)
=IF(B5118=Sheet7!A5118,TRUE,FALSE)
=IF(B5118=Sheet7!A5118,TRUE,FALSE)</f>
        <v>1</v>
      </c>
      <c r="O5118" t="s">
        <v>46</v>
      </c>
    </row>
    <row r="5119" spans="1:15" x14ac:dyDescent="0.25">
      <c r="A5119">
        <v>2021</v>
      </c>
      <c r="B5119" t="s">
        <v>32</v>
      </c>
      <c r="C5119" t="s">
        <v>13</v>
      </c>
      <c r="D5119" t="s">
        <v>35</v>
      </c>
      <c r="E5119">
        <v>60000</v>
      </c>
      <c r="F5119">
        <v>82528</v>
      </c>
      <c r="G5119" t="s">
        <v>36</v>
      </c>
      <c r="H5119" t="s">
        <v>16</v>
      </c>
      <c r="I5119" t="s">
        <v>17</v>
      </c>
      <c r="J5119" t="s">
        <v>29</v>
      </c>
      <c r="K5119" t="s">
        <v>36</v>
      </c>
      <c r="L5119" t="s">
        <v>19</v>
      </c>
      <c r="M5119">
        <f t="shared" si="79"/>
        <v>48183</v>
      </c>
      <c r="N5119" t="b">
        <f>IF(O5119=Sheet7!S5118,FALSE,TRUE)
=IF(B5119=Sheet7!A5119,TRUE,FALSE)
=IF(B5119=Sheet7!A5119,TRUE,FALSE)
=IF(B5119=Sheet7!A5119,TRUE,FALSE)</f>
        <v>1</v>
      </c>
      <c r="O5119" t="s">
        <v>32</v>
      </c>
    </row>
    <row r="5120" spans="1:15" x14ac:dyDescent="0.25">
      <c r="A5120">
        <v>2021</v>
      </c>
      <c r="B5120" t="s">
        <v>20</v>
      </c>
      <c r="C5120" t="s">
        <v>21</v>
      </c>
      <c r="D5120" t="s">
        <v>22</v>
      </c>
      <c r="E5120">
        <v>170000</v>
      </c>
      <c r="F5120">
        <v>170000</v>
      </c>
      <c r="G5120" t="s">
        <v>23</v>
      </c>
      <c r="H5120" t="s">
        <v>16</v>
      </c>
      <c r="I5120" t="s">
        <v>17</v>
      </c>
      <c r="J5120" t="s">
        <v>29</v>
      </c>
      <c r="K5120" t="s">
        <v>23</v>
      </c>
      <c r="L5120" t="s">
        <v>19</v>
      </c>
      <c r="M5120">
        <f t="shared" si="79"/>
        <v>114007</v>
      </c>
      <c r="N5120" t="b">
        <f>IF(O5120=Sheet7!S5119,FALSE,TRUE)
=IF(B5120=Sheet7!A5120,TRUE,FALSE)
=IF(B5120=Sheet7!A5120,TRUE,FALSE)
=IF(B5120=Sheet7!A5120,TRUE,FALSE)</f>
        <v>1</v>
      </c>
      <c r="O5120" t="s">
        <v>20</v>
      </c>
    </row>
    <row r="5121" spans="1:15" x14ac:dyDescent="0.25">
      <c r="A5121">
        <v>2021</v>
      </c>
      <c r="B5121" t="s">
        <v>20</v>
      </c>
      <c r="C5121" t="s">
        <v>21</v>
      </c>
      <c r="D5121" t="s">
        <v>22</v>
      </c>
      <c r="E5121">
        <v>150000</v>
      </c>
      <c r="F5121">
        <v>150000</v>
      </c>
      <c r="G5121" t="s">
        <v>23</v>
      </c>
      <c r="H5121" t="s">
        <v>16</v>
      </c>
      <c r="I5121" t="s">
        <v>17</v>
      </c>
      <c r="J5121" t="s">
        <v>29</v>
      </c>
      <c r="K5121" t="s">
        <v>23</v>
      </c>
      <c r="L5121" t="s">
        <v>19</v>
      </c>
      <c r="M5121">
        <f t="shared" si="79"/>
        <v>100673.66666666667</v>
      </c>
      <c r="N5121" t="b">
        <f>IF(O5121=Sheet7!S5120,FALSE,TRUE)
=IF(B5121=Sheet7!A5121,TRUE,FALSE)
=IF(B5121=Sheet7!A5121,TRUE,FALSE)
=IF(B5121=Sheet7!A5121,TRUE,FALSE)</f>
        <v>1</v>
      </c>
      <c r="O5121" t="s">
        <v>20</v>
      </c>
    </row>
    <row r="5122" spans="1:15" x14ac:dyDescent="0.25">
      <c r="A5122">
        <v>2021</v>
      </c>
      <c r="B5122" t="s">
        <v>86</v>
      </c>
      <c r="C5122" t="s">
        <v>38</v>
      </c>
      <c r="D5122" t="s">
        <v>22</v>
      </c>
      <c r="E5122">
        <v>55000</v>
      </c>
      <c r="F5122">
        <v>55000</v>
      </c>
      <c r="G5122" t="s">
        <v>23</v>
      </c>
      <c r="H5122" t="s">
        <v>39</v>
      </c>
      <c r="I5122" t="s">
        <v>17</v>
      </c>
      <c r="J5122" t="s">
        <v>18</v>
      </c>
      <c r="K5122" t="s">
        <v>23</v>
      </c>
      <c r="L5122" t="s">
        <v>64</v>
      </c>
      <c r="M5122">
        <f t="shared" ref="M5122:M5185" si="80">AVERAGE(A5122:L5122)</f>
        <v>37340.333333333336</v>
      </c>
      <c r="N5122" t="b">
        <f>IF(O5122=Sheet7!S5121,FALSE,TRUE)
=IF(B5122=Sheet7!A5122,TRUE,FALSE)
=IF(B5122=Sheet7!A5122,TRUE,FALSE)
=IF(B5122=Sheet7!A5122,TRUE,FALSE)</f>
        <v>1</v>
      </c>
      <c r="O5122" t="s">
        <v>86</v>
      </c>
    </row>
    <row r="5123" spans="1:15" x14ac:dyDescent="0.25">
      <c r="A5123">
        <v>2021</v>
      </c>
      <c r="B5123" t="s">
        <v>104</v>
      </c>
      <c r="C5123" t="s">
        <v>28</v>
      </c>
      <c r="D5123" t="s">
        <v>22</v>
      </c>
      <c r="E5123">
        <v>250000</v>
      </c>
      <c r="F5123">
        <v>250000</v>
      </c>
      <c r="G5123" t="s">
        <v>23</v>
      </c>
      <c r="H5123" t="s">
        <v>33</v>
      </c>
      <c r="I5123" t="s">
        <v>17</v>
      </c>
      <c r="J5123" t="s">
        <v>25</v>
      </c>
      <c r="K5123" t="s">
        <v>23</v>
      </c>
      <c r="L5123" t="s">
        <v>19</v>
      </c>
      <c r="M5123">
        <f t="shared" si="80"/>
        <v>167340.33333333334</v>
      </c>
      <c r="N5123" t="b">
        <f>IF(O5123=Sheet7!S5122,FALSE,TRUE)
=IF(B5123=Sheet7!A5123,TRUE,FALSE)
=IF(B5123=Sheet7!A5123,TRUE,FALSE)
=IF(B5123=Sheet7!A5123,TRUE,FALSE)</f>
        <v>1</v>
      </c>
      <c r="O5123" t="s">
        <v>104</v>
      </c>
    </row>
    <row r="5124" spans="1:15" x14ac:dyDescent="0.25">
      <c r="A5124">
        <v>2021</v>
      </c>
      <c r="B5124" t="s">
        <v>32</v>
      </c>
      <c r="C5124" t="s">
        <v>13</v>
      </c>
      <c r="D5124" t="s">
        <v>22</v>
      </c>
      <c r="E5124">
        <v>80000</v>
      </c>
      <c r="F5124">
        <v>80000</v>
      </c>
      <c r="G5124" t="s">
        <v>23</v>
      </c>
      <c r="H5124" t="s">
        <v>39</v>
      </c>
      <c r="I5124" t="s">
        <v>17</v>
      </c>
      <c r="J5124" t="s">
        <v>29</v>
      </c>
      <c r="K5124" t="s">
        <v>23</v>
      </c>
      <c r="L5124" t="s">
        <v>19</v>
      </c>
      <c r="M5124">
        <f t="shared" si="80"/>
        <v>54007</v>
      </c>
      <c r="N5124" t="b">
        <f>IF(O5124=Sheet7!S5123,FALSE,TRUE)
=IF(B5124=Sheet7!A5124,TRUE,FALSE)
=IF(B5124=Sheet7!A5124,TRUE,FALSE)
=IF(B5124=Sheet7!A5124,TRUE,FALSE)</f>
        <v>1</v>
      </c>
      <c r="O5124" t="s">
        <v>32</v>
      </c>
    </row>
    <row r="5125" spans="1:15" x14ac:dyDescent="0.25">
      <c r="A5125">
        <v>2021</v>
      </c>
      <c r="B5125" t="s">
        <v>104</v>
      </c>
      <c r="C5125" t="s">
        <v>28</v>
      </c>
      <c r="D5125" t="s">
        <v>14</v>
      </c>
      <c r="E5125">
        <v>110000</v>
      </c>
      <c r="F5125">
        <v>130026</v>
      </c>
      <c r="G5125" t="s">
        <v>15</v>
      </c>
      <c r="H5125" t="s">
        <v>33</v>
      </c>
      <c r="I5125" t="s">
        <v>17</v>
      </c>
      <c r="J5125" t="s">
        <v>18</v>
      </c>
      <c r="K5125" t="s">
        <v>15</v>
      </c>
      <c r="L5125" t="s">
        <v>26</v>
      </c>
      <c r="M5125">
        <f t="shared" si="80"/>
        <v>80682.333333333328</v>
      </c>
      <c r="N5125" t="b">
        <f>IF(O5125=Sheet7!S5124,FALSE,TRUE)
=IF(B5125=Sheet7!A5125,TRUE,FALSE)
=IF(B5125=Sheet7!A5125,TRUE,FALSE)
=IF(B5125=Sheet7!A5125,TRUE,FALSE)</f>
        <v>1</v>
      </c>
      <c r="O5125" t="s">
        <v>104</v>
      </c>
    </row>
    <row r="5126" spans="1:15" x14ac:dyDescent="0.25">
      <c r="A5126">
        <v>2021</v>
      </c>
      <c r="B5126" t="s">
        <v>66</v>
      </c>
      <c r="C5126" t="s">
        <v>28</v>
      </c>
      <c r="D5126" t="s">
        <v>14</v>
      </c>
      <c r="E5126">
        <v>54000</v>
      </c>
      <c r="F5126">
        <v>63831</v>
      </c>
      <c r="G5126" t="s">
        <v>15</v>
      </c>
      <c r="H5126" t="s">
        <v>39</v>
      </c>
      <c r="I5126" t="s">
        <v>17</v>
      </c>
      <c r="J5126" t="s">
        <v>18</v>
      </c>
      <c r="K5126" t="s">
        <v>15</v>
      </c>
      <c r="L5126" t="s">
        <v>19</v>
      </c>
      <c r="M5126">
        <f t="shared" si="80"/>
        <v>39950.666666666664</v>
      </c>
      <c r="N5126" t="b">
        <f>IF(O5126=Sheet7!S5125,FALSE,TRUE)
=IF(B5126=Sheet7!A5126,TRUE,FALSE)
=IF(B5126=Sheet7!A5126,TRUE,FALSE)
=IF(B5126=Sheet7!A5126,TRUE,FALSE)</f>
        <v>1</v>
      </c>
      <c r="O5126" t="s">
        <v>66</v>
      </c>
    </row>
    <row r="5127" spans="1:15" x14ac:dyDescent="0.25">
      <c r="A5127">
        <v>2021</v>
      </c>
      <c r="B5127" t="s">
        <v>164</v>
      </c>
      <c r="C5127" t="s">
        <v>28</v>
      </c>
      <c r="D5127" t="s">
        <v>22</v>
      </c>
      <c r="E5127">
        <v>85000</v>
      </c>
      <c r="F5127">
        <v>85000</v>
      </c>
      <c r="G5127" t="s">
        <v>132</v>
      </c>
      <c r="H5127" t="s">
        <v>33</v>
      </c>
      <c r="I5127" t="s">
        <v>17</v>
      </c>
      <c r="J5127" t="s">
        <v>25</v>
      </c>
      <c r="K5127" t="s">
        <v>132</v>
      </c>
      <c r="L5127" t="s">
        <v>26</v>
      </c>
      <c r="M5127">
        <f t="shared" si="80"/>
        <v>57340.333333333336</v>
      </c>
      <c r="N5127" t="b">
        <f>IF(O5127=Sheet7!S5126,FALSE,TRUE)
=IF(B5127=Sheet7!A5127,TRUE,FALSE)
=IF(B5127=Sheet7!A5127,TRUE,FALSE)
=IF(B5127=Sheet7!A5127,TRUE,FALSE)</f>
        <v>1</v>
      </c>
      <c r="O5127" t="s">
        <v>164</v>
      </c>
    </row>
    <row r="5128" spans="1:15" x14ac:dyDescent="0.25">
      <c r="A5128">
        <v>2021</v>
      </c>
      <c r="B5128" t="s">
        <v>74</v>
      </c>
      <c r="C5128" t="s">
        <v>41</v>
      </c>
      <c r="D5128" t="s">
        <v>22</v>
      </c>
      <c r="E5128">
        <v>230000</v>
      </c>
      <c r="F5128">
        <v>230000</v>
      </c>
      <c r="G5128" t="s">
        <v>132</v>
      </c>
      <c r="H5128" t="s">
        <v>33</v>
      </c>
      <c r="I5128" t="s">
        <v>17</v>
      </c>
      <c r="J5128" t="s">
        <v>18</v>
      </c>
      <c r="K5128" t="s">
        <v>132</v>
      </c>
      <c r="L5128" t="s">
        <v>19</v>
      </c>
      <c r="M5128">
        <f t="shared" si="80"/>
        <v>154007</v>
      </c>
      <c r="N5128" t="b">
        <f>IF(O5128=Sheet7!S5127,FALSE,TRUE)
=IF(B5128=Sheet7!A5128,TRUE,FALSE)
=IF(B5128=Sheet7!A5128,TRUE,FALSE)
=IF(B5128=Sheet7!A5128,TRUE,FALSE)</f>
        <v>1</v>
      </c>
      <c r="O5128" t="s">
        <v>74</v>
      </c>
    </row>
    <row r="5129" spans="1:15" x14ac:dyDescent="0.25">
      <c r="A5129">
        <v>2021</v>
      </c>
      <c r="B5129" t="s">
        <v>34</v>
      </c>
      <c r="C5129" t="s">
        <v>31</v>
      </c>
      <c r="D5129" t="s">
        <v>22</v>
      </c>
      <c r="E5129">
        <v>125000</v>
      </c>
      <c r="F5129">
        <v>125000</v>
      </c>
      <c r="G5129" t="s">
        <v>23</v>
      </c>
      <c r="H5129" t="s">
        <v>39</v>
      </c>
      <c r="I5129" t="s">
        <v>17</v>
      </c>
      <c r="J5129" t="s">
        <v>29</v>
      </c>
      <c r="K5129" t="s">
        <v>23</v>
      </c>
      <c r="L5129" t="s">
        <v>64</v>
      </c>
      <c r="M5129">
        <f t="shared" si="80"/>
        <v>84007</v>
      </c>
      <c r="N5129" t="b">
        <f>IF(O5129=Sheet7!S5128,FALSE,TRUE)
=IF(B5129=Sheet7!A5129,TRUE,FALSE)
=IF(B5129=Sheet7!A5129,TRUE,FALSE)
=IF(B5129=Sheet7!A5129,TRUE,FALSE)</f>
        <v>1</v>
      </c>
      <c r="O5129" t="s">
        <v>34</v>
      </c>
    </row>
    <row r="5130" spans="1:15" x14ac:dyDescent="0.25">
      <c r="A5130">
        <v>2021</v>
      </c>
      <c r="B5130" t="s">
        <v>125</v>
      </c>
      <c r="C5130" t="s">
        <v>41</v>
      </c>
      <c r="D5130" t="s">
        <v>22</v>
      </c>
      <c r="E5130">
        <v>120000</v>
      </c>
      <c r="F5130">
        <v>120000</v>
      </c>
      <c r="G5130" t="s">
        <v>23</v>
      </c>
      <c r="H5130" t="s">
        <v>24</v>
      </c>
      <c r="I5130" t="s">
        <v>17</v>
      </c>
      <c r="J5130" t="s">
        <v>29</v>
      </c>
      <c r="K5130" t="s">
        <v>23</v>
      </c>
      <c r="L5130" t="s">
        <v>26</v>
      </c>
      <c r="M5130">
        <f t="shared" si="80"/>
        <v>80673.666666666672</v>
      </c>
      <c r="N5130" t="b">
        <f>IF(O5130=Sheet7!S5129,FALSE,TRUE)
=IF(B5130=Sheet7!A5130,TRUE,FALSE)
=IF(B5130=Sheet7!A5130,TRUE,FALSE)
=IF(B5130=Sheet7!A5130,TRUE,FALSE)</f>
        <v>1</v>
      </c>
      <c r="O5130" t="s">
        <v>125</v>
      </c>
    </row>
    <row r="5131" spans="1:15" x14ac:dyDescent="0.25">
      <c r="A5131">
        <v>2021</v>
      </c>
      <c r="B5131" t="s">
        <v>50</v>
      </c>
      <c r="C5131" t="s">
        <v>28</v>
      </c>
      <c r="D5131" t="s">
        <v>60</v>
      </c>
      <c r="E5131">
        <v>159500</v>
      </c>
      <c r="F5131">
        <v>127221</v>
      </c>
      <c r="G5131" t="s">
        <v>49</v>
      </c>
      <c r="H5131" t="s">
        <v>24</v>
      </c>
      <c r="I5131" t="s">
        <v>17</v>
      </c>
      <c r="J5131" t="s">
        <v>18</v>
      </c>
      <c r="K5131" t="s">
        <v>49</v>
      </c>
      <c r="L5131" t="s">
        <v>19</v>
      </c>
      <c r="M5131">
        <f t="shared" si="80"/>
        <v>96247.333333333328</v>
      </c>
      <c r="N5131" t="b">
        <f>IF(O5131=Sheet7!S5130,FALSE,TRUE)
=IF(B5131=Sheet7!A5131,TRUE,FALSE)
=IF(B5131=Sheet7!A5131,TRUE,FALSE)
=IF(B5131=Sheet7!A5131,TRUE,FALSE)</f>
        <v>1</v>
      </c>
      <c r="O5131" t="s">
        <v>50</v>
      </c>
    </row>
    <row r="5132" spans="1:15" x14ac:dyDescent="0.25">
      <c r="A5132">
        <v>2021</v>
      </c>
      <c r="B5132" t="s">
        <v>99</v>
      </c>
      <c r="C5132" t="s">
        <v>28</v>
      </c>
      <c r="D5132" t="s">
        <v>22</v>
      </c>
      <c r="E5132">
        <v>144000</v>
      </c>
      <c r="F5132">
        <v>144000</v>
      </c>
      <c r="G5132" t="s">
        <v>23</v>
      </c>
      <c r="H5132" t="s">
        <v>24</v>
      </c>
      <c r="I5132" t="s">
        <v>17</v>
      </c>
      <c r="J5132" t="s">
        <v>29</v>
      </c>
      <c r="K5132" t="s">
        <v>23</v>
      </c>
      <c r="L5132" t="s">
        <v>19</v>
      </c>
      <c r="M5132">
        <f t="shared" si="80"/>
        <v>96673.666666666672</v>
      </c>
      <c r="N5132" t="b">
        <f>IF(O5132=Sheet7!S5131,FALSE,TRUE)
=IF(B5132=Sheet7!A5132,TRUE,FALSE)
=IF(B5132=Sheet7!A5132,TRUE,FALSE)
=IF(B5132=Sheet7!A5132,TRUE,FALSE)</f>
        <v>1</v>
      </c>
      <c r="O5132" t="s">
        <v>99</v>
      </c>
    </row>
    <row r="5133" spans="1:15" x14ac:dyDescent="0.25">
      <c r="A5133">
        <v>2021</v>
      </c>
      <c r="B5133" t="s">
        <v>27</v>
      </c>
      <c r="C5133" t="s">
        <v>28</v>
      </c>
      <c r="D5133" t="s">
        <v>60</v>
      </c>
      <c r="E5133">
        <v>95000</v>
      </c>
      <c r="F5133">
        <v>75774</v>
      </c>
      <c r="G5133" t="s">
        <v>49</v>
      </c>
      <c r="H5133" t="s">
        <v>16</v>
      </c>
      <c r="I5133" t="s">
        <v>17</v>
      </c>
      <c r="J5133" t="s">
        <v>29</v>
      </c>
      <c r="K5133" t="s">
        <v>49</v>
      </c>
      <c r="L5133" t="s">
        <v>19</v>
      </c>
      <c r="M5133">
        <f t="shared" si="80"/>
        <v>57598.333333333336</v>
      </c>
      <c r="N5133" t="b">
        <f>IF(O5133=Sheet7!S5132,FALSE,TRUE)
=IF(B5133=Sheet7!A5133,TRUE,FALSE)
=IF(B5133=Sheet7!A5133,TRUE,FALSE)
=IF(B5133=Sheet7!A5133,TRUE,FALSE)</f>
        <v>1</v>
      </c>
      <c r="O5133" t="s">
        <v>27</v>
      </c>
    </row>
    <row r="5134" spans="1:15" x14ac:dyDescent="0.25">
      <c r="A5134">
        <v>2021</v>
      </c>
      <c r="B5134" t="s">
        <v>27</v>
      </c>
      <c r="C5134" t="s">
        <v>28</v>
      </c>
      <c r="D5134" t="s">
        <v>22</v>
      </c>
      <c r="E5134">
        <v>150000</v>
      </c>
      <c r="F5134">
        <v>150000</v>
      </c>
      <c r="G5134" t="s">
        <v>23</v>
      </c>
      <c r="H5134" t="s">
        <v>16</v>
      </c>
      <c r="I5134" t="s">
        <v>17</v>
      </c>
      <c r="J5134" t="s">
        <v>29</v>
      </c>
      <c r="K5134" t="s">
        <v>23</v>
      </c>
      <c r="L5134" t="s">
        <v>26</v>
      </c>
      <c r="M5134">
        <f t="shared" si="80"/>
        <v>100673.66666666667</v>
      </c>
      <c r="N5134" t="b">
        <f>IF(O5134=Sheet7!S5133,FALSE,TRUE)
=IF(B5134=Sheet7!A5134,TRUE,FALSE)
=IF(B5134=Sheet7!A5134,TRUE,FALSE)
=IF(B5134=Sheet7!A5134,TRUE,FALSE)</f>
        <v>1</v>
      </c>
      <c r="O5134" t="s">
        <v>27</v>
      </c>
    </row>
    <row r="5135" spans="1:15" x14ac:dyDescent="0.25">
      <c r="A5135">
        <v>2021</v>
      </c>
      <c r="B5135" t="s">
        <v>32</v>
      </c>
      <c r="C5135" t="s">
        <v>13</v>
      </c>
      <c r="D5135" t="s">
        <v>22</v>
      </c>
      <c r="E5135">
        <v>153000</v>
      </c>
      <c r="F5135">
        <v>153000</v>
      </c>
      <c r="G5135" t="s">
        <v>23</v>
      </c>
      <c r="H5135" t="s">
        <v>24</v>
      </c>
      <c r="I5135" t="s">
        <v>17</v>
      </c>
      <c r="J5135" t="s">
        <v>29</v>
      </c>
      <c r="K5135" t="s">
        <v>23</v>
      </c>
      <c r="L5135" t="s">
        <v>19</v>
      </c>
      <c r="M5135">
        <f t="shared" si="80"/>
        <v>102673.66666666667</v>
      </c>
      <c r="N5135" t="b">
        <f>IF(O5135=Sheet7!S5134,FALSE,TRUE)
=IF(B5135=Sheet7!A5135,TRUE,FALSE)
=IF(B5135=Sheet7!A5135,TRUE,FALSE)
=IF(B5135=Sheet7!A5135,TRUE,FALSE)</f>
        <v>1</v>
      </c>
      <c r="O5135" t="s">
        <v>32</v>
      </c>
    </row>
    <row r="5136" spans="1:15" x14ac:dyDescent="0.25">
      <c r="A5136">
        <v>2021</v>
      </c>
      <c r="B5136" t="s">
        <v>32</v>
      </c>
      <c r="C5136" t="s">
        <v>13</v>
      </c>
      <c r="D5136" t="s">
        <v>22</v>
      </c>
      <c r="E5136">
        <v>90000</v>
      </c>
      <c r="F5136">
        <v>90000</v>
      </c>
      <c r="G5136" t="s">
        <v>23</v>
      </c>
      <c r="H5136" t="s">
        <v>16</v>
      </c>
      <c r="I5136" t="s">
        <v>17</v>
      </c>
      <c r="J5136" t="s">
        <v>29</v>
      </c>
      <c r="K5136" t="s">
        <v>23</v>
      </c>
      <c r="L5136" t="s">
        <v>19</v>
      </c>
      <c r="M5136">
        <f t="shared" si="80"/>
        <v>60673.666666666664</v>
      </c>
      <c r="N5136" t="b">
        <f>IF(O5136=Sheet7!S5135,FALSE,TRUE)
=IF(B5136=Sheet7!A5136,TRUE,FALSE)
=IF(B5136=Sheet7!A5136,TRUE,FALSE)
=IF(B5136=Sheet7!A5136,TRUE,FALSE)</f>
        <v>1</v>
      </c>
      <c r="O5136" t="s">
        <v>32</v>
      </c>
    </row>
    <row r="5137" spans="1:15" x14ac:dyDescent="0.25">
      <c r="A5137">
        <v>2021</v>
      </c>
      <c r="B5137" t="s">
        <v>37</v>
      </c>
      <c r="C5137" t="s">
        <v>38</v>
      </c>
      <c r="D5137" t="s">
        <v>22</v>
      </c>
      <c r="E5137">
        <v>90000</v>
      </c>
      <c r="F5137">
        <v>90000</v>
      </c>
      <c r="G5137" t="s">
        <v>23</v>
      </c>
      <c r="H5137" t="s">
        <v>39</v>
      </c>
      <c r="I5137" t="s">
        <v>17</v>
      </c>
      <c r="J5137" t="s">
        <v>29</v>
      </c>
      <c r="K5137" t="s">
        <v>23</v>
      </c>
      <c r="L5137" t="s">
        <v>64</v>
      </c>
      <c r="M5137">
        <f t="shared" si="80"/>
        <v>60673.666666666664</v>
      </c>
      <c r="N5137" t="b">
        <f>IF(O5137=Sheet7!S5136,FALSE,TRUE)
=IF(B5137=Sheet7!A5137,TRUE,FALSE)
=IF(B5137=Sheet7!A5137,TRUE,FALSE)
=IF(B5137=Sheet7!A5137,TRUE,FALSE)</f>
        <v>1</v>
      </c>
      <c r="O5137" t="s">
        <v>37</v>
      </c>
    </row>
    <row r="5138" spans="1:15" x14ac:dyDescent="0.25">
      <c r="A5138">
        <v>2021</v>
      </c>
      <c r="B5138" t="s">
        <v>37</v>
      </c>
      <c r="C5138" t="s">
        <v>38</v>
      </c>
      <c r="D5138" t="s">
        <v>22</v>
      </c>
      <c r="E5138">
        <v>60000</v>
      </c>
      <c r="F5138">
        <v>60000</v>
      </c>
      <c r="G5138" t="s">
        <v>23</v>
      </c>
      <c r="H5138" t="s">
        <v>39</v>
      </c>
      <c r="I5138" t="s">
        <v>17</v>
      </c>
      <c r="J5138" t="s">
        <v>29</v>
      </c>
      <c r="K5138" t="s">
        <v>23</v>
      </c>
      <c r="L5138" t="s">
        <v>64</v>
      </c>
      <c r="M5138">
        <f t="shared" si="80"/>
        <v>40673.666666666664</v>
      </c>
      <c r="N5138" t="b">
        <f>IF(O5138=Sheet7!S5137,FALSE,TRUE)
=IF(B5138=Sheet7!A5138,TRUE,FALSE)
=IF(B5138=Sheet7!A5138,TRUE,FALSE)
=IF(B5138=Sheet7!A5138,TRUE,FALSE)</f>
        <v>1</v>
      </c>
      <c r="O5138" t="s">
        <v>37</v>
      </c>
    </row>
    <row r="5139" spans="1:15" x14ac:dyDescent="0.25">
      <c r="A5139">
        <v>2021</v>
      </c>
      <c r="B5139" t="s">
        <v>27</v>
      </c>
      <c r="C5139" t="s">
        <v>28</v>
      </c>
      <c r="D5139" t="s">
        <v>22</v>
      </c>
      <c r="E5139">
        <v>50000</v>
      </c>
      <c r="F5139">
        <v>50000</v>
      </c>
      <c r="G5139" t="s">
        <v>186</v>
      </c>
      <c r="H5139" t="s">
        <v>16</v>
      </c>
      <c r="I5139" t="s">
        <v>17</v>
      </c>
      <c r="J5139" t="s">
        <v>29</v>
      </c>
      <c r="K5139" t="s">
        <v>186</v>
      </c>
      <c r="L5139" t="s">
        <v>19</v>
      </c>
      <c r="M5139">
        <f t="shared" si="80"/>
        <v>34007</v>
      </c>
      <c r="N5139" t="b">
        <f>IF(O5139=Sheet7!S5138,FALSE,TRUE)
=IF(B5139=Sheet7!A5139,TRUE,FALSE)
=IF(B5139=Sheet7!A5139,TRUE,FALSE)
=IF(B5139=Sheet7!A5139,TRUE,FALSE)</f>
        <v>1</v>
      </c>
      <c r="O5139" t="s">
        <v>27</v>
      </c>
    </row>
    <row r="5140" spans="1:15" x14ac:dyDescent="0.25">
      <c r="A5140">
        <v>2021</v>
      </c>
      <c r="B5140" t="s">
        <v>72</v>
      </c>
      <c r="C5140" t="s">
        <v>31</v>
      </c>
      <c r="D5140" t="s">
        <v>22</v>
      </c>
      <c r="E5140">
        <v>270000</v>
      </c>
      <c r="F5140">
        <v>270000</v>
      </c>
      <c r="G5140" t="s">
        <v>23</v>
      </c>
      <c r="H5140" t="s">
        <v>16</v>
      </c>
      <c r="I5140" t="s">
        <v>80</v>
      </c>
      <c r="J5140" t="s">
        <v>29</v>
      </c>
      <c r="K5140" t="s">
        <v>23</v>
      </c>
      <c r="L5140" t="s">
        <v>19</v>
      </c>
      <c r="M5140">
        <f t="shared" si="80"/>
        <v>180673.66666666666</v>
      </c>
      <c r="N5140" t="b">
        <f>IF(O5140=Sheet7!S5139,FALSE,TRUE)
=IF(B5140=Sheet7!A5140,TRUE,FALSE)
=IF(B5140=Sheet7!A5140,TRUE,FALSE)
=IF(B5140=Sheet7!A5140,TRUE,FALSE)</f>
        <v>1</v>
      </c>
      <c r="O5140" t="s">
        <v>72</v>
      </c>
    </row>
    <row r="5141" spans="1:15" x14ac:dyDescent="0.25">
      <c r="A5141">
        <v>2021</v>
      </c>
      <c r="B5141" t="s">
        <v>145</v>
      </c>
      <c r="C5141" t="s">
        <v>28</v>
      </c>
      <c r="D5141" t="s">
        <v>60</v>
      </c>
      <c r="E5141">
        <v>68000</v>
      </c>
      <c r="F5141">
        <v>54238</v>
      </c>
      <c r="G5141" t="s">
        <v>36</v>
      </c>
      <c r="H5141" t="s">
        <v>16</v>
      </c>
      <c r="I5141" t="s">
        <v>17</v>
      </c>
      <c r="J5141" t="s">
        <v>18</v>
      </c>
      <c r="K5141" t="s">
        <v>49</v>
      </c>
      <c r="L5141" t="s">
        <v>19</v>
      </c>
      <c r="M5141">
        <f t="shared" si="80"/>
        <v>41419.666666666664</v>
      </c>
      <c r="N5141" t="b">
        <f>IF(O5141=Sheet7!S5140,FALSE,TRUE)
=IF(B5141=Sheet7!A5141,TRUE,FALSE)
=IF(B5141=Sheet7!A5141,TRUE,FALSE)
=IF(B5141=Sheet7!A5141,TRUE,FALSE)</f>
        <v>1</v>
      </c>
      <c r="O5141" t="s">
        <v>145</v>
      </c>
    </row>
    <row r="5142" spans="1:15" x14ac:dyDescent="0.25">
      <c r="A5142">
        <v>2021</v>
      </c>
      <c r="B5142" t="s">
        <v>34</v>
      </c>
      <c r="C5142" t="s">
        <v>31</v>
      </c>
      <c r="D5142" t="s">
        <v>14</v>
      </c>
      <c r="E5142">
        <v>40000</v>
      </c>
      <c r="F5142">
        <v>47282</v>
      </c>
      <c r="G5142" t="s">
        <v>57</v>
      </c>
      <c r="H5142" t="s">
        <v>16</v>
      </c>
      <c r="I5142" t="s">
        <v>17</v>
      </c>
      <c r="J5142" t="s">
        <v>29</v>
      </c>
      <c r="K5142" t="s">
        <v>57</v>
      </c>
      <c r="L5142" t="s">
        <v>64</v>
      </c>
      <c r="M5142">
        <f t="shared" si="80"/>
        <v>29767.666666666668</v>
      </c>
      <c r="N5142" t="b">
        <f>IF(O5142=Sheet7!S5141,FALSE,TRUE)
=IF(B5142=Sheet7!A5142,TRUE,FALSE)
=IF(B5142=Sheet7!A5142,TRUE,FALSE)
=IF(B5142=Sheet7!A5142,TRUE,FALSE)</f>
        <v>1</v>
      </c>
      <c r="O5142" t="s">
        <v>34</v>
      </c>
    </row>
    <row r="5143" spans="1:15" x14ac:dyDescent="0.25">
      <c r="A5143">
        <v>2021</v>
      </c>
      <c r="B5143" t="s">
        <v>104</v>
      </c>
      <c r="C5143" t="s">
        <v>28</v>
      </c>
      <c r="D5143" t="s">
        <v>14</v>
      </c>
      <c r="E5143">
        <v>130000</v>
      </c>
      <c r="F5143">
        <v>153667</v>
      </c>
      <c r="G5143" t="s">
        <v>111</v>
      </c>
      <c r="H5143" t="s">
        <v>33</v>
      </c>
      <c r="I5143" t="s">
        <v>17</v>
      </c>
      <c r="J5143" t="s">
        <v>29</v>
      </c>
      <c r="K5143" t="s">
        <v>63</v>
      </c>
      <c r="L5143" t="s">
        <v>19</v>
      </c>
      <c r="M5143">
        <f t="shared" si="80"/>
        <v>95229.333333333328</v>
      </c>
      <c r="N5143" t="b">
        <f>IF(O5143=Sheet7!S5142,FALSE,TRUE)
=IF(B5143=Sheet7!A5143,TRUE,FALSE)
=IF(B5143=Sheet7!A5143,TRUE,FALSE)
=IF(B5143=Sheet7!A5143,TRUE,FALSE)</f>
        <v>1</v>
      </c>
      <c r="O5143" t="s">
        <v>104</v>
      </c>
    </row>
    <row r="5144" spans="1:15" x14ac:dyDescent="0.25">
      <c r="A5144">
        <v>2021</v>
      </c>
      <c r="B5144" t="s">
        <v>32</v>
      </c>
      <c r="C5144" t="s">
        <v>13</v>
      </c>
      <c r="D5144" t="s">
        <v>143</v>
      </c>
      <c r="E5144">
        <v>110000</v>
      </c>
      <c r="F5144">
        <v>28476</v>
      </c>
      <c r="G5144" t="s">
        <v>63</v>
      </c>
      <c r="H5144" t="s">
        <v>16</v>
      </c>
      <c r="I5144" t="s">
        <v>17</v>
      </c>
      <c r="J5144" t="s">
        <v>29</v>
      </c>
      <c r="K5144" t="s">
        <v>63</v>
      </c>
      <c r="L5144" t="s">
        <v>19</v>
      </c>
      <c r="M5144">
        <f t="shared" si="80"/>
        <v>46832.333333333336</v>
      </c>
      <c r="N5144" t="b">
        <f>IF(O5144=Sheet7!S5143,FALSE,TRUE)
=IF(B5144=Sheet7!A5144,TRUE,FALSE)
=IF(B5144=Sheet7!A5144,TRUE,FALSE)
=IF(B5144=Sheet7!A5144,TRUE,FALSE)</f>
        <v>1</v>
      </c>
      <c r="O5144" t="s">
        <v>32</v>
      </c>
    </row>
    <row r="5145" spans="1:15" x14ac:dyDescent="0.25">
      <c r="A5145">
        <v>2021</v>
      </c>
      <c r="B5145" t="s">
        <v>235</v>
      </c>
      <c r="C5145" t="s">
        <v>41</v>
      </c>
      <c r="D5145" t="s">
        <v>22</v>
      </c>
      <c r="E5145">
        <v>110000</v>
      </c>
      <c r="F5145">
        <v>110000</v>
      </c>
      <c r="G5145" t="s">
        <v>23</v>
      </c>
      <c r="H5145" t="s">
        <v>16</v>
      </c>
      <c r="I5145" t="s">
        <v>17</v>
      </c>
      <c r="J5145" t="s">
        <v>29</v>
      </c>
      <c r="K5145" t="s">
        <v>23</v>
      </c>
      <c r="L5145" t="s">
        <v>19</v>
      </c>
      <c r="M5145">
        <f t="shared" si="80"/>
        <v>74007</v>
      </c>
      <c r="N5145" t="b">
        <f>IF(O5145=Sheet7!S5144,FALSE,TRUE)
=IF(B5145=Sheet7!A5145,TRUE,FALSE)
=IF(B5145=Sheet7!A5145,TRUE,FALSE)
=IF(B5145=Sheet7!A5145,TRUE,FALSE)</f>
        <v>1</v>
      </c>
      <c r="O5145" t="s">
        <v>235</v>
      </c>
    </row>
    <row r="5146" spans="1:15" x14ac:dyDescent="0.25">
      <c r="A5146">
        <v>2021</v>
      </c>
      <c r="B5146" t="s">
        <v>46</v>
      </c>
      <c r="C5146" t="s">
        <v>28</v>
      </c>
      <c r="D5146" t="s">
        <v>35</v>
      </c>
      <c r="E5146">
        <v>60000</v>
      </c>
      <c r="F5146">
        <v>82528</v>
      </c>
      <c r="G5146" t="s">
        <v>36</v>
      </c>
      <c r="H5146" t="s">
        <v>39</v>
      </c>
      <c r="I5146" t="s">
        <v>17</v>
      </c>
      <c r="J5146" t="s">
        <v>18</v>
      </c>
      <c r="K5146" t="s">
        <v>36</v>
      </c>
      <c r="L5146" t="s">
        <v>19</v>
      </c>
      <c r="M5146">
        <f t="shared" si="80"/>
        <v>48183</v>
      </c>
      <c r="N5146" t="b">
        <f>IF(O5146=Sheet7!S5145,FALSE,TRUE)
=IF(B5146=Sheet7!A5146,TRUE,FALSE)
=IF(B5146=Sheet7!A5146,TRUE,FALSE)
=IF(B5146=Sheet7!A5146,TRUE,FALSE)</f>
        <v>1</v>
      </c>
      <c r="O5146" t="s">
        <v>46</v>
      </c>
    </row>
    <row r="5147" spans="1:15" x14ac:dyDescent="0.25">
      <c r="A5147">
        <v>2021</v>
      </c>
      <c r="B5147" t="s">
        <v>37</v>
      </c>
      <c r="C5147" t="s">
        <v>38</v>
      </c>
      <c r="D5147" t="s">
        <v>14</v>
      </c>
      <c r="E5147">
        <v>50000</v>
      </c>
      <c r="F5147">
        <v>59102</v>
      </c>
      <c r="G5147" t="s">
        <v>69</v>
      </c>
      <c r="H5147" t="s">
        <v>39</v>
      </c>
      <c r="I5147" t="s">
        <v>17</v>
      </c>
      <c r="J5147" t="s">
        <v>18</v>
      </c>
      <c r="K5147" t="s">
        <v>69</v>
      </c>
      <c r="L5147" t="s">
        <v>26</v>
      </c>
      <c r="M5147">
        <f t="shared" si="80"/>
        <v>37041</v>
      </c>
      <c r="N5147" t="b">
        <f>IF(O5147=Sheet7!S5146,FALSE,TRUE)
=IF(B5147=Sheet7!A5147,TRUE,FALSE)
=IF(B5147=Sheet7!A5147,TRUE,FALSE)
=IF(B5147=Sheet7!A5147,TRUE,FALSE)</f>
        <v>1</v>
      </c>
      <c r="O5147" t="s">
        <v>37</v>
      </c>
    </row>
    <row r="5148" spans="1:15" x14ac:dyDescent="0.25">
      <c r="A5148">
        <v>2021</v>
      </c>
      <c r="B5148" t="s">
        <v>37</v>
      </c>
      <c r="C5148" t="s">
        <v>38</v>
      </c>
      <c r="D5148" t="s">
        <v>22</v>
      </c>
      <c r="E5148">
        <v>80000</v>
      </c>
      <c r="F5148">
        <v>80000</v>
      </c>
      <c r="G5148" t="s">
        <v>252</v>
      </c>
      <c r="H5148" t="s">
        <v>24</v>
      </c>
      <c r="I5148" t="s">
        <v>17</v>
      </c>
      <c r="J5148" t="s">
        <v>29</v>
      </c>
      <c r="K5148" t="s">
        <v>23</v>
      </c>
      <c r="L5148" t="s">
        <v>64</v>
      </c>
      <c r="M5148">
        <f t="shared" si="80"/>
        <v>54007</v>
      </c>
      <c r="N5148" t="b">
        <f>IF(O5148=Sheet7!S5147,FALSE,TRUE)
=IF(B5148=Sheet7!A5148,TRUE,FALSE)
=IF(B5148=Sheet7!A5148,TRUE,FALSE)
=IF(B5148=Sheet7!A5148,TRUE,FALSE)</f>
        <v>1</v>
      </c>
      <c r="O5148" t="s">
        <v>37</v>
      </c>
    </row>
    <row r="5149" spans="1:15" x14ac:dyDescent="0.25">
      <c r="A5149">
        <v>2021</v>
      </c>
      <c r="B5149" t="s">
        <v>32</v>
      </c>
      <c r="C5149" t="s">
        <v>13</v>
      </c>
      <c r="D5149" t="s">
        <v>22</v>
      </c>
      <c r="E5149">
        <v>140000</v>
      </c>
      <c r="F5149">
        <v>140000</v>
      </c>
      <c r="G5149" t="s">
        <v>23</v>
      </c>
      <c r="H5149" t="s">
        <v>16</v>
      </c>
      <c r="I5149" t="s">
        <v>17</v>
      </c>
      <c r="J5149" t="s">
        <v>29</v>
      </c>
      <c r="K5149" t="s">
        <v>23</v>
      </c>
      <c r="L5149" t="s">
        <v>19</v>
      </c>
      <c r="M5149">
        <f t="shared" si="80"/>
        <v>94007</v>
      </c>
      <c r="N5149" t="b">
        <f>IF(O5149=Sheet7!S5148,FALSE,TRUE)
=IF(B5149=Sheet7!A5149,TRUE,FALSE)
=IF(B5149=Sheet7!A5149,TRUE,FALSE)
=IF(B5149=Sheet7!A5149,TRUE,FALSE)</f>
        <v>1</v>
      </c>
      <c r="O5149" t="s">
        <v>32</v>
      </c>
    </row>
    <row r="5150" spans="1:15" x14ac:dyDescent="0.25">
      <c r="A5150">
        <v>2021</v>
      </c>
      <c r="B5150" t="s">
        <v>235</v>
      </c>
      <c r="C5150" t="s">
        <v>41</v>
      </c>
      <c r="D5150" t="s">
        <v>14</v>
      </c>
      <c r="E5150">
        <v>67000</v>
      </c>
      <c r="F5150">
        <v>79197</v>
      </c>
      <c r="G5150" t="s">
        <v>15</v>
      </c>
      <c r="H5150" t="s">
        <v>24</v>
      </c>
      <c r="I5150" t="s">
        <v>17</v>
      </c>
      <c r="J5150" t="s">
        <v>29</v>
      </c>
      <c r="K5150" t="s">
        <v>15</v>
      </c>
      <c r="L5150" t="s">
        <v>19</v>
      </c>
      <c r="M5150">
        <f t="shared" si="80"/>
        <v>49406</v>
      </c>
      <c r="N5150" t="b">
        <f>IF(O5150=Sheet7!S5149,FALSE,TRUE)
=IF(B5150=Sheet7!A5150,TRUE,FALSE)
=IF(B5150=Sheet7!A5150,TRUE,FALSE)
=IF(B5150=Sheet7!A5150,TRUE,FALSE)</f>
        <v>1</v>
      </c>
      <c r="O5150" t="s">
        <v>235</v>
      </c>
    </row>
    <row r="5151" spans="1:15" x14ac:dyDescent="0.25">
      <c r="A5151">
        <v>2021</v>
      </c>
      <c r="B5151" t="s">
        <v>212</v>
      </c>
      <c r="C5151" t="s">
        <v>38</v>
      </c>
      <c r="D5151" t="s">
        <v>22</v>
      </c>
      <c r="E5151">
        <v>170000</v>
      </c>
      <c r="F5151">
        <v>170000</v>
      </c>
      <c r="G5151" t="s">
        <v>23</v>
      </c>
      <c r="H5151" t="s">
        <v>24</v>
      </c>
      <c r="I5151" t="s">
        <v>17</v>
      </c>
      <c r="J5151" t="s">
        <v>29</v>
      </c>
      <c r="K5151" t="s">
        <v>23</v>
      </c>
      <c r="L5151" t="s">
        <v>19</v>
      </c>
      <c r="M5151">
        <f t="shared" si="80"/>
        <v>114007</v>
      </c>
      <c r="N5151" t="b">
        <f>IF(O5151=Sheet7!S5150,FALSE,TRUE)
=IF(B5151=Sheet7!A5151,TRUE,FALSE)
=IF(B5151=Sheet7!A5151,TRUE,FALSE)
=IF(B5151=Sheet7!A5151,TRUE,FALSE)</f>
        <v>1</v>
      </c>
      <c r="O5151" t="s">
        <v>212</v>
      </c>
    </row>
    <row r="5152" spans="1:15" x14ac:dyDescent="0.25">
      <c r="A5152">
        <v>2021</v>
      </c>
      <c r="B5152" t="s">
        <v>37</v>
      </c>
      <c r="C5152" t="s">
        <v>38</v>
      </c>
      <c r="D5152" t="s">
        <v>22</v>
      </c>
      <c r="E5152">
        <v>80000</v>
      </c>
      <c r="F5152">
        <v>80000</v>
      </c>
      <c r="G5152" t="s">
        <v>23</v>
      </c>
      <c r="H5152" t="s">
        <v>39</v>
      </c>
      <c r="I5152" t="s">
        <v>17</v>
      </c>
      <c r="J5152" t="s">
        <v>29</v>
      </c>
      <c r="K5152" t="s">
        <v>23</v>
      </c>
      <c r="L5152" t="s">
        <v>26</v>
      </c>
      <c r="M5152">
        <f t="shared" si="80"/>
        <v>54007</v>
      </c>
      <c r="N5152" t="b">
        <f>IF(O5152=Sheet7!S5151,FALSE,TRUE)
=IF(B5152=Sheet7!A5152,TRUE,FALSE)
=IF(B5152=Sheet7!A5152,TRUE,FALSE)
=IF(B5152=Sheet7!A5152,TRUE,FALSE)</f>
        <v>1</v>
      </c>
      <c r="O5152" t="s">
        <v>37</v>
      </c>
    </row>
    <row r="5153" spans="1:15" x14ac:dyDescent="0.25">
      <c r="A5153">
        <v>2021</v>
      </c>
      <c r="B5153" t="s">
        <v>86</v>
      </c>
      <c r="C5153" t="s">
        <v>38</v>
      </c>
      <c r="D5153" t="s">
        <v>22</v>
      </c>
      <c r="E5153">
        <v>100000</v>
      </c>
      <c r="F5153">
        <v>100000</v>
      </c>
      <c r="G5153" t="s">
        <v>23</v>
      </c>
      <c r="H5153" t="s">
        <v>16</v>
      </c>
      <c r="I5153" t="s">
        <v>17</v>
      </c>
      <c r="J5153" t="s">
        <v>29</v>
      </c>
      <c r="K5153" t="s">
        <v>23</v>
      </c>
      <c r="L5153" t="s">
        <v>26</v>
      </c>
      <c r="M5153">
        <f t="shared" si="80"/>
        <v>67340.333333333328</v>
      </c>
      <c r="N5153" t="b">
        <f>IF(O5153=Sheet7!S5152,FALSE,TRUE)
=IF(B5153=Sheet7!A5153,TRUE,FALSE)
=IF(B5153=Sheet7!A5153,TRUE,FALSE)
=IF(B5153=Sheet7!A5153,TRUE,FALSE)</f>
        <v>1</v>
      </c>
      <c r="O5153" t="s">
        <v>86</v>
      </c>
    </row>
    <row r="5154" spans="1:15" x14ac:dyDescent="0.25">
      <c r="A5154">
        <v>2021</v>
      </c>
      <c r="B5154" t="s">
        <v>27</v>
      </c>
      <c r="C5154" t="s">
        <v>28</v>
      </c>
      <c r="D5154" t="s">
        <v>14</v>
      </c>
      <c r="E5154">
        <v>45000</v>
      </c>
      <c r="F5154">
        <v>53192</v>
      </c>
      <c r="G5154" t="s">
        <v>69</v>
      </c>
      <c r="H5154" t="s">
        <v>24</v>
      </c>
      <c r="I5154" t="s">
        <v>17</v>
      </c>
      <c r="J5154" t="s">
        <v>18</v>
      </c>
      <c r="K5154" t="s">
        <v>69</v>
      </c>
      <c r="L5154" t="s">
        <v>19</v>
      </c>
      <c r="M5154">
        <f t="shared" si="80"/>
        <v>33404.333333333336</v>
      </c>
      <c r="N5154" t="b">
        <f>IF(O5154=Sheet7!S5153,FALSE,TRUE)
=IF(B5154=Sheet7!A5154,TRUE,FALSE)
=IF(B5154=Sheet7!A5154,TRUE,FALSE)
=IF(B5154=Sheet7!A5154,TRUE,FALSE)</f>
        <v>1</v>
      </c>
      <c r="O5154" t="s">
        <v>27</v>
      </c>
    </row>
    <row r="5155" spans="1:15" x14ac:dyDescent="0.25">
      <c r="A5155">
        <v>2021</v>
      </c>
      <c r="B5155" t="s">
        <v>74</v>
      </c>
      <c r="C5155" t="s">
        <v>41</v>
      </c>
      <c r="D5155" t="s">
        <v>22</v>
      </c>
      <c r="E5155">
        <v>235000</v>
      </c>
      <c r="F5155">
        <v>235000</v>
      </c>
      <c r="G5155" t="s">
        <v>23</v>
      </c>
      <c r="H5155" t="s">
        <v>33</v>
      </c>
      <c r="I5155" t="s">
        <v>17</v>
      </c>
      <c r="J5155" t="s">
        <v>29</v>
      </c>
      <c r="K5155" t="s">
        <v>23</v>
      </c>
      <c r="L5155" t="s">
        <v>19</v>
      </c>
      <c r="M5155">
        <f t="shared" si="80"/>
        <v>157340.33333333334</v>
      </c>
      <c r="N5155" t="b">
        <f>IF(O5155=Sheet7!S5154,FALSE,TRUE)
=IF(B5155=Sheet7!A5155,TRUE,FALSE)
=IF(B5155=Sheet7!A5155,TRUE,FALSE)
=IF(B5155=Sheet7!A5155,TRUE,FALSE)</f>
        <v>1</v>
      </c>
      <c r="O5155" t="s">
        <v>74</v>
      </c>
    </row>
    <row r="5156" spans="1:15" x14ac:dyDescent="0.25">
      <c r="A5156">
        <v>2021</v>
      </c>
      <c r="B5156" t="s">
        <v>86</v>
      </c>
      <c r="C5156" t="s">
        <v>38</v>
      </c>
      <c r="D5156" t="s">
        <v>22</v>
      </c>
      <c r="E5156">
        <v>150000</v>
      </c>
      <c r="F5156">
        <v>150000</v>
      </c>
      <c r="G5156" t="s">
        <v>122</v>
      </c>
      <c r="H5156" t="s">
        <v>33</v>
      </c>
      <c r="I5156" t="s">
        <v>17</v>
      </c>
      <c r="J5156" t="s">
        <v>29</v>
      </c>
      <c r="K5156" t="s">
        <v>23</v>
      </c>
      <c r="L5156" t="s">
        <v>19</v>
      </c>
      <c r="M5156">
        <f t="shared" si="80"/>
        <v>100673.66666666667</v>
      </c>
      <c r="N5156" t="b">
        <f>IF(O5156=Sheet7!S5155,FALSE,TRUE)
=IF(B5156=Sheet7!A5156,TRUE,FALSE)
=IF(B5156=Sheet7!A5156,TRUE,FALSE)
=IF(B5156=Sheet7!A5156,TRUE,FALSE)</f>
        <v>1</v>
      </c>
      <c r="O5156" t="s">
        <v>86</v>
      </c>
    </row>
    <row r="5157" spans="1:15" x14ac:dyDescent="0.25">
      <c r="A5157">
        <v>2021</v>
      </c>
      <c r="B5157" t="s">
        <v>54</v>
      </c>
      <c r="C5157" t="s">
        <v>31</v>
      </c>
      <c r="D5157" t="s">
        <v>22</v>
      </c>
      <c r="E5157">
        <v>225000</v>
      </c>
      <c r="F5157">
        <v>225000</v>
      </c>
      <c r="G5157" t="s">
        <v>23</v>
      </c>
      <c r="H5157" t="s">
        <v>39</v>
      </c>
      <c r="I5157" t="s">
        <v>17</v>
      </c>
      <c r="J5157" t="s">
        <v>29</v>
      </c>
      <c r="K5157" t="s">
        <v>23</v>
      </c>
      <c r="L5157" t="s">
        <v>19</v>
      </c>
      <c r="M5157">
        <f t="shared" si="80"/>
        <v>150673.66666666666</v>
      </c>
      <c r="N5157" t="b">
        <f>IF(O5157=Sheet7!S5156,FALSE,TRUE)
=IF(B5157=Sheet7!A5157,TRUE,FALSE)
=IF(B5157=Sheet7!A5157,TRUE,FALSE)
=IF(B5157=Sheet7!A5157,TRUE,FALSE)</f>
        <v>1</v>
      </c>
      <c r="O5157" t="s">
        <v>54</v>
      </c>
    </row>
    <row r="5158" spans="1:15" x14ac:dyDescent="0.25">
      <c r="A5158">
        <v>2021</v>
      </c>
      <c r="B5158" t="s">
        <v>66</v>
      </c>
      <c r="C5158" t="s">
        <v>28</v>
      </c>
      <c r="D5158" t="s">
        <v>14</v>
      </c>
      <c r="E5158">
        <v>65000</v>
      </c>
      <c r="F5158">
        <v>76833</v>
      </c>
      <c r="G5158" t="s">
        <v>15</v>
      </c>
      <c r="H5158" t="s">
        <v>39</v>
      </c>
      <c r="I5158" t="s">
        <v>17</v>
      </c>
      <c r="J5158" t="s">
        <v>29</v>
      </c>
      <c r="K5158" t="s">
        <v>15</v>
      </c>
      <c r="L5158" t="s">
        <v>64</v>
      </c>
      <c r="M5158">
        <f t="shared" si="80"/>
        <v>47951.333333333336</v>
      </c>
      <c r="N5158" t="b">
        <f>IF(O5158=Sheet7!S5157,FALSE,TRUE)
=IF(B5158=Sheet7!A5158,TRUE,FALSE)
=IF(B5158=Sheet7!A5158,TRUE,FALSE)
=IF(B5158=Sheet7!A5158,TRUE,FALSE)</f>
        <v>1</v>
      </c>
      <c r="O5158" t="s">
        <v>66</v>
      </c>
    </row>
    <row r="5159" spans="1:15" x14ac:dyDescent="0.25">
      <c r="A5159">
        <v>2021</v>
      </c>
      <c r="B5159" t="s">
        <v>234</v>
      </c>
      <c r="C5159" t="s">
        <v>38</v>
      </c>
      <c r="D5159" t="s">
        <v>14</v>
      </c>
      <c r="E5159">
        <v>75000</v>
      </c>
      <c r="F5159">
        <v>88654</v>
      </c>
      <c r="G5159" t="s">
        <v>117</v>
      </c>
      <c r="H5159" t="s">
        <v>24</v>
      </c>
      <c r="I5159" t="s">
        <v>17</v>
      </c>
      <c r="J5159" t="s">
        <v>29</v>
      </c>
      <c r="K5159" t="s">
        <v>162</v>
      </c>
      <c r="L5159" t="s">
        <v>19</v>
      </c>
      <c r="M5159">
        <f t="shared" si="80"/>
        <v>55225</v>
      </c>
      <c r="N5159" t="b">
        <f>IF(O5159=Sheet7!S5158,FALSE,TRUE)
=IF(B5159=Sheet7!A5159,TRUE,FALSE)
=IF(B5159=Sheet7!A5159,TRUE,FALSE)
=IF(B5159=Sheet7!A5159,TRUE,FALSE)</f>
        <v>1</v>
      </c>
      <c r="O5159" t="s">
        <v>234</v>
      </c>
    </row>
    <row r="5160" spans="1:15" x14ac:dyDescent="0.25">
      <c r="A5160">
        <v>2021</v>
      </c>
      <c r="B5160" t="s">
        <v>244</v>
      </c>
      <c r="C5160" t="s">
        <v>13</v>
      </c>
      <c r="D5160" t="s">
        <v>35</v>
      </c>
      <c r="E5160">
        <v>75000</v>
      </c>
      <c r="F5160">
        <v>103160</v>
      </c>
      <c r="G5160" t="s">
        <v>36</v>
      </c>
      <c r="H5160" t="s">
        <v>24</v>
      </c>
      <c r="I5160" t="s">
        <v>17</v>
      </c>
      <c r="J5160" t="s">
        <v>29</v>
      </c>
      <c r="K5160" t="s">
        <v>36</v>
      </c>
      <c r="L5160" t="s">
        <v>64</v>
      </c>
      <c r="M5160">
        <f t="shared" si="80"/>
        <v>60060.333333333336</v>
      </c>
      <c r="N5160" t="b">
        <f>IF(O5160=Sheet7!S5159,FALSE,TRUE)
=IF(B5160=Sheet7!A5160,TRUE,FALSE)
=IF(B5160=Sheet7!A5160,TRUE,FALSE)
=IF(B5160=Sheet7!A5160,TRUE,FALSE)</f>
        <v>1</v>
      </c>
      <c r="O5160" t="s">
        <v>244</v>
      </c>
    </row>
    <row r="5161" spans="1:15" x14ac:dyDescent="0.25">
      <c r="A5161">
        <v>2021</v>
      </c>
      <c r="B5161" t="s">
        <v>32</v>
      </c>
      <c r="C5161" t="s">
        <v>13</v>
      </c>
      <c r="D5161" t="s">
        <v>35</v>
      </c>
      <c r="E5161">
        <v>82500</v>
      </c>
      <c r="F5161">
        <v>113476</v>
      </c>
      <c r="G5161" t="s">
        <v>36</v>
      </c>
      <c r="H5161" t="s">
        <v>24</v>
      </c>
      <c r="I5161" t="s">
        <v>17</v>
      </c>
      <c r="J5161" t="s">
        <v>29</v>
      </c>
      <c r="K5161" t="s">
        <v>36</v>
      </c>
      <c r="L5161" t="s">
        <v>26</v>
      </c>
      <c r="M5161">
        <f t="shared" si="80"/>
        <v>65999</v>
      </c>
      <c r="N5161" t="b">
        <f>IF(O5161=Sheet7!S5160,FALSE,TRUE)
=IF(B5161=Sheet7!A5161,TRUE,FALSE)
=IF(B5161=Sheet7!A5161,TRUE,FALSE)
=IF(B5161=Sheet7!A5161,TRUE,FALSE)</f>
        <v>1</v>
      </c>
      <c r="O5161" t="s">
        <v>32</v>
      </c>
    </row>
    <row r="5162" spans="1:15" x14ac:dyDescent="0.25">
      <c r="A5162">
        <v>2021</v>
      </c>
      <c r="B5162" t="s">
        <v>34</v>
      </c>
      <c r="C5162" t="s">
        <v>31</v>
      </c>
      <c r="D5162" t="s">
        <v>14</v>
      </c>
      <c r="E5162">
        <v>80000</v>
      </c>
      <c r="F5162">
        <v>94564</v>
      </c>
      <c r="G5162" t="s">
        <v>15</v>
      </c>
      <c r="H5162" t="s">
        <v>24</v>
      </c>
      <c r="I5162" t="s">
        <v>17</v>
      </c>
      <c r="J5162" t="s">
        <v>18</v>
      </c>
      <c r="K5162" t="s">
        <v>15</v>
      </c>
      <c r="L5162" t="s">
        <v>19</v>
      </c>
      <c r="M5162">
        <f t="shared" si="80"/>
        <v>58861.666666666664</v>
      </c>
      <c r="N5162" t="b">
        <f>IF(O5162=Sheet7!S5161,FALSE,TRUE)
=IF(B5162=Sheet7!A5162,TRUE,FALSE)
=IF(B5162=Sheet7!A5162,TRUE,FALSE)
=IF(B5162=Sheet7!A5162,TRUE,FALSE)</f>
        <v>1</v>
      </c>
      <c r="O5162" t="s">
        <v>34</v>
      </c>
    </row>
    <row r="5163" spans="1:15" x14ac:dyDescent="0.25">
      <c r="A5163">
        <v>2021</v>
      </c>
      <c r="B5163" t="s">
        <v>32</v>
      </c>
      <c r="C5163" t="s">
        <v>13</v>
      </c>
      <c r="D5163" t="s">
        <v>22</v>
      </c>
      <c r="E5163">
        <v>150000</v>
      </c>
      <c r="F5163">
        <v>150000</v>
      </c>
      <c r="G5163" t="s">
        <v>23</v>
      </c>
      <c r="H5163" t="s">
        <v>24</v>
      </c>
      <c r="I5163" t="s">
        <v>17</v>
      </c>
      <c r="J5163" t="s">
        <v>29</v>
      </c>
      <c r="K5163" t="s">
        <v>23</v>
      </c>
      <c r="L5163" t="s">
        <v>26</v>
      </c>
      <c r="M5163">
        <f t="shared" si="80"/>
        <v>100673.66666666667</v>
      </c>
      <c r="N5163" t="b">
        <f>IF(O5163=Sheet7!S5162,FALSE,TRUE)
=IF(B5163=Sheet7!A5163,TRUE,FALSE)
=IF(B5163=Sheet7!A5163,TRUE,FALSE)
=IF(B5163=Sheet7!A5163,TRUE,FALSE)</f>
        <v>1</v>
      </c>
      <c r="O5163" t="s">
        <v>32</v>
      </c>
    </row>
    <row r="5164" spans="1:15" x14ac:dyDescent="0.25">
      <c r="A5164">
        <v>2021</v>
      </c>
      <c r="B5164" t="s">
        <v>32</v>
      </c>
      <c r="C5164" t="s">
        <v>13</v>
      </c>
      <c r="D5164" t="s">
        <v>22</v>
      </c>
      <c r="E5164">
        <v>115000</v>
      </c>
      <c r="F5164">
        <v>115000</v>
      </c>
      <c r="G5164" t="s">
        <v>23</v>
      </c>
      <c r="H5164" t="s">
        <v>24</v>
      </c>
      <c r="I5164" t="s">
        <v>17</v>
      </c>
      <c r="J5164" t="s">
        <v>29</v>
      </c>
      <c r="K5164" t="s">
        <v>23</v>
      </c>
      <c r="L5164" t="s">
        <v>64</v>
      </c>
      <c r="M5164">
        <f t="shared" si="80"/>
        <v>77340.333333333328</v>
      </c>
      <c r="N5164" t="b">
        <f>IF(O5164=Sheet7!S5163,FALSE,TRUE)
=IF(B5164=Sheet7!A5164,TRUE,FALSE)
=IF(B5164=Sheet7!A5164,TRUE,FALSE)
=IF(B5164=Sheet7!A5164,TRUE,FALSE)</f>
        <v>1</v>
      </c>
      <c r="O5164" t="s">
        <v>32</v>
      </c>
    </row>
    <row r="5165" spans="1:15" x14ac:dyDescent="0.25">
      <c r="A5165">
        <v>2021</v>
      </c>
      <c r="B5165" t="s">
        <v>46</v>
      </c>
      <c r="C5165" t="s">
        <v>28</v>
      </c>
      <c r="D5165" t="s">
        <v>60</v>
      </c>
      <c r="E5165">
        <v>235000</v>
      </c>
      <c r="F5165">
        <v>187442</v>
      </c>
      <c r="G5165" t="s">
        <v>49</v>
      </c>
      <c r="H5165" t="s">
        <v>16</v>
      </c>
      <c r="I5165" t="s">
        <v>17</v>
      </c>
      <c r="J5165" t="s">
        <v>29</v>
      </c>
      <c r="K5165" t="s">
        <v>49</v>
      </c>
      <c r="L5165" t="s">
        <v>19</v>
      </c>
      <c r="M5165">
        <f t="shared" si="80"/>
        <v>141487.66666666666</v>
      </c>
      <c r="N5165" t="b">
        <f>IF(O5165=Sheet7!S5164,FALSE,TRUE)
=IF(B5165=Sheet7!A5165,TRUE,FALSE)
=IF(B5165=Sheet7!A5165,TRUE,FALSE)
=IF(B5165=Sheet7!A5165,TRUE,FALSE)</f>
        <v>1</v>
      </c>
      <c r="O5165" t="s">
        <v>46</v>
      </c>
    </row>
    <row r="5166" spans="1:15" x14ac:dyDescent="0.25">
      <c r="A5166">
        <v>2021</v>
      </c>
      <c r="B5166" t="s">
        <v>37</v>
      </c>
      <c r="C5166" t="s">
        <v>38</v>
      </c>
      <c r="D5166" t="s">
        <v>35</v>
      </c>
      <c r="E5166">
        <v>37456</v>
      </c>
      <c r="F5166">
        <v>51519</v>
      </c>
      <c r="G5166" t="s">
        <v>36</v>
      </c>
      <c r="H5166" t="s">
        <v>16</v>
      </c>
      <c r="I5166" t="s">
        <v>17</v>
      </c>
      <c r="J5166" t="s">
        <v>18</v>
      </c>
      <c r="K5166" t="s">
        <v>36</v>
      </c>
      <c r="L5166" t="s">
        <v>19</v>
      </c>
      <c r="M5166">
        <f t="shared" si="80"/>
        <v>30332</v>
      </c>
      <c r="N5166" t="b">
        <f>IF(O5166=Sheet7!S5165,FALSE,TRUE)
=IF(B5166=Sheet7!A5166,TRUE,FALSE)
=IF(B5166=Sheet7!A5166,TRUE,FALSE)
=IF(B5166=Sheet7!A5166,TRUE,FALSE)</f>
        <v>1</v>
      </c>
      <c r="O5166" t="s">
        <v>37</v>
      </c>
    </row>
    <row r="5167" spans="1:15" x14ac:dyDescent="0.25">
      <c r="A5167">
        <v>2021</v>
      </c>
      <c r="B5167" t="s">
        <v>32</v>
      </c>
      <c r="C5167" t="s">
        <v>13</v>
      </c>
      <c r="D5167" t="s">
        <v>22</v>
      </c>
      <c r="E5167">
        <v>150000</v>
      </c>
      <c r="F5167">
        <v>150000</v>
      </c>
      <c r="G5167" t="s">
        <v>23</v>
      </c>
      <c r="H5167" t="s">
        <v>24</v>
      </c>
      <c r="I5167" t="s">
        <v>17</v>
      </c>
      <c r="J5167" t="s">
        <v>29</v>
      </c>
      <c r="K5167" t="s">
        <v>23</v>
      </c>
      <c r="L5167" t="s">
        <v>19</v>
      </c>
      <c r="M5167">
        <f t="shared" si="80"/>
        <v>100673.66666666667</v>
      </c>
      <c r="N5167" t="b">
        <f>IF(O5167=Sheet7!S5166,FALSE,TRUE)
=IF(B5167=Sheet7!A5167,TRUE,FALSE)
=IF(B5167=Sheet7!A5167,TRUE,FALSE)
=IF(B5167=Sheet7!A5167,TRUE,FALSE)</f>
        <v>1</v>
      </c>
      <c r="O5167" t="s">
        <v>32</v>
      </c>
    </row>
    <row r="5168" spans="1:15" x14ac:dyDescent="0.25">
      <c r="A5168">
        <v>2021</v>
      </c>
      <c r="B5168" t="s">
        <v>222</v>
      </c>
      <c r="C5168" t="s">
        <v>31</v>
      </c>
      <c r="D5168" t="s">
        <v>14</v>
      </c>
      <c r="E5168">
        <v>81000</v>
      </c>
      <c r="F5168">
        <v>95746</v>
      </c>
      <c r="G5168" t="s">
        <v>15</v>
      </c>
      <c r="H5168" t="s">
        <v>16</v>
      </c>
      <c r="I5168" t="s">
        <v>17</v>
      </c>
      <c r="J5168" t="s">
        <v>29</v>
      </c>
      <c r="K5168" t="s">
        <v>23</v>
      </c>
      <c r="L5168" t="s">
        <v>64</v>
      </c>
      <c r="M5168">
        <f t="shared" si="80"/>
        <v>59589</v>
      </c>
      <c r="N5168" t="b">
        <f>IF(O5168=Sheet7!S5167,FALSE,TRUE)
=IF(B5168=Sheet7!A5168,TRUE,FALSE)
=IF(B5168=Sheet7!A5168,TRUE,FALSE)
=IF(B5168=Sheet7!A5168,TRUE,FALSE)</f>
        <v>1</v>
      </c>
      <c r="O5168" t="s">
        <v>222</v>
      </c>
    </row>
    <row r="5169" spans="1:15" x14ac:dyDescent="0.25">
      <c r="A5169">
        <v>2021</v>
      </c>
      <c r="B5169" t="s">
        <v>222</v>
      </c>
      <c r="C5169" t="s">
        <v>31</v>
      </c>
      <c r="D5169" t="s">
        <v>22</v>
      </c>
      <c r="E5169">
        <v>70000</v>
      </c>
      <c r="F5169">
        <v>70000</v>
      </c>
      <c r="G5169" t="s">
        <v>23</v>
      </c>
      <c r="H5169" t="s">
        <v>39</v>
      </c>
      <c r="I5169" t="s">
        <v>17</v>
      </c>
      <c r="J5169" t="s">
        <v>29</v>
      </c>
      <c r="K5169" t="s">
        <v>23</v>
      </c>
      <c r="L5169" t="s">
        <v>26</v>
      </c>
      <c r="M5169">
        <f t="shared" si="80"/>
        <v>47340.333333333336</v>
      </c>
      <c r="N5169" t="b">
        <f>IF(O5169=Sheet7!S5168,FALSE,TRUE)
=IF(B5169=Sheet7!A5169,TRUE,FALSE)
=IF(B5169=Sheet7!A5169,TRUE,FALSE)
=IF(B5169=Sheet7!A5169,TRUE,FALSE)</f>
        <v>1</v>
      </c>
      <c r="O5169" t="s">
        <v>222</v>
      </c>
    </row>
    <row r="5170" spans="1:15" x14ac:dyDescent="0.25">
      <c r="A5170">
        <v>2021</v>
      </c>
      <c r="B5170" t="s">
        <v>192</v>
      </c>
      <c r="C5170" t="s">
        <v>13</v>
      </c>
      <c r="D5170" t="s">
        <v>210</v>
      </c>
      <c r="E5170">
        <v>120000</v>
      </c>
      <c r="F5170">
        <v>89294</v>
      </c>
      <c r="G5170" t="s">
        <v>217</v>
      </c>
      <c r="H5170" t="s">
        <v>16</v>
      </c>
      <c r="I5170" t="s">
        <v>17</v>
      </c>
      <c r="J5170" t="s">
        <v>18</v>
      </c>
      <c r="K5170" t="s">
        <v>217</v>
      </c>
      <c r="L5170" t="s">
        <v>19</v>
      </c>
      <c r="M5170">
        <f t="shared" si="80"/>
        <v>70438.333333333328</v>
      </c>
      <c r="N5170" t="b">
        <f>IF(O5170=Sheet7!S5169,FALSE,TRUE)
=IF(B5170=Sheet7!A5170,TRUE,FALSE)
=IF(B5170=Sheet7!A5170,TRUE,FALSE)
=IF(B5170=Sheet7!A5170,TRUE,FALSE)</f>
        <v>1</v>
      </c>
      <c r="O5170" t="s">
        <v>192</v>
      </c>
    </row>
    <row r="5171" spans="1:15" x14ac:dyDescent="0.25">
      <c r="A5171">
        <v>2021</v>
      </c>
      <c r="B5171" t="s">
        <v>244</v>
      </c>
      <c r="C5171" t="s">
        <v>13</v>
      </c>
      <c r="D5171" t="s">
        <v>22</v>
      </c>
      <c r="E5171">
        <v>276000</v>
      </c>
      <c r="F5171">
        <v>276000</v>
      </c>
      <c r="G5171" t="s">
        <v>23</v>
      </c>
      <c r="H5171" t="s">
        <v>24</v>
      </c>
      <c r="I5171" t="s">
        <v>17</v>
      </c>
      <c r="J5171" t="s">
        <v>25</v>
      </c>
      <c r="K5171" t="s">
        <v>23</v>
      </c>
      <c r="L5171" t="s">
        <v>19</v>
      </c>
      <c r="M5171">
        <f t="shared" si="80"/>
        <v>184673.66666666666</v>
      </c>
      <c r="N5171" t="b">
        <f>IF(O5171=Sheet7!S5170,FALSE,TRUE)
=IF(B5171=Sheet7!A5171,TRUE,FALSE)
=IF(B5171=Sheet7!A5171,TRUE,FALSE)
=IF(B5171=Sheet7!A5171,TRUE,FALSE)</f>
        <v>1</v>
      </c>
      <c r="O5171" t="s">
        <v>244</v>
      </c>
    </row>
    <row r="5172" spans="1:15" x14ac:dyDescent="0.25">
      <c r="A5172">
        <v>2021</v>
      </c>
      <c r="B5172" t="s">
        <v>192</v>
      </c>
      <c r="C5172" t="s">
        <v>13</v>
      </c>
      <c r="D5172" t="s">
        <v>22</v>
      </c>
      <c r="E5172">
        <v>160000</v>
      </c>
      <c r="F5172">
        <v>160000</v>
      </c>
      <c r="G5172" t="s">
        <v>150</v>
      </c>
      <c r="H5172" t="s">
        <v>24</v>
      </c>
      <c r="I5172" t="s">
        <v>17</v>
      </c>
      <c r="J5172" t="s">
        <v>29</v>
      </c>
      <c r="K5172" t="s">
        <v>23</v>
      </c>
      <c r="L5172" t="s">
        <v>64</v>
      </c>
      <c r="M5172">
        <f t="shared" si="80"/>
        <v>107340.33333333333</v>
      </c>
      <c r="N5172" t="b">
        <f>IF(O5172=Sheet7!S5171,FALSE,TRUE)
=IF(B5172=Sheet7!A5172,TRUE,FALSE)
=IF(B5172=Sheet7!A5172,TRUE,FALSE)
=IF(B5172=Sheet7!A5172,TRUE,FALSE)</f>
        <v>1</v>
      </c>
      <c r="O5172" t="s">
        <v>192</v>
      </c>
    </row>
    <row r="5173" spans="1:15" x14ac:dyDescent="0.25">
      <c r="A5173">
        <v>2021</v>
      </c>
      <c r="B5173" t="s">
        <v>32</v>
      </c>
      <c r="C5173" t="s">
        <v>13</v>
      </c>
      <c r="D5173" t="s">
        <v>22</v>
      </c>
      <c r="E5173">
        <v>174000</v>
      </c>
      <c r="F5173">
        <v>174000</v>
      </c>
      <c r="G5173" t="s">
        <v>23</v>
      </c>
      <c r="H5173" t="s">
        <v>24</v>
      </c>
      <c r="I5173" t="s">
        <v>17</v>
      </c>
      <c r="J5173" t="s">
        <v>29</v>
      </c>
      <c r="K5173" t="s">
        <v>23</v>
      </c>
      <c r="L5173" t="s">
        <v>19</v>
      </c>
      <c r="M5173">
        <f t="shared" si="80"/>
        <v>116673.66666666667</v>
      </c>
      <c r="N5173" t="b">
        <f>IF(O5173=Sheet7!S5172,FALSE,TRUE)
=IF(B5173=Sheet7!A5173,TRUE,FALSE)
=IF(B5173=Sheet7!A5173,TRUE,FALSE)
=IF(B5173=Sheet7!A5173,TRUE,FALSE)</f>
        <v>1</v>
      </c>
      <c r="O5173" t="s">
        <v>32</v>
      </c>
    </row>
    <row r="5174" spans="1:15" x14ac:dyDescent="0.25">
      <c r="A5174">
        <v>2021</v>
      </c>
      <c r="B5174" t="s">
        <v>37</v>
      </c>
      <c r="C5174" t="s">
        <v>38</v>
      </c>
      <c r="D5174" t="s">
        <v>22</v>
      </c>
      <c r="E5174">
        <v>93000</v>
      </c>
      <c r="F5174">
        <v>93000</v>
      </c>
      <c r="G5174" t="s">
        <v>23</v>
      </c>
      <c r="H5174" t="s">
        <v>16</v>
      </c>
      <c r="I5174" t="s">
        <v>17</v>
      </c>
      <c r="J5174" t="s">
        <v>29</v>
      </c>
      <c r="K5174" t="s">
        <v>23</v>
      </c>
      <c r="L5174" t="s">
        <v>19</v>
      </c>
      <c r="M5174">
        <f t="shared" si="80"/>
        <v>62673.666666666664</v>
      </c>
      <c r="N5174" t="b">
        <f>IF(O5174=Sheet7!S5173,FALSE,TRUE)
=IF(B5174=Sheet7!A5174,TRUE,FALSE)
=IF(B5174=Sheet7!A5174,TRUE,FALSE)
=IF(B5174=Sheet7!A5174,TRUE,FALSE)</f>
        <v>1</v>
      </c>
      <c r="O5174" t="s">
        <v>37</v>
      </c>
    </row>
    <row r="5175" spans="1:15" x14ac:dyDescent="0.25">
      <c r="A5175">
        <v>2021</v>
      </c>
      <c r="B5175" t="s">
        <v>46</v>
      </c>
      <c r="C5175" t="s">
        <v>28</v>
      </c>
      <c r="D5175" t="s">
        <v>14</v>
      </c>
      <c r="E5175">
        <v>51400</v>
      </c>
      <c r="F5175">
        <v>60757</v>
      </c>
      <c r="G5175" t="s">
        <v>91</v>
      </c>
      <c r="H5175" t="s">
        <v>24</v>
      </c>
      <c r="I5175" t="s">
        <v>17</v>
      </c>
      <c r="J5175" t="s">
        <v>18</v>
      </c>
      <c r="K5175" t="s">
        <v>91</v>
      </c>
      <c r="L5175" t="s">
        <v>19</v>
      </c>
      <c r="M5175">
        <f t="shared" si="80"/>
        <v>38059.333333333336</v>
      </c>
      <c r="N5175" t="b">
        <f>IF(O5175=Sheet7!S5174,FALSE,TRUE)
=IF(B5175=Sheet7!A5175,TRUE,FALSE)
=IF(B5175=Sheet7!A5175,TRUE,FALSE)
=IF(B5175=Sheet7!A5175,TRUE,FALSE)</f>
        <v>1</v>
      </c>
      <c r="O5175" t="s">
        <v>46</v>
      </c>
    </row>
    <row r="5176" spans="1:15" x14ac:dyDescent="0.25">
      <c r="A5176">
        <v>2021</v>
      </c>
      <c r="B5176" t="s">
        <v>27</v>
      </c>
      <c r="C5176" t="s">
        <v>28</v>
      </c>
      <c r="D5176" t="s">
        <v>22</v>
      </c>
      <c r="E5176">
        <v>90000</v>
      </c>
      <c r="F5176">
        <v>90000</v>
      </c>
      <c r="G5176" t="s">
        <v>23</v>
      </c>
      <c r="H5176" t="s">
        <v>39</v>
      </c>
      <c r="I5176" t="s">
        <v>17</v>
      </c>
      <c r="J5176" t="s">
        <v>29</v>
      </c>
      <c r="K5176" t="s">
        <v>23</v>
      </c>
      <c r="L5176" t="s">
        <v>64</v>
      </c>
      <c r="M5176">
        <f t="shared" si="80"/>
        <v>60673.666666666664</v>
      </c>
      <c r="N5176" t="b">
        <f>IF(O5176=Sheet7!S5175,FALSE,TRUE)
=IF(B5176=Sheet7!A5176,TRUE,FALSE)
=IF(B5176=Sheet7!A5176,TRUE,FALSE)
=IF(B5176=Sheet7!A5176,TRUE,FALSE)</f>
        <v>1</v>
      </c>
      <c r="O5176" t="s">
        <v>27</v>
      </c>
    </row>
    <row r="5177" spans="1:15" x14ac:dyDescent="0.25">
      <c r="A5177">
        <v>2021</v>
      </c>
      <c r="B5177" t="s">
        <v>247</v>
      </c>
      <c r="C5177" t="s">
        <v>38</v>
      </c>
      <c r="D5177" t="s">
        <v>22</v>
      </c>
      <c r="E5177">
        <v>170000</v>
      </c>
      <c r="F5177">
        <v>170000</v>
      </c>
      <c r="G5177" t="s">
        <v>23</v>
      </c>
      <c r="H5177" t="s">
        <v>24</v>
      </c>
      <c r="I5177" t="s">
        <v>17</v>
      </c>
      <c r="J5177" t="s">
        <v>29</v>
      </c>
      <c r="K5177" t="s">
        <v>23</v>
      </c>
      <c r="L5177" t="s">
        <v>26</v>
      </c>
      <c r="M5177">
        <f t="shared" si="80"/>
        <v>114007</v>
      </c>
      <c r="N5177" t="b">
        <f>IF(O5177=Sheet7!S5176,FALSE,TRUE)
=IF(B5177=Sheet7!A5177,TRUE,FALSE)
=IF(B5177=Sheet7!A5177,TRUE,FALSE)
=IF(B5177=Sheet7!A5177,TRUE,FALSE)</f>
        <v>1</v>
      </c>
      <c r="O5177" t="s">
        <v>247</v>
      </c>
    </row>
    <row r="5178" spans="1:15" x14ac:dyDescent="0.25">
      <c r="A5178">
        <v>2021</v>
      </c>
      <c r="B5178" t="s">
        <v>32</v>
      </c>
      <c r="C5178" t="s">
        <v>13</v>
      </c>
      <c r="D5178" t="s">
        <v>35</v>
      </c>
      <c r="E5178">
        <v>70000</v>
      </c>
      <c r="F5178">
        <v>96282</v>
      </c>
      <c r="G5178" t="s">
        <v>36</v>
      </c>
      <c r="H5178" t="s">
        <v>24</v>
      </c>
      <c r="I5178" t="s">
        <v>17</v>
      </c>
      <c r="J5178" t="s">
        <v>18</v>
      </c>
      <c r="K5178" t="s">
        <v>36</v>
      </c>
      <c r="L5178" t="s">
        <v>19</v>
      </c>
      <c r="M5178">
        <f t="shared" si="80"/>
        <v>56101</v>
      </c>
      <c r="N5178" t="b">
        <f>IF(O5178=Sheet7!S5177,FALSE,TRUE)
=IF(B5178=Sheet7!A5178,TRUE,FALSE)
=IF(B5178=Sheet7!A5178,TRUE,FALSE)
=IF(B5178=Sheet7!A5178,TRUE,FALSE)</f>
        <v>1</v>
      </c>
      <c r="O5178" t="s">
        <v>32</v>
      </c>
    </row>
    <row r="5179" spans="1:15" x14ac:dyDescent="0.25">
      <c r="A5179">
        <v>2021</v>
      </c>
      <c r="B5179" t="s">
        <v>27</v>
      </c>
      <c r="C5179" t="s">
        <v>28</v>
      </c>
      <c r="D5179" t="s">
        <v>14</v>
      </c>
      <c r="E5179">
        <v>31000</v>
      </c>
      <c r="F5179">
        <v>36643</v>
      </c>
      <c r="G5179" t="s">
        <v>69</v>
      </c>
      <c r="H5179" t="s">
        <v>39</v>
      </c>
      <c r="I5179" t="s">
        <v>17</v>
      </c>
      <c r="J5179" t="s">
        <v>18</v>
      </c>
      <c r="K5179" t="s">
        <v>69</v>
      </c>
      <c r="L5179" t="s">
        <v>19</v>
      </c>
      <c r="M5179">
        <f t="shared" si="80"/>
        <v>23221.333333333332</v>
      </c>
      <c r="N5179" t="b">
        <f>IF(O5179=Sheet7!S5178,FALSE,TRUE)
=IF(B5179=Sheet7!A5179,TRUE,FALSE)
=IF(B5179=Sheet7!A5179,TRUE,FALSE)
=IF(B5179=Sheet7!A5179,TRUE,FALSE)</f>
        <v>1</v>
      </c>
      <c r="O5179" t="s">
        <v>27</v>
      </c>
    </row>
    <row r="5180" spans="1:15" x14ac:dyDescent="0.25">
      <c r="A5180">
        <v>2021</v>
      </c>
      <c r="B5180" t="s">
        <v>32</v>
      </c>
      <c r="C5180" t="s">
        <v>13</v>
      </c>
      <c r="D5180" t="s">
        <v>35</v>
      </c>
      <c r="E5180">
        <v>52500</v>
      </c>
      <c r="F5180">
        <v>72212</v>
      </c>
      <c r="G5180" t="s">
        <v>36</v>
      </c>
      <c r="H5180" t="s">
        <v>16</v>
      </c>
      <c r="I5180" t="s">
        <v>17</v>
      </c>
      <c r="J5180" t="s">
        <v>18</v>
      </c>
      <c r="K5180" t="s">
        <v>36</v>
      </c>
      <c r="L5180" t="s">
        <v>19</v>
      </c>
      <c r="M5180">
        <f t="shared" si="80"/>
        <v>42244.333333333336</v>
      </c>
      <c r="N5180" t="b">
        <f>IF(O5180=Sheet7!S5179,FALSE,TRUE)
=IF(B5180=Sheet7!A5180,TRUE,FALSE)
=IF(B5180=Sheet7!A5180,TRUE,FALSE)
=IF(B5180=Sheet7!A5180,TRUE,FALSE)</f>
        <v>1</v>
      </c>
      <c r="O5180" t="s">
        <v>32</v>
      </c>
    </row>
    <row r="5181" spans="1:15" x14ac:dyDescent="0.25">
      <c r="A5181">
        <v>2021</v>
      </c>
      <c r="B5181" t="s">
        <v>221</v>
      </c>
      <c r="C5181" t="s">
        <v>21</v>
      </c>
      <c r="D5181" t="s">
        <v>60</v>
      </c>
      <c r="E5181">
        <v>125000</v>
      </c>
      <c r="F5181">
        <v>99703</v>
      </c>
      <c r="G5181" t="s">
        <v>49</v>
      </c>
      <c r="H5181" t="s">
        <v>24</v>
      </c>
      <c r="I5181" t="s">
        <v>17</v>
      </c>
      <c r="J5181" t="s">
        <v>18</v>
      </c>
      <c r="K5181" t="s">
        <v>49</v>
      </c>
      <c r="L5181" t="s">
        <v>26</v>
      </c>
      <c r="M5181">
        <f t="shared" si="80"/>
        <v>75574.666666666672</v>
      </c>
      <c r="N5181" t="b">
        <f>IF(O5181=Sheet7!S5180,FALSE,TRUE)
=IF(B5181=Sheet7!A5181,TRUE,FALSE)
=IF(B5181=Sheet7!A5181,TRUE,FALSE)
=IF(B5181=Sheet7!A5181,TRUE,FALSE)</f>
        <v>1</v>
      </c>
      <c r="O5181" t="s">
        <v>221</v>
      </c>
    </row>
    <row r="5182" spans="1:15" x14ac:dyDescent="0.25">
      <c r="A5182">
        <v>2021</v>
      </c>
      <c r="B5182" t="s">
        <v>27</v>
      </c>
      <c r="C5182" t="s">
        <v>28</v>
      </c>
      <c r="D5182" t="s">
        <v>22</v>
      </c>
      <c r="E5182">
        <v>165000</v>
      </c>
      <c r="F5182">
        <v>165000</v>
      </c>
      <c r="G5182" t="s">
        <v>23</v>
      </c>
      <c r="H5182" t="s">
        <v>24</v>
      </c>
      <c r="I5182" t="s">
        <v>17</v>
      </c>
      <c r="J5182" t="s">
        <v>29</v>
      </c>
      <c r="K5182" t="s">
        <v>23</v>
      </c>
      <c r="L5182" t="s">
        <v>19</v>
      </c>
      <c r="M5182">
        <f t="shared" si="80"/>
        <v>110673.66666666667</v>
      </c>
      <c r="N5182" t="b">
        <f>IF(O5182=Sheet7!S5181,FALSE,TRUE)
=IF(B5182=Sheet7!A5182,TRUE,FALSE)
=IF(B5182=Sheet7!A5182,TRUE,FALSE)
=IF(B5182=Sheet7!A5182,TRUE,FALSE)</f>
        <v>1</v>
      </c>
      <c r="O5182" t="s">
        <v>27</v>
      </c>
    </row>
    <row r="5183" spans="1:15" x14ac:dyDescent="0.25">
      <c r="A5183">
        <v>2021</v>
      </c>
      <c r="B5183" t="s">
        <v>37</v>
      </c>
      <c r="C5183" t="s">
        <v>38</v>
      </c>
      <c r="D5183" t="s">
        <v>22</v>
      </c>
      <c r="E5183">
        <v>80000</v>
      </c>
      <c r="F5183">
        <v>80000</v>
      </c>
      <c r="G5183" t="s">
        <v>23</v>
      </c>
      <c r="H5183" t="s">
        <v>16</v>
      </c>
      <c r="I5183" t="s">
        <v>17</v>
      </c>
      <c r="J5183" t="s">
        <v>29</v>
      </c>
      <c r="K5183" t="s">
        <v>23</v>
      </c>
      <c r="L5183" t="s">
        <v>19</v>
      </c>
      <c r="M5183">
        <f t="shared" si="80"/>
        <v>54007</v>
      </c>
      <c r="N5183" t="b">
        <f>IF(O5183=Sheet7!S5182,FALSE,TRUE)
=IF(B5183=Sheet7!A5183,TRUE,FALSE)
=IF(B5183=Sheet7!A5183,TRUE,FALSE)
=IF(B5183=Sheet7!A5183,TRUE,FALSE)</f>
        <v>1</v>
      </c>
      <c r="O5183" t="s">
        <v>37</v>
      </c>
    </row>
    <row r="5184" spans="1:15" x14ac:dyDescent="0.25">
      <c r="A5184">
        <v>2021</v>
      </c>
      <c r="B5184" t="s">
        <v>27</v>
      </c>
      <c r="C5184" t="s">
        <v>28</v>
      </c>
      <c r="D5184" t="s">
        <v>60</v>
      </c>
      <c r="E5184">
        <v>130000</v>
      </c>
      <c r="F5184">
        <v>103691</v>
      </c>
      <c r="G5184" t="s">
        <v>49</v>
      </c>
      <c r="H5184" t="s">
        <v>24</v>
      </c>
      <c r="I5184" t="s">
        <v>17</v>
      </c>
      <c r="J5184" t="s">
        <v>29</v>
      </c>
      <c r="K5184" t="s">
        <v>49</v>
      </c>
      <c r="L5184" t="s">
        <v>19</v>
      </c>
      <c r="M5184">
        <f t="shared" si="80"/>
        <v>78570.666666666672</v>
      </c>
      <c r="N5184" t="b">
        <f>IF(O5184=Sheet7!S5183,FALSE,TRUE)
=IF(B5184=Sheet7!A5184,TRUE,FALSE)
=IF(B5184=Sheet7!A5184,TRUE,FALSE)
=IF(B5184=Sheet7!A5184,TRUE,FALSE)</f>
        <v>1</v>
      </c>
      <c r="O5184" t="s">
        <v>27</v>
      </c>
    </row>
    <row r="5185" spans="1:15" x14ac:dyDescent="0.25">
      <c r="A5185">
        <v>2021</v>
      </c>
      <c r="B5185" t="s">
        <v>46</v>
      </c>
      <c r="C5185" t="s">
        <v>28</v>
      </c>
      <c r="D5185" t="s">
        <v>60</v>
      </c>
      <c r="E5185">
        <v>80000</v>
      </c>
      <c r="F5185">
        <v>63810</v>
      </c>
      <c r="G5185" t="s">
        <v>49</v>
      </c>
      <c r="H5185" t="s">
        <v>16</v>
      </c>
      <c r="I5185" t="s">
        <v>17</v>
      </c>
      <c r="J5185" t="s">
        <v>29</v>
      </c>
      <c r="K5185" t="s">
        <v>49</v>
      </c>
      <c r="L5185" t="s">
        <v>26</v>
      </c>
      <c r="M5185">
        <f t="shared" si="80"/>
        <v>48610.333333333336</v>
      </c>
      <c r="N5185" t="b">
        <f>IF(O5185=Sheet7!S5184,FALSE,TRUE)
=IF(B5185=Sheet7!A5185,TRUE,FALSE)
=IF(B5185=Sheet7!A5185,TRUE,FALSE)
=IF(B5185=Sheet7!A5185,TRUE,FALSE)</f>
        <v>1</v>
      </c>
      <c r="O5185" t="s">
        <v>46</v>
      </c>
    </row>
    <row r="5186" spans="1:15" x14ac:dyDescent="0.25">
      <c r="A5186">
        <v>2021</v>
      </c>
      <c r="B5186" t="s">
        <v>164</v>
      </c>
      <c r="C5186" t="s">
        <v>28</v>
      </c>
      <c r="D5186" t="s">
        <v>22</v>
      </c>
      <c r="E5186">
        <v>110000</v>
      </c>
      <c r="F5186">
        <v>110000</v>
      </c>
      <c r="G5186" t="s">
        <v>23</v>
      </c>
      <c r="H5186" t="s">
        <v>16</v>
      </c>
      <c r="I5186" t="s">
        <v>17</v>
      </c>
      <c r="J5186" t="s">
        <v>25</v>
      </c>
      <c r="K5186" t="s">
        <v>23</v>
      </c>
      <c r="L5186" t="s">
        <v>64</v>
      </c>
      <c r="M5186">
        <f t="shared" ref="M5186:M5249" si="81">AVERAGE(A5186:L5186)</f>
        <v>74007</v>
      </c>
      <c r="N5186" t="b">
        <f>IF(O5186=Sheet7!S5185,FALSE,TRUE)
=IF(B5186=Sheet7!A5186,TRUE,FALSE)
=IF(B5186=Sheet7!A5186,TRUE,FALSE)
=IF(B5186=Sheet7!A5186,TRUE,FALSE)</f>
        <v>1</v>
      </c>
      <c r="O5186" t="s">
        <v>164</v>
      </c>
    </row>
    <row r="5187" spans="1:15" x14ac:dyDescent="0.25">
      <c r="A5187">
        <v>2021</v>
      </c>
      <c r="B5187" t="s">
        <v>20</v>
      </c>
      <c r="C5187" t="s">
        <v>21</v>
      </c>
      <c r="D5187" t="s">
        <v>22</v>
      </c>
      <c r="E5187">
        <v>180000</v>
      </c>
      <c r="F5187">
        <v>180000</v>
      </c>
      <c r="G5187" t="s">
        <v>23</v>
      </c>
      <c r="H5187" t="s">
        <v>16</v>
      </c>
      <c r="I5187" t="s">
        <v>17</v>
      </c>
      <c r="J5187" t="s">
        <v>29</v>
      </c>
      <c r="K5187" t="s">
        <v>23</v>
      </c>
      <c r="L5187" t="s">
        <v>19</v>
      </c>
      <c r="M5187">
        <f t="shared" si="81"/>
        <v>120673.66666666667</v>
      </c>
      <c r="N5187" t="b">
        <f>IF(O5187=Sheet7!S5186,FALSE,TRUE)
=IF(B5187=Sheet7!A5187,TRUE,FALSE)
=IF(B5187=Sheet7!A5187,TRUE,FALSE)
=IF(B5187=Sheet7!A5187,TRUE,FALSE)</f>
        <v>1</v>
      </c>
      <c r="O5187" t="s">
        <v>20</v>
      </c>
    </row>
    <row r="5188" spans="1:15" x14ac:dyDescent="0.25">
      <c r="A5188">
        <v>2021</v>
      </c>
      <c r="B5188" t="s">
        <v>37</v>
      </c>
      <c r="C5188" t="s">
        <v>38</v>
      </c>
      <c r="D5188" t="s">
        <v>22</v>
      </c>
      <c r="E5188">
        <v>200000</v>
      </c>
      <c r="F5188">
        <v>200000</v>
      </c>
      <c r="G5188" t="s">
        <v>23</v>
      </c>
      <c r="H5188" t="s">
        <v>24</v>
      </c>
      <c r="I5188" t="s">
        <v>17</v>
      </c>
      <c r="J5188" t="s">
        <v>29</v>
      </c>
      <c r="K5188" t="s">
        <v>23</v>
      </c>
      <c r="L5188" t="s">
        <v>19</v>
      </c>
      <c r="M5188">
        <f t="shared" si="81"/>
        <v>134007</v>
      </c>
      <c r="N5188" t="b">
        <f>IF(O5188=Sheet7!S5187,FALSE,TRUE)
=IF(B5188=Sheet7!A5188,TRUE,FALSE)
=IF(B5188=Sheet7!A5188,TRUE,FALSE)
=IF(B5188=Sheet7!A5188,TRUE,FALSE)</f>
        <v>1</v>
      </c>
      <c r="O5188" t="s">
        <v>37</v>
      </c>
    </row>
    <row r="5189" spans="1:15" x14ac:dyDescent="0.25">
      <c r="A5189">
        <v>2021</v>
      </c>
      <c r="B5189" t="s">
        <v>32</v>
      </c>
      <c r="C5189" t="s">
        <v>13</v>
      </c>
      <c r="D5189" t="s">
        <v>22</v>
      </c>
      <c r="E5189">
        <v>200000</v>
      </c>
      <c r="F5189">
        <v>200000</v>
      </c>
      <c r="G5189" t="s">
        <v>23</v>
      </c>
      <c r="H5189" t="s">
        <v>24</v>
      </c>
      <c r="I5189" t="s">
        <v>17</v>
      </c>
      <c r="J5189" t="s">
        <v>29</v>
      </c>
      <c r="K5189" t="s">
        <v>23</v>
      </c>
      <c r="L5189" t="s">
        <v>19</v>
      </c>
      <c r="M5189">
        <f t="shared" si="81"/>
        <v>134007</v>
      </c>
      <c r="N5189" t="b">
        <f>IF(O5189=Sheet7!S5188,FALSE,TRUE)
=IF(B5189=Sheet7!A5189,TRUE,FALSE)
=IF(B5189=Sheet7!A5189,TRUE,FALSE)
=IF(B5189=Sheet7!A5189,TRUE,FALSE)</f>
        <v>1</v>
      </c>
      <c r="O5189" t="s">
        <v>32</v>
      </c>
    </row>
    <row r="5190" spans="1:15" x14ac:dyDescent="0.25">
      <c r="A5190">
        <v>2021</v>
      </c>
      <c r="B5190" t="s">
        <v>72</v>
      </c>
      <c r="C5190" t="s">
        <v>31</v>
      </c>
      <c r="D5190" t="s">
        <v>22</v>
      </c>
      <c r="E5190">
        <v>256000</v>
      </c>
      <c r="F5190">
        <v>256000</v>
      </c>
      <c r="G5190" t="s">
        <v>23</v>
      </c>
      <c r="H5190" t="s">
        <v>24</v>
      </c>
      <c r="I5190" t="s">
        <v>17</v>
      </c>
      <c r="J5190" t="s">
        <v>29</v>
      </c>
      <c r="K5190" t="s">
        <v>23</v>
      </c>
      <c r="L5190" t="s">
        <v>64</v>
      </c>
      <c r="M5190">
        <f t="shared" si="81"/>
        <v>171340.33333333334</v>
      </c>
      <c r="N5190" t="b">
        <f>IF(O5190=Sheet7!S5189,FALSE,TRUE)
=IF(B5190=Sheet7!A5190,TRUE,FALSE)
=IF(B5190=Sheet7!A5190,TRUE,FALSE)
=IF(B5190=Sheet7!A5190,TRUE,FALSE)</f>
        <v>1</v>
      </c>
      <c r="O5190" t="s">
        <v>72</v>
      </c>
    </row>
    <row r="5191" spans="1:15" x14ac:dyDescent="0.25">
      <c r="A5191">
        <v>2021</v>
      </c>
      <c r="B5191" t="s">
        <v>32</v>
      </c>
      <c r="C5191" t="s">
        <v>13</v>
      </c>
      <c r="D5191" t="s">
        <v>22</v>
      </c>
      <c r="E5191">
        <v>110000</v>
      </c>
      <c r="F5191">
        <v>110000</v>
      </c>
      <c r="G5191" t="s">
        <v>23</v>
      </c>
      <c r="H5191" t="s">
        <v>16</v>
      </c>
      <c r="I5191" t="s">
        <v>17</v>
      </c>
      <c r="J5191" t="s">
        <v>29</v>
      </c>
      <c r="K5191" t="s">
        <v>23</v>
      </c>
      <c r="L5191" t="s">
        <v>19</v>
      </c>
      <c r="M5191">
        <f t="shared" si="81"/>
        <v>74007</v>
      </c>
      <c r="N5191" t="b">
        <f>IF(O5191=Sheet7!S5190,FALSE,TRUE)
=IF(B5191=Sheet7!A5191,TRUE,FALSE)
=IF(B5191=Sheet7!A5191,TRUE,FALSE)
=IF(B5191=Sheet7!A5191,TRUE,FALSE)</f>
        <v>1</v>
      </c>
      <c r="O5191" t="s">
        <v>32</v>
      </c>
    </row>
    <row r="5192" spans="1:15" x14ac:dyDescent="0.25">
      <c r="A5192">
        <v>2021</v>
      </c>
      <c r="B5192" t="s">
        <v>32</v>
      </c>
      <c r="C5192" t="s">
        <v>13</v>
      </c>
      <c r="D5192" t="s">
        <v>22</v>
      </c>
      <c r="E5192">
        <v>72500</v>
      </c>
      <c r="F5192">
        <v>72500</v>
      </c>
      <c r="G5192" t="s">
        <v>23</v>
      </c>
      <c r="H5192" t="s">
        <v>39</v>
      </c>
      <c r="I5192" t="s">
        <v>17</v>
      </c>
      <c r="J5192" t="s">
        <v>29</v>
      </c>
      <c r="K5192" t="s">
        <v>23</v>
      </c>
      <c r="L5192" t="s">
        <v>19</v>
      </c>
      <c r="M5192">
        <f t="shared" si="81"/>
        <v>49007</v>
      </c>
      <c r="N5192" t="b">
        <f>IF(O5192=Sheet7!S5191,FALSE,TRUE)
=IF(B5192=Sheet7!A5192,TRUE,FALSE)
=IF(B5192=Sheet7!A5192,TRUE,FALSE)
=IF(B5192=Sheet7!A5192,TRUE,FALSE)</f>
        <v>1</v>
      </c>
      <c r="O5192" t="s">
        <v>32</v>
      </c>
    </row>
    <row r="5193" spans="1:15" x14ac:dyDescent="0.25">
      <c r="A5193">
        <v>2021</v>
      </c>
      <c r="B5193" t="s">
        <v>34</v>
      </c>
      <c r="C5193" t="s">
        <v>31</v>
      </c>
      <c r="D5193" t="s">
        <v>22</v>
      </c>
      <c r="E5193">
        <v>185000</v>
      </c>
      <c r="F5193">
        <v>185000</v>
      </c>
      <c r="G5193" t="s">
        <v>23</v>
      </c>
      <c r="H5193" t="s">
        <v>24</v>
      </c>
      <c r="I5193" t="s">
        <v>17</v>
      </c>
      <c r="J5193" t="s">
        <v>18</v>
      </c>
      <c r="K5193" t="s">
        <v>23</v>
      </c>
      <c r="L5193" t="s">
        <v>19</v>
      </c>
      <c r="M5193">
        <f t="shared" si="81"/>
        <v>124007</v>
      </c>
      <c r="N5193" t="b">
        <f>IF(O5193=Sheet7!S5192,FALSE,TRUE)
=IF(B5193=Sheet7!A5193,TRUE,FALSE)
=IF(B5193=Sheet7!A5193,TRUE,FALSE)
=IF(B5193=Sheet7!A5193,TRUE,FALSE)</f>
        <v>1</v>
      </c>
      <c r="O5193" t="s">
        <v>34</v>
      </c>
    </row>
    <row r="5194" spans="1:15" x14ac:dyDescent="0.25">
      <c r="A5194">
        <v>2021</v>
      </c>
      <c r="B5194" t="s">
        <v>32</v>
      </c>
      <c r="C5194" t="s">
        <v>13</v>
      </c>
      <c r="D5194" t="s">
        <v>14</v>
      </c>
      <c r="E5194">
        <v>59000</v>
      </c>
      <c r="F5194">
        <v>69741</v>
      </c>
      <c r="G5194" t="s">
        <v>81</v>
      </c>
      <c r="H5194" t="s">
        <v>16</v>
      </c>
      <c r="I5194" t="s">
        <v>70</v>
      </c>
      <c r="J5194" t="s">
        <v>29</v>
      </c>
      <c r="K5194" t="s">
        <v>81</v>
      </c>
      <c r="L5194" t="s">
        <v>19</v>
      </c>
      <c r="M5194">
        <f t="shared" si="81"/>
        <v>43587.333333333336</v>
      </c>
      <c r="N5194" t="b">
        <f>IF(O5194=Sheet7!S5193,FALSE,TRUE)
=IF(B5194=Sheet7!A5194,TRUE,FALSE)
=IF(B5194=Sheet7!A5194,TRUE,FALSE)
=IF(B5194=Sheet7!A5194,TRUE,FALSE)</f>
        <v>1</v>
      </c>
      <c r="O5194" t="s">
        <v>32</v>
      </c>
    </row>
    <row r="5195" spans="1:15" x14ac:dyDescent="0.25">
      <c r="A5195">
        <v>2021</v>
      </c>
      <c r="B5195" t="s">
        <v>46</v>
      </c>
      <c r="C5195" t="s">
        <v>28</v>
      </c>
      <c r="D5195" t="s">
        <v>22</v>
      </c>
      <c r="E5195">
        <v>100000</v>
      </c>
      <c r="F5195">
        <v>100000</v>
      </c>
      <c r="G5195" t="s">
        <v>253</v>
      </c>
      <c r="H5195" t="s">
        <v>39</v>
      </c>
      <c r="I5195" t="s">
        <v>17</v>
      </c>
      <c r="J5195" t="s">
        <v>25</v>
      </c>
      <c r="K5195" t="s">
        <v>233</v>
      </c>
      <c r="L5195" t="s">
        <v>19</v>
      </c>
      <c r="M5195">
        <f t="shared" si="81"/>
        <v>67340.333333333328</v>
      </c>
      <c r="N5195" t="b">
        <f>IF(O5195=Sheet7!S5194,FALSE,TRUE)
=IF(B5195=Sheet7!A5195,TRUE,FALSE)
=IF(B5195=Sheet7!A5195,TRUE,FALSE)
=IF(B5195=Sheet7!A5195,TRUE,FALSE)</f>
        <v>1</v>
      </c>
      <c r="O5195" t="s">
        <v>46</v>
      </c>
    </row>
    <row r="5196" spans="1:15" x14ac:dyDescent="0.25">
      <c r="A5196">
        <v>2021</v>
      </c>
      <c r="B5196" t="s">
        <v>32</v>
      </c>
      <c r="C5196" t="s">
        <v>13</v>
      </c>
      <c r="D5196" t="s">
        <v>22</v>
      </c>
      <c r="E5196">
        <v>112000</v>
      </c>
      <c r="F5196">
        <v>112000</v>
      </c>
      <c r="G5196" t="s">
        <v>23</v>
      </c>
      <c r="H5196" t="s">
        <v>16</v>
      </c>
      <c r="I5196" t="s">
        <v>17</v>
      </c>
      <c r="J5196" t="s">
        <v>29</v>
      </c>
      <c r="K5196" t="s">
        <v>23</v>
      </c>
      <c r="L5196" t="s">
        <v>19</v>
      </c>
      <c r="M5196">
        <f t="shared" si="81"/>
        <v>75340.333333333328</v>
      </c>
      <c r="N5196" t="b">
        <f>IF(O5196=Sheet7!S5195,FALSE,TRUE)
=IF(B5196=Sheet7!A5196,TRUE,FALSE)
=IF(B5196=Sheet7!A5196,TRUE,FALSE)
=IF(B5196=Sheet7!A5196,TRUE,FALSE)</f>
        <v>1</v>
      </c>
      <c r="O5196" t="s">
        <v>32</v>
      </c>
    </row>
    <row r="5197" spans="1:15" x14ac:dyDescent="0.25">
      <c r="A5197">
        <v>2021</v>
      </c>
      <c r="B5197" t="s">
        <v>27</v>
      </c>
      <c r="C5197" t="s">
        <v>28</v>
      </c>
      <c r="D5197" t="s">
        <v>169</v>
      </c>
      <c r="E5197">
        <v>180000</v>
      </c>
      <c r="F5197">
        <v>20171</v>
      </c>
      <c r="G5197" t="s">
        <v>144</v>
      </c>
      <c r="H5197" t="s">
        <v>24</v>
      </c>
      <c r="I5197" t="s">
        <v>17</v>
      </c>
      <c r="J5197" t="s">
        <v>18</v>
      </c>
      <c r="K5197" t="s">
        <v>144</v>
      </c>
      <c r="L5197" t="s">
        <v>19</v>
      </c>
      <c r="M5197">
        <f t="shared" si="81"/>
        <v>67397.333333333328</v>
      </c>
      <c r="N5197" t="b">
        <f>IF(O5197=Sheet7!S5196,FALSE,TRUE)
=IF(B5197=Sheet7!A5197,TRUE,FALSE)
=IF(B5197=Sheet7!A5197,TRUE,FALSE)
=IF(B5197=Sheet7!A5197,TRUE,FALSE)</f>
        <v>1</v>
      </c>
      <c r="O5197" t="s">
        <v>27</v>
      </c>
    </row>
    <row r="5198" spans="1:15" x14ac:dyDescent="0.25">
      <c r="A5198">
        <v>2021</v>
      </c>
      <c r="B5198" t="s">
        <v>139</v>
      </c>
      <c r="C5198" t="s">
        <v>31</v>
      </c>
      <c r="D5198" t="s">
        <v>22</v>
      </c>
      <c r="E5198">
        <v>55000</v>
      </c>
      <c r="F5198">
        <v>55000</v>
      </c>
      <c r="G5198" t="s">
        <v>57</v>
      </c>
      <c r="H5198" t="s">
        <v>24</v>
      </c>
      <c r="I5198" t="s">
        <v>17</v>
      </c>
      <c r="J5198" t="s">
        <v>29</v>
      </c>
      <c r="K5198" t="s">
        <v>57</v>
      </c>
      <c r="L5198" t="s">
        <v>19</v>
      </c>
      <c r="M5198">
        <f t="shared" si="81"/>
        <v>37340.333333333336</v>
      </c>
      <c r="N5198" t="b">
        <f>IF(O5198=Sheet7!S5197,FALSE,TRUE)
=IF(B5198=Sheet7!A5198,TRUE,FALSE)
=IF(B5198=Sheet7!A5198,TRUE,FALSE)
=IF(B5198=Sheet7!A5198,TRUE,FALSE)</f>
        <v>1</v>
      </c>
      <c r="O5198" t="s">
        <v>139</v>
      </c>
    </row>
    <row r="5199" spans="1:15" x14ac:dyDescent="0.25">
      <c r="A5199">
        <v>2021</v>
      </c>
      <c r="B5199" t="s">
        <v>27</v>
      </c>
      <c r="C5199" t="s">
        <v>28</v>
      </c>
      <c r="D5199" t="s">
        <v>22</v>
      </c>
      <c r="E5199">
        <v>58000</v>
      </c>
      <c r="F5199">
        <v>58000</v>
      </c>
      <c r="G5199" t="s">
        <v>23</v>
      </c>
      <c r="H5199" t="s">
        <v>39</v>
      </c>
      <c r="I5199" t="s">
        <v>17</v>
      </c>
      <c r="J5199" t="s">
        <v>18</v>
      </c>
      <c r="K5199" t="s">
        <v>23</v>
      </c>
      <c r="L5199" t="s">
        <v>19</v>
      </c>
      <c r="M5199">
        <f t="shared" si="81"/>
        <v>39340.333333333336</v>
      </c>
      <c r="N5199" t="b">
        <f>IF(O5199=Sheet7!S5198,FALSE,TRUE)
=IF(B5199=Sheet7!A5199,TRUE,FALSE)
=IF(B5199=Sheet7!A5199,TRUE,FALSE)
=IF(B5199=Sheet7!A5199,TRUE,FALSE)</f>
        <v>1</v>
      </c>
      <c r="O5199" t="s">
        <v>27</v>
      </c>
    </row>
    <row r="5200" spans="1:15" x14ac:dyDescent="0.25">
      <c r="A5200">
        <v>2021</v>
      </c>
      <c r="B5200" t="s">
        <v>27</v>
      </c>
      <c r="C5200" t="s">
        <v>28</v>
      </c>
      <c r="D5200" t="s">
        <v>22</v>
      </c>
      <c r="E5200">
        <v>100000</v>
      </c>
      <c r="F5200">
        <v>100000</v>
      </c>
      <c r="G5200" t="s">
        <v>23</v>
      </c>
      <c r="H5200" t="s">
        <v>39</v>
      </c>
      <c r="I5200" t="s">
        <v>17</v>
      </c>
      <c r="J5200" t="s">
        <v>29</v>
      </c>
      <c r="K5200" t="s">
        <v>23</v>
      </c>
      <c r="L5200" t="s">
        <v>26</v>
      </c>
      <c r="M5200">
        <f t="shared" si="81"/>
        <v>67340.333333333328</v>
      </c>
      <c r="N5200" t="b">
        <f>IF(O5200=Sheet7!S5199,FALSE,TRUE)
=IF(B5200=Sheet7!A5200,TRUE,FALSE)
=IF(B5200=Sheet7!A5200,TRUE,FALSE)
=IF(B5200=Sheet7!A5200,TRUE,FALSE)</f>
        <v>1</v>
      </c>
      <c r="O5200" t="s">
        <v>27</v>
      </c>
    </row>
    <row r="5201" spans="1:15" x14ac:dyDescent="0.25">
      <c r="A5201">
        <v>2021</v>
      </c>
      <c r="B5201" t="s">
        <v>27</v>
      </c>
      <c r="C5201" t="s">
        <v>28</v>
      </c>
      <c r="D5201" t="s">
        <v>14</v>
      </c>
      <c r="E5201">
        <v>65720</v>
      </c>
      <c r="F5201">
        <v>77684</v>
      </c>
      <c r="G5201" t="s">
        <v>69</v>
      </c>
      <c r="H5201" t="s">
        <v>24</v>
      </c>
      <c r="I5201" t="s">
        <v>17</v>
      </c>
      <c r="J5201" t="s">
        <v>18</v>
      </c>
      <c r="K5201" t="s">
        <v>69</v>
      </c>
      <c r="L5201" t="s">
        <v>26</v>
      </c>
      <c r="M5201">
        <f t="shared" si="81"/>
        <v>48475</v>
      </c>
      <c r="N5201" t="b">
        <f>IF(O5201=Sheet7!S5200,FALSE,TRUE)
=IF(B5201=Sheet7!A5201,TRUE,FALSE)
=IF(B5201=Sheet7!A5201,TRUE,FALSE)
=IF(B5201=Sheet7!A5201,TRUE,FALSE)</f>
        <v>1</v>
      </c>
      <c r="O5201" t="s">
        <v>27</v>
      </c>
    </row>
    <row r="5202" spans="1:15" x14ac:dyDescent="0.25">
      <c r="A5202">
        <v>2021</v>
      </c>
      <c r="B5202" t="s">
        <v>34</v>
      </c>
      <c r="C5202" t="s">
        <v>31</v>
      </c>
      <c r="D5202" t="s">
        <v>22</v>
      </c>
      <c r="E5202">
        <v>85000</v>
      </c>
      <c r="F5202">
        <v>85000</v>
      </c>
      <c r="G5202" t="s">
        <v>81</v>
      </c>
      <c r="H5202" t="s">
        <v>39</v>
      </c>
      <c r="I5202" t="s">
        <v>17</v>
      </c>
      <c r="J5202" t="s">
        <v>29</v>
      </c>
      <c r="K5202" t="s">
        <v>15</v>
      </c>
      <c r="L5202" t="s">
        <v>64</v>
      </c>
      <c r="M5202">
        <f t="shared" si="81"/>
        <v>57340.333333333336</v>
      </c>
      <c r="N5202" t="b">
        <f>IF(O5202=Sheet7!S5201,FALSE,TRUE)
=IF(B5202=Sheet7!A5202,TRUE,FALSE)
=IF(B5202=Sheet7!A5202,TRUE,FALSE)
=IF(B5202=Sheet7!A5202,TRUE,FALSE)</f>
        <v>1</v>
      </c>
      <c r="O5202" t="s">
        <v>34</v>
      </c>
    </row>
    <row r="5203" spans="1:15" x14ac:dyDescent="0.25">
      <c r="A5203">
        <v>2021</v>
      </c>
      <c r="B5203" t="s">
        <v>66</v>
      </c>
      <c r="C5203" t="s">
        <v>28</v>
      </c>
      <c r="D5203" t="s">
        <v>14</v>
      </c>
      <c r="E5203">
        <v>65000</v>
      </c>
      <c r="F5203">
        <v>76833</v>
      </c>
      <c r="G5203" t="s">
        <v>15</v>
      </c>
      <c r="H5203" t="s">
        <v>39</v>
      </c>
      <c r="I5203" t="s">
        <v>17</v>
      </c>
      <c r="J5203" t="s">
        <v>25</v>
      </c>
      <c r="K5203" t="s">
        <v>15</v>
      </c>
      <c r="L5203" t="s">
        <v>19</v>
      </c>
      <c r="M5203">
        <f t="shared" si="81"/>
        <v>47951.333333333336</v>
      </c>
      <c r="N5203" t="b">
        <f>IF(O5203=Sheet7!S5202,FALSE,TRUE)
=IF(B5203=Sheet7!A5203,TRUE,FALSE)
=IF(B5203=Sheet7!A5203,TRUE,FALSE)
=IF(B5203=Sheet7!A5203,TRUE,FALSE)</f>
        <v>1</v>
      </c>
      <c r="O5203" t="s">
        <v>66</v>
      </c>
    </row>
    <row r="5204" spans="1:15" x14ac:dyDescent="0.25">
      <c r="A5204">
        <v>2021</v>
      </c>
      <c r="B5204" t="s">
        <v>167</v>
      </c>
      <c r="C5204" t="s">
        <v>28</v>
      </c>
      <c r="D5204" t="s">
        <v>22</v>
      </c>
      <c r="E5204">
        <v>105000</v>
      </c>
      <c r="F5204">
        <v>105000</v>
      </c>
      <c r="G5204" t="s">
        <v>23</v>
      </c>
      <c r="H5204" t="s">
        <v>24</v>
      </c>
      <c r="I5204" t="s">
        <v>80</v>
      </c>
      <c r="J5204" t="s">
        <v>29</v>
      </c>
      <c r="K5204" t="s">
        <v>23</v>
      </c>
      <c r="L5204" t="s">
        <v>26</v>
      </c>
      <c r="M5204">
        <f t="shared" si="81"/>
        <v>70673.666666666672</v>
      </c>
      <c r="N5204" t="b">
        <f>IF(O5204=Sheet7!S5203,FALSE,TRUE)
=IF(B5204=Sheet7!A5204,TRUE,FALSE)
=IF(B5204=Sheet7!A5204,TRUE,FALSE)
=IF(B5204=Sheet7!A5204,TRUE,FALSE)</f>
        <v>1</v>
      </c>
      <c r="O5204" t="s">
        <v>167</v>
      </c>
    </row>
    <row r="5205" spans="1:15" x14ac:dyDescent="0.25">
      <c r="A5205">
        <v>2021</v>
      </c>
      <c r="B5205" t="s">
        <v>32</v>
      </c>
      <c r="C5205" t="s">
        <v>13</v>
      </c>
      <c r="D5205" t="s">
        <v>14</v>
      </c>
      <c r="E5205">
        <v>55000</v>
      </c>
      <c r="F5205">
        <v>65013</v>
      </c>
      <c r="G5205" t="s">
        <v>15</v>
      </c>
      <c r="H5205" t="s">
        <v>39</v>
      </c>
      <c r="I5205" t="s">
        <v>17</v>
      </c>
      <c r="J5205" t="s">
        <v>18</v>
      </c>
      <c r="K5205" t="s">
        <v>15</v>
      </c>
      <c r="L5205" t="s">
        <v>26</v>
      </c>
      <c r="M5205">
        <f t="shared" si="81"/>
        <v>40678</v>
      </c>
      <c r="N5205" t="b">
        <f>IF(O5205=Sheet7!S5204,FALSE,TRUE)
=IF(B5205=Sheet7!A5205,TRUE,FALSE)
=IF(B5205=Sheet7!A5205,TRUE,FALSE)
=IF(B5205=Sheet7!A5205,TRUE,FALSE)</f>
        <v>1</v>
      </c>
      <c r="O5205" t="s">
        <v>32</v>
      </c>
    </row>
    <row r="5206" spans="1:15" x14ac:dyDescent="0.25">
      <c r="A5206">
        <v>2021</v>
      </c>
      <c r="B5206" t="s">
        <v>32</v>
      </c>
      <c r="C5206" t="s">
        <v>13</v>
      </c>
      <c r="D5206" t="s">
        <v>169</v>
      </c>
      <c r="E5206">
        <v>250000</v>
      </c>
      <c r="F5206">
        <v>28016</v>
      </c>
      <c r="G5206" t="s">
        <v>144</v>
      </c>
      <c r="H5206" t="s">
        <v>16</v>
      </c>
      <c r="I5206" t="s">
        <v>17</v>
      </c>
      <c r="J5206" t="s">
        <v>29</v>
      </c>
      <c r="K5206" t="s">
        <v>144</v>
      </c>
      <c r="L5206" t="s">
        <v>26</v>
      </c>
      <c r="M5206">
        <f t="shared" si="81"/>
        <v>93345.666666666672</v>
      </c>
      <c r="N5206" t="b">
        <f>IF(O5206=Sheet7!S5205,FALSE,TRUE)
=IF(B5206=Sheet7!A5206,TRUE,FALSE)
=IF(B5206=Sheet7!A5206,TRUE,FALSE)
=IF(B5206=Sheet7!A5206,TRUE,FALSE)</f>
        <v>1</v>
      </c>
      <c r="O5206" t="s">
        <v>32</v>
      </c>
    </row>
    <row r="5207" spans="1:15" x14ac:dyDescent="0.25">
      <c r="A5207">
        <v>2021</v>
      </c>
      <c r="B5207" t="s">
        <v>32</v>
      </c>
      <c r="C5207" t="s">
        <v>13</v>
      </c>
      <c r="D5207" t="s">
        <v>22</v>
      </c>
      <c r="E5207">
        <v>111775</v>
      </c>
      <c r="F5207">
        <v>111775</v>
      </c>
      <c r="G5207" t="s">
        <v>23</v>
      </c>
      <c r="H5207" t="s">
        <v>16</v>
      </c>
      <c r="I5207" t="s">
        <v>17</v>
      </c>
      <c r="J5207" t="s">
        <v>25</v>
      </c>
      <c r="K5207" t="s">
        <v>23</v>
      </c>
      <c r="L5207" t="s">
        <v>26</v>
      </c>
      <c r="M5207">
        <f t="shared" si="81"/>
        <v>75190.333333333328</v>
      </c>
      <c r="N5207" t="b">
        <f>IF(O5207=Sheet7!S5206,FALSE,TRUE)
=IF(B5207=Sheet7!A5207,TRUE,FALSE)
=IF(B5207=Sheet7!A5207,TRUE,FALSE)
=IF(B5207=Sheet7!A5207,TRUE,FALSE)</f>
        <v>1</v>
      </c>
      <c r="O5207" t="s">
        <v>32</v>
      </c>
    </row>
    <row r="5208" spans="1:15" x14ac:dyDescent="0.25">
      <c r="A5208">
        <v>2021</v>
      </c>
      <c r="B5208" t="s">
        <v>32</v>
      </c>
      <c r="C5208" t="s">
        <v>13</v>
      </c>
      <c r="D5208" t="s">
        <v>22</v>
      </c>
      <c r="E5208">
        <v>93150</v>
      </c>
      <c r="F5208">
        <v>93150</v>
      </c>
      <c r="G5208" t="s">
        <v>23</v>
      </c>
      <c r="H5208" t="s">
        <v>16</v>
      </c>
      <c r="I5208" t="s">
        <v>17</v>
      </c>
      <c r="J5208" t="s">
        <v>25</v>
      </c>
      <c r="K5208" t="s">
        <v>23</v>
      </c>
      <c r="L5208" t="s">
        <v>26</v>
      </c>
      <c r="M5208">
        <f t="shared" si="81"/>
        <v>62773.666666666664</v>
      </c>
      <c r="N5208" t="b">
        <f>IF(O5208=Sheet7!S5207,FALSE,TRUE)
=IF(B5208=Sheet7!A5208,TRUE,FALSE)
=IF(B5208=Sheet7!A5208,TRUE,FALSE)
=IF(B5208=Sheet7!A5208,TRUE,FALSE)</f>
        <v>1</v>
      </c>
      <c r="O5208" t="s">
        <v>32</v>
      </c>
    </row>
    <row r="5209" spans="1:15" x14ac:dyDescent="0.25">
      <c r="A5209">
        <v>2021</v>
      </c>
      <c r="B5209" t="s">
        <v>244</v>
      </c>
      <c r="C5209" t="s">
        <v>13</v>
      </c>
      <c r="D5209" t="s">
        <v>22</v>
      </c>
      <c r="E5209">
        <v>160000</v>
      </c>
      <c r="F5209">
        <v>160000</v>
      </c>
      <c r="G5209" t="s">
        <v>238</v>
      </c>
      <c r="H5209" t="s">
        <v>24</v>
      </c>
      <c r="I5209" t="s">
        <v>17</v>
      </c>
      <c r="J5209" t="s">
        <v>18</v>
      </c>
      <c r="K5209" t="s">
        <v>23</v>
      </c>
      <c r="L5209" t="s">
        <v>64</v>
      </c>
      <c r="M5209">
        <f t="shared" si="81"/>
        <v>107340.33333333333</v>
      </c>
      <c r="N5209" t="b">
        <f>IF(O5209=Sheet7!S5208,FALSE,TRUE)
=IF(B5209=Sheet7!A5209,TRUE,FALSE)
=IF(B5209=Sheet7!A5209,TRUE,FALSE)
=IF(B5209=Sheet7!A5209,TRUE,FALSE)</f>
        <v>1</v>
      </c>
      <c r="O5209" t="s">
        <v>244</v>
      </c>
    </row>
    <row r="5210" spans="1:15" x14ac:dyDescent="0.25">
      <c r="A5210">
        <v>2021</v>
      </c>
      <c r="B5210" t="s">
        <v>27</v>
      </c>
      <c r="C5210" t="s">
        <v>28</v>
      </c>
      <c r="D5210" t="s">
        <v>14</v>
      </c>
      <c r="E5210">
        <v>21600</v>
      </c>
      <c r="F5210">
        <v>25532</v>
      </c>
      <c r="G5210" t="s">
        <v>254</v>
      </c>
      <c r="H5210" t="s">
        <v>16</v>
      </c>
      <c r="I5210" t="s">
        <v>17</v>
      </c>
      <c r="J5210" t="s">
        <v>29</v>
      </c>
      <c r="K5210" t="s">
        <v>15</v>
      </c>
      <c r="L5210" t="s">
        <v>64</v>
      </c>
      <c r="M5210">
        <f t="shared" si="81"/>
        <v>16384.333333333332</v>
      </c>
      <c r="N5210" t="b">
        <f>IF(O5210=Sheet7!S5209,FALSE,TRUE)
=IF(B5210=Sheet7!A5210,TRUE,FALSE)
=IF(B5210=Sheet7!A5210,TRUE,FALSE)
=IF(B5210=Sheet7!A5210,TRUE,FALSE)</f>
        <v>1</v>
      </c>
      <c r="O5210" t="s">
        <v>27</v>
      </c>
    </row>
    <row r="5211" spans="1:15" x14ac:dyDescent="0.25">
      <c r="A5211">
        <v>2021</v>
      </c>
      <c r="B5211" t="s">
        <v>37</v>
      </c>
      <c r="C5211" t="s">
        <v>38</v>
      </c>
      <c r="D5211" t="s">
        <v>14</v>
      </c>
      <c r="E5211">
        <v>54000</v>
      </c>
      <c r="F5211">
        <v>63831</v>
      </c>
      <c r="G5211" t="s">
        <v>15</v>
      </c>
      <c r="H5211" t="s">
        <v>24</v>
      </c>
      <c r="I5211" t="s">
        <v>17</v>
      </c>
      <c r="J5211" t="s">
        <v>18</v>
      </c>
      <c r="K5211" t="s">
        <v>15</v>
      </c>
      <c r="L5211" t="s">
        <v>19</v>
      </c>
      <c r="M5211">
        <f t="shared" si="81"/>
        <v>39950.666666666664</v>
      </c>
      <c r="N5211" t="b">
        <f>IF(O5211=Sheet7!S5210,FALSE,TRUE)
=IF(B5211=Sheet7!A5211,TRUE,FALSE)
=IF(B5211=Sheet7!A5211,TRUE,FALSE)
=IF(B5211=Sheet7!A5211,TRUE,FALSE)</f>
        <v>1</v>
      </c>
      <c r="O5211" t="s">
        <v>37</v>
      </c>
    </row>
    <row r="5212" spans="1:15" x14ac:dyDescent="0.25">
      <c r="A5212">
        <v>2021</v>
      </c>
      <c r="B5212" t="s">
        <v>104</v>
      </c>
      <c r="C5212" t="s">
        <v>28</v>
      </c>
      <c r="D5212" t="s">
        <v>14</v>
      </c>
      <c r="E5212">
        <v>120000</v>
      </c>
      <c r="F5212">
        <v>141846</v>
      </c>
      <c r="G5212" t="s">
        <v>15</v>
      </c>
      <c r="H5212" t="s">
        <v>33</v>
      </c>
      <c r="I5212" t="s">
        <v>17</v>
      </c>
      <c r="J5212" t="s">
        <v>25</v>
      </c>
      <c r="K5212" t="s">
        <v>15</v>
      </c>
      <c r="L5212" t="s">
        <v>19</v>
      </c>
      <c r="M5212">
        <f t="shared" si="81"/>
        <v>87955.666666666672</v>
      </c>
      <c r="N5212" t="b">
        <f>IF(O5212=Sheet7!S5211,FALSE,TRUE)
=IF(B5212=Sheet7!A5212,TRUE,FALSE)
=IF(B5212=Sheet7!A5212,TRUE,FALSE)
=IF(B5212=Sheet7!A5212,TRUE,FALSE)</f>
        <v>1</v>
      </c>
      <c r="O5212" t="s">
        <v>104</v>
      </c>
    </row>
    <row r="5213" spans="1:15" x14ac:dyDescent="0.25">
      <c r="A5213">
        <v>2021</v>
      </c>
      <c r="B5213" t="s">
        <v>37</v>
      </c>
      <c r="C5213" t="s">
        <v>38</v>
      </c>
      <c r="D5213" t="s">
        <v>60</v>
      </c>
      <c r="E5213">
        <v>90000</v>
      </c>
      <c r="F5213">
        <v>71786</v>
      </c>
      <c r="G5213" t="s">
        <v>49</v>
      </c>
      <c r="H5213" t="s">
        <v>24</v>
      </c>
      <c r="I5213" t="s">
        <v>17</v>
      </c>
      <c r="J5213" t="s">
        <v>29</v>
      </c>
      <c r="K5213" t="s">
        <v>49</v>
      </c>
      <c r="L5213" t="s">
        <v>26</v>
      </c>
      <c r="M5213">
        <f t="shared" si="81"/>
        <v>54602.333333333336</v>
      </c>
      <c r="N5213" t="b">
        <f>IF(O5213=Sheet7!S5212,FALSE,TRUE)
=IF(B5213=Sheet7!A5213,TRUE,FALSE)
=IF(B5213=Sheet7!A5213,TRUE,FALSE)
=IF(B5213=Sheet7!A5213,TRUE,FALSE)</f>
        <v>1</v>
      </c>
      <c r="O5213" t="s">
        <v>37</v>
      </c>
    </row>
    <row r="5214" spans="1:15" x14ac:dyDescent="0.25">
      <c r="A5214">
        <v>2021</v>
      </c>
      <c r="B5214" t="s">
        <v>27</v>
      </c>
      <c r="C5214" t="s">
        <v>28</v>
      </c>
      <c r="D5214" t="s">
        <v>22</v>
      </c>
      <c r="E5214">
        <v>135000</v>
      </c>
      <c r="F5214">
        <v>135000</v>
      </c>
      <c r="G5214" t="s">
        <v>23</v>
      </c>
      <c r="H5214" t="s">
        <v>24</v>
      </c>
      <c r="I5214" t="s">
        <v>17</v>
      </c>
      <c r="J5214" t="s">
        <v>25</v>
      </c>
      <c r="K5214" t="s">
        <v>23</v>
      </c>
      <c r="L5214" t="s">
        <v>19</v>
      </c>
      <c r="M5214">
        <f t="shared" si="81"/>
        <v>90673.666666666672</v>
      </c>
      <c r="N5214" t="b">
        <f>IF(O5214=Sheet7!S5213,FALSE,TRUE)
=IF(B5214=Sheet7!A5214,TRUE,FALSE)
=IF(B5214=Sheet7!A5214,TRUE,FALSE)
=IF(B5214=Sheet7!A5214,TRUE,FALSE)</f>
        <v>1</v>
      </c>
      <c r="O5214" t="s">
        <v>27</v>
      </c>
    </row>
    <row r="5215" spans="1:15" x14ac:dyDescent="0.25">
      <c r="A5215">
        <v>2021</v>
      </c>
      <c r="B5215" t="s">
        <v>34</v>
      </c>
      <c r="C5215" t="s">
        <v>31</v>
      </c>
      <c r="D5215" t="s">
        <v>14</v>
      </c>
      <c r="E5215">
        <v>21000</v>
      </c>
      <c r="F5215">
        <v>24823</v>
      </c>
      <c r="G5215" t="s">
        <v>15</v>
      </c>
      <c r="H5215" t="s">
        <v>39</v>
      </c>
      <c r="I5215" t="s">
        <v>17</v>
      </c>
      <c r="J5215" t="s">
        <v>18</v>
      </c>
      <c r="K5215" t="s">
        <v>15</v>
      </c>
      <c r="L5215" t="s">
        <v>26</v>
      </c>
      <c r="M5215">
        <f t="shared" si="81"/>
        <v>15948</v>
      </c>
      <c r="N5215" t="b">
        <f>IF(O5215=Sheet7!S5214,FALSE,TRUE)
=IF(B5215=Sheet7!A5215,TRUE,FALSE)
=IF(B5215=Sheet7!A5215,TRUE,FALSE)
=IF(B5215=Sheet7!A5215,TRUE,FALSE)</f>
        <v>1</v>
      </c>
      <c r="O5215" t="s">
        <v>34</v>
      </c>
    </row>
    <row r="5216" spans="1:15" x14ac:dyDescent="0.25">
      <c r="A5216">
        <v>2021</v>
      </c>
      <c r="B5216" t="s">
        <v>27</v>
      </c>
      <c r="C5216" t="s">
        <v>28</v>
      </c>
      <c r="D5216" t="s">
        <v>22</v>
      </c>
      <c r="E5216">
        <v>147000</v>
      </c>
      <c r="F5216">
        <v>147000</v>
      </c>
      <c r="G5216" t="s">
        <v>23</v>
      </c>
      <c r="H5216" t="s">
        <v>16</v>
      </c>
      <c r="I5216" t="s">
        <v>17</v>
      </c>
      <c r="J5216" t="s">
        <v>18</v>
      </c>
      <c r="K5216" t="s">
        <v>23</v>
      </c>
      <c r="L5216" t="s">
        <v>19</v>
      </c>
      <c r="M5216">
        <f t="shared" si="81"/>
        <v>98673.666666666672</v>
      </c>
      <c r="N5216" t="b">
        <f>IF(O5216=Sheet7!S5215,FALSE,TRUE)
=IF(B5216=Sheet7!A5216,TRUE,FALSE)
=IF(B5216=Sheet7!A5216,TRUE,FALSE)
=IF(B5216=Sheet7!A5216,TRUE,FALSE)</f>
        <v>1</v>
      </c>
      <c r="O5216" t="s">
        <v>27</v>
      </c>
    </row>
    <row r="5217" spans="1:15" x14ac:dyDescent="0.25">
      <c r="A5217">
        <v>2021</v>
      </c>
      <c r="B5217" t="s">
        <v>46</v>
      </c>
      <c r="C5217" t="s">
        <v>28</v>
      </c>
      <c r="D5217" t="s">
        <v>60</v>
      </c>
      <c r="E5217">
        <v>120500</v>
      </c>
      <c r="F5217">
        <v>96113</v>
      </c>
      <c r="G5217" t="s">
        <v>49</v>
      </c>
      <c r="H5217" t="s">
        <v>24</v>
      </c>
      <c r="I5217" t="s">
        <v>17</v>
      </c>
      <c r="J5217" t="s">
        <v>18</v>
      </c>
      <c r="K5217" t="s">
        <v>49</v>
      </c>
      <c r="L5217" t="s">
        <v>19</v>
      </c>
      <c r="M5217">
        <f t="shared" si="81"/>
        <v>72878</v>
      </c>
      <c r="N5217" t="b">
        <f>IF(O5217=Sheet7!S5216,FALSE,TRUE)
=IF(B5217=Sheet7!A5217,TRUE,FALSE)
=IF(B5217=Sheet7!A5217,TRUE,FALSE)
=IF(B5217=Sheet7!A5217,TRUE,FALSE)</f>
        <v>1</v>
      </c>
      <c r="O5217" t="s">
        <v>46</v>
      </c>
    </row>
    <row r="5218" spans="1:15" x14ac:dyDescent="0.25">
      <c r="A5218">
        <v>2021</v>
      </c>
      <c r="B5218" t="s">
        <v>99</v>
      </c>
      <c r="C5218" t="s">
        <v>28</v>
      </c>
      <c r="D5218" t="s">
        <v>22</v>
      </c>
      <c r="E5218">
        <v>174000</v>
      </c>
      <c r="F5218">
        <v>174000</v>
      </c>
      <c r="G5218" t="s">
        <v>23</v>
      </c>
      <c r="H5218" t="s">
        <v>24</v>
      </c>
      <c r="I5218" t="s">
        <v>17</v>
      </c>
      <c r="J5218" t="s">
        <v>29</v>
      </c>
      <c r="K5218" t="s">
        <v>23</v>
      </c>
      <c r="L5218" t="s">
        <v>19</v>
      </c>
      <c r="M5218">
        <f t="shared" si="81"/>
        <v>116673.66666666667</v>
      </c>
      <c r="N5218" t="b">
        <f>IF(O5218=Sheet7!S5217,FALSE,TRUE)
=IF(B5218=Sheet7!A5218,TRUE,FALSE)
=IF(B5218=Sheet7!A5218,TRUE,FALSE)
=IF(B5218=Sheet7!A5218,TRUE,FALSE)</f>
        <v>1</v>
      </c>
      <c r="O5218" t="s">
        <v>99</v>
      </c>
    </row>
    <row r="5219" spans="1:15" x14ac:dyDescent="0.25">
      <c r="A5219">
        <v>2021</v>
      </c>
      <c r="B5219" t="s">
        <v>34</v>
      </c>
      <c r="C5219" t="s">
        <v>31</v>
      </c>
      <c r="D5219" t="s">
        <v>22</v>
      </c>
      <c r="E5219">
        <v>21844</v>
      </c>
      <c r="F5219">
        <v>21844</v>
      </c>
      <c r="G5219" t="s">
        <v>110</v>
      </c>
      <c r="H5219" t="s">
        <v>39</v>
      </c>
      <c r="I5219" t="s">
        <v>17</v>
      </c>
      <c r="J5219" t="s">
        <v>18</v>
      </c>
      <c r="K5219" t="s">
        <v>110</v>
      </c>
      <c r="L5219" t="s">
        <v>26</v>
      </c>
      <c r="M5219">
        <f t="shared" si="81"/>
        <v>15236.333333333334</v>
      </c>
      <c r="N5219" t="b">
        <f>IF(O5219=Sheet7!S5218,FALSE,TRUE)
=IF(B5219=Sheet7!A5219,TRUE,FALSE)
=IF(B5219=Sheet7!A5219,TRUE,FALSE)
=IF(B5219=Sheet7!A5219,TRUE,FALSE)</f>
        <v>1</v>
      </c>
      <c r="O5219" t="s">
        <v>34</v>
      </c>
    </row>
    <row r="5220" spans="1:15" x14ac:dyDescent="0.25">
      <c r="A5220">
        <v>2021</v>
      </c>
      <c r="B5220" t="s">
        <v>66</v>
      </c>
      <c r="C5220" t="s">
        <v>28</v>
      </c>
      <c r="D5220" t="s">
        <v>14</v>
      </c>
      <c r="E5220">
        <v>59000</v>
      </c>
      <c r="F5220">
        <v>69741</v>
      </c>
      <c r="G5220" t="s">
        <v>69</v>
      </c>
      <c r="H5220" t="s">
        <v>33</v>
      </c>
      <c r="I5220" t="s">
        <v>17</v>
      </c>
      <c r="J5220" t="s">
        <v>29</v>
      </c>
      <c r="K5220" t="s">
        <v>57</v>
      </c>
      <c r="L5220" t="s">
        <v>64</v>
      </c>
      <c r="M5220">
        <f t="shared" si="81"/>
        <v>43587.333333333336</v>
      </c>
      <c r="N5220" t="b">
        <f>IF(O5220=Sheet7!S5219,FALSE,TRUE)
=IF(B5220=Sheet7!A5220,TRUE,FALSE)
=IF(B5220=Sheet7!A5220,TRUE,FALSE)
=IF(B5220=Sheet7!A5220,TRUE,FALSE)</f>
        <v>1</v>
      </c>
      <c r="O5220" t="s">
        <v>66</v>
      </c>
    </row>
    <row r="5221" spans="1:15" x14ac:dyDescent="0.25">
      <c r="A5221">
        <v>2021</v>
      </c>
      <c r="B5221" t="s">
        <v>235</v>
      </c>
      <c r="C5221" t="s">
        <v>41</v>
      </c>
      <c r="D5221" t="s">
        <v>22</v>
      </c>
      <c r="E5221">
        <v>50000</v>
      </c>
      <c r="F5221">
        <v>50000</v>
      </c>
      <c r="G5221" t="s">
        <v>250</v>
      </c>
      <c r="H5221" t="s">
        <v>24</v>
      </c>
      <c r="I5221" t="s">
        <v>17</v>
      </c>
      <c r="J5221" t="s">
        <v>29</v>
      </c>
      <c r="K5221" t="s">
        <v>36</v>
      </c>
      <c r="L5221" t="s">
        <v>26</v>
      </c>
      <c r="M5221">
        <f t="shared" si="81"/>
        <v>34007</v>
      </c>
      <c r="N5221" t="b">
        <f>IF(O5221=Sheet7!S5220,FALSE,TRUE)
=IF(B5221=Sheet7!A5221,TRUE,FALSE)
=IF(B5221=Sheet7!A5221,TRUE,FALSE)
=IF(B5221=Sheet7!A5221,TRUE,FALSE)</f>
        <v>1</v>
      </c>
      <c r="O5221" t="s">
        <v>235</v>
      </c>
    </row>
    <row r="5222" spans="1:15" x14ac:dyDescent="0.25">
      <c r="A5222">
        <v>2021</v>
      </c>
      <c r="B5222" t="s">
        <v>32</v>
      </c>
      <c r="C5222" t="s">
        <v>13</v>
      </c>
      <c r="D5222" t="s">
        <v>14</v>
      </c>
      <c r="E5222">
        <v>22000</v>
      </c>
      <c r="F5222">
        <v>26005</v>
      </c>
      <c r="G5222" t="s">
        <v>115</v>
      </c>
      <c r="H5222" t="s">
        <v>16</v>
      </c>
      <c r="I5222" t="s">
        <v>17</v>
      </c>
      <c r="J5222" t="s">
        <v>25</v>
      </c>
      <c r="K5222" t="s">
        <v>23</v>
      </c>
      <c r="L5222" t="s">
        <v>19</v>
      </c>
      <c r="M5222">
        <f t="shared" si="81"/>
        <v>16675.333333333332</v>
      </c>
      <c r="N5222" t="b">
        <f>IF(O5222=Sheet7!S5221,FALSE,TRUE)
=IF(B5222=Sheet7!A5222,TRUE,FALSE)
=IF(B5222=Sheet7!A5222,TRUE,FALSE)
=IF(B5222=Sheet7!A5222,TRUE,FALSE)</f>
        <v>1</v>
      </c>
      <c r="O5222" t="s">
        <v>32</v>
      </c>
    </row>
    <row r="5223" spans="1:15" x14ac:dyDescent="0.25">
      <c r="A5223">
        <v>2021</v>
      </c>
      <c r="B5223" t="s">
        <v>27</v>
      </c>
      <c r="C5223" t="s">
        <v>28</v>
      </c>
      <c r="D5223" t="s">
        <v>14</v>
      </c>
      <c r="E5223">
        <v>76760</v>
      </c>
      <c r="F5223">
        <v>90734</v>
      </c>
      <c r="G5223" t="s">
        <v>15</v>
      </c>
      <c r="H5223" t="s">
        <v>16</v>
      </c>
      <c r="I5223" t="s">
        <v>17</v>
      </c>
      <c r="J5223" t="s">
        <v>18</v>
      </c>
      <c r="K5223" t="s">
        <v>15</v>
      </c>
      <c r="L5223" t="s">
        <v>19</v>
      </c>
      <c r="M5223">
        <f t="shared" si="81"/>
        <v>56505</v>
      </c>
      <c r="N5223" t="b">
        <f>IF(O5223=Sheet7!S5222,FALSE,TRUE)
=IF(B5223=Sheet7!A5223,TRUE,FALSE)
=IF(B5223=Sheet7!A5223,TRUE,FALSE)
=IF(B5223=Sheet7!A5223,TRUE,FALSE)</f>
        <v>1</v>
      </c>
      <c r="O5223" t="s">
        <v>27</v>
      </c>
    </row>
    <row r="5224" spans="1:15" x14ac:dyDescent="0.25">
      <c r="A5224">
        <v>2021</v>
      </c>
      <c r="B5224" t="s">
        <v>34</v>
      </c>
      <c r="C5224" t="s">
        <v>31</v>
      </c>
      <c r="D5224" t="s">
        <v>22</v>
      </c>
      <c r="E5224">
        <v>81000</v>
      </c>
      <c r="F5224">
        <v>81000</v>
      </c>
      <c r="G5224" t="s">
        <v>23</v>
      </c>
      <c r="H5224" t="s">
        <v>39</v>
      </c>
      <c r="I5224" t="s">
        <v>17</v>
      </c>
      <c r="J5224" t="s">
        <v>18</v>
      </c>
      <c r="K5224" t="s">
        <v>23</v>
      </c>
      <c r="L5224" t="s">
        <v>64</v>
      </c>
      <c r="M5224">
        <f t="shared" si="81"/>
        <v>54673.666666666664</v>
      </c>
      <c r="N5224" t="b">
        <f>IF(O5224=Sheet7!S5223,FALSE,TRUE)
=IF(B5224=Sheet7!A5224,TRUE,FALSE)
=IF(B5224=Sheet7!A5224,TRUE,FALSE)
=IF(B5224=Sheet7!A5224,TRUE,FALSE)</f>
        <v>1</v>
      </c>
      <c r="O5224" t="s">
        <v>34</v>
      </c>
    </row>
    <row r="5225" spans="1:15" x14ac:dyDescent="0.25">
      <c r="A5225">
        <v>2021</v>
      </c>
      <c r="B5225" t="s">
        <v>66</v>
      </c>
      <c r="C5225" t="s">
        <v>28</v>
      </c>
      <c r="D5225" t="s">
        <v>22</v>
      </c>
      <c r="E5225">
        <v>90000</v>
      </c>
      <c r="F5225">
        <v>90000</v>
      </c>
      <c r="G5225" t="s">
        <v>23</v>
      </c>
      <c r="H5225" t="s">
        <v>39</v>
      </c>
      <c r="I5225" t="s">
        <v>17</v>
      </c>
      <c r="J5225" t="s">
        <v>29</v>
      </c>
      <c r="K5225" t="s">
        <v>23</v>
      </c>
      <c r="L5225" t="s">
        <v>64</v>
      </c>
      <c r="M5225">
        <f t="shared" si="81"/>
        <v>60673.666666666664</v>
      </c>
      <c r="N5225" t="b">
        <f>IF(O5225=Sheet7!S5224,FALSE,TRUE)
=IF(B5225=Sheet7!A5225,TRUE,FALSE)
=IF(B5225=Sheet7!A5225,TRUE,FALSE)
=IF(B5225=Sheet7!A5225,TRUE,FALSE)</f>
        <v>1</v>
      </c>
      <c r="O5225" t="s">
        <v>66</v>
      </c>
    </row>
    <row r="5226" spans="1:15" x14ac:dyDescent="0.25">
      <c r="A5226">
        <v>2021</v>
      </c>
      <c r="B5226" t="s">
        <v>27</v>
      </c>
      <c r="C5226" t="s">
        <v>28</v>
      </c>
      <c r="D5226" t="s">
        <v>14</v>
      </c>
      <c r="E5226">
        <v>52000</v>
      </c>
      <c r="F5226">
        <v>61467</v>
      </c>
      <c r="G5226" t="s">
        <v>15</v>
      </c>
      <c r="H5226" t="s">
        <v>16</v>
      </c>
      <c r="I5226" t="s">
        <v>17</v>
      </c>
      <c r="J5226" t="s">
        <v>18</v>
      </c>
      <c r="K5226" t="s">
        <v>214</v>
      </c>
      <c r="L5226" t="s">
        <v>26</v>
      </c>
      <c r="M5226">
        <f t="shared" si="81"/>
        <v>38496</v>
      </c>
      <c r="N5226" t="b">
        <f>IF(O5226=Sheet7!S5225,FALSE,TRUE)
=IF(B5226=Sheet7!A5226,TRUE,FALSE)
=IF(B5226=Sheet7!A5226,TRUE,FALSE)
=IF(B5226=Sheet7!A5226,TRUE,FALSE)</f>
        <v>1</v>
      </c>
      <c r="O5226" t="s">
        <v>27</v>
      </c>
    </row>
    <row r="5227" spans="1:15" x14ac:dyDescent="0.25">
      <c r="A5227">
        <v>2021</v>
      </c>
      <c r="B5227" t="s">
        <v>102</v>
      </c>
      <c r="C5227" t="s">
        <v>31</v>
      </c>
      <c r="D5227" t="s">
        <v>22</v>
      </c>
      <c r="E5227">
        <v>195000</v>
      </c>
      <c r="F5227">
        <v>195000</v>
      </c>
      <c r="G5227" t="s">
        <v>23</v>
      </c>
      <c r="H5227" t="s">
        <v>24</v>
      </c>
      <c r="I5227" t="s">
        <v>17</v>
      </c>
      <c r="J5227" t="s">
        <v>29</v>
      </c>
      <c r="K5227" t="s">
        <v>23</v>
      </c>
      <c r="L5227" t="s">
        <v>26</v>
      </c>
      <c r="M5227">
        <f t="shared" si="81"/>
        <v>130673.66666666667</v>
      </c>
      <c r="N5227" t="b">
        <f>IF(O5227=Sheet7!S5226,FALSE,TRUE)
=IF(B5227=Sheet7!A5227,TRUE,FALSE)
=IF(B5227=Sheet7!A5227,TRUE,FALSE)
=IF(B5227=Sheet7!A5227,TRUE,FALSE)</f>
        <v>1</v>
      </c>
      <c r="O5227" t="s">
        <v>102</v>
      </c>
    </row>
    <row r="5228" spans="1:15" x14ac:dyDescent="0.25">
      <c r="A5228">
        <v>2021</v>
      </c>
      <c r="B5228" t="s">
        <v>27</v>
      </c>
      <c r="C5228" t="s">
        <v>28</v>
      </c>
      <c r="D5228" t="s">
        <v>14</v>
      </c>
      <c r="E5228">
        <v>32000</v>
      </c>
      <c r="F5228">
        <v>37825</v>
      </c>
      <c r="G5228" t="s">
        <v>57</v>
      </c>
      <c r="H5228" t="s">
        <v>16</v>
      </c>
      <c r="I5228" t="s">
        <v>17</v>
      </c>
      <c r="J5228" t="s">
        <v>29</v>
      </c>
      <c r="K5228" t="s">
        <v>57</v>
      </c>
      <c r="L5228" t="s">
        <v>19</v>
      </c>
      <c r="M5228">
        <f t="shared" si="81"/>
        <v>23948.666666666668</v>
      </c>
      <c r="N5228" t="b">
        <f>IF(O5228=Sheet7!S5227,FALSE,TRUE)
=IF(B5228=Sheet7!A5228,TRUE,FALSE)
=IF(B5228=Sheet7!A5228,TRUE,FALSE)
=IF(B5228=Sheet7!A5228,TRUE,FALSE)</f>
        <v>1</v>
      </c>
      <c r="O5228" t="s">
        <v>27</v>
      </c>
    </row>
    <row r="5229" spans="1:15" x14ac:dyDescent="0.25">
      <c r="A5229">
        <v>2021</v>
      </c>
      <c r="B5229" t="s">
        <v>129</v>
      </c>
      <c r="C5229" t="s">
        <v>28</v>
      </c>
      <c r="D5229" t="s">
        <v>22</v>
      </c>
      <c r="E5229">
        <v>416000</v>
      </c>
      <c r="F5229">
        <v>416000</v>
      </c>
      <c r="G5229" t="s">
        <v>23</v>
      </c>
      <c r="H5229" t="s">
        <v>33</v>
      </c>
      <c r="I5229" t="s">
        <v>80</v>
      </c>
      <c r="J5229" t="s">
        <v>29</v>
      </c>
      <c r="K5229" t="s">
        <v>23</v>
      </c>
      <c r="L5229" t="s">
        <v>64</v>
      </c>
      <c r="M5229">
        <f t="shared" si="81"/>
        <v>278007</v>
      </c>
      <c r="N5229" t="b">
        <f>IF(O5229=Sheet7!S5228,FALSE,TRUE)
=IF(B5229=Sheet7!A5229,TRUE,FALSE)
=IF(B5229=Sheet7!A5229,TRUE,FALSE)
=IF(B5229=Sheet7!A5229,TRUE,FALSE)</f>
        <v>1</v>
      </c>
      <c r="O5229" t="s">
        <v>129</v>
      </c>
    </row>
    <row r="5230" spans="1:15" x14ac:dyDescent="0.25">
      <c r="A5230">
        <v>2021</v>
      </c>
      <c r="B5230" t="s">
        <v>54</v>
      </c>
      <c r="C5230" t="s">
        <v>31</v>
      </c>
      <c r="D5230" t="s">
        <v>22</v>
      </c>
      <c r="E5230">
        <v>225000</v>
      </c>
      <c r="F5230">
        <v>225000</v>
      </c>
      <c r="G5230" t="s">
        <v>23</v>
      </c>
      <c r="H5230" t="s">
        <v>24</v>
      </c>
      <c r="I5230" t="s">
        <v>17</v>
      </c>
      <c r="J5230" t="s">
        <v>29</v>
      </c>
      <c r="K5230" t="s">
        <v>49</v>
      </c>
      <c r="L5230" t="s">
        <v>19</v>
      </c>
      <c r="M5230">
        <f t="shared" si="81"/>
        <v>150673.66666666666</v>
      </c>
      <c r="N5230" t="b">
        <f>IF(O5230=Sheet7!S5229,FALSE,TRUE)
=IF(B5230=Sheet7!A5230,TRUE,FALSE)
=IF(B5230=Sheet7!A5230,TRUE,FALSE)
=IF(B5230=Sheet7!A5230,TRUE,FALSE)</f>
        <v>1</v>
      </c>
      <c r="O5230" t="s">
        <v>54</v>
      </c>
    </row>
    <row r="5231" spans="1:15" x14ac:dyDescent="0.25">
      <c r="A5231">
        <v>2021</v>
      </c>
      <c r="B5231" t="s">
        <v>27</v>
      </c>
      <c r="C5231" t="s">
        <v>28</v>
      </c>
      <c r="D5231" t="s">
        <v>35</v>
      </c>
      <c r="E5231">
        <v>40900</v>
      </c>
      <c r="F5231">
        <v>56256</v>
      </c>
      <c r="G5231" t="s">
        <v>36</v>
      </c>
      <c r="H5231" t="s">
        <v>16</v>
      </c>
      <c r="I5231" t="s">
        <v>17</v>
      </c>
      <c r="J5231" t="s">
        <v>18</v>
      </c>
      <c r="K5231" t="s">
        <v>36</v>
      </c>
      <c r="L5231" t="s">
        <v>19</v>
      </c>
      <c r="M5231">
        <f t="shared" si="81"/>
        <v>33059</v>
      </c>
      <c r="N5231" t="b">
        <f>IF(O5231=Sheet7!S5230,FALSE,TRUE)
=IF(B5231=Sheet7!A5231,TRUE,FALSE)
=IF(B5231=Sheet7!A5231,TRUE,FALSE)
=IF(B5231=Sheet7!A5231,TRUE,FALSE)</f>
        <v>1</v>
      </c>
      <c r="O5231" t="s">
        <v>27</v>
      </c>
    </row>
    <row r="5232" spans="1:15" x14ac:dyDescent="0.25">
      <c r="A5232">
        <v>2021</v>
      </c>
      <c r="B5232" t="s">
        <v>27</v>
      </c>
      <c r="C5232" t="s">
        <v>28</v>
      </c>
      <c r="D5232" t="s">
        <v>35</v>
      </c>
      <c r="E5232">
        <v>85000</v>
      </c>
      <c r="F5232">
        <v>116914</v>
      </c>
      <c r="G5232" t="s">
        <v>36</v>
      </c>
      <c r="H5232" t="s">
        <v>16</v>
      </c>
      <c r="I5232" t="s">
        <v>17</v>
      </c>
      <c r="J5232" t="s">
        <v>18</v>
      </c>
      <c r="K5232" t="s">
        <v>36</v>
      </c>
      <c r="L5232" t="s">
        <v>19</v>
      </c>
      <c r="M5232">
        <f t="shared" si="81"/>
        <v>67978.333333333328</v>
      </c>
      <c r="N5232" t="b">
        <f>IF(O5232=Sheet7!S5231,FALSE,TRUE)
=IF(B5232=Sheet7!A5232,TRUE,FALSE)
=IF(B5232=Sheet7!A5232,TRUE,FALSE)
=IF(B5232=Sheet7!A5232,TRUE,FALSE)</f>
        <v>1</v>
      </c>
      <c r="O5232" t="s">
        <v>27</v>
      </c>
    </row>
    <row r="5233" spans="1:15" x14ac:dyDescent="0.25">
      <c r="A5233">
        <v>2021</v>
      </c>
      <c r="B5233" t="s">
        <v>34</v>
      </c>
      <c r="C5233" t="s">
        <v>31</v>
      </c>
      <c r="D5233" t="s">
        <v>143</v>
      </c>
      <c r="E5233">
        <v>180000</v>
      </c>
      <c r="F5233">
        <v>46597</v>
      </c>
      <c r="G5233" t="s">
        <v>63</v>
      </c>
      <c r="H5233" t="s">
        <v>16</v>
      </c>
      <c r="I5233" t="s">
        <v>17</v>
      </c>
      <c r="J5233" t="s">
        <v>29</v>
      </c>
      <c r="K5233" t="s">
        <v>63</v>
      </c>
      <c r="L5233" t="s">
        <v>19</v>
      </c>
      <c r="M5233">
        <f t="shared" si="81"/>
        <v>76206</v>
      </c>
      <c r="N5233" t="b">
        <f>IF(O5233=Sheet7!S5232,FALSE,TRUE)
=IF(B5233=Sheet7!A5233,TRUE,FALSE)
=IF(B5233=Sheet7!A5233,TRUE,FALSE)
=IF(B5233=Sheet7!A5233,TRUE,FALSE)</f>
        <v>1</v>
      </c>
      <c r="O5233" t="s">
        <v>34</v>
      </c>
    </row>
    <row r="5234" spans="1:15" x14ac:dyDescent="0.25">
      <c r="A5234">
        <v>2021</v>
      </c>
      <c r="B5234" t="s">
        <v>34</v>
      </c>
      <c r="C5234" t="s">
        <v>31</v>
      </c>
      <c r="D5234" t="s">
        <v>14</v>
      </c>
      <c r="E5234">
        <v>75000</v>
      </c>
      <c r="F5234">
        <v>88654</v>
      </c>
      <c r="G5234" t="s">
        <v>171</v>
      </c>
      <c r="H5234" t="s">
        <v>16</v>
      </c>
      <c r="I5234" t="s">
        <v>17</v>
      </c>
      <c r="J5234" t="s">
        <v>29</v>
      </c>
      <c r="K5234" t="s">
        <v>171</v>
      </c>
      <c r="L5234" t="s">
        <v>26</v>
      </c>
      <c r="M5234">
        <f t="shared" si="81"/>
        <v>55225</v>
      </c>
      <c r="N5234" t="b">
        <f>IF(O5234=Sheet7!S5233,FALSE,TRUE)
=IF(B5234=Sheet7!A5234,TRUE,FALSE)
=IF(B5234=Sheet7!A5234,TRUE,FALSE)
=IF(B5234=Sheet7!A5234,TRUE,FALSE)</f>
        <v>1</v>
      </c>
      <c r="O5234" t="s">
        <v>34</v>
      </c>
    </row>
    <row r="5235" spans="1:15" x14ac:dyDescent="0.25">
      <c r="A5235">
        <v>2021</v>
      </c>
      <c r="B5235" t="s">
        <v>118</v>
      </c>
      <c r="C5235" t="s">
        <v>31</v>
      </c>
      <c r="D5235" t="s">
        <v>239</v>
      </c>
      <c r="E5235">
        <v>180000</v>
      </c>
      <c r="F5235">
        <v>28609</v>
      </c>
      <c r="G5235" t="s">
        <v>162</v>
      </c>
      <c r="H5235" t="s">
        <v>39</v>
      </c>
      <c r="I5235" t="s">
        <v>70</v>
      </c>
      <c r="J5235" t="s">
        <v>18</v>
      </c>
      <c r="K5235" t="s">
        <v>162</v>
      </c>
      <c r="L5235" t="s">
        <v>64</v>
      </c>
      <c r="M5235">
        <f t="shared" si="81"/>
        <v>70210</v>
      </c>
      <c r="N5235" t="b">
        <f>IF(O5235=Sheet7!S5234,FALSE,TRUE)
=IF(B5235=Sheet7!A5235,TRUE,FALSE)
=IF(B5235=Sheet7!A5235,TRUE,FALSE)
=IF(B5235=Sheet7!A5235,TRUE,FALSE)</f>
        <v>1</v>
      </c>
      <c r="O5235" t="s">
        <v>118</v>
      </c>
    </row>
    <row r="5236" spans="1:15" x14ac:dyDescent="0.25">
      <c r="A5236">
        <v>2021</v>
      </c>
      <c r="B5236" t="s">
        <v>27</v>
      </c>
      <c r="C5236" t="s">
        <v>28</v>
      </c>
      <c r="D5236" t="s">
        <v>14</v>
      </c>
      <c r="E5236">
        <v>75000</v>
      </c>
      <c r="F5236">
        <v>88654</v>
      </c>
      <c r="G5236" t="s">
        <v>15</v>
      </c>
      <c r="H5236" t="s">
        <v>16</v>
      </c>
      <c r="I5236" t="s">
        <v>17</v>
      </c>
      <c r="J5236" t="s">
        <v>18</v>
      </c>
      <c r="K5236" t="s">
        <v>15</v>
      </c>
      <c r="L5236" t="s">
        <v>19</v>
      </c>
      <c r="M5236">
        <f t="shared" si="81"/>
        <v>55225</v>
      </c>
      <c r="N5236" t="b">
        <f>IF(O5236=Sheet7!S5235,FALSE,TRUE)
=IF(B5236=Sheet7!A5236,TRUE,FALSE)
=IF(B5236=Sheet7!A5236,TRUE,FALSE)
=IF(B5236=Sheet7!A5236,TRUE,FALSE)</f>
        <v>1</v>
      </c>
      <c r="O5236" t="s">
        <v>27</v>
      </c>
    </row>
    <row r="5237" spans="1:15" x14ac:dyDescent="0.25">
      <c r="A5237">
        <v>2021</v>
      </c>
      <c r="B5237" t="s">
        <v>32</v>
      </c>
      <c r="C5237" t="s">
        <v>13</v>
      </c>
      <c r="D5237" t="s">
        <v>35</v>
      </c>
      <c r="E5237">
        <v>48000</v>
      </c>
      <c r="F5237">
        <v>66022</v>
      </c>
      <c r="G5237" t="s">
        <v>256</v>
      </c>
      <c r="H5237" t="s">
        <v>16</v>
      </c>
      <c r="I5237" t="s">
        <v>17</v>
      </c>
      <c r="J5237" t="s">
        <v>18</v>
      </c>
      <c r="K5237" t="s">
        <v>36</v>
      </c>
      <c r="L5237" t="s">
        <v>64</v>
      </c>
      <c r="M5237">
        <f t="shared" si="81"/>
        <v>38681</v>
      </c>
      <c r="N5237" t="b">
        <f>IF(O5237=Sheet7!S5236,FALSE,TRUE)
=IF(B5237=Sheet7!A5237,TRUE,FALSE)
=IF(B5237=Sheet7!A5237,TRUE,FALSE)
=IF(B5237=Sheet7!A5237,TRUE,FALSE)</f>
        <v>1</v>
      </c>
      <c r="O5237" t="s">
        <v>32</v>
      </c>
    </row>
    <row r="5238" spans="1:15" x14ac:dyDescent="0.25">
      <c r="A5238">
        <v>2021</v>
      </c>
      <c r="B5238" t="s">
        <v>46</v>
      </c>
      <c r="C5238" t="s">
        <v>28</v>
      </c>
      <c r="D5238" t="s">
        <v>14</v>
      </c>
      <c r="E5238">
        <v>48000</v>
      </c>
      <c r="F5238">
        <v>56738</v>
      </c>
      <c r="G5238" t="s">
        <v>69</v>
      </c>
      <c r="H5238" t="s">
        <v>16</v>
      </c>
      <c r="I5238" t="s">
        <v>17</v>
      </c>
      <c r="J5238" t="s">
        <v>18</v>
      </c>
      <c r="K5238" t="s">
        <v>69</v>
      </c>
      <c r="L5238" t="s">
        <v>64</v>
      </c>
      <c r="M5238">
        <f t="shared" si="81"/>
        <v>35586.333333333336</v>
      </c>
      <c r="N5238" t="b">
        <f>IF(O5238=Sheet7!S5237,FALSE,TRUE)
=IF(B5238=Sheet7!A5238,TRUE,FALSE)
=IF(B5238=Sheet7!A5238,TRUE,FALSE)
=IF(B5238=Sheet7!A5238,TRUE,FALSE)</f>
        <v>1</v>
      </c>
      <c r="O5238" t="s">
        <v>46</v>
      </c>
    </row>
    <row r="5239" spans="1:15" x14ac:dyDescent="0.25">
      <c r="A5239">
        <v>2021</v>
      </c>
      <c r="B5239" t="s">
        <v>34</v>
      </c>
      <c r="C5239" t="s">
        <v>31</v>
      </c>
      <c r="D5239" t="s">
        <v>14</v>
      </c>
      <c r="E5239">
        <v>21000</v>
      </c>
      <c r="F5239">
        <v>24823</v>
      </c>
      <c r="G5239" t="s">
        <v>112</v>
      </c>
      <c r="H5239" t="s">
        <v>16</v>
      </c>
      <c r="I5239" t="s">
        <v>17</v>
      </c>
      <c r="J5239" t="s">
        <v>18</v>
      </c>
      <c r="K5239" t="s">
        <v>112</v>
      </c>
      <c r="L5239" t="s">
        <v>19</v>
      </c>
      <c r="M5239">
        <f t="shared" si="81"/>
        <v>15948</v>
      </c>
      <c r="N5239" t="b">
        <f>IF(O5239=Sheet7!S5238,FALSE,TRUE)
=IF(B5239=Sheet7!A5239,TRUE,FALSE)
=IF(B5239=Sheet7!A5239,TRUE,FALSE)
=IF(B5239=Sheet7!A5239,TRUE,FALSE)</f>
        <v>1</v>
      </c>
      <c r="O5239" t="s">
        <v>34</v>
      </c>
    </row>
    <row r="5240" spans="1:15" x14ac:dyDescent="0.25">
      <c r="A5240">
        <v>2021</v>
      </c>
      <c r="B5240" t="s">
        <v>125</v>
      </c>
      <c r="C5240" t="s">
        <v>41</v>
      </c>
      <c r="D5240" t="s">
        <v>22</v>
      </c>
      <c r="E5240">
        <v>120000</v>
      </c>
      <c r="F5240">
        <v>120000</v>
      </c>
      <c r="G5240" t="s">
        <v>23</v>
      </c>
      <c r="H5240" t="s">
        <v>24</v>
      </c>
      <c r="I5240" t="s">
        <v>17</v>
      </c>
      <c r="J5240" t="s">
        <v>25</v>
      </c>
      <c r="K5240" t="s">
        <v>23</v>
      </c>
      <c r="L5240" t="s">
        <v>19</v>
      </c>
      <c r="M5240">
        <f t="shared" si="81"/>
        <v>80673.666666666672</v>
      </c>
      <c r="N5240" t="b">
        <f>IF(O5240=Sheet7!S5239,FALSE,TRUE)
=IF(B5240=Sheet7!A5240,TRUE,FALSE)
=IF(B5240=Sheet7!A5240,TRUE,FALSE)
=IF(B5240=Sheet7!A5240,TRUE,FALSE)</f>
        <v>1</v>
      </c>
      <c r="O5240" t="s">
        <v>125</v>
      </c>
    </row>
    <row r="5241" spans="1:15" x14ac:dyDescent="0.25">
      <c r="A5241">
        <v>2021</v>
      </c>
      <c r="B5241" t="s">
        <v>32</v>
      </c>
      <c r="C5241" t="s">
        <v>13</v>
      </c>
      <c r="D5241" t="s">
        <v>22</v>
      </c>
      <c r="E5241">
        <v>20000</v>
      </c>
      <c r="F5241">
        <v>20000</v>
      </c>
      <c r="G5241" t="s">
        <v>111</v>
      </c>
      <c r="H5241" t="s">
        <v>16</v>
      </c>
      <c r="I5241" t="s">
        <v>83</v>
      </c>
      <c r="J5241" t="s">
        <v>25</v>
      </c>
      <c r="K5241" t="s">
        <v>23</v>
      </c>
      <c r="L5241" t="s">
        <v>19</v>
      </c>
      <c r="M5241">
        <f t="shared" si="81"/>
        <v>14007</v>
      </c>
      <c r="N5241" t="b">
        <f>IF(O5241=Sheet7!S5240,FALSE,TRUE)
=IF(B5241=Sheet7!A5241,TRUE,FALSE)
=IF(B5241=Sheet7!A5241,TRUE,FALSE)
=IF(B5241=Sheet7!A5241,TRUE,FALSE)</f>
        <v>1</v>
      </c>
      <c r="O5241" t="s">
        <v>32</v>
      </c>
    </row>
    <row r="5242" spans="1:15" x14ac:dyDescent="0.25">
      <c r="A5242">
        <v>2021</v>
      </c>
      <c r="B5242" t="s">
        <v>34</v>
      </c>
      <c r="C5242" t="s">
        <v>31</v>
      </c>
      <c r="D5242" t="s">
        <v>22</v>
      </c>
      <c r="E5242">
        <v>200000</v>
      </c>
      <c r="F5242">
        <v>200000</v>
      </c>
      <c r="G5242" t="s">
        <v>23</v>
      </c>
      <c r="H5242" t="s">
        <v>24</v>
      </c>
      <c r="I5242" t="s">
        <v>17</v>
      </c>
      <c r="J5242" t="s">
        <v>29</v>
      </c>
      <c r="K5242" t="s">
        <v>23</v>
      </c>
      <c r="L5242" t="s">
        <v>19</v>
      </c>
      <c r="M5242">
        <f t="shared" si="81"/>
        <v>134007</v>
      </c>
      <c r="N5242" t="b">
        <f>IF(O5242=Sheet7!S5241,FALSE,TRUE)
=IF(B5242=Sheet7!A5242,TRUE,FALSE)
=IF(B5242=Sheet7!A5242,TRUE,FALSE)
=IF(B5242=Sheet7!A5242,TRUE,FALSE)</f>
        <v>1</v>
      </c>
      <c r="O5242" t="s">
        <v>34</v>
      </c>
    </row>
    <row r="5243" spans="1:15" x14ac:dyDescent="0.25">
      <c r="A5243">
        <v>2021</v>
      </c>
      <c r="B5243" t="s">
        <v>27</v>
      </c>
      <c r="C5243" t="s">
        <v>28</v>
      </c>
      <c r="D5243" t="s">
        <v>22</v>
      </c>
      <c r="E5243">
        <v>160000</v>
      </c>
      <c r="F5243">
        <v>160000</v>
      </c>
      <c r="G5243" t="s">
        <v>23</v>
      </c>
      <c r="H5243" t="s">
        <v>16</v>
      </c>
      <c r="I5243" t="s">
        <v>17</v>
      </c>
      <c r="J5243" t="s">
        <v>29</v>
      </c>
      <c r="K5243" t="s">
        <v>23</v>
      </c>
      <c r="L5243" t="s">
        <v>19</v>
      </c>
      <c r="M5243">
        <f t="shared" si="81"/>
        <v>107340.33333333333</v>
      </c>
      <c r="N5243" t="b">
        <f>IF(O5243=Sheet7!S5242,FALSE,TRUE)
=IF(B5243=Sheet7!A5243,TRUE,FALSE)
=IF(B5243=Sheet7!A5243,TRUE,FALSE)
=IF(B5243=Sheet7!A5243,TRUE,FALSE)</f>
        <v>1</v>
      </c>
      <c r="O5243" t="s">
        <v>27</v>
      </c>
    </row>
    <row r="5244" spans="1:15" x14ac:dyDescent="0.25">
      <c r="A5244">
        <v>2021</v>
      </c>
      <c r="B5244" t="s">
        <v>46</v>
      </c>
      <c r="C5244" t="s">
        <v>28</v>
      </c>
      <c r="D5244" t="s">
        <v>22</v>
      </c>
      <c r="E5244">
        <v>50000</v>
      </c>
      <c r="F5244">
        <v>50000</v>
      </c>
      <c r="G5244" t="s">
        <v>69</v>
      </c>
      <c r="H5244" t="s">
        <v>24</v>
      </c>
      <c r="I5244" t="s">
        <v>17</v>
      </c>
      <c r="J5244" t="s">
        <v>29</v>
      </c>
      <c r="K5244" t="s">
        <v>23</v>
      </c>
      <c r="L5244" t="s">
        <v>64</v>
      </c>
      <c r="M5244">
        <f t="shared" si="81"/>
        <v>34007</v>
      </c>
      <c r="N5244" t="b">
        <f>IF(O5244=Sheet7!S5243,FALSE,TRUE)
=IF(B5244=Sheet7!A5244,TRUE,FALSE)
=IF(B5244=Sheet7!A5244,TRUE,FALSE)
=IF(B5244=Sheet7!A5244,TRUE,FALSE)</f>
        <v>1</v>
      </c>
      <c r="O5244" t="s">
        <v>46</v>
      </c>
    </row>
    <row r="5245" spans="1:15" x14ac:dyDescent="0.25">
      <c r="A5245">
        <v>2021</v>
      </c>
      <c r="B5245" t="s">
        <v>50</v>
      </c>
      <c r="C5245" t="s">
        <v>28</v>
      </c>
      <c r="D5245" t="s">
        <v>14</v>
      </c>
      <c r="E5245">
        <v>34000</v>
      </c>
      <c r="F5245">
        <v>40189</v>
      </c>
      <c r="G5245" t="s">
        <v>117</v>
      </c>
      <c r="H5245" t="s">
        <v>16</v>
      </c>
      <c r="I5245" t="s">
        <v>17</v>
      </c>
      <c r="J5245" t="s">
        <v>29</v>
      </c>
      <c r="K5245" t="s">
        <v>117</v>
      </c>
      <c r="L5245" t="s">
        <v>26</v>
      </c>
      <c r="M5245">
        <f t="shared" si="81"/>
        <v>25403.333333333332</v>
      </c>
      <c r="N5245" t="b">
        <f>IF(O5245=Sheet7!S5244,FALSE,TRUE)
=IF(B5245=Sheet7!A5245,TRUE,FALSE)
=IF(B5245=Sheet7!A5245,TRUE,FALSE)
=IF(B5245=Sheet7!A5245,TRUE,FALSE)</f>
        <v>1</v>
      </c>
      <c r="O5245" t="s">
        <v>50</v>
      </c>
    </row>
    <row r="5246" spans="1:15" x14ac:dyDescent="0.25">
      <c r="A5246">
        <v>2021</v>
      </c>
      <c r="B5246" t="s">
        <v>32</v>
      </c>
      <c r="C5246" t="s">
        <v>13</v>
      </c>
      <c r="D5246" t="s">
        <v>22</v>
      </c>
      <c r="E5246">
        <v>165000</v>
      </c>
      <c r="F5246">
        <v>165000</v>
      </c>
      <c r="G5246" t="s">
        <v>23</v>
      </c>
      <c r="H5246" t="s">
        <v>24</v>
      </c>
      <c r="I5246" t="s">
        <v>17</v>
      </c>
      <c r="J5246" t="s">
        <v>25</v>
      </c>
      <c r="K5246" t="s">
        <v>23</v>
      </c>
      <c r="L5246" t="s">
        <v>26</v>
      </c>
      <c r="M5246">
        <f t="shared" si="81"/>
        <v>110673.66666666667</v>
      </c>
      <c r="N5246" t="b">
        <f>IF(O5246=Sheet7!S5245,FALSE,TRUE)
=IF(B5246=Sheet7!A5246,TRUE,FALSE)
=IF(B5246=Sheet7!A5246,TRUE,FALSE)
=IF(B5246=Sheet7!A5246,TRUE,FALSE)</f>
        <v>1</v>
      </c>
      <c r="O5246" t="s">
        <v>32</v>
      </c>
    </row>
    <row r="5247" spans="1:15" x14ac:dyDescent="0.25">
      <c r="A5247">
        <v>2021</v>
      </c>
      <c r="B5247" t="s">
        <v>159</v>
      </c>
      <c r="C5247" t="s">
        <v>13</v>
      </c>
      <c r="D5247" t="s">
        <v>22</v>
      </c>
      <c r="E5247">
        <v>185000</v>
      </c>
      <c r="F5247">
        <v>185000</v>
      </c>
      <c r="G5247" t="s">
        <v>23</v>
      </c>
      <c r="H5247" t="s">
        <v>24</v>
      </c>
      <c r="I5247" t="s">
        <v>17</v>
      </c>
      <c r="J5247" t="s">
        <v>29</v>
      </c>
      <c r="K5247" t="s">
        <v>23</v>
      </c>
      <c r="L5247" t="s">
        <v>19</v>
      </c>
      <c r="M5247">
        <f t="shared" si="81"/>
        <v>124007</v>
      </c>
      <c r="N5247" t="b">
        <f>IF(O5247=Sheet7!S5246,FALSE,TRUE)
=IF(B5247=Sheet7!A5247,TRUE,FALSE)
=IF(B5247=Sheet7!A5247,TRUE,FALSE)
=IF(B5247=Sheet7!A5247,TRUE,FALSE)</f>
        <v>1</v>
      </c>
      <c r="O5247" t="s">
        <v>159</v>
      </c>
    </row>
    <row r="5248" spans="1:15" x14ac:dyDescent="0.25">
      <c r="A5248">
        <v>2021</v>
      </c>
      <c r="B5248" t="s">
        <v>125</v>
      </c>
      <c r="C5248" t="s">
        <v>41</v>
      </c>
      <c r="D5248" t="s">
        <v>22</v>
      </c>
      <c r="E5248">
        <v>140000</v>
      </c>
      <c r="F5248">
        <v>140000</v>
      </c>
      <c r="G5248" t="s">
        <v>23</v>
      </c>
      <c r="H5248" t="s">
        <v>24</v>
      </c>
      <c r="I5248" t="s">
        <v>17</v>
      </c>
      <c r="J5248" t="s">
        <v>29</v>
      </c>
      <c r="K5248" t="s">
        <v>23</v>
      </c>
      <c r="L5248" t="s">
        <v>19</v>
      </c>
      <c r="M5248">
        <f t="shared" si="81"/>
        <v>94007</v>
      </c>
      <c r="N5248" t="b">
        <f>IF(O5248=Sheet7!S5247,FALSE,TRUE)
=IF(B5248=Sheet7!A5248,TRUE,FALSE)
=IF(B5248=Sheet7!A5248,TRUE,FALSE)
=IF(B5248=Sheet7!A5248,TRUE,FALSE)</f>
        <v>1</v>
      </c>
      <c r="O5248" t="s">
        <v>125</v>
      </c>
    </row>
    <row r="5249" spans="1:15" x14ac:dyDescent="0.25">
      <c r="A5249">
        <v>2021</v>
      </c>
      <c r="B5249" t="s">
        <v>27</v>
      </c>
      <c r="C5249" t="s">
        <v>28</v>
      </c>
      <c r="D5249" t="s">
        <v>60</v>
      </c>
      <c r="E5249">
        <v>110000</v>
      </c>
      <c r="F5249">
        <v>87738</v>
      </c>
      <c r="G5249" t="s">
        <v>49</v>
      </c>
      <c r="H5249" t="s">
        <v>24</v>
      </c>
      <c r="I5249" t="s">
        <v>17</v>
      </c>
      <c r="J5249" t="s">
        <v>29</v>
      </c>
      <c r="K5249" t="s">
        <v>49</v>
      </c>
      <c r="L5249" t="s">
        <v>64</v>
      </c>
      <c r="M5249">
        <f t="shared" si="81"/>
        <v>66586.333333333328</v>
      </c>
      <c r="N5249" t="b">
        <f>IF(O5249=Sheet7!S5248,FALSE,TRUE)
=IF(B5249=Sheet7!A5249,TRUE,FALSE)
=IF(B5249=Sheet7!A5249,TRUE,FALSE)
=IF(B5249=Sheet7!A5249,TRUE,FALSE)</f>
        <v>1</v>
      </c>
      <c r="O5249" t="s">
        <v>27</v>
      </c>
    </row>
    <row r="5250" spans="1:15" x14ac:dyDescent="0.25">
      <c r="A5250">
        <v>2021</v>
      </c>
      <c r="B5250" t="s">
        <v>185</v>
      </c>
      <c r="C5250" t="s">
        <v>38</v>
      </c>
      <c r="D5250" t="s">
        <v>35</v>
      </c>
      <c r="E5250">
        <v>45000</v>
      </c>
      <c r="F5250">
        <v>61896</v>
      </c>
      <c r="G5250" t="s">
        <v>36</v>
      </c>
      <c r="H5250" t="s">
        <v>24</v>
      </c>
      <c r="I5250" t="s">
        <v>17</v>
      </c>
      <c r="J5250" t="s">
        <v>18</v>
      </c>
      <c r="K5250" t="s">
        <v>36</v>
      </c>
      <c r="L5250" t="s">
        <v>19</v>
      </c>
      <c r="M5250">
        <f t="shared" ref="M5250:M5313" si="82">AVERAGE(A5250:L5250)</f>
        <v>36305.666666666664</v>
      </c>
      <c r="N5250" t="b">
        <f>IF(O5250=Sheet7!S5249,FALSE,TRUE)
=IF(B5250=Sheet7!A5250,TRUE,FALSE)
=IF(B5250=Sheet7!A5250,TRUE,FALSE)
=IF(B5250=Sheet7!A5250,TRUE,FALSE)</f>
        <v>1</v>
      </c>
      <c r="O5250" t="s">
        <v>185</v>
      </c>
    </row>
    <row r="5251" spans="1:15" x14ac:dyDescent="0.25">
      <c r="A5251">
        <v>2021</v>
      </c>
      <c r="B5251" t="s">
        <v>32</v>
      </c>
      <c r="C5251" t="s">
        <v>13</v>
      </c>
      <c r="D5251" t="s">
        <v>14</v>
      </c>
      <c r="E5251">
        <v>65000</v>
      </c>
      <c r="F5251">
        <v>76833</v>
      </c>
      <c r="G5251" t="s">
        <v>115</v>
      </c>
      <c r="H5251" t="s">
        <v>24</v>
      </c>
      <c r="I5251" t="s">
        <v>17</v>
      </c>
      <c r="J5251" t="s">
        <v>18</v>
      </c>
      <c r="K5251" t="s">
        <v>36</v>
      </c>
      <c r="L5251" t="s">
        <v>64</v>
      </c>
      <c r="M5251">
        <f t="shared" si="82"/>
        <v>47951.333333333336</v>
      </c>
      <c r="N5251" t="b">
        <f>IF(O5251=Sheet7!S5250,FALSE,TRUE)
=IF(B5251=Sheet7!A5251,TRUE,FALSE)
=IF(B5251=Sheet7!A5251,TRUE,FALSE)
=IF(B5251=Sheet7!A5251,TRUE,FALSE)</f>
        <v>1</v>
      </c>
      <c r="O5251" t="s">
        <v>32</v>
      </c>
    </row>
    <row r="5252" spans="1:15" x14ac:dyDescent="0.25">
      <c r="A5252">
        <v>2021</v>
      </c>
      <c r="B5252" t="s">
        <v>34</v>
      </c>
      <c r="C5252" t="s">
        <v>31</v>
      </c>
      <c r="D5252" t="s">
        <v>22</v>
      </c>
      <c r="E5252">
        <v>74000</v>
      </c>
      <c r="F5252">
        <v>74000</v>
      </c>
      <c r="G5252" t="s">
        <v>200</v>
      </c>
      <c r="H5252" t="s">
        <v>16</v>
      </c>
      <c r="I5252" t="s">
        <v>17</v>
      </c>
      <c r="J5252" t="s">
        <v>18</v>
      </c>
      <c r="K5252" t="s">
        <v>200</v>
      </c>
      <c r="L5252" t="s">
        <v>64</v>
      </c>
      <c r="M5252">
        <f t="shared" si="82"/>
        <v>50007</v>
      </c>
      <c r="N5252" t="b">
        <f>IF(O5252=Sheet7!S5251,FALSE,TRUE)
=IF(B5252=Sheet7!A5252,TRUE,FALSE)
=IF(B5252=Sheet7!A5252,TRUE,FALSE)
=IF(B5252=Sheet7!A5252,TRUE,FALSE)</f>
        <v>1</v>
      </c>
      <c r="O5252" t="s">
        <v>34</v>
      </c>
    </row>
    <row r="5253" spans="1:15" x14ac:dyDescent="0.25">
      <c r="A5253">
        <v>2021</v>
      </c>
      <c r="B5253" t="s">
        <v>99</v>
      </c>
      <c r="C5253" t="s">
        <v>28</v>
      </c>
      <c r="D5253" t="s">
        <v>22</v>
      </c>
      <c r="E5253">
        <v>152000</v>
      </c>
      <c r="F5253">
        <v>152000</v>
      </c>
      <c r="G5253" t="s">
        <v>23</v>
      </c>
      <c r="H5253" t="s">
        <v>24</v>
      </c>
      <c r="I5253" t="s">
        <v>17</v>
      </c>
      <c r="J5253" t="s">
        <v>29</v>
      </c>
      <c r="K5253" t="s">
        <v>69</v>
      </c>
      <c r="L5253" t="s">
        <v>19</v>
      </c>
      <c r="M5253">
        <f t="shared" si="82"/>
        <v>102007</v>
      </c>
      <c r="N5253" t="b">
        <f>IF(O5253=Sheet7!S5252,FALSE,TRUE)
=IF(B5253=Sheet7!A5253,TRUE,FALSE)
=IF(B5253=Sheet7!A5253,TRUE,FALSE)
=IF(B5253=Sheet7!A5253,TRUE,FALSE)</f>
        <v>1</v>
      </c>
      <c r="O5253" t="s">
        <v>99</v>
      </c>
    </row>
    <row r="5254" spans="1:15" x14ac:dyDescent="0.25">
      <c r="A5254">
        <v>2021</v>
      </c>
      <c r="B5254" t="s">
        <v>211</v>
      </c>
      <c r="C5254" t="s">
        <v>13</v>
      </c>
      <c r="D5254" t="s">
        <v>22</v>
      </c>
      <c r="E5254">
        <v>18000</v>
      </c>
      <c r="F5254">
        <v>18000</v>
      </c>
      <c r="G5254" t="s">
        <v>181</v>
      </c>
      <c r="H5254" t="s">
        <v>16</v>
      </c>
      <c r="I5254" t="s">
        <v>17</v>
      </c>
      <c r="J5254" t="s">
        <v>25</v>
      </c>
      <c r="K5254" t="s">
        <v>181</v>
      </c>
      <c r="L5254" t="s">
        <v>64</v>
      </c>
      <c r="M5254">
        <f t="shared" si="82"/>
        <v>12673.666666666666</v>
      </c>
      <c r="N5254" t="b">
        <f>IF(O5254=Sheet7!S5253,FALSE,TRUE)
=IF(B5254=Sheet7!A5254,TRUE,FALSE)
=IF(B5254=Sheet7!A5254,TRUE,FALSE)
=IF(B5254=Sheet7!A5254,TRUE,FALSE)</f>
        <v>1</v>
      </c>
      <c r="O5254" t="s">
        <v>211</v>
      </c>
    </row>
    <row r="5255" spans="1:15" x14ac:dyDescent="0.25">
      <c r="A5255">
        <v>2021</v>
      </c>
      <c r="B5255" t="s">
        <v>27</v>
      </c>
      <c r="C5255" t="s">
        <v>28</v>
      </c>
      <c r="D5255" t="s">
        <v>22</v>
      </c>
      <c r="E5255">
        <v>130000</v>
      </c>
      <c r="F5255">
        <v>130000</v>
      </c>
      <c r="G5255" t="s">
        <v>23</v>
      </c>
      <c r="H5255" t="s">
        <v>16</v>
      </c>
      <c r="I5255" t="s">
        <v>17</v>
      </c>
      <c r="J5255" t="s">
        <v>18</v>
      </c>
      <c r="K5255" t="s">
        <v>23</v>
      </c>
      <c r="L5255" t="s">
        <v>19</v>
      </c>
      <c r="M5255">
        <f t="shared" si="82"/>
        <v>87340.333333333328</v>
      </c>
      <c r="N5255" t="b">
        <f>IF(O5255=Sheet7!S5254,FALSE,TRUE)
=IF(B5255=Sheet7!A5255,TRUE,FALSE)
=IF(B5255=Sheet7!A5255,TRUE,FALSE)
=IF(B5255=Sheet7!A5255,TRUE,FALSE)</f>
        <v>1</v>
      </c>
      <c r="O5255" t="s">
        <v>27</v>
      </c>
    </row>
    <row r="5256" spans="1:15" x14ac:dyDescent="0.25">
      <c r="A5256">
        <v>2021</v>
      </c>
      <c r="B5256" t="s">
        <v>118</v>
      </c>
      <c r="C5256" t="s">
        <v>31</v>
      </c>
      <c r="D5256" t="s">
        <v>149</v>
      </c>
      <c r="E5256">
        <v>102000</v>
      </c>
      <c r="F5256">
        <v>18907</v>
      </c>
      <c r="G5256" t="s">
        <v>150</v>
      </c>
      <c r="H5256" t="s">
        <v>24</v>
      </c>
      <c r="I5256" t="s">
        <v>17</v>
      </c>
      <c r="J5256" t="s">
        <v>25</v>
      </c>
      <c r="K5256" t="s">
        <v>150</v>
      </c>
      <c r="L5256" t="s">
        <v>26</v>
      </c>
      <c r="M5256">
        <f t="shared" si="82"/>
        <v>40976</v>
      </c>
      <c r="N5256" t="b">
        <f>IF(O5256=Sheet7!S5255,FALSE,TRUE)
=IF(B5256=Sheet7!A5256,TRUE,FALSE)
=IF(B5256=Sheet7!A5256,TRUE,FALSE)
=IF(B5256=Sheet7!A5256,TRUE,FALSE)</f>
        <v>1</v>
      </c>
      <c r="O5256" t="s">
        <v>118</v>
      </c>
    </row>
    <row r="5257" spans="1:15" x14ac:dyDescent="0.25">
      <c r="A5257">
        <v>2021</v>
      </c>
      <c r="B5257" t="s">
        <v>105</v>
      </c>
      <c r="C5257" t="s">
        <v>38</v>
      </c>
      <c r="D5257" t="s">
        <v>14</v>
      </c>
      <c r="E5257">
        <v>50000</v>
      </c>
      <c r="F5257">
        <v>59102</v>
      </c>
      <c r="G5257" t="s">
        <v>84</v>
      </c>
      <c r="H5257" t="s">
        <v>39</v>
      </c>
      <c r="I5257" t="s">
        <v>17</v>
      </c>
      <c r="J5257" t="s">
        <v>29</v>
      </c>
      <c r="K5257" t="s">
        <v>84</v>
      </c>
      <c r="L5257" t="s">
        <v>19</v>
      </c>
      <c r="M5257">
        <f t="shared" si="82"/>
        <v>37041</v>
      </c>
      <c r="N5257" t="b">
        <f>IF(O5257=Sheet7!S5256,FALSE,TRUE)
=IF(B5257=Sheet7!A5257,TRUE,FALSE)
=IF(B5257=Sheet7!A5257,TRUE,FALSE)
=IF(B5257=Sheet7!A5257,TRUE,FALSE)</f>
        <v>1</v>
      </c>
      <c r="O5257" t="s">
        <v>105</v>
      </c>
    </row>
    <row r="5258" spans="1:15" x14ac:dyDescent="0.25">
      <c r="A5258">
        <v>2021</v>
      </c>
      <c r="B5258" t="s">
        <v>129</v>
      </c>
      <c r="C5258" t="s">
        <v>28</v>
      </c>
      <c r="D5258" t="s">
        <v>14</v>
      </c>
      <c r="E5258">
        <v>147000</v>
      </c>
      <c r="F5258">
        <v>173762</v>
      </c>
      <c r="G5258" t="s">
        <v>15</v>
      </c>
      <c r="H5258" t="s">
        <v>24</v>
      </c>
      <c r="I5258" t="s">
        <v>17</v>
      </c>
      <c r="J5258" t="s">
        <v>29</v>
      </c>
      <c r="K5258" t="s">
        <v>15</v>
      </c>
      <c r="L5258" t="s">
        <v>26</v>
      </c>
      <c r="M5258">
        <f t="shared" si="82"/>
        <v>107594.33333333333</v>
      </c>
      <c r="N5258" t="b">
        <f>IF(O5258=Sheet7!S5257,FALSE,TRUE)
=IF(B5258=Sheet7!A5258,TRUE,FALSE)
=IF(B5258=Sheet7!A5258,TRUE,FALSE)
=IF(B5258=Sheet7!A5258,TRUE,FALSE)</f>
        <v>1</v>
      </c>
      <c r="O5258" t="s">
        <v>129</v>
      </c>
    </row>
    <row r="5259" spans="1:15" x14ac:dyDescent="0.25">
      <c r="A5259">
        <v>2021</v>
      </c>
      <c r="B5259" t="s">
        <v>27</v>
      </c>
      <c r="C5259" t="s">
        <v>28</v>
      </c>
      <c r="D5259" t="s">
        <v>14</v>
      </c>
      <c r="E5259">
        <v>39600</v>
      </c>
      <c r="F5259">
        <v>46809</v>
      </c>
      <c r="G5259" t="s">
        <v>57</v>
      </c>
      <c r="H5259" t="s">
        <v>16</v>
      </c>
      <c r="I5259" t="s">
        <v>17</v>
      </c>
      <c r="J5259" t="s">
        <v>29</v>
      </c>
      <c r="K5259" t="s">
        <v>57</v>
      </c>
      <c r="L5259" t="s">
        <v>26</v>
      </c>
      <c r="M5259">
        <f t="shared" si="82"/>
        <v>29476.666666666668</v>
      </c>
      <c r="N5259" t="b">
        <f>IF(O5259=Sheet7!S5258,FALSE,TRUE)
=IF(B5259=Sheet7!A5259,TRUE,FALSE)
=IF(B5259=Sheet7!A5259,TRUE,FALSE)
=IF(B5259=Sheet7!A5259,TRUE,FALSE)</f>
        <v>1</v>
      </c>
      <c r="O5259" t="s">
        <v>27</v>
      </c>
    </row>
    <row r="5260" spans="1:15" x14ac:dyDescent="0.25">
      <c r="A5260">
        <v>2021</v>
      </c>
      <c r="B5260" t="s">
        <v>27</v>
      </c>
      <c r="C5260" t="s">
        <v>28</v>
      </c>
      <c r="D5260" t="s">
        <v>22</v>
      </c>
      <c r="E5260">
        <v>115000</v>
      </c>
      <c r="F5260">
        <v>115000</v>
      </c>
      <c r="G5260" t="s">
        <v>23</v>
      </c>
      <c r="H5260" t="s">
        <v>16</v>
      </c>
      <c r="I5260" t="s">
        <v>17</v>
      </c>
      <c r="J5260" t="s">
        <v>18</v>
      </c>
      <c r="K5260" t="s">
        <v>23</v>
      </c>
      <c r="L5260" t="s">
        <v>19</v>
      </c>
      <c r="M5260">
        <f t="shared" si="82"/>
        <v>77340.333333333328</v>
      </c>
      <c r="N5260" t="b">
        <f>IF(O5260=Sheet7!S5259,FALSE,TRUE)
=IF(B5260=Sheet7!A5260,TRUE,FALSE)
=IF(B5260=Sheet7!A5260,TRUE,FALSE)
=IF(B5260=Sheet7!A5260,TRUE,FALSE)</f>
        <v>1</v>
      </c>
      <c r="O5260" t="s">
        <v>27</v>
      </c>
    </row>
    <row r="5261" spans="1:15" x14ac:dyDescent="0.25">
      <c r="A5261">
        <v>2021</v>
      </c>
      <c r="B5261" t="s">
        <v>129</v>
      </c>
      <c r="C5261" t="s">
        <v>28</v>
      </c>
      <c r="D5261" t="s">
        <v>22</v>
      </c>
      <c r="E5261">
        <v>235000</v>
      </c>
      <c r="F5261">
        <v>235000</v>
      </c>
      <c r="G5261" t="s">
        <v>23</v>
      </c>
      <c r="H5261" t="s">
        <v>24</v>
      </c>
      <c r="I5261" t="s">
        <v>17</v>
      </c>
      <c r="J5261" t="s">
        <v>29</v>
      </c>
      <c r="K5261" t="s">
        <v>23</v>
      </c>
      <c r="L5261" t="s">
        <v>19</v>
      </c>
      <c r="M5261">
        <f t="shared" si="82"/>
        <v>157340.33333333334</v>
      </c>
      <c r="N5261" t="b">
        <f>IF(O5261=Sheet7!S5260,FALSE,TRUE)
=IF(B5261=Sheet7!A5261,TRUE,FALSE)
=IF(B5261=Sheet7!A5261,TRUE,FALSE)
=IF(B5261=Sheet7!A5261,TRUE,FALSE)</f>
        <v>1</v>
      </c>
      <c r="O5261" t="s">
        <v>129</v>
      </c>
    </row>
    <row r="5262" spans="1:15" x14ac:dyDescent="0.25">
      <c r="A5262">
        <v>2021</v>
      </c>
      <c r="B5262" t="s">
        <v>37</v>
      </c>
      <c r="C5262" t="s">
        <v>38</v>
      </c>
      <c r="D5262" t="s">
        <v>22</v>
      </c>
      <c r="E5262">
        <v>75000</v>
      </c>
      <c r="F5262">
        <v>75000</v>
      </c>
      <c r="G5262" t="s">
        <v>23</v>
      </c>
      <c r="H5262" t="s">
        <v>16</v>
      </c>
      <c r="I5262" t="s">
        <v>17</v>
      </c>
      <c r="J5262" t="s">
        <v>25</v>
      </c>
      <c r="K5262" t="s">
        <v>23</v>
      </c>
      <c r="L5262" t="s">
        <v>19</v>
      </c>
      <c r="M5262">
        <f t="shared" si="82"/>
        <v>50673.666666666664</v>
      </c>
      <c r="N5262" t="b">
        <f>IF(O5262=Sheet7!S5261,FALSE,TRUE)
=IF(B5262=Sheet7!A5262,TRUE,FALSE)
=IF(B5262=Sheet7!A5262,TRUE,FALSE)
=IF(B5262=Sheet7!A5262,TRUE,FALSE)</f>
        <v>1</v>
      </c>
      <c r="O5262" t="s">
        <v>37</v>
      </c>
    </row>
    <row r="5263" spans="1:15" x14ac:dyDescent="0.25">
      <c r="A5263">
        <v>2021</v>
      </c>
      <c r="B5263" t="s">
        <v>37</v>
      </c>
      <c r="C5263" t="s">
        <v>38</v>
      </c>
      <c r="D5263" t="s">
        <v>22</v>
      </c>
      <c r="E5263">
        <v>62000</v>
      </c>
      <c r="F5263">
        <v>62000</v>
      </c>
      <c r="G5263" t="s">
        <v>23</v>
      </c>
      <c r="H5263" t="s">
        <v>16</v>
      </c>
      <c r="I5263" t="s">
        <v>17</v>
      </c>
      <c r="J5263" t="s">
        <v>25</v>
      </c>
      <c r="K5263" t="s">
        <v>23</v>
      </c>
      <c r="L5263" t="s">
        <v>19</v>
      </c>
      <c r="M5263">
        <f t="shared" si="82"/>
        <v>42007</v>
      </c>
      <c r="N5263" t="b">
        <f>IF(O5263=Sheet7!S5262,FALSE,TRUE)
=IF(B5263=Sheet7!A5263,TRUE,FALSE)
=IF(B5263=Sheet7!A5263,TRUE,FALSE)
=IF(B5263=Sheet7!A5263,TRUE,FALSE)</f>
        <v>1</v>
      </c>
      <c r="O5263" t="s">
        <v>37</v>
      </c>
    </row>
    <row r="5264" spans="1:15" x14ac:dyDescent="0.25">
      <c r="A5264">
        <v>2021</v>
      </c>
      <c r="B5264" t="s">
        <v>27</v>
      </c>
      <c r="C5264" t="s">
        <v>28</v>
      </c>
      <c r="D5264" t="s">
        <v>22</v>
      </c>
      <c r="E5264">
        <v>73000</v>
      </c>
      <c r="F5264">
        <v>73000</v>
      </c>
      <c r="G5264" t="s">
        <v>23</v>
      </c>
      <c r="H5264" t="s">
        <v>16</v>
      </c>
      <c r="I5264" t="s">
        <v>17</v>
      </c>
      <c r="J5264" t="s">
        <v>25</v>
      </c>
      <c r="K5264" t="s">
        <v>23</v>
      </c>
      <c r="L5264" t="s">
        <v>19</v>
      </c>
      <c r="M5264">
        <f t="shared" si="82"/>
        <v>49340.333333333336</v>
      </c>
      <c r="N5264" t="b">
        <f>IF(O5264=Sheet7!S5263,FALSE,TRUE)
=IF(B5264=Sheet7!A5264,TRUE,FALSE)
=IF(B5264=Sheet7!A5264,TRUE,FALSE)
=IF(B5264=Sheet7!A5264,TRUE,FALSE)</f>
        <v>1</v>
      </c>
      <c r="O5264" t="s">
        <v>27</v>
      </c>
    </row>
    <row r="5265" spans="1:15" x14ac:dyDescent="0.25">
      <c r="A5265">
        <v>2021</v>
      </c>
      <c r="B5265" t="s">
        <v>32</v>
      </c>
      <c r="C5265" t="s">
        <v>13</v>
      </c>
      <c r="D5265" t="s">
        <v>14</v>
      </c>
      <c r="E5265">
        <v>38400</v>
      </c>
      <c r="F5265">
        <v>45391</v>
      </c>
      <c r="G5265" t="s">
        <v>81</v>
      </c>
      <c r="H5265" t="s">
        <v>16</v>
      </c>
      <c r="I5265" t="s">
        <v>17</v>
      </c>
      <c r="J5265" t="s">
        <v>29</v>
      </c>
      <c r="K5265" t="s">
        <v>81</v>
      </c>
      <c r="L5265" t="s">
        <v>19</v>
      </c>
      <c r="M5265">
        <f t="shared" si="82"/>
        <v>28604</v>
      </c>
      <c r="N5265" t="b">
        <f>IF(O5265=Sheet7!S5264,FALSE,TRUE)
=IF(B5265=Sheet7!A5265,TRUE,FALSE)
=IF(B5265=Sheet7!A5265,TRUE,FALSE)
=IF(B5265=Sheet7!A5265,TRUE,FALSE)</f>
        <v>1</v>
      </c>
      <c r="O5265" t="s">
        <v>32</v>
      </c>
    </row>
    <row r="5266" spans="1:15" x14ac:dyDescent="0.25">
      <c r="A5266">
        <v>2021</v>
      </c>
      <c r="B5266" t="s">
        <v>104</v>
      </c>
      <c r="C5266" t="s">
        <v>28</v>
      </c>
      <c r="D5266" t="s">
        <v>22</v>
      </c>
      <c r="E5266">
        <v>168000</v>
      </c>
      <c r="F5266">
        <v>168000</v>
      </c>
      <c r="G5266" t="s">
        <v>200</v>
      </c>
      <c r="H5266" t="s">
        <v>24</v>
      </c>
      <c r="I5266" t="s">
        <v>17</v>
      </c>
      <c r="J5266" t="s">
        <v>25</v>
      </c>
      <c r="K5266" t="s">
        <v>200</v>
      </c>
      <c r="L5266" t="s">
        <v>64</v>
      </c>
      <c r="M5266">
        <f t="shared" si="82"/>
        <v>112673.66666666667</v>
      </c>
      <c r="N5266" t="b">
        <f>IF(O5266=Sheet7!S5265,FALSE,TRUE)
=IF(B5266=Sheet7!A5266,TRUE,FALSE)
=IF(B5266=Sheet7!A5266,TRUE,FALSE)
=IF(B5266=Sheet7!A5266,TRUE,FALSE)</f>
        <v>1</v>
      </c>
      <c r="O5266" t="s">
        <v>104</v>
      </c>
    </row>
    <row r="5267" spans="1:15" x14ac:dyDescent="0.25">
      <c r="A5267">
        <v>2021</v>
      </c>
      <c r="B5267" t="s">
        <v>27</v>
      </c>
      <c r="C5267" t="s">
        <v>28</v>
      </c>
      <c r="D5267" t="s">
        <v>210</v>
      </c>
      <c r="E5267">
        <v>160000</v>
      </c>
      <c r="F5267">
        <v>119059</v>
      </c>
      <c r="G5267" t="s">
        <v>217</v>
      </c>
      <c r="H5267" t="s">
        <v>16</v>
      </c>
      <c r="I5267" t="s">
        <v>17</v>
      </c>
      <c r="J5267" t="s">
        <v>29</v>
      </c>
      <c r="K5267" t="s">
        <v>182</v>
      </c>
      <c r="L5267" t="s">
        <v>26</v>
      </c>
      <c r="M5267">
        <f t="shared" si="82"/>
        <v>93693.333333333328</v>
      </c>
      <c r="N5267" t="b">
        <f>IF(O5267=Sheet7!S5266,FALSE,TRUE)
=IF(B5267=Sheet7!A5267,TRUE,FALSE)
=IF(B5267=Sheet7!A5267,TRUE,FALSE)
=IF(B5267=Sheet7!A5267,TRUE,FALSE)</f>
        <v>1</v>
      </c>
      <c r="O5267" t="s">
        <v>27</v>
      </c>
    </row>
    <row r="5268" spans="1:15" x14ac:dyDescent="0.25">
      <c r="A5268">
        <v>2021</v>
      </c>
      <c r="B5268" t="s">
        <v>152</v>
      </c>
      <c r="C5268" t="s">
        <v>31</v>
      </c>
      <c r="D5268" t="s">
        <v>22</v>
      </c>
      <c r="E5268">
        <v>423000</v>
      </c>
      <c r="F5268">
        <v>423000</v>
      </c>
      <c r="G5268" t="s">
        <v>23</v>
      </c>
      <c r="H5268" t="s">
        <v>16</v>
      </c>
      <c r="I5268" t="s">
        <v>17</v>
      </c>
      <c r="J5268" t="s">
        <v>18</v>
      </c>
      <c r="K5268" t="s">
        <v>23</v>
      </c>
      <c r="L5268" t="s">
        <v>19</v>
      </c>
      <c r="M5268">
        <f t="shared" si="82"/>
        <v>282673.66666666669</v>
      </c>
      <c r="N5268" t="b">
        <f>IF(O5268=Sheet7!S5267,FALSE,TRUE)
=IF(B5268=Sheet7!A5268,TRUE,FALSE)
=IF(B5268=Sheet7!A5268,TRUE,FALSE)
=IF(B5268=Sheet7!A5268,TRUE,FALSE)</f>
        <v>1</v>
      </c>
      <c r="O5268" t="s">
        <v>152</v>
      </c>
    </row>
    <row r="5269" spans="1:15" x14ac:dyDescent="0.25">
      <c r="A5269">
        <v>2021</v>
      </c>
      <c r="B5269" t="s">
        <v>32</v>
      </c>
      <c r="C5269" t="s">
        <v>13</v>
      </c>
      <c r="D5269" t="s">
        <v>14</v>
      </c>
      <c r="E5269">
        <v>24000</v>
      </c>
      <c r="F5269">
        <v>28369</v>
      </c>
      <c r="G5269" t="s">
        <v>257</v>
      </c>
      <c r="H5269" t="s">
        <v>16</v>
      </c>
      <c r="I5269" t="s">
        <v>17</v>
      </c>
      <c r="J5269" t="s">
        <v>18</v>
      </c>
      <c r="K5269" t="s">
        <v>257</v>
      </c>
      <c r="L5269" t="s">
        <v>19</v>
      </c>
      <c r="M5269">
        <f t="shared" si="82"/>
        <v>18130</v>
      </c>
      <c r="N5269" t="b">
        <f>IF(O5269=Sheet7!S5268,FALSE,TRUE)
=IF(B5269=Sheet7!A5269,TRUE,FALSE)
=IF(B5269=Sheet7!A5269,TRUE,FALSE)
=IF(B5269=Sheet7!A5269,TRUE,FALSE)</f>
        <v>1</v>
      </c>
      <c r="O5269" t="s">
        <v>32</v>
      </c>
    </row>
    <row r="5270" spans="1:15" x14ac:dyDescent="0.25">
      <c r="A5270">
        <v>2021</v>
      </c>
      <c r="B5270" t="s">
        <v>85</v>
      </c>
      <c r="C5270" t="s">
        <v>77</v>
      </c>
      <c r="D5270" t="s">
        <v>22</v>
      </c>
      <c r="E5270">
        <v>165000</v>
      </c>
      <c r="F5270">
        <v>165000</v>
      </c>
      <c r="G5270" t="s">
        <v>23</v>
      </c>
      <c r="H5270" t="s">
        <v>24</v>
      </c>
      <c r="I5270" t="s">
        <v>17</v>
      </c>
      <c r="J5270" t="s">
        <v>29</v>
      </c>
      <c r="K5270" t="s">
        <v>23</v>
      </c>
      <c r="L5270" t="s">
        <v>19</v>
      </c>
      <c r="M5270">
        <f t="shared" si="82"/>
        <v>110673.66666666667</v>
      </c>
      <c r="N5270" t="b">
        <f>IF(O5270=Sheet7!S5269,FALSE,TRUE)
=IF(B5270=Sheet7!A5270,TRUE,FALSE)
=IF(B5270=Sheet7!A5270,TRUE,FALSE)
=IF(B5270=Sheet7!A5270,TRUE,FALSE)</f>
        <v>1</v>
      </c>
      <c r="O5270" t="s">
        <v>85</v>
      </c>
    </row>
    <row r="5271" spans="1:15" x14ac:dyDescent="0.25">
      <c r="A5271">
        <v>2021</v>
      </c>
      <c r="B5271" t="s">
        <v>129</v>
      </c>
      <c r="C5271" t="s">
        <v>28</v>
      </c>
      <c r="D5271" t="s">
        <v>22</v>
      </c>
      <c r="E5271">
        <v>151000</v>
      </c>
      <c r="F5271">
        <v>151000</v>
      </c>
      <c r="G5271" t="s">
        <v>23</v>
      </c>
      <c r="H5271" t="s">
        <v>16</v>
      </c>
      <c r="I5271" t="s">
        <v>17</v>
      </c>
      <c r="J5271" t="s">
        <v>29</v>
      </c>
      <c r="K5271" t="s">
        <v>23</v>
      </c>
      <c r="L5271" t="s">
        <v>19</v>
      </c>
      <c r="M5271">
        <f t="shared" si="82"/>
        <v>101340.33333333333</v>
      </c>
      <c r="N5271" t="b">
        <f>IF(O5271=Sheet7!S5270,FALSE,TRUE)
=IF(B5271=Sheet7!A5271,TRUE,FALSE)
=IF(B5271=Sheet7!A5271,TRUE,FALSE)
=IF(B5271=Sheet7!A5271,TRUE,FALSE)</f>
        <v>1</v>
      </c>
      <c r="O5271" t="s">
        <v>129</v>
      </c>
    </row>
    <row r="5272" spans="1:15" x14ac:dyDescent="0.25">
      <c r="A5272">
        <v>2020</v>
      </c>
      <c r="B5272" t="s">
        <v>126</v>
      </c>
      <c r="C5272" t="s">
        <v>13</v>
      </c>
      <c r="D5272" t="s">
        <v>22</v>
      </c>
      <c r="E5272">
        <v>100000</v>
      </c>
      <c r="F5272">
        <v>100000</v>
      </c>
      <c r="G5272" t="s">
        <v>127</v>
      </c>
      <c r="H5272" t="s">
        <v>39</v>
      </c>
      <c r="I5272" t="s">
        <v>17</v>
      </c>
      <c r="J5272" t="s">
        <v>25</v>
      </c>
      <c r="K5272" t="s">
        <v>127</v>
      </c>
      <c r="L5272" t="s">
        <v>64</v>
      </c>
      <c r="M5272">
        <f t="shared" si="82"/>
        <v>67340</v>
      </c>
      <c r="N5272" t="b">
        <f>IF(O5272=Sheet7!S5271,FALSE,TRUE)
=IF(B5272=Sheet7!A5272,TRUE,FALSE)
=IF(B5272=Sheet7!A5272,TRUE,FALSE)
=IF(B5272=Sheet7!A5272,TRUE,FALSE)</f>
        <v>1</v>
      </c>
      <c r="O5272" t="s">
        <v>126</v>
      </c>
    </row>
    <row r="5273" spans="1:15" x14ac:dyDescent="0.25">
      <c r="A5273">
        <v>2020</v>
      </c>
      <c r="B5273" t="s">
        <v>133</v>
      </c>
      <c r="C5273" t="s">
        <v>38</v>
      </c>
      <c r="D5273" t="s">
        <v>60</v>
      </c>
      <c r="E5273">
        <v>60000</v>
      </c>
      <c r="F5273">
        <v>44753</v>
      </c>
      <c r="G5273" t="s">
        <v>49</v>
      </c>
      <c r="H5273" t="s">
        <v>39</v>
      </c>
      <c r="I5273" t="s">
        <v>80</v>
      </c>
      <c r="J5273" t="s">
        <v>18</v>
      </c>
      <c r="K5273" t="s">
        <v>49</v>
      </c>
      <c r="L5273" t="s">
        <v>19</v>
      </c>
      <c r="M5273">
        <f t="shared" si="82"/>
        <v>35591</v>
      </c>
      <c r="N5273" t="b">
        <f>IF(O5273=Sheet7!S5272,FALSE,TRUE)
=IF(B5273=Sheet7!A5273,TRUE,FALSE)
=IF(B5273=Sheet7!A5273,TRUE,FALSE)
=IF(B5273=Sheet7!A5273,TRUE,FALSE)</f>
        <v>1</v>
      </c>
      <c r="O5273" t="s">
        <v>133</v>
      </c>
    </row>
    <row r="5274" spans="1:15" x14ac:dyDescent="0.25">
      <c r="A5274">
        <v>2020</v>
      </c>
      <c r="B5274" t="s">
        <v>167</v>
      </c>
      <c r="C5274" t="s">
        <v>28</v>
      </c>
      <c r="D5274" t="s">
        <v>22</v>
      </c>
      <c r="E5274">
        <v>164000</v>
      </c>
      <c r="F5274">
        <v>164000</v>
      </c>
      <c r="G5274" t="s">
        <v>23</v>
      </c>
      <c r="H5274" t="s">
        <v>24</v>
      </c>
      <c r="I5274" t="s">
        <v>17</v>
      </c>
      <c r="J5274" t="s">
        <v>18</v>
      </c>
      <c r="K5274" t="s">
        <v>23</v>
      </c>
      <c r="L5274" t="s">
        <v>26</v>
      </c>
      <c r="M5274">
        <f t="shared" si="82"/>
        <v>110006.66666666667</v>
      </c>
      <c r="N5274" t="b">
        <f>IF(O5274=Sheet7!S5273,FALSE,TRUE)
=IF(B5274=Sheet7!A5274,TRUE,FALSE)
=IF(B5274=Sheet7!A5274,TRUE,FALSE)
=IF(B5274=Sheet7!A5274,TRUE,FALSE)</f>
        <v>1</v>
      </c>
      <c r="O5274" t="s">
        <v>167</v>
      </c>
    </row>
    <row r="5275" spans="1:15" x14ac:dyDescent="0.25">
      <c r="A5275">
        <v>2020</v>
      </c>
      <c r="B5275" t="s">
        <v>37</v>
      </c>
      <c r="C5275" t="s">
        <v>38</v>
      </c>
      <c r="D5275" t="s">
        <v>14</v>
      </c>
      <c r="E5275">
        <v>42000</v>
      </c>
      <c r="F5275">
        <v>47899</v>
      </c>
      <c r="G5275" t="s">
        <v>15</v>
      </c>
      <c r="H5275" t="s">
        <v>39</v>
      </c>
      <c r="I5275" t="s">
        <v>17</v>
      </c>
      <c r="J5275" t="s">
        <v>25</v>
      </c>
      <c r="K5275" t="s">
        <v>15</v>
      </c>
      <c r="L5275" t="s">
        <v>19</v>
      </c>
      <c r="M5275">
        <f t="shared" si="82"/>
        <v>30639.666666666668</v>
      </c>
      <c r="N5275" t="b">
        <f>IF(O5275=Sheet7!S5274,FALSE,TRUE)
=IF(B5275=Sheet7!A5275,TRUE,FALSE)
=IF(B5275=Sheet7!A5275,TRUE,FALSE)
=IF(B5275=Sheet7!A5275,TRUE,FALSE)</f>
        <v>1</v>
      </c>
      <c r="O5275" t="s">
        <v>37</v>
      </c>
    </row>
    <row r="5276" spans="1:15" x14ac:dyDescent="0.25">
      <c r="A5276">
        <v>2020</v>
      </c>
      <c r="B5276" t="s">
        <v>183</v>
      </c>
      <c r="C5276" t="s">
        <v>28</v>
      </c>
      <c r="D5276" t="s">
        <v>22</v>
      </c>
      <c r="E5276">
        <v>300000</v>
      </c>
      <c r="F5276">
        <v>300000</v>
      </c>
      <c r="G5276" t="s">
        <v>23</v>
      </c>
      <c r="H5276" t="s">
        <v>33</v>
      </c>
      <c r="I5276" t="s">
        <v>17</v>
      </c>
      <c r="J5276" t="s">
        <v>29</v>
      </c>
      <c r="K5276" t="s">
        <v>23</v>
      </c>
      <c r="L5276" t="s">
        <v>19</v>
      </c>
      <c r="M5276">
        <f t="shared" si="82"/>
        <v>200673.33333333334</v>
      </c>
      <c r="N5276" t="b">
        <f>IF(O5276=Sheet7!S5275,FALSE,TRUE)
=IF(B5276=Sheet7!A5276,TRUE,FALSE)
=IF(B5276=Sheet7!A5276,TRUE,FALSE)
=IF(B5276=Sheet7!A5276,TRUE,FALSE)</f>
        <v>1</v>
      </c>
      <c r="O5276" t="s">
        <v>183</v>
      </c>
    </row>
    <row r="5277" spans="1:15" x14ac:dyDescent="0.25">
      <c r="A5277">
        <v>2020</v>
      </c>
      <c r="B5277" t="s">
        <v>205</v>
      </c>
      <c r="C5277" t="s">
        <v>38</v>
      </c>
      <c r="D5277" t="s">
        <v>22</v>
      </c>
      <c r="E5277">
        <v>60000</v>
      </c>
      <c r="F5277">
        <v>60000</v>
      </c>
      <c r="G5277" t="s">
        <v>186</v>
      </c>
      <c r="H5277" t="s">
        <v>16</v>
      </c>
      <c r="I5277" t="s">
        <v>80</v>
      </c>
      <c r="J5277" t="s">
        <v>25</v>
      </c>
      <c r="K5277" t="s">
        <v>186</v>
      </c>
      <c r="L5277" t="s">
        <v>26</v>
      </c>
      <c r="M5277">
        <f t="shared" si="82"/>
        <v>40673.333333333336</v>
      </c>
      <c r="N5277" t="b">
        <f>IF(O5277=Sheet7!S5276,FALSE,TRUE)
=IF(B5277=Sheet7!A5277,TRUE,FALSE)
=IF(B5277=Sheet7!A5277,TRUE,FALSE)
=IF(B5277=Sheet7!A5277,TRUE,FALSE)</f>
        <v>1</v>
      </c>
      <c r="O5277" t="s">
        <v>205</v>
      </c>
    </row>
    <row r="5278" spans="1:15" x14ac:dyDescent="0.25">
      <c r="A5278">
        <v>2020</v>
      </c>
      <c r="B5278" t="s">
        <v>133</v>
      </c>
      <c r="C5278" t="s">
        <v>38</v>
      </c>
      <c r="D5278" t="s">
        <v>22</v>
      </c>
      <c r="E5278">
        <v>15000</v>
      </c>
      <c r="F5278">
        <v>15000</v>
      </c>
      <c r="G5278" t="s">
        <v>186</v>
      </c>
      <c r="H5278" t="s">
        <v>33</v>
      </c>
      <c r="I5278" t="s">
        <v>17</v>
      </c>
      <c r="J5278" t="s">
        <v>25</v>
      </c>
      <c r="K5278" t="s">
        <v>49</v>
      </c>
      <c r="L5278" t="s">
        <v>26</v>
      </c>
      <c r="M5278">
        <f t="shared" si="82"/>
        <v>10673.333333333334</v>
      </c>
      <c r="N5278" t="b">
        <f>IF(O5278=Sheet7!S5277,FALSE,TRUE)
=IF(B5278=Sheet7!A5278,TRUE,FALSE)
=IF(B5278=Sheet7!A5278,TRUE,FALSE)
=IF(B5278=Sheet7!A5278,TRUE,FALSE)</f>
        <v>1</v>
      </c>
      <c r="O5278" t="s">
        <v>133</v>
      </c>
    </row>
    <row r="5279" spans="1:15" x14ac:dyDescent="0.25">
      <c r="A5279">
        <v>2020</v>
      </c>
      <c r="B5279" t="s">
        <v>105</v>
      </c>
      <c r="C5279" t="s">
        <v>38</v>
      </c>
      <c r="D5279" t="s">
        <v>22</v>
      </c>
      <c r="E5279">
        <v>95000</v>
      </c>
      <c r="F5279">
        <v>95000</v>
      </c>
      <c r="G5279" t="s">
        <v>23</v>
      </c>
      <c r="H5279" t="s">
        <v>16</v>
      </c>
      <c r="I5279" t="s">
        <v>17</v>
      </c>
      <c r="J5279" t="s">
        <v>25</v>
      </c>
      <c r="K5279" t="s">
        <v>23</v>
      </c>
      <c r="L5279" t="s">
        <v>26</v>
      </c>
      <c r="M5279">
        <f t="shared" si="82"/>
        <v>64006.666666666664</v>
      </c>
      <c r="N5279" t="b">
        <f>IF(O5279=Sheet7!S5278,FALSE,TRUE)
=IF(B5279=Sheet7!A5279,TRUE,FALSE)
=IF(B5279=Sheet7!A5279,TRUE,FALSE)
=IF(B5279=Sheet7!A5279,TRUE,FALSE)</f>
        <v>1</v>
      </c>
      <c r="O5279" t="s">
        <v>105</v>
      </c>
    </row>
    <row r="5280" spans="1:15" x14ac:dyDescent="0.25">
      <c r="A5280">
        <v>2020</v>
      </c>
      <c r="B5280" t="s">
        <v>37</v>
      </c>
      <c r="C5280" t="s">
        <v>38</v>
      </c>
      <c r="D5280" t="s">
        <v>14</v>
      </c>
      <c r="E5280">
        <v>20000</v>
      </c>
      <c r="F5280">
        <v>22809</v>
      </c>
      <c r="G5280" t="s">
        <v>91</v>
      </c>
      <c r="H5280" t="s">
        <v>39</v>
      </c>
      <c r="I5280" t="s">
        <v>17</v>
      </c>
      <c r="J5280" t="s">
        <v>29</v>
      </c>
      <c r="K5280" t="s">
        <v>91</v>
      </c>
      <c r="L5280" t="s">
        <v>26</v>
      </c>
      <c r="M5280">
        <f t="shared" si="82"/>
        <v>14943</v>
      </c>
      <c r="N5280" t="b">
        <f>IF(O5280=Sheet7!S5279,FALSE,TRUE)
=IF(B5280=Sheet7!A5280,TRUE,FALSE)
=IF(B5280=Sheet7!A5280,TRUE,FALSE)
=IF(B5280=Sheet7!A5280,TRUE,FALSE)</f>
        <v>1</v>
      </c>
      <c r="O5280" t="s">
        <v>37</v>
      </c>
    </row>
    <row r="5281" spans="1:15" x14ac:dyDescent="0.25">
      <c r="A5281">
        <v>2020</v>
      </c>
      <c r="B5281" t="s">
        <v>27</v>
      </c>
      <c r="C5281" t="s">
        <v>28</v>
      </c>
      <c r="D5281" t="s">
        <v>14</v>
      </c>
      <c r="E5281">
        <v>43200</v>
      </c>
      <c r="F5281">
        <v>49268</v>
      </c>
      <c r="G5281" t="s">
        <v>15</v>
      </c>
      <c r="H5281" t="s">
        <v>39</v>
      </c>
      <c r="I5281" t="s">
        <v>17</v>
      </c>
      <c r="J5281" t="s">
        <v>25</v>
      </c>
      <c r="K5281" t="s">
        <v>15</v>
      </c>
      <c r="L5281" t="s">
        <v>64</v>
      </c>
      <c r="M5281">
        <f t="shared" si="82"/>
        <v>31496</v>
      </c>
      <c r="N5281" t="b">
        <f>IF(O5281=Sheet7!S5280,FALSE,TRUE)
=IF(B5281=Sheet7!A5281,TRUE,FALSE)
=IF(B5281=Sheet7!A5281,TRUE,FALSE)
=IF(B5281=Sheet7!A5281,TRUE,FALSE)</f>
        <v>1</v>
      </c>
      <c r="O5281" t="s">
        <v>27</v>
      </c>
    </row>
    <row r="5282" spans="1:15" x14ac:dyDescent="0.25">
      <c r="A5282">
        <v>2020</v>
      </c>
      <c r="B5282" t="s">
        <v>155</v>
      </c>
      <c r="C5282" t="s">
        <v>31</v>
      </c>
      <c r="D5282" t="s">
        <v>60</v>
      </c>
      <c r="E5282">
        <v>157000</v>
      </c>
      <c r="F5282">
        <v>117104</v>
      </c>
      <c r="G5282" t="s">
        <v>49</v>
      </c>
      <c r="H5282" t="s">
        <v>24</v>
      </c>
      <c r="I5282" t="s">
        <v>17</v>
      </c>
      <c r="J5282" t="s">
        <v>18</v>
      </c>
      <c r="K5282" t="s">
        <v>49</v>
      </c>
      <c r="L5282" t="s">
        <v>19</v>
      </c>
      <c r="M5282">
        <f t="shared" si="82"/>
        <v>92041.333333333328</v>
      </c>
      <c r="N5282" t="b">
        <f>IF(O5282=Sheet7!S5281,FALSE,TRUE)
=IF(B5282=Sheet7!A5282,TRUE,FALSE)
=IF(B5282=Sheet7!A5282,TRUE,FALSE)
=IF(B5282=Sheet7!A5282,TRUE,FALSE)</f>
        <v>1</v>
      </c>
      <c r="O5282" t="s">
        <v>155</v>
      </c>
    </row>
    <row r="5283" spans="1:15" x14ac:dyDescent="0.25">
      <c r="A5283">
        <v>2020</v>
      </c>
      <c r="B5283" t="s">
        <v>32</v>
      </c>
      <c r="C5283" t="s">
        <v>13</v>
      </c>
      <c r="D5283" t="s">
        <v>14</v>
      </c>
      <c r="E5283">
        <v>48000</v>
      </c>
      <c r="F5283">
        <v>54742</v>
      </c>
      <c r="G5283" t="s">
        <v>82</v>
      </c>
      <c r="H5283" t="s">
        <v>39</v>
      </c>
      <c r="I5283" t="s">
        <v>17</v>
      </c>
      <c r="J5283" t="s">
        <v>29</v>
      </c>
      <c r="K5283" t="s">
        <v>15</v>
      </c>
      <c r="L5283" t="s">
        <v>19</v>
      </c>
      <c r="M5283">
        <f t="shared" si="82"/>
        <v>34920.666666666664</v>
      </c>
      <c r="N5283" t="b">
        <f>IF(O5283=Sheet7!S5282,FALSE,TRUE)
=IF(B5283=Sheet7!A5283,TRUE,FALSE)
=IF(B5283=Sheet7!A5283,TRUE,FALSE)
=IF(B5283=Sheet7!A5283,TRUE,FALSE)</f>
        <v>1</v>
      </c>
      <c r="O5283" t="s">
        <v>32</v>
      </c>
    </row>
    <row r="5284" spans="1:15" x14ac:dyDescent="0.25">
      <c r="A5284">
        <v>2020</v>
      </c>
      <c r="B5284" t="s">
        <v>197</v>
      </c>
      <c r="C5284" t="s">
        <v>38</v>
      </c>
      <c r="D5284" t="s">
        <v>22</v>
      </c>
      <c r="E5284">
        <v>20000</v>
      </c>
      <c r="F5284">
        <v>20000</v>
      </c>
      <c r="G5284" t="s">
        <v>248</v>
      </c>
      <c r="H5284" t="s">
        <v>16</v>
      </c>
      <c r="I5284" t="s">
        <v>17</v>
      </c>
      <c r="J5284" t="s">
        <v>25</v>
      </c>
      <c r="K5284" t="s">
        <v>248</v>
      </c>
      <c r="L5284" t="s">
        <v>64</v>
      </c>
      <c r="M5284">
        <f t="shared" si="82"/>
        <v>14006.666666666666</v>
      </c>
      <c r="N5284" t="b">
        <f>IF(O5284=Sheet7!S5283,FALSE,TRUE)
=IF(B5284=Sheet7!A5284,TRUE,FALSE)
=IF(B5284=Sheet7!A5284,TRUE,FALSE)
=IF(B5284=Sheet7!A5284,TRUE,FALSE)</f>
        <v>1</v>
      </c>
      <c r="O5284" t="s">
        <v>197</v>
      </c>
    </row>
    <row r="5285" spans="1:15" x14ac:dyDescent="0.25">
      <c r="A5285">
        <v>2020</v>
      </c>
      <c r="B5285" t="s">
        <v>32</v>
      </c>
      <c r="C5285" t="s">
        <v>13</v>
      </c>
      <c r="D5285" t="s">
        <v>14</v>
      </c>
      <c r="E5285">
        <v>51999</v>
      </c>
      <c r="F5285">
        <v>59303</v>
      </c>
      <c r="G5285" t="s">
        <v>15</v>
      </c>
      <c r="H5285" t="s">
        <v>16</v>
      </c>
      <c r="I5285" t="s">
        <v>17</v>
      </c>
      <c r="J5285" t="s">
        <v>29</v>
      </c>
      <c r="K5285" t="s">
        <v>15</v>
      </c>
      <c r="L5285" t="s">
        <v>64</v>
      </c>
      <c r="M5285">
        <f t="shared" si="82"/>
        <v>37774</v>
      </c>
      <c r="N5285" t="b">
        <f>IF(O5285=Sheet7!S5284,FALSE,TRUE)
=IF(B5285=Sheet7!A5285,TRUE,FALSE)
=IF(B5285=Sheet7!A5285,TRUE,FALSE)
=IF(B5285=Sheet7!A5285,TRUE,FALSE)</f>
        <v>1</v>
      </c>
      <c r="O5285" t="s">
        <v>32</v>
      </c>
    </row>
    <row r="5286" spans="1:15" x14ac:dyDescent="0.25">
      <c r="A5286">
        <v>2020</v>
      </c>
      <c r="B5286" t="s">
        <v>211</v>
      </c>
      <c r="C5286" t="s">
        <v>13</v>
      </c>
      <c r="D5286" t="s">
        <v>22</v>
      </c>
      <c r="E5286">
        <v>70000</v>
      </c>
      <c r="F5286">
        <v>70000</v>
      </c>
      <c r="G5286" t="s">
        <v>23</v>
      </c>
      <c r="H5286" t="s">
        <v>39</v>
      </c>
      <c r="I5286" t="s">
        <v>17</v>
      </c>
      <c r="J5286" t="s">
        <v>29</v>
      </c>
      <c r="K5286" t="s">
        <v>23</v>
      </c>
      <c r="L5286" t="s">
        <v>19</v>
      </c>
      <c r="M5286">
        <f t="shared" si="82"/>
        <v>47340</v>
      </c>
      <c r="N5286" t="b">
        <f>IF(O5286=Sheet7!S5285,FALSE,TRUE)
=IF(B5286=Sheet7!A5286,TRUE,FALSE)
=IF(B5286=Sheet7!A5286,TRUE,FALSE)
=IF(B5286=Sheet7!A5286,TRUE,FALSE)</f>
        <v>1</v>
      </c>
      <c r="O5286" t="s">
        <v>211</v>
      </c>
    </row>
    <row r="5287" spans="1:15" x14ac:dyDescent="0.25">
      <c r="A5287">
        <v>2020</v>
      </c>
      <c r="B5287" t="s">
        <v>27</v>
      </c>
      <c r="C5287" t="s">
        <v>28</v>
      </c>
      <c r="D5287" t="s">
        <v>14</v>
      </c>
      <c r="E5287">
        <v>60000</v>
      </c>
      <c r="F5287">
        <v>68428</v>
      </c>
      <c r="G5287" t="s">
        <v>117</v>
      </c>
      <c r="H5287" t="s">
        <v>24</v>
      </c>
      <c r="I5287" t="s">
        <v>17</v>
      </c>
      <c r="J5287" t="s">
        <v>29</v>
      </c>
      <c r="K5287" t="s">
        <v>23</v>
      </c>
      <c r="L5287" t="s">
        <v>19</v>
      </c>
      <c r="M5287">
        <f t="shared" si="82"/>
        <v>43482.666666666664</v>
      </c>
      <c r="N5287" t="b">
        <f>IF(O5287=Sheet7!S5286,FALSE,TRUE)
=IF(B5287=Sheet7!A5287,TRUE,FALSE)
=IF(B5287=Sheet7!A5287,TRUE,FALSE)
=IF(B5287=Sheet7!A5287,TRUE,FALSE)</f>
        <v>1</v>
      </c>
      <c r="O5287" t="s">
        <v>27</v>
      </c>
    </row>
    <row r="5288" spans="1:15" x14ac:dyDescent="0.25">
      <c r="A5288">
        <v>2020</v>
      </c>
      <c r="B5288" t="s">
        <v>46</v>
      </c>
      <c r="C5288" t="s">
        <v>28</v>
      </c>
      <c r="D5288" t="s">
        <v>22</v>
      </c>
      <c r="E5288">
        <v>450000</v>
      </c>
      <c r="F5288">
        <v>450000</v>
      </c>
      <c r="G5288" t="s">
        <v>23</v>
      </c>
      <c r="H5288" t="s">
        <v>16</v>
      </c>
      <c r="I5288" t="s">
        <v>17</v>
      </c>
      <c r="J5288" t="s">
        <v>25</v>
      </c>
      <c r="K5288" t="s">
        <v>23</v>
      </c>
      <c r="L5288" t="s">
        <v>26</v>
      </c>
      <c r="M5288">
        <f t="shared" si="82"/>
        <v>300673.33333333331</v>
      </c>
      <c r="N5288" t="b">
        <f>IF(O5288=Sheet7!S5287,FALSE,TRUE)
=IF(B5288=Sheet7!A5288,TRUE,FALSE)
=IF(B5288=Sheet7!A5288,TRUE,FALSE)
=IF(B5288=Sheet7!A5288,TRUE,FALSE)</f>
        <v>1</v>
      </c>
      <c r="O5288" t="s">
        <v>46</v>
      </c>
    </row>
    <row r="5289" spans="1:15" x14ac:dyDescent="0.25">
      <c r="A5289">
        <v>2020</v>
      </c>
      <c r="B5289" t="s">
        <v>37</v>
      </c>
      <c r="C5289" t="s">
        <v>38</v>
      </c>
      <c r="D5289" t="s">
        <v>14</v>
      </c>
      <c r="E5289">
        <v>41000</v>
      </c>
      <c r="F5289">
        <v>46759</v>
      </c>
      <c r="G5289" t="s">
        <v>69</v>
      </c>
      <c r="H5289" t="s">
        <v>16</v>
      </c>
      <c r="I5289" t="s">
        <v>17</v>
      </c>
      <c r="J5289" t="s">
        <v>18</v>
      </c>
      <c r="K5289" t="s">
        <v>69</v>
      </c>
      <c r="L5289" t="s">
        <v>19</v>
      </c>
      <c r="M5289">
        <f t="shared" si="82"/>
        <v>29926.333333333332</v>
      </c>
      <c r="N5289" t="b">
        <f>IF(O5289=Sheet7!S5288,FALSE,TRUE)
=IF(B5289=Sheet7!A5289,TRUE,FALSE)
=IF(B5289=Sheet7!A5289,TRUE,FALSE)
=IF(B5289=Sheet7!A5289,TRUE,FALSE)</f>
        <v>1</v>
      </c>
      <c r="O5289" t="s">
        <v>37</v>
      </c>
    </row>
    <row r="5290" spans="1:15" x14ac:dyDescent="0.25">
      <c r="A5290">
        <v>2020</v>
      </c>
      <c r="B5290" t="s">
        <v>32</v>
      </c>
      <c r="C5290" t="s">
        <v>13</v>
      </c>
      <c r="D5290" t="s">
        <v>14</v>
      </c>
      <c r="E5290">
        <v>65000</v>
      </c>
      <c r="F5290">
        <v>74130</v>
      </c>
      <c r="G5290" t="s">
        <v>214</v>
      </c>
      <c r="H5290" t="s">
        <v>16</v>
      </c>
      <c r="I5290" t="s">
        <v>17</v>
      </c>
      <c r="J5290" t="s">
        <v>18</v>
      </c>
      <c r="K5290" t="s">
        <v>214</v>
      </c>
      <c r="L5290" t="s">
        <v>19</v>
      </c>
      <c r="M5290">
        <f t="shared" si="82"/>
        <v>47050</v>
      </c>
      <c r="N5290" t="b">
        <f>IF(O5290=Sheet7!S5289,FALSE,TRUE)
=IF(B5290=Sheet7!A5290,TRUE,FALSE)
=IF(B5290=Sheet7!A5290,TRUE,FALSE)
=IF(B5290=Sheet7!A5290,TRUE,FALSE)</f>
        <v>1</v>
      </c>
      <c r="O5290" t="s">
        <v>32</v>
      </c>
    </row>
    <row r="5291" spans="1:15" x14ac:dyDescent="0.25">
      <c r="A5291">
        <v>2020</v>
      </c>
      <c r="B5291" t="s">
        <v>66</v>
      </c>
      <c r="C5291" t="s">
        <v>28</v>
      </c>
      <c r="D5291" t="s">
        <v>22</v>
      </c>
      <c r="E5291">
        <v>103000</v>
      </c>
      <c r="F5291">
        <v>103000</v>
      </c>
      <c r="G5291" t="s">
        <v>23</v>
      </c>
      <c r="H5291" t="s">
        <v>16</v>
      </c>
      <c r="I5291" t="s">
        <v>17</v>
      </c>
      <c r="J5291" t="s">
        <v>29</v>
      </c>
      <c r="K5291" t="s">
        <v>23</v>
      </c>
      <c r="L5291" t="s">
        <v>19</v>
      </c>
      <c r="M5291">
        <f t="shared" si="82"/>
        <v>69340</v>
      </c>
      <c r="N5291" t="b">
        <f>IF(O5291=Sheet7!S5290,FALSE,TRUE)
=IF(B5291=Sheet7!A5291,TRUE,FALSE)
=IF(B5291=Sheet7!A5291,TRUE,FALSE)
=IF(B5291=Sheet7!A5291,TRUE,FALSE)</f>
        <v>1</v>
      </c>
      <c r="O5291" t="s">
        <v>66</v>
      </c>
    </row>
    <row r="5292" spans="1:15" x14ac:dyDescent="0.25">
      <c r="A5292">
        <v>2020</v>
      </c>
      <c r="B5292" t="s">
        <v>34</v>
      </c>
      <c r="C5292" t="s">
        <v>31</v>
      </c>
      <c r="D5292" t="s">
        <v>22</v>
      </c>
      <c r="E5292">
        <v>250000</v>
      </c>
      <c r="F5292">
        <v>250000</v>
      </c>
      <c r="G5292" t="s">
        <v>23</v>
      </c>
      <c r="H5292" t="s">
        <v>39</v>
      </c>
      <c r="I5292" t="s">
        <v>17</v>
      </c>
      <c r="J5292" t="s">
        <v>18</v>
      </c>
      <c r="K5292" t="s">
        <v>23</v>
      </c>
      <c r="L5292" t="s">
        <v>19</v>
      </c>
      <c r="M5292">
        <f t="shared" si="82"/>
        <v>167340</v>
      </c>
      <c r="N5292" t="b">
        <f>IF(O5292=Sheet7!S5291,FALSE,TRUE)
=IF(B5292=Sheet7!A5292,TRUE,FALSE)
=IF(B5292=Sheet7!A5292,TRUE,FALSE)
=IF(B5292=Sheet7!A5292,TRUE,FALSE)</f>
        <v>1</v>
      </c>
      <c r="O5292" t="s">
        <v>34</v>
      </c>
    </row>
    <row r="5293" spans="1:15" x14ac:dyDescent="0.25">
      <c r="A5293">
        <v>2020</v>
      </c>
      <c r="B5293" t="s">
        <v>34</v>
      </c>
      <c r="C5293" t="s">
        <v>31</v>
      </c>
      <c r="D5293" t="s">
        <v>22</v>
      </c>
      <c r="E5293">
        <v>138000</v>
      </c>
      <c r="F5293">
        <v>138000</v>
      </c>
      <c r="G5293" t="s">
        <v>23</v>
      </c>
      <c r="H5293" t="s">
        <v>39</v>
      </c>
      <c r="I5293" t="s">
        <v>17</v>
      </c>
      <c r="J5293" t="s">
        <v>29</v>
      </c>
      <c r="K5293" t="s">
        <v>23</v>
      </c>
      <c r="L5293" t="s">
        <v>64</v>
      </c>
      <c r="M5293">
        <f t="shared" si="82"/>
        <v>92673.333333333328</v>
      </c>
      <c r="N5293" t="b">
        <f>IF(O5293=Sheet7!S5292,FALSE,TRUE)
=IF(B5293=Sheet7!A5293,TRUE,FALSE)
=IF(B5293=Sheet7!A5293,TRUE,FALSE)
=IF(B5293=Sheet7!A5293,TRUE,FALSE)</f>
        <v>1</v>
      </c>
      <c r="O5293" t="s">
        <v>34</v>
      </c>
    </row>
    <row r="5294" spans="1:15" x14ac:dyDescent="0.25">
      <c r="A5294">
        <v>2020</v>
      </c>
      <c r="B5294" t="s">
        <v>27</v>
      </c>
      <c r="C5294" t="s">
        <v>28</v>
      </c>
      <c r="D5294" t="s">
        <v>22</v>
      </c>
      <c r="E5294">
        <v>45760</v>
      </c>
      <c r="F5294">
        <v>45760</v>
      </c>
      <c r="G5294" t="s">
        <v>147</v>
      </c>
      <c r="H5294" t="s">
        <v>16</v>
      </c>
      <c r="I5294" t="s">
        <v>17</v>
      </c>
      <c r="J5294" t="s">
        <v>29</v>
      </c>
      <c r="K5294" t="s">
        <v>23</v>
      </c>
      <c r="L5294" t="s">
        <v>64</v>
      </c>
      <c r="M5294">
        <f t="shared" si="82"/>
        <v>31180</v>
      </c>
      <c r="N5294" t="b">
        <f>IF(O5294=Sheet7!S5293,FALSE,TRUE)
=IF(B5294=Sheet7!A5294,TRUE,FALSE)
=IF(B5294=Sheet7!A5294,TRUE,FALSE)
=IF(B5294=Sheet7!A5294,TRUE,FALSE)</f>
        <v>1</v>
      </c>
      <c r="O5294" t="s">
        <v>27</v>
      </c>
    </row>
    <row r="5295" spans="1:15" x14ac:dyDescent="0.25">
      <c r="A5295">
        <v>2020</v>
      </c>
      <c r="B5295" t="s">
        <v>32</v>
      </c>
      <c r="C5295" t="s">
        <v>13</v>
      </c>
      <c r="D5295" t="s">
        <v>14</v>
      </c>
      <c r="E5295">
        <v>70000</v>
      </c>
      <c r="F5295">
        <v>79833</v>
      </c>
      <c r="G5295" t="s">
        <v>57</v>
      </c>
      <c r="H5295" t="s">
        <v>33</v>
      </c>
      <c r="I5295" t="s">
        <v>17</v>
      </c>
      <c r="J5295" t="s">
        <v>18</v>
      </c>
      <c r="K5295" t="s">
        <v>57</v>
      </c>
      <c r="L5295" t="s">
        <v>19</v>
      </c>
      <c r="M5295">
        <f t="shared" si="82"/>
        <v>50617.666666666664</v>
      </c>
      <c r="N5295" t="b">
        <f>IF(O5295=Sheet7!S5294,FALSE,TRUE)
=IF(B5295=Sheet7!A5295,TRUE,FALSE)
=IF(B5295=Sheet7!A5295,TRUE,FALSE)
=IF(B5295=Sheet7!A5295,TRUE,FALSE)</f>
        <v>1</v>
      </c>
      <c r="O5295" t="s">
        <v>32</v>
      </c>
    </row>
    <row r="5296" spans="1:15" x14ac:dyDescent="0.25">
      <c r="A5296">
        <v>2020</v>
      </c>
      <c r="B5296" t="s">
        <v>102</v>
      </c>
      <c r="C5296" t="s">
        <v>31</v>
      </c>
      <c r="D5296" t="s">
        <v>14</v>
      </c>
      <c r="E5296">
        <v>44000</v>
      </c>
      <c r="F5296">
        <v>50180</v>
      </c>
      <c r="G5296" t="s">
        <v>91</v>
      </c>
      <c r="H5296" t="s">
        <v>16</v>
      </c>
      <c r="I5296" t="s">
        <v>17</v>
      </c>
      <c r="J5296" t="s">
        <v>25</v>
      </c>
      <c r="K5296" t="s">
        <v>91</v>
      </c>
      <c r="L5296" t="s">
        <v>26</v>
      </c>
      <c r="M5296">
        <f t="shared" si="82"/>
        <v>32066.666666666668</v>
      </c>
      <c r="N5296" t="b">
        <f>IF(O5296=Sheet7!S5295,FALSE,TRUE)
=IF(B5296=Sheet7!A5296,TRUE,FALSE)
=IF(B5296=Sheet7!A5296,TRUE,FALSE)
=IF(B5296=Sheet7!A5296,TRUE,FALSE)</f>
        <v>1</v>
      </c>
      <c r="O5296" t="s">
        <v>102</v>
      </c>
    </row>
    <row r="5297" spans="1:15" x14ac:dyDescent="0.25">
      <c r="A5297">
        <v>2020</v>
      </c>
      <c r="B5297" t="s">
        <v>32</v>
      </c>
      <c r="C5297" t="s">
        <v>13</v>
      </c>
      <c r="D5297" t="s">
        <v>22</v>
      </c>
      <c r="E5297">
        <v>106000</v>
      </c>
      <c r="F5297">
        <v>106000</v>
      </c>
      <c r="G5297" t="s">
        <v>23</v>
      </c>
      <c r="H5297" t="s">
        <v>16</v>
      </c>
      <c r="I5297" t="s">
        <v>17</v>
      </c>
      <c r="J5297" t="s">
        <v>29</v>
      </c>
      <c r="K5297" t="s">
        <v>23</v>
      </c>
      <c r="L5297" t="s">
        <v>19</v>
      </c>
      <c r="M5297">
        <f t="shared" si="82"/>
        <v>71340</v>
      </c>
      <c r="N5297" t="b">
        <f>IF(O5297=Sheet7!S5296,FALSE,TRUE)
=IF(B5297=Sheet7!A5297,TRUE,FALSE)
=IF(B5297=Sheet7!A5297,TRUE,FALSE)
=IF(B5297=Sheet7!A5297,TRUE,FALSE)</f>
        <v>1</v>
      </c>
      <c r="O5297" t="s">
        <v>32</v>
      </c>
    </row>
    <row r="5298" spans="1:15" x14ac:dyDescent="0.25">
      <c r="A5298">
        <v>2020</v>
      </c>
      <c r="B5298" t="s">
        <v>32</v>
      </c>
      <c r="C5298" t="s">
        <v>13</v>
      </c>
      <c r="D5298" t="s">
        <v>35</v>
      </c>
      <c r="E5298">
        <v>88000</v>
      </c>
      <c r="F5298">
        <v>112872</v>
      </c>
      <c r="G5298" t="s">
        <v>36</v>
      </c>
      <c r="H5298" t="s">
        <v>16</v>
      </c>
      <c r="I5298" t="s">
        <v>17</v>
      </c>
      <c r="J5298" t="s">
        <v>18</v>
      </c>
      <c r="K5298" t="s">
        <v>36</v>
      </c>
      <c r="L5298" t="s">
        <v>19</v>
      </c>
      <c r="M5298">
        <f t="shared" si="82"/>
        <v>67630.666666666672</v>
      </c>
      <c r="N5298" t="b">
        <f>IF(O5298=Sheet7!S5297,FALSE,TRUE)
=IF(B5298=Sheet7!A5298,TRUE,FALSE)
=IF(B5298=Sheet7!A5298,TRUE,FALSE)
=IF(B5298=Sheet7!A5298,TRUE,FALSE)</f>
        <v>1</v>
      </c>
      <c r="O5298" t="s">
        <v>32</v>
      </c>
    </row>
    <row r="5299" spans="1:15" x14ac:dyDescent="0.25">
      <c r="A5299">
        <v>2020</v>
      </c>
      <c r="B5299" t="s">
        <v>72</v>
      </c>
      <c r="C5299" t="s">
        <v>31</v>
      </c>
      <c r="D5299" t="s">
        <v>14</v>
      </c>
      <c r="E5299">
        <v>14000</v>
      </c>
      <c r="F5299">
        <v>15966</v>
      </c>
      <c r="G5299" t="s">
        <v>15</v>
      </c>
      <c r="H5299" t="s">
        <v>39</v>
      </c>
      <c r="I5299" t="s">
        <v>70</v>
      </c>
      <c r="J5299" t="s">
        <v>29</v>
      </c>
      <c r="K5299" t="s">
        <v>15</v>
      </c>
      <c r="L5299" t="s">
        <v>64</v>
      </c>
      <c r="M5299">
        <f t="shared" si="82"/>
        <v>10662</v>
      </c>
      <c r="N5299" t="b">
        <f>IF(O5299=Sheet7!S5298,FALSE,TRUE)
=IF(B5299=Sheet7!A5299,TRUE,FALSE)
=IF(B5299=Sheet7!A5299,TRUE,FALSE)
=IF(B5299=Sheet7!A5299,TRUE,FALSE)</f>
        <v>1</v>
      </c>
      <c r="O5299" t="s">
        <v>72</v>
      </c>
    </row>
    <row r="5300" spans="1:15" x14ac:dyDescent="0.25">
      <c r="A5300">
        <v>2020</v>
      </c>
      <c r="B5300" t="s">
        <v>27</v>
      </c>
      <c r="C5300" t="s">
        <v>28</v>
      </c>
      <c r="D5300" t="s">
        <v>35</v>
      </c>
      <c r="E5300">
        <v>60000</v>
      </c>
      <c r="F5300">
        <v>76958</v>
      </c>
      <c r="G5300" t="s">
        <v>36</v>
      </c>
      <c r="H5300" t="s">
        <v>16</v>
      </c>
      <c r="I5300" t="s">
        <v>17</v>
      </c>
      <c r="J5300" t="s">
        <v>29</v>
      </c>
      <c r="K5300" t="s">
        <v>36</v>
      </c>
      <c r="L5300" t="s">
        <v>64</v>
      </c>
      <c r="M5300">
        <f t="shared" si="82"/>
        <v>46326</v>
      </c>
      <c r="N5300" t="b">
        <f>IF(O5300=Sheet7!S5299,FALSE,TRUE)
=IF(B5300=Sheet7!A5300,TRUE,FALSE)
=IF(B5300=Sheet7!A5300,TRUE,FALSE)
=IF(B5300=Sheet7!A5300,TRUE,FALSE)</f>
        <v>1</v>
      </c>
      <c r="O5300" t="s">
        <v>27</v>
      </c>
    </row>
    <row r="5301" spans="1:15" x14ac:dyDescent="0.25">
      <c r="A5301">
        <v>2020</v>
      </c>
      <c r="B5301" t="s">
        <v>32</v>
      </c>
      <c r="C5301" t="s">
        <v>13</v>
      </c>
      <c r="D5301" t="s">
        <v>22</v>
      </c>
      <c r="E5301">
        <v>188000</v>
      </c>
      <c r="F5301">
        <v>188000</v>
      </c>
      <c r="G5301" t="s">
        <v>23</v>
      </c>
      <c r="H5301" t="s">
        <v>24</v>
      </c>
      <c r="I5301" t="s">
        <v>17</v>
      </c>
      <c r="J5301" t="s">
        <v>29</v>
      </c>
      <c r="K5301" t="s">
        <v>23</v>
      </c>
      <c r="L5301" t="s">
        <v>19</v>
      </c>
      <c r="M5301">
        <f t="shared" si="82"/>
        <v>126006.66666666667</v>
      </c>
      <c r="N5301" t="b">
        <f>IF(O5301=Sheet7!S5300,FALSE,TRUE)
=IF(B5301=Sheet7!A5301,TRUE,FALSE)
=IF(B5301=Sheet7!A5301,TRUE,FALSE)
=IF(B5301=Sheet7!A5301,TRUE,FALSE)</f>
        <v>1</v>
      </c>
      <c r="O5301" t="s">
        <v>32</v>
      </c>
    </row>
    <row r="5302" spans="1:15" x14ac:dyDescent="0.25">
      <c r="A5302">
        <v>2020</v>
      </c>
      <c r="B5302" t="s">
        <v>27</v>
      </c>
      <c r="C5302" t="s">
        <v>28</v>
      </c>
      <c r="D5302" t="s">
        <v>22</v>
      </c>
      <c r="E5302">
        <v>105000</v>
      </c>
      <c r="F5302">
        <v>105000</v>
      </c>
      <c r="G5302" t="s">
        <v>23</v>
      </c>
      <c r="H5302" t="s">
        <v>16</v>
      </c>
      <c r="I5302" t="s">
        <v>17</v>
      </c>
      <c r="J5302" t="s">
        <v>29</v>
      </c>
      <c r="K5302" t="s">
        <v>23</v>
      </c>
      <c r="L5302" t="s">
        <v>19</v>
      </c>
      <c r="M5302">
        <f t="shared" si="82"/>
        <v>70673.333333333328</v>
      </c>
      <c r="N5302" t="b">
        <f>IF(O5302=Sheet7!S5301,FALSE,TRUE)
=IF(B5302=Sheet7!A5302,TRUE,FALSE)
=IF(B5302=Sheet7!A5302,TRUE,FALSE)
=IF(B5302=Sheet7!A5302,TRUE,FALSE)</f>
        <v>1</v>
      </c>
      <c r="O5302" t="s">
        <v>27</v>
      </c>
    </row>
    <row r="5303" spans="1:15" x14ac:dyDescent="0.25">
      <c r="A5303">
        <v>2020</v>
      </c>
      <c r="B5303" t="s">
        <v>32</v>
      </c>
      <c r="C5303" t="s">
        <v>13</v>
      </c>
      <c r="D5303" t="s">
        <v>14</v>
      </c>
      <c r="E5303">
        <v>61500</v>
      </c>
      <c r="F5303">
        <v>70139</v>
      </c>
      <c r="G5303" t="s">
        <v>69</v>
      </c>
      <c r="H5303" t="s">
        <v>16</v>
      </c>
      <c r="I5303" t="s">
        <v>17</v>
      </c>
      <c r="J5303" t="s">
        <v>18</v>
      </c>
      <c r="K5303" t="s">
        <v>69</v>
      </c>
      <c r="L5303" t="s">
        <v>19</v>
      </c>
      <c r="M5303">
        <f t="shared" si="82"/>
        <v>44553</v>
      </c>
      <c r="N5303" t="b">
        <f>IF(O5303=Sheet7!S5302,FALSE,TRUE)
=IF(B5303=Sheet7!A5303,TRUE,FALSE)
=IF(B5303=Sheet7!A5303,TRUE,FALSE)
=IF(B5303=Sheet7!A5303,TRUE,FALSE)</f>
        <v>1</v>
      </c>
      <c r="O5303" t="s">
        <v>32</v>
      </c>
    </row>
    <row r="5304" spans="1:15" x14ac:dyDescent="0.25">
      <c r="A5304">
        <v>2020</v>
      </c>
      <c r="B5304" t="s">
        <v>37</v>
      </c>
      <c r="C5304" t="s">
        <v>38</v>
      </c>
      <c r="D5304" t="s">
        <v>22</v>
      </c>
      <c r="E5304">
        <v>91000</v>
      </c>
      <c r="F5304">
        <v>91000</v>
      </c>
      <c r="G5304" t="s">
        <v>23</v>
      </c>
      <c r="H5304" t="s">
        <v>39</v>
      </c>
      <c r="I5304" t="s">
        <v>17</v>
      </c>
      <c r="J5304" t="s">
        <v>29</v>
      </c>
      <c r="K5304" t="s">
        <v>23</v>
      </c>
      <c r="L5304" t="s">
        <v>19</v>
      </c>
      <c r="M5304">
        <f t="shared" si="82"/>
        <v>61340</v>
      </c>
      <c r="N5304" t="b">
        <f>IF(O5304=Sheet7!S5303,FALSE,TRUE)
=IF(B5304=Sheet7!A5304,TRUE,FALSE)
=IF(B5304=Sheet7!A5304,TRUE,FALSE)
=IF(B5304=Sheet7!A5304,TRUE,FALSE)</f>
        <v>1</v>
      </c>
      <c r="O5304" t="s">
        <v>37</v>
      </c>
    </row>
    <row r="5305" spans="1:15" x14ac:dyDescent="0.25">
      <c r="A5305">
        <v>2020</v>
      </c>
      <c r="B5305" t="s">
        <v>46</v>
      </c>
      <c r="C5305" t="s">
        <v>28</v>
      </c>
      <c r="D5305" t="s">
        <v>22</v>
      </c>
      <c r="E5305">
        <v>42000</v>
      </c>
      <c r="F5305">
        <v>42000</v>
      </c>
      <c r="G5305" t="s">
        <v>81</v>
      </c>
      <c r="H5305" t="s">
        <v>39</v>
      </c>
      <c r="I5305" t="s">
        <v>17</v>
      </c>
      <c r="J5305" t="s">
        <v>18</v>
      </c>
      <c r="K5305" t="s">
        <v>81</v>
      </c>
      <c r="L5305" t="s">
        <v>19</v>
      </c>
      <c r="M5305">
        <f t="shared" si="82"/>
        <v>28673.333333333332</v>
      </c>
      <c r="N5305" t="b">
        <f>IF(O5305=Sheet7!S5304,FALSE,TRUE)
=IF(B5305=Sheet7!A5305,TRUE,FALSE)
=IF(B5305=Sheet7!A5305,TRUE,FALSE)
=IF(B5305=Sheet7!A5305,TRUE,FALSE)</f>
        <v>1</v>
      </c>
      <c r="O5305" t="s">
        <v>46</v>
      </c>
    </row>
    <row r="5306" spans="1:15" x14ac:dyDescent="0.25">
      <c r="A5306">
        <v>2020</v>
      </c>
      <c r="B5306" t="s">
        <v>157</v>
      </c>
      <c r="C5306" t="s">
        <v>28</v>
      </c>
      <c r="D5306" t="s">
        <v>22</v>
      </c>
      <c r="E5306">
        <v>115000</v>
      </c>
      <c r="F5306">
        <v>115000</v>
      </c>
      <c r="G5306" t="s">
        <v>245</v>
      </c>
      <c r="H5306" t="s">
        <v>16</v>
      </c>
      <c r="I5306" t="s">
        <v>17</v>
      </c>
      <c r="J5306" t="s">
        <v>25</v>
      </c>
      <c r="K5306" t="s">
        <v>245</v>
      </c>
      <c r="L5306" t="s">
        <v>19</v>
      </c>
      <c r="M5306">
        <f t="shared" si="82"/>
        <v>77340</v>
      </c>
      <c r="N5306" t="b">
        <f>IF(O5306=Sheet7!S5305,FALSE,TRUE)
=IF(B5306=Sheet7!A5306,TRUE,FALSE)
=IF(B5306=Sheet7!A5306,TRUE,FALSE)
=IF(B5306=Sheet7!A5306,TRUE,FALSE)</f>
        <v>1</v>
      </c>
      <c r="O5306" t="s">
        <v>157</v>
      </c>
    </row>
    <row r="5307" spans="1:15" x14ac:dyDescent="0.25">
      <c r="A5307">
        <v>2020</v>
      </c>
      <c r="B5307" t="s">
        <v>54</v>
      </c>
      <c r="C5307" t="s">
        <v>31</v>
      </c>
      <c r="D5307" t="s">
        <v>22</v>
      </c>
      <c r="E5307">
        <v>260000</v>
      </c>
      <c r="F5307">
        <v>260000</v>
      </c>
      <c r="G5307" t="s">
        <v>200</v>
      </c>
      <c r="H5307" t="s">
        <v>24</v>
      </c>
      <c r="I5307" t="s">
        <v>17</v>
      </c>
      <c r="J5307" t="s">
        <v>25</v>
      </c>
      <c r="K5307" t="s">
        <v>200</v>
      </c>
      <c r="L5307" t="s">
        <v>64</v>
      </c>
      <c r="M5307">
        <f t="shared" si="82"/>
        <v>174006.66666666666</v>
      </c>
      <c r="N5307" t="b">
        <f>IF(O5307=Sheet7!S5306,FALSE,TRUE)
=IF(B5307=Sheet7!A5307,TRUE,FALSE)
=IF(B5307=Sheet7!A5307,TRUE,FALSE)
=IF(B5307=Sheet7!A5307,TRUE,FALSE)</f>
        <v>1</v>
      </c>
      <c r="O5307" t="s">
        <v>54</v>
      </c>
    </row>
    <row r="5308" spans="1:15" x14ac:dyDescent="0.25">
      <c r="A5308">
        <v>2020</v>
      </c>
      <c r="B5308" t="s">
        <v>211</v>
      </c>
      <c r="C5308" t="s">
        <v>13</v>
      </c>
      <c r="D5308" t="s">
        <v>35</v>
      </c>
      <c r="E5308">
        <v>85000</v>
      </c>
      <c r="F5308">
        <v>109024</v>
      </c>
      <c r="G5308" t="s">
        <v>36</v>
      </c>
      <c r="H5308" t="s">
        <v>24</v>
      </c>
      <c r="I5308" t="s">
        <v>17</v>
      </c>
      <c r="J5308" t="s">
        <v>18</v>
      </c>
      <c r="K5308" t="s">
        <v>36</v>
      </c>
      <c r="L5308" t="s">
        <v>26</v>
      </c>
      <c r="M5308">
        <f t="shared" si="82"/>
        <v>65348</v>
      </c>
      <c r="N5308" t="b">
        <f>IF(O5308=Sheet7!S5307,FALSE,TRUE)
=IF(B5308=Sheet7!A5308,TRUE,FALSE)
=IF(B5308=Sheet7!A5308,TRUE,FALSE)
=IF(B5308=Sheet7!A5308,TRUE,FALSE)</f>
        <v>1</v>
      </c>
      <c r="O5308" t="s">
        <v>211</v>
      </c>
    </row>
    <row r="5309" spans="1:15" x14ac:dyDescent="0.25">
      <c r="A5309">
        <v>2020</v>
      </c>
      <c r="B5309" t="s">
        <v>27</v>
      </c>
      <c r="C5309" t="s">
        <v>28</v>
      </c>
      <c r="D5309" t="s">
        <v>14</v>
      </c>
      <c r="E5309">
        <v>70000</v>
      </c>
      <c r="F5309">
        <v>79833</v>
      </c>
      <c r="G5309" t="s">
        <v>15</v>
      </c>
      <c r="H5309" t="s">
        <v>16</v>
      </c>
      <c r="I5309" t="s">
        <v>17</v>
      </c>
      <c r="J5309" t="s">
        <v>25</v>
      </c>
      <c r="K5309" t="s">
        <v>15</v>
      </c>
      <c r="L5309" t="s">
        <v>19</v>
      </c>
      <c r="M5309">
        <f t="shared" si="82"/>
        <v>50617.666666666664</v>
      </c>
      <c r="N5309" t="b">
        <f>IF(O5309=Sheet7!S5308,FALSE,TRUE)
=IF(B5309=Sheet7!A5309,TRUE,FALSE)
=IF(B5309=Sheet7!A5309,TRUE,FALSE)
=IF(B5309=Sheet7!A5309,TRUE,FALSE)</f>
        <v>1</v>
      </c>
      <c r="O5309" t="s">
        <v>27</v>
      </c>
    </row>
    <row r="5310" spans="1:15" x14ac:dyDescent="0.25">
      <c r="A5310">
        <v>2020</v>
      </c>
      <c r="B5310" t="s">
        <v>34</v>
      </c>
      <c r="C5310" t="s">
        <v>31</v>
      </c>
      <c r="D5310" t="s">
        <v>22</v>
      </c>
      <c r="E5310">
        <v>150000</v>
      </c>
      <c r="F5310">
        <v>150000</v>
      </c>
      <c r="G5310" t="s">
        <v>23</v>
      </c>
      <c r="H5310" t="s">
        <v>24</v>
      </c>
      <c r="I5310" t="s">
        <v>17</v>
      </c>
      <c r="J5310" t="s">
        <v>18</v>
      </c>
      <c r="K5310" t="s">
        <v>23</v>
      </c>
      <c r="L5310" t="s">
        <v>19</v>
      </c>
      <c r="M5310">
        <f t="shared" si="82"/>
        <v>100673.33333333333</v>
      </c>
      <c r="N5310" t="b">
        <f>IF(O5310=Sheet7!S5309,FALSE,TRUE)
=IF(B5310=Sheet7!A5310,TRUE,FALSE)
=IF(B5310=Sheet7!A5310,TRUE,FALSE)
=IF(B5310=Sheet7!A5310,TRUE,FALSE)</f>
        <v>1</v>
      </c>
      <c r="O5310" t="s">
        <v>34</v>
      </c>
    </row>
    <row r="5311" spans="1:15" x14ac:dyDescent="0.25">
      <c r="A5311">
        <v>2020</v>
      </c>
      <c r="B5311" t="s">
        <v>37</v>
      </c>
      <c r="C5311" t="s">
        <v>38</v>
      </c>
      <c r="D5311" t="s">
        <v>22</v>
      </c>
      <c r="E5311">
        <v>72000</v>
      </c>
      <c r="F5311">
        <v>72000</v>
      </c>
      <c r="G5311" t="s">
        <v>23</v>
      </c>
      <c r="H5311" t="s">
        <v>39</v>
      </c>
      <c r="I5311" t="s">
        <v>17</v>
      </c>
      <c r="J5311" t="s">
        <v>29</v>
      </c>
      <c r="K5311" t="s">
        <v>23</v>
      </c>
      <c r="L5311" t="s">
        <v>19</v>
      </c>
      <c r="M5311">
        <f t="shared" si="82"/>
        <v>48673.333333333336</v>
      </c>
      <c r="N5311" t="b">
        <f>IF(O5311=Sheet7!S5310,FALSE,TRUE)
=IF(B5311=Sheet7!A5311,TRUE,FALSE)
=IF(B5311=Sheet7!A5311,TRUE,FALSE)
=IF(B5311=Sheet7!A5311,TRUE,FALSE)</f>
        <v>1</v>
      </c>
      <c r="O5311" t="s">
        <v>37</v>
      </c>
    </row>
    <row r="5312" spans="1:15" x14ac:dyDescent="0.25">
      <c r="A5312">
        <v>2020</v>
      </c>
      <c r="B5312" t="s">
        <v>157</v>
      </c>
      <c r="C5312" t="s">
        <v>28</v>
      </c>
      <c r="D5312" t="s">
        <v>22</v>
      </c>
      <c r="E5312">
        <v>190000</v>
      </c>
      <c r="F5312">
        <v>190000</v>
      </c>
      <c r="G5312" t="s">
        <v>23</v>
      </c>
      <c r="H5312" t="s">
        <v>24</v>
      </c>
      <c r="I5312" t="s">
        <v>17</v>
      </c>
      <c r="J5312" t="s">
        <v>29</v>
      </c>
      <c r="K5312" t="s">
        <v>23</v>
      </c>
      <c r="L5312" t="s">
        <v>64</v>
      </c>
      <c r="M5312">
        <f t="shared" si="82"/>
        <v>127340</v>
      </c>
      <c r="N5312" t="b">
        <f>IF(O5312=Sheet7!S5311,FALSE,TRUE)
=IF(B5312=Sheet7!A5312,TRUE,FALSE)
=IF(B5312=Sheet7!A5312,TRUE,FALSE)
=IF(B5312=Sheet7!A5312,TRUE,FALSE)</f>
        <v>1</v>
      </c>
      <c r="O5312" t="s">
        <v>157</v>
      </c>
    </row>
    <row r="5313" spans="1:15" x14ac:dyDescent="0.25">
      <c r="A5313">
        <v>2020</v>
      </c>
      <c r="B5313" t="s">
        <v>105</v>
      </c>
      <c r="C5313" t="s">
        <v>38</v>
      </c>
      <c r="D5313" t="s">
        <v>22</v>
      </c>
      <c r="E5313">
        <v>135000</v>
      </c>
      <c r="F5313">
        <v>135000</v>
      </c>
      <c r="G5313" t="s">
        <v>23</v>
      </c>
      <c r="H5313" t="s">
        <v>16</v>
      </c>
      <c r="I5313" t="s">
        <v>17</v>
      </c>
      <c r="J5313" t="s">
        <v>29</v>
      </c>
      <c r="K5313" t="s">
        <v>23</v>
      </c>
      <c r="L5313" t="s">
        <v>19</v>
      </c>
      <c r="M5313">
        <f t="shared" si="82"/>
        <v>90673.333333333328</v>
      </c>
      <c r="N5313" t="b">
        <f>IF(O5313=Sheet7!S5312,FALSE,TRUE)
=IF(B5313=Sheet7!A5313,TRUE,FALSE)
=IF(B5313=Sheet7!A5313,TRUE,FALSE)
=IF(B5313=Sheet7!A5313,TRUE,FALSE)</f>
        <v>1</v>
      </c>
      <c r="O5313" t="s">
        <v>105</v>
      </c>
    </row>
    <row r="5314" spans="1:15" x14ac:dyDescent="0.25">
      <c r="A5314">
        <v>2020</v>
      </c>
      <c r="B5314" t="s">
        <v>244</v>
      </c>
      <c r="C5314" t="s">
        <v>13</v>
      </c>
      <c r="D5314" t="s">
        <v>22</v>
      </c>
      <c r="E5314">
        <v>125000</v>
      </c>
      <c r="F5314">
        <v>125000</v>
      </c>
      <c r="G5314" t="s">
        <v>255</v>
      </c>
      <c r="H5314" t="s">
        <v>24</v>
      </c>
      <c r="I5314" t="s">
        <v>17</v>
      </c>
      <c r="J5314" t="s">
        <v>18</v>
      </c>
      <c r="K5314" t="s">
        <v>255</v>
      </c>
      <c r="L5314" t="s">
        <v>64</v>
      </c>
      <c r="M5314">
        <f t="shared" ref="M5314:M5342" si="83">AVERAGE(A5314:L5314)</f>
        <v>84006.666666666672</v>
      </c>
      <c r="N5314" t="b">
        <f>IF(O5314=Sheet7!S5313,FALSE,TRUE)
=IF(B5314=Sheet7!A5314,TRUE,FALSE)
=IF(B5314=Sheet7!A5314,TRUE,FALSE)
=IF(B5314=Sheet7!A5314,TRUE,FALSE)</f>
        <v>1</v>
      </c>
      <c r="O5314" t="s">
        <v>244</v>
      </c>
    </row>
    <row r="5315" spans="1:15" x14ac:dyDescent="0.25">
      <c r="A5315">
        <v>2020</v>
      </c>
      <c r="B5315" t="s">
        <v>27</v>
      </c>
      <c r="C5315" t="s">
        <v>28</v>
      </c>
      <c r="D5315" t="s">
        <v>14</v>
      </c>
      <c r="E5315">
        <v>45000</v>
      </c>
      <c r="F5315">
        <v>51321</v>
      </c>
      <c r="G5315" t="s">
        <v>69</v>
      </c>
      <c r="H5315" t="s">
        <v>39</v>
      </c>
      <c r="I5315" t="s">
        <v>17</v>
      </c>
      <c r="J5315" t="s">
        <v>25</v>
      </c>
      <c r="K5315" t="s">
        <v>69</v>
      </c>
      <c r="L5315" t="s">
        <v>64</v>
      </c>
      <c r="M5315">
        <f t="shared" si="83"/>
        <v>32780.333333333336</v>
      </c>
      <c r="N5315" t="b">
        <f>IF(O5315=Sheet7!S5314,FALSE,TRUE)
=IF(B5315=Sheet7!A5315,TRUE,FALSE)
=IF(B5315=Sheet7!A5315,TRUE,FALSE)
=IF(B5315=Sheet7!A5315,TRUE,FALSE)</f>
        <v>1</v>
      </c>
      <c r="O5315" t="s">
        <v>27</v>
      </c>
    </row>
    <row r="5316" spans="1:15" x14ac:dyDescent="0.25">
      <c r="A5316">
        <v>2020</v>
      </c>
      <c r="B5316" t="s">
        <v>27</v>
      </c>
      <c r="C5316" t="s">
        <v>28</v>
      </c>
      <c r="D5316" t="s">
        <v>14</v>
      </c>
      <c r="E5316">
        <v>35000</v>
      </c>
      <c r="F5316">
        <v>39916</v>
      </c>
      <c r="G5316" t="s">
        <v>69</v>
      </c>
      <c r="H5316" t="s">
        <v>39</v>
      </c>
      <c r="I5316" t="s">
        <v>17</v>
      </c>
      <c r="J5316" t="s">
        <v>25</v>
      </c>
      <c r="K5316" t="s">
        <v>69</v>
      </c>
      <c r="L5316" t="s">
        <v>26</v>
      </c>
      <c r="M5316">
        <f t="shared" si="83"/>
        <v>25645.333333333332</v>
      </c>
      <c r="N5316" t="b">
        <f>IF(O5316=Sheet7!S5315,FALSE,TRUE)
=IF(B5316=Sheet7!A5316,TRUE,FALSE)
=IF(B5316=Sheet7!A5316,TRUE,FALSE)
=IF(B5316=Sheet7!A5316,TRUE,FALSE)</f>
        <v>1</v>
      </c>
      <c r="O5316" t="s">
        <v>27</v>
      </c>
    </row>
    <row r="5317" spans="1:15" x14ac:dyDescent="0.25">
      <c r="A5317">
        <v>2020</v>
      </c>
      <c r="B5317" t="s">
        <v>212</v>
      </c>
      <c r="C5317" t="s">
        <v>38</v>
      </c>
      <c r="D5317" t="s">
        <v>22</v>
      </c>
      <c r="E5317">
        <v>87000</v>
      </c>
      <c r="F5317">
        <v>87000</v>
      </c>
      <c r="G5317" t="s">
        <v>23</v>
      </c>
      <c r="H5317" t="s">
        <v>16</v>
      </c>
      <c r="I5317" t="s">
        <v>17</v>
      </c>
      <c r="J5317" t="s">
        <v>29</v>
      </c>
      <c r="K5317" t="s">
        <v>23</v>
      </c>
      <c r="L5317" t="s">
        <v>19</v>
      </c>
      <c r="M5317">
        <f t="shared" si="83"/>
        <v>58673.333333333336</v>
      </c>
      <c r="N5317" t="b">
        <f>IF(O5317=Sheet7!S5316,FALSE,TRUE)
=IF(B5317=Sheet7!A5317,TRUE,FALSE)
=IF(B5317=Sheet7!A5317,TRUE,FALSE)
=IF(B5317=Sheet7!A5317,TRUE,FALSE)</f>
        <v>1</v>
      </c>
      <c r="O5317" t="s">
        <v>212</v>
      </c>
    </row>
    <row r="5318" spans="1:15" x14ac:dyDescent="0.25">
      <c r="A5318">
        <v>2020</v>
      </c>
      <c r="B5318" t="s">
        <v>37</v>
      </c>
      <c r="C5318" t="s">
        <v>38</v>
      </c>
      <c r="D5318" t="s">
        <v>22</v>
      </c>
      <c r="E5318">
        <v>85000</v>
      </c>
      <c r="F5318">
        <v>85000</v>
      </c>
      <c r="G5318" t="s">
        <v>23</v>
      </c>
      <c r="H5318" t="s">
        <v>16</v>
      </c>
      <c r="I5318" t="s">
        <v>17</v>
      </c>
      <c r="J5318" t="s">
        <v>29</v>
      </c>
      <c r="K5318" t="s">
        <v>23</v>
      </c>
      <c r="L5318" t="s">
        <v>19</v>
      </c>
      <c r="M5318">
        <f t="shared" si="83"/>
        <v>57340</v>
      </c>
      <c r="N5318" t="b">
        <f>IF(O5318=Sheet7!S5317,FALSE,TRUE)
=IF(B5318=Sheet7!A5318,TRUE,FALSE)
=IF(B5318=Sheet7!A5318,TRUE,FALSE)
=IF(B5318=Sheet7!A5318,TRUE,FALSE)</f>
        <v>1</v>
      </c>
      <c r="O5318" t="s">
        <v>37</v>
      </c>
    </row>
    <row r="5319" spans="1:15" x14ac:dyDescent="0.25">
      <c r="A5319">
        <v>2020</v>
      </c>
      <c r="B5319" t="s">
        <v>211</v>
      </c>
      <c r="C5319" t="s">
        <v>13</v>
      </c>
      <c r="D5319" t="s">
        <v>14</v>
      </c>
      <c r="E5319">
        <v>100000</v>
      </c>
      <c r="F5319">
        <v>114047</v>
      </c>
      <c r="G5319" t="s">
        <v>63</v>
      </c>
      <c r="H5319" t="s">
        <v>24</v>
      </c>
      <c r="I5319" t="s">
        <v>17</v>
      </c>
      <c r="J5319" t="s">
        <v>29</v>
      </c>
      <c r="K5319" t="s">
        <v>36</v>
      </c>
      <c r="L5319" t="s">
        <v>64</v>
      </c>
      <c r="M5319">
        <f t="shared" si="83"/>
        <v>72022.333333333328</v>
      </c>
      <c r="N5319" t="b">
        <f>IF(O5319=Sheet7!S5318,FALSE,TRUE)
=IF(B5319=Sheet7!A5319,TRUE,FALSE)
=IF(B5319=Sheet7!A5319,TRUE,FALSE)
=IF(B5319=Sheet7!A5319,TRUE,FALSE)</f>
        <v>1</v>
      </c>
      <c r="O5319" t="s">
        <v>211</v>
      </c>
    </row>
    <row r="5320" spans="1:15" x14ac:dyDescent="0.25">
      <c r="A5320">
        <v>2020</v>
      </c>
      <c r="B5320" t="s">
        <v>244</v>
      </c>
      <c r="C5320" t="s">
        <v>13</v>
      </c>
      <c r="D5320" t="s">
        <v>22</v>
      </c>
      <c r="E5320">
        <v>56000</v>
      </c>
      <c r="F5320">
        <v>56000</v>
      </c>
      <c r="G5320" t="s">
        <v>91</v>
      </c>
      <c r="H5320" t="s">
        <v>16</v>
      </c>
      <c r="I5320" t="s">
        <v>17</v>
      </c>
      <c r="J5320" t="s">
        <v>29</v>
      </c>
      <c r="K5320" t="s">
        <v>23</v>
      </c>
      <c r="L5320" t="s">
        <v>26</v>
      </c>
      <c r="M5320">
        <f t="shared" si="83"/>
        <v>38006.666666666664</v>
      </c>
      <c r="N5320" t="b">
        <f>IF(O5320=Sheet7!S5319,FALSE,TRUE)
=IF(B5320=Sheet7!A5320,TRUE,FALSE)
=IF(B5320=Sheet7!A5320,TRUE,FALSE)
=IF(B5320=Sheet7!A5320,TRUE,FALSE)</f>
        <v>1</v>
      </c>
      <c r="O5320" t="s">
        <v>244</v>
      </c>
    </row>
    <row r="5321" spans="1:15" x14ac:dyDescent="0.25">
      <c r="A5321">
        <v>2020</v>
      </c>
      <c r="B5321" t="s">
        <v>32</v>
      </c>
      <c r="C5321" t="s">
        <v>13</v>
      </c>
      <c r="D5321" t="s">
        <v>14</v>
      </c>
      <c r="E5321">
        <v>42000</v>
      </c>
      <c r="F5321">
        <v>47899</v>
      </c>
      <c r="G5321" t="s">
        <v>117</v>
      </c>
      <c r="H5321" t="s">
        <v>24</v>
      </c>
      <c r="I5321" t="s">
        <v>17</v>
      </c>
      <c r="J5321" t="s">
        <v>18</v>
      </c>
      <c r="K5321" t="s">
        <v>117</v>
      </c>
      <c r="L5321" t="s">
        <v>19</v>
      </c>
      <c r="M5321">
        <f t="shared" si="83"/>
        <v>30639.666666666668</v>
      </c>
      <c r="N5321" t="b">
        <f>IF(O5321=Sheet7!S5320,FALSE,TRUE)
=IF(B5321=Sheet7!A5321,TRUE,FALSE)
=IF(B5321=Sheet7!A5321,TRUE,FALSE)
=IF(B5321=Sheet7!A5321,TRUE,FALSE)</f>
        <v>1</v>
      </c>
      <c r="O5321" t="s">
        <v>32</v>
      </c>
    </row>
    <row r="5322" spans="1:15" x14ac:dyDescent="0.25">
      <c r="A5322">
        <v>2020</v>
      </c>
      <c r="B5322" t="s">
        <v>86</v>
      </c>
      <c r="C5322" t="s">
        <v>38</v>
      </c>
      <c r="D5322" t="s">
        <v>22</v>
      </c>
      <c r="E5322">
        <v>98000</v>
      </c>
      <c r="F5322">
        <v>98000</v>
      </c>
      <c r="G5322" t="s">
        <v>23</v>
      </c>
      <c r="H5322" t="s">
        <v>16</v>
      </c>
      <c r="I5322" t="s">
        <v>17</v>
      </c>
      <c r="J5322" t="s">
        <v>25</v>
      </c>
      <c r="K5322" t="s">
        <v>23</v>
      </c>
      <c r="L5322" t="s">
        <v>26</v>
      </c>
      <c r="M5322">
        <f t="shared" si="83"/>
        <v>66006.666666666672</v>
      </c>
      <c r="N5322" t="b">
        <f>IF(O5322=Sheet7!S5321,FALSE,TRUE)
=IF(B5322=Sheet7!A5322,TRUE,FALSE)
=IF(B5322=Sheet7!A5322,TRUE,FALSE)
=IF(B5322=Sheet7!A5322,TRUE,FALSE)</f>
        <v>1</v>
      </c>
      <c r="O5322" t="s">
        <v>86</v>
      </c>
    </row>
    <row r="5323" spans="1:15" x14ac:dyDescent="0.25">
      <c r="A5323">
        <v>2020</v>
      </c>
      <c r="B5323" t="s">
        <v>104</v>
      </c>
      <c r="C5323" t="s">
        <v>28</v>
      </c>
      <c r="D5323" t="s">
        <v>22</v>
      </c>
      <c r="E5323">
        <v>325000</v>
      </c>
      <c r="F5323">
        <v>325000</v>
      </c>
      <c r="G5323" t="s">
        <v>23</v>
      </c>
      <c r="H5323" t="s">
        <v>33</v>
      </c>
      <c r="I5323" t="s">
        <v>17</v>
      </c>
      <c r="J5323" t="s">
        <v>29</v>
      </c>
      <c r="K5323" t="s">
        <v>23</v>
      </c>
      <c r="L5323" t="s">
        <v>19</v>
      </c>
      <c r="M5323">
        <f t="shared" si="83"/>
        <v>217340</v>
      </c>
      <c r="N5323" t="b">
        <f>IF(O5323=Sheet7!S5322,FALSE,TRUE)
=IF(B5323=Sheet7!A5323,TRUE,FALSE)
=IF(B5323=Sheet7!A5323,TRUE,FALSE)
=IF(B5323=Sheet7!A5323,TRUE,FALSE)</f>
        <v>1</v>
      </c>
      <c r="O5323" t="s">
        <v>104</v>
      </c>
    </row>
    <row r="5324" spans="1:15" x14ac:dyDescent="0.25">
      <c r="A5324">
        <v>2020</v>
      </c>
      <c r="B5324" t="s">
        <v>139</v>
      </c>
      <c r="C5324" t="s">
        <v>31</v>
      </c>
      <c r="D5324" t="s">
        <v>239</v>
      </c>
      <c r="E5324">
        <v>300000</v>
      </c>
      <c r="F5324">
        <v>45896</v>
      </c>
      <c r="G5324" t="s">
        <v>162</v>
      </c>
      <c r="H5324" t="s">
        <v>39</v>
      </c>
      <c r="I5324" t="s">
        <v>17</v>
      </c>
      <c r="J5324" t="s">
        <v>18</v>
      </c>
      <c r="K5324" t="s">
        <v>162</v>
      </c>
      <c r="L5324" t="s">
        <v>64</v>
      </c>
      <c r="M5324">
        <f t="shared" si="83"/>
        <v>115972</v>
      </c>
      <c r="N5324" t="b">
        <f>IF(O5324=Sheet7!S5323,FALSE,TRUE)
=IF(B5324=Sheet7!A5324,TRUE,FALSE)
=IF(B5324=Sheet7!A5324,TRUE,FALSE)
=IF(B5324=Sheet7!A5324,TRUE,FALSE)</f>
        <v>1</v>
      </c>
      <c r="O5324" t="s">
        <v>139</v>
      </c>
    </row>
    <row r="5325" spans="1:15" x14ac:dyDescent="0.25">
      <c r="A5325">
        <v>2020</v>
      </c>
      <c r="B5325" t="s">
        <v>27</v>
      </c>
      <c r="C5325" t="s">
        <v>28</v>
      </c>
      <c r="D5325" t="s">
        <v>14</v>
      </c>
      <c r="E5325">
        <v>37000</v>
      </c>
      <c r="F5325">
        <v>42197</v>
      </c>
      <c r="G5325" t="s">
        <v>69</v>
      </c>
      <c r="H5325" t="s">
        <v>16</v>
      </c>
      <c r="I5325" t="s">
        <v>17</v>
      </c>
      <c r="J5325" t="s">
        <v>18</v>
      </c>
      <c r="K5325" t="s">
        <v>69</v>
      </c>
      <c r="L5325" t="s">
        <v>64</v>
      </c>
      <c r="M5325">
        <f t="shared" si="83"/>
        <v>27072.333333333332</v>
      </c>
      <c r="N5325" t="b">
        <f>IF(O5325=Sheet7!S5324,FALSE,TRUE)
=IF(B5325=Sheet7!A5325,TRUE,FALSE)
=IF(B5325=Sheet7!A5325,TRUE,FALSE)
=IF(B5325=Sheet7!A5325,TRUE,FALSE)</f>
        <v>1</v>
      </c>
      <c r="O5325" t="s">
        <v>27</v>
      </c>
    </row>
    <row r="5326" spans="1:15" x14ac:dyDescent="0.25">
      <c r="A5326">
        <v>2020</v>
      </c>
      <c r="B5326" t="s">
        <v>27</v>
      </c>
      <c r="C5326" t="s">
        <v>28</v>
      </c>
      <c r="D5326" t="s">
        <v>14</v>
      </c>
      <c r="E5326">
        <v>55000</v>
      </c>
      <c r="F5326">
        <v>62726</v>
      </c>
      <c r="G5326" t="s">
        <v>15</v>
      </c>
      <c r="H5326" t="s">
        <v>39</v>
      </c>
      <c r="I5326" t="s">
        <v>17</v>
      </c>
      <c r="J5326" t="s">
        <v>18</v>
      </c>
      <c r="K5326" t="s">
        <v>15</v>
      </c>
      <c r="L5326" t="s">
        <v>64</v>
      </c>
      <c r="M5326">
        <f t="shared" si="83"/>
        <v>39915.333333333336</v>
      </c>
      <c r="N5326" t="b">
        <f>IF(O5326=Sheet7!S5325,FALSE,TRUE)
=IF(B5326=Sheet7!A5326,TRUE,FALSE)
=IF(B5326=Sheet7!A5326,TRUE,FALSE)
=IF(B5326=Sheet7!A5326,TRUE,FALSE)</f>
        <v>1</v>
      </c>
      <c r="O5326" t="s">
        <v>27</v>
      </c>
    </row>
    <row r="5327" spans="1:15" x14ac:dyDescent="0.25">
      <c r="A5327">
        <v>2020</v>
      </c>
      <c r="B5327" t="s">
        <v>27</v>
      </c>
      <c r="C5327" t="s">
        <v>28</v>
      </c>
      <c r="D5327" t="s">
        <v>14</v>
      </c>
      <c r="E5327">
        <v>19000</v>
      </c>
      <c r="F5327">
        <v>21669</v>
      </c>
      <c r="G5327" t="s">
        <v>111</v>
      </c>
      <c r="H5327" t="s">
        <v>39</v>
      </c>
      <c r="I5327" t="s">
        <v>70</v>
      </c>
      <c r="J5327" t="s">
        <v>18</v>
      </c>
      <c r="K5327" t="s">
        <v>111</v>
      </c>
      <c r="L5327" t="s">
        <v>64</v>
      </c>
      <c r="M5327">
        <f t="shared" si="83"/>
        <v>14229.666666666666</v>
      </c>
      <c r="N5327" t="b">
        <f>IF(O5327=Sheet7!S5326,FALSE,TRUE)
=IF(B5327=Sheet7!A5327,TRUE,FALSE)
=IF(B5327=Sheet7!A5327,TRUE,FALSE)
=IF(B5327=Sheet7!A5327,TRUE,FALSE)</f>
        <v>1</v>
      </c>
      <c r="O5327" t="s">
        <v>27</v>
      </c>
    </row>
    <row r="5328" spans="1:15" x14ac:dyDescent="0.25">
      <c r="A5328">
        <v>2020</v>
      </c>
      <c r="B5328" t="s">
        <v>32</v>
      </c>
      <c r="C5328" t="s">
        <v>13</v>
      </c>
      <c r="D5328" t="s">
        <v>22</v>
      </c>
      <c r="E5328">
        <v>110000</v>
      </c>
      <c r="F5328">
        <v>110000</v>
      </c>
      <c r="G5328" t="s">
        <v>23</v>
      </c>
      <c r="H5328" t="s">
        <v>16</v>
      </c>
      <c r="I5328" t="s">
        <v>17</v>
      </c>
      <c r="J5328" t="s">
        <v>29</v>
      </c>
      <c r="K5328" t="s">
        <v>23</v>
      </c>
      <c r="L5328" t="s">
        <v>19</v>
      </c>
      <c r="M5328">
        <f t="shared" si="83"/>
        <v>74006.666666666672</v>
      </c>
      <c r="N5328" t="b">
        <f>IF(O5328=Sheet7!S5327,FALSE,TRUE)
=IF(B5328=Sheet7!A5328,TRUE,FALSE)
=IF(B5328=Sheet7!A5328,TRUE,FALSE)
=IF(B5328=Sheet7!A5328,TRUE,FALSE)</f>
        <v>1</v>
      </c>
      <c r="O5328" t="s">
        <v>32</v>
      </c>
    </row>
    <row r="5329" spans="1:15" x14ac:dyDescent="0.25">
      <c r="A5329">
        <v>2020</v>
      </c>
      <c r="B5329" t="s">
        <v>27</v>
      </c>
      <c r="C5329" t="s">
        <v>28</v>
      </c>
      <c r="D5329" t="s">
        <v>22</v>
      </c>
      <c r="E5329">
        <v>120000</v>
      </c>
      <c r="F5329">
        <v>120000</v>
      </c>
      <c r="G5329" t="s">
        <v>23</v>
      </c>
      <c r="H5329" t="s">
        <v>24</v>
      </c>
      <c r="I5329" t="s">
        <v>17</v>
      </c>
      <c r="J5329" t="s">
        <v>18</v>
      </c>
      <c r="K5329" t="s">
        <v>23</v>
      </c>
      <c r="L5329" t="s">
        <v>19</v>
      </c>
      <c r="M5329">
        <f t="shared" si="83"/>
        <v>80673.333333333328</v>
      </c>
      <c r="N5329" t="b">
        <f>IF(O5329=Sheet7!S5328,FALSE,TRUE)
=IF(B5329=Sheet7!A5329,TRUE,FALSE)
=IF(B5329=Sheet7!A5329,TRUE,FALSE)
=IF(B5329=Sheet7!A5329,TRUE,FALSE)</f>
        <v>1</v>
      </c>
      <c r="O5329" t="s">
        <v>27</v>
      </c>
    </row>
    <row r="5330" spans="1:15" x14ac:dyDescent="0.25">
      <c r="A5330">
        <v>2020</v>
      </c>
      <c r="B5330" t="s">
        <v>118</v>
      </c>
      <c r="C5330" t="s">
        <v>31</v>
      </c>
      <c r="D5330" t="s">
        <v>22</v>
      </c>
      <c r="E5330">
        <v>60000</v>
      </c>
      <c r="F5330">
        <v>60000</v>
      </c>
      <c r="G5330" t="s">
        <v>132</v>
      </c>
      <c r="H5330" t="s">
        <v>24</v>
      </c>
      <c r="I5330" t="s">
        <v>83</v>
      </c>
      <c r="J5330" t="s">
        <v>29</v>
      </c>
      <c r="K5330" t="s">
        <v>23</v>
      </c>
      <c r="L5330" t="s">
        <v>64</v>
      </c>
      <c r="M5330">
        <f t="shared" si="83"/>
        <v>40673.333333333336</v>
      </c>
      <c r="N5330" t="b">
        <f>IF(O5330=Sheet7!S5329,FALSE,TRUE)
=IF(B5330=Sheet7!A5330,TRUE,FALSE)
=IF(B5330=Sheet7!A5330,TRUE,FALSE)
=IF(B5330=Sheet7!A5330,TRUE,FALSE)</f>
        <v>1</v>
      </c>
      <c r="O5330" t="s">
        <v>118</v>
      </c>
    </row>
    <row r="5331" spans="1:15" x14ac:dyDescent="0.25">
      <c r="A5331">
        <v>2020</v>
      </c>
      <c r="B5331" t="s">
        <v>129</v>
      </c>
      <c r="C5331" t="s">
        <v>28</v>
      </c>
      <c r="D5331" t="s">
        <v>14</v>
      </c>
      <c r="E5331">
        <v>130000</v>
      </c>
      <c r="F5331">
        <v>148261</v>
      </c>
      <c r="G5331" t="s">
        <v>15</v>
      </c>
      <c r="H5331" t="s">
        <v>24</v>
      </c>
      <c r="I5331" t="s">
        <v>17</v>
      </c>
      <c r="J5331" t="s">
        <v>29</v>
      </c>
      <c r="K5331" t="s">
        <v>15</v>
      </c>
      <c r="L5331" t="s">
        <v>26</v>
      </c>
      <c r="M5331">
        <f t="shared" si="83"/>
        <v>93427</v>
      </c>
      <c r="N5331" t="b">
        <f>IF(O5331=Sheet7!S5330,FALSE,TRUE)
=IF(B5331=Sheet7!A5331,TRUE,FALSE)
=IF(B5331=Sheet7!A5331,TRUE,FALSE)
=IF(B5331=Sheet7!A5331,TRUE,FALSE)</f>
        <v>1</v>
      </c>
      <c r="O5331" t="s">
        <v>129</v>
      </c>
    </row>
    <row r="5332" spans="1:15" x14ac:dyDescent="0.25">
      <c r="A5332">
        <v>2020</v>
      </c>
      <c r="B5332" t="s">
        <v>27</v>
      </c>
      <c r="C5332" t="s">
        <v>28</v>
      </c>
      <c r="D5332" t="s">
        <v>14</v>
      </c>
      <c r="E5332">
        <v>34000</v>
      </c>
      <c r="F5332">
        <v>38776</v>
      </c>
      <c r="G5332" t="s">
        <v>57</v>
      </c>
      <c r="H5332" t="s">
        <v>16</v>
      </c>
      <c r="I5332" t="s">
        <v>17</v>
      </c>
      <c r="J5332" t="s">
        <v>29</v>
      </c>
      <c r="K5332" t="s">
        <v>57</v>
      </c>
      <c r="L5332" t="s">
        <v>26</v>
      </c>
      <c r="M5332">
        <f t="shared" si="83"/>
        <v>24932</v>
      </c>
      <c r="N5332" t="b">
        <f>IF(O5332=Sheet7!S5331,FALSE,TRUE)
=IF(B5332=Sheet7!A5332,TRUE,FALSE)
=IF(B5332=Sheet7!A5332,TRUE,FALSE)
=IF(B5332=Sheet7!A5332,TRUE,FALSE)</f>
        <v>1</v>
      </c>
      <c r="O5332" t="s">
        <v>27</v>
      </c>
    </row>
    <row r="5333" spans="1:15" x14ac:dyDescent="0.25">
      <c r="A5333">
        <v>2020</v>
      </c>
      <c r="B5333" t="s">
        <v>27</v>
      </c>
      <c r="C5333" t="s">
        <v>28</v>
      </c>
      <c r="D5333" t="s">
        <v>14</v>
      </c>
      <c r="E5333">
        <v>80000</v>
      </c>
      <c r="F5333">
        <v>91237</v>
      </c>
      <c r="G5333" t="s">
        <v>214</v>
      </c>
      <c r="H5333" t="s">
        <v>24</v>
      </c>
      <c r="I5333" t="s">
        <v>17</v>
      </c>
      <c r="J5333" t="s">
        <v>25</v>
      </c>
      <c r="K5333" t="s">
        <v>214</v>
      </c>
      <c r="L5333" t="s">
        <v>64</v>
      </c>
      <c r="M5333">
        <f t="shared" si="83"/>
        <v>57752.333333333336</v>
      </c>
      <c r="N5333" t="b">
        <f>IF(O5333=Sheet7!S5332,FALSE,TRUE)
=IF(B5333=Sheet7!A5333,TRUE,FALSE)
=IF(B5333=Sheet7!A5333,TRUE,FALSE)
=IF(B5333=Sheet7!A5333,TRUE,FALSE)</f>
        <v>1</v>
      </c>
      <c r="O5333" t="s">
        <v>27</v>
      </c>
    </row>
    <row r="5334" spans="1:15" x14ac:dyDescent="0.25">
      <c r="A5334">
        <v>2020</v>
      </c>
      <c r="B5334" t="s">
        <v>27</v>
      </c>
      <c r="C5334" t="s">
        <v>28</v>
      </c>
      <c r="D5334" t="s">
        <v>14</v>
      </c>
      <c r="E5334">
        <v>55000</v>
      </c>
      <c r="F5334">
        <v>62726</v>
      </c>
      <c r="G5334" t="s">
        <v>69</v>
      </c>
      <c r="H5334" t="s">
        <v>16</v>
      </c>
      <c r="I5334" t="s">
        <v>17</v>
      </c>
      <c r="J5334" t="s">
        <v>18</v>
      </c>
      <c r="K5334" t="s">
        <v>84</v>
      </c>
      <c r="L5334" t="s">
        <v>64</v>
      </c>
      <c r="M5334">
        <f t="shared" si="83"/>
        <v>39915.333333333336</v>
      </c>
      <c r="N5334" t="b">
        <f>IF(O5334=Sheet7!S5333,FALSE,TRUE)
=IF(B5334=Sheet7!A5334,TRUE,FALSE)
=IF(B5334=Sheet7!A5334,TRUE,FALSE)
=IF(B5334=Sheet7!A5334,TRUE,FALSE)</f>
        <v>1</v>
      </c>
      <c r="O5334" t="s">
        <v>27</v>
      </c>
    </row>
    <row r="5335" spans="1:15" x14ac:dyDescent="0.25">
      <c r="A5335">
        <v>2020</v>
      </c>
      <c r="B5335" t="s">
        <v>99</v>
      </c>
      <c r="C5335" t="s">
        <v>28</v>
      </c>
      <c r="D5335" t="s">
        <v>22</v>
      </c>
      <c r="E5335">
        <v>190200</v>
      </c>
      <c r="F5335">
        <v>190200</v>
      </c>
      <c r="G5335" t="s">
        <v>23</v>
      </c>
      <c r="H5335" t="s">
        <v>24</v>
      </c>
      <c r="I5335" t="s">
        <v>17</v>
      </c>
      <c r="J5335" t="s">
        <v>29</v>
      </c>
      <c r="K5335" t="s">
        <v>23</v>
      </c>
      <c r="L5335" t="s">
        <v>26</v>
      </c>
      <c r="M5335">
        <f t="shared" si="83"/>
        <v>127473.33333333333</v>
      </c>
      <c r="N5335" t="b">
        <f>IF(O5335=Sheet7!S5334,FALSE,TRUE)
=IF(B5335=Sheet7!A5335,TRUE,FALSE)
=IF(B5335=Sheet7!A5335,TRUE,FALSE)
=IF(B5335=Sheet7!A5335,TRUE,FALSE)</f>
        <v>1</v>
      </c>
      <c r="O5335" t="s">
        <v>99</v>
      </c>
    </row>
    <row r="5336" spans="1:15" x14ac:dyDescent="0.25">
      <c r="A5336">
        <v>2020</v>
      </c>
      <c r="B5336" t="s">
        <v>27</v>
      </c>
      <c r="C5336" t="s">
        <v>28</v>
      </c>
      <c r="D5336" t="s">
        <v>22</v>
      </c>
      <c r="E5336">
        <v>118000</v>
      </c>
      <c r="F5336">
        <v>118000</v>
      </c>
      <c r="G5336" t="s">
        <v>23</v>
      </c>
      <c r="H5336" t="s">
        <v>16</v>
      </c>
      <c r="I5336" t="s">
        <v>17</v>
      </c>
      <c r="J5336" t="s">
        <v>29</v>
      </c>
      <c r="K5336" t="s">
        <v>23</v>
      </c>
      <c r="L5336" t="s">
        <v>26</v>
      </c>
      <c r="M5336">
        <f t="shared" si="83"/>
        <v>79340</v>
      </c>
      <c r="N5336" t="b">
        <f>IF(O5336=Sheet7!S5335,FALSE,TRUE)
=IF(B5336=Sheet7!A5336,TRUE,FALSE)
=IF(B5336=Sheet7!A5336,TRUE,FALSE)
=IF(B5336=Sheet7!A5336,TRUE,FALSE)</f>
        <v>1</v>
      </c>
      <c r="O5336" t="s">
        <v>27</v>
      </c>
    </row>
    <row r="5337" spans="1:15" x14ac:dyDescent="0.25">
      <c r="A5337">
        <v>2020</v>
      </c>
      <c r="B5337" t="s">
        <v>27</v>
      </c>
      <c r="C5337" t="s">
        <v>28</v>
      </c>
      <c r="D5337" t="s">
        <v>22</v>
      </c>
      <c r="E5337">
        <v>138350</v>
      </c>
      <c r="F5337">
        <v>138350</v>
      </c>
      <c r="G5337" t="s">
        <v>23</v>
      </c>
      <c r="H5337" t="s">
        <v>16</v>
      </c>
      <c r="I5337" t="s">
        <v>17</v>
      </c>
      <c r="J5337" t="s">
        <v>29</v>
      </c>
      <c r="K5337" t="s">
        <v>23</v>
      </c>
      <c r="L5337" t="s">
        <v>26</v>
      </c>
      <c r="M5337">
        <f t="shared" si="83"/>
        <v>92906.666666666672</v>
      </c>
      <c r="N5337" t="b">
        <f>IF(O5337=Sheet7!S5336,FALSE,TRUE)
=IF(B5337=Sheet7!A5337,TRUE,FALSE)
=IF(B5337=Sheet7!A5337,TRUE,FALSE)
=IF(B5337=Sheet7!A5337,TRUE,FALSE)</f>
        <v>1</v>
      </c>
      <c r="O5337" t="s">
        <v>27</v>
      </c>
    </row>
    <row r="5338" spans="1:15" x14ac:dyDescent="0.25">
      <c r="A5338">
        <v>2020</v>
      </c>
      <c r="B5338" t="s">
        <v>32</v>
      </c>
      <c r="C5338" t="s">
        <v>13</v>
      </c>
      <c r="D5338" t="s">
        <v>22</v>
      </c>
      <c r="E5338">
        <v>130800</v>
      </c>
      <c r="F5338">
        <v>130800</v>
      </c>
      <c r="G5338" t="s">
        <v>57</v>
      </c>
      <c r="H5338" t="s">
        <v>16</v>
      </c>
      <c r="I5338" t="s">
        <v>17</v>
      </c>
      <c r="J5338" t="s">
        <v>29</v>
      </c>
      <c r="K5338" t="s">
        <v>23</v>
      </c>
      <c r="L5338" t="s">
        <v>26</v>
      </c>
      <c r="M5338">
        <f t="shared" si="83"/>
        <v>87873.333333333328</v>
      </c>
      <c r="N5338" t="b">
        <f>IF(O5338=Sheet7!S5337,FALSE,TRUE)
=IF(B5338=Sheet7!A5338,TRUE,FALSE)
=IF(B5338=Sheet7!A5338,TRUE,FALSE)
=IF(B5338=Sheet7!A5338,TRUE,FALSE)</f>
        <v>1</v>
      </c>
      <c r="O5338" t="s">
        <v>32</v>
      </c>
    </row>
    <row r="5339" spans="1:15" x14ac:dyDescent="0.25">
      <c r="A5339">
        <v>2020</v>
      </c>
      <c r="B5339" t="s">
        <v>34</v>
      </c>
      <c r="C5339" t="s">
        <v>31</v>
      </c>
      <c r="D5339" t="s">
        <v>14</v>
      </c>
      <c r="E5339">
        <v>40000</v>
      </c>
      <c r="F5339">
        <v>45618</v>
      </c>
      <c r="G5339" t="s">
        <v>134</v>
      </c>
      <c r="H5339" t="s">
        <v>24</v>
      </c>
      <c r="I5339" t="s">
        <v>17</v>
      </c>
      <c r="J5339" t="s">
        <v>29</v>
      </c>
      <c r="K5339" t="s">
        <v>134</v>
      </c>
      <c r="L5339" t="s">
        <v>64</v>
      </c>
      <c r="M5339">
        <f t="shared" si="83"/>
        <v>29212.666666666668</v>
      </c>
      <c r="N5339" t="b">
        <f>IF(O5339=Sheet7!S5338,FALSE,TRUE)
=IF(B5339=Sheet7!A5339,TRUE,FALSE)
=IF(B5339=Sheet7!A5339,TRUE,FALSE)
=IF(B5339=Sheet7!A5339,TRUE,FALSE)</f>
        <v>1</v>
      </c>
      <c r="O5339" t="s">
        <v>34</v>
      </c>
    </row>
    <row r="5340" spans="1:15" x14ac:dyDescent="0.25">
      <c r="A5340">
        <v>2020</v>
      </c>
      <c r="B5340" t="s">
        <v>27</v>
      </c>
      <c r="C5340" t="s">
        <v>28</v>
      </c>
      <c r="D5340" t="s">
        <v>22</v>
      </c>
      <c r="E5340">
        <v>412000</v>
      </c>
      <c r="F5340">
        <v>412000</v>
      </c>
      <c r="G5340" t="s">
        <v>23</v>
      </c>
      <c r="H5340" t="s">
        <v>24</v>
      </c>
      <c r="I5340" t="s">
        <v>17</v>
      </c>
      <c r="J5340" t="s">
        <v>29</v>
      </c>
      <c r="K5340" t="s">
        <v>23</v>
      </c>
      <c r="L5340" t="s">
        <v>19</v>
      </c>
      <c r="M5340">
        <f t="shared" si="83"/>
        <v>275340</v>
      </c>
      <c r="N5340" t="b">
        <f>IF(O5340=Sheet7!S5339,FALSE,TRUE)
=IF(B5340=Sheet7!A5340,TRUE,FALSE)
=IF(B5340=Sheet7!A5340,TRUE,FALSE)
=IF(B5340=Sheet7!A5340,TRUE,FALSE)</f>
        <v>1</v>
      </c>
      <c r="O5340" t="s">
        <v>27</v>
      </c>
    </row>
    <row r="5341" spans="1:15" x14ac:dyDescent="0.25">
      <c r="A5341">
        <v>2020</v>
      </c>
      <c r="B5341" t="s">
        <v>27</v>
      </c>
      <c r="C5341" t="s">
        <v>28</v>
      </c>
      <c r="D5341" t="s">
        <v>22</v>
      </c>
      <c r="E5341">
        <v>105000</v>
      </c>
      <c r="F5341">
        <v>105000</v>
      </c>
      <c r="G5341" t="s">
        <v>23</v>
      </c>
      <c r="H5341" t="s">
        <v>39</v>
      </c>
      <c r="I5341" t="s">
        <v>17</v>
      </c>
      <c r="J5341" t="s">
        <v>29</v>
      </c>
      <c r="K5341" t="s">
        <v>23</v>
      </c>
      <c r="L5341" t="s">
        <v>64</v>
      </c>
      <c r="M5341">
        <f t="shared" si="83"/>
        <v>70673.333333333328</v>
      </c>
      <c r="N5341" t="b">
        <f>IF(O5341=Sheet7!S5340,FALSE,TRUE)
=IF(B5341=Sheet7!A5341,TRUE,FALSE)
=IF(B5341=Sheet7!A5341,TRUE,FALSE)
=IF(B5341=Sheet7!A5341,TRUE,FALSE)</f>
        <v>1</v>
      </c>
      <c r="O5341" t="s">
        <v>27</v>
      </c>
    </row>
    <row r="5342" spans="1:15" x14ac:dyDescent="0.25">
      <c r="A5342">
        <v>2020</v>
      </c>
      <c r="B5342" t="s">
        <v>105</v>
      </c>
      <c r="C5342" t="s">
        <v>38</v>
      </c>
      <c r="D5342" t="s">
        <v>22</v>
      </c>
      <c r="E5342">
        <v>100000</v>
      </c>
      <c r="F5342">
        <v>100000</v>
      </c>
      <c r="G5342" t="s">
        <v>23</v>
      </c>
      <c r="H5342" t="s">
        <v>39</v>
      </c>
      <c r="I5342" t="s">
        <v>80</v>
      </c>
      <c r="J5342" t="s">
        <v>29</v>
      </c>
      <c r="K5342" t="s">
        <v>23</v>
      </c>
      <c r="L5342" t="s">
        <v>19</v>
      </c>
      <c r="M5342">
        <f t="shared" si="83"/>
        <v>67340</v>
      </c>
      <c r="N5342" t="b">
        <f>IF(O5342=Sheet7!S5341,FALSE,TRUE)
=IF(B5342=Sheet7!A5342,TRUE,FALSE)
=IF(B5342=Sheet7!A5342,TRUE,FALSE)
=IF(B5342=Sheet7!A5342,TRUE,FALSE)</f>
        <v>1</v>
      </c>
      <c r="O5342" t="s">
        <v>105</v>
      </c>
    </row>
    <row r="5343" spans="1:15" x14ac:dyDescent="0.25">
      <c r="O5343" s="10" t="s">
        <v>43</v>
      </c>
    </row>
    <row r="5344" spans="1:15" x14ac:dyDescent="0.25">
      <c r="O5344" s="11" t="s">
        <v>32</v>
      </c>
    </row>
    <row r="5345" spans="15:15" x14ac:dyDescent="0.25">
      <c r="O5345" s="10" t="s">
        <v>32</v>
      </c>
    </row>
    <row r="5346" spans="15:15" x14ac:dyDescent="0.25">
      <c r="O5346" s="11" t="s">
        <v>45</v>
      </c>
    </row>
    <row r="5347" spans="15:15" x14ac:dyDescent="0.25">
      <c r="O5347" s="10" t="s">
        <v>45</v>
      </c>
    </row>
    <row r="5348" spans="15:15" x14ac:dyDescent="0.25">
      <c r="O5348" s="11" t="s">
        <v>32</v>
      </c>
    </row>
    <row r="5349" spans="15:15" x14ac:dyDescent="0.25">
      <c r="O5349" s="10" t="s">
        <v>32</v>
      </c>
    </row>
    <row r="5350" spans="15:15" x14ac:dyDescent="0.25">
      <c r="O5350" s="11" t="s">
        <v>32</v>
      </c>
    </row>
    <row r="5351" spans="15:15" x14ac:dyDescent="0.25">
      <c r="O5351" s="10" t="s">
        <v>32</v>
      </c>
    </row>
    <row r="5352" spans="15:15" x14ac:dyDescent="0.25">
      <c r="O5352" s="11" t="s">
        <v>37</v>
      </c>
    </row>
    <row r="5353" spans="15:15" x14ac:dyDescent="0.25">
      <c r="O5353" s="10" t="s">
        <v>37</v>
      </c>
    </row>
    <row r="5354" spans="15:15" x14ac:dyDescent="0.25">
      <c r="O5354" s="11" t="s">
        <v>34</v>
      </c>
    </row>
    <row r="5355" spans="15:15" x14ac:dyDescent="0.25">
      <c r="O5355" s="10" t="s">
        <v>34</v>
      </c>
    </row>
    <row r="5356" spans="15:15" x14ac:dyDescent="0.25">
      <c r="O5356" s="11" t="s">
        <v>46</v>
      </c>
    </row>
    <row r="5357" spans="15:15" x14ac:dyDescent="0.25">
      <c r="O5357" s="10" t="s">
        <v>46</v>
      </c>
    </row>
    <row r="5358" spans="15:15" x14ac:dyDescent="0.25">
      <c r="O5358" s="11" t="s">
        <v>27</v>
      </c>
    </row>
    <row r="5359" spans="15:15" x14ac:dyDescent="0.25">
      <c r="O5359" s="10" t="s">
        <v>27</v>
      </c>
    </row>
    <row r="5360" spans="15:15" x14ac:dyDescent="0.25">
      <c r="O5360" s="11" t="s">
        <v>32</v>
      </c>
    </row>
    <row r="5361" spans="15:15" x14ac:dyDescent="0.25">
      <c r="O5361" s="10" t="s">
        <v>32</v>
      </c>
    </row>
    <row r="5362" spans="15:15" x14ac:dyDescent="0.25">
      <c r="O5362" s="11" t="s">
        <v>27</v>
      </c>
    </row>
    <row r="5363" spans="15:15" x14ac:dyDescent="0.25">
      <c r="O5363" s="10" t="s">
        <v>27</v>
      </c>
    </row>
    <row r="5364" spans="15:15" x14ac:dyDescent="0.25">
      <c r="O5364" s="11" t="s">
        <v>47</v>
      </c>
    </row>
    <row r="5365" spans="15:15" x14ac:dyDescent="0.25">
      <c r="O5365" s="10" t="s">
        <v>47</v>
      </c>
    </row>
    <row r="5366" spans="15:15" x14ac:dyDescent="0.25">
      <c r="O5366" s="11" t="s">
        <v>40</v>
      </c>
    </row>
    <row r="5367" spans="15:15" x14ac:dyDescent="0.25">
      <c r="O5367" s="10" t="s">
        <v>40</v>
      </c>
    </row>
    <row r="5368" spans="15:15" x14ac:dyDescent="0.25">
      <c r="O5368" s="11" t="s">
        <v>46</v>
      </c>
    </row>
    <row r="5369" spans="15:15" x14ac:dyDescent="0.25">
      <c r="O5369" s="10" t="s">
        <v>46</v>
      </c>
    </row>
    <row r="5370" spans="15:15" x14ac:dyDescent="0.25">
      <c r="O5370" s="11" t="s">
        <v>32</v>
      </c>
    </row>
    <row r="5371" spans="15:15" x14ac:dyDescent="0.25">
      <c r="O5371" s="10" t="s">
        <v>32</v>
      </c>
    </row>
    <row r="5372" spans="15:15" x14ac:dyDescent="0.25">
      <c r="O5372" s="11" t="s">
        <v>48</v>
      </c>
    </row>
    <row r="5373" spans="15:15" x14ac:dyDescent="0.25">
      <c r="O5373" s="10" t="s">
        <v>48</v>
      </c>
    </row>
    <row r="5374" spans="15:15" x14ac:dyDescent="0.25">
      <c r="O5374" s="11" t="s">
        <v>37</v>
      </c>
    </row>
    <row r="5375" spans="15:15" x14ac:dyDescent="0.25">
      <c r="O5375" s="10" t="s">
        <v>34</v>
      </c>
    </row>
    <row r="5376" spans="15:15" x14ac:dyDescent="0.25">
      <c r="O5376" s="11" t="s">
        <v>34</v>
      </c>
    </row>
    <row r="5377" spans="15:15" x14ac:dyDescent="0.25">
      <c r="O5377" s="10" t="s">
        <v>32</v>
      </c>
    </row>
    <row r="5378" spans="15:15" x14ac:dyDescent="0.25">
      <c r="O5378" s="11" t="s">
        <v>32</v>
      </c>
    </row>
    <row r="5379" spans="15:15" x14ac:dyDescent="0.25">
      <c r="O5379" s="10" t="s">
        <v>46</v>
      </c>
    </row>
    <row r="5380" spans="15:15" x14ac:dyDescent="0.25">
      <c r="O5380" s="11" t="s">
        <v>46</v>
      </c>
    </row>
    <row r="5381" spans="15:15" x14ac:dyDescent="0.25">
      <c r="O5381" s="10" t="s">
        <v>37</v>
      </c>
    </row>
    <row r="5382" spans="15:15" x14ac:dyDescent="0.25">
      <c r="O5382" s="11" t="s">
        <v>37</v>
      </c>
    </row>
    <row r="5383" spans="15:15" x14ac:dyDescent="0.25">
      <c r="O5383" s="10" t="s">
        <v>32</v>
      </c>
    </row>
    <row r="5384" spans="15:15" x14ac:dyDescent="0.25">
      <c r="O5384" s="11" t="s">
        <v>32</v>
      </c>
    </row>
    <row r="5385" spans="15:15" x14ac:dyDescent="0.25">
      <c r="O5385" s="10" t="s">
        <v>32</v>
      </c>
    </row>
    <row r="5386" spans="15:15" x14ac:dyDescent="0.25">
      <c r="O5386" s="11" t="s">
        <v>32</v>
      </c>
    </row>
    <row r="5387" spans="15:15" x14ac:dyDescent="0.25">
      <c r="O5387" s="10" t="s">
        <v>32</v>
      </c>
    </row>
    <row r="5388" spans="15:15" x14ac:dyDescent="0.25">
      <c r="O5388" s="11" t="s">
        <v>32</v>
      </c>
    </row>
    <row r="5389" spans="15:15" x14ac:dyDescent="0.25">
      <c r="O5389" s="10" t="s">
        <v>27</v>
      </c>
    </row>
    <row r="5390" spans="15:15" x14ac:dyDescent="0.25">
      <c r="O5390" s="11" t="s">
        <v>27</v>
      </c>
    </row>
    <row r="5391" spans="15:15" x14ac:dyDescent="0.25">
      <c r="O5391" s="10" t="s">
        <v>46</v>
      </c>
    </row>
    <row r="5392" spans="15:15" x14ac:dyDescent="0.25">
      <c r="O5392" s="11" t="s">
        <v>46</v>
      </c>
    </row>
    <row r="5393" spans="15:15" x14ac:dyDescent="0.25">
      <c r="O5393" s="10" t="s">
        <v>32</v>
      </c>
    </row>
    <row r="5394" spans="15:15" x14ac:dyDescent="0.25">
      <c r="O5394" s="11" t="s">
        <v>32</v>
      </c>
    </row>
    <row r="5395" spans="15:15" x14ac:dyDescent="0.25">
      <c r="O5395" s="10" t="s">
        <v>34</v>
      </c>
    </row>
    <row r="5396" spans="15:15" x14ac:dyDescent="0.25">
      <c r="O5396" s="11" t="s">
        <v>34</v>
      </c>
    </row>
    <row r="5397" spans="15:15" x14ac:dyDescent="0.25">
      <c r="O5397" s="10" t="s">
        <v>27</v>
      </c>
    </row>
    <row r="5398" spans="15:15" x14ac:dyDescent="0.25">
      <c r="O5398" s="11" t="s">
        <v>27</v>
      </c>
    </row>
    <row r="5399" spans="15:15" x14ac:dyDescent="0.25">
      <c r="O5399" s="10" t="s">
        <v>27</v>
      </c>
    </row>
    <row r="5400" spans="15:15" x14ac:dyDescent="0.25">
      <c r="O5400" s="11" t="s">
        <v>27</v>
      </c>
    </row>
    <row r="5401" spans="15:15" x14ac:dyDescent="0.25">
      <c r="O5401" s="10" t="s">
        <v>34</v>
      </c>
    </row>
    <row r="5402" spans="15:15" x14ac:dyDescent="0.25">
      <c r="O5402" s="11" t="s">
        <v>34</v>
      </c>
    </row>
    <row r="5403" spans="15:15" x14ac:dyDescent="0.25">
      <c r="O5403" s="10" t="s">
        <v>32</v>
      </c>
    </row>
    <row r="5404" spans="15:15" x14ac:dyDescent="0.25">
      <c r="O5404" s="11" t="s">
        <v>32</v>
      </c>
    </row>
    <row r="5405" spans="15:15" x14ac:dyDescent="0.25">
      <c r="O5405" s="10" t="s">
        <v>32</v>
      </c>
    </row>
    <row r="5406" spans="15:15" x14ac:dyDescent="0.25">
      <c r="O5406" s="11" t="s">
        <v>32</v>
      </c>
    </row>
    <row r="5407" spans="15:15" x14ac:dyDescent="0.25">
      <c r="O5407" s="10" t="s">
        <v>32</v>
      </c>
    </row>
    <row r="5408" spans="15:15" x14ac:dyDescent="0.25">
      <c r="O5408" s="11" t="s">
        <v>32</v>
      </c>
    </row>
    <row r="5409" spans="15:15" x14ac:dyDescent="0.25">
      <c r="O5409" s="10" t="s">
        <v>27</v>
      </c>
    </row>
    <row r="5410" spans="15:15" x14ac:dyDescent="0.25">
      <c r="O5410" s="11" t="s">
        <v>27</v>
      </c>
    </row>
    <row r="5411" spans="15:15" x14ac:dyDescent="0.25">
      <c r="O5411" s="10" t="s">
        <v>50</v>
      </c>
    </row>
    <row r="5412" spans="15:15" x14ac:dyDescent="0.25">
      <c r="O5412" s="11" t="s">
        <v>50</v>
      </c>
    </row>
    <row r="5413" spans="15:15" x14ac:dyDescent="0.25">
      <c r="O5413" s="10" t="s">
        <v>27</v>
      </c>
    </row>
    <row r="5414" spans="15:15" x14ac:dyDescent="0.25">
      <c r="O5414" s="11" t="s">
        <v>27</v>
      </c>
    </row>
    <row r="5415" spans="15:15" x14ac:dyDescent="0.25">
      <c r="O5415" s="10" t="s">
        <v>27</v>
      </c>
    </row>
    <row r="5416" spans="15:15" x14ac:dyDescent="0.25">
      <c r="O5416" s="11" t="s">
        <v>27</v>
      </c>
    </row>
    <row r="5417" spans="15:15" x14ac:dyDescent="0.25">
      <c r="O5417" s="10" t="s">
        <v>32</v>
      </c>
    </row>
    <row r="5418" spans="15:15" x14ac:dyDescent="0.25">
      <c r="O5418" s="11" t="s">
        <v>32</v>
      </c>
    </row>
    <row r="5419" spans="15:15" x14ac:dyDescent="0.25">
      <c r="O5419" s="10" t="s">
        <v>32</v>
      </c>
    </row>
    <row r="5420" spans="15:15" x14ac:dyDescent="0.25">
      <c r="O5420" s="11" t="s">
        <v>32</v>
      </c>
    </row>
    <row r="5421" spans="15:15" x14ac:dyDescent="0.25">
      <c r="O5421" s="10" t="s">
        <v>46</v>
      </c>
    </row>
    <row r="5422" spans="15:15" x14ac:dyDescent="0.25">
      <c r="O5422" s="11" t="s">
        <v>46</v>
      </c>
    </row>
    <row r="5423" spans="15:15" x14ac:dyDescent="0.25">
      <c r="O5423" s="10" t="s">
        <v>32</v>
      </c>
    </row>
    <row r="5424" spans="15:15" x14ac:dyDescent="0.25">
      <c r="O5424" s="11" t="s">
        <v>32</v>
      </c>
    </row>
    <row r="5425" spans="15:15" x14ac:dyDescent="0.25">
      <c r="O5425" s="10" t="s">
        <v>27</v>
      </c>
    </row>
    <row r="5426" spans="15:15" x14ac:dyDescent="0.25">
      <c r="O5426" s="11" t="s">
        <v>27</v>
      </c>
    </row>
    <row r="5427" spans="15:15" x14ac:dyDescent="0.25">
      <c r="O5427" s="10" t="s">
        <v>34</v>
      </c>
    </row>
    <row r="5428" spans="15:15" x14ac:dyDescent="0.25">
      <c r="O5428" s="11" t="s">
        <v>34</v>
      </c>
    </row>
    <row r="5429" spans="15:15" x14ac:dyDescent="0.25">
      <c r="O5429" s="10" t="s">
        <v>51</v>
      </c>
    </row>
    <row r="5430" spans="15:15" x14ac:dyDescent="0.25">
      <c r="O5430" s="11" t="s">
        <v>51</v>
      </c>
    </row>
    <row r="5431" spans="15:15" x14ac:dyDescent="0.25">
      <c r="O5431" s="10" t="s">
        <v>27</v>
      </c>
    </row>
    <row r="5432" spans="15:15" x14ac:dyDescent="0.25">
      <c r="O5432" s="11" t="s">
        <v>27</v>
      </c>
    </row>
    <row r="5433" spans="15:15" x14ac:dyDescent="0.25">
      <c r="O5433" s="10" t="s">
        <v>53</v>
      </c>
    </row>
    <row r="5434" spans="15:15" x14ac:dyDescent="0.25">
      <c r="O5434" s="11" t="s">
        <v>53</v>
      </c>
    </row>
    <row r="5435" spans="15:15" x14ac:dyDescent="0.25">
      <c r="O5435" s="10" t="s">
        <v>34</v>
      </c>
    </row>
    <row r="5436" spans="15:15" x14ac:dyDescent="0.25">
      <c r="O5436" s="11" t="s">
        <v>32</v>
      </c>
    </row>
    <row r="5437" spans="15:15" x14ac:dyDescent="0.25">
      <c r="O5437" s="10" t="s">
        <v>32</v>
      </c>
    </row>
    <row r="5438" spans="15:15" x14ac:dyDescent="0.25">
      <c r="O5438" s="11" t="s">
        <v>37</v>
      </c>
    </row>
    <row r="5439" spans="15:15" x14ac:dyDescent="0.25">
      <c r="O5439" s="10" t="s">
        <v>37</v>
      </c>
    </row>
    <row r="5440" spans="15:15" x14ac:dyDescent="0.25">
      <c r="O5440" s="11" t="s">
        <v>27</v>
      </c>
    </row>
    <row r="5441" spans="15:15" x14ac:dyDescent="0.25">
      <c r="O5441" s="10" t="s">
        <v>27</v>
      </c>
    </row>
    <row r="5442" spans="15:15" x14ac:dyDescent="0.25">
      <c r="O5442" s="11" t="s">
        <v>32</v>
      </c>
    </row>
    <row r="5443" spans="15:15" x14ac:dyDescent="0.25">
      <c r="O5443" s="10" t="s">
        <v>32</v>
      </c>
    </row>
    <row r="5444" spans="15:15" x14ac:dyDescent="0.25">
      <c r="O5444" s="11" t="s">
        <v>27</v>
      </c>
    </row>
    <row r="5445" spans="15:15" x14ac:dyDescent="0.25">
      <c r="O5445" s="10" t="s">
        <v>37</v>
      </c>
    </row>
    <row r="5446" spans="15:15" x14ac:dyDescent="0.25">
      <c r="O5446" s="11" t="s">
        <v>32</v>
      </c>
    </row>
    <row r="5447" spans="15:15" x14ac:dyDescent="0.25">
      <c r="O5447" s="10" t="s">
        <v>32</v>
      </c>
    </row>
    <row r="5448" spans="15:15" x14ac:dyDescent="0.25">
      <c r="O5448" s="11" t="s">
        <v>54</v>
      </c>
    </row>
    <row r="5449" spans="15:15" x14ac:dyDescent="0.25">
      <c r="O5449" s="10" t="s">
        <v>54</v>
      </c>
    </row>
    <row r="5450" spans="15:15" x14ac:dyDescent="0.25">
      <c r="O5450" s="11" t="s">
        <v>34</v>
      </c>
    </row>
    <row r="5451" spans="15:15" x14ac:dyDescent="0.25">
      <c r="O5451" s="10" t="s">
        <v>34</v>
      </c>
    </row>
    <row r="5452" spans="15:15" x14ac:dyDescent="0.25">
      <c r="O5452" s="11" t="s">
        <v>32</v>
      </c>
    </row>
    <row r="5453" spans="15:15" x14ac:dyDescent="0.25">
      <c r="O5453" s="10" t="s">
        <v>32</v>
      </c>
    </row>
    <row r="5454" spans="15:15" x14ac:dyDescent="0.25">
      <c r="O5454" s="11" t="s">
        <v>55</v>
      </c>
    </row>
    <row r="5455" spans="15:15" x14ac:dyDescent="0.25">
      <c r="O5455" s="10" t="s">
        <v>55</v>
      </c>
    </row>
    <row r="5456" spans="15:15" x14ac:dyDescent="0.25">
      <c r="O5456" s="11" t="s">
        <v>34</v>
      </c>
    </row>
    <row r="5457" spans="15:15" x14ac:dyDescent="0.25">
      <c r="O5457" s="10" t="s">
        <v>34</v>
      </c>
    </row>
    <row r="5458" spans="15:15" x14ac:dyDescent="0.25">
      <c r="O5458" s="11" t="s">
        <v>20</v>
      </c>
    </row>
    <row r="5459" spans="15:15" x14ac:dyDescent="0.25">
      <c r="O5459" s="10" t="s">
        <v>20</v>
      </c>
    </row>
    <row r="5460" spans="15:15" x14ac:dyDescent="0.25">
      <c r="O5460" s="11" t="s">
        <v>32</v>
      </c>
    </row>
    <row r="5461" spans="15:15" x14ac:dyDescent="0.25">
      <c r="O5461" s="10" t="s">
        <v>32</v>
      </c>
    </row>
    <row r="5462" spans="15:15" x14ac:dyDescent="0.25">
      <c r="O5462" s="11" t="s">
        <v>56</v>
      </c>
    </row>
    <row r="5463" spans="15:15" x14ac:dyDescent="0.25">
      <c r="O5463" s="10" t="s">
        <v>56</v>
      </c>
    </row>
    <row r="5464" spans="15:15" x14ac:dyDescent="0.25">
      <c r="O5464" s="11" t="s">
        <v>40</v>
      </c>
    </row>
    <row r="5465" spans="15:15" x14ac:dyDescent="0.25">
      <c r="O5465" s="10" t="s">
        <v>40</v>
      </c>
    </row>
    <row r="5466" spans="15:15" x14ac:dyDescent="0.25">
      <c r="O5466" s="11" t="s">
        <v>32</v>
      </c>
    </row>
    <row r="5467" spans="15:15" x14ac:dyDescent="0.25">
      <c r="O5467" s="10" t="s">
        <v>32</v>
      </c>
    </row>
    <row r="5468" spans="15:15" x14ac:dyDescent="0.25">
      <c r="O5468" s="11" t="s">
        <v>27</v>
      </c>
    </row>
    <row r="5469" spans="15:15" x14ac:dyDescent="0.25">
      <c r="O5469" s="10" t="s">
        <v>27</v>
      </c>
    </row>
    <row r="5470" spans="15:15" x14ac:dyDescent="0.25">
      <c r="O5470" s="11" t="s">
        <v>37</v>
      </c>
    </row>
    <row r="5471" spans="15:15" x14ac:dyDescent="0.25">
      <c r="O5471" s="10" t="s">
        <v>37</v>
      </c>
    </row>
    <row r="5472" spans="15:15" x14ac:dyDescent="0.25">
      <c r="O5472" s="11" t="s">
        <v>27</v>
      </c>
    </row>
    <row r="5473" spans="15:15" x14ac:dyDescent="0.25">
      <c r="O5473" s="10" t="s">
        <v>59</v>
      </c>
    </row>
    <row r="5474" spans="15:15" x14ac:dyDescent="0.25">
      <c r="O5474" s="11" t="s">
        <v>59</v>
      </c>
    </row>
    <row r="5475" spans="15:15" x14ac:dyDescent="0.25">
      <c r="O5475" s="10" t="s">
        <v>32</v>
      </c>
    </row>
    <row r="5476" spans="15:15" x14ac:dyDescent="0.25">
      <c r="O5476" s="11" t="s">
        <v>32</v>
      </c>
    </row>
    <row r="5477" spans="15:15" x14ac:dyDescent="0.25">
      <c r="O5477" s="10" t="s">
        <v>32</v>
      </c>
    </row>
    <row r="5478" spans="15:15" x14ac:dyDescent="0.25">
      <c r="O5478" s="11" t="s">
        <v>32</v>
      </c>
    </row>
    <row r="5479" spans="15:15" x14ac:dyDescent="0.25">
      <c r="O5479" s="10" t="s">
        <v>27</v>
      </c>
    </row>
    <row r="5480" spans="15:15" x14ac:dyDescent="0.25">
      <c r="O5480" s="11" t="s">
        <v>27</v>
      </c>
    </row>
    <row r="5481" spans="15:15" x14ac:dyDescent="0.25">
      <c r="O5481" s="10" t="s">
        <v>27</v>
      </c>
    </row>
    <row r="5482" spans="15:15" x14ac:dyDescent="0.25">
      <c r="O5482" s="11" t="s">
        <v>27</v>
      </c>
    </row>
    <row r="5483" spans="15:15" x14ac:dyDescent="0.25">
      <c r="O5483" s="10" t="s">
        <v>32</v>
      </c>
    </row>
    <row r="5484" spans="15:15" x14ac:dyDescent="0.25">
      <c r="O5484" s="11" t="s">
        <v>32</v>
      </c>
    </row>
    <row r="5485" spans="15:15" x14ac:dyDescent="0.25">
      <c r="O5485" s="10" t="s">
        <v>32</v>
      </c>
    </row>
    <row r="5486" spans="15:15" x14ac:dyDescent="0.25">
      <c r="O5486" s="11" t="s">
        <v>32</v>
      </c>
    </row>
    <row r="5487" spans="15:15" x14ac:dyDescent="0.25">
      <c r="O5487" s="10" t="s">
        <v>62</v>
      </c>
    </row>
    <row r="5488" spans="15:15" x14ac:dyDescent="0.25">
      <c r="O5488" s="11" t="s">
        <v>62</v>
      </c>
    </row>
    <row r="5489" spans="15:15" x14ac:dyDescent="0.25">
      <c r="O5489" s="10" t="s">
        <v>27</v>
      </c>
    </row>
    <row r="5490" spans="15:15" x14ac:dyDescent="0.25">
      <c r="O5490" s="11" t="s">
        <v>27</v>
      </c>
    </row>
    <row r="5491" spans="15:15" x14ac:dyDescent="0.25">
      <c r="O5491" s="10" t="s">
        <v>27</v>
      </c>
    </row>
    <row r="5492" spans="15:15" x14ac:dyDescent="0.25">
      <c r="O5492" s="11" t="s">
        <v>27</v>
      </c>
    </row>
    <row r="5493" spans="15:15" x14ac:dyDescent="0.25">
      <c r="O5493" s="10" t="s">
        <v>34</v>
      </c>
    </row>
    <row r="5494" spans="15:15" x14ac:dyDescent="0.25">
      <c r="O5494" s="11" t="s">
        <v>34</v>
      </c>
    </row>
    <row r="5495" spans="15:15" x14ac:dyDescent="0.25">
      <c r="O5495" s="10" t="s">
        <v>27</v>
      </c>
    </row>
    <row r="5496" spans="15:15" x14ac:dyDescent="0.25">
      <c r="O5496" s="11" t="s">
        <v>27</v>
      </c>
    </row>
    <row r="5497" spans="15:15" x14ac:dyDescent="0.25">
      <c r="O5497" s="10" t="s">
        <v>27</v>
      </c>
    </row>
    <row r="5498" spans="15:15" x14ac:dyDescent="0.25">
      <c r="O5498" s="11" t="s">
        <v>27</v>
      </c>
    </row>
    <row r="5499" spans="15:15" x14ac:dyDescent="0.25">
      <c r="O5499" s="10" t="s">
        <v>48</v>
      </c>
    </row>
    <row r="5500" spans="15:15" x14ac:dyDescent="0.25">
      <c r="O5500" s="11" t="s">
        <v>48</v>
      </c>
    </row>
    <row r="5501" spans="15:15" x14ac:dyDescent="0.25">
      <c r="O5501" s="10" t="s">
        <v>37</v>
      </c>
    </row>
    <row r="5502" spans="15:15" x14ac:dyDescent="0.25">
      <c r="O5502" s="11" t="s">
        <v>37</v>
      </c>
    </row>
    <row r="5503" spans="15:15" x14ac:dyDescent="0.25">
      <c r="O5503" s="10" t="s">
        <v>37</v>
      </c>
    </row>
    <row r="5504" spans="15:15" x14ac:dyDescent="0.25">
      <c r="O5504" s="11" t="s">
        <v>27</v>
      </c>
    </row>
    <row r="5505" spans="15:15" x14ac:dyDescent="0.25">
      <c r="O5505" s="10" t="s">
        <v>27</v>
      </c>
    </row>
    <row r="5506" spans="15:15" x14ac:dyDescent="0.25">
      <c r="O5506" s="11" t="s">
        <v>32</v>
      </c>
    </row>
    <row r="5507" spans="15:15" x14ac:dyDescent="0.25">
      <c r="O5507" s="10" t="s">
        <v>32</v>
      </c>
    </row>
    <row r="5508" spans="15:15" x14ac:dyDescent="0.25">
      <c r="O5508" s="11" t="s">
        <v>32</v>
      </c>
    </row>
    <row r="5509" spans="15:15" x14ac:dyDescent="0.25">
      <c r="O5509" s="10" t="s">
        <v>27</v>
      </c>
    </row>
    <row r="5510" spans="15:15" x14ac:dyDescent="0.25">
      <c r="O5510" s="11" t="s">
        <v>27</v>
      </c>
    </row>
    <row r="5511" spans="15:15" x14ac:dyDescent="0.25">
      <c r="O5511" s="10" t="s">
        <v>65</v>
      </c>
    </row>
    <row r="5512" spans="15:15" x14ac:dyDescent="0.25">
      <c r="O5512" s="11" t="s">
        <v>65</v>
      </c>
    </row>
    <row r="5513" spans="15:15" x14ac:dyDescent="0.25">
      <c r="O5513" s="10" t="s">
        <v>27</v>
      </c>
    </row>
    <row r="5514" spans="15:15" x14ac:dyDescent="0.25">
      <c r="O5514" s="11" t="s">
        <v>27</v>
      </c>
    </row>
    <row r="5515" spans="15:15" x14ac:dyDescent="0.25">
      <c r="O5515" s="10" t="s">
        <v>32</v>
      </c>
    </row>
    <row r="5516" spans="15:15" x14ac:dyDescent="0.25">
      <c r="O5516" s="11" t="s">
        <v>32</v>
      </c>
    </row>
    <row r="5517" spans="15:15" x14ac:dyDescent="0.25">
      <c r="O5517" s="10" t="s">
        <v>34</v>
      </c>
    </row>
    <row r="5518" spans="15:15" x14ac:dyDescent="0.25">
      <c r="O5518" s="11" t="s">
        <v>34</v>
      </c>
    </row>
    <row r="5519" spans="15:15" x14ac:dyDescent="0.25">
      <c r="O5519" s="10" t="s">
        <v>37</v>
      </c>
    </row>
    <row r="5520" spans="15:15" x14ac:dyDescent="0.25">
      <c r="O5520" s="11" t="s">
        <v>37</v>
      </c>
    </row>
    <row r="5521" spans="15:15" x14ac:dyDescent="0.25">
      <c r="O5521" s="10" t="s">
        <v>37</v>
      </c>
    </row>
    <row r="5522" spans="15:15" x14ac:dyDescent="0.25">
      <c r="O5522" s="11" t="s">
        <v>40</v>
      </c>
    </row>
    <row r="5523" spans="15:15" x14ac:dyDescent="0.25">
      <c r="O5523" s="10" t="s">
        <v>37</v>
      </c>
    </row>
    <row r="5524" spans="15:15" x14ac:dyDescent="0.25">
      <c r="O5524" s="11" t="s">
        <v>37</v>
      </c>
    </row>
    <row r="5525" spans="15:15" x14ac:dyDescent="0.25">
      <c r="O5525" s="10" t="s">
        <v>27</v>
      </c>
    </row>
    <row r="5526" spans="15:15" x14ac:dyDescent="0.25">
      <c r="O5526" s="11" t="s">
        <v>27</v>
      </c>
    </row>
    <row r="5527" spans="15:15" x14ac:dyDescent="0.25">
      <c r="O5527" s="10" t="s">
        <v>37</v>
      </c>
    </row>
    <row r="5528" spans="15:15" x14ac:dyDescent="0.25">
      <c r="O5528" s="11" t="s">
        <v>37</v>
      </c>
    </row>
    <row r="5529" spans="15:15" x14ac:dyDescent="0.25">
      <c r="O5529" s="10" t="s">
        <v>32</v>
      </c>
    </row>
    <row r="5530" spans="15:15" x14ac:dyDescent="0.25">
      <c r="O5530" s="11" t="s">
        <v>32</v>
      </c>
    </row>
    <row r="5531" spans="15:15" x14ac:dyDescent="0.25">
      <c r="O5531" s="10" t="s">
        <v>27</v>
      </c>
    </row>
    <row r="5532" spans="15:15" x14ac:dyDescent="0.25">
      <c r="O5532" s="11" t="s">
        <v>32</v>
      </c>
    </row>
    <row r="5533" spans="15:15" x14ac:dyDescent="0.25">
      <c r="O5533" s="10" t="s">
        <v>32</v>
      </c>
    </row>
    <row r="5534" spans="15:15" x14ac:dyDescent="0.25">
      <c r="O5534" s="11" t="s">
        <v>32</v>
      </c>
    </row>
    <row r="5535" spans="15:15" x14ac:dyDescent="0.25">
      <c r="O5535" s="10" t="s">
        <v>32</v>
      </c>
    </row>
    <row r="5536" spans="15:15" x14ac:dyDescent="0.25">
      <c r="O5536" s="11" t="s">
        <v>34</v>
      </c>
    </row>
    <row r="5537" spans="15:15" x14ac:dyDescent="0.25">
      <c r="O5537" s="10" t="s">
        <v>34</v>
      </c>
    </row>
    <row r="5538" spans="15:15" x14ac:dyDescent="0.25">
      <c r="O5538" s="11" t="s">
        <v>34</v>
      </c>
    </row>
    <row r="5539" spans="15:15" x14ac:dyDescent="0.25">
      <c r="O5539" s="10" t="s">
        <v>34</v>
      </c>
    </row>
    <row r="5540" spans="15:15" x14ac:dyDescent="0.25">
      <c r="O5540" s="11" t="s">
        <v>34</v>
      </c>
    </row>
    <row r="5541" spans="15:15" x14ac:dyDescent="0.25">
      <c r="O5541" s="10" t="s">
        <v>34</v>
      </c>
    </row>
    <row r="5542" spans="15:15" x14ac:dyDescent="0.25">
      <c r="O5542" s="11" t="s">
        <v>37</v>
      </c>
    </row>
    <row r="5543" spans="15:15" x14ac:dyDescent="0.25">
      <c r="O5543" s="10" t="s">
        <v>37</v>
      </c>
    </row>
    <row r="5544" spans="15:15" x14ac:dyDescent="0.25">
      <c r="O5544" s="11" t="s">
        <v>37</v>
      </c>
    </row>
    <row r="5545" spans="15:15" x14ac:dyDescent="0.25">
      <c r="O5545" s="10" t="s">
        <v>37</v>
      </c>
    </row>
    <row r="5546" spans="15:15" x14ac:dyDescent="0.25">
      <c r="O5546" s="11" t="s">
        <v>37</v>
      </c>
    </row>
    <row r="5547" spans="15:15" x14ac:dyDescent="0.25">
      <c r="O5547" s="10" t="s">
        <v>37</v>
      </c>
    </row>
    <row r="5548" spans="15:15" x14ac:dyDescent="0.25">
      <c r="O5548" s="11" t="s">
        <v>34</v>
      </c>
    </row>
    <row r="5549" spans="15:15" x14ac:dyDescent="0.25">
      <c r="O5549" s="10" t="s">
        <v>34</v>
      </c>
    </row>
    <row r="5550" spans="15:15" x14ac:dyDescent="0.25">
      <c r="O5550" s="11" t="s">
        <v>27</v>
      </c>
    </row>
    <row r="5551" spans="15:15" x14ac:dyDescent="0.25">
      <c r="O5551" s="10" t="s">
        <v>27</v>
      </c>
    </row>
    <row r="5552" spans="15:15" x14ac:dyDescent="0.25">
      <c r="O5552" s="11" t="s">
        <v>27</v>
      </c>
    </row>
    <row r="5553" spans="15:15" x14ac:dyDescent="0.25">
      <c r="O5553" s="10" t="s">
        <v>27</v>
      </c>
    </row>
    <row r="5554" spans="15:15" x14ac:dyDescent="0.25">
      <c r="O5554" s="11" t="s">
        <v>37</v>
      </c>
    </row>
    <row r="5555" spans="15:15" x14ac:dyDescent="0.25">
      <c r="O5555" s="10" t="s">
        <v>37</v>
      </c>
    </row>
    <row r="5556" spans="15:15" x14ac:dyDescent="0.25">
      <c r="O5556" s="11" t="s">
        <v>32</v>
      </c>
    </row>
    <row r="5557" spans="15:15" x14ac:dyDescent="0.25">
      <c r="O5557" s="10" t="s">
        <v>32</v>
      </c>
    </row>
    <row r="5558" spans="15:15" x14ac:dyDescent="0.25">
      <c r="O5558" s="11" t="s">
        <v>34</v>
      </c>
    </row>
    <row r="5559" spans="15:15" x14ac:dyDescent="0.25">
      <c r="O5559" s="10" t="s">
        <v>34</v>
      </c>
    </row>
    <row r="5560" spans="15:15" x14ac:dyDescent="0.25">
      <c r="O5560" s="11" t="s">
        <v>46</v>
      </c>
    </row>
    <row r="5561" spans="15:15" x14ac:dyDescent="0.25">
      <c r="O5561" s="10" t="s">
        <v>46</v>
      </c>
    </row>
    <row r="5562" spans="15:15" x14ac:dyDescent="0.25">
      <c r="O5562" s="11" t="s">
        <v>32</v>
      </c>
    </row>
    <row r="5563" spans="15:15" x14ac:dyDescent="0.25">
      <c r="O5563" s="10" t="s">
        <v>66</v>
      </c>
    </row>
    <row r="5564" spans="15:15" x14ac:dyDescent="0.25">
      <c r="O5564" s="11" t="s">
        <v>66</v>
      </c>
    </row>
    <row r="5565" spans="15:15" x14ac:dyDescent="0.25">
      <c r="O5565" s="10" t="s">
        <v>66</v>
      </c>
    </row>
    <row r="5566" spans="15:15" x14ac:dyDescent="0.25">
      <c r="O5566" s="11" t="s">
        <v>66</v>
      </c>
    </row>
    <row r="5567" spans="15:15" x14ac:dyDescent="0.25">
      <c r="O5567" s="10" t="s">
        <v>32</v>
      </c>
    </row>
    <row r="5568" spans="15:15" x14ac:dyDescent="0.25">
      <c r="O5568" s="11" t="s">
        <v>32</v>
      </c>
    </row>
    <row r="5569" spans="15:15" x14ac:dyDescent="0.25">
      <c r="O5569" s="10" t="s">
        <v>54</v>
      </c>
    </row>
    <row r="5570" spans="15:15" x14ac:dyDescent="0.25">
      <c r="O5570" s="11" t="s">
        <v>54</v>
      </c>
    </row>
    <row r="5571" spans="15:15" x14ac:dyDescent="0.25">
      <c r="O5571" s="10" t="s">
        <v>32</v>
      </c>
    </row>
    <row r="5572" spans="15:15" x14ac:dyDescent="0.25">
      <c r="O5572" s="11" t="s">
        <v>32</v>
      </c>
    </row>
    <row r="5573" spans="15:15" x14ac:dyDescent="0.25">
      <c r="O5573" s="10" t="s">
        <v>34</v>
      </c>
    </row>
    <row r="5574" spans="15:15" x14ac:dyDescent="0.25">
      <c r="O5574" s="11" t="s">
        <v>34</v>
      </c>
    </row>
    <row r="5575" spans="15:15" x14ac:dyDescent="0.25">
      <c r="O5575" s="10" t="s">
        <v>27</v>
      </c>
    </row>
    <row r="5576" spans="15:15" x14ac:dyDescent="0.25">
      <c r="O5576" s="11" t="s">
        <v>27</v>
      </c>
    </row>
    <row r="5577" spans="15:15" x14ac:dyDescent="0.25">
      <c r="O5577" s="10" t="s">
        <v>27</v>
      </c>
    </row>
    <row r="5578" spans="15:15" x14ac:dyDescent="0.25">
      <c r="O5578" s="11" t="s">
        <v>27</v>
      </c>
    </row>
    <row r="5579" spans="15:15" x14ac:dyDescent="0.25">
      <c r="O5579" s="10" t="s">
        <v>32</v>
      </c>
    </row>
    <row r="5580" spans="15:15" x14ac:dyDescent="0.25">
      <c r="O5580" s="11" t="s">
        <v>32</v>
      </c>
    </row>
    <row r="5581" spans="15:15" x14ac:dyDescent="0.25">
      <c r="O5581" s="10" t="s">
        <v>34</v>
      </c>
    </row>
    <row r="5582" spans="15:15" x14ac:dyDescent="0.25">
      <c r="O5582" s="11" t="s">
        <v>34</v>
      </c>
    </row>
    <row r="5583" spans="15:15" x14ac:dyDescent="0.25">
      <c r="O5583" s="10" t="s">
        <v>27</v>
      </c>
    </row>
    <row r="5584" spans="15:15" x14ac:dyDescent="0.25">
      <c r="O5584" s="11" t="s">
        <v>27</v>
      </c>
    </row>
    <row r="5585" spans="15:15" x14ac:dyDescent="0.25">
      <c r="O5585" s="10" t="s">
        <v>32</v>
      </c>
    </row>
    <row r="5586" spans="15:15" x14ac:dyDescent="0.25">
      <c r="O5586" s="11" t="s">
        <v>32</v>
      </c>
    </row>
    <row r="5587" spans="15:15" x14ac:dyDescent="0.25">
      <c r="O5587" s="10" t="s">
        <v>27</v>
      </c>
    </row>
    <row r="5588" spans="15:15" x14ac:dyDescent="0.25">
      <c r="O5588" s="11" t="s">
        <v>27</v>
      </c>
    </row>
    <row r="5589" spans="15:15" x14ac:dyDescent="0.25">
      <c r="O5589" s="10" t="s">
        <v>67</v>
      </c>
    </row>
    <row r="5590" spans="15:15" x14ac:dyDescent="0.25">
      <c r="O5590" s="11" t="s">
        <v>67</v>
      </c>
    </row>
    <row r="5591" spans="15:15" x14ac:dyDescent="0.25">
      <c r="O5591" s="10" t="s">
        <v>37</v>
      </c>
    </row>
    <row r="5592" spans="15:15" x14ac:dyDescent="0.25">
      <c r="O5592" s="11" t="s">
        <v>37</v>
      </c>
    </row>
    <row r="5593" spans="15:15" x14ac:dyDescent="0.25">
      <c r="O5593" s="10" t="s">
        <v>34</v>
      </c>
    </row>
    <row r="5594" spans="15:15" x14ac:dyDescent="0.25">
      <c r="O5594" s="11" t="s">
        <v>34</v>
      </c>
    </row>
    <row r="5595" spans="15:15" x14ac:dyDescent="0.25">
      <c r="O5595" s="10" t="s">
        <v>68</v>
      </c>
    </row>
    <row r="5596" spans="15:15" x14ac:dyDescent="0.25">
      <c r="O5596" s="11" t="s">
        <v>32</v>
      </c>
    </row>
    <row r="5597" spans="15:15" x14ac:dyDescent="0.25">
      <c r="O5597" s="10" t="s">
        <v>27</v>
      </c>
    </row>
    <row r="5598" spans="15:15" x14ac:dyDescent="0.25">
      <c r="O5598" s="11" t="s">
        <v>27</v>
      </c>
    </row>
    <row r="5599" spans="15:15" x14ac:dyDescent="0.25">
      <c r="O5599" s="10" t="s">
        <v>32</v>
      </c>
    </row>
    <row r="5600" spans="15:15" x14ac:dyDescent="0.25">
      <c r="O5600" s="11" t="s">
        <v>32</v>
      </c>
    </row>
    <row r="5601" spans="15:15" x14ac:dyDescent="0.25">
      <c r="O5601" s="10" t="s">
        <v>32</v>
      </c>
    </row>
    <row r="5602" spans="15:15" x14ac:dyDescent="0.25">
      <c r="O5602" s="11" t="s">
        <v>32</v>
      </c>
    </row>
    <row r="5603" spans="15:15" x14ac:dyDescent="0.25">
      <c r="O5603" s="10" t="s">
        <v>27</v>
      </c>
    </row>
    <row r="5604" spans="15:15" x14ac:dyDescent="0.25">
      <c r="O5604" s="11" t="s">
        <v>27</v>
      </c>
    </row>
    <row r="5605" spans="15:15" x14ac:dyDescent="0.25">
      <c r="O5605" s="10" t="s">
        <v>47</v>
      </c>
    </row>
    <row r="5606" spans="15:15" x14ac:dyDescent="0.25">
      <c r="O5606" s="11" t="s">
        <v>47</v>
      </c>
    </row>
    <row r="5607" spans="15:15" x14ac:dyDescent="0.25">
      <c r="O5607" s="10" t="s">
        <v>32</v>
      </c>
    </row>
    <row r="5608" spans="15:15" x14ac:dyDescent="0.25">
      <c r="O5608" s="11" t="s">
        <v>32</v>
      </c>
    </row>
    <row r="5609" spans="15:15" x14ac:dyDescent="0.25">
      <c r="O5609" s="10" t="s">
        <v>37</v>
      </c>
    </row>
    <row r="5610" spans="15:15" x14ac:dyDescent="0.25">
      <c r="O5610" s="11" t="s">
        <v>37</v>
      </c>
    </row>
    <row r="5611" spans="15:15" x14ac:dyDescent="0.25">
      <c r="O5611" s="10" t="s">
        <v>46</v>
      </c>
    </row>
    <row r="5612" spans="15:15" x14ac:dyDescent="0.25">
      <c r="O5612" s="11" t="s">
        <v>46</v>
      </c>
    </row>
    <row r="5613" spans="15:15" x14ac:dyDescent="0.25">
      <c r="O5613" s="10" t="s">
        <v>34</v>
      </c>
    </row>
    <row r="5614" spans="15:15" x14ac:dyDescent="0.25">
      <c r="O5614" s="11" t="s">
        <v>34</v>
      </c>
    </row>
    <row r="5615" spans="15:15" x14ac:dyDescent="0.25">
      <c r="O5615" s="10" t="s">
        <v>37</v>
      </c>
    </row>
    <row r="5616" spans="15:15" x14ac:dyDescent="0.25">
      <c r="O5616" s="11" t="s">
        <v>37</v>
      </c>
    </row>
    <row r="5617" spans="15:15" x14ac:dyDescent="0.25">
      <c r="O5617" s="10" t="s">
        <v>32</v>
      </c>
    </row>
    <row r="5618" spans="15:15" x14ac:dyDescent="0.25">
      <c r="O5618" s="11" t="s">
        <v>32</v>
      </c>
    </row>
    <row r="5619" spans="15:15" x14ac:dyDescent="0.25">
      <c r="O5619" s="10" t="s">
        <v>27</v>
      </c>
    </row>
    <row r="5620" spans="15:15" x14ac:dyDescent="0.25">
      <c r="O5620" s="11" t="s">
        <v>27</v>
      </c>
    </row>
    <row r="5621" spans="15:15" x14ac:dyDescent="0.25">
      <c r="O5621" s="10" t="s">
        <v>27</v>
      </c>
    </row>
    <row r="5622" spans="15:15" x14ac:dyDescent="0.25">
      <c r="O5622" s="11" t="s">
        <v>27</v>
      </c>
    </row>
    <row r="5623" spans="15:15" x14ac:dyDescent="0.25">
      <c r="O5623" s="10" t="s">
        <v>32</v>
      </c>
    </row>
    <row r="5624" spans="15:15" x14ac:dyDescent="0.25">
      <c r="O5624" s="11" t="s">
        <v>67</v>
      </c>
    </row>
    <row r="5625" spans="15:15" x14ac:dyDescent="0.25">
      <c r="O5625" s="10" t="s">
        <v>67</v>
      </c>
    </row>
    <row r="5626" spans="15:15" x14ac:dyDescent="0.25">
      <c r="O5626" s="11" t="s">
        <v>30</v>
      </c>
    </row>
    <row r="5627" spans="15:15" x14ac:dyDescent="0.25">
      <c r="O5627" s="10" t="s">
        <v>30</v>
      </c>
    </row>
    <row r="5628" spans="15:15" x14ac:dyDescent="0.25">
      <c r="O5628" s="11" t="s">
        <v>30</v>
      </c>
    </row>
    <row r="5629" spans="15:15" x14ac:dyDescent="0.25">
      <c r="O5629" s="10" t="s">
        <v>30</v>
      </c>
    </row>
    <row r="5630" spans="15:15" x14ac:dyDescent="0.25">
      <c r="O5630" s="11" t="s">
        <v>55</v>
      </c>
    </row>
    <row r="5631" spans="15:15" x14ac:dyDescent="0.25">
      <c r="O5631" s="10" t="s">
        <v>55</v>
      </c>
    </row>
    <row r="5632" spans="15:15" x14ac:dyDescent="0.25">
      <c r="O5632" s="11" t="s">
        <v>32</v>
      </c>
    </row>
    <row r="5633" spans="15:15" x14ac:dyDescent="0.25">
      <c r="O5633" s="10" t="s">
        <v>32</v>
      </c>
    </row>
    <row r="5634" spans="15:15" x14ac:dyDescent="0.25">
      <c r="O5634" s="11" t="s">
        <v>32</v>
      </c>
    </row>
    <row r="5635" spans="15:15" x14ac:dyDescent="0.25">
      <c r="O5635" s="10" t="s">
        <v>32</v>
      </c>
    </row>
    <row r="5636" spans="15:15" x14ac:dyDescent="0.25">
      <c r="O5636" s="11" t="s">
        <v>27</v>
      </c>
    </row>
    <row r="5637" spans="15:15" x14ac:dyDescent="0.25">
      <c r="O5637" s="10" t="s">
        <v>27</v>
      </c>
    </row>
    <row r="5638" spans="15:15" x14ac:dyDescent="0.25">
      <c r="O5638" s="11" t="s">
        <v>37</v>
      </c>
    </row>
    <row r="5639" spans="15:15" x14ac:dyDescent="0.25">
      <c r="O5639" s="10" t="s">
        <v>37</v>
      </c>
    </row>
    <row r="5640" spans="15:15" x14ac:dyDescent="0.25">
      <c r="O5640" s="11" t="s">
        <v>20</v>
      </c>
    </row>
    <row r="5641" spans="15:15" x14ac:dyDescent="0.25">
      <c r="O5641" s="10" t="s">
        <v>20</v>
      </c>
    </row>
    <row r="5642" spans="15:15" x14ac:dyDescent="0.25">
      <c r="O5642" s="11" t="s">
        <v>32</v>
      </c>
    </row>
    <row r="5643" spans="15:15" x14ac:dyDescent="0.25">
      <c r="O5643" s="10" t="s">
        <v>32</v>
      </c>
    </row>
    <row r="5644" spans="15:15" x14ac:dyDescent="0.25">
      <c r="O5644" s="11" t="s">
        <v>46</v>
      </c>
    </row>
    <row r="5645" spans="15:15" x14ac:dyDescent="0.25">
      <c r="O5645" s="10" t="s">
        <v>46</v>
      </c>
    </row>
    <row r="5646" spans="15:15" x14ac:dyDescent="0.25">
      <c r="O5646" s="11" t="s">
        <v>34</v>
      </c>
    </row>
    <row r="5647" spans="15:15" x14ac:dyDescent="0.25">
      <c r="O5647" s="10" t="s">
        <v>34</v>
      </c>
    </row>
    <row r="5648" spans="15:15" x14ac:dyDescent="0.25">
      <c r="O5648" s="11" t="s">
        <v>32</v>
      </c>
    </row>
    <row r="5649" spans="15:15" x14ac:dyDescent="0.25">
      <c r="O5649" s="10" t="s">
        <v>32</v>
      </c>
    </row>
    <row r="5650" spans="15:15" x14ac:dyDescent="0.25">
      <c r="O5650" s="11" t="s">
        <v>27</v>
      </c>
    </row>
    <row r="5651" spans="15:15" x14ac:dyDescent="0.25">
      <c r="O5651" s="10" t="s">
        <v>27</v>
      </c>
    </row>
    <row r="5652" spans="15:15" x14ac:dyDescent="0.25">
      <c r="O5652" s="11" t="s">
        <v>32</v>
      </c>
    </row>
    <row r="5653" spans="15:15" x14ac:dyDescent="0.25">
      <c r="O5653" s="10" t="s">
        <v>32</v>
      </c>
    </row>
    <row r="5654" spans="15:15" x14ac:dyDescent="0.25">
      <c r="O5654" s="11" t="s">
        <v>71</v>
      </c>
    </row>
    <row r="5655" spans="15:15" x14ac:dyDescent="0.25">
      <c r="O5655" s="10" t="s">
        <v>71</v>
      </c>
    </row>
    <row r="5656" spans="15:15" x14ac:dyDescent="0.25">
      <c r="O5656" s="11" t="s">
        <v>72</v>
      </c>
    </row>
    <row r="5657" spans="15:15" x14ac:dyDescent="0.25">
      <c r="O5657" s="10" t="s">
        <v>72</v>
      </c>
    </row>
    <row r="5658" spans="15:15" x14ac:dyDescent="0.25">
      <c r="O5658" s="11" t="s">
        <v>42</v>
      </c>
    </row>
    <row r="5659" spans="15:15" x14ac:dyDescent="0.25">
      <c r="O5659" s="10" t="s">
        <v>42</v>
      </c>
    </row>
    <row r="5660" spans="15:15" x14ac:dyDescent="0.25">
      <c r="O5660" s="11" t="s">
        <v>40</v>
      </c>
    </row>
    <row r="5661" spans="15:15" x14ac:dyDescent="0.25">
      <c r="O5661" s="10" t="s">
        <v>40</v>
      </c>
    </row>
    <row r="5662" spans="15:15" x14ac:dyDescent="0.25">
      <c r="O5662" s="11" t="s">
        <v>34</v>
      </c>
    </row>
    <row r="5663" spans="15:15" x14ac:dyDescent="0.25">
      <c r="O5663" s="10" t="s">
        <v>73</v>
      </c>
    </row>
    <row r="5664" spans="15:15" x14ac:dyDescent="0.25">
      <c r="O5664" s="11" t="s">
        <v>73</v>
      </c>
    </row>
    <row r="5665" spans="15:15" x14ac:dyDescent="0.25">
      <c r="O5665" s="10" t="s">
        <v>48</v>
      </c>
    </row>
    <row r="5666" spans="15:15" x14ac:dyDescent="0.25">
      <c r="O5666" s="11" t="s">
        <v>48</v>
      </c>
    </row>
    <row r="5667" spans="15:15" x14ac:dyDescent="0.25">
      <c r="O5667" s="10" t="s">
        <v>20</v>
      </c>
    </row>
    <row r="5668" spans="15:15" x14ac:dyDescent="0.25">
      <c r="O5668" s="11" t="s">
        <v>20</v>
      </c>
    </row>
    <row r="5669" spans="15:15" x14ac:dyDescent="0.25">
      <c r="O5669" s="10" t="s">
        <v>27</v>
      </c>
    </row>
    <row r="5670" spans="15:15" x14ac:dyDescent="0.25">
      <c r="O5670" s="11" t="s">
        <v>27</v>
      </c>
    </row>
    <row r="5671" spans="15:15" x14ac:dyDescent="0.25">
      <c r="O5671" s="10" t="s">
        <v>72</v>
      </c>
    </row>
    <row r="5672" spans="15:15" x14ac:dyDescent="0.25">
      <c r="O5672" s="11" t="s">
        <v>72</v>
      </c>
    </row>
    <row r="5673" spans="15:15" x14ac:dyDescent="0.25">
      <c r="O5673" s="10" t="s">
        <v>32</v>
      </c>
    </row>
    <row r="5674" spans="15:15" x14ac:dyDescent="0.25">
      <c r="O5674" s="11" t="s">
        <v>32</v>
      </c>
    </row>
    <row r="5675" spans="15:15" x14ac:dyDescent="0.25">
      <c r="O5675" s="10" t="s">
        <v>37</v>
      </c>
    </row>
    <row r="5676" spans="15:15" x14ac:dyDescent="0.25">
      <c r="O5676" s="11" t="s">
        <v>37</v>
      </c>
    </row>
    <row r="5677" spans="15:15" x14ac:dyDescent="0.25">
      <c r="O5677" s="10" t="s">
        <v>27</v>
      </c>
    </row>
    <row r="5678" spans="15:15" x14ac:dyDescent="0.25">
      <c r="O5678" s="11" t="s">
        <v>27</v>
      </c>
    </row>
    <row r="5679" spans="15:15" x14ac:dyDescent="0.25">
      <c r="O5679" s="10" t="s">
        <v>32</v>
      </c>
    </row>
    <row r="5680" spans="15:15" x14ac:dyDescent="0.25">
      <c r="O5680" s="11" t="s">
        <v>32</v>
      </c>
    </row>
    <row r="5681" spans="15:15" x14ac:dyDescent="0.25">
      <c r="O5681" s="10" t="s">
        <v>27</v>
      </c>
    </row>
    <row r="5682" spans="15:15" x14ac:dyDescent="0.25">
      <c r="O5682" s="11" t="s">
        <v>27</v>
      </c>
    </row>
    <row r="5683" spans="15:15" x14ac:dyDescent="0.25">
      <c r="O5683" s="10" t="s">
        <v>72</v>
      </c>
    </row>
    <row r="5684" spans="15:15" x14ac:dyDescent="0.25">
      <c r="O5684" s="11" t="s">
        <v>72</v>
      </c>
    </row>
    <row r="5685" spans="15:15" x14ac:dyDescent="0.25">
      <c r="O5685" s="10" t="s">
        <v>27</v>
      </c>
    </row>
    <row r="5686" spans="15:15" x14ac:dyDescent="0.25">
      <c r="O5686" s="11" t="s">
        <v>27</v>
      </c>
    </row>
    <row r="5687" spans="15:15" x14ac:dyDescent="0.25">
      <c r="O5687" s="10" t="s">
        <v>32</v>
      </c>
    </row>
    <row r="5688" spans="15:15" x14ac:dyDescent="0.25">
      <c r="O5688" s="11" t="s">
        <v>45</v>
      </c>
    </row>
    <row r="5689" spans="15:15" x14ac:dyDescent="0.25">
      <c r="O5689" s="10" t="s">
        <v>45</v>
      </c>
    </row>
    <row r="5690" spans="15:15" x14ac:dyDescent="0.25">
      <c r="O5690" s="11" t="s">
        <v>48</v>
      </c>
    </row>
    <row r="5691" spans="15:15" x14ac:dyDescent="0.25">
      <c r="O5691" s="10" t="s">
        <v>48</v>
      </c>
    </row>
    <row r="5692" spans="15:15" x14ac:dyDescent="0.25">
      <c r="O5692" s="11" t="s">
        <v>27</v>
      </c>
    </row>
    <row r="5693" spans="15:15" x14ac:dyDescent="0.25">
      <c r="O5693" s="10" t="s">
        <v>27</v>
      </c>
    </row>
    <row r="5694" spans="15:15" x14ac:dyDescent="0.25">
      <c r="O5694" s="11" t="s">
        <v>27</v>
      </c>
    </row>
    <row r="5695" spans="15:15" x14ac:dyDescent="0.25">
      <c r="O5695" s="10" t="s">
        <v>27</v>
      </c>
    </row>
    <row r="5696" spans="15:15" x14ac:dyDescent="0.25">
      <c r="O5696" s="11" t="s">
        <v>47</v>
      </c>
    </row>
    <row r="5697" spans="15:15" x14ac:dyDescent="0.25">
      <c r="O5697" s="10" t="s">
        <v>47</v>
      </c>
    </row>
    <row r="5698" spans="15:15" x14ac:dyDescent="0.25">
      <c r="O5698" s="11" t="s">
        <v>27</v>
      </c>
    </row>
    <row r="5699" spans="15:15" x14ac:dyDescent="0.25">
      <c r="O5699" s="10" t="s">
        <v>27</v>
      </c>
    </row>
    <row r="5700" spans="15:15" x14ac:dyDescent="0.25">
      <c r="O5700" s="11" t="s">
        <v>32</v>
      </c>
    </row>
    <row r="5701" spans="15:15" x14ac:dyDescent="0.25">
      <c r="O5701" s="10" t="s">
        <v>32</v>
      </c>
    </row>
    <row r="5702" spans="15:15" x14ac:dyDescent="0.25">
      <c r="O5702" s="11" t="s">
        <v>48</v>
      </c>
    </row>
    <row r="5703" spans="15:15" x14ac:dyDescent="0.25">
      <c r="O5703" s="10" t="s">
        <v>48</v>
      </c>
    </row>
    <row r="5704" spans="15:15" x14ac:dyDescent="0.25">
      <c r="O5704" s="11" t="s">
        <v>20</v>
      </c>
    </row>
    <row r="5705" spans="15:15" x14ac:dyDescent="0.25">
      <c r="O5705" s="10" t="s">
        <v>20</v>
      </c>
    </row>
    <row r="5706" spans="15:15" x14ac:dyDescent="0.25">
      <c r="O5706" s="11" t="s">
        <v>27</v>
      </c>
    </row>
    <row r="5707" spans="15:15" x14ac:dyDescent="0.25">
      <c r="O5707" s="10" t="s">
        <v>27</v>
      </c>
    </row>
    <row r="5708" spans="15:15" x14ac:dyDescent="0.25">
      <c r="O5708" s="11" t="s">
        <v>27</v>
      </c>
    </row>
    <row r="5709" spans="15:15" x14ac:dyDescent="0.25">
      <c r="O5709" s="10" t="s">
        <v>27</v>
      </c>
    </row>
    <row r="5710" spans="15:15" x14ac:dyDescent="0.25">
      <c r="O5710" s="11" t="s">
        <v>34</v>
      </c>
    </row>
    <row r="5711" spans="15:15" x14ac:dyDescent="0.25">
      <c r="O5711" s="10" t="s">
        <v>34</v>
      </c>
    </row>
    <row r="5712" spans="15:15" x14ac:dyDescent="0.25">
      <c r="O5712" s="11" t="s">
        <v>32</v>
      </c>
    </row>
    <row r="5713" spans="15:15" x14ac:dyDescent="0.25">
      <c r="O5713" s="10" t="s">
        <v>32</v>
      </c>
    </row>
    <row r="5714" spans="15:15" x14ac:dyDescent="0.25">
      <c r="O5714" s="11" t="s">
        <v>34</v>
      </c>
    </row>
    <row r="5715" spans="15:15" x14ac:dyDescent="0.25">
      <c r="O5715" s="10" t="s">
        <v>34</v>
      </c>
    </row>
    <row r="5716" spans="15:15" x14ac:dyDescent="0.25">
      <c r="O5716" s="11" t="s">
        <v>37</v>
      </c>
    </row>
    <row r="5717" spans="15:15" x14ac:dyDescent="0.25">
      <c r="O5717" s="10" t="s">
        <v>37</v>
      </c>
    </row>
    <row r="5718" spans="15:15" x14ac:dyDescent="0.25">
      <c r="O5718" s="11" t="s">
        <v>45</v>
      </c>
    </row>
    <row r="5719" spans="15:15" x14ac:dyDescent="0.25">
      <c r="O5719" s="10" t="s">
        <v>45</v>
      </c>
    </row>
    <row r="5720" spans="15:15" x14ac:dyDescent="0.25">
      <c r="O5720" s="11" t="s">
        <v>27</v>
      </c>
    </row>
    <row r="5721" spans="15:15" x14ac:dyDescent="0.25">
      <c r="O5721" s="10" t="s">
        <v>27</v>
      </c>
    </row>
    <row r="5722" spans="15:15" x14ac:dyDescent="0.25">
      <c r="O5722" s="11" t="s">
        <v>32</v>
      </c>
    </row>
    <row r="5723" spans="15:15" x14ac:dyDescent="0.25">
      <c r="O5723" s="10" t="s">
        <v>32</v>
      </c>
    </row>
    <row r="5724" spans="15:15" x14ac:dyDescent="0.25">
      <c r="O5724" s="11" t="s">
        <v>27</v>
      </c>
    </row>
    <row r="5725" spans="15:15" x14ac:dyDescent="0.25">
      <c r="O5725" s="10" t="s">
        <v>27</v>
      </c>
    </row>
    <row r="5726" spans="15:15" x14ac:dyDescent="0.25">
      <c r="O5726" s="11" t="s">
        <v>37</v>
      </c>
    </row>
    <row r="5727" spans="15:15" x14ac:dyDescent="0.25">
      <c r="O5727" s="10" t="s">
        <v>37</v>
      </c>
    </row>
    <row r="5728" spans="15:15" x14ac:dyDescent="0.25">
      <c r="O5728" s="11" t="s">
        <v>32</v>
      </c>
    </row>
    <row r="5729" spans="15:15" x14ac:dyDescent="0.25">
      <c r="O5729" s="10" t="s">
        <v>32</v>
      </c>
    </row>
    <row r="5730" spans="15:15" x14ac:dyDescent="0.25">
      <c r="O5730" s="11" t="s">
        <v>37</v>
      </c>
    </row>
    <row r="5731" spans="15:15" x14ac:dyDescent="0.25">
      <c r="O5731" s="10" t="s">
        <v>37</v>
      </c>
    </row>
    <row r="5732" spans="15:15" x14ac:dyDescent="0.25">
      <c r="O5732" s="11" t="s">
        <v>37</v>
      </c>
    </row>
    <row r="5733" spans="15:15" x14ac:dyDescent="0.25">
      <c r="O5733" s="10" t="s">
        <v>37</v>
      </c>
    </row>
    <row r="5734" spans="15:15" x14ac:dyDescent="0.25">
      <c r="O5734" s="11" t="s">
        <v>32</v>
      </c>
    </row>
    <row r="5735" spans="15:15" x14ac:dyDescent="0.25">
      <c r="O5735" s="10" t="s">
        <v>37</v>
      </c>
    </row>
    <row r="5736" spans="15:15" x14ac:dyDescent="0.25">
      <c r="O5736" s="11" t="s">
        <v>37</v>
      </c>
    </row>
    <row r="5737" spans="15:15" x14ac:dyDescent="0.25">
      <c r="O5737" s="10" t="s">
        <v>40</v>
      </c>
    </row>
    <row r="5738" spans="15:15" x14ac:dyDescent="0.25">
      <c r="O5738" s="11" t="s">
        <v>40</v>
      </c>
    </row>
    <row r="5739" spans="15:15" x14ac:dyDescent="0.25">
      <c r="O5739" s="10" t="s">
        <v>32</v>
      </c>
    </row>
    <row r="5740" spans="15:15" x14ac:dyDescent="0.25">
      <c r="O5740" s="11" t="s">
        <v>34</v>
      </c>
    </row>
    <row r="5741" spans="15:15" x14ac:dyDescent="0.25">
      <c r="O5741" s="10" t="s">
        <v>27</v>
      </c>
    </row>
    <row r="5742" spans="15:15" x14ac:dyDescent="0.25">
      <c r="O5742" s="11" t="s">
        <v>27</v>
      </c>
    </row>
    <row r="5743" spans="15:15" x14ac:dyDescent="0.25">
      <c r="O5743" s="10" t="s">
        <v>72</v>
      </c>
    </row>
    <row r="5744" spans="15:15" x14ac:dyDescent="0.25">
      <c r="O5744" s="11" t="s">
        <v>72</v>
      </c>
    </row>
    <row r="5745" spans="15:15" x14ac:dyDescent="0.25">
      <c r="O5745" s="10" t="s">
        <v>34</v>
      </c>
    </row>
    <row r="5746" spans="15:15" x14ac:dyDescent="0.25">
      <c r="O5746" s="11" t="s">
        <v>34</v>
      </c>
    </row>
    <row r="5747" spans="15:15" x14ac:dyDescent="0.25">
      <c r="O5747" s="10" t="s">
        <v>74</v>
      </c>
    </row>
    <row r="5748" spans="15:15" x14ac:dyDescent="0.25">
      <c r="O5748" s="11" t="s">
        <v>74</v>
      </c>
    </row>
    <row r="5749" spans="15:15" x14ac:dyDescent="0.25">
      <c r="O5749" s="10" t="s">
        <v>46</v>
      </c>
    </row>
    <row r="5750" spans="15:15" x14ac:dyDescent="0.25">
      <c r="O5750" s="11" t="s">
        <v>46</v>
      </c>
    </row>
    <row r="5751" spans="15:15" x14ac:dyDescent="0.25">
      <c r="O5751" s="10" t="s">
        <v>75</v>
      </c>
    </row>
    <row r="5752" spans="15:15" x14ac:dyDescent="0.25">
      <c r="O5752" s="11" t="s">
        <v>75</v>
      </c>
    </row>
    <row r="5753" spans="15:15" x14ac:dyDescent="0.25">
      <c r="O5753" s="10" t="s">
        <v>34</v>
      </c>
    </row>
    <row r="5754" spans="15:15" x14ac:dyDescent="0.25">
      <c r="O5754" s="11" t="s">
        <v>27</v>
      </c>
    </row>
    <row r="5755" spans="15:15" x14ac:dyDescent="0.25">
      <c r="O5755" s="10" t="s">
        <v>27</v>
      </c>
    </row>
    <row r="5756" spans="15:15" x14ac:dyDescent="0.25">
      <c r="O5756" s="11" t="s">
        <v>27</v>
      </c>
    </row>
    <row r="5757" spans="15:15" x14ac:dyDescent="0.25">
      <c r="O5757" s="10" t="s">
        <v>27</v>
      </c>
    </row>
    <row r="5758" spans="15:15" x14ac:dyDescent="0.25">
      <c r="O5758" s="11" t="s">
        <v>27</v>
      </c>
    </row>
    <row r="5759" spans="15:15" x14ac:dyDescent="0.25">
      <c r="O5759" s="10" t="s">
        <v>27</v>
      </c>
    </row>
    <row r="5760" spans="15:15" x14ac:dyDescent="0.25">
      <c r="O5760" s="11" t="s">
        <v>46</v>
      </c>
    </row>
    <row r="5761" spans="15:15" x14ac:dyDescent="0.25">
      <c r="O5761" s="10" t="s">
        <v>46</v>
      </c>
    </row>
    <row r="5762" spans="15:15" x14ac:dyDescent="0.25">
      <c r="O5762" s="11" t="s">
        <v>54</v>
      </c>
    </row>
    <row r="5763" spans="15:15" x14ac:dyDescent="0.25">
      <c r="O5763" s="10" t="s">
        <v>54</v>
      </c>
    </row>
    <row r="5764" spans="15:15" x14ac:dyDescent="0.25">
      <c r="O5764" s="11" t="s">
        <v>27</v>
      </c>
    </row>
    <row r="5765" spans="15:15" x14ac:dyDescent="0.25">
      <c r="O5765" s="10" t="s">
        <v>27</v>
      </c>
    </row>
    <row r="5766" spans="15:15" x14ac:dyDescent="0.25">
      <c r="O5766" s="11" t="s">
        <v>37</v>
      </c>
    </row>
    <row r="5767" spans="15:15" x14ac:dyDescent="0.25">
      <c r="O5767" s="10" t="s">
        <v>37</v>
      </c>
    </row>
    <row r="5768" spans="15:15" x14ac:dyDescent="0.25">
      <c r="O5768" s="11" t="s">
        <v>27</v>
      </c>
    </row>
    <row r="5769" spans="15:15" x14ac:dyDescent="0.25">
      <c r="O5769" s="10" t="s">
        <v>27</v>
      </c>
    </row>
    <row r="5770" spans="15:15" x14ac:dyDescent="0.25">
      <c r="O5770" s="11" t="s">
        <v>32</v>
      </c>
    </row>
    <row r="5771" spans="15:15" x14ac:dyDescent="0.25">
      <c r="O5771" s="10" t="s">
        <v>32</v>
      </c>
    </row>
    <row r="5772" spans="15:15" x14ac:dyDescent="0.25">
      <c r="O5772" s="11" t="s">
        <v>27</v>
      </c>
    </row>
    <row r="5773" spans="15:15" x14ac:dyDescent="0.25">
      <c r="O5773" s="10" t="s">
        <v>27</v>
      </c>
    </row>
    <row r="5774" spans="15:15" x14ac:dyDescent="0.25">
      <c r="O5774" s="11" t="s">
        <v>75</v>
      </c>
    </row>
    <row r="5775" spans="15:15" x14ac:dyDescent="0.25">
      <c r="O5775" s="10" t="s">
        <v>75</v>
      </c>
    </row>
    <row r="5776" spans="15:15" x14ac:dyDescent="0.25">
      <c r="O5776" s="11" t="s">
        <v>27</v>
      </c>
    </row>
    <row r="5777" spans="15:15" x14ac:dyDescent="0.25">
      <c r="O5777" s="10" t="s">
        <v>27</v>
      </c>
    </row>
    <row r="5778" spans="15:15" x14ac:dyDescent="0.25">
      <c r="O5778" s="11" t="s">
        <v>27</v>
      </c>
    </row>
    <row r="5779" spans="15:15" x14ac:dyDescent="0.25">
      <c r="O5779" s="10" t="s">
        <v>27</v>
      </c>
    </row>
    <row r="5780" spans="15:15" x14ac:dyDescent="0.25">
      <c r="O5780" s="11" t="s">
        <v>27</v>
      </c>
    </row>
    <row r="5781" spans="15:15" x14ac:dyDescent="0.25">
      <c r="O5781" s="10" t="s">
        <v>27</v>
      </c>
    </row>
    <row r="5782" spans="15:15" x14ac:dyDescent="0.25">
      <c r="O5782" s="11" t="s">
        <v>37</v>
      </c>
    </row>
    <row r="5783" spans="15:15" x14ac:dyDescent="0.25">
      <c r="O5783" s="10" t="s">
        <v>37</v>
      </c>
    </row>
    <row r="5784" spans="15:15" x14ac:dyDescent="0.25">
      <c r="O5784" s="11" t="s">
        <v>27</v>
      </c>
    </row>
    <row r="5785" spans="15:15" x14ac:dyDescent="0.25">
      <c r="O5785" s="10" t="s">
        <v>47</v>
      </c>
    </row>
    <row r="5786" spans="15:15" x14ac:dyDescent="0.25">
      <c r="O5786" s="11" t="s">
        <v>32</v>
      </c>
    </row>
    <row r="5787" spans="15:15" x14ac:dyDescent="0.25">
      <c r="O5787" s="10" t="s">
        <v>32</v>
      </c>
    </row>
    <row r="5788" spans="15:15" x14ac:dyDescent="0.25">
      <c r="O5788" s="11" t="s">
        <v>76</v>
      </c>
    </row>
    <row r="5789" spans="15:15" x14ac:dyDescent="0.25">
      <c r="O5789" s="10" t="s">
        <v>76</v>
      </c>
    </row>
    <row r="5790" spans="15:15" x14ac:dyDescent="0.25">
      <c r="O5790" s="11" t="s">
        <v>34</v>
      </c>
    </row>
    <row r="5791" spans="15:15" x14ac:dyDescent="0.25">
      <c r="O5791" s="10" t="s">
        <v>34</v>
      </c>
    </row>
    <row r="5792" spans="15:15" x14ac:dyDescent="0.25">
      <c r="O5792" s="11" t="s">
        <v>27</v>
      </c>
    </row>
    <row r="5793" spans="15:15" x14ac:dyDescent="0.25">
      <c r="O5793" s="10" t="s">
        <v>27</v>
      </c>
    </row>
    <row r="5794" spans="15:15" x14ac:dyDescent="0.25">
      <c r="O5794" s="11" t="s">
        <v>67</v>
      </c>
    </row>
    <row r="5795" spans="15:15" x14ac:dyDescent="0.25">
      <c r="O5795" s="10" t="s">
        <v>67</v>
      </c>
    </row>
    <row r="5796" spans="15:15" x14ac:dyDescent="0.25">
      <c r="O5796" s="11" t="s">
        <v>78</v>
      </c>
    </row>
    <row r="5797" spans="15:15" x14ac:dyDescent="0.25">
      <c r="O5797" s="10" t="s">
        <v>78</v>
      </c>
    </row>
    <row r="5798" spans="15:15" x14ac:dyDescent="0.25">
      <c r="O5798" s="11" t="s">
        <v>27</v>
      </c>
    </row>
    <row r="5799" spans="15:15" x14ac:dyDescent="0.25">
      <c r="O5799" s="10" t="s">
        <v>27</v>
      </c>
    </row>
    <row r="5800" spans="15:15" x14ac:dyDescent="0.25">
      <c r="O5800" s="11" t="s">
        <v>34</v>
      </c>
    </row>
    <row r="5801" spans="15:15" x14ac:dyDescent="0.25">
      <c r="O5801" s="10" t="s">
        <v>45</v>
      </c>
    </row>
    <row r="5802" spans="15:15" x14ac:dyDescent="0.25">
      <c r="O5802" s="11" t="s">
        <v>45</v>
      </c>
    </row>
    <row r="5803" spans="15:15" x14ac:dyDescent="0.25">
      <c r="O5803" s="10" t="s">
        <v>42</v>
      </c>
    </row>
    <row r="5804" spans="15:15" x14ac:dyDescent="0.25">
      <c r="O5804" s="11" t="s">
        <v>32</v>
      </c>
    </row>
    <row r="5805" spans="15:15" x14ac:dyDescent="0.25">
      <c r="O5805" s="10" t="s">
        <v>32</v>
      </c>
    </row>
    <row r="5806" spans="15:15" x14ac:dyDescent="0.25">
      <c r="O5806" s="11" t="s">
        <v>34</v>
      </c>
    </row>
    <row r="5807" spans="15:15" x14ac:dyDescent="0.25">
      <c r="O5807" s="10" t="s">
        <v>34</v>
      </c>
    </row>
    <row r="5808" spans="15:15" x14ac:dyDescent="0.25">
      <c r="O5808" s="11" t="s">
        <v>34</v>
      </c>
    </row>
    <row r="5809" spans="15:15" x14ac:dyDescent="0.25">
      <c r="O5809" s="10" t="s">
        <v>34</v>
      </c>
    </row>
    <row r="5810" spans="15:15" x14ac:dyDescent="0.25">
      <c r="O5810" s="11" t="s">
        <v>47</v>
      </c>
    </row>
    <row r="5811" spans="15:15" x14ac:dyDescent="0.25">
      <c r="O5811" s="10" t="s">
        <v>47</v>
      </c>
    </row>
    <row r="5812" spans="15:15" x14ac:dyDescent="0.25">
      <c r="O5812" s="11" t="s">
        <v>37</v>
      </c>
    </row>
    <row r="5813" spans="15:15" x14ac:dyDescent="0.25">
      <c r="O5813" s="10" t="s">
        <v>37</v>
      </c>
    </row>
    <row r="5814" spans="15:15" x14ac:dyDescent="0.25">
      <c r="O5814" s="11" t="s">
        <v>34</v>
      </c>
    </row>
    <row r="5815" spans="15:15" x14ac:dyDescent="0.25">
      <c r="O5815" s="10" t="s">
        <v>34</v>
      </c>
    </row>
    <row r="5816" spans="15:15" x14ac:dyDescent="0.25">
      <c r="O5816" s="11" t="s">
        <v>40</v>
      </c>
    </row>
    <row r="5817" spans="15:15" x14ac:dyDescent="0.25">
      <c r="O5817" s="10" t="s">
        <v>40</v>
      </c>
    </row>
    <row r="5818" spans="15:15" x14ac:dyDescent="0.25">
      <c r="O5818" s="11" t="s">
        <v>55</v>
      </c>
    </row>
    <row r="5819" spans="15:15" x14ac:dyDescent="0.25">
      <c r="O5819" s="10" t="s">
        <v>27</v>
      </c>
    </row>
    <row r="5820" spans="15:15" x14ac:dyDescent="0.25">
      <c r="O5820" s="11" t="s">
        <v>27</v>
      </c>
    </row>
    <row r="5821" spans="15:15" x14ac:dyDescent="0.25">
      <c r="O5821" s="10" t="s">
        <v>66</v>
      </c>
    </row>
    <row r="5822" spans="15:15" x14ac:dyDescent="0.25">
      <c r="O5822" s="11" t="s">
        <v>37</v>
      </c>
    </row>
    <row r="5823" spans="15:15" x14ac:dyDescent="0.25">
      <c r="O5823" s="10" t="s">
        <v>37</v>
      </c>
    </row>
    <row r="5824" spans="15:15" x14ac:dyDescent="0.25">
      <c r="O5824" s="11" t="s">
        <v>20</v>
      </c>
    </row>
    <row r="5825" spans="15:15" x14ac:dyDescent="0.25">
      <c r="O5825" s="10" t="s">
        <v>20</v>
      </c>
    </row>
    <row r="5826" spans="15:15" x14ac:dyDescent="0.25">
      <c r="O5826" s="11" t="s">
        <v>27</v>
      </c>
    </row>
    <row r="5827" spans="15:15" x14ac:dyDescent="0.25">
      <c r="O5827" s="10" t="s">
        <v>27</v>
      </c>
    </row>
    <row r="5828" spans="15:15" x14ac:dyDescent="0.25">
      <c r="O5828" s="11" t="s">
        <v>45</v>
      </c>
    </row>
    <row r="5829" spans="15:15" x14ac:dyDescent="0.25">
      <c r="O5829" s="10" t="s">
        <v>34</v>
      </c>
    </row>
    <row r="5830" spans="15:15" x14ac:dyDescent="0.25">
      <c r="O5830" s="11" t="s">
        <v>34</v>
      </c>
    </row>
    <row r="5831" spans="15:15" x14ac:dyDescent="0.25">
      <c r="O5831" s="10" t="s">
        <v>85</v>
      </c>
    </row>
    <row r="5832" spans="15:15" x14ac:dyDescent="0.25">
      <c r="O5832" s="11" t="s">
        <v>85</v>
      </c>
    </row>
    <row r="5833" spans="15:15" x14ac:dyDescent="0.25">
      <c r="O5833" s="10" t="s">
        <v>27</v>
      </c>
    </row>
    <row r="5834" spans="15:15" x14ac:dyDescent="0.25">
      <c r="O5834" s="11" t="s">
        <v>27</v>
      </c>
    </row>
    <row r="5835" spans="15:15" x14ac:dyDescent="0.25">
      <c r="O5835" s="10" t="s">
        <v>32</v>
      </c>
    </row>
    <row r="5836" spans="15:15" x14ac:dyDescent="0.25">
      <c r="O5836" s="11" t="s">
        <v>37</v>
      </c>
    </row>
    <row r="5837" spans="15:15" x14ac:dyDescent="0.25">
      <c r="O5837" s="10" t="s">
        <v>37</v>
      </c>
    </row>
    <row r="5838" spans="15:15" x14ac:dyDescent="0.25">
      <c r="O5838" s="11" t="s">
        <v>32</v>
      </c>
    </row>
    <row r="5839" spans="15:15" x14ac:dyDescent="0.25">
      <c r="O5839" s="10" t="s">
        <v>32</v>
      </c>
    </row>
    <row r="5840" spans="15:15" x14ac:dyDescent="0.25">
      <c r="O5840" s="11" t="s">
        <v>20</v>
      </c>
    </row>
    <row r="5841" spans="15:15" x14ac:dyDescent="0.25">
      <c r="O5841" s="10" t="s">
        <v>20</v>
      </c>
    </row>
    <row r="5842" spans="15:15" x14ac:dyDescent="0.25">
      <c r="O5842" s="11" t="s">
        <v>37</v>
      </c>
    </row>
    <row r="5843" spans="15:15" x14ac:dyDescent="0.25">
      <c r="O5843" s="10" t="s">
        <v>37</v>
      </c>
    </row>
    <row r="5844" spans="15:15" x14ac:dyDescent="0.25">
      <c r="O5844" s="11" t="s">
        <v>37</v>
      </c>
    </row>
    <row r="5845" spans="15:15" x14ac:dyDescent="0.25">
      <c r="O5845" s="10" t="s">
        <v>27</v>
      </c>
    </row>
    <row r="5846" spans="15:15" x14ac:dyDescent="0.25">
      <c r="O5846" s="11" t="s">
        <v>27</v>
      </c>
    </row>
    <row r="5847" spans="15:15" x14ac:dyDescent="0.25">
      <c r="O5847" s="10" t="s">
        <v>37</v>
      </c>
    </row>
    <row r="5848" spans="15:15" x14ac:dyDescent="0.25">
      <c r="O5848" s="11" t="s">
        <v>37</v>
      </c>
    </row>
    <row r="5849" spans="15:15" x14ac:dyDescent="0.25">
      <c r="O5849" s="10" t="s">
        <v>53</v>
      </c>
    </row>
    <row r="5850" spans="15:15" x14ac:dyDescent="0.25">
      <c r="O5850" s="11" t="s">
        <v>53</v>
      </c>
    </row>
    <row r="5851" spans="15:15" x14ac:dyDescent="0.25">
      <c r="O5851" s="10" t="s">
        <v>37</v>
      </c>
    </row>
    <row r="5852" spans="15:15" x14ac:dyDescent="0.25">
      <c r="O5852" s="11" t="s">
        <v>37</v>
      </c>
    </row>
    <row r="5853" spans="15:15" x14ac:dyDescent="0.25">
      <c r="O5853" s="10" t="s">
        <v>37</v>
      </c>
    </row>
    <row r="5854" spans="15:15" x14ac:dyDescent="0.25">
      <c r="O5854" s="11" t="s">
        <v>37</v>
      </c>
    </row>
    <row r="5855" spans="15:15" x14ac:dyDescent="0.25">
      <c r="O5855" s="10" t="s">
        <v>40</v>
      </c>
    </row>
    <row r="5856" spans="15:15" x14ac:dyDescent="0.25">
      <c r="O5856" s="11" t="s">
        <v>40</v>
      </c>
    </row>
    <row r="5857" spans="15:15" x14ac:dyDescent="0.25">
      <c r="O5857" s="10" t="s">
        <v>34</v>
      </c>
    </row>
    <row r="5858" spans="15:15" x14ac:dyDescent="0.25">
      <c r="O5858" s="11" t="s">
        <v>34</v>
      </c>
    </row>
    <row r="5859" spans="15:15" x14ac:dyDescent="0.25">
      <c r="O5859" s="10" t="s">
        <v>86</v>
      </c>
    </row>
    <row r="5860" spans="15:15" x14ac:dyDescent="0.25">
      <c r="O5860" s="11" t="s">
        <v>34</v>
      </c>
    </row>
    <row r="5861" spans="15:15" x14ac:dyDescent="0.25">
      <c r="O5861" s="10" t="s">
        <v>34</v>
      </c>
    </row>
    <row r="5862" spans="15:15" x14ac:dyDescent="0.25">
      <c r="O5862" s="11" t="s">
        <v>32</v>
      </c>
    </row>
    <row r="5863" spans="15:15" x14ac:dyDescent="0.25">
      <c r="O5863" s="10" t="s">
        <v>32</v>
      </c>
    </row>
    <row r="5864" spans="15:15" x14ac:dyDescent="0.25">
      <c r="O5864" s="11" t="s">
        <v>20</v>
      </c>
    </row>
    <row r="5865" spans="15:15" x14ac:dyDescent="0.25">
      <c r="O5865" s="10" t="s">
        <v>20</v>
      </c>
    </row>
    <row r="5866" spans="15:15" x14ac:dyDescent="0.25">
      <c r="O5866" s="11" t="s">
        <v>27</v>
      </c>
    </row>
    <row r="5867" spans="15:15" x14ac:dyDescent="0.25">
      <c r="O5867" s="10" t="s">
        <v>27</v>
      </c>
    </row>
    <row r="5868" spans="15:15" x14ac:dyDescent="0.25">
      <c r="O5868" s="11" t="s">
        <v>27</v>
      </c>
    </row>
    <row r="5869" spans="15:15" x14ac:dyDescent="0.25">
      <c r="O5869" s="10" t="s">
        <v>27</v>
      </c>
    </row>
    <row r="5870" spans="15:15" x14ac:dyDescent="0.25">
      <c r="O5870" s="11" t="s">
        <v>34</v>
      </c>
    </row>
    <row r="5871" spans="15:15" x14ac:dyDescent="0.25">
      <c r="O5871" s="10" t="s">
        <v>34</v>
      </c>
    </row>
    <row r="5872" spans="15:15" x14ac:dyDescent="0.25">
      <c r="O5872" s="11" t="s">
        <v>27</v>
      </c>
    </row>
    <row r="5873" spans="15:15" x14ac:dyDescent="0.25">
      <c r="O5873" s="10" t="s">
        <v>27</v>
      </c>
    </row>
    <row r="5874" spans="15:15" x14ac:dyDescent="0.25">
      <c r="O5874" s="11" t="s">
        <v>32</v>
      </c>
    </row>
    <row r="5875" spans="15:15" x14ac:dyDescent="0.25">
      <c r="O5875" s="10" t="s">
        <v>32</v>
      </c>
    </row>
    <row r="5876" spans="15:15" x14ac:dyDescent="0.25">
      <c r="O5876" s="11" t="s">
        <v>32</v>
      </c>
    </row>
    <row r="5877" spans="15:15" x14ac:dyDescent="0.25">
      <c r="O5877" s="10" t="s">
        <v>32</v>
      </c>
    </row>
    <row r="5878" spans="15:15" x14ac:dyDescent="0.25">
      <c r="O5878" s="11" t="s">
        <v>32</v>
      </c>
    </row>
    <row r="5879" spans="15:15" x14ac:dyDescent="0.25">
      <c r="O5879" s="10" t="s">
        <v>32</v>
      </c>
    </row>
    <row r="5880" spans="15:15" x14ac:dyDescent="0.25">
      <c r="O5880" s="11" t="s">
        <v>27</v>
      </c>
    </row>
    <row r="5881" spans="15:15" x14ac:dyDescent="0.25">
      <c r="O5881" s="10" t="s">
        <v>27</v>
      </c>
    </row>
    <row r="5882" spans="15:15" x14ac:dyDescent="0.25">
      <c r="O5882" s="11" t="s">
        <v>37</v>
      </c>
    </row>
    <row r="5883" spans="15:15" x14ac:dyDescent="0.25">
      <c r="O5883" s="10" t="s">
        <v>37</v>
      </c>
    </row>
    <row r="5884" spans="15:15" x14ac:dyDescent="0.25">
      <c r="O5884" s="11" t="s">
        <v>37</v>
      </c>
    </row>
    <row r="5885" spans="15:15" x14ac:dyDescent="0.25">
      <c r="O5885" s="10" t="s">
        <v>27</v>
      </c>
    </row>
    <row r="5886" spans="15:15" x14ac:dyDescent="0.25">
      <c r="O5886" s="11" t="s">
        <v>27</v>
      </c>
    </row>
    <row r="5887" spans="15:15" x14ac:dyDescent="0.25">
      <c r="O5887" s="10" t="s">
        <v>37</v>
      </c>
    </row>
    <row r="5888" spans="15:15" x14ac:dyDescent="0.25">
      <c r="O5888" s="11" t="s">
        <v>37</v>
      </c>
    </row>
    <row r="5889" spans="15:15" x14ac:dyDescent="0.25">
      <c r="O5889" s="10" t="s">
        <v>37</v>
      </c>
    </row>
    <row r="5890" spans="15:15" x14ac:dyDescent="0.25">
      <c r="O5890" s="11" t="s">
        <v>27</v>
      </c>
    </row>
    <row r="5891" spans="15:15" x14ac:dyDescent="0.25">
      <c r="O5891" s="10" t="s">
        <v>37</v>
      </c>
    </row>
    <row r="5892" spans="15:15" x14ac:dyDescent="0.25">
      <c r="O5892" s="11" t="s">
        <v>37</v>
      </c>
    </row>
    <row r="5893" spans="15:15" x14ac:dyDescent="0.25">
      <c r="O5893" s="10" t="s">
        <v>34</v>
      </c>
    </row>
    <row r="5894" spans="15:15" x14ac:dyDescent="0.25">
      <c r="O5894" s="11" t="s">
        <v>32</v>
      </c>
    </row>
    <row r="5895" spans="15:15" x14ac:dyDescent="0.25">
      <c r="O5895" s="10" t="s">
        <v>32</v>
      </c>
    </row>
    <row r="5896" spans="15:15" x14ac:dyDescent="0.25">
      <c r="O5896" s="11" t="s">
        <v>37</v>
      </c>
    </row>
    <row r="5897" spans="15:15" x14ac:dyDescent="0.25">
      <c r="O5897" s="10" t="s">
        <v>37</v>
      </c>
    </row>
    <row r="5898" spans="15:15" x14ac:dyDescent="0.25">
      <c r="O5898" s="11" t="s">
        <v>40</v>
      </c>
    </row>
    <row r="5899" spans="15:15" x14ac:dyDescent="0.25">
      <c r="O5899" s="10" t="s">
        <v>40</v>
      </c>
    </row>
    <row r="5900" spans="15:15" x14ac:dyDescent="0.25">
      <c r="O5900" s="11" t="s">
        <v>46</v>
      </c>
    </row>
    <row r="5901" spans="15:15" x14ac:dyDescent="0.25">
      <c r="O5901" s="10" t="s">
        <v>46</v>
      </c>
    </row>
    <row r="5902" spans="15:15" x14ac:dyDescent="0.25">
      <c r="O5902" s="11" t="s">
        <v>27</v>
      </c>
    </row>
    <row r="5903" spans="15:15" x14ac:dyDescent="0.25">
      <c r="O5903" s="10" t="s">
        <v>27</v>
      </c>
    </row>
    <row r="5904" spans="15:15" x14ac:dyDescent="0.25">
      <c r="O5904" s="11" t="s">
        <v>27</v>
      </c>
    </row>
    <row r="5905" spans="15:15" x14ac:dyDescent="0.25">
      <c r="O5905" s="10" t="s">
        <v>27</v>
      </c>
    </row>
    <row r="5906" spans="15:15" x14ac:dyDescent="0.25">
      <c r="O5906" s="11" t="s">
        <v>32</v>
      </c>
    </row>
    <row r="5907" spans="15:15" x14ac:dyDescent="0.25">
      <c r="O5907" s="10" t="s">
        <v>32</v>
      </c>
    </row>
    <row r="5908" spans="15:15" x14ac:dyDescent="0.25">
      <c r="O5908" s="11" t="s">
        <v>32</v>
      </c>
    </row>
    <row r="5909" spans="15:15" x14ac:dyDescent="0.25">
      <c r="O5909" s="10" t="s">
        <v>32</v>
      </c>
    </row>
    <row r="5910" spans="15:15" x14ac:dyDescent="0.25">
      <c r="O5910" s="11" t="s">
        <v>32</v>
      </c>
    </row>
    <row r="5911" spans="15:15" x14ac:dyDescent="0.25">
      <c r="O5911" s="10" t="s">
        <v>32</v>
      </c>
    </row>
    <row r="5912" spans="15:15" x14ac:dyDescent="0.25">
      <c r="O5912" s="11" t="s">
        <v>32</v>
      </c>
    </row>
    <row r="5913" spans="15:15" x14ac:dyDescent="0.25">
      <c r="O5913" s="10" t="s">
        <v>32</v>
      </c>
    </row>
    <row r="5914" spans="15:15" x14ac:dyDescent="0.25">
      <c r="O5914" s="11" t="s">
        <v>37</v>
      </c>
    </row>
    <row r="5915" spans="15:15" x14ac:dyDescent="0.25">
      <c r="O5915" s="10" t="s">
        <v>37</v>
      </c>
    </row>
    <row r="5916" spans="15:15" x14ac:dyDescent="0.25">
      <c r="O5916" s="11" t="s">
        <v>88</v>
      </c>
    </row>
    <row r="5917" spans="15:15" x14ac:dyDescent="0.25">
      <c r="O5917" s="10" t="s">
        <v>88</v>
      </c>
    </row>
    <row r="5918" spans="15:15" x14ac:dyDescent="0.25">
      <c r="O5918" s="11" t="s">
        <v>37</v>
      </c>
    </row>
    <row r="5919" spans="15:15" x14ac:dyDescent="0.25">
      <c r="O5919" s="10" t="s">
        <v>37</v>
      </c>
    </row>
    <row r="5920" spans="15:15" x14ac:dyDescent="0.25">
      <c r="O5920" s="11" t="s">
        <v>27</v>
      </c>
    </row>
    <row r="5921" spans="15:15" x14ac:dyDescent="0.25">
      <c r="O5921" s="10" t="s">
        <v>27</v>
      </c>
    </row>
    <row r="5922" spans="15:15" x14ac:dyDescent="0.25">
      <c r="O5922" s="11" t="s">
        <v>37</v>
      </c>
    </row>
    <row r="5923" spans="15:15" x14ac:dyDescent="0.25">
      <c r="O5923" s="10" t="s">
        <v>37</v>
      </c>
    </row>
    <row r="5924" spans="15:15" x14ac:dyDescent="0.25">
      <c r="O5924" s="11" t="s">
        <v>27</v>
      </c>
    </row>
    <row r="5925" spans="15:15" x14ac:dyDescent="0.25">
      <c r="O5925" s="10" t="s">
        <v>27</v>
      </c>
    </row>
    <row r="5926" spans="15:15" x14ac:dyDescent="0.25">
      <c r="O5926" s="11" t="s">
        <v>34</v>
      </c>
    </row>
    <row r="5927" spans="15:15" x14ac:dyDescent="0.25">
      <c r="O5927" s="10" t="s">
        <v>34</v>
      </c>
    </row>
    <row r="5928" spans="15:15" x14ac:dyDescent="0.25">
      <c r="O5928" s="11" t="s">
        <v>40</v>
      </c>
    </row>
    <row r="5929" spans="15:15" x14ac:dyDescent="0.25">
      <c r="O5929" s="10" t="s">
        <v>40</v>
      </c>
    </row>
    <row r="5930" spans="15:15" x14ac:dyDescent="0.25">
      <c r="O5930" s="11" t="s">
        <v>55</v>
      </c>
    </row>
    <row r="5931" spans="15:15" x14ac:dyDescent="0.25">
      <c r="O5931" s="10" t="s">
        <v>55</v>
      </c>
    </row>
    <row r="5932" spans="15:15" x14ac:dyDescent="0.25">
      <c r="O5932" s="11" t="s">
        <v>42</v>
      </c>
    </row>
    <row r="5933" spans="15:15" x14ac:dyDescent="0.25">
      <c r="O5933" s="10" t="s">
        <v>42</v>
      </c>
    </row>
    <row r="5934" spans="15:15" x14ac:dyDescent="0.25">
      <c r="O5934" s="11" t="s">
        <v>27</v>
      </c>
    </row>
    <row r="5935" spans="15:15" x14ac:dyDescent="0.25">
      <c r="O5935" s="10" t="s">
        <v>27</v>
      </c>
    </row>
    <row r="5936" spans="15:15" x14ac:dyDescent="0.25">
      <c r="O5936" s="11" t="s">
        <v>34</v>
      </c>
    </row>
    <row r="5937" spans="15:15" x14ac:dyDescent="0.25">
      <c r="O5937" s="10" t="s">
        <v>34</v>
      </c>
    </row>
    <row r="5938" spans="15:15" x14ac:dyDescent="0.25">
      <c r="O5938" s="11" t="s">
        <v>45</v>
      </c>
    </row>
    <row r="5939" spans="15:15" x14ac:dyDescent="0.25">
      <c r="O5939" s="10" t="s">
        <v>45</v>
      </c>
    </row>
    <row r="5940" spans="15:15" x14ac:dyDescent="0.25">
      <c r="O5940" s="11" t="s">
        <v>32</v>
      </c>
    </row>
    <row r="5941" spans="15:15" x14ac:dyDescent="0.25">
      <c r="O5941" s="10" t="s">
        <v>32</v>
      </c>
    </row>
    <row r="5942" spans="15:15" x14ac:dyDescent="0.25">
      <c r="O5942" s="11" t="s">
        <v>37</v>
      </c>
    </row>
    <row r="5943" spans="15:15" x14ac:dyDescent="0.25">
      <c r="O5943" s="10" t="s">
        <v>37</v>
      </c>
    </row>
    <row r="5944" spans="15:15" x14ac:dyDescent="0.25">
      <c r="O5944" s="11" t="s">
        <v>32</v>
      </c>
    </row>
    <row r="5945" spans="15:15" x14ac:dyDescent="0.25">
      <c r="O5945" s="10" t="s">
        <v>54</v>
      </c>
    </row>
    <row r="5946" spans="15:15" x14ac:dyDescent="0.25">
      <c r="O5946" s="11" t="s">
        <v>54</v>
      </c>
    </row>
    <row r="5947" spans="15:15" x14ac:dyDescent="0.25">
      <c r="O5947" s="10" t="s">
        <v>27</v>
      </c>
    </row>
    <row r="5948" spans="15:15" x14ac:dyDescent="0.25">
      <c r="O5948" s="11" t="s">
        <v>27</v>
      </c>
    </row>
    <row r="5949" spans="15:15" x14ac:dyDescent="0.25">
      <c r="O5949" s="10" t="s">
        <v>45</v>
      </c>
    </row>
    <row r="5950" spans="15:15" x14ac:dyDescent="0.25">
      <c r="O5950" s="11" t="s">
        <v>45</v>
      </c>
    </row>
    <row r="5951" spans="15:15" x14ac:dyDescent="0.25">
      <c r="O5951" s="10" t="s">
        <v>46</v>
      </c>
    </row>
    <row r="5952" spans="15:15" x14ac:dyDescent="0.25">
      <c r="O5952" s="11" t="s">
        <v>46</v>
      </c>
    </row>
    <row r="5953" spans="15:15" x14ac:dyDescent="0.25">
      <c r="O5953" s="10" t="s">
        <v>90</v>
      </c>
    </row>
    <row r="5954" spans="15:15" x14ac:dyDescent="0.25">
      <c r="O5954" s="11" t="s">
        <v>90</v>
      </c>
    </row>
    <row r="5955" spans="15:15" x14ac:dyDescent="0.25">
      <c r="O5955" s="10" t="s">
        <v>37</v>
      </c>
    </row>
    <row r="5956" spans="15:15" x14ac:dyDescent="0.25">
      <c r="O5956" s="11" t="s">
        <v>37</v>
      </c>
    </row>
    <row r="5957" spans="15:15" x14ac:dyDescent="0.25">
      <c r="O5957" s="10" t="s">
        <v>37</v>
      </c>
    </row>
    <row r="5958" spans="15:15" x14ac:dyDescent="0.25">
      <c r="O5958" s="11" t="s">
        <v>32</v>
      </c>
    </row>
    <row r="5959" spans="15:15" x14ac:dyDescent="0.25">
      <c r="O5959" s="10" t="s">
        <v>32</v>
      </c>
    </row>
    <row r="5960" spans="15:15" x14ac:dyDescent="0.25">
      <c r="O5960" s="11" t="s">
        <v>34</v>
      </c>
    </row>
    <row r="5961" spans="15:15" x14ac:dyDescent="0.25">
      <c r="O5961" s="10" t="s">
        <v>34</v>
      </c>
    </row>
    <row r="5962" spans="15:15" x14ac:dyDescent="0.25">
      <c r="O5962" s="11" t="s">
        <v>40</v>
      </c>
    </row>
    <row r="5963" spans="15:15" x14ac:dyDescent="0.25">
      <c r="O5963" s="10" t="s">
        <v>40</v>
      </c>
    </row>
    <row r="5964" spans="15:15" x14ac:dyDescent="0.25">
      <c r="O5964" s="11" t="s">
        <v>32</v>
      </c>
    </row>
    <row r="5965" spans="15:15" x14ac:dyDescent="0.25">
      <c r="O5965" s="10" t="s">
        <v>32</v>
      </c>
    </row>
    <row r="5966" spans="15:15" x14ac:dyDescent="0.25">
      <c r="O5966" s="11" t="s">
        <v>27</v>
      </c>
    </row>
    <row r="5967" spans="15:15" x14ac:dyDescent="0.25">
      <c r="O5967" s="10" t="s">
        <v>32</v>
      </c>
    </row>
    <row r="5968" spans="15:15" x14ac:dyDescent="0.25">
      <c r="O5968" s="11" t="s">
        <v>32</v>
      </c>
    </row>
    <row r="5969" spans="15:15" x14ac:dyDescent="0.25">
      <c r="O5969" s="10" t="s">
        <v>46</v>
      </c>
    </row>
    <row r="5970" spans="15:15" x14ac:dyDescent="0.25">
      <c r="O5970" s="11" t="s">
        <v>46</v>
      </c>
    </row>
    <row r="5971" spans="15:15" x14ac:dyDescent="0.25">
      <c r="O5971" s="10" t="s">
        <v>40</v>
      </c>
    </row>
    <row r="5972" spans="15:15" x14ac:dyDescent="0.25">
      <c r="O5972" s="11" t="s">
        <v>40</v>
      </c>
    </row>
    <row r="5973" spans="15:15" x14ac:dyDescent="0.25">
      <c r="O5973" s="10" t="s">
        <v>92</v>
      </c>
    </row>
    <row r="5974" spans="15:15" x14ac:dyDescent="0.25">
      <c r="O5974" s="11" t="s">
        <v>92</v>
      </c>
    </row>
    <row r="5975" spans="15:15" x14ac:dyDescent="0.25">
      <c r="O5975" s="10" t="s">
        <v>27</v>
      </c>
    </row>
    <row r="5976" spans="15:15" x14ac:dyDescent="0.25">
      <c r="O5976" s="11" t="s">
        <v>45</v>
      </c>
    </row>
    <row r="5977" spans="15:15" x14ac:dyDescent="0.25">
      <c r="O5977" s="10" t="s">
        <v>45</v>
      </c>
    </row>
    <row r="5978" spans="15:15" x14ac:dyDescent="0.25">
      <c r="O5978" s="11" t="s">
        <v>42</v>
      </c>
    </row>
    <row r="5979" spans="15:15" x14ac:dyDescent="0.25">
      <c r="O5979" s="10" t="s">
        <v>42</v>
      </c>
    </row>
    <row r="5980" spans="15:15" x14ac:dyDescent="0.25">
      <c r="O5980" s="11" t="s">
        <v>32</v>
      </c>
    </row>
    <row r="5981" spans="15:15" x14ac:dyDescent="0.25">
      <c r="O5981" s="10" t="s">
        <v>32</v>
      </c>
    </row>
    <row r="5982" spans="15:15" x14ac:dyDescent="0.25">
      <c r="O5982" s="11" t="s">
        <v>46</v>
      </c>
    </row>
    <row r="5983" spans="15:15" x14ac:dyDescent="0.25">
      <c r="O5983" s="10" t="s">
        <v>46</v>
      </c>
    </row>
    <row r="5984" spans="15:15" x14ac:dyDescent="0.25">
      <c r="O5984" s="11" t="s">
        <v>93</v>
      </c>
    </row>
    <row r="5985" spans="15:15" x14ac:dyDescent="0.25">
      <c r="O5985" s="10" t="s">
        <v>93</v>
      </c>
    </row>
    <row r="5986" spans="15:15" x14ac:dyDescent="0.25">
      <c r="O5986" s="11" t="s">
        <v>27</v>
      </c>
    </row>
    <row r="5987" spans="15:15" x14ac:dyDescent="0.25">
      <c r="O5987" s="10" t="s">
        <v>27</v>
      </c>
    </row>
    <row r="5988" spans="15:15" x14ac:dyDescent="0.25">
      <c r="O5988" s="11" t="s">
        <v>27</v>
      </c>
    </row>
    <row r="5989" spans="15:15" x14ac:dyDescent="0.25">
      <c r="O5989" s="10" t="s">
        <v>34</v>
      </c>
    </row>
    <row r="5990" spans="15:15" x14ac:dyDescent="0.25">
      <c r="O5990" s="11" t="s">
        <v>34</v>
      </c>
    </row>
    <row r="5991" spans="15:15" x14ac:dyDescent="0.25">
      <c r="O5991" s="10" t="s">
        <v>37</v>
      </c>
    </row>
    <row r="5992" spans="15:15" x14ac:dyDescent="0.25">
      <c r="O5992" s="11" t="s">
        <v>37</v>
      </c>
    </row>
    <row r="5993" spans="15:15" x14ac:dyDescent="0.25">
      <c r="O5993" s="10" t="s">
        <v>32</v>
      </c>
    </row>
    <row r="5994" spans="15:15" x14ac:dyDescent="0.25">
      <c r="O5994" s="11" t="s">
        <v>48</v>
      </c>
    </row>
    <row r="5995" spans="15:15" x14ac:dyDescent="0.25">
      <c r="O5995" s="10" t="s">
        <v>48</v>
      </c>
    </row>
    <row r="5996" spans="15:15" x14ac:dyDescent="0.25">
      <c r="O5996" s="11" t="s">
        <v>20</v>
      </c>
    </row>
    <row r="5997" spans="15:15" x14ac:dyDescent="0.25">
      <c r="O5997" s="10" t="s">
        <v>20</v>
      </c>
    </row>
    <row r="5998" spans="15:15" x14ac:dyDescent="0.25">
      <c r="O5998" s="11" t="s">
        <v>32</v>
      </c>
    </row>
    <row r="5999" spans="15:15" x14ac:dyDescent="0.25">
      <c r="O5999" s="10" t="s">
        <v>34</v>
      </c>
    </row>
    <row r="6000" spans="15:15" x14ac:dyDescent="0.25">
      <c r="O6000" s="11" t="s">
        <v>34</v>
      </c>
    </row>
    <row r="6001" spans="15:15" x14ac:dyDescent="0.25">
      <c r="O6001" s="10" t="s">
        <v>37</v>
      </c>
    </row>
    <row r="6002" spans="15:15" x14ac:dyDescent="0.25">
      <c r="O6002" s="11" t="s">
        <v>37</v>
      </c>
    </row>
    <row r="6003" spans="15:15" x14ac:dyDescent="0.25">
      <c r="O6003" s="10" t="s">
        <v>32</v>
      </c>
    </row>
    <row r="6004" spans="15:15" x14ac:dyDescent="0.25">
      <c r="O6004" s="11" t="s">
        <v>32</v>
      </c>
    </row>
    <row r="6005" spans="15:15" x14ac:dyDescent="0.25">
      <c r="O6005" s="10" t="s">
        <v>27</v>
      </c>
    </row>
    <row r="6006" spans="15:15" x14ac:dyDescent="0.25">
      <c r="O6006" s="11" t="s">
        <v>27</v>
      </c>
    </row>
    <row r="6007" spans="15:15" x14ac:dyDescent="0.25">
      <c r="O6007" s="10" t="s">
        <v>27</v>
      </c>
    </row>
    <row r="6008" spans="15:15" x14ac:dyDescent="0.25">
      <c r="O6008" s="11" t="s">
        <v>27</v>
      </c>
    </row>
    <row r="6009" spans="15:15" x14ac:dyDescent="0.25">
      <c r="O6009" s="10" t="s">
        <v>37</v>
      </c>
    </row>
    <row r="6010" spans="15:15" x14ac:dyDescent="0.25">
      <c r="O6010" s="11" t="s">
        <v>37</v>
      </c>
    </row>
    <row r="6011" spans="15:15" x14ac:dyDescent="0.25">
      <c r="O6011" s="10" t="s">
        <v>37</v>
      </c>
    </row>
    <row r="6012" spans="15:15" x14ac:dyDescent="0.25">
      <c r="O6012" s="11" t="s">
        <v>37</v>
      </c>
    </row>
    <row r="6013" spans="15:15" x14ac:dyDescent="0.25">
      <c r="O6013" s="10" t="s">
        <v>37</v>
      </c>
    </row>
    <row r="6014" spans="15:15" x14ac:dyDescent="0.25">
      <c r="O6014" s="11" t="s">
        <v>67</v>
      </c>
    </row>
    <row r="6015" spans="15:15" x14ac:dyDescent="0.25">
      <c r="O6015" s="10" t="s">
        <v>67</v>
      </c>
    </row>
    <row r="6016" spans="15:15" x14ac:dyDescent="0.25">
      <c r="O6016" s="11" t="s">
        <v>34</v>
      </c>
    </row>
    <row r="6017" spans="15:15" x14ac:dyDescent="0.25">
      <c r="O6017" s="10" t="s">
        <v>34</v>
      </c>
    </row>
    <row r="6018" spans="15:15" x14ac:dyDescent="0.25">
      <c r="O6018" s="11" t="s">
        <v>94</v>
      </c>
    </row>
    <row r="6019" spans="15:15" x14ac:dyDescent="0.25">
      <c r="O6019" s="10" t="s">
        <v>94</v>
      </c>
    </row>
    <row r="6020" spans="15:15" x14ac:dyDescent="0.25">
      <c r="O6020" s="11" t="s">
        <v>27</v>
      </c>
    </row>
    <row r="6021" spans="15:15" x14ac:dyDescent="0.25">
      <c r="O6021" s="10" t="s">
        <v>27</v>
      </c>
    </row>
    <row r="6022" spans="15:15" x14ac:dyDescent="0.25">
      <c r="O6022" s="11" t="s">
        <v>34</v>
      </c>
    </row>
    <row r="6023" spans="15:15" x14ac:dyDescent="0.25">
      <c r="O6023" s="10" t="s">
        <v>34</v>
      </c>
    </row>
    <row r="6024" spans="15:15" x14ac:dyDescent="0.25">
      <c r="O6024" s="11" t="s">
        <v>45</v>
      </c>
    </row>
    <row r="6025" spans="15:15" x14ac:dyDescent="0.25">
      <c r="O6025" s="10" t="s">
        <v>45</v>
      </c>
    </row>
    <row r="6026" spans="15:15" x14ac:dyDescent="0.25">
      <c r="O6026" s="11" t="s">
        <v>20</v>
      </c>
    </row>
    <row r="6027" spans="15:15" x14ac:dyDescent="0.25">
      <c r="O6027" s="10" t="s">
        <v>20</v>
      </c>
    </row>
    <row r="6028" spans="15:15" x14ac:dyDescent="0.25">
      <c r="O6028" s="11" t="s">
        <v>37</v>
      </c>
    </row>
    <row r="6029" spans="15:15" x14ac:dyDescent="0.25">
      <c r="O6029" s="10" t="s">
        <v>32</v>
      </c>
    </row>
    <row r="6030" spans="15:15" x14ac:dyDescent="0.25">
      <c r="O6030" s="11" t="s">
        <v>32</v>
      </c>
    </row>
    <row r="6031" spans="15:15" x14ac:dyDescent="0.25">
      <c r="O6031" s="10" t="s">
        <v>37</v>
      </c>
    </row>
    <row r="6032" spans="15:15" x14ac:dyDescent="0.25">
      <c r="O6032" s="11" t="s">
        <v>37</v>
      </c>
    </row>
    <row r="6033" spans="15:15" x14ac:dyDescent="0.25">
      <c r="O6033" s="10" t="s">
        <v>32</v>
      </c>
    </row>
    <row r="6034" spans="15:15" x14ac:dyDescent="0.25">
      <c r="O6034" s="11" t="s">
        <v>32</v>
      </c>
    </row>
    <row r="6035" spans="15:15" x14ac:dyDescent="0.25">
      <c r="O6035" s="10" t="s">
        <v>37</v>
      </c>
    </row>
    <row r="6036" spans="15:15" x14ac:dyDescent="0.25">
      <c r="O6036" s="11" t="s">
        <v>37</v>
      </c>
    </row>
    <row r="6037" spans="15:15" x14ac:dyDescent="0.25">
      <c r="O6037" s="10" t="s">
        <v>37</v>
      </c>
    </row>
    <row r="6038" spans="15:15" x14ac:dyDescent="0.25">
      <c r="O6038" s="11" t="s">
        <v>37</v>
      </c>
    </row>
    <row r="6039" spans="15:15" x14ac:dyDescent="0.25">
      <c r="O6039" s="10" t="s">
        <v>37</v>
      </c>
    </row>
    <row r="6040" spans="15:15" x14ac:dyDescent="0.25">
      <c r="O6040" s="11" t="s">
        <v>37</v>
      </c>
    </row>
    <row r="6041" spans="15:15" x14ac:dyDescent="0.25">
      <c r="O6041" s="10" t="s">
        <v>27</v>
      </c>
    </row>
    <row r="6042" spans="15:15" x14ac:dyDescent="0.25">
      <c r="O6042" s="11" t="s">
        <v>27</v>
      </c>
    </row>
    <row r="6043" spans="15:15" x14ac:dyDescent="0.25">
      <c r="O6043" s="10" t="s">
        <v>40</v>
      </c>
    </row>
    <row r="6044" spans="15:15" x14ac:dyDescent="0.25">
      <c r="O6044" s="11" t="s">
        <v>40</v>
      </c>
    </row>
    <row r="6045" spans="15:15" x14ac:dyDescent="0.25">
      <c r="O6045" s="10" t="s">
        <v>27</v>
      </c>
    </row>
    <row r="6046" spans="15:15" x14ac:dyDescent="0.25">
      <c r="O6046" s="11" t="s">
        <v>37</v>
      </c>
    </row>
    <row r="6047" spans="15:15" x14ac:dyDescent="0.25">
      <c r="O6047" s="10" t="s">
        <v>40</v>
      </c>
    </row>
    <row r="6048" spans="15:15" x14ac:dyDescent="0.25">
      <c r="O6048" s="11" t="s">
        <v>34</v>
      </c>
    </row>
    <row r="6049" spans="15:15" x14ac:dyDescent="0.25">
      <c r="O6049" s="10" t="s">
        <v>34</v>
      </c>
    </row>
    <row r="6050" spans="15:15" x14ac:dyDescent="0.25">
      <c r="O6050" s="11" t="s">
        <v>27</v>
      </c>
    </row>
    <row r="6051" spans="15:15" x14ac:dyDescent="0.25">
      <c r="O6051" s="10" t="s">
        <v>27</v>
      </c>
    </row>
    <row r="6052" spans="15:15" x14ac:dyDescent="0.25">
      <c r="O6052" s="11" t="s">
        <v>27</v>
      </c>
    </row>
    <row r="6053" spans="15:15" x14ac:dyDescent="0.25">
      <c r="O6053" s="10" t="s">
        <v>37</v>
      </c>
    </row>
    <row r="6054" spans="15:15" x14ac:dyDescent="0.25">
      <c r="O6054" s="11" t="s">
        <v>37</v>
      </c>
    </row>
    <row r="6055" spans="15:15" x14ac:dyDescent="0.25">
      <c r="O6055" s="10" t="s">
        <v>27</v>
      </c>
    </row>
    <row r="6056" spans="15:15" x14ac:dyDescent="0.25">
      <c r="O6056" s="11" t="s">
        <v>27</v>
      </c>
    </row>
    <row r="6057" spans="15:15" x14ac:dyDescent="0.25">
      <c r="O6057" s="10" t="s">
        <v>72</v>
      </c>
    </row>
    <row r="6058" spans="15:15" x14ac:dyDescent="0.25">
      <c r="O6058" s="11" t="s">
        <v>72</v>
      </c>
    </row>
    <row r="6059" spans="15:15" x14ac:dyDescent="0.25">
      <c r="O6059" s="10" t="s">
        <v>46</v>
      </c>
    </row>
    <row r="6060" spans="15:15" x14ac:dyDescent="0.25">
      <c r="O6060" s="11" t="s">
        <v>46</v>
      </c>
    </row>
    <row r="6061" spans="15:15" x14ac:dyDescent="0.25">
      <c r="O6061" s="10" t="s">
        <v>46</v>
      </c>
    </row>
    <row r="6062" spans="15:15" x14ac:dyDescent="0.25">
      <c r="O6062" s="11" t="s">
        <v>46</v>
      </c>
    </row>
    <row r="6063" spans="15:15" x14ac:dyDescent="0.25">
      <c r="O6063" s="10" t="s">
        <v>96</v>
      </c>
    </row>
    <row r="6064" spans="15:15" x14ac:dyDescent="0.25">
      <c r="O6064" s="11" t="s">
        <v>96</v>
      </c>
    </row>
    <row r="6065" spans="15:15" x14ac:dyDescent="0.25">
      <c r="O6065" s="10" t="s">
        <v>27</v>
      </c>
    </row>
    <row r="6066" spans="15:15" x14ac:dyDescent="0.25">
      <c r="O6066" s="11" t="s">
        <v>27</v>
      </c>
    </row>
    <row r="6067" spans="15:15" x14ac:dyDescent="0.25">
      <c r="O6067" s="10" t="s">
        <v>46</v>
      </c>
    </row>
    <row r="6068" spans="15:15" x14ac:dyDescent="0.25">
      <c r="O6068" s="11" t="s">
        <v>46</v>
      </c>
    </row>
    <row r="6069" spans="15:15" x14ac:dyDescent="0.25">
      <c r="O6069" s="10" t="s">
        <v>74</v>
      </c>
    </row>
    <row r="6070" spans="15:15" x14ac:dyDescent="0.25">
      <c r="O6070" s="11" t="s">
        <v>74</v>
      </c>
    </row>
    <row r="6071" spans="15:15" x14ac:dyDescent="0.25">
      <c r="O6071" s="10" t="s">
        <v>72</v>
      </c>
    </row>
    <row r="6072" spans="15:15" x14ac:dyDescent="0.25">
      <c r="O6072" s="11" t="s">
        <v>72</v>
      </c>
    </row>
    <row r="6073" spans="15:15" x14ac:dyDescent="0.25">
      <c r="O6073" s="10" t="s">
        <v>32</v>
      </c>
    </row>
    <row r="6074" spans="15:15" x14ac:dyDescent="0.25">
      <c r="O6074" s="11" t="s">
        <v>32</v>
      </c>
    </row>
    <row r="6075" spans="15:15" x14ac:dyDescent="0.25">
      <c r="O6075" s="10" t="s">
        <v>46</v>
      </c>
    </row>
    <row r="6076" spans="15:15" x14ac:dyDescent="0.25">
      <c r="O6076" s="11" t="s">
        <v>46</v>
      </c>
    </row>
    <row r="6077" spans="15:15" x14ac:dyDescent="0.25">
      <c r="O6077" s="10" t="s">
        <v>46</v>
      </c>
    </row>
    <row r="6078" spans="15:15" x14ac:dyDescent="0.25">
      <c r="O6078" s="11" t="s">
        <v>46</v>
      </c>
    </row>
    <row r="6079" spans="15:15" x14ac:dyDescent="0.25">
      <c r="O6079" s="10" t="s">
        <v>55</v>
      </c>
    </row>
    <row r="6080" spans="15:15" x14ac:dyDescent="0.25">
      <c r="O6080" s="11" t="s">
        <v>27</v>
      </c>
    </row>
    <row r="6081" spans="15:15" x14ac:dyDescent="0.25">
      <c r="O6081" s="10" t="s">
        <v>27</v>
      </c>
    </row>
    <row r="6082" spans="15:15" x14ac:dyDescent="0.25">
      <c r="O6082" s="11" t="s">
        <v>27</v>
      </c>
    </row>
    <row r="6083" spans="15:15" x14ac:dyDescent="0.25">
      <c r="O6083" s="10" t="s">
        <v>37</v>
      </c>
    </row>
    <row r="6084" spans="15:15" x14ac:dyDescent="0.25">
      <c r="O6084" s="11" t="s">
        <v>37</v>
      </c>
    </row>
    <row r="6085" spans="15:15" x14ac:dyDescent="0.25">
      <c r="O6085" s="10" t="s">
        <v>45</v>
      </c>
    </row>
    <row r="6086" spans="15:15" x14ac:dyDescent="0.25">
      <c r="O6086" s="11" t="s">
        <v>45</v>
      </c>
    </row>
    <row r="6087" spans="15:15" x14ac:dyDescent="0.25">
      <c r="O6087" s="10" t="s">
        <v>34</v>
      </c>
    </row>
    <row r="6088" spans="15:15" x14ac:dyDescent="0.25">
      <c r="O6088" s="11" t="s">
        <v>34</v>
      </c>
    </row>
    <row r="6089" spans="15:15" x14ac:dyDescent="0.25">
      <c r="O6089" s="10" t="s">
        <v>27</v>
      </c>
    </row>
    <row r="6090" spans="15:15" x14ac:dyDescent="0.25">
      <c r="O6090" s="11" t="s">
        <v>32</v>
      </c>
    </row>
    <row r="6091" spans="15:15" x14ac:dyDescent="0.25">
      <c r="O6091" s="10" t="s">
        <v>32</v>
      </c>
    </row>
    <row r="6092" spans="15:15" x14ac:dyDescent="0.25">
      <c r="O6092" s="11" t="s">
        <v>32</v>
      </c>
    </row>
    <row r="6093" spans="15:15" x14ac:dyDescent="0.25">
      <c r="O6093" s="10" t="s">
        <v>32</v>
      </c>
    </row>
    <row r="6094" spans="15:15" x14ac:dyDescent="0.25">
      <c r="O6094" s="11" t="s">
        <v>37</v>
      </c>
    </row>
    <row r="6095" spans="15:15" x14ac:dyDescent="0.25">
      <c r="O6095" s="10" t="s">
        <v>37</v>
      </c>
    </row>
    <row r="6096" spans="15:15" x14ac:dyDescent="0.25">
      <c r="O6096" s="11" t="s">
        <v>34</v>
      </c>
    </row>
    <row r="6097" spans="15:15" x14ac:dyDescent="0.25">
      <c r="O6097" s="10" t="s">
        <v>34</v>
      </c>
    </row>
    <row r="6098" spans="15:15" x14ac:dyDescent="0.25">
      <c r="O6098" s="11" t="s">
        <v>45</v>
      </c>
    </row>
    <row r="6099" spans="15:15" x14ac:dyDescent="0.25">
      <c r="O6099" s="10" t="s">
        <v>45</v>
      </c>
    </row>
    <row r="6100" spans="15:15" x14ac:dyDescent="0.25">
      <c r="O6100" s="11" t="s">
        <v>27</v>
      </c>
    </row>
    <row r="6101" spans="15:15" x14ac:dyDescent="0.25">
      <c r="O6101" s="10" t="s">
        <v>27</v>
      </c>
    </row>
    <row r="6102" spans="15:15" x14ac:dyDescent="0.25">
      <c r="O6102" s="11" t="s">
        <v>27</v>
      </c>
    </row>
    <row r="6103" spans="15:15" x14ac:dyDescent="0.25">
      <c r="O6103" s="10" t="s">
        <v>27</v>
      </c>
    </row>
    <row r="6104" spans="15:15" x14ac:dyDescent="0.25">
      <c r="O6104" s="11" t="s">
        <v>40</v>
      </c>
    </row>
    <row r="6105" spans="15:15" x14ac:dyDescent="0.25">
      <c r="O6105" s="10" t="s">
        <v>40</v>
      </c>
    </row>
    <row r="6106" spans="15:15" x14ac:dyDescent="0.25">
      <c r="O6106" s="11" t="s">
        <v>34</v>
      </c>
    </row>
    <row r="6107" spans="15:15" x14ac:dyDescent="0.25">
      <c r="O6107" s="10" t="s">
        <v>34</v>
      </c>
    </row>
    <row r="6108" spans="15:15" x14ac:dyDescent="0.25">
      <c r="O6108" s="11" t="s">
        <v>20</v>
      </c>
    </row>
    <row r="6109" spans="15:15" x14ac:dyDescent="0.25">
      <c r="O6109" s="10" t="s">
        <v>20</v>
      </c>
    </row>
    <row r="6110" spans="15:15" x14ac:dyDescent="0.25">
      <c r="O6110" s="11" t="s">
        <v>37</v>
      </c>
    </row>
    <row r="6111" spans="15:15" x14ac:dyDescent="0.25">
      <c r="O6111" s="10" t="s">
        <v>37</v>
      </c>
    </row>
    <row r="6112" spans="15:15" x14ac:dyDescent="0.25">
      <c r="O6112" s="11" t="s">
        <v>27</v>
      </c>
    </row>
    <row r="6113" spans="15:15" x14ac:dyDescent="0.25">
      <c r="O6113" s="10" t="s">
        <v>27</v>
      </c>
    </row>
    <row r="6114" spans="15:15" x14ac:dyDescent="0.25">
      <c r="O6114" s="11" t="s">
        <v>32</v>
      </c>
    </row>
    <row r="6115" spans="15:15" x14ac:dyDescent="0.25">
      <c r="O6115" s="10" t="s">
        <v>67</v>
      </c>
    </row>
    <row r="6116" spans="15:15" x14ac:dyDescent="0.25">
      <c r="O6116" s="11" t="s">
        <v>67</v>
      </c>
    </row>
    <row r="6117" spans="15:15" x14ac:dyDescent="0.25">
      <c r="O6117" s="10" t="s">
        <v>37</v>
      </c>
    </row>
    <row r="6118" spans="15:15" x14ac:dyDescent="0.25">
      <c r="O6118" s="11" t="s">
        <v>37</v>
      </c>
    </row>
    <row r="6119" spans="15:15" x14ac:dyDescent="0.25">
      <c r="O6119" s="10" t="s">
        <v>32</v>
      </c>
    </row>
    <row r="6120" spans="15:15" x14ac:dyDescent="0.25">
      <c r="O6120" s="11" t="s">
        <v>32</v>
      </c>
    </row>
    <row r="6121" spans="15:15" x14ac:dyDescent="0.25">
      <c r="O6121" s="10" t="s">
        <v>97</v>
      </c>
    </row>
    <row r="6122" spans="15:15" x14ac:dyDescent="0.25">
      <c r="O6122" s="11" t="s">
        <v>97</v>
      </c>
    </row>
    <row r="6123" spans="15:15" x14ac:dyDescent="0.25">
      <c r="O6123" s="10" t="s">
        <v>34</v>
      </c>
    </row>
    <row r="6124" spans="15:15" x14ac:dyDescent="0.25">
      <c r="O6124" s="11" t="s">
        <v>34</v>
      </c>
    </row>
    <row r="6125" spans="15:15" x14ac:dyDescent="0.25">
      <c r="O6125" s="10" t="s">
        <v>32</v>
      </c>
    </row>
    <row r="6126" spans="15:15" x14ac:dyDescent="0.25">
      <c r="O6126" s="11" t="s">
        <v>32</v>
      </c>
    </row>
    <row r="6127" spans="15:15" x14ac:dyDescent="0.25">
      <c r="O6127" s="10" t="s">
        <v>34</v>
      </c>
    </row>
    <row r="6128" spans="15:15" x14ac:dyDescent="0.25">
      <c r="O6128" s="11" t="s">
        <v>34</v>
      </c>
    </row>
    <row r="6129" spans="15:15" x14ac:dyDescent="0.25">
      <c r="O6129" s="10" t="s">
        <v>34</v>
      </c>
    </row>
    <row r="6130" spans="15:15" x14ac:dyDescent="0.25">
      <c r="O6130" s="11" t="s">
        <v>34</v>
      </c>
    </row>
    <row r="6131" spans="15:15" x14ac:dyDescent="0.25">
      <c r="O6131" s="10" t="s">
        <v>68</v>
      </c>
    </row>
    <row r="6132" spans="15:15" x14ac:dyDescent="0.25">
      <c r="O6132" s="11" t="s">
        <v>68</v>
      </c>
    </row>
    <row r="6133" spans="15:15" x14ac:dyDescent="0.25">
      <c r="O6133" s="10" t="s">
        <v>32</v>
      </c>
    </row>
    <row r="6134" spans="15:15" x14ac:dyDescent="0.25">
      <c r="O6134" s="11" t="s">
        <v>32</v>
      </c>
    </row>
    <row r="6135" spans="15:15" x14ac:dyDescent="0.25">
      <c r="O6135" s="10" t="s">
        <v>32</v>
      </c>
    </row>
    <row r="6136" spans="15:15" x14ac:dyDescent="0.25">
      <c r="O6136" s="11" t="s">
        <v>20</v>
      </c>
    </row>
    <row r="6137" spans="15:15" x14ac:dyDescent="0.25">
      <c r="O6137" s="10" t="s">
        <v>20</v>
      </c>
    </row>
    <row r="6138" spans="15:15" x14ac:dyDescent="0.25">
      <c r="O6138" s="11" t="s">
        <v>55</v>
      </c>
    </row>
    <row r="6139" spans="15:15" x14ac:dyDescent="0.25">
      <c r="O6139" s="10" t="s">
        <v>55</v>
      </c>
    </row>
    <row r="6140" spans="15:15" x14ac:dyDescent="0.25">
      <c r="O6140" s="11" t="s">
        <v>27</v>
      </c>
    </row>
    <row r="6141" spans="15:15" x14ac:dyDescent="0.25">
      <c r="O6141" s="10" t="s">
        <v>27</v>
      </c>
    </row>
    <row r="6142" spans="15:15" x14ac:dyDescent="0.25">
      <c r="O6142" s="11" t="s">
        <v>27</v>
      </c>
    </row>
    <row r="6143" spans="15:15" x14ac:dyDescent="0.25">
      <c r="O6143" s="10" t="s">
        <v>32</v>
      </c>
    </row>
    <row r="6144" spans="15:15" x14ac:dyDescent="0.25">
      <c r="O6144" s="11" t="s">
        <v>32</v>
      </c>
    </row>
    <row r="6145" spans="15:15" x14ac:dyDescent="0.25">
      <c r="O6145" s="10" t="s">
        <v>71</v>
      </c>
    </row>
    <row r="6146" spans="15:15" x14ac:dyDescent="0.25">
      <c r="O6146" s="11" t="s">
        <v>71</v>
      </c>
    </row>
    <row r="6147" spans="15:15" x14ac:dyDescent="0.25">
      <c r="O6147" s="10" t="s">
        <v>27</v>
      </c>
    </row>
    <row r="6148" spans="15:15" x14ac:dyDescent="0.25">
      <c r="O6148" s="11" t="s">
        <v>27</v>
      </c>
    </row>
    <row r="6149" spans="15:15" x14ac:dyDescent="0.25">
      <c r="O6149" s="10" t="s">
        <v>98</v>
      </c>
    </row>
    <row r="6150" spans="15:15" x14ac:dyDescent="0.25">
      <c r="O6150" s="11" t="s">
        <v>98</v>
      </c>
    </row>
    <row r="6151" spans="15:15" x14ac:dyDescent="0.25">
      <c r="O6151" s="10" t="s">
        <v>67</v>
      </c>
    </row>
    <row r="6152" spans="15:15" x14ac:dyDescent="0.25">
      <c r="O6152" s="11" t="s">
        <v>67</v>
      </c>
    </row>
    <row r="6153" spans="15:15" x14ac:dyDescent="0.25">
      <c r="O6153" s="10" t="s">
        <v>56</v>
      </c>
    </row>
    <row r="6154" spans="15:15" x14ac:dyDescent="0.25">
      <c r="O6154" s="11" t="s">
        <v>56</v>
      </c>
    </row>
    <row r="6155" spans="15:15" x14ac:dyDescent="0.25">
      <c r="O6155" s="10" t="s">
        <v>27</v>
      </c>
    </row>
    <row r="6156" spans="15:15" x14ac:dyDescent="0.25">
      <c r="O6156" s="11" t="s">
        <v>40</v>
      </c>
    </row>
    <row r="6157" spans="15:15" x14ac:dyDescent="0.25">
      <c r="O6157" s="10" t="s">
        <v>40</v>
      </c>
    </row>
    <row r="6158" spans="15:15" x14ac:dyDescent="0.25">
      <c r="O6158" s="11" t="s">
        <v>32</v>
      </c>
    </row>
    <row r="6159" spans="15:15" x14ac:dyDescent="0.25">
      <c r="O6159" s="10" t="s">
        <v>45</v>
      </c>
    </row>
    <row r="6160" spans="15:15" x14ac:dyDescent="0.25">
      <c r="O6160" s="11" t="s">
        <v>45</v>
      </c>
    </row>
    <row r="6161" spans="15:15" x14ac:dyDescent="0.25">
      <c r="O6161" s="10" t="s">
        <v>99</v>
      </c>
    </row>
    <row r="6162" spans="15:15" x14ac:dyDescent="0.25">
      <c r="O6162" s="11" t="s">
        <v>99</v>
      </c>
    </row>
    <row r="6163" spans="15:15" x14ac:dyDescent="0.25">
      <c r="O6163" s="10" t="s">
        <v>32</v>
      </c>
    </row>
    <row r="6164" spans="15:15" x14ac:dyDescent="0.25">
      <c r="O6164" s="11" t="s">
        <v>32</v>
      </c>
    </row>
    <row r="6165" spans="15:15" x14ac:dyDescent="0.25">
      <c r="O6165" s="10" t="s">
        <v>67</v>
      </c>
    </row>
    <row r="6166" spans="15:15" x14ac:dyDescent="0.25">
      <c r="O6166" s="11" t="s">
        <v>67</v>
      </c>
    </row>
    <row r="6167" spans="15:15" x14ac:dyDescent="0.25">
      <c r="O6167" s="10" t="s">
        <v>43</v>
      </c>
    </row>
    <row r="6168" spans="15:15" x14ac:dyDescent="0.25">
      <c r="O6168" s="11" t="s">
        <v>43</v>
      </c>
    </row>
    <row r="6169" spans="15:15" x14ac:dyDescent="0.25">
      <c r="O6169" s="10" t="s">
        <v>32</v>
      </c>
    </row>
    <row r="6170" spans="15:15" x14ac:dyDescent="0.25">
      <c r="O6170" s="11" t="s">
        <v>32</v>
      </c>
    </row>
    <row r="6171" spans="15:15" x14ac:dyDescent="0.25">
      <c r="O6171" s="10" t="s">
        <v>100</v>
      </c>
    </row>
    <row r="6172" spans="15:15" x14ac:dyDescent="0.25">
      <c r="O6172" s="11" t="s">
        <v>100</v>
      </c>
    </row>
    <row r="6173" spans="15:15" x14ac:dyDescent="0.25">
      <c r="O6173" s="10" t="s">
        <v>32</v>
      </c>
    </row>
    <row r="6174" spans="15:15" x14ac:dyDescent="0.25">
      <c r="O6174" s="11" t="s">
        <v>37</v>
      </c>
    </row>
    <row r="6175" spans="15:15" x14ac:dyDescent="0.25">
      <c r="O6175" s="10" t="s">
        <v>37</v>
      </c>
    </row>
    <row r="6176" spans="15:15" x14ac:dyDescent="0.25">
      <c r="O6176" s="11" t="s">
        <v>40</v>
      </c>
    </row>
    <row r="6177" spans="15:15" x14ac:dyDescent="0.25">
      <c r="O6177" s="10" t="s">
        <v>40</v>
      </c>
    </row>
    <row r="6178" spans="15:15" x14ac:dyDescent="0.25">
      <c r="O6178" s="11" t="s">
        <v>27</v>
      </c>
    </row>
    <row r="6179" spans="15:15" x14ac:dyDescent="0.25">
      <c r="O6179" s="10" t="s">
        <v>27</v>
      </c>
    </row>
    <row r="6180" spans="15:15" x14ac:dyDescent="0.25">
      <c r="O6180" s="11" t="s">
        <v>27</v>
      </c>
    </row>
    <row r="6181" spans="15:15" x14ac:dyDescent="0.25">
      <c r="O6181" s="10" t="s">
        <v>27</v>
      </c>
    </row>
    <row r="6182" spans="15:15" x14ac:dyDescent="0.25">
      <c r="O6182" s="11" t="s">
        <v>37</v>
      </c>
    </row>
    <row r="6183" spans="15:15" x14ac:dyDescent="0.25">
      <c r="O6183" s="10" t="s">
        <v>34</v>
      </c>
    </row>
    <row r="6184" spans="15:15" x14ac:dyDescent="0.25">
      <c r="O6184" s="11" t="s">
        <v>34</v>
      </c>
    </row>
    <row r="6185" spans="15:15" x14ac:dyDescent="0.25">
      <c r="O6185" s="10" t="s">
        <v>32</v>
      </c>
    </row>
    <row r="6186" spans="15:15" x14ac:dyDescent="0.25">
      <c r="O6186" s="11" t="s">
        <v>32</v>
      </c>
    </row>
    <row r="6187" spans="15:15" x14ac:dyDescent="0.25">
      <c r="O6187" s="10" t="s">
        <v>27</v>
      </c>
    </row>
    <row r="6188" spans="15:15" x14ac:dyDescent="0.25">
      <c r="O6188" s="11" t="s">
        <v>37</v>
      </c>
    </row>
    <row r="6189" spans="15:15" x14ac:dyDescent="0.25">
      <c r="O6189" s="10" t="s">
        <v>37</v>
      </c>
    </row>
    <row r="6190" spans="15:15" x14ac:dyDescent="0.25">
      <c r="O6190" s="11" t="s">
        <v>37</v>
      </c>
    </row>
    <row r="6191" spans="15:15" x14ac:dyDescent="0.25">
      <c r="O6191" s="10" t="s">
        <v>37</v>
      </c>
    </row>
    <row r="6192" spans="15:15" x14ac:dyDescent="0.25">
      <c r="O6192" s="11" t="s">
        <v>34</v>
      </c>
    </row>
    <row r="6193" spans="15:15" x14ac:dyDescent="0.25">
      <c r="O6193" s="10" t="s">
        <v>34</v>
      </c>
    </row>
    <row r="6194" spans="15:15" x14ac:dyDescent="0.25">
      <c r="O6194" s="11" t="s">
        <v>34</v>
      </c>
    </row>
    <row r="6195" spans="15:15" x14ac:dyDescent="0.25">
      <c r="O6195" s="10" t="s">
        <v>32</v>
      </c>
    </row>
    <row r="6196" spans="15:15" x14ac:dyDescent="0.25">
      <c r="O6196" s="11" t="s">
        <v>32</v>
      </c>
    </row>
    <row r="6197" spans="15:15" x14ac:dyDescent="0.25">
      <c r="O6197" s="10" t="s">
        <v>101</v>
      </c>
    </row>
    <row r="6198" spans="15:15" x14ac:dyDescent="0.25">
      <c r="O6198" s="11" t="s">
        <v>101</v>
      </c>
    </row>
    <row r="6199" spans="15:15" x14ac:dyDescent="0.25">
      <c r="O6199" s="10" t="s">
        <v>102</v>
      </c>
    </row>
    <row r="6200" spans="15:15" x14ac:dyDescent="0.25">
      <c r="O6200" s="11" t="s">
        <v>102</v>
      </c>
    </row>
    <row r="6201" spans="15:15" x14ac:dyDescent="0.25">
      <c r="O6201" s="10" t="s">
        <v>46</v>
      </c>
    </row>
    <row r="6202" spans="15:15" x14ac:dyDescent="0.25">
      <c r="O6202" s="11" t="s">
        <v>46</v>
      </c>
    </row>
    <row r="6203" spans="15:15" x14ac:dyDescent="0.25">
      <c r="O6203" s="10" t="s">
        <v>27</v>
      </c>
    </row>
    <row r="6204" spans="15:15" x14ac:dyDescent="0.25">
      <c r="O6204" s="11" t="s">
        <v>32</v>
      </c>
    </row>
    <row r="6205" spans="15:15" x14ac:dyDescent="0.25">
      <c r="O6205" s="10" t="s">
        <v>47</v>
      </c>
    </row>
    <row r="6206" spans="15:15" x14ac:dyDescent="0.25">
      <c r="O6206" s="11" t="s">
        <v>47</v>
      </c>
    </row>
    <row r="6207" spans="15:15" x14ac:dyDescent="0.25">
      <c r="O6207" s="10" t="s">
        <v>103</v>
      </c>
    </row>
    <row r="6208" spans="15:15" x14ac:dyDescent="0.25">
      <c r="O6208" s="11" t="s">
        <v>103</v>
      </c>
    </row>
    <row r="6209" spans="15:15" x14ac:dyDescent="0.25">
      <c r="O6209" s="10" t="s">
        <v>32</v>
      </c>
    </row>
    <row r="6210" spans="15:15" x14ac:dyDescent="0.25">
      <c r="O6210" s="11" t="s">
        <v>37</v>
      </c>
    </row>
    <row r="6211" spans="15:15" x14ac:dyDescent="0.25">
      <c r="O6211" s="10" t="s">
        <v>37</v>
      </c>
    </row>
    <row r="6212" spans="15:15" x14ac:dyDescent="0.25">
      <c r="O6212" s="11" t="s">
        <v>32</v>
      </c>
    </row>
    <row r="6213" spans="15:15" x14ac:dyDescent="0.25">
      <c r="O6213" s="10" t="s">
        <v>32</v>
      </c>
    </row>
    <row r="6214" spans="15:15" x14ac:dyDescent="0.25">
      <c r="O6214" s="11" t="s">
        <v>32</v>
      </c>
    </row>
    <row r="6215" spans="15:15" x14ac:dyDescent="0.25">
      <c r="O6215" s="10" t="s">
        <v>104</v>
      </c>
    </row>
    <row r="6216" spans="15:15" x14ac:dyDescent="0.25">
      <c r="O6216" s="11" t="s">
        <v>104</v>
      </c>
    </row>
    <row r="6217" spans="15:15" x14ac:dyDescent="0.25">
      <c r="O6217" s="10" t="s">
        <v>27</v>
      </c>
    </row>
    <row r="6218" spans="15:15" x14ac:dyDescent="0.25">
      <c r="O6218" s="11" t="s">
        <v>27</v>
      </c>
    </row>
    <row r="6219" spans="15:15" x14ac:dyDescent="0.25">
      <c r="O6219" s="10" t="s">
        <v>27</v>
      </c>
    </row>
    <row r="6220" spans="15:15" x14ac:dyDescent="0.25">
      <c r="O6220" s="11" t="s">
        <v>37</v>
      </c>
    </row>
    <row r="6221" spans="15:15" x14ac:dyDescent="0.25">
      <c r="O6221" s="10" t="s">
        <v>32</v>
      </c>
    </row>
    <row r="6222" spans="15:15" x14ac:dyDescent="0.25">
      <c r="O6222" s="11" t="s">
        <v>32</v>
      </c>
    </row>
    <row r="6223" spans="15:15" x14ac:dyDescent="0.25">
      <c r="O6223" s="10" t="s">
        <v>105</v>
      </c>
    </row>
    <row r="6224" spans="15:15" x14ac:dyDescent="0.25">
      <c r="O6224" s="11" t="s">
        <v>67</v>
      </c>
    </row>
    <row r="6225" spans="15:15" x14ac:dyDescent="0.25">
      <c r="O6225" s="10" t="s">
        <v>67</v>
      </c>
    </row>
    <row r="6226" spans="15:15" x14ac:dyDescent="0.25">
      <c r="O6226" s="11" t="s">
        <v>42</v>
      </c>
    </row>
    <row r="6227" spans="15:15" x14ac:dyDescent="0.25">
      <c r="O6227" s="10" t="s">
        <v>42</v>
      </c>
    </row>
    <row r="6228" spans="15:15" x14ac:dyDescent="0.25">
      <c r="O6228" s="11" t="s">
        <v>85</v>
      </c>
    </row>
    <row r="6229" spans="15:15" x14ac:dyDescent="0.25">
      <c r="O6229" s="10" t="s">
        <v>85</v>
      </c>
    </row>
    <row r="6230" spans="15:15" x14ac:dyDescent="0.25">
      <c r="O6230" s="11" t="s">
        <v>34</v>
      </c>
    </row>
    <row r="6231" spans="15:15" x14ac:dyDescent="0.25">
      <c r="O6231" s="10" t="s">
        <v>34</v>
      </c>
    </row>
    <row r="6232" spans="15:15" x14ac:dyDescent="0.25">
      <c r="O6232" s="11" t="s">
        <v>34</v>
      </c>
    </row>
    <row r="6233" spans="15:15" x14ac:dyDescent="0.25">
      <c r="O6233" s="10" t="s">
        <v>34</v>
      </c>
    </row>
    <row r="6234" spans="15:15" x14ac:dyDescent="0.25">
      <c r="O6234" s="11" t="s">
        <v>37</v>
      </c>
    </row>
    <row r="6235" spans="15:15" x14ac:dyDescent="0.25">
      <c r="O6235" s="10" t="s">
        <v>37</v>
      </c>
    </row>
    <row r="6236" spans="15:15" x14ac:dyDescent="0.25">
      <c r="O6236" s="11" t="s">
        <v>27</v>
      </c>
    </row>
    <row r="6237" spans="15:15" x14ac:dyDescent="0.25">
      <c r="O6237" s="10" t="s">
        <v>27</v>
      </c>
    </row>
    <row r="6238" spans="15:15" x14ac:dyDescent="0.25">
      <c r="O6238" s="11" t="s">
        <v>32</v>
      </c>
    </row>
    <row r="6239" spans="15:15" x14ac:dyDescent="0.25">
      <c r="O6239" s="10" t="s">
        <v>32</v>
      </c>
    </row>
    <row r="6240" spans="15:15" x14ac:dyDescent="0.25">
      <c r="O6240" s="11" t="s">
        <v>27</v>
      </c>
    </row>
    <row r="6241" spans="15:15" x14ac:dyDescent="0.25">
      <c r="O6241" s="10" t="s">
        <v>32</v>
      </c>
    </row>
    <row r="6242" spans="15:15" x14ac:dyDescent="0.25">
      <c r="O6242" s="11" t="s">
        <v>32</v>
      </c>
    </row>
    <row r="6243" spans="15:15" x14ac:dyDescent="0.25">
      <c r="O6243" s="10" t="s">
        <v>32</v>
      </c>
    </row>
    <row r="6244" spans="15:15" x14ac:dyDescent="0.25">
      <c r="O6244" s="11" t="s">
        <v>32</v>
      </c>
    </row>
    <row r="6245" spans="15:15" x14ac:dyDescent="0.25">
      <c r="O6245" s="10" t="s">
        <v>32</v>
      </c>
    </row>
    <row r="6246" spans="15:15" x14ac:dyDescent="0.25">
      <c r="O6246" s="11" t="s">
        <v>34</v>
      </c>
    </row>
    <row r="6247" spans="15:15" x14ac:dyDescent="0.25">
      <c r="O6247" s="10" t="s">
        <v>34</v>
      </c>
    </row>
    <row r="6248" spans="15:15" x14ac:dyDescent="0.25">
      <c r="O6248" s="11" t="s">
        <v>34</v>
      </c>
    </row>
    <row r="6249" spans="15:15" x14ac:dyDescent="0.25">
      <c r="O6249" s="10" t="s">
        <v>34</v>
      </c>
    </row>
    <row r="6250" spans="15:15" x14ac:dyDescent="0.25">
      <c r="O6250" s="11" t="s">
        <v>32</v>
      </c>
    </row>
    <row r="6251" spans="15:15" x14ac:dyDescent="0.25">
      <c r="O6251" s="10" t="s">
        <v>32</v>
      </c>
    </row>
    <row r="6252" spans="15:15" x14ac:dyDescent="0.25">
      <c r="O6252" s="11" t="s">
        <v>32</v>
      </c>
    </row>
    <row r="6253" spans="15:15" x14ac:dyDescent="0.25">
      <c r="O6253" s="10" t="s">
        <v>37</v>
      </c>
    </row>
    <row r="6254" spans="15:15" x14ac:dyDescent="0.25">
      <c r="O6254" s="11" t="s">
        <v>37</v>
      </c>
    </row>
    <row r="6255" spans="15:15" x14ac:dyDescent="0.25">
      <c r="O6255" s="10" t="s">
        <v>34</v>
      </c>
    </row>
    <row r="6256" spans="15:15" x14ac:dyDescent="0.25">
      <c r="O6256" s="11" t="s">
        <v>34</v>
      </c>
    </row>
    <row r="6257" spans="15:15" x14ac:dyDescent="0.25">
      <c r="O6257" s="10" t="s">
        <v>72</v>
      </c>
    </row>
    <row r="6258" spans="15:15" x14ac:dyDescent="0.25">
      <c r="O6258" s="11" t="s">
        <v>27</v>
      </c>
    </row>
    <row r="6259" spans="15:15" x14ac:dyDescent="0.25">
      <c r="O6259" s="10" t="s">
        <v>27</v>
      </c>
    </row>
    <row r="6260" spans="15:15" x14ac:dyDescent="0.25">
      <c r="O6260" s="11" t="s">
        <v>32</v>
      </c>
    </row>
    <row r="6261" spans="15:15" x14ac:dyDescent="0.25">
      <c r="O6261" s="10" t="s">
        <v>27</v>
      </c>
    </row>
    <row r="6262" spans="15:15" x14ac:dyDescent="0.25">
      <c r="O6262" s="11" t="s">
        <v>27</v>
      </c>
    </row>
    <row r="6263" spans="15:15" x14ac:dyDescent="0.25">
      <c r="O6263" s="10" t="s">
        <v>34</v>
      </c>
    </row>
    <row r="6264" spans="15:15" x14ac:dyDescent="0.25">
      <c r="O6264" s="11" t="s">
        <v>32</v>
      </c>
    </row>
    <row r="6265" spans="15:15" x14ac:dyDescent="0.25">
      <c r="O6265" s="10" t="s">
        <v>32</v>
      </c>
    </row>
    <row r="6266" spans="15:15" x14ac:dyDescent="0.25">
      <c r="O6266" s="11" t="s">
        <v>27</v>
      </c>
    </row>
    <row r="6267" spans="15:15" x14ac:dyDescent="0.25">
      <c r="O6267" s="10" t="s">
        <v>27</v>
      </c>
    </row>
    <row r="6268" spans="15:15" x14ac:dyDescent="0.25">
      <c r="O6268" s="11" t="s">
        <v>27</v>
      </c>
    </row>
    <row r="6269" spans="15:15" x14ac:dyDescent="0.25">
      <c r="O6269" s="10" t="s">
        <v>27</v>
      </c>
    </row>
    <row r="6270" spans="15:15" x14ac:dyDescent="0.25">
      <c r="O6270" s="11" t="s">
        <v>27</v>
      </c>
    </row>
    <row r="6271" spans="15:15" x14ac:dyDescent="0.25">
      <c r="O6271" s="10" t="s">
        <v>27</v>
      </c>
    </row>
    <row r="6272" spans="15:15" x14ac:dyDescent="0.25">
      <c r="O6272" s="11" t="s">
        <v>27</v>
      </c>
    </row>
    <row r="6273" spans="15:15" x14ac:dyDescent="0.25">
      <c r="O6273" s="10" t="s">
        <v>48</v>
      </c>
    </row>
    <row r="6274" spans="15:15" x14ac:dyDescent="0.25">
      <c r="O6274" s="11" t="s">
        <v>48</v>
      </c>
    </row>
    <row r="6275" spans="15:15" x14ac:dyDescent="0.25">
      <c r="O6275" s="10" t="s">
        <v>27</v>
      </c>
    </row>
    <row r="6276" spans="15:15" x14ac:dyDescent="0.25">
      <c r="O6276" s="11" t="s">
        <v>27</v>
      </c>
    </row>
    <row r="6277" spans="15:15" x14ac:dyDescent="0.25">
      <c r="O6277" s="10" t="s">
        <v>42</v>
      </c>
    </row>
    <row r="6278" spans="15:15" x14ac:dyDescent="0.25">
      <c r="O6278" s="11" t="s">
        <v>42</v>
      </c>
    </row>
    <row r="6279" spans="15:15" x14ac:dyDescent="0.25">
      <c r="O6279" s="10" t="s">
        <v>34</v>
      </c>
    </row>
    <row r="6280" spans="15:15" x14ac:dyDescent="0.25">
      <c r="O6280" s="11" t="s">
        <v>34</v>
      </c>
    </row>
    <row r="6281" spans="15:15" x14ac:dyDescent="0.25">
      <c r="O6281" s="10" t="s">
        <v>32</v>
      </c>
    </row>
    <row r="6282" spans="15:15" x14ac:dyDescent="0.25">
      <c r="O6282" s="11" t="s">
        <v>32</v>
      </c>
    </row>
    <row r="6283" spans="15:15" x14ac:dyDescent="0.25">
      <c r="O6283" s="10" t="s">
        <v>27</v>
      </c>
    </row>
    <row r="6284" spans="15:15" x14ac:dyDescent="0.25">
      <c r="O6284" s="11" t="s">
        <v>101</v>
      </c>
    </row>
    <row r="6285" spans="15:15" x14ac:dyDescent="0.25">
      <c r="O6285" s="10" t="s">
        <v>101</v>
      </c>
    </row>
    <row r="6286" spans="15:15" x14ac:dyDescent="0.25">
      <c r="O6286" s="11" t="s">
        <v>32</v>
      </c>
    </row>
    <row r="6287" spans="15:15" x14ac:dyDescent="0.25">
      <c r="O6287" s="10" t="s">
        <v>32</v>
      </c>
    </row>
    <row r="6288" spans="15:15" x14ac:dyDescent="0.25">
      <c r="O6288" s="11" t="s">
        <v>37</v>
      </c>
    </row>
    <row r="6289" spans="15:15" x14ac:dyDescent="0.25">
      <c r="O6289" s="10" t="s">
        <v>37</v>
      </c>
    </row>
    <row r="6290" spans="15:15" x14ac:dyDescent="0.25">
      <c r="O6290" s="11" t="s">
        <v>32</v>
      </c>
    </row>
    <row r="6291" spans="15:15" x14ac:dyDescent="0.25">
      <c r="O6291" s="10" t="s">
        <v>32</v>
      </c>
    </row>
    <row r="6292" spans="15:15" x14ac:dyDescent="0.25">
      <c r="O6292" s="11" t="s">
        <v>67</v>
      </c>
    </row>
    <row r="6293" spans="15:15" x14ac:dyDescent="0.25">
      <c r="O6293" s="10" t="s">
        <v>67</v>
      </c>
    </row>
    <row r="6294" spans="15:15" x14ac:dyDescent="0.25">
      <c r="O6294" s="11" t="s">
        <v>34</v>
      </c>
    </row>
    <row r="6295" spans="15:15" x14ac:dyDescent="0.25">
      <c r="O6295" s="10" t="s">
        <v>51</v>
      </c>
    </row>
    <row r="6296" spans="15:15" x14ac:dyDescent="0.25">
      <c r="O6296" s="11" t="s">
        <v>51</v>
      </c>
    </row>
    <row r="6297" spans="15:15" x14ac:dyDescent="0.25">
      <c r="O6297" s="10" t="s">
        <v>32</v>
      </c>
    </row>
    <row r="6298" spans="15:15" x14ac:dyDescent="0.25">
      <c r="O6298" s="11" t="s">
        <v>32</v>
      </c>
    </row>
    <row r="6299" spans="15:15" x14ac:dyDescent="0.25">
      <c r="O6299" s="10" t="s">
        <v>45</v>
      </c>
    </row>
    <row r="6300" spans="15:15" x14ac:dyDescent="0.25">
      <c r="O6300" s="11" t="s">
        <v>45</v>
      </c>
    </row>
    <row r="6301" spans="15:15" x14ac:dyDescent="0.25">
      <c r="O6301" s="10" t="s">
        <v>37</v>
      </c>
    </row>
    <row r="6302" spans="15:15" x14ac:dyDescent="0.25">
      <c r="O6302" s="11" t="s">
        <v>37</v>
      </c>
    </row>
    <row r="6303" spans="15:15" x14ac:dyDescent="0.25">
      <c r="O6303" s="10" t="s">
        <v>37</v>
      </c>
    </row>
    <row r="6304" spans="15:15" x14ac:dyDescent="0.25">
      <c r="O6304" s="11" t="s">
        <v>27</v>
      </c>
    </row>
    <row r="6305" spans="15:15" x14ac:dyDescent="0.25">
      <c r="O6305" s="10" t="s">
        <v>27</v>
      </c>
    </row>
    <row r="6306" spans="15:15" x14ac:dyDescent="0.25">
      <c r="O6306" s="11" t="s">
        <v>34</v>
      </c>
    </row>
    <row r="6307" spans="15:15" x14ac:dyDescent="0.25">
      <c r="O6307" s="10" t="s">
        <v>34</v>
      </c>
    </row>
    <row r="6308" spans="15:15" x14ac:dyDescent="0.25">
      <c r="O6308" s="11" t="s">
        <v>32</v>
      </c>
    </row>
    <row r="6309" spans="15:15" x14ac:dyDescent="0.25">
      <c r="O6309" s="10" t="s">
        <v>32</v>
      </c>
    </row>
    <row r="6310" spans="15:15" x14ac:dyDescent="0.25">
      <c r="O6310" s="11" t="s">
        <v>27</v>
      </c>
    </row>
    <row r="6311" spans="15:15" x14ac:dyDescent="0.25">
      <c r="O6311" s="10" t="s">
        <v>48</v>
      </c>
    </row>
    <row r="6312" spans="15:15" x14ac:dyDescent="0.25">
      <c r="O6312" s="11" t="s">
        <v>48</v>
      </c>
    </row>
    <row r="6313" spans="15:15" x14ac:dyDescent="0.25">
      <c r="O6313" s="10" t="s">
        <v>42</v>
      </c>
    </row>
    <row r="6314" spans="15:15" x14ac:dyDescent="0.25">
      <c r="O6314" s="11" t="s">
        <v>42</v>
      </c>
    </row>
    <row r="6315" spans="15:15" x14ac:dyDescent="0.25">
      <c r="O6315" s="10" t="s">
        <v>27</v>
      </c>
    </row>
    <row r="6316" spans="15:15" x14ac:dyDescent="0.25">
      <c r="O6316" s="11" t="s">
        <v>27</v>
      </c>
    </row>
    <row r="6317" spans="15:15" x14ac:dyDescent="0.25">
      <c r="O6317" s="10" t="s">
        <v>27</v>
      </c>
    </row>
    <row r="6318" spans="15:15" x14ac:dyDescent="0.25">
      <c r="O6318" s="11" t="s">
        <v>34</v>
      </c>
    </row>
    <row r="6319" spans="15:15" x14ac:dyDescent="0.25">
      <c r="O6319" s="10" t="s">
        <v>48</v>
      </c>
    </row>
    <row r="6320" spans="15:15" x14ac:dyDescent="0.25">
      <c r="O6320" s="11" t="s">
        <v>37</v>
      </c>
    </row>
    <row r="6321" spans="15:15" x14ac:dyDescent="0.25">
      <c r="O6321" s="10" t="s">
        <v>37</v>
      </c>
    </row>
    <row r="6322" spans="15:15" x14ac:dyDescent="0.25">
      <c r="O6322" s="11" t="s">
        <v>37</v>
      </c>
    </row>
    <row r="6323" spans="15:15" x14ac:dyDescent="0.25">
      <c r="O6323" s="10" t="s">
        <v>37</v>
      </c>
    </row>
    <row r="6324" spans="15:15" x14ac:dyDescent="0.25">
      <c r="O6324" s="11" t="s">
        <v>42</v>
      </c>
    </row>
    <row r="6325" spans="15:15" x14ac:dyDescent="0.25">
      <c r="O6325" s="10" t="s">
        <v>42</v>
      </c>
    </row>
    <row r="6326" spans="15:15" x14ac:dyDescent="0.25">
      <c r="O6326" s="11" t="s">
        <v>27</v>
      </c>
    </row>
    <row r="6327" spans="15:15" x14ac:dyDescent="0.25">
      <c r="O6327" s="10" t="s">
        <v>27</v>
      </c>
    </row>
    <row r="6328" spans="15:15" x14ac:dyDescent="0.25">
      <c r="O6328" s="11" t="s">
        <v>27</v>
      </c>
    </row>
    <row r="6329" spans="15:15" x14ac:dyDescent="0.25">
      <c r="O6329" s="10" t="s">
        <v>27</v>
      </c>
    </row>
    <row r="6330" spans="15:15" x14ac:dyDescent="0.25">
      <c r="O6330" s="11" t="s">
        <v>27</v>
      </c>
    </row>
    <row r="6331" spans="15:15" x14ac:dyDescent="0.25">
      <c r="O6331" s="10" t="s">
        <v>27</v>
      </c>
    </row>
    <row r="6332" spans="15:15" x14ac:dyDescent="0.25">
      <c r="O6332" s="11" t="s">
        <v>34</v>
      </c>
    </row>
    <row r="6333" spans="15:15" x14ac:dyDescent="0.25">
      <c r="O6333" s="10" t="s">
        <v>34</v>
      </c>
    </row>
    <row r="6334" spans="15:15" x14ac:dyDescent="0.25">
      <c r="O6334" s="11" t="s">
        <v>72</v>
      </c>
    </row>
    <row r="6335" spans="15:15" x14ac:dyDescent="0.25">
      <c r="O6335" s="10" t="s">
        <v>72</v>
      </c>
    </row>
    <row r="6336" spans="15:15" x14ac:dyDescent="0.25">
      <c r="O6336" s="11" t="s">
        <v>32</v>
      </c>
    </row>
    <row r="6337" spans="15:15" x14ac:dyDescent="0.25">
      <c r="O6337" s="10" t="s">
        <v>68</v>
      </c>
    </row>
    <row r="6338" spans="15:15" x14ac:dyDescent="0.25">
      <c r="O6338" s="11" t="s">
        <v>34</v>
      </c>
    </row>
    <row r="6339" spans="15:15" x14ac:dyDescent="0.25">
      <c r="O6339" s="10" t="s">
        <v>43</v>
      </c>
    </row>
    <row r="6340" spans="15:15" x14ac:dyDescent="0.25">
      <c r="O6340" s="11" t="s">
        <v>43</v>
      </c>
    </row>
    <row r="6341" spans="15:15" x14ac:dyDescent="0.25">
      <c r="O6341" s="10" t="s">
        <v>37</v>
      </c>
    </row>
    <row r="6342" spans="15:15" x14ac:dyDescent="0.25">
      <c r="O6342" s="11" t="s">
        <v>37</v>
      </c>
    </row>
    <row r="6343" spans="15:15" x14ac:dyDescent="0.25">
      <c r="O6343" s="10" t="s">
        <v>34</v>
      </c>
    </row>
    <row r="6344" spans="15:15" x14ac:dyDescent="0.25">
      <c r="O6344" s="11" t="s">
        <v>46</v>
      </c>
    </row>
    <row r="6345" spans="15:15" x14ac:dyDescent="0.25">
      <c r="O6345" s="10" t="s">
        <v>46</v>
      </c>
    </row>
    <row r="6346" spans="15:15" x14ac:dyDescent="0.25">
      <c r="O6346" s="11" t="s">
        <v>37</v>
      </c>
    </row>
    <row r="6347" spans="15:15" x14ac:dyDescent="0.25">
      <c r="O6347" s="10" t="s">
        <v>37</v>
      </c>
    </row>
    <row r="6348" spans="15:15" x14ac:dyDescent="0.25">
      <c r="O6348" s="11" t="s">
        <v>96</v>
      </c>
    </row>
    <row r="6349" spans="15:15" x14ac:dyDescent="0.25">
      <c r="O6349" s="10" t="s">
        <v>96</v>
      </c>
    </row>
    <row r="6350" spans="15:15" x14ac:dyDescent="0.25">
      <c r="O6350" s="11" t="s">
        <v>37</v>
      </c>
    </row>
    <row r="6351" spans="15:15" x14ac:dyDescent="0.25">
      <c r="O6351" s="10" t="s">
        <v>113</v>
      </c>
    </row>
    <row r="6352" spans="15:15" x14ac:dyDescent="0.25">
      <c r="O6352" s="11" t="s">
        <v>113</v>
      </c>
    </row>
    <row r="6353" spans="15:15" x14ac:dyDescent="0.25">
      <c r="O6353" s="10" t="s">
        <v>27</v>
      </c>
    </row>
    <row r="6354" spans="15:15" x14ac:dyDescent="0.25">
      <c r="O6354" s="11" t="s">
        <v>27</v>
      </c>
    </row>
    <row r="6355" spans="15:15" x14ac:dyDescent="0.25">
      <c r="O6355" s="10" t="s">
        <v>37</v>
      </c>
    </row>
    <row r="6356" spans="15:15" x14ac:dyDescent="0.25">
      <c r="O6356" s="11" t="s">
        <v>37</v>
      </c>
    </row>
    <row r="6357" spans="15:15" x14ac:dyDescent="0.25">
      <c r="O6357" s="10" t="s">
        <v>37</v>
      </c>
    </row>
    <row r="6358" spans="15:15" x14ac:dyDescent="0.25">
      <c r="O6358" s="11" t="s">
        <v>37</v>
      </c>
    </row>
    <row r="6359" spans="15:15" x14ac:dyDescent="0.25">
      <c r="O6359" s="10" t="s">
        <v>66</v>
      </c>
    </row>
    <row r="6360" spans="15:15" x14ac:dyDescent="0.25">
      <c r="O6360" s="11" t="s">
        <v>66</v>
      </c>
    </row>
    <row r="6361" spans="15:15" x14ac:dyDescent="0.25">
      <c r="O6361" s="10" t="s">
        <v>32</v>
      </c>
    </row>
    <row r="6362" spans="15:15" x14ac:dyDescent="0.25">
      <c r="O6362" s="11" t="s">
        <v>32</v>
      </c>
    </row>
    <row r="6363" spans="15:15" x14ac:dyDescent="0.25">
      <c r="O6363" s="10" t="s">
        <v>114</v>
      </c>
    </row>
    <row r="6364" spans="15:15" x14ac:dyDescent="0.25">
      <c r="O6364" s="11" t="s">
        <v>55</v>
      </c>
    </row>
    <row r="6365" spans="15:15" x14ac:dyDescent="0.25">
      <c r="O6365" s="10" t="s">
        <v>27</v>
      </c>
    </row>
    <row r="6366" spans="15:15" x14ac:dyDescent="0.25">
      <c r="O6366" s="11" t="s">
        <v>27</v>
      </c>
    </row>
    <row r="6367" spans="15:15" x14ac:dyDescent="0.25">
      <c r="O6367" s="10" t="s">
        <v>34</v>
      </c>
    </row>
    <row r="6368" spans="15:15" x14ac:dyDescent="0.25">
      <c r="O6368" s="11" t="s">
        <v>34</v>
      </c>
    </row>
    <row r="6369" spans="15:15" x14ac:dyDescent="0.25">
      <c r="O6369" s="10" t="s">
        <v>32</v>
      </c>
    </row>
    <row r="6370" spans="15:15" x14ac:dyDescent="0.25">
      <c r="O6370" s="11" t="s">
        <v>32</v>
      </c>
    </row>
    <row r="6371" spans="15:15" x14ac:dyDescent="0.25">
      <c r="O6371" s="10" t="s">
        <v>67</v>
      </c>
    </row>
    <row r="6372" spans="15:15" x14ac:dyDescent="0.25">
      <c r="O6372" s="11" t="s">
        <v>67</v>
      </c>
    </row>
    <row r="6373" spans="15:15" x14ac:dyDescent="0.25">
      <c r="O6373" s="10" t="s">
        <v>32</v>
      </c>
    </row>
    <row r="6374" spans="15:15" x14ac:dyDescent="0.25">
      <c r="O6374" s="11" t="s">
        <v>32</v>
      </c>
    </row>
    <row r="6375" spans="15:15" x14ac:dyDescent="0.25">
      <c r="O6375" s="10" t="s">
        <v>37</v>
      </c>
    </row>
    <row r="6376" spans="15:15" x14ac:dyDescent="0.25">
      <c r="O6376" s="11" t="s">
        <v>37</v>
      </c>
    </row>
    <row r="6377" spans="15:15" x14ac:dyDescent="0.25">
      <c r="O6377" s="10" t="s">
        <v>27</v>
      </c>
    </row>
    <row r="6378" spans="15:15" x14ac:dyDescent="0.25">
      <c r="O6378" s="11" t="s">
        <v>27</v>
      </c>
    </row>
    <row r="6379" spans="15:15" x14ac:dyDescent="0.25">
      <c r="O6379" s="10" t="s">
        <v>37</v>
      </c>
    </row>
    <row r="6380" spans="15:15" x14ac:dyDescent="0.25">
      <c r="O6380" s="11" t="s">
        <v>37</v>
      </c>
    </row>
    <row r="6381" spans="15:15" x14ac:dyDescent="0.25">
      <c r="O6381" s="10" t="s">
        <v>34</v>
      </c>
    </row>
    <row r="6382" spans="15:15" x14ac:dyDescent="0.25">
      <c r="O6382" s="11" t="s">
        <v>34</v>
      </c>
    </row>
    <row r="6383" spans="15:15" x14ac:dyDescent="0.25">
      <c r="O6383" s="10" t="s">
        <v>27</v>
      </c>
    </row>
    <row r="6384" spans="15:15" x14ac:dyDescent="0.25">
      <c r="O6384" s="11" t="s">
        <v>27</v>
      </c>
    </row>
    <row r="6385" spans="15:15" x14ac:dyDescent="0.25">
      <c r="O6385" s="10" t="s">
        <v>51</v>
      </c>
    </row>
    <row r="6386" spans="15:15" x14ac:dyDescent="0.25">
      <c r="O6386" s="11" t="s">
        <v>51</v>
      </c>
    </row>
    <row r="6387" spans="15:15" x14ac:dyDescent="0.25">
      <c r="O6387" s="10" t="s">
        <v>32</v>
      </c>
    </row>
    <row r="6388" spans="15:15" x14ac:dyDescent="0.25">
      <c r="O6388" s="11" t="s">
        <v>32</v>
      </c>
    </row>
    <row r="6389" spans="15:15" x14ac:dyDescent="0.25">
      <c r="O6389" s="10" t="s">
        <v>32</v>
      </c>
    </row>
    <row r="6390" spans="15:15" x14ac:dyDescent="0.25">
      <c r="O6390" s="11" t="s">
        <v>47</v>
      </c>
    </row>
    <row r="6391" spans="15:15" x14ac:dyDescent="0.25">
      <c r="O6391" s="10" t="s">
        <v>47</v>
      </c>
    </row>
    <row r="6392" spans="15:15" x14ac:dyDescent="0.25">
      <c r="O6392" s="11" t="s">
        <v>37</v>
      </c>
    </row>
    <row r="6393" spans="15:15" x14ac:dyDescent="0.25">
      <c r="O6393" s="10" t="s">
        <v>32</v>
      </c>
    </row>
    <row r="6394" spans="15:15" x14ac:dyDescent="0.25">
      <c r="O6394" s="11" t="s">
        <v>32</v>
      </c>
    </row>
    <row r="6395" spans="15:15" x14ac:dyDescent="0.25">
      <c r="O6395" s="10" t="s">
        <v>34</v>
      </c>
    </row>
    <row r="6396" spans="15:15" x14ac:dyDescent="0.25">
      <c r="O6396" s="11" t="s">
        <v>34</v>
      </c>
    </row>
    <row r="6397" spans="15:15" x14ac:dyDescent="0.25">
      <c r="O6397" s="10" t="s">
        <v>32</v>
      </c>
    </row>
    <row r="6398" spans="15:15" x14ac:dyDescent="0.25">
      <c r="O6398" s="11" t="s">
        <v>32</v>
      </c>
    </row>
    <row r="6399" spans="15:15" x14ac:dyDescent="0.25">
      <c r="O6399" s="10" t="s">
        <v>50</v>
      </c>
    </row>
    <row r="6400" spans="15:15" x14ac:dyDescent="0.25">
      <c r="O6400" s="11" t="s">
        <v>50</v>
      </c>
    </row>
    <row r="6401" spans="15:15" x14ac:dyDescent="0.25">
      <c r="O6401" s="10" t="s">
        <v>34</v>
      </c>
    </row>
    <row r="6402" spans="15:15" x14ac:dyDescent="0.25">
      <c r="O6402" s="11" t="s">
        <v>34</v>
      </c>
    </row>
    <row r="6403" spans="15:15" x14ac:dyDescent="0.25">
      <c r="O6403" s="10" t="s">
        <v>32</v>
      </c>
    </row>
    <row r="6404" spans="15:15" x14ac:dyDescent="0.25">
      <c r="O6404" s="11" t="s">
        <v>32</v>
      </c>
    </row>
    <row r="6405" spans="15:15" x14ac:dyDescent="0.25">
      <c r="O6405" s="10" t="s">
        <v>32</v>
      </c>
    </row>
    <row r="6406" spans="15:15" x14ac:dyDescent="0.25">
      <c r="O6406" s="11" t="s">
        <v>32</v>
      </c>
    </row>
    <row r="6407" spans="15:15" x14ac:dyDescent="0.25">
      <c r="O6407" s="10" t="s">
        <v>40</v>
      </c>
    </row>
    <row r="6408" spans="15:15" x14ac:dyDescent="0.25">
      <c r="O6408" s="11" t="s">
        <v>40</v>
      </c>
    </row>
    <row r="6409" spans="15:15" x14ac:dyDescent="0.25">
      <c r="O6409" s="10" t="s">
        <v>116</v>
      </c>
    </row>
    <row r="6410" spans="15:15" x14ac:dyDescent="0.25">
      <c r="O6410" s="11" t="s">
        <v>116</v>
      </c>
    </row>
    <row r="6411" spans="15:15" x14ac:dyDescent="0.25">
      <c r="O6411" s="10" t="s">
        <v>32</v>
      </c>
    </row>
    <row r="6412" spans="15:15" x14ac:dyDescent="0.25">
      <c r="O6412" s="11" t="s">
        <v>37</v>
      </c>
    </row>
    <row r="6413" spans="15:15" x14ac:dyDescent="0.25">
      <c r="O6413" s="10" t="s">
        <v>37</v>
      </c>
    </row>
    <row r="6414" spans="15:15" x14ac:dyDescent="0.25">
      <c r="O6414" s="11" t="s">
        <v>37</v>
      </c>
    </row>
    <row r="6415" spans="15:15" x14ac:dyDescent="0.25">
      <c r="O6415" s="10" t="s">
        <v>71</v>
      </c>
    </row>
    <row r="6416" spans="15:15" x14ac:dyDescent="0.25">
      <c r="O6416" s="11" t="s">
        <v>71</v>
      </c>
    </row>
    <row r="6417" spans="15:15" x14ac:dyDescent="0.25">
      <c r="O6417" s="10" t="s">
        <v>27</v>
      </c>
    </row>
    <row r="6418" spans="15:15" x14ac:dyDescent="0.25">
      <c r="O6418" s="11" t="s">
        <v>27</v>
      </c>
    </row>
    <row r="6419" spans="15:15" x14ac:dyDescent="0.25">
      <c r="O6419" s="10" t="s">
        <v>27</v>
      </c>
    </row>
    <row r="6420" spans="15:15" x14ac:dyDescent="0.25">
      <c r="O6420" s="11" t="s">
        <v>27</v>
      </c>
    </row>
    <row r="6421" spans="15:15" x14ac:dyDescent="0.25">
      <c r="O6421" s="10" t="s">
        <v>54</v>
      </c>
    </row>
    <row r="6422" spans="15:15" x14ac:dyDescent="0.25">
      <c r="O6422" s="11" t="s">
        <v>54</v>
      </c>
    </row>
    <row r="6423" spans="15:15" x14ac:dyDescent="0.25">
      <c r="O6423" s="10" t="s">
        <v>27</v>
      </c>
    </row>
    <row r="6424" spans="15:15" x14ac:dyDescent="0.25">
      <c r="O6424" s="11" t="s">
        <v>27</v>
      </c>
    </row>
    <row r="6425" spans="15:15" x14ac:dyDescent="0.25">
      <c r="O6425" s="10" t="s">
        <v>34</v>
      </c>
    </row>
    <row r="6426" spans="15:15" x14ac:dyDescent="0.25">
      <c r="O6426" s="11" t="s">
        <v>34</v>
      </c>
    </row>
    <row r="6427" spans="15:15" x14ac:dyDescent="0.25">
      <c r="O6427" s="10" t="s">
        <v>34</v>
      </c>
    </row>
    <row r="6428" spans="15:15" x14ac:dyDescent="0.25">
      <c r="O6428" s="11" t="s">
        <v>34</v>
      </c>
    </row>
    <row r="6429" spans="15:15" x14ac:dyDescent="0.25">
      <c r="O6429" s="10" t="s">
        <v>27</v>
      </c>
    </row>
    <row r="6430" spans="15:15" x14ac:dyDescent="0.25">
      <c r="O6430" s="11" t="s">
        <v>32</v>
      </c>
    </row>
    <row r="6431" spans="15:15" x14ac:dyDescent="0.25">
      <c r="O6431" s="10" t="s">
        <v>32</v>
      </c>
    </row>
    <row r="6432" spans="15:15" x14ac:dyDescent="0.25">
      <c r="O6432" s="11" t="s">
        <v>34</v>
      </c>
    </row>
    <row r="6433" spans="15:15" x14ac:dyDescent="0.25">
      <c r="O6433" s="10" t="s">
        <v>34</v>
      </c>
    </row>
    <row r="6434" spans="15:15" x14ac:dyDescent="0.25">
      <c r="O6434" s="11" t="s">
        <v>45</v>
      </c>
    </row>
    <row r="6435" spans="15:15" x14ac:dyDescent="0.25">
      <c r="O6435" s="10" t="s">
        <v>45</v>
      </c>
    </row>
    <row r="6436" spans="15:15" x14ac:dyDescent="0.25">
      <c r="O6436" s="11" t="s">
        <v>71</v>
      </c>
    </row>
    <row r="6437" spans="15:15" x14ac:dyDescent="0.25">
      <c r="O6437" s="10" t="s">
        <v>71</v>
      </c>
    </row>
    <row r="6438" spans="15:15" x14ac:dyDescent="0.25">
      <c r="O6438" s="11" t="s">
        <v>34</v>
      </c>
    </row>
    <row r="6439" spans="15:15" x14ac:dyDescent="0.25">
      <c r="O6439" s="10" t="s">
        <v>34</v>
      </c>
    </row>
    <row r="6440" spans="15:15" x14ac:dyDescent="0.25">
      <c r="O6440" s="11" t="s">
        <v>32</v>
      </c>
    </row>
    <row r="6441" spans="15:15" x14ac:dyDescent="0.25">
      <c r="O6441" s="10" t="s">
        <v>32</v>
      </c>
    </row>
    <row r="6442" spans="15:15" x14ac:dyDescent="0.25">
      <c r="O6442" s="11" t="s">
        <v>27</v>
      </c>
    </row>
    <row r="6443" spans="15:15" x14ac:dyDescent="0.25">
      <c r="O6443" s="10" t="s">
        <v>71</v>
      </c>
    </row>
    <row r="6444" spans="15:15" x14ac:dyDescent="0.25">
      <c r="O6444" s="11" t="s">
        <v>71</v>
      </c>
    </row>
    <row r="6445" spans="15:15" x14ac:dyDescent="0.25">
      <c r="O6445" s="10" t="s">
        <v>37</v>
      </c>
    </row>
    <row r="6446" spans="15:15" x14ac:dyDescent="0.25">
      <c r="O6446" s="11" t="s">
        <v>37</v>
      </c>
    </row>
    <row r="6447" spans="15:15" x14ac:dyDescent="0.25">
      <c r="O6447" s="10" t="s">
        <v>40</v>
      </c>
    </row>
    <row r="6448" spans="15:15" x14ac:dyDescent="0.25">
      <c r="O6448" s="11" t="s">
        <v>40</v>
      </c>
    </row>
    <row r="6449" spans="15:15" x14ac:dyDescent="0.25">
      <c r="O6449" s="10" t="s">
        <v>27</v>
      </c>
    </row>
    <row r="6450" spans="15:15" x14ac:dyDescent="0.25">
      <c r="O6450" s="11" t="s">
        <v>32</v>
      </c>
    </row>
    <row r="6451" spans="15:15" x14ac:dyDescent="0.25">
      <c r="O6451" s="10" t="s">
        <v>32</v>
      </c>
    </row>
    <row r="6452" spans="15:15" x14ac:dyDescent="0.25">
      <c r="O6452" s="11" t="s">
        <v>118</v>
      </c>
    </row>
    <row r="6453" spans="15:15" x14ac:dyDescent="0.25">
      <c r="O6453" s="10" t="s">
        <v>118</v>
      </c>
    </row>
    <row r="6454" spans="15:15" x14ac:dyDescent="0.25">
      <c r="O6454" s="11" t="s">
        <v>37</v>
      </c>
    </row>
    <row r="6455" spans="15:15" x14ac:dyDescent="0.25">
      <c r="O6455" s="10" t="s">
        <v>37</v>
      </c>
    </row>
    <row r="6456" spans="15:15" x14ac:dyDescent="0.25">
      <c r="O6456" s="11" t="s">
        <v>32</v>
      </c>
    </row>
    <row r="6457" spans="15:15" x14ac:dyDescent="0.25">
      <c r="O6457" s="10" t="s">
        <v>32</v>
      </c>
    </row>
    <row r="6458" spans="15:15" x14ac:dyDescent="0.25">
      <c r="O6458" s="11" t="s">
        <v>71</v>
      </c>
    </row>
    <row r="6459" spans="15:15" x14ac:dyDescent="0.25">
      <c r="O6459" s="10" t="s">
        <v>32</v>
      </c>
    </row>
    <row r="6460" spans="15:15" x14ac:dyDescent="0.25">
      <c r="O6460" s="11" t="s">
        <v>32</v>
      </c>
    </row>
    <row r="6461" spans="15:15" x14ac:dyDescent="0.25">
      <c r="O6461" s="10" t="s">
        <v>27</v>
      </c>
    </row>
    <row r="6462" spans="15:15" x14ac:dyDescent="0.25">
      <c r="O6462" s="11" t="s">
        <v>42</v>
      </c>
    </row>
    <row r="6463" spans="15:15" x14ac:dyDescent="0.25">
      <c r="O6463" s="10" t="s">
        <v>42</v>
      </c>
    </row>
    <row r="6464" spans="15:15" x14ac:dyDescent="0.25">
      <c r="O6464" s="11" t="s">
        <v>27</v>
      </c>
    </row>
    <row r="6465" spans="15:15" x14ac:dyDescent="0.25">
      <c r="O6465" s="10" t="s">
        <v>27</v>
      </c>
    </row>
    <row r="6466" spans="15:15" x14ac:dyDescent="0.25">
      <c r="O6466" s="11" t="s">
        <v>27</v>
      </c>
    </row>
    <row r="6467" spans="15:15" x14ac:dyDescent="0.25">
      <c r="O6467" s="10" t="s">
        <v>27</v>
      </c>
    </row>
    <row r="6468" spans="15:15" x14ac:dyDescent="0.25">
      <c r="O6468" s="11" t="s">
        <v>40</v>
      </c>
    </row>
    <row r="6469" spans="15:15" x14ac:dyDescent="0.25">
      <c r="O6469" s="10" t="s">
        <v>40</v>
      </c>
    </row>
    <row r="6470" spans="15:15" x14ac:dyDescent="0.25">
      <c r="O6470" s="11" t="s">
        <v>119</v>
      </c>
    </row>
    <row r="6471" spans="15:15" x14ac:dyDescent="0.25">
      <c r="O6471" s="10" t="s">
        <v>119</v>
      </c>
    </row>
    <row r="6472" spans="15:15" x14ac:dyDescent="0.25">
      <c r="O6472" s="11" t="s">
        <v>34</v>
      </c>
    </row>
    <row r="6473" spans="15:15" x14ac:dyDescent="0.25">
      <c r="O6473" s="10" t="s">
        <v>34</v>
      </c>
    </row>
    <row r="6474" spans="15:15" x14ac:dyDescent="0.25">
      <c r="O6474" s="11" t="s">
        <v>32</v>
      </c>
    </row>
    <row r="6475" spans="15:15" x14ac:dyDescent="0.25">
      <c r="O6475" s="10" t="s">
        <v>27</v>
      </c>
    </row>
    <row r="6476" spans="15:15" x14ac:dyDescent="0.25">
      <c r="O6476" s="11" t="s">
        <v>27</v>
      </c>
    </row>
    <row r="6477" spans="15:15" x14ac:dyDescent="0.25">
      <c r="O6477" s="10" t="s">
        <v>27</v>
      </c>
    </row>
    <row r="6478" spans="15:15" x14ac:dyDescent="0.25">
      <c r="O6478" s="11" t="s">
        <v>27</v>
      </c>
    </row>
    <row r="6479" spans="15:15" x14ac:dyDescent="0.25">
      <c r="O6479" s="10" t="s">
        <v>46</v>
      </c>
    </row>
    <row r="6480" spans="15:15" x14ac:dyDescent="0.25">
      <c r="O6480" s="11" t="s">
        <v>46</v>
      </c>
    </row>
    <row r="6481" spans="15:15" x14ac:dyDescent="0.25">
      <c r="O6481" s="10" t="s">
        <v>34</v>
      </c>
    </row>
    <row r="6482" spans="15:15" x14ac:dyDescent="0.25">
      <c r="O6482" s="11" t="s">
        <v>34</v>
      </c>
    </row>
    <row r="6483" spans="15:15" x14ac:dyDescent="0.25">
      <c r="O6483" s="10" t="s">
        <v>27</v>
      </c>
    </row>
    <row r="6484" spans="15:15" x14ac:dyDescent="0.25">
      <c r="O6484" s="11" t="s">
        <v>27</v>
      </c>
    </row>
    <row r="6485" spans="15:15" x14ac:dyDescent="0.25">
      <c r="O6485" s="10" t="s">
        <v>48</v>
      </c>
    </row>
    <row r="6486" spans="15:15" x14ac:dyDescent="0.25">
      <c r="O6486" s="11" t="s">
        <v>48</v>
      </c>
    </row>
    <row r="6487" spans="15:15" x14ac:dyDescent="0.25">
      <c r="O6487" s="10" t="s">
        <v>99</v>
      </c>
    </row>
    <row r="6488" spans="15:15" x14ac:dyDescent="0.25">
      <c r="O6488" s="11" t="s">
        <v>99</v>
      </c>
    </row>
    <row r="6489" spans="15:15" x14ac:dyDescent="0.25">
      <c r="O6489" s="10" t="s">
        <v>32</v>
      </c>
    </row>
    <row r="6490" spans="15:15" x14ac:dyDescent="0.25">
      <c r="O6490" s="11" t="s">
        <v>32</v>
      </c>
    </row>
    <row r="6491" spans="15:15" x14ac:dyDescent="0.25">
      <c r="O6491" s="10" t="s">
        <v>37</v>
      </c>
    </row>
    <row r="6492" spans="15:15" x14ac:dyDescent="0.25">
      <c r="O6492" s="11" t="s">
        <v>37</v>
      </c>
    </row>
    <row r="6493" spans="15:15" x14ac:dyDescent="0.25">
      <c r="O6493" s="10" t="s">
        <v>27</v>
      </c>
    </row>
    <row r="6494" spans="15:15" x14ac:dyDescent="0.25">
      <c r="O6494" s="11" t="s">
        <v>75</v>
      </c>
    </row>
    <row r="6495" spans="15:15" x14ac:dyDescent="0.25">
      <c r="O6495" s="10" t="s">
        <v>75</v>
      </c>
    </row>
    <row r="6496" spans="15:15" x14ac:dyDescent="0.25">
      <c r="O6496" s="11" t="s">
        <v>34</v>
      </c>
    </row>
    <row r="6497" spans="15:15" x14ac:dyDescent="0.25">
      <c r="O6497" s="10" t="s">
        <v>34</v>
      </c>
    </row>
    <row r="6498" spans="15:15" x14ac:dyDescent="0.25">
      <c r="O6498" s="11" t="s">
        <v>27</v>
      </c>
    </row>
    <row r="6499" spans="15:15" x14ac:dyDescent="0.25">
      <c r="O6499" s="10" t="s">
        <v>27</v>
      </c>
    </row>
    <row r="6500" spans="15:15" x14ac:dyDescent="0.25">
      <c r="O6500" s="11" t="s">
        <v>40</v>
      </c>
    </row>
    <row r="6501" spans="15:15" x14ac:dyDescent="0.25">
      <c r="O6501" s="10" t="s">
        <v>40</v>
      </c>
    </row>
    <row r="6502" spans="15:15" x14ac:dyDescent="0.25">
      <c r="O6502" s="11" t="s">
        <v>47</v>
      </c>
    </row>
    <row r="6503" spans="15:15" x14ac:dyDescent="0.25">
      <c r="O6503" s="10" t="s">
        <v>47</v>
      </c>
    </row>
    <row r="6504" spans="15:15" x14ac:dyDescent="0.25">
      <c r="O6504" s="11" t="s">
        <v>47</v>
      </c>
    </row>
    <row r="6505" spans="15:15" x14ac:dyDescent="0.25">
      <c r="O6505" s="10" t="s">
        <v>47</v>
      </c>
    </row>
    <row r="6506" spans="15:15" x14ac:dyDescent="0.25">
      <c r="O6506" s="11" t="s">
        <v>34</v>
      </c>
    </row>
    <row r="6507" spans="15:15" x14ac:dyDescent="0.25">
      <c r="O6507" s="10" t="s">
        <v>34</v>
      </c>
    </row>
    <row r="6508" spans="15:15" x14ac:dyDescent="0.25">
      <c r="O6508" s="11" t="s">
        <v>46</v>
      </c>
    </row>
    <row r="6509" spans="15:15" x14ac:dyDescent="0.25">
      <c r="O6509" s="10" t="s">
        <v>46</v>
      </c>
    </row>
    <row r="6510" spans="15:15" x14ac:dyDescent="0.25">
      <c r="O6510" s="11" t="s">
        <v>72</v>
      </c>
    </row>
    <row r="6511" spans="15:15" x14ac:dyDescent="0.25">
      <c r="O6511" s="10" t="s">
        <v>120</v>
      </c>
    </row>
    <row r="6512" spans="15:15" x14ac:dyDescent="0.25">
      <c r="O6512" s="11" t="s">
        <v>120</v>
      </c>
    </row>
    <row r="6513" spans="15:15" x14ac:dyDescent="0.25">
      <c r="O6513" s="10" t="s">
        <v>67</v>
      </c>
    </row>
    <row r="6514" spans="15:15" x14ac:dyDescent="0.25">
      <c r="O6514" s="11" t="s">
        <v>67</v>
      </c>
    </row>
    <row r="6515" spans="15:15" x14ac:dyDescent="0.25">
      <c r="O6515" s="10" t="s">
        <v>27</v>
      </c>
    </row>
    <row r="6516" spans="15:15" x14ac:dyDescent="0.25">
      <c r="O6516" s="11" t="s">
        <v>32</v>
      </c>
    </row>
    <row r="6517" spans="15:15" x14ac:dyDescent="0.25">
      <c r="O6517" s="10" t="s">
        <v>27</v>
      </c>
    </row>
    <row r="6518" spans="15:15" x14ac:dyDescent="0.25">
      <c r="O6518" s="11" t="s">
        <v>27</v>
      </c>
    </row>
    <row r="6519" spans="15:15" x14ac:dyDescent="0.25">
      <c r="O6519" s="10" t="s">
        <v>55</v>
      </c>
    </row>
    <row r="6520" spans="15:15" x14ac:dyDescent="0.25">
      <c r="O6520" s="11" t="s">
        <v>55</v>
      </c>
    </row>
    <row r="6521" spans="15:15" x14ac:dyDescent="0.25">
      <c r="O6521" s="10" t="s">
        <v>99</v>
      </c>
    </row>
    <row r="6522" spans="15:15" x14ac:dyDescent="0.25">
      <c r="O6522" s="11" t="s">
        <v>99</v>
      </c>
    </row>
    <row r="6523" spans="15:15" x14ac:dyDescent="0.25">
      <c r="O6523" s="10" t="s">
        <v>27</v>
      </c>
    </row>
    <row r="6524" spans="15:15" x14ac:dyDescent="0.25">
      <c r="O6524" s="11" t="s">
        <v>27</v>
      </c>
    </row>
    <row r="6525" spans="15:15" x14ac:dyDescent="0.25">
      <c r="O6525" s="10" t="s">
        <v>71</v>
      </c>
    </row>
    <row r="6526" spans="15:15" x14ac:dyDescent="0.25">
      <c r="O6526" s="11" t="s">
        <v>71</v>
      </c>
    </row>
    <row r="6527" spans="15:15" x14ac:dyDescent="0.25">
      <c r="O6527" s="10" t="s">
        <v>27</v>
      </c>
    </row>
    <row r="6528" spans="15:15" x14ac:dyDescent="0.25">
      <c r="O6528" s="11" t="s">
        <v>92</v>
      </c>
    </row>
    <row r="6529" spans="15:15" x14ac:dyDescent="0.25">
      <c r="O6529" s="10" t="s">
        <v>92</v>
      </c>
    </row>
    <row r="6530" spans="15:15" x14ac:dyDescent="0.25">
      <c r="O6530" s="11" t="s">
        <v>27</v>
      </c>
    </row>
    <row r="6531" spans="15:15" x14ac:dyDescent="0.25">
      <c r="O6531" s="10" t="s">
        <v>27</v>
      </c>
    </row>
    <row r="6532" spans="15:15" x14ac:dyDescent="0.25">
      <c r="O6532" s="11" t="s">
        <v>37</v>
      </c>
    </row>
    <row r="6533" spans="15:15" x14ac:dyDescent="0.25">
      <c r="O6533" s="10" t="s">
        <v>37</v>
      </c>
    </row>
    <row r="6534" spans="15:15" x14ac:dyDescent="0.25">
      <c r="O6534" s="11" t="s">
        <v>37</v>
      </c>
    </row>
    <row r="6535" spans="15:15" x14ac:dyDescent="0.25">
      <c r="O6535" s="10" t="s">
        <v>37</v>
      </c>
    </row>
    <row r="6536" spans="15:15" x14ac:dyDescent="0.25">
      <c r="O6536" s="11" t="s">
        <v>32</v>
      </c>
    </row>
    <row r="6537" spans="15:15" x14ac:dyDescent="0.25">
      <c r="O6537" s="10" t="s">
        <v>32</v>
      </c>
    </row>
    <row r="6538" spans="15:15" x14ac:dyDescent="0.25">
      <c r="O6538" s="11" t="s">
        <v>54</v>
      </c>
    </row>
    <row r="6539" spans="15:15" x14ac:dyDescent="0.25">
      <c r="O6539" s="10" t="s">
        <v>54</v>
      </c>
    </row>
    <row r="6540" spans="15:15" x14ac:dyDescent="0.25">
      <c r="O6540" s="11" t="s">
        <v>48</v>
      </c>
    </row>
    <row r="6541" spans="15:15" x14ac:dyDescent="0.25">
      <c r="O6541" s="10" t="s">
        <v>48</v>
      </c>
    </row>
    <row r="6542" spans="15:15" x14ac:dyDescent="0.25">
      <c r="O6542" s="11" t="s">
        <v>20</v>
      </c>
    </row>
    <row r="6543" spans="15:15" x14ac:dyDescent="0.25">
      <c r="O6543" s="10" t="s">
        <v>20</v>
      </c>
    </row>
    <row r="6544" spans="15:15" x14ac:dyDescent="0.25">
      <c r="O6544" s="11" t="s">
        <v>27</v>
      </c>
    </row>
    <row r="6545" spans="15:15" x14ac:dyDescent="0.25">
      <c r="O6545" s="10" t="s">
        <v>37</v>
      </c>
    </row>
    <row r="6546" spans="15:15" x14ac:dyDescent="0.25">
      <c r="O6546" s="11" t="s">
        <v>37</v>
      </c>
    </row>
    <row r="6547" spans="15:15" x14ac:dyDescent="0.25">
      <c r="O6547" s="10" t="s">
        <v>32</v>
      </c>
    </row>
    <row r="6548" spans="15:15" x14ac:dyDescent="0.25">
      <c r="O6548" s="11" t="s">
        <v>32</v>
      </c>
    </row>
    <row r="6549" spans="15:15" x14ac:dyDescent="0.25">
      <c r="O6549" s="10" t="s">
        <v>37</v>
      </c>
    </row>
    <row r="6550" spans="15:15" x14ac:dyDescent="0.25">
      <c r="O6550" s="11" t="s">
        <v>37</v>
      </c>
    </row>
    <row r="6551" spans="15:15" x14ac:dyDescent="0.25">
      <c r="O6551" s="10" t="s">
        <v>32</v>
      </c>
    </row>
    <row r="6552" spans="15:15" x14ac:dyDescent="0.25">
      <c r="O6552" s="11" t="s">
        <v>34</v>
      </c>
    </row>
    <row r="6553" spans="15:15" x14ac:dyDescent="0.25">
      <c r="O6553" s="10" t="s">
        <v>34</v>
      </c>
    </row>
    <row r="6554" spans="15:15" x14ac:dyDescent="0.25">
      <c r="O6554" s="11" t="s">
        <v>34</v>
      </c>
    </row>
    <row r="6555" spans="15:15" x14ac:dyDescent="0.25">
      <c r="O6555" s="10" t="s">
        <v>34</v>
      </c>
    </row>
    <row r="6556" spans="15:15" x14ac:dyDescent="0.25">
      <c r="O6556" s="11" t="s">
        <v>34</v>
      </c>
    </row>
    <row r="6557" spans="15:15" x14ac:dyDescent="0.25">
      <c r="O6557" s="10" t="s">
        <v>93</v>
      </c>
    </row>
    <row r="6558" spans="15:15" x14ac:dyDescent="0.25">
      <c r="O6558" s="11" t="s">
        <v>93</v>
      </c>
    </row>
    <row r="6559" spans="15:15" x14ac:dyDescent="0.25">
      <c r="O6559" s="10" t="s">
        <v>34</v>
      </c>
    </row>
    <row r="6560" spans="15:15" x14ac:dyDescent="0.25">
      <c r="O6560" s="11" t="s">
        <v>34</v>
      </c>
    </row>
    <row r="6561" spans="15:15" x14ac:dyDescent="0.25">
      <c r="O6561" s="10" t="s">
        <v>34</v>
      </c>
    </row>
    <row r="6562" spans="15:15" x14ac:dyDescent="0.25">
      <c r="O6562" s="11" t="s">
        <v>34</v>
      </c>
    </row>
    <row r="6563" spans="15:15" x14ac:dyDescent="0.25">
      <c r="O6563" s="10" t="s">
        <v>27</v>
      </c>
    </row>
    <row r="6564" spans="15:15" x14ac:dyDescent="0.25">
      <c r="O6564" s="11" t="s">
        <v>34</v>
      </c>
    </row>
    <row r="6565" spans="15:15" x14ac:dyDescent="0.25">
      <c r="O6565" s="10" t="s">
        <v>34</v>
      </c>
    </row>
    <row r="6566" spans="15:15" x14ac:dyDescent="0.25">
      <c r="O6566" s="11" t="s">
        <v>46</v>
      </c>
    </row>
    <row r="6567" spans="15:15" x14ac:dyDescent="0.25">
      <c r="O6567" s="10" t="s">
        <v>46</v>
      </c>
    </row>
    <row r="6568" spans="15:15" x14ac:dyDescent="0.25">
      <c r="O6568" s="11" t="s">
        <v>32</v>
      </c>
    </row>
    <row r="6569" spans="15:15" x14ac:dyDescent="0.25">
      <c r="O6569" s="10" t="s">
        <v>32</v>
      </c>
    </row>
    <row r="6570" spans="15:15" x14ac:dyDescent="0.25">
      <c r="O6570" s="11" t="s">
        <v>27</v>
      </c>
    </row>
    <row r="6571" spans="15:15" x14ac:dyDescent="0.25">
      <c r="O6571" s="10" t="s">
        <v>27</v>
      </c>
    </row>
    <row r="6572" spans="15:15" x14ac:dyDescent="0.25">
      <c r="O6572" s="11" t="s">
        <v>50</v>
      </c>
    </row>
    <row r="6573" spans="15:15" x14ac:dyDescent="0.25">
      <c r="O6573" s="10" t="s">
        <v>50</v>
      </c>
    </row>
    <row r="6574" spans="15:15" x14ac:dyDescent="0.25">
      <c r="O6574" s="11" t="s">
        <v>27</v>
      </c>
    </row>
    <row r="6575" spans="15:15" x14ac:dyDescent="0.25">
      <c r="O6575" s="10" t="s">
        <v>27</v>
      </c>
    </row>
    <row r="6576" spans="15:15" x14ac:dyDescent="0.25">
      <c r="O6576" s="11" t="s">
        <v>27</v>
      </c>
    </row>
    <row r="6577" spans="15:15" x14ac:dyDescent="0.25">
      <c r="O6577" s="10" t="s">
        <v>27</v>
      </c>
    </row>
    <row r="6578" spans="15:15" x14ac:dyDescent="0.25">
      <c r="O6578" s="11" t="s">
        <v>37</v>
      </c>
    </row>
    <row r="6579" spans="15:15" x14ac:dyDescent="0.25">
      <c r="O6579" s="10" t="s">
        <v>37</v>
      </c>
    </row>
    <row r="6580" spans="15:15" x14ac:dyDescent="0.25">
      <c r="O6580" s="11" t="s">
        <v>42</v>
      </c>
    </row>
    <row r="6581" spans="15:15" x14ac:dyDescent="0.25">
      <c r="O6581" s="10" t="s">
        <v>42</v>
      </c>
    </row>
    <row r="6582" spans="15:15" x14ac:dyDescent="0.25">
      <c r="O6582" s="11" t="s">
        <v>32</v>
      </c>
    </row>
    <row r="6583" spans="15:15" x14ac:dyDescent="0.25">
      <c r="O6583" s="10" t="s">
        <v>32</v>
      </c>
    </row>
    <row r="6584" spans="15:15" x14ac:dyDescent="0.25">
      <c r="O6584" s="11" t="s">
        <v>104</v>
      </c>
    </row>
    <row r="6585" spans="15:15" x14ac:dyDescent="0.25">
      <c r="O6585" s="10" t="s">
        <v>104</v>
      </c>
    </row>
    <row r="6586" spans="15:15" x14ac:dyDescent="0.25">
      <c r="O6586" s="11" t="s">
        <v>37</v>
      </c>
    </row>
    <row r="6587" spans="15:15" x14ac:dyDescent="0.25">
      <c r="O6587" s="10" t="s">
        <v>37</v>
      </c>
    </row>
    <row r="6588" spans="15:15" x14ac:dyDescent="0.25">
      <c r="O6588" s="11" t="s">
        <v>32</v>
      </c>
    </row>
    <row r="6589" spans="15:15" x14ac:dyDescent="0.25">
      <c r="O6589" s="10" t="s">
        <v>42</v>
      </c>
    </row>
    <row r="6590" spans="15:15" x14ac:dyDescent="0.25">
      <c r="O6590" s="11" t="s">
        <v>42</v>
      </c>
    </row>
    <row r="6591" spans="15:15" x14ac:dyDescent="0.25">
      <c r="O6591" s="10" t="s">
        <v>27</v>
      </c>
    </row>
    <row r="6592" spans="15:15" x14ac:dyDescent="0.25">
      <c r="O6592" s="11" t="s">
        <v>27</v>
      </c>
    </row>
    <row r="6593" spans="15:15" x14ac:dyDescent="0.25">
      <c r="O6593" s="10" t="s">
        <v>32</v>
      </c>
    </row>
    <row r="6594" spans="15:15" x14ac:dyDescent="0.25">
      <c r="O6594" s="11" t="s">
        <v>46</v>
      </c>
    </row>
    <row r="6595" spans="15:15" x14ac:dyDescent="0.25">
      <c r="O6595" s="10" t="s">
        <v>46</v>
      </c>
    </row>
    <row r="6596" spans="15:15" x14ac:dyDescent="0.25">
      <c r="O6596" s="11" t="s">
        <v>20</v>
      </c>
    </row>
    <row r="6597" spans="15:15" x14ac:dyDescent="0.25">
      <c r="O6597" s="10" t="s">
        <v>27</v>
      </c>
    </row>
    <row r="6598" spans="15:15" x14ac:dyDescent="0.25">
      <c r="O6598" s="11" t="s">
        <v>27</v>
      </c>
    </row>
    <row r="6599" spans="15:15" x14ac:dyDescent="0.25">
      <c r="O6599" s="10" t="s">
        <v>34</v>
      </c>
    </row>
    <row r="6600" spans="15:15" x14ac:dyDescent="0.25">
      <c r="O6600" s="11" t="s">
        <v>34</v>
      </c>
    </row>
    <row r="6601" spans="15:15" x14ac:dyDescent="0.25">
      <c r="O6601" s="10" t="s">
        <v>37</v>
      </c>
    </row>
    <row r="6602" spans="15:15" x14ac:dyDescent="0.25">
      <c r="O6602" s="11" t="s">
        <v>37</v>
      </c>
    </row>
    <row r="6603" spans="15:15" x14ac:dyDescent="0.25">
      <c r="O6603" s="10" t="s">
        <v>32</v>
      </c>
    </row>
    <row r="6604" spans="15:15" x14ac:dyDescent="0.25">
      <c r="O6604" s="11" t="s">
        <v>32</v>
      </c>
    </row>
    <row r="6605" spans="15:15" x14ac:dyDescent="0.25">
      <c r="O6605" s="10" t="s">
        <v>40</v>
      </c>
    </row>
    <row r="6606" spans="15:15" x14ac:dyDescent="0.25">
      <c r="O6606" s="11" t="s">
        <v>40</v>
      </c>
    </row>
    <row r="6607" spans="15:15" x14ac:dyDescent="0.25">
      <c r="O6607" s="10" t="s">
        <v>27</v>
      </c>
    </row>
    <row r="6608" spans="15:15" x14ac:dyDescent="0.25">
      <c r="O6608" s="11" t="s">
        <v>27</v>
      </c>
    </row>
    <row r="6609" spans="15:15" x14ac:dyDescent="0.25">
      <c r="O6609" s="10" t="s">
        <v>37</v>
      </c>
    </row>
    <row r="6610" spans="15:15" x14ac:dyDescent="0.25">
      <c r="O6610" s="11" t="s">
        <v>37</v>
      </c>
    </row>
    <row r="6611" spans="15:15" x14ac:dyDescent="0.25">
      <c r="O6611" s="10" t="s">
        <v>20</v>
      </c>
    </row>
    <row r="6612" spans="15:15" x14ac:dyDescent="0.25">
      <c r="O6612" s="11" t="s">
        <v>20</v>
      </c>
    </row>
    <row r="6613" spans="15:15" x14ac:dyDescent="0.25">
      <c r="O6613" s="10" t="s">
        <v>34</v>
      </c>
    </row>
    <row r="6614" spans="15:15" x14ac:dyDescent="0.25">
      <c r="O6614" s="11" t="s">
        <v>34</v>
      </c>
    </row>
    <row r="6615" spans="15:15" x14ac:dyDescent="0.25">
      <c r="O6615" s="10" t="s">
        <v>40</v>
      </c>
    </row>
    <row r="6616" spans="15:15" x14ac:dyDescent="0.25">
      <c r="O6616" s="11" t="s">
        <v>40</v>
      </c>
    </row>
    <row r="6617" spans="15:15" x14ac:dyDescent="0.25">
      <c r="O6617" s="10" t="s">
        <v>27</v>
      </c>
    </row>
    <row r="6618" spans="15:15" x14ac:dyDescent="0.25">
      <c r="O6618" s="11" t="s">
        <v>27</v>
      </c>
    </row>
    <row r="6619" spans="15:15" x14ac:dyDescent="0.25">
      <c r="O6619" s="10" t="s">
        <v>48</v>
      </c>
    </row>
    <row r="6620" spans="15:15" x14ac:dyDescent="0.25">
      <c r="O6620" s="11" t="s">
        <v>48</v>
      </c>
    </row>
    <row r="6621" spans="15:15" x14ac:dyDescent="0.25">
      <c r="O6621" s="10" t="s">
        <v>34</v>
      </c>
    </row>
    <row r="6622" spans="15:15" x14ac:dyDescent="0.25">
      <c r="O6622" s="11" t="s">
        <v>34</v>
      </c>
    </row>
    <row r="6623" spans="15:15" x14ac:dyDescent="0.25">
      <c r="O6623" s="10" t="s">
        <v>37</v>
      </c>
    </row>
    <row r="6624" spans="15:15" x14ac:dyDescent="0.25">
      <c r="O6624" s="11" t="s">
        <v>37</v>
      </c>
    </row>
    <row r="6625" spans="15:15" x14ac:dyDescent="0.25">
      <c r="O6625" s="10" t="s">
        <v>67</v>
      </c>
    </row>
    <row r="6626" spans="15:15" x14ac:dyDescent="0.25">
      <c r="O6626" s="11" t="s">
        <v>67</v>
      </c>
    </row>
    <row r="6627" spans="15:15" x14ac:dyDescent="0.25">
      <c r="O6627" s="10" t="s">
        <v>45</v>
      </c>
    </row>
    <row r="6628" spans="15:15" x14ac:dyDescent="0.25">
      <c r="O6628" s="11" t="s">
        <v>45</v>
      </c>
    </row>
    <row r="6629" spans="15:15" x14ac:dyDescent="0.25">
      <c r="O6629" s="10" t="s">
        <v>32</v>
      </c>
    </row>
    <row r="6630" spans="15:15" x14ac:dyDescent="0.25">
      <c r="O6630" s="11" t="s">
        <v>46</v>
      </c>
    </row>
    <row r="6631" spans="15:15" x14ac:dyDescent="0.25">
      <c r="O6631" s="10" t="s">
        <v>34</v>
      </c>
    </row>
    <row r="6632" spans="15:15" x14ac:dyDescent="0.25">
      <c r="O6632" s="11" t="s">
        <v>34</v>
      </c>
    </row>
    <row r="6633" spans="15:15" x14ac:dyDescent="0.25">
      <c r="O6633" s="10" t="s">
        <v>20</v>
      </c>
    </row>
    <row r="6634" spans="15:15" x14ac:dyDescent="0.25">
      <c r="O6634" s="11" t="s">
        <v>20</v>
      </c>
    </row>
    <row r="6635" spans="15:15" x14ac:dyDescent="0.25">
      <c r="O6635" s="10" t="s">
        <v>32</v>
      </c>
    </row>
    <row r="6636" spans="15:15" x14ac:dyDescent="0.25">
      <c r="O6636" s="11" t="s">
        <v>32</v>
      </c>
    </row>
    <row r="6637" spans="15:15" x14ac:dyDescent="0.25">
      <c r="O6637" s="10" t="s">
        <v>20</v>
      </c>
    </row>
    <row r="6638" spans="15:15" x14ac:dyDescent="0.25">
      <c r="O6638" s="11" t="s">
        <v>20</v>
      </c>
    </row>
    <row r="6639" spans="15:15" x14ac:dyDescent="0.25">
      <c r="O6639" s="10" t="s">
        <v>37</v>
      </c>
    </row>
    <row r="6640" spans="15:15" x14ac:dyDescent="0.25">
      <c r="O6640" s="11" t="s">
        <v>20</v>
      </c>
    </row>
    <row r="6641" spans="15:15" x14ac:dyDescent="0.25">
      <c r="O6641" s="10" t="s">
        <v>20</v>
      </c>
    </row>
    <row r="6642" spans="15:15" x14ac:dyDescent="0.25">
      <c r="O6642" s="11" t="s">
        <v>32</v>
      </c>
    </row>
    <row r="6643" spans="15:15" x14ac:dyDescent="0.25">
      <c r="O6643" s="10" t="s">
        <v>32</v>
      </c>
    </row>
    <row r="6644" spans="15:15" x14ac:dyDescent="0.25">
      <c r="O6644" s="11" t="s">
        <v>32</v>
      </c>
    </row>
    <row r="6645" spans="15:15" x14ac:dyDescent="0.25">
      <c r="O6645" s="10" t="s">
        <v>32</v>
      </c>
    </row>
    <row r="6646" spans="15:15" x14ac:dyDescent="0.25">
      <c r="O6646" s="11" t="s">
        <v>37</v>
      </c>
    </row>
    <row r="6647" spans="15:15" x14ac:dyDescent="0.25">
      <c r="O6647" s="10" t="s">
        <v>32</v>
      </c>
    </row>
    <row r="6648" spans="15:15" x14ac:dyDescent="0.25">
      <c r="O6648" s="11" t="s">
        <v>32</v>
      </c>
    </row>
    <row r="6649" spans="15:15" x14ac:dyDescent="0.25">
      <c r="O6649" s="10" t="s">
        <v>27</v>
      </c>
    </row>
    <row r="6650" spans="15:15" x14ac:dyDescent="0.25">
      <c r="O6650" s="11" t="s">
        <v>27</v>
      </c>
    </row>
    <row r="6651" spans="15:15" x14ac:dyDescent="0.25">
      <c r="O6651" s="10" t="s">
        <v>34</v>
      </c>
    </row>
    <row r="6652" spans="15:15" x14ac:dyDescent="0.25">
      <c r="O6652" s="11" t="s">
        <v>37</v>
      </c>
    </row>
    <row r="6653" spans="15:15" x14ac:dyDescent="0.25">
      <c r="O6653" s="10" t="s">
        <v>37</v>
      </c>
    </row>
    <row r="6654" spans="15:15" x14ac:dyDescent="0.25">
      <c r="O6654" s="11" t="s">
        <v>99</v>
      </c>
    </row>
    <row r="6655" spans="15:15" x14ac:dyDescent="0.25">
      <c r="O6655" s="10" t="s">
        <v>99</v>
      </c>
    </row>
    <row r="6656" spans="15:15" x14ac:dyDescent="0.25">
      <c r="O6656" s="11" t="s">
        <v>37</v>
      </c>
    </row>
    <row r="6657" spans="15:15" x14ac:dyDescent="0.25">
      <c r="O6657" s="10" t="s">
        <v>37</v>
      </c>
    </row>
    <row r="6658" spans="15:15" x14ac:dyDescent="0.25">
      <c r="O6658" s="11" t="s">
        <v>32</v>
      </c>
    </row>
    <row r="6659" spans="15:15" x14ac:dyDescent="0.25">
      <c r="O6659" s="10" t="s">
        <v>32</v>
      </c>
    </row>
    <row r="6660" spans="15:15" x14ac:dyDescent="0.25">
      <c r="O6660" s="11" t="s">
        <v>37</v>
      </c>
    </row>
    <row r="6661" spans="15:15" x14ac:dyDescent="0.25">
      <c r="O6661" s="10" t="s">
        <v>37</v>
      </c>
    </row>
    <row r="6662" spans="15:15" x14ac:dyDescent="0.25">
      <c r="O6662" s="11" t="s">
        <v>37</v>
      </c>
    </row>
    <row r="6663" spans="15:15" x14ac:dyDescent="0.25">
      <c r="O6663" s="10" t="s">
        <v>37</v>
      </c>
    </row>
    <row r="6664" spans="15:15" x14ac:dyDescent="0.25">
      <c r="O6664" s="11" t="s">
        <v>104</v>
      </c>
    </row>
    <row r="6665" spans="15:15" x14ac:dyDescent="0.25">
      <c r="O6665" s="10" t="s">
        <v>104</v>
      </c>
    </row>
    <row r="6666" spans="15:15" x14ac:dyDescent="0.25">
      <c r="O6666" s="11" t="s">
        <v>85</v>
      </c>
    </row>
    <row r="6667" spans="15:15" x14ac:dyDescent="0.25">
      <c r="O6667" s="10" t="s">
        <v>85</v>
      </c>
    </row>
    <row r="6668" spans="15:15" x14ac:dyDescent="0.25">
      <c r="O6668" s="11" t="s">
        <v>55</v>
      </c>
    </row>
    <row r="6669" spans="15:15" x14ac:dyDescent="0.25">
      <c r="O6669" s="10" t="s">
        <v>55</v>
      </c>
    </row>
    <row r="6670" spans="15:15" x14ac:dyDescent="0.25">
      <c r="O6670" s="11" t="s">
        <v>99</v>
      </c>
    </row>
    <row r="6671" spans="15:15" x14ac:dyDescent="0.25">
      <c r="O6671" s="10" t="s">
        <v>99</v>
      </c>
    </row>
    <row r="6672" spans="15:15" x14ac:dyDescent="0.25">
      <c r="O6672" s="11" t="s">
        <v>32</v>
      </c>
    </row>
    <row r="6673" spans="15:15" x14ac:dyDescent="0.25">
      <c r="O6673" s="10" t="s">
        <v>32</v>
      </c>
    </row>
    <row r="6674" spans="15:15" x14ac:dyDescent="0.25">
      <c r="O6674" s="11" t="s">
        <v>32</v>
      </c>
    </row>
    <row r="6675" spans="15:15" x14ac:dyDescent="0.25">
      <c r="O6675" s="10" t="s">
        <v>121</v>
      </c>
    </row>
    <row r="6676" spans="15:15" x14ac:dyDescent="0.25">
      <c r="O6676" s="11" t="s">
        <v>121</v>
      </c>
    </row>
    <row r="6677" spans="15:15" x14ac:dyDescent="0.25">
      <c r="O6677" s="10" t="s">
        <v>32</v>
      </c>
    </row>
    <row r="6678" spans="15:15" x14ac:dyDescent="0.25">
      <c r="O6678" s="11" t="s">
        <v>32</v>
      </c>
    </row>
    <row r="6679" spans="15:15" x14ac:dyDescent="0.25">
      <c r="O6679" s="10" t="s">
        <v>32</v>
      </c>
    </row>
    <row r="6680" spans="15:15" x14ac:dyDescent="0.25">
      <c r="O6680" s="11" t="s">
        <v>62</v>
      </c>
    </row>
    <row r="6681" spans="15:15" x14ac:dyDescent="0.25">
      <c r="O6681" s="10" t="s">
        <v>62</v>
      </c>
    </row>
    <row r="6682" spans="15:15" x14ac:dyDescent="0.25">
      <c r="O6682" s="11" t="s">
        <v>27</v>
      </c>
    </row>
    <row r="6683" spans="15:15" x14ac:dyDescent="0.25">
      <c r="O6683" s="10" t="s">
        <v>55</v>
      </c>
    </row>
    <row r="6684" spans="15:15" x14ac:dyDescent="0.25">
      <c r="O6684" s="11" t="s">
        <v>55</v>
      </c>
    </row>
    <row r="6685" spans="15:15" x14ac:dyDescent="0.25">
      <c r="O6685" s="10" t="s">
        <v>46</v>
      </c>
    </row>
    <row r="6686" spans="15:15" x14ac:dyDescent="0.25">
      <c r="O6686" s="11" t="s">
        <v>46</v>
      </c>
    </row>
    <row r="6687" spans="15:15" x14ac:dyDescent="0.25">
      <c r="O6687" s="10" t="s">
        <v>72</v>
      </c>
    </row>
    <row r="6688" spans="15:15" x14ac:dyDescent="0.25">
      <c r="O6688" s="11" t="s">
        <v>72</v>
      </c>
    </row>
    <row r="6689" spans="15:15" x14ac:dyDescent="0.25">
      <c r="O6689" s="10" t="s">
        <v>32</v>
      </c>
    </row>
    <row r="6690" spans="15:15" x14ac:dyDescent="0.25">
      <c r="O6690" s="11" t="s">
        <v>32</v>
      </c>
    </row>
    <row r="6691" spans="15:15" x14ac:dyDescent="0.25">
      <c r="O6691" s="10" t="s">
        <v>27</v>
      </c>
    </row>
    <row r="6692" spans="15:15" x14ac:dyDescent="0.25">
      <c r="O6692" s="11" t="s">
        <v>27</v>
      </c>
    </row>
    <row r="6693" spans="15:15" x14ac:dyDescent="0.25">
      <c r="O6693" s="10" t="s">
        <v>27</v>
      </c>
    </row>
    <row r="6694" spans="15:15" x14ac:dyDescent="0.25">
      <c r="O6694" s="11" t="s">
        <v>27</v>
      </c>
    </row>
    <row r="6695" spans="15:15" x14ac:dyDescent="0.25">
      <c r="O6695" s="10" t="s">
        <v>48</v>
      </c>
    </row>
    <row r="6696" spans="15:15" x14ac:dyDescent="0.25">
      <c r="O6696" s="11" t="s">
        <v>48</v>
      </c>
    </row>
    <row r="6697" spans="15:15" x14ac:dyDescent="0.25">
      <c r="O6697" s="10" t="s">
        <v>37</v>
      </c>
    </row>
    <row r="6698" spans="15:15" x14ac:dyDescent="0.25">
      <c r="O6698" s="11" t="s">
        <v>34</v>
      </c>
    </row>
    <row r="6699" spans="15:15" x14ac:dyDescent="0.25">
      <c r="O6699" s="10" t="s">
        <v>34</v>
      </c>
    </row>
    <row r="6700" spans="15:15" x14ac:dyDescent="0.25">
      <c r="O6700" s="11" t="s">
        <v>32</v>
      </c>
    </row>
    <row r="6701" spans="15:15" x14ac:dyDescent="0.25">
      <c r="O6701" s="10" t="s">
        <v>32</v>
      </c>
    </row>
    <row r="6702" spans="15:15" x14ac:dyDescent="0.25">
      <c r="O6702" s="11" t="s">
        <v>32</v>
      </c>
    </row>
    <row r="6703" spans="15:15" x14ac:dyDescent="0.25">
      <c r="O6703" s="10" t="s">
        <v>55</v>
      </c>
    </row>
    <row r="6704" spans="15:15" x14ac:dyDescent="0.25">
      <c r="O6704" s="11" t="s">
        <v>55</v>
      </c>
    </row>
    <row r="6705" spans="15:15" x14ac:dyDescent="0.25">
      <c r="O6705" s="10" t="s">
        <v>20</v>
      </c>
    </row>
    <row r="6706" spans="15:15" x14ac:dyDescent="0.25">
      <c r="O6706" s="11" t="s">
        <v>20</v>
      </c>
    </row>
    <row r="6707" spans="15:15" x14ac:dyDescent="0.25">
      <c r="O6707" s="10" t="s">
        <v>34</v>
      </c>
    </row>
    <row r="6708" spans="15:15" x14ac:dyDescent="0.25">
      <c r="O6708" s="11" t="s">
        <v>32</v>
      </c>
    </row>
    <row r="6709" spans="15:15" x14ac:dyDescent="0.25">
      <c r="O6709" s="10" t="s">
        <v>37</v>
      </c>
    </row>
    <row r="6710" spans="15:15" x14ac:dyDescent="0.25">
      <c r="O6710" s="11" t="s">
        <v>74</v>
      </c>
    </row>
    <row r="6711" spans="15:15" x14ac:dyDescent="0.25">
      <c r="O6711" s="10" t="s">
        <v>74</v>
      </c>
    </row>
    <row r="6712" spans="15:15" x14ac:dyDescent="0.25">
      <c r="O6712" s="11" t="s">
        <v>27</v>
      </c>
    </row>
    <row r="6713" spans="15:15" x14ac:dyDescent="0.25">
      <c r="O6713" s="10" t="s">
        <v>27</v>
      </c>
    </row>
    <row r="6714" spans="15:15" x14ac:dyDescent="0.25">
      <c r="O6714" s="11" t="s">
        <v>37</v>
      </c>
    </row>
    <row r="6715" spans="15:15" x14ac:dyDescent="0.25">
      <c r="O6715" s="10" t="s">
        <v>32</v>
      </c>
    </row>
    <row r="6716" spans="15:15" x14ac:dyDescent="0.25">
      <c r="O6716" s="11" t="s">
        <v>32</v>
      </c>
    </row>
    <row r="6717" spans="15:15" x14ac:dyDescent="0.25">
      <c r="O6717" s="10" t="s">
        <v>55</v>
      </c>
    </row>
    <row r="6718" spans="15:15" x14ac:dyDescent="0.25">
      <c r="O6718" s="11" t="s">
        <v>55</v>
      </c>
    </row>
    <row r="6719" spans="15:15" x14ac:dyDescent="0.25">
      <c r="O6719" s="10" t="s">
        <v>123</v>
      </c>
    </row>
    <row r="6720" spans="15:15" x14ac:dyDescent="0.25">
      <c r="O6720" s="11" t="s">
        <v>123</v>
      </c>
    </row>
    <row r="6721" spans="15:15" x14ac:dyDescent="0.25">
      <c r="O6721" s="10" t="s">
        <v>37</v>
      </c>
    </row>
    <row r="6722" spans="15:15" x14ac:dyDescent="0.25">
      <c r="O6722" s="11" t="s">
        <v>34</v>
      </c>
    </row>
    <row r="6723" spans="15:15" x14ac:dyDescent="0.25">
      <c r="O6723" s="10" t="s">
        <v>34</v>
      </c>
    </row>
    <row r="6724" spans="15:15" x14ac:dyDescent="0.25">
      <c r="O6724" s="11" t="s">
        <v>20</v>
      </c>
    </row>
    <row r="6725" spans="15:15" x14ac:dyDescent="0.25">
      <c r="O6725" s="10" t="s">
        <v>20</v>
      </c>
    </row>
    <row r="6726" spans="15:15" x14ac:dyDescent="0.25">
      <c r="O6726" s="11" t="s">
        <v>27</v>
      </c>
    </row>
    <row r="6727" spans="15:15" x14ac:dyDescent="0.25">
      <c r="O6727" s="10" t="s">
        <v>27</v>
      </c>
    </row>
    <row r="6728" spans="15:15" x14ac:dyDescent="0.25">
      <c r="O6728" s="11" t="s">
        <v>27</v>
      </c>
    </row>
    <row r="6729" spans="15:15" x14ac:dyDescent="0.25">
      <c r="O6729" s="10" t="s">
        <v>27</v>
      </c>
    </row>
    <row r="6730" spans="15:15" x14ac:dyDescent="0.25">
      <c r="O6730" s="11" t="s">
        <v>27</v>
      </c>
    </row>
    <row r="6731" spans="15:15" x14ac:dyDescent="0.25">
      <c r="O6731" s="10" t="s">
        <v>27</v>
      </c>
    </row>
    <row r="6732" spans="15:15" x14ac:dyDescent="0.25">
      <c r="O6732" s="11" t="s">
        <v>27</v>
      </c>
    </row>
    <row r="6733" spans="15:15" x14ac:dyDescent="0.25">
      <c r="O6733" s="10" t="s">
        <v>27</v>
      </c>
    </row>
    <row r="6734" spans="15:15" x14ac:dyDescent="0.25">
      <c r="O6734" s="11" t="s">
        <v>40</v>
      </c>
    </row>
    <row r="6735" spans="15:15" x14ac:dyDescent="0.25">
      <c r="O6735" s="10" t="s">
        <v>40</v>
      </c>
    </row>
    <row r="6736" spans="15:15" x14ac:dyDescent="0.25">
      <c r="O6736" s="11" t="s">
        <v>27</v>
      </c>
    </row>
    <row r="6737" spans="15:15" x14ac:dyDescent="0.25">
      <c r="O6737" s="10" t="s">
        <v>27</v>
      </c>
    </row>
    <row r="6738" spans="15:15" x14ac:dyDescent="0.25">
      <c r="O6738" s="11" t="s">
        <v>32</v>
      </c>
    </row>
    <row r="6739" spans="15:15" x14ac:dyDescent="0.25">
      <c r="O6739" s="10" t="s">
        <v>43</v>
      </c>
    </row>
    <row r="6740" spans="15:15" x14ac:dyDescent="0.25">
      <c r="O6740" s="11" t="s">
        <v>27</v>
      </c>
    </row>
    <row r="6741" spans="15:15" x14ac:dyDescent="0.25">
      <c r="O6741" s="10" t="s">
        <v>27</v>
      </c>
    </row>
    <row r="6742" spans="15:15" x14ac:dyDescent="0.25">
      <c r="O6742" s="11" t="s">
        <v>62</v>
      </c>
    </row>
    <row r="6743" spans="15:15" x14ac:dyDescent="0.25">
      <c r="O6743" s="10" t="s">
        <v>62</v>
      </c>
    </row>
    <row r="6744" spans="15:15" x14ac:dyDescent="0.25">
      <c r="O6744" s="11" t="s">
        <v>125</v>
      </c>
    </row>
    <row r="6745" spans="15:15" x14ac:dyDescent="0.25">
      <c r="O6745" s="10" t="s">
        <v>125</v>
      </c>
    </row>
    <row r="6746" spans="15:15" x14ac:dyDescent="0.25">
      <c r="O6746" s="11" t="s">
        <v>67</v>
      </c>
    </row>
    <row r="6747" spans="15:15" x14ac:dyDescent="0.25">
      <c r="O6747" s="10" t="s">
        <v>67</v>
      </c>
    </row>
    <row r="6748" spans="15:15" x14ac:dyDescent="0.25">
      <c r="O6748" s="11" t="s">
        <v>32</v>
      </c>
    </row>
    <row r="6749" spans="15:15" x14ac:dyDescent="0.25">
      <c r="O6749" s="10" t="s">
        <v>67</v>
      </c>
    </row>
    <row r="6750" spans="15:15" x14ac:dyDescent="0.25">
      <c r="O6750" s="11" t="s">
        <v>67</v>
      </c>
    </row>
    <row r="6751" spans="15:15" x14ac:dyDescent="0.25">
      <c r="O6751" s="10" t="s">
        <v>37</v>
      </c>
    </row>
    <row r="6752" spans="15:15" x14ac:dyDescent="0.25">
      <c r="O6752" s="11" t="s">
        <v>37</v>
      </c>
    </row>
    <row r="6753" spans="15:15" x14ac:dyDescent="0.25">
      <c r="O6753" s="10" t="s">
        <v>54</v>
      </c>
    </row>
    <row r="6754" spans="15:15" x14ac:dyDescent="0.25">
      <c r="O6754" s="11" t="s">
        <v>54</v>
      </c>
    </row>
    <row r="6755" spans="15:15" x14ac:dyDescent="0.25">
      <c r="O6755" s="10" t="s">
        <v>32</v>
      </c>
    </row>
    <row r="6756" spans="15:15" x14ac:dyDescent="0.25">
      <c r="O6756" s="11" t="s">
        <v>32</v>
      </c>
    </row>
    <row r="6757" spans="15:15" x14ac:dyDescent="0.25">
      <c r="O6757" s="10" t="s">
        <v>32</v>
      </c>
    </row>
    <row r="6758" spans="15:15" x14ac:dyDescent="0.25">
      <c r="O6758" s="11" t="s">
        <v>32</v>
      </c>
    </row>
    <row r="6759" spans="15:15" x14ac:dyDescent="0.25">
      <c r="O6759" s="10" t="s">
        <v>32</v>
      </c>
    </row>
    <row r="6760" spans="15:15" x14ac:dyDescent="0.25">
      <c r="O6760" s="11" t="s">
        <v>37</v>
      </c>
    </row>
    <row r="6761" spans="15:15" x14ac:dyDescent="0.25">
      <c r="O6761" s="10" t="s">
        <v>71</v>
      </c>
    </row>
    <row r="6762" spans="15:15" x14ac:dyDescent="0.25">
      <c r="O6762" s="11" t="s">
        <v>71</v>
      </c>
    </row>
    <row r="6763" spans="15:15" x14ac:dyDescent="0.25">
      <c r="O6763" s="10" t="s">
        <v>27</v>
      </c>
    </row>
    <row r="6764" spans="15:15" x14ac:dyDescent="0.25">
      <c r="O6764" s="11" t="s">
        <v>27</v>
      </c>
    </row>
    <row r="6765" spans="15:15" x14ac:dyDescent="0.25">
      <c r="O6765" s="10" t="s">
        <v>37</v>
      </c>
    </row>
    <row r="6766" spans="15:15" x14ac:dyDescent="0.25">
      <c r="O6766" s="11" t="s">
        <v>37</v>
      </c>
    </row>
    <row r="6767" spans="15:15" x14ac:dyDescent="0.25">
      <c r="O6767" s="10" t="s">
        <v>27</v>
      </c>
    </row>
    <row r="6768" spans="15:15" x14ac:dyDescent="0.25">
      <c r="O6768" s="11" t="s">
        <v>34</v>
      </c>
    </row>
    <row r="6769" spans="15:15" x14ac:dyDescent="0.25">
      <c r="O6769" s="10" t="s">
        <v>37</v>
      </c>
    </row>
    <row r="6770" spans="15:15" x14ac:dyDescent="0.25">
      <c r="O6770" s="11" t="s">
        <v>37</v>
      </c>
    </row>
    <row r="6771" spans="15:15" x14ac:dyDescent="0.25">
      <c r="O6771" s="10" t="s">
        <v>123</v>
      </c>
    </row>
    <row r="6772" spans="15:15" x14ac:dyDescent="0.25">
      <c r="O6772" s="11" t="s">
        <v>123</v>
      </c>
    </row>
    <row r="6773" spans="15:15" x14ac:dyDescent="0.25">
      <c r="O6773" s="10" t="s">
        <v>32</v>
      </c>
    </row>
    <row r="6774" spans="15:15" x14ac:dyDescent="0.25">
      <c r="O6774" s="11" t="s">
        <v>46</v>
      </c>
    </row>
    <row r="6775" spans="15:15" x14ac:dyDescent="0.25">
      <c r="O6775" s="10" t="s">
        <v>46</v>
      </c>
    </row>
    <row r="6776" spans="15:15" x14ac:dyDescent="0.25">
      <c r="O6776" s="11" t="s">
        <v>32</v>
      </c>
    </row>
    <row r="6777" spans="15:15" x14ac:dyDescent="0.25">
      <c r="O6777" s="10" t="s">
        <v>48</v>
      </c>
    </row>
    <row r="6778" spans="15:15" x14ac:dyDescent="0.25">
      <c r="O6778" s="11" t="s">
        <v>20</v>
      </c>
    </row>
    <row r="6779" spans="15:15" x14ac:dyDescent="0.25">
      <c r="O6779" s="10" t="s">
        <v>20</v>
      </c>
    </row>
    <row r="6780" spans="15:15" x14ac:dyDescent="0.25">
      <c r="O6780" s="11" t="s">
        <v>27</v>
      </c>
    </row>
    <row r="6781" spans="15:15" x14ac:dyDescent="0.25">
      <c r="O6781" s="10" t="s">
        <v>48</v>
      </c>
    </row>
    <row r="6782" spans="15:15" x14ac:dyDescent="0.25">
      <c r="O6782" s="11" t="s">
        <v>48</v>
      </c>
    </row>
    <row r="6783" spans="15:15" x14ac:dyDescent="0.25">
      <c r="O6783" s="10" t="s">
        <v>37</v>
      </c>
    </row>
    <row r="6784" spans="15:15" x14ac:dyDescent="0.25">
      <c r="O6784" s="11" t="s">
        <v>37</v>
      </c>
    </row>
    <row r="6785" spans="15:15" x14ac:dyDescent="0.25">
      <c r="O6785" s="10" t="s">
        <v>32</v>
      </c>
    </row>
    <row r="6786" spans="15:15" x14ac:dyDescent="0.25">
      <c r="O6786" s="11" t="s">
        <v>32</v>
      </c>
    </row>
    <row r="6787" spans="15:15" x14ac:dyDescent="0.25">
      <c r="O6787" s="10" t="s">
        <v>34</v>
      </c>
    </row>
    <row r="6788" spans="15:15" x14ac:dyDescent="0.25">
      <c r="O6788" s="11" t="s">
        <v>34</v>
      </c>
    </row>
    <row r="6789" spans="15:15" x14ac:dyDescent="0.25">
      <c r="O6789" s="10" t="s">
        <v>27</v>
      </c>
    </row>
    <row r="6790" spans="15:15" x14ac:dyDescent="0.25">
      <c r="O6790" s="11" t="s">
        <v>27</v>
      </c>
    </row>
    <row r="6791" spans="15:15" x14ac:dyDescent="0.25">
      <c r="O6791" s="10" t="s">
        <v>37</v>
      </c>
    </row>
    <row r="6792" spans="15:15" x14ac:dyDescent="0.25">
      <c r="O6792" s="11" t="s">
        <v>37</v>
      </c>
    </row>
    <row r="6793" spans="15:15" x14ac:dyDescent="0.25">
      <c r="O6793" s="10" t="s">
        <v>113</v>
      </c>
    </row>
    <row r="6794" spans="15:15" x14ac:dyDescent="0.25">
      <c r="O6794" s="11" t="s">
        <v>113</v>
      </c>
    </row>
    <row r="6795" spans="15:15" x14ac:dyDescent="0.25">
      <c r="O6795" s="10" t="s">
        <v>32</v>
      </c>
    </row>
    <row r="6796" spans="15:15" x14ac:dyDescent="0.25">
      <c r="O6796" s="11" t="s">
        <v>32</v>
      </c>
    </row>
    <row r="6797" spans="15:15" x14ac:dyDescent="0.25">
      <c r="O6797" s="10" t="s">
        <v>102</v>
      </c>
    </row>
    <row r="6798" spans="15:15" x14ac:dyDescent="0.25">
      <c r="O6798" s="11" t="s">
        <v>102</v>
      </c>
    </row>
    <row r="6799" spans="15:15" x14ac:dyDescent="0.25">
      <c r="O6799" s="10" t="s">
        <v>32</v>
      </c>
    </row>
    <row r="6800" spans="15:15" x14ac:dyDescent="0.25">
      <c r="O6800" s="11" t="s">
        <v>32</v>
      </c>
    </row>
    <row r="6801" spans="15:15" x14ac:dyDescent="0.25">
      <c r="O6801" s="10" t="s">
        <v>46</v>
      </c>
    </row>
    <row r="6802" spans="15:15" x14ac:dyDescent="0.25">
      <c r="O6802" s="11" t="s">
        <v>46</v>
      </c>
    </row>
    <row r="6803" spans="15:15" x14ac:dyDescent="0.25">
      <c r="O6803" s="10" t="s">
        <v>102</v>
      </c>
    </row>
    <row r="6804" spans="15:15" x14ac:dyDescent="0.25">
      <c r="O6804" s="11" t="s">
        <v>102</v>
      </c>
    </row>
    <row r="6805" spans="15:15" x14ac:dyDescent="0.25">
      <c r="O6805" s="10" t="s">
        <v>125</v>
      </c>
    </row>
    <row r="6806" spans="15:15" x14ac:dyDescent="0.25">
      <c r="O6806" s="11" t="s">
        <v>125</v>
      </c>
    </row>
    <row r="6807" spans="15:15" x14ac:dyDescent="0.25">
      <c r="O6807" s="10" t="s">
        <v>27</v>
      </c>
    </row>
    <row r="6808" spans="15:15" x14ac:dyDescent="0.25">
      <c r="O6808" s="11" t="s">
        <v>27</v>
      </c>
    </row>
    <row r="6809" spans="15:15" x14ac:dyDescent="0.25">
      <c r="O6809" s="10" t="s">
        <v>37</v>
      </c>
    </row>
    <row r="6810" spans="15:15" x14ac:dyDescent="0.25">
      <c r="O6810" s="11" t="s">
        <v>67</v>
      </c>
    </row>
    <row r="6811" spans="15:15" x14ac:dyDescent="0.25">
      <c r="O6811" s="10" t="s">
        <v>67</v>
      </c>
    </row>
    <row r="6812" spans="15:15" x14ac:dyDescent="0.25">
      <c r="O6812" s="11" t="s">
        <v>40</v>
      </c>
    </row>
    <row r="6813" spans="15:15" x14ac:dyDescent="0.25">
      <c r="O6813" s="10" t="s">
        <v>40</v>
      </c>
    </row>
    <row r="6814" spans="15:15" x14ac:dyDescent="0.25">
      <c r="O6814" s="11" t="s">
        <v>27</v>
      </c>
    </row>
    <row r="6815" spans="15:15" x14ac:dyDescent="0.25">
      <c r="O6815" s="10" t="s">
        <v>27</v>
      </c>
    </row>
    <row r="6816" spans="15:15" x14ac:dyDescent="0.25">
      <c r="O6816" s="11" t="s">
        <v>27</v>
      </c>
    </row>
    <row r="6817" spans="15:15" x14ac:dyDescent="0.25">
      <c r="O6817" s="10" t="s">
        <v>27</v>
      </c>
    </row>
    <row r="6818" spans="15:15" x14ac:dyDescent="0.25">
      <c r="O6818" s="11" t="s">
        <v>43</v>
      </c>
    </row>
    <row r="6819" spans="15:15" x14ac:dyDescent="0.25">
      <c r="O6819" s="10" t="s">
        <v>43</v>
      </c>
    </row>
    <row r="6820" spans="15:15" x14ac:dyDescent="0.25">
      <c r="O6820" s="11" t="s">
        <v>96</v>
      </c>
    </row>
    <row r="6821" spans="15:15" x14ac:dyDescent="0.25">
      <c r="O6821" s="10" t="s">
        <v>96</v>
      </c>
    </row>
    <row r="6822" spans="15:15" x14ac:dyDescent="0.25">
      <c r="O6822" s="11" t="s">
        <v>37</v>
      </c>
    </row>
    <row r="6823" spans="15:15" x14ac:dyDescent="0.25">
      <c r="O6823" s="10" t="s">
        <v>34</v>
      </c>
    </row>
    <row r="6824" spans="15:15" x14ac:dyDescent="0.25">
      <c r="O6824" s="11" t="s">
        <v>20</v>
      </c>
    </row>
    <row r="6825" spans="15:15" x14ac:dyDescent="0.25">
      <c r="O6825" s="10" t="s">
        <v>71</v>
      </c>
    </row>
    <row r="6826" spans="15:15" x14ac:dyDescent="0.25">
      <c r="O6826" s="11" t="s">
        <v>71</v>
      </c>
    </row>
    <row r="6827" spans="15:15" x14ac:dyDescent="0.25">
      <c r="O6827" s="10" t="s">
        <v>27</v>
      </c>
    </row>
    <row r="6828" spans="15:15" x14ac:dyDescent="0.25">
      <c r="O6828" s="11" t="s">
        <v>27</v>
      </c>
    </row>
    <row r="6829" spans="15:15" x14ac:dyDescent="0.25">
      <c r="O6829" s="10" t="s">
        <v>102</v>
      </c>
    </row>
    <row r="6830" spans="15:15" x14ac:dyDescent="0.25">
      <c r="O6830" s="11" t="s">
        <v>102</v>
      </c>
    </row>
    <row r="6831" spans="15:15" x14ac:dyDescent="0.25">
      <c r="O6831" s="10" t="s">
        <v>27</v>
      </c>
    </row>
    <row r="6832" spans="15:15" x14ac:dyDescent="0.25">
      <c r="O6832" s="11" t="s">
        <v>27</v>
      </c>
    </row>
    <row r="6833" spans="15:15" x14ac:dyDescent="0.25">
      <c r="O6833" s="10" t="s">
        <v>48</v>
      </c>
    </row>
    <row r="6834" spans="15:15" x14ac:dyDescent="0.25">
      <c r="O6834" s="11" t="s">
        <v>48</v>
      </c>
    </row>
    <row r="6835" spans="15:15" x14ac:dyDescent="0.25">
      <c r="O6835" s="10" t="s">
        <v>42</v>
      </c>
    </row>
    <row r="6836" spans="15:15" x14ac:dyDescent="0.25">
      <c r="O6836" s="11" t="s">
        <v>42</v>
      </c>
    </row>
    <row r="6837" spans="15:15" x14ac:dyDescent="0.25">
      <c r="O6837" s="10" t="s">
        <v>37</v>
      </c>
    </row>
    <row r="6838" spans="15:15" x14ac:dyDescent="0.25">
      <c r="O6838" s="11" t="s">
        <v>37</v>
      </c>
    </row>
    <row r="6839" spans="15:15" x14ac:dyDescent="0.25">
      <c r="O6839" s="10" t="s">
        <v>37</v>
      </c>
    </row>
    <row r="6840" spans="15:15" x14ac:dyDescent="0.25">
      <c r="O6840" s="11" t="s">
        <v>37</v>
      </c>
    </row>
    <row r="6841" spans="15:15" x14ac:dyDescent="0.25">
      <c r="O6841" s="10" t="s">
        <v>37</v>
      </c>
    </row>
    <row r="6842" spans="15:15" x14ac:dyDescent="0.25">
      <c r="O6842" s="11" t="s">
        <v>27</v>
      </c>
    </row>
    <row r="6843" spans="15:15" x14ac:dyDescent="0.25">
      <c r="O6843" s="10" t="s">
        <v>27</v>
      </c>
    </row>
    <row r="6844" spans="15:15" x14ac:dyDescent="0.25">
      <c r="O6844" s="11" t="s">
        <v>43</v>
      </c>
    </row>
    <row r="6845" spans="15:15" x14ac:dyDescent="0.25">
      <c r="O6845" s="10" t="s">
        <v>43</v>
      </c>
    </row>
    <row r="6846" spans="15:15" x14ac:dyDescent="0.25">
      <c r="O6846" s="11" t="s">
        <v>34</v>
      </c>
    </row>
    <row r="6847" spans="15:15" x14ac:dyDescent="0.25">
      <c r="O6847" s="10" t="s">
        <v>34</v>
      </c>
    </row>
    <row r="6848" spans="15:15" x14ac:dyDescent="0.25">
      <c r="O6848" s="11" t="s">
        <v>34</v>
      </c>
    </row>
    <row r="6849" spans="15:15" x14ac:dyDescent="0.25">
      <c r="O6849" s="10" t="s">
        <v>27</v>
      </c>
    </row>
    <row r="6850" spans="15:15" x14ac:dyDescent="0.25">
      <c r="O6850" s="11" t="s">
        <v>27</v>
      </c>
    </row>
    <row r="6851" spans="15:15" x14ac:dyDescent="0.25">
      <c r="O6851" s="10" t="s">
        <v>27</v>
      </c>
    </row>
    <row r="6852" spans="15:15" x14ac:dyDescent="0.25">
      <c r="O6852" s="11" t="s">
        <v>27</v>
      </c>
    </row>
    <row r="6853" spans="15:15" x14ac:dyDescent="0.25">
      <c r="O6853" s="10" t="s">
        <v>32</v>
      </c>
    </row>
    <row r="6854" spans="15:15" x14ac:dyDescent="0.25">
      <c r="O6854" s="11" t="s">
        <v>32</v>
      </c>
    </row>
    <row r="6855" spans="15:15" x14ac:dyDescent="0.25">
      <c r="O6855" s="10" t="s">
        <v>32</v>
      </c>
    </row>
    <row r="6856" spans="15:15" x14ac:dyDescent="0.25">
      <c r="O6856" s="11" t="s">
        <v>40</v>
      </c>
    </row>
    <row r="6857" spans="15:15" x14ac:dyDescent="0.25">
      <c r="O6857" s="10" t="s">
        <v>40</v>
      </c>
    </row>
    <row r="6858" spans="15:15" x14ac:dyDescent="0.25">
      <c r="O6858" s="11" t="s">
        <v>37</v>
      </c>
    </row>
    <row r="6859" spans="15:15" x14ac:dyDescent="0.25">
      <c r="O6859" s="10" t="s">
        <v>37</v>
      </c>
    </row>
    <row r="6860" spans="15:15" x14ac:dyDescent="0.25">
      <c r="O6860" s="11" t="s">
        <v>72</v>
      </c>
    </row>
    <row r="6861" spans="15:15" x14ac:dyDescent="0.25">
      <c r="O6861" s="10" t="s">
        <v>72</v>
      </c>
    </row>
    <row r="6862" spans="15:15" x14ac:dyDescent="0.25">
      <c r="O6862" s="11" t="s">
        <v>32</v>
      </c>
    </row>
    <row r="6863" spans="15:15" x14ac:dyDescent="0.25">
      <c r="O6863" s="10" t="s">
        <v>37</v>
      </c>
    </row>
    <row r="6864" spans="15:15" x14ac:dyDescent="0.25">
      <c r="O6864" s="11" t="s">
        <v>34</v>
      </c>
    </row>
    <row r="6865" spans="15:15" x14ac:dyDescent="0.25">
      <c r="O6865" s="10" t="s">
        <v>34</v>
      </c>
    </row>
    <row r="6866" spans="15:15" x14ac:dyDescent="0.25">
      <c r="O6866" s="11" t="s">
        <v>34</v>
      </c>
    </row>
    <row r="6867" spans="15:15" x14ac:dyDescent="0.25">
      <c r="O6867" s="10" t="s">
        <v>27</v>
      </c>
    </row>
    <row r="6868" spans="15:15" x14ac:dyDescent="0.25">
      <c r="O6868" s="11" t="s">
        <v>32</v>
      </c>
    </row>
    <row r="6869" spans="15:15" x14ac:dyDescent="0.25">
      <c r="O6869" s="10" t="s">
        <v>32</v>
      </c>
    </row>
    <row r="6870" spans="15:15" x14ac:dyDescent="0.25">
      <c r="O6870" s="11" t="s">
        <v>34</v>
      </c>
    </row>
    <row r="6871" spans="15:15" x14ac:dyDescent="0.25">
      <c r="O6871" s="10" t="s">
        <v>27</v>
      </c>
    </row>
    <row r="6872" spans="15:15" x14ac:dyDescent="0.25">
      <c r="O6872" s="11" t="s">
        <v>37</v>
      </c>
    </row>
    <row r="6873" spans="15:15" x14ac:dyDescent="0.25">
      <c r="O6873" s="10" t="s">
        <v>37</v>
      </c>
    </row>
    <row r="6874" spans="15:15" x14ac:dyDescent="0.25">
      <c r="O6874" s="11" t="s">
        <v>27</v>
      </c>
    </row>
    <row r="6875" spans="15:15" x14ac:dyDescent="0.25">
      <c r="O6875" s="10" t="s">
        <v>27</v>
      </c>
    </row>
    <row r="6876" spans="15:15" x14ac:dyDescent="0.25">
      <c r="O6876" s="11" t="s">
        <v>34</v>
      </c>
    </row>
    <row r="6877" spans="15:15" x14ac:dyDescent="0.25">
      <c r="O6877" s="10" t="s">
        <v>34</v>
      </c>
    </row>
    <row r="6878" spans="15:15" x14ac:dyDescent="0.25">
      <c r="O6878" s="11" t="s">
        <v>32</v>
      </c>
    </row>
    <row r="6879" spans="15:15" x14ac:dyDescent="0.25">
      <c r="O6879" s="10" t="s">
        <v>32</v>
      </c>
    </row>
    <row r="6880" spans="15:15" x14ac:dyDescent="0.25">
      <c r="O6880" s="11" t="s">
        <v>55</v>
      </c>
    </row>
    <row r="6881" spans="15:15" x14ac:dyDescent="0.25">
      <c r="O6881" s="10" t="s">
        <v>55</v>
      </c>
    </row>
    <row r="6882" spans="15:15" x14ac:dyDescent="0.25">
      <c r="O6882" s="11" t="s">
        <v>128</v>
      </c>
    </row>
    <row r="6883" spans="15:15" x14ac:dyDescent="0.25">
      <c r="O6883" s="10" t="s">
        <v>128</v>
      </c>
    </row>
    <row r="6884" spans="15:15" x14ac:dyDescent="0.25">
      <c r="O6884" s="11" t="s">
        <v>34</v>
      </c>
    </row>
    <row r="6885" spans="15:15" x14ac:dyDescent="0.25">
      <c r="O6885" s="10" t="s">
        <v>34</v>
      </c>
    </row>
    <row r="6886" spans="15:15" x14ac:dyDescent="0.25">
      <c r="O6886" s="11" t="s">
        <v>32</v>
      </c>
    </row>
    <row r="6887" spans="15:15" x14ac:dyDescent="0.25">
      <c r="O6887" s="10" t="s">
        <v>68</v>
      </c>
    </row>
    <row r="6888" spans="15:15" x14ac:dyDescent="0.25">
      <c r="O6888" s="11" t="s">
        <v>68</v>
      </c>
    </row>
    <row r="6889" spans="15:15" x14ac:dyDescent="0.25">
      <c r="O6889" s="10" t="s">
        <v>27</v>
      </c>
    </row>
    <row r="6890" spans="15:15" x14ac:dyDescent="0.25">
      <c r="O6890" s="11" t="s">
        <v>27</v>
      </c>
    </row>
    <row r="6891" spans="15:15" x14ac:dyDescent="0.25">
      <c r="O6891" s="10" t="s">
        <v>129</v>
      </c>
    </row>
    <row r="6892" spans="15:15" x14ac:dyDescent="0.25">
      <c r="O6892" s="11" t="s">
        <v>130</v>
      </c>
    </row>
    <row r="6893" spans="15:15" x14ac:dyDescent="0.25">
      <c r="O6893" s="10" t="s">
        <v>130</v>
      </c>
    </row>
    <row r="6894" spans="15:15" x14ac:dyDescent="0.25">
      <c r="O6894" s="11" t="s">
        <v>105</v>
      </c>
    </row>
    <row r="6895" spans="15:15" x14ac:dyDescent="0.25">
      <c r="O6895" s="10" t="s">
        <v>32</v>
      </c>
    </row>
    <row r="6896" spans="15:15" x14ac:dyDescent="0.25">
      <c r="O6896" s="11" t="s">
        <v>32</v>
      </c>
    </row>
    <row r="6897" spans="15:15" x14ac:dyDescent="0.25">
      <c r="O6897" s="10" t="s">
        <v>30</v>
      </c>
    </row>
    <row r="6898" spans="15:15" x14ac:dyDescent="0.25">
      <c r="O6898" s="11" t="s">
        <v>30</v>
      </c>
    </row>
    <row r="6899" spans="15:15" x14ac:dyDescent="0.25">
      <c r="O6899" s="10" t="s">
        <v>34</v>
      </c>
    </row>
    <row r="6900" spans="15:15" x14ac:dyDescent="0.25">
      <c r="O6900" s="11" t="s">
        <v>34</v>
      </c>
    </row>
    <row r="6901" spans="15:15" x14ac:dyDescent="0.25">
      <c r="O6901" s="10" t="s">
        <v>34</v>
      </c>
    </row>
    <row r="6902" spans="15:15" x14ac:dyDescent="0.25">
      <c r="O6902" s="11" t="s">
        <v>34</v>
      </c>
    </row>
    <row r="6903" spans="15:15" x14ac:dyDescent="0.25">
      <c r="O6903" s="10" t="s">
        <v>27</v>
      </c>
    </row>
    <row r="6904" spans="15:15" x14ac:dyDescent="0.25">
      <c r="O6904" s="11" t="s">
        <v>27</v>
      </c>
    </row>
    <row r="6905" spans="15:15" x14ac:dyDescent="0.25">
      <c r="O6905" s="10" t="s">
        <v>55</v>
      </c>
    </row>
    <row r="6906" spans="15:15" x14ac:dyDescent="0.25">
      <c r="O6906" s="11" t="s">
        <v>68</v>
      </c>
    </row>
    <row r="6907" spans="15:15" x14ac:dyDescent="0.25">
      <c r="O6907" s="10" t="s">
        <v>54</v>
      </c>
    </row>
    <row r="6908" spans="15:15" x14ac:dyDescent="0.25">
      <c r="O6908" s="11" t="s">
        <v>54</v>
      </c>
    </row>
    <row r="6909" spans="15:15" x14ac:dyDescent="0.25">
      <c r="O6909" s="10" t="s">
        <v>46</v>
      </c>
    </row>
    <row r="6910" spans="15:15" x14ac:dyDescent="0.25">
      <c r="O6910" s="11" t="s">
        <v>46</v>
      </c>
    </row>
    <row r="6911" spans="15:15" x14ac:dyDescent="0.25">
      <c r="O6911" s="10" t="s">
        <v>47</v>
      </c>
    </row>
    <row r="6912" spans="15:15" x14ac:dyDescent="0.25">
      <c r="O6912" s="11" t="s">
        <v>47</v>
      </c>
    </row>
    <row r="6913" spans="15:15" x14ac:dyDescent="0.25">
      <c r="O6913" s="10" t="s">
        <v>32</v>
      </c>
    </row>
    <row r="6914" spans="15:15" x14ac:dyDescent="0.25">
      <c r="O6914" s="11" t="s">
        <v>32</v>
      </c>
    </row>
    <row r="6915" spans="15:15" x14ac:dyDescent="0.25">
      <c r="O6915" s="10" t="s">
        <v>32</v>
      </c>
    </row>
    <row r="6916" spans="15:15" x14ac:dyDescent="0.25">
      <c r="O6916" s="11" t="s">
        <v>32</v>
      </c>
    </row>
    <row r="6917" spans="15:15" x14ac:dyDescent="0.25">
      <c r="O6917" s="10" t="s">
        <v>37</v>
      </c>
    </row>
    <row r="6918" spans="15:15" x14ac:dyDescent="0.25">
      <c r="O6918" s="11" t="s">
        <v>37</v>
      </c>
    </row>
    <row r="6919" spans="15:15" x14ac:dyDescent="0.25">
      <c r="O6919" s="10" t="s">
        <v>48</v>
      </c>
    </row>
    <row r="6920" spans="15:15" x14ac:dyDescent="0.25">
      <c r="O6920" s="11" t="s">
        <v>32</v>
      </c>
    </row>
    <row r="6921" spans="15:15" x14ac:dyDescent="0.25">
      <c r="O6921" s="10" t="s">
        <v>68</v>
      </c>
    </row>
    <row r="6922" spans="15:15" x14ac:dyDescent="0.25">
      <c r="O6922" s="11" t="s">
        <v>37</v>
      </c>
    </row>
    <row r="6923" spans="15:15" x14ac:dyDescent="0.25">
      <c r="O6923" s="10" t="s">
        <v>37</v>
      </c>
    </row>
    <row r="6924" spans="15:15" x14ac:dyDescent="0.25">
      <c r="O6924" s="11" t="s">
        <v>72</v>
      </c>
    </row>
    <row r="6925" spans="15:15" x14ac:dyDescent="0.25">
      <c r="O6925" s="10" t="s">
        <v>71</v>
      </c>
    </row>
    <row r="6926" spans="15:15" x14ac:dyDescent="0.25">
      <c r="O6926" s="11" t="s">
        <v>71</v>
      </c>
    </row>
    <row r="6927" spans="15:15" x14ac:dyDescent="0.25">
      <c r="O6927" s="10" t="s">
        <v>27</v>
      </c>
    </row>
    <row r="6928" spans="15:15" x14ac:dyDescent="0.25">
      <c r="O6928" s="11" t="s">
        <v>71</v>
      </c>
    </row>
    <row r="6929" spans="15:15" x14ac:dyDescent="0.25">
      <c r="O6929" s="10" t="s">
        <v>71</v>
      </c>
    </row>
    <row r="6930" spans="15:15" x14ac:dyDescent="0.25">
      <c r="O6930" s="11" t="s">
        <v>34</v>
      </c>
    </row>
    <row r="6931" spans="15:15" x14ac:dyDescent="0.25">
      <c r="O6931" s="10" t="s">
        <v>34</v>
      </c>
    </row>
    <row r="6932" spans="15:15" x14ac:dyDescent="0.25">
      <c r="O6932" s="11" t="s">
        <v>32</v>
      </c>
    </row>
    <row r="6933" spans="15:15" x14ac:dyDescent="0.25">
      <c r="O6933" s="10" t="s">
        <v>32</v>
      </c>
    </row>
    <row r="6934" spans="15:15" x14ac:dyDescent="0.25">
      <c r="O6934" s="11" t="s">
        <v>32</v>
      </c>
    </row>
    <row r="6935" spans="15:15" x14ac:dyDescent="0.25">
      <c r="O6935" s="10" t="s">
        <v>32</v>
      </c>
    </row>
    <row r="6936" spans="15:15" x14ac:dyDescent="0.25">
      <c r="O6936" s="11" t="s">
        <v>46</v>
      </c>
    </row>
    <row r="6937" spans="15:15" x14ac:dyDescent="0.25">
      <c r="O6937" s="10" t="s">
        <v>34</v>
      </c>
    </row>
    <row r="6938" spans="15:15" x14ac:dyDescent="0.25">
      <c r="O6938" s="11" t="s">
        <v>34</v>
      </c>
    </row>
    <row r="6939" spans="15:15" x14ac:dyDescent="0.25">
      <c r="O6939" s="10" t="s">
        <v>27</v>
      </c>
    </row>
    <row r="6940" spans="15:15" x14ac:dyDescent="0.25">
      <c r="O6940" s="11" t="s">
        <v>27</v>
      </c>
    </row>
    <row r="6941" spans="15:15" x14ac:dyDescent="0.25">
      <c r="O6941" s="10" t="s">
        <v>34</v>
      </c>
    </row>
    <row r="6942" spans="15:15" x14ac:dyDescent="0.25">
      <c r="O6942" s="11" t="s">
        <v>34</v>
      </c>
    </row>
    <row r="6943" spans="15:15" x14ac:dyDescent="0.25">
      <c r="O6943" s="10" t="s">
        <v>37</v>
      </c>
    </row>
    <row r="6944" spans="15:15" x14ac:dyDescent="0.25">
      <c r="O6944" s="11" t="s">
        <v>37</v>
      </c>
    </row>
    <row r="6945" spans="15:15" x14ac:dyDescent="0.25">
      <c r="O6945" s="10" t="s">
        <v>128</v>
      </c>
    </row>
    <row r="6946" spans="15:15" x14ac:dyDescent="0.25">
      <c r="O6946" s="11" t="s">
        <v>128</v>
      </c>
    </row>
    <row r="6947" spans="15:15" x14ac:dyDescent="0.25">
      <c r="O6947" s="10" t="s">
        <v>67</v>
      </c>
    </row>
    <row r="6948" spans="15:15" x14ac:dyDescent="0.25">
      <c r="O6948" s="11" t="s">
        <v>67</v>
      </c>
    </row>
    <row r="6949" spans="15:15" x14ac:dyDescent="0.25">
      <c r="O6949" s="10" t="s">
        <v>135</v>
      </c>
    </row>
    <row r="6950" spans="15:15" x14ac:dyDescent="0.25">
      <c r="O6950" s="11" t="s">
        <v>135</v>
      </c>
    </row>
    <row r="6951" spans="15:15" x14ac:dyDescent="0.25">
      <c r="O6951" s="10" t="s">
        <v>136</v>
      </c>
    </row>
    <row r="6952" spans="15:15" x14ac:dyDescent="0.25">
      <c r="O6952" s="11" t="s">
        <v>136</v>
      </c>
    </row>
    <row r="6953" spans="15:15" x14ac:dyDescent="0.25">
      <c r="O6953" s="10" t="s">
        <v>27</v>
      </c>
    </row>
    <row r="6954" spans="15:15" x14ac:dyDescent="0.25">
      <c r="O6954" s="11" t="s">
        <v>27</v>
      </c>
    </row>
    <row r="6955" spans="15:15" x14ac:dyDescent="0.25">
      <c r="O6955" s="10" t="s">
        <v>32</v>
      </c>
    </row>
    <row r="6956" spans="15:15" x14ac:dyDescent="0.25">
      <c r="O6956" s="11" t="s">
        <v>47</v>
      </c>
    </row>
    <row r="6957" spans="15:15" x14ac:dyDescent="0.25">
      <c r="O6957" s="10" t="s">
        <v>47</v>
      </c>
    </row>
    <row r="6958" spans="15:15" x14ac:dyDescent="0.25">
      <c r="O6958" s="11" t="s">
        <v>32</v>
      </c>
    </row>
    <row r="6959" spans="15:15" x14ac:dyDescent="0.25">
      <c r="O6959" s="10" t="s">
        <v>37</v>
      </c>
    </row>
    <row r="6960" spans="15:15" x14ac:dyDescent="0.25">
      <c r="O6960" s="11" t="s">
        <v>37</v>
      </c>
    </row>
    <row r="6961" spans="15:15" x14ac:dyDescent="0.25">
      <c r="O6961" s="10" t="s">
        <v>34</v>
      </c>
    </row>
    <row r="6962" spans="15:15" x14ac:dyDescent="0.25">
      <c r="O6962" s="11" t="s">
        <v>20</v>
      </c>
    </row>
    <row r="6963" spans="15:15" x14ac:dyDescent="0.25">
      <c r="O6963" s="10" t="s">
        <v>20</v>
      </c>
    </row>
    <row r="6964" spans="15:15" x14ac:dyDescent="0.25">
      <c r="O6964" s="11" t="s">
        <v>54</v>
      </c>
    </row>
    <row r="6965" spans="15:15" x14ac:dyDescent="0.25">
      <c r="O6965" s="10" t="s">
        <v>54</v>
      </c>
    </row>
    <row r="6966" spans="15:15" x14ac:dyDescent="0.25">
      <c r="O6966" s="11" t="s">
        <v>137</v>
      </c>
    </row>
    <row r="6967" spans="15:15" x14ac:dyDescent="0.25">
      <c r="O6967" s="10" t="s">
        <v>139</v>
      </c>
    </row>
    <row r="6968" spans="15:15" x14ac:dyDescent="0.25">
      <c r="O6968" s="11" t="s">
        <v>32</v>
      </c>
    </row>
    <row r="6969" spans="15:15" x14ac:dyDescent="0.25">
      <c r="O6969" s="10" t="s">
        <v>32</v>
      </c>
    </row>
    <row r="6970" spans="15:15" x14ac:dyDescent="0.25">
      <c r="O6970" s="11" t="s">
        <v>37</v>
      </c>
    </row>
    <row r="6971" spans="15:15" x14ac:dyDescent="0.25">
      <c r="O6971" s="10" t="s">
        <v>95</v>
      </c>
    </row>
    <row r="6972" spans="15:15" x14ac:dyDescent="0.25">
      <c r="O6972" s="11" t="s">
        <v>141</v>
      </c>
    </row>
    <row r="6973" spans="15:15" x14ac:dyDescent="0.25">
      <c r="O6973" s="10" t="s">
        <v>141</v>
      </c>
    </row>
    <row r="6974" spans="15:15" x14ac:dyDescent="0.25">
      <c r="O6974" s="11" t="s">
        <v>75</v>
      </c>
    </row>
    <row r="6975" spans="15:15" x14ac:dyDescent="0.25">
      <c r="O6975" s="10" t="s">
        <v>30</v>
      </c>
    </row>
    <row r="6976" spans="15:15" x14ac:dyDescent="0.25">
      <c r="O6976" s="11" t="s">
        <v>30</v>
      </c>
    </row>
    <row r="6977" spans="15:15" x14ac:dyDescent="0.25">
      <c r="O6977" s="10" t="s">
        <v>47</v>
      </c>
    </row>
    <row r="6978" spans="15:15" x14ac:dyDescent="0.25">
      <c r="O6978" s="11" t="s">
        <v>47</v>
      </c>
    </row>
    <row r="6979" spans="15:15" x14ac:dyDescent="0.25">
      <c r="O6979" s="10" t="s">
        <v>27</v>
      </c>
    </row>
    <row r="6980" spans="15:15" x14ac:dyDescent="0.25">
      <c r="O6980" s="11" t="s">
        <v>85</v>
      </c>
    </row>
    <row r="6981" spans="15:15" x14ac:dyDescent="0.25">
      <c r="O6981" s="10" t="s">
        <v>85</v>
      </c>
    </row>
    <row r="6982" spans="15:15" x14ac:dyDescent="0.25">
      <c r="O6982" s="11" t="s">
        <v>67</v>
      </c>
    </row>
    <row r="6983" spans="15:15" x14ac:dyDescent="0.25">
      <c r="O6983" s="10" t="s">
        <v>67</v>
      </c>
    </row>
    <row r="6984" spans="15:15" x14ac:dyDescent="0.25">
      <c r="O6984" s="11" t="s">
        <v>74</v>
      </c>
    </row>
    <row r="6985" spans="15:15" x14ac:dyDescent="0.25">
      <c r="O6985" s="10" t="s">
        <v>74</v>
      </c>
    </row>
    <row r="6986" spans="15:15" x14ac:dyDescent="0.25">
      <c r="O6986" s="11" t="s">
        <v>45</v>
      </c>
    </row>
    <row r="6987" spans="15:15" x14ac:dyDescent="0.25">
      <c r="O6987" s="10" t="s">
        <v>130</v>
      </c>
    </row>
    <row r="6988" spans="15:15" x14ac:dyDescent="0.25">
      <c r="O6988" s="11" t="s">
        <v>130</v>
      </c>
    </row>
    <row r="6989" spans="15:15" x14ac:dyDescent="0.25">
      <c r="O6989" s="10" t="s">
        <v>32</v>
      </c>
    </row>
    <row r="6990" spans="15:15" x14ac:dyDescent="0.25">
      <c r="O6990" s="11" t="s">
        <v>32</v>
      </c>
    </row>
    <row r="6991" spans="15:15" x14ac:dyDescent="0.25">
      <c r="O6991" s="10" t="s">
        <v>32</v>
      </c>
    </row>
    <row r="6992" spans="15:15" x14ac:dyDescent="0.25">
      <c r="O6992" s="11" t="s">
        <v>32</v>
      </c>
    </row>
    <row r="6993" spans="15:15" x14ac:dyDescent="0.25">
      <c r="O6993" s="10" t="s">
        <v>27</v>
      </c>
    </row>
    <row r="6994" spans="15:15" x14ac:dyDescent="0.25">
      <c r="O6994" s="11" t="s">
        <v>27</v>
      </c>
    </row>
    <row r="6995" spans="15:15" x14ac:dyDescent="0.25">
      <c r="O6995" s="10" t="s">
        <v>45</v>
      </c>
    </row>
    <row r="6996" spans="15:15" x14ac:dyDescent="0.25">
      <c r="O6996" s="11" t="s">
        <v>32</v>
      </c>
    </row>
    <row r="6997" spans="15:15" x14ac:dyDescent="0.25">
      <c r="O6997" s="10" t="s">
        <v>27</v>
      </c>
    </row>
    <row r="6998" spans="15:15" x14ac:dyDescent="0.25">
      <c r="O6998" s="11" t="s">
        <v>27</v>
      </c>
    </row>
    <row r="6999" spans="15:15" x14ac:dyDescent="0.25">
      <c r="O6999" s="10" t="s">
        <v>74</v>
      </c>
    </row>
    <row r="7000" spans="15:15" x14ac:dyDescent="0.25">
      <c r="O7000" s="11" t="s">
        <v>74</v>
      </c>
    </row>
    <row r="7001" spans="15:15" x14ac:dyDescent="0.25">
      <c r="O7001" s="10" t="s">
        <v>37</v>
      </c>
    </row>
    <row r="7002" spans="15:15" x14ac:dyDescent="0.25">
      <c r="O7002" s="11" t="s">
        <v>37</v>
      </c>
    </row>
    <row r="7003" spans="15:15" x14ac:dyDescent="0.25">
      <c r="O7003" s="10" t="s">
        <v>32</v>
      </c>
    </row>
    <row r="7004" spans="15:15" x14ac:dyDescent="0.25">
      <c r="O7004" s="11" t="s">
        <v>32</v>
      </c>
    </row>
    <row r="7005" spans="15:15" x14ac:dyDescent="0.25">
      <c r="O7005" s="10" t="s">
        <v>34</v>
      </c>
    </row>
    <row r="7006" spans="15:15" x14ac:dyDescent="0.25">
      <c r="O7006" s="11" t="s">
        <v>40</v>
      </c>
    </row>
    <row r="7007" spans="15:15" x14ac:dyDescent="0.25">
      <c r="O7007" s="10" t="s">
        <v>40</v>
      </c>
    </row>
    <row r="7008" spans="15:15" x14ac:dyDescent="0.25">
      <c r="O7008" s="11" t="s">
        <v>72</v>
      </c>
    </row>
    <row r="7009" spans="15:15" x14ac:dyDescent="0.25">
      <c r="O7009" s="10" t="s">
        <v>72</v>
      </c>
    </row>
    <row r="7010" spans="15:15" x14ac:dyDescent="0.25">
      <c r="O7010" s="11" t="s">
        <v>27</v>
      </c>
    </row>
    <row r="7011" spans="15:15" x14ac:dyDescent="0.25">
      <c r="O7011" s="10" t="s">
        <v>27</v>
      </c>
    </row>
    <row r="7012" spans="15:15" x14ac:dyDescent="0.25">
      <c r="O7012" s="11" t="s">
        <v>135</v>
      </c>
    </row>
    <row r="7013" spans="15:15" x14ac:dyDescent="0.25">
      <c r="O7013" s="10" t="s">
        <v>135</v>
      </c>
    </row>
    <row r="7014" spans="15:15" x14ac:dyDescent="0.25">
      <c r="O7014" s="11" t="s">
        <v>34</v>
      </c>
    </row>
    <row r="7015" spans="15:15" x14ac:dyDescent="0.25">
      <c r="O7015" s="10" t="s">
        <v>34</v>
      </c>
    </row>
    <row r="7016" spans="15:15" x14ac:dyDescent="0.25">
      <c r="O7016" s="11" t="s">
        <v>116</v>
      </c>
    </row>
    <row r="7017" spans="15:15" x14ac:dyDescent="0.25">
      <c r="O7017" s="10" t="s">
        <v>116</v>
      </c>
    </row>
    <row r="7018" spans="15:15" x14ac:dyDescent="0.25">
      <c r="O7018" s="11" t="s">
        <v>27</v>
      </c>
    </row>
    <row r="7019" spans="15:15" x14ac:dyDescent="0.25">
      <c r="O7019" s="10" t="s">
        <v>27</v>
      </c>
    </row>
    <row r="7020" spans="15:15" x14ac:dyDescent="0.25">
      <c r="O7020" s="11" t="s">
        <v>34</v>
      </c>
    </row>
    <row r="7021" spans="15:15" x14ac:dyDescent="0.25">
      <c r="O7021" s="10" t="s">
        <v>27</v>
      </c>
    </row>
    <row r="7022" spans="15:15" x14ac:dyDescent="0.25">
      <c r="O7022" s="11" t="s">
        <v>27</v>
      </c>
    </row>
    <row r="7023" spans="15:15" x14ac:dyDescent="0.25">
      <c r="O7023" s="10" t="s">
        <v>27</v>
      </c>
    </row>
    <row r="7024" spans="15:15" x14ac:dyDescent="0.25">
      <c r="O7024" s="11" t="s">
        <v>34</v>
      </c>
    </row>
    <row r="7025" spans="15:15" x14ac:dyDescent="0.25">
      <c r="O7025" s="10" t="s">
        <v>34</v>
      </c>
    </row>
    <row r="7026" spans="15:15" x14ac:dyDescent="0.25">
      <c r="O7026" s="11" t="s">
        <v>34</v>
      </c>
    </row>
    <row r="7027" spans="15:15" x14ac:dyDescent="0.25">
      <c r="O7027" s="10" t="s">
        <v>34</v>
      </c>
    </row>
    <row r="7028" spans="15:15" x14ac:dyDescent="0.25">
      <c r="O7028" s="11" t="s">
        <v>67</v>
      </c>
    </row>
    <row r="7029" spans="15:15" x14ac:dyDescent="0.25">
      <c r="O7029" s="10" t="s">
        <v>67</v>
      </c>
    </row>
    <row r="7030" spans="15:15" x14ac:dyDescent="0.25">
      <c r="O7030" s="11" t="s">
        <v>32</v>
      </c>
    </row>
    <row r="7031" spans="15:15" x14ac:dyDescent="0.25">
      <c r="O7031" s="10" t="s">
        <v>32</v>
      </c>
    </row>
    <row r="7032" spans="15:15" x14ac:dyDescent="0.25">
      <c r="O7032" s="11" t="s">
        <v>34</v>
      </c>
    </row>
    <row r="7033" spans="15:15" x14ac:dyDescent="0.25">
      <c r="O7033" s="10" t="s">
        <v>34</v>
      </c>
    </row>
    <row r="7034" spans="15:15" x14ac:dyDescent="0.25">
      <c r="O7034" s="11" t="s">
        <v>27</v>
      </c>
    </row>
    <row r="7035" spans="15:15" x14ac:dyDescent="0.25">
      <c r="O7035" s="10" t="s">
        <v>27</v>
      </c>
    </row>
    <row r="7036" spans="15:15" x14ac:dyDescent="0.25">
      <c r="O7036" s="11" t="s">
        <v>40</v>
      </c>
    </row>
    <row r="7037" spans="15:15" x14ac:dyDescent="0.25">
      <c r="O7037" s="10" t="s">
        <v>27</v>
      </c>
    </row>
    <row r="7038" spans="15:15" x14ac:dyDescent="0.25">
      <c r="O7038" s="11" t="s">
        <v>27</v>
      </c>
    </row>
    <row r="7039" spans="15:15" x14ac:dyDescent="0.25">
      <c r="O7039" s="10" t="s">
        <v>47</v>
      </c>
    </row>
    <row r="7040" spans="15:15" x14ac:dyDescent="0.25">
      <c r="O7040" s="11" t="s">
        <v>47</v>
      </c>
    </row>
    <row r="7041" spans="15:15" x14ac:dyDescent="0.25">
      <c r="O7041" s="10" t="s">
        <v>66</v>
      </c>
    </row>
    <row r="7042" spans="15:15" x14ac:dyDescent="0.25">
      <c r="O7042" s="11" t="s">
        <v>66</v>
      </c>
    </row>
    <row r="7043" spans="15:15" x14ac:dyDescent="0.25">
      <c r="O7043" s="10" t="s">
        <v>32</v>
      </c>
    </row>
    <row r="7044" spans="15:15" x14ac:dyDescent="0.25">
      <c r="O7044" s="11" t="s">
        <v>32</v>
      </c>
    </row>
    <row r="7045" spans="15:15" x14ac:dyDescent="0.25">
      <c r="O7045" s="10" t="s">
        <v>37</v>
      </c>
    </row>
    <row r="7046" spans="15:15" x14ac:dyDescent="0.25">
      <c r="O7046" s="11" t="s">
        <v>37</v>
      </c>
    </row>
    <row r="7047" spans="15:15" x14ac:dyDescent="0.25">
      <c r="O7047" s="10" t="s">
        <v>32</v>
      </c>
    </row>
    <row r="7048" spans="15:15" x14ac:dyDescent="0.25">
      <c r="O7048" s="11" t="s">
        <v>94</v>
      </c>
    </row>
    <row r="7049" spans="15:15" x14ac:dyDescent="0.25">
      <c r="O7049" s="10" t="s">
        <v>94</v>
      </c>
    </row>
    <row r="7050" spans="15:15" x14ac:dyDescent="0.25">
      <c r="O7050" s="11" t="s">
        <v>99</v>
      </c>
    </row>
    <row r="7051" spans="15:15" x14ac:dyDescent="0.25">
      <c r="O7051" s="10" t="s">
        <v>99</v>
      </c>
    </row>
    <row r="7052" spans="15:15" x14ac:dyDescent="0.25">
      <c r="O7052" s="11" t="s">
        <v>34</v>
      </c>
    </row>
    <row r="7053" spans="15:15" x14ac:dyDescent="0.25">
      <c r="O7053" s="10" t="s">
        <v>34</v>
      </c>
    </row>
    <row r="7054" spans="15:15" x14ac:dyDescent="0.25">
      <c r="O7054" s="11" t="s">
        <v>37</v>
      </c>
    </row>
    <row r="7055" spans="15:15" x14ac:dyDescent="0.25">
      <c r="O7055" s="10" t="s">
        <v>37</v>
      </c>
    </row>
    <row r="7056" spans="15:15" x14ac:dyDescent="0.25">
      <c r="O7056" s="11" t="s">
        <v>20</v>
      </c>
    </row>
    <row r="7057" spans="15:15" x14ac:dyDescent="0.25">
      <c r="O7057" s="10" t="s">
        <v>20</v>
      </c>
    </row>
    <row r="7058" spans="15:15" x14ac:dyDescent="0.25">
      <c r="O7058" s="11" t="s">
        <v>37</v>
      </c>
    </row>
    <row r="7059" spans="15:15" x14ac:dyDescent="0.25">
      <c r="O7059" s="10" t="s">
        <v>37</v>
      </c>
    </row>
    <row r="7060" spans="15:15" x14ac:dyDescent="0.25">
      <c r="O7060" s="11" t="s">
        <v>27</v>
      </c>
    </row>
    <row r="7061" spans="15:15" x14ac:dyDescent="0.25">
      <c r="O7061" s="10" t="s">
        <v>27</v>
      </c>
    </row>
    <row r="7062" spans="15:15" x14ac:dyDescent="0.25">
      <c r="O7062" s="11" t="s">
        <v>42</v>
      </c>
    </row>
    <row r="7063" spans="15:15" x14ac:dyDescent="0.25">
      <c r="O7063" s="10" t="s">
        <v>42</v>
      </c>
    </row>
    <row r="7064" spans="15:15" x14ac:dyDescent="0.25">
      <c r="O7064" s="11" t="s">
        <v>48</v>
      </c>
    </row>
    <row r="7065" spans="15:15" x14ac:dyDescent="0.25">
      <c r="O7065" s="10" t="s">
        <v>48</v>
      </c>
    </row>
    <row r="7066" spans="15:15" x14ac:dyDescent="0.25">
      <c r="O7066" s="11" t="s">
        <v>34</v>
      </c>
    </row>
    <row r="7067" spans="15:15" x14ac:dyDescent="0.25">
      <c r="O7067" s="10" t="s">
        <v>34</v>
      </c>
    </row>
    <row r="7068" spans="15:15" x14ac:dyDescent="0.25">
      <c r="O7068" s="11" t="s">
        <v>27</v>
      </c>
    </row>
    <row r="7069" spans="15:15" x14ac:dyDescent="0.25">
      <c r="O7069" s="10" t="s">
        <v>27</v>
      </c>
    </row>
    <row r="7070" spans="15:15" x14ac:dyDescent="0.25">
      <c r="O7070" s="11" t="s">
        <v>48</v>
      </c>
    </row>
    <row r="7071" spans="15:15" x14ac:dyDescent="0.25">
      <c r="O7071" s="10" t="s">
        <v>48</v>
      </c>
    </row>
    <row r="7072" spans="15:15" x14ac:dyDescent="0.25">
      <c r="O7072" s="11" t="s">
        <v>27</v>
      </c>
    </row>
    <row r="7073" spans="15:15" x14ac:dyDescent="0.25">
      <c r="O7073" s="10" t="s">
        <v>27</v>
      </c>
    </row>
    <row r="7074" spans="15:15" x14ac:dyDescent="0.25">
      <c r="O7074" s="11" t="s">
        <v>20</v>
      </c>
    </row>
    <row r="7075" spans="15:15" x14ac:dyDescent="0.25">
      <c r="O7075" s="10" t="s">
        <v>27</v>
      </c>
    </row>
    <row r="7076" spans="15:15" x14ac:dyDescent="0.25">
      <c r="O7076" s="11" t="s">
        <v>27</v>
      </c>
    </row>
    <row r="7077" spans="15:15" x14ac:dyDescent="0.25">
      <c r="O7077" s="10" t="s">
        <v>32</v>
      </c>
    </row>
    <row r="7078" spans="15:15" x14ac:dyDescent="0.25">
      <c r="O7078" s="11" t="s">
        <v>32</v>
      </c>
    </row>
    <row r="7079" spans="15:15" x14ac:dyDescent="0.25">
      <c r="O7079" s="10" t="s">
        <v>27</v>
      </c>
    </row>
    <row r="7080" spans="15:15" x14ac:dyDescent="0.25">
      <c r="O7080" s="11" t="s">
        <v>40</v>
      </c>
    </row>
    <row r="7081" spans="15:15" x14ac:dyDescent="0.25">
      <c r="O7081" s="10" t="s">
        <v>100</v>
      </c>
    </row>
    <row r="7082" spans="15:15" x14ac:dyDescent="0.25">
      <c r="O7082" s="11" t="s">
        <v>100</v>
      </c>
    </row>
    <row r="7083" spans="15:15" x14ac:dyDescent="0.25">
      <c r="O7083" s="10" t="s">
        <v>32</v>
      </c>
    </row>
    <row r="7084" spans="15:15" x14ac:dyDescent="0.25">
      <c r="O7084" s="11" t="s">
        <v>32</v>
      </c>
    </row>
    <row r="7085" spans="15:15" x14ac:dyDescent="0.25">
      <c r="O7085" s="10" t="s">
        <v>27</v>
      </c>
    </row>
    <row r="7086" spans="15:15" x14ac:dyDescent="0.25">
      <c r="O7086" s="11" t="s">
        <v>27</v>
      </c>
    </row>
    <row r="7087" spans="15:15" x14ac:dyDescent="0.25">
      <c r="O7087" s="10" t="s">
        <v>48</v>
      </c>
    </row>
    <row r="7088" spans="15:15" x14ac:dyDescent="0.25">
      <c r="O7088" s="11" t="s">
        <v>48</v>
      </c>
    </row>
    <row r="7089" spans="15:15" x14ac:dyDescent="0.25">
      <c r="O7089" s="10" t="s">
        <v>120</v>
      </c>
    </row>
    <row r="7090" spans="15:15" x14ac:dyDescent="0.25">
      <c r="O7090" s="11" t="s">
        <v>120</v>
      </c>
    </row>
    <row r="7091" spans="15:15" x14ac:dyDescent="0.25">
      <c r="O7091" s="10" t="s">
        <v>32</v>
      </c>
    </row>
    <row r="7092" spans="15:15" x14ac:dyDescent="0.25">
      <c r="O7092" s="11" t="s">
        <v>32</v>
      </c>
    </row>
    <row r="7093" spans="15:15" x14ac:dyDescent="0.25">
      <c r="O7093" s="10" t="s">
        <v>27</v>
      </c>
    </row>
    <row r="7094" spans="15:15" x14ac:dyDescent="0.25">
      <c r="O7094" s="11" t="s">
        <v>34</v>
      </c>
    </row>
    <row r="7095" spans="15:15" x14ac:dyDescent="0.25">
      <c r="O7095" s="10" t="s">
        <v>34</v>
      </c>
    </row>
    <row r="7096" spans="15:15" x14ac:dyDescent="0.25">
      <c r="O7096" s="11" t="s">
        <v>104</v>
      </c>
    </row>
    <row r="7097" spans="15:15" x14ac:dyDescent="0.25">
      <c r="O7097" s="10" t="s">
        <v>104</v>
      </c>
    </row>
    <row r="7098" spans="15:15" x14ac:dyDescent="0.25">
      <c r="O7098" s="11" t="s">
        <v>72</v>
      </c>
    </row>
    <row r="7099" spans="15:15" x14ac:dyDescent="0.25">
      <c r="O7099" s="10" t="s">
        <v>72</v>
      </c>
    </row>
    <row r="7100" spans="15:15" x14ac:dyDescent="0.25">
      <c r="O7100" s="11" t="s">
        <v>32</v>
      </c>
    </row>
    <row r="7101" spans="15:15" x14ac:dyDescent="0.25">
      <c r="O7101" s="10" t="s">
        <v>32</v>
      </c>
    </row>
    <row r="7102" spans="15:15" x14ac:dyDescent="0.25">
      <c r="O7102" s="11" t="s">
        <v>102</v>
      </c>
    </row>
    <row r="7103" spans="15:15" x14ac:dyDescent="0.25">
      <c r="O7103" s="10" t="s">
        <v>102</v>
      </c>
    </row>
    <row r="7104" spans="15:15" x14ac:dyDescent="0.25">
      <c r="O7104" s="11" t="s">
        <v>37</v>
      </c>
    </row>
    <row r="7105" spans="15:15" x14ac:dyDescent="0.25">
      <c r="O7105" s="10" t="s">
        <v>37</v>
      </c>
    </row>
    <row r="7106" spans="15:15" x14ac:dyDescent="0.25">
      <c r="O7106" s="11" t="s">
        <v>43</v>
      </c>
    </row>
    <row r="7107" spans="15:15" x14ac:dyDescent="0.25">
      <c r="O7107" s="10" t="s">
        <v>43</v>
      </c>
    </row>
    <row r="7108" spans="15:15" x14ac:dyDescent="0.25">
      <c r="O7108" s="11" t="s">
        <v>27</v>
      </c>
    </row>
    <row r="7109" spans="15:15" x14ac:dyDescent="0.25">
      <c r="O7109" s="10" t="s">
        <v>37</v>
      </c>
    </row>
    <row r="7110" spans="15:15" x14ac:dyDescent="0.25">
      <c r="O7110" s="11" t="s">
        <v>37</v>
      </c>
    </row>
    <row r="7111" spans="15:15" x14ac:dyDescent="0.25">
      <c r="O7111" s="10" t="s">
        <v>135</v>
      </c>
    </row>
    <row r="7112" spans="15:15" x14ac:dyDescent="0.25">
      <c r="O7112" s="11" t="s">
        <v>135</v>
      </c>
    </row>
    <row r="7113" spans="15:15" x14ac:dyDescent="0.25">
      <c r="O7113" s="10" t="s">
        <v>102</v>
      </c>
    </row>
    <row r="7114" spans="15:15" x14ac:dyDescent="0.25">
      <c r="O7114" s="11" t="s">
        <v>102</v>
      </c>
    </row>
    <row r="7115" spans="15:15" x14ac:dyDescent="0.25">
      <c r="O7115" s="10" t="s">
        <v>55</v>
      </c>
    </row>
    <row r="7116" spans="15:15" x14ac:dyDescent="0.25">
      <c r="O7116" s="11" t="s">
        <v>71</v>
      </c>
    </row>
    <row r="7117" spans="15:15" x14ac:dyDescent="0.25">
      <c r="O7117" s="10" t="s">
        <v>71</v>
      </c>
    </row>
    <row r="7118" spans="15:15" x14ac:dyDescent="0.25">
      <c r="O7118" s="11" t="s">
        <v>54</v>
      </c>
    </row>
    <row r="7119" spans="15:15" x14ac:dyDescent="0.25">
      <c r="O7119" s="10" t="s">
        <v>54</v>
      </c>
    </row>
    <row r="7120" spans="15:15" x14ac:dyDescent="0.25">
      <c r="O7120" s="11" t="s">
        <v>27</v>
      </c>
    </row>
    <row r="7121" spans="15:15" x14ac:dyDescent="0.25">
      <c r="O7121" s="10" t="s">
        <v>37</v>
      </c>
    </row>
    <row r="7122" spans="15:15" x14ac:dyDescent="0.25">
      <c r="O7122" s="11" t="s">
        <v>32</v>
      </c>
    </row>
    <row r="7123" spans="15:15" x14ac:dyDescent="0.25">
      <c r="O7123" s="10" t="s">
        <v>32</v>
      </c>
    </row>
    <row r="7124" spans="15:15" x14ac:dyDescent="0.25">
      <c r="O7124" s="11" t="s">
        <v>42</v>
      </c>
    </row>
    <row r="7125" spans="15:15" x14ac:dyDescent="0.25">
      <c r="O7125" s="10" t="s">
        <v>42</v>
      </c>
    </row>
    <row r="7126" spans="15:15" x14ac:dyDescent="0.25">
      <c r="O7126" s="11" t="s">
        <v>32</v>
      </c>
    </row>
    <row r="7127" spans="15:15" x14ac:dyDescent="0.25">
      <c r="O7127" s="10" t="s">
        <v>32</v>
      </c>
    </row>
    <row r="7128" spans="15:15" x14ac:dyDescent="0.25">
      <c r="O7128" s="11" t="s">
        <v>34</v>
      </c>
    </row>
    <row r="7129" spans="15:15" x14ac:dyDescent="0.25">
      <c r="O7129" s="10" t="s">
        <v>34</v>
      </c>
    </row>
    <row r="7130" spans="15:15" x14ac:dyDescent="0.25">
      <c r="O7130" s="11" t="s">
        <v>37</v>
      </c>
    </row>
    <row r="7131" spans="15:15" x14ac:dyDescent="0.25">
      <c r="O7131" s="10" t="s">
        <v>37</v>
      </c>
    </row>
    <row r="7132" spans="15:15" x14ac:dyDescent="0.25">
      <c r="O7132" s="11" t="s">
        <v>40</v>
      </c>
    </row>
    <row r="7133" spans="15:15" x14ac:dyDescent="0.25">
      <c r="O7133" s="10" t="s">
        <v>40</v>
      </c>
    </row>
    <row r="7134" spans="15:15" x14ac:dyDescent="0.25">
      <c r="O7134" s="11" t="s">
        <v>145</v>
      </c>
    </row>
    <row r="7135" spans="15:15" x14ac:dyDescent="0.25">
      <c r="O7135" s="10" t="s">
        <v>37</v>
      </c>
    </row>
    <row r="7136" spans="15:15" x14ac:dyDescent="0.25">
      <c r="O7136" s="11" t="s">
        <v>37</v>
      </c>
    </row>
    <row r="7137" spans="15:15" x14ac:dyDescent="0.25">
      <c r="O7137" s="10" t="s">
        <v>34</v>
      </c>
    </row>
    <row r="7138" spans="15:15" x14ac:dyDescent="0.25">
      <c r="O7138" s="11" t="s">
        <v>34</v>
      </c>
    </row>
    <row r="7139" spans="15:15" x14ac:dyDescent="0.25">
      <c r="O7139" s="10" t="s">
        <v>27</v>
      </c>
    </row>
    <row r="7140" spans="15:15" x14ac:dyDescent="0.25">
      <c r="O7140" s="11" t="s">
        <v>37</v>
      </c>
    </row>
    <row r="7141" spans="15:15" x14ac:dyDescent="0.25">
      <c r="O7141" s="10" t="s">
        <v>37</v>
      </c>
    </row>
    <row r="7142" spans="15:15" x14ac:dyDescent="0.25">
      <c r="O7142" s="11" t="s">
        <v>27</v>
      </c>
    </row>
    <row r="7143" spans="15:15" x14ac:dyDescent="0.25">
      <c r="O7143" s="10" t="s">
        <v>27</v>
      </c>
    </row>
    <row r="7144" spans="15:15" x14ac:dyDescent="0.25">
      <c r="O7144" s="11" t="s">
        <v>37</v>
      </c>
    </row>
    <row r="7145" spans="15:15" x14ac:dyDescent="0.25">
      <c r="O7145" s="10" t="s">
        <v>93</v>
      </c>
    </row>
    <row r="7146" spans="15:15" x14ac:dyDescent="0.25">
      <c r="O7146" s="11" t="s">
        <v>93</v>
      </c>
    </row>
    <row r="7147" spans="15:15" x14ac:dyDescent="0.25">
      <c r="O7147" s="10" t="s">
        <v>27</v>
      </c>
    </row>
    <row r="7148" spans="15:15" x14ac:dyDescent="0.25">
      <c r="O7148" s="11" t="s">
        <v>27</v>
      </c>
    </row>
    <row r="7149" spans="15:15" x14ac:dyDescent="0.25">
      <c r="O7149" s="10" t="s">
        <v>30</v>
      </c>
    </row>
    <row r="7150" spans="15:15" x14ac:dyDescent="0.25">
      <c r="O7150" s="11" t="s">
        <v>146</v>
      </c>
    </row>
    <row r="7151" spans="15:15" x14ac:dyDescent="0.25">
      <c r="O7151" s="10" t="s">
        <v>72</v>
      </c>
    </row>
    <row r="7152" spans="15:15" x14ac:dyDescent="0.25">
      <c r="O7152" s="11" t="s">
        <v>72</v>
      </c>
    </row>
    <row r="7153" spans="15:15" x14ac:dyDescent="0.25">
      <c r="O7153" s="10" t="s">
        <v>55</v>
      </c>
    </row>
    <row r="7154" spans="15:15" x14ac:dyDescent="0.25">
      <c r="O7154" s="11" t="s">
        <v>55</v>
      </c>
    </row>
    <row r="7155" spans="15:15" x14ac:dyDescent="0.25">
      <c r="O7155" s="10" t="s">
        <v>32</v>
      </c>
    </row>
    <row r="7156" spans="15:15" x14ac:dyDescent="0.25">
      <c r="O7156" s="11" t="s">
        <v>32</v>
      </c>
    </row>
    <row r="7157" spans="15:15" x14ac:dyDescent="0.25">
      <c r="O7157" s="10" t="s">
        <v>37</v>
      </c>
    </row>
    <row r="7158" spans="15:15" x14ac:dyDescent="0.25">
      <c r="O7158" s="11" t="s">
        <v>37</v>
      </c>
    </row>
    <row r="7159" spans="15:15" x14ac:dyDescent="0.25">
      <c r="O7159" s="10" t="s">
        <v>48</v>
      </c>
    </row>
    <row r="7160" spans="15:15" x14ac:dyDescent="0.25">
      <c r="O7160" s="11" t="s">
        <v>48</v>
      </c>
    </row>
    <row r="7161" spans="15:15" x14ac:dyDescent="0.25">
      <c r="O7161" s="10" t="s">
        <v>27</v>
      </c>
    </row>
    <row r="7162" spans="15:15" x14ac:dyDescent="0.25">
      <c r="O7162" s="11" t="s">
        <v>27</v>
      </c>
    </row>
    <row r="7163" spans="15:15" x14ac:dyDescent="0.25">
      <c r="O7163" s="10" t="s">
        <v>34</v>
      </c>
    </row>
    <row r="7164" spans="15:15" x14ac:dyDescent="0.25">
      <c r="O7164" s="11" t="s">
        <v>37</v>
      </c>
    </row>
    <row r="7165" spans="15:15" x14ac:dyDescent="0.25">
      <c r="O7165" s="10" t="s">
        <v>37</v>
      </c>
    </row>
    <row r="7166" spans="15:15" x14ac:dyDescent="0.25">
      <c r="O7166" s="11" t="s">
        <v>102</v>
      </c>
    </row>
    <row r="7167" spans="15:15" x14ac:dyDescent="0.25">
      <c r="O7167" s="10" t="s">
        <v>102</v>
      </c>
    </row>
    <row r="7168" spans="15:15" x14ac:dyDescent="0.25">
      <c r="O7168" s="11" t="s">
        <v>99</v>
      </c>
    </row>
    <row r="7169" spans="15:15" x14ac:dyDescent="0.25">
      <c r="O7169" s="10" t="s">
        <v>55</v>
      </c>
    </row>
    <row r="7170" spans="15:15" x14ac:dyDescent="0.25">
      <c r="O7170" s="11" t="s">
        <v>34</v>
      </c>
    </row>
    <row r="7171" spans="15:15" x14ac:dyDescent="0.25">
      <c r="O7171" s="10" t="s">
        <v>34</v>
      </c>
    </row>
    <row r="7172" spans="15:15" x14ac:dyDescent="0.25">
      <c r="O7172" s="11" t="s">
        <v>27</v>
      </c>
    </row>
    <row r="7173" spans="15:15" x14ac:dyDescent="0.25">
      <c r="O7173" s="10" t="s">
        <v>27</v>
      </c>
    </row>
    <row r="7174" spans="15:15" x14ac:dyDescent="0.25">
      <c r="O7174" s="11" t="s">
        <v>32</v>
      </c>
    </row>
    <row r="7175" spans="15:15" x14ac:dyDescent="0.25">
      <c r="O7175" s="10" t="s">
        <v>32</v>
      </c>
    </row>
    <row r="7176" spans="15:15" x14ac:dyDescent="0.25">
      <c r="O7176" s="11" t="s">
        <v>37</v>
      </c>
    </row>
    <row r="7177" spans="15:15" x14ac:dyDescent="0.25">
      <c r="O7177" s="10" t="s">
        <v>37</v>
      </c>
    </row>
    <row r="7178" spans="15:15" x14ac:dyDescent="0.25">
      <c r="O7178" s="11" t="s">
        <v>27</v>
      </c>
    </row>
    <row r="7179" spans="15:15" x14ac:dyDescent="0.25">
      <c r="O7179" s="10" t="s">
        <v>27</v>
      </c>
    </row>
    <row r="7180" spans="15:15" x14ac:dyDescent="0.25">
      <c r="O7180" s="11" t="s">
        <v>27</v>
      </c>
    </row>
    <row r="7181" spans="15:15" x14ac:dyDescent="0.25">
      <c r="O7181" s="10" t="s">
        <v>62</v>
      </c>
    </row>
    <row r="7182" spans="15:15" x14ac:dyDescent="0.25">
      <c r="O7182" s="11" t="s">
        <v>62</v>
      </c>
    </row>
    <row r="7183" spans="15:15" x14ac:dyDescent="0.25">
      <c r="O7183" s="10" t="s">
        <v>148</v>
      </c>
    </row>
    <row r="7184" spans="15:15" x14ac:dyDescent="0.25">
      <c r="O7184" s="11" t="s">
        <v>148</v>
      </c>
    </row>
    <row r="7185" spans="15:15" x14ac:dyDescent="0.25">
      <c r="O7185" s="10" t="s">
        <v>99</v>
      </c>
    </row>
    <row r="7186" spans="15:15" x14ac:dyDescent="0.25">
      <c r="O7186" s="11" t="s">
        <v>99</v>
      </c>
    </row>
    <row r="7187" spans="15:15" x14ac:dyDescent="0.25">
      <c r="O7187" s="10" t="s">
        <v>55</v>
      </c>
    </row>
    <row r="7188" spans="15:15" x14ac:dyDescent="0.25">
      <c r="O7188" s="11" t="s">
        <v>55</v>
      </c>
    </row>
    <row r="7189" spans="15:15" x14ac:dyDescent="0.25">
      <c r="O7189" s="10" t="s">
        <v>113</v>
      </c>
    </row>
    <row r="7190" spans="15:15" x14ac:dyDescent="0.25">
      <c r="O7190" s="11" t="s">
        <v>113</v>
      </c>
    </row>
    <row r="7191" spans="15:15" x14ac:dyDescent="0.25">
      <c r="O7191" s="10" t="s">
        <v>27</v>
      </c>
    </row>
    <row r="7192" spans="15:15" x14ac:dyDescent="0.25">
      <c r="O7192" s="11" t="s">
        <v>34</v>
      </c>
    </row>
    <row r="7193" spans="15:15" x14ac:dyDescent="0.25">
      <c r="O7193" s="10" t="s">
        <v>34</v>
      </c>
    </row>
    <row r="7194" spans="15:15" x14ac:dyDescent="0.25">
      <c r="O7194" s="11" t="s">
        <v>32</v>
      </c>
    </row>
    <row r="7195" spans="15:15" x14ac:dyDescent="0.25">
      <c r="O7195" s="10" t="s">
        <v>46</v>
      </c>
    </row>
    <row r="7196" spans="15:15" x14ac:dyDescent="0.25">
      <c r="O7196" s="11" t="s">
        <v>46</v>
      </c>
    </row>
    <row r="7197" spans="15:15" x14ac:dyDescent="0.25">
      <c r="O7197" s="10" t="s">
        <v>32</v>
      </c>
    </row>
    <row r="7198" spans="15:15" x14ac:dyDescent="0.25">
      <c r="O7198" s="11" t="s">
        <v>32</v>
      </c>
    </row>
    <row r="7199" spans="15:15" x14ac:dyDescent="0.25">
      <c r="O7199" s="10" t="s">
        <v>34</v>
      </c>
    </row>
    <row r="7200" spans="15:15" x14ac:dyDescent="0.25">
      <c r="O7200" s="11" t="s">
        <v>34</v>
      </c>
    </row>
    <row r="7201" spans="15:15" x14ac:dyDescent="0.25">
      <c r="O7201" s="10" t="s">
        <v>32</v>
      </c>
    </row>
    <row r="7202" spans="15:15" x14ac:dyDescent="0.25">
      <c r="O7202" s="11" t="s">
        <v>32</v>
      </c>
    </row>
    <row r="7203" spans="15:15" x14ac:dyDescent="0.25">
      <c r="O7203" s="10" t="s">
        <v>34</v>
      </c>
    </row>
    <row r="7204" spans="15:15" x14ac:dyDescent="0.25">
      <c r="O7204" s="11" t="s">
        <v>34</v>
      </c>
    </row>
    <row r="7205" spans="15:15" x14ac:dyDescent="0.25">
      <c r="O7205" s="10" t="s">
        <v>20</v>
      </c>
    </row>
    <row r="7206" spans="15:15" x14ac:dyDescent="0.25">
      <c r="O7206" s="11" t="s">
        <v>20</v>
      </c>
    </row>
    <row r="7207" spans="15:15" x14ac:dyDescent="0.25">
      <c r="O7207" s="10" t="s">
        <v>48</v>
      </c>
    </row>
    <row r="7208" spans="15:15" x14ac:dyDescent="0.25">
      <c r="O7208" s="11" t="s">
        <v>48</v>
      </c>
    </row>
    <row r="7209" spans="15:15" x14ac:dyDescent="0.25">
      <c r="O7209" s="10" t="s">
        <v>32</v>
      </c>
    </row>
    <row r="7210" spans="15:15" x14ac:dyDescent="0.25">
      <c r="O7210" s="11" t="s">
        <v>32</v>
      </c>
    </row>
    <row r="7211" spans="15:15" x14ac:dyDescent="0.25">
      <c r="O7211" s="10" t="s">
        <v>32</v>
      </c>
    </row>
    <row r="7212" spans="15:15" x14ac:dyDescent="0.25">
      <c r="O7212" s="11" t="s">
        <v>40</v>
      </c>
    </row>
    <row r="7213" spans="15:15" x14ac:dyDescent="0.25">
      <c r="O7213" s="10" t="s">
        <v>40</v>
      </c>
    </row>
    <row r="7214" spans="15:15" x14ac:dyDescent="0.25">
      <c r="O7214" s="11" t="s">
        <v>34</v>
      </c>
    </row>
    <row r="7215" spans="15:15" x14ac:dyDescent="0.25">
      <c r="O7215" s="10" t="s">
        <v>32</v>
      </c>
    </row>
    <row r="7216" spans="15:15" x14ac:dyDescent="0.25">
      <c r="O7216" s="11" t="s">
        <v>128</v>
      </c>
    </row>
    <row r="7217" spans="15:15" x14ac:dyDescent="0.25">
      <c r="O7217" s="10" t="s">
        <v>128</v>
      </c>
    </row>
    <row r="7218" spans="15:15" x14ac:dyDescent="0.25">
      <c r="O7218" s="11" t="s">
        <v>37</v>
      </c>
    </row>
    <row r="7219" spans="15:15" x14ac:dyDescent="0.25">
      <c r="O7219" s="10" t="s">
        <v>32</v>
      </c>
    </row>
    <row r="7220" spans="15:15" x14ac:dyDescent="0.25">
      <c r="O7220" s="11" t="s">
        <v>32</v>
      </c>
    </row>
    <row r="7221" spans="15:15" x14ac:dyDescent="0.25">
      <c r="O7221" s="10" t="s">
        <v>27</v>
      </c>
    </row>
    <row r="7222" spans="15:15" x14ac:dyDescent="0.25">
      <c r="O7222" s="11" t="s">
        <v>27</v>
      </c>
    </row>
    <row r="7223" spans="15:15" x14ac:dyDescent="0.25">
      <c r="O7223" s="10" t="s">
        <v>34</v>
      </c>
    </row>
    <row r="7224" spans="15:15" x14ac:dyDescent="0.25">
      <c r="O7224" s="11" t="s">
        <v>55</v>
      </c>
    </row>
    <row r="7225" spans="15:15" x14ac:dyDescent="0.25">
      <c r="O7225" s="10" t="s">
        <v>32</v>
      </c>
    </row>
    <row r="7226" spans="15:15" x14ac:dyDescent="0.25">
      <c r="O7226" s="11" t="s">
        <v>32</v>
      </c>
    </row>
    <row r="7227" spans="15:15" x14ac:dyDescent="0.25">
      <c r="O7227" s="10" t="s">
        <v>46</v>
      </c>
    </row>
    <row r="7228" spans="15:15" x14ac:dyDescent="0.25">
      <c r="O7228" s="11" t="s">
        <v>46</v>
      </c>
    </row>
    <row r="7229" spans="15:15" x14ac:dyDescent="0.25">
      <c r="O7229" s="10" t="s">
        <v>27</v>
      </c>
    </row>
    <row r="7230" spans="15:15" x14ac:dyDescent="0.25">
      <c r="O7230" s="11" t="s">
        <v>37</v>
      </c>
    </row>
    <row r="7231" spans="15:15" x14ac:dyDescent="0.25">
      <c r="O7231" s="10" t="s">
        <v>37</v>
      </c>
    </row>
    <row r="7232" spans="15:15" x14ac:dyDescent="0.25">
      <c r="O7232" s="11" t="s">
        <v>27</v>
      </c>
    </row>
    <row r="7233" spans="15:15" x14ac:dyDescent="0.25">
      <c r="O7233" s="10" t="s">
        <v>27</v>
      </c>
    </row>
    <row r="7234" spans="15:15" x14ac:dyDescent="0.25">
      <c r="O7234" s="11" t="s">
        <v>27</v>
      </c>
    </row>
    <row r="7235" spans="15:15" x14ac:dyDescent="0.25">
      <c r="O7235" s="10" t="s">
        <v>48</v>
      </c>
    </row>
    <row r="7236" spans="15:15" x14ac:dyDescent="0.25">
      <c r="O7236" s="11" t="s">
        <v>48</v>
      </c>
    </row>
    <row r="7237" spans="15:15" x14ac:dyDescent="0.25">
      <c r="O7237" s="10" t="s">
        <v>40</v>
      </c>
    </row>
    <row r="7238" spans="15:15" x14ac:dyDescent="0.25">
      <c r="O7238" s="11" t="s">
        <v>40</v>
      </c>
    </row>
    <row r="7239" spans="15:15" x14ac:dyDescent="0.25">
      <c r="O7239" s="10" t="s">
        <v>32</v>
      </c>
    </row>
    <row r="7240" spans="15:15" x14ac:dyDescent="0.25">
      <c r="O7240" s="11" t="s">
        <v>32</v>
      </c>
    </row>
    <row r="7241" spans="15:15" x14ac:dyDescent="0.25">
      <c r="O7241" s="10" t="s">
        <v>40</v>
      </c>
    </row>
    <row r="7242" spans="15:15" x14ac:dyDescent="0.25">
      <c r="O7242" s="11" t="s">
        <v>40</v>
      </c>
    </row>
    <row r="7243" spans="15:15" x14ac:dyDescent="0.25">
      <c r="O7243" s="10" t="s">
        <v>34</v>
      </c>
    </row>
    <row r="7244" spans="15:15" x14ac:dyDescent="0.25">
      <c r="O7244" s="11" t="s">
        <v>34</v>
      </c>
    </row>
    <row r="7245" spans="15:15" x14ac:dyDescent="0.25">
      <c r="O7245" s="10" t="s">
        <v>130</v>
      </c>
    </row>
    <row r="7246" spans="15:15" x14ac:dyDescent="0.25">
      <c r="O7246" s="11" t="s">
        <v>130</v>
      </c>
    </row>
    <row r="7247" spans="15:15" x14ac:dyDescent="0.25">
      <c r="O7247" s="10" t="s">
        <v>139</v>
      </c>
    </row>
    <row r="7248" spans="15:15" x14ac:dyDescent="0.25">
      <c r="O7248" s="11" t="s">
        <v>32</v>
      </c>
    </row>
    <row r="7249" spans="15:15" x14ac:dyDescent="0.25">
      <c r="O7249" s="10" t="s">
        <v>32</v>
      </c>
    </row>
    <row r="7250" spans="15:15" x14ac:dyDescent="0.25">
      <c r="O7250" s="11" t="s">
        <v>100</v>
      </c>
    </row>
    <row r="7251" spans="15:15" x14ac:dyDescent="0.25">
      <c r="O7251" s="10" t="s">
        <v>100</v>
      </c>
    </row>
    <row r="7252" spans="15:15" x14ac:dyDescent="0.25">
      <c r="O7252" s="11" t="s">
        <v>37</v>
      </c>
    </row>
    <row r="7253" spans="15:15" x14ac:dyDescent="0.25">
      <c r="O7253" s="10" t="s">
        <v>34</v>
      </c>
    </row>
    <row r="7254" spans="15:15" x14ac:dyDescent="0.25">
      <c r="O7254" s="11" t="s">
        <v>34</v>
      </c>
    </row>
    <row r="7255" spans="15:15" x14ac:dyDescent="0.25">
      <c r="O7255" s="10" t="s">
        <v>34</v>
      </c>
    </row>
    <row r="7256" spans="15:15" x14ac:dyDescent="0.25">
      <c r="O7256" s="11" t="s">
        <v>34</v>
      </c>
    </row>
    <row r="7257" spans="15:15" x14ac:dyDescent="0.25">
      <c r="O7257" s="10" t="s">
        <v>34</v>
      </c>
    </row>
    <row r="7258" spans="15:15" x14ac:dyDescent="0.25">
      <c r="O7258" s="11" t="s">
        <v>72</v>
      </c>
    </row>
    <row r="7259" spans="15:15" x14ac:dyDescent="0.25">
      <c r="O7259" s="10" t="s">
        <v>72</v>
      </c>
    </row>
    <row r="7260" spans="15:15" x14ac:dyDescent="0.25">
      <c r="O7260" s="11" t="s">
        <v>40</v>
      </c>
    </row>
    <row r="7261" spans="15:15" x14ac:dyDescent="0.25">
      <c r="O7261" s="10" t="s">
        <v>40</v>
      </c>
    </row>
    <row r="7262" spans="15:15" x14ac:dyDescent="0.25">
      <c r="O7262" s="11" t="s">
        <v>32</v>
      </c>
    </row>
    <row r="7263" spans="15:15" x14ac:dyDescent="0.25">
      <c r="O7263" s="10" t="s">
        <v>32</v>
      </c>
    </row>
    <row r="7264" spans="15:15" x14ac:dyDescent="0.25">
      <c r="O7264" s="11" t="s">
        <v>37</v>
      </c>
    </row>
    <row r="7265" spans="15:15" x14ac:dyDescent="0.25">
      <c r="O7265" s="10" t="s">
        <v>71</v>
      </c>
    </row>
    <row r="7266" spans="15:15" x14ac:dyDescent="0.25">
      <c r="O7266" s="11" t="s">
        <v>56</v>
      </c>
    </row>
    <row r="7267" spans="15:15" x14ac:dyDescent="0.25">
      <c r="O7267" s="10" t="s">
        <v>32</v>
      </c>
    </row>
    <row r="7268" spans="15:15" x14ac:dyDescent="0.25">
      <c r="O7268" s="11" t="s">
        <v>32</v>
      </c>
    </row>
    <row r="7269" spans="15:15" x14ac:dyDescent="0.25">
      <c r="O7269" s="10" t="s">
        <v>130</v>
      </c>
    </row>
    <row r="7270" spans="15:15" x14ac:dyDescent="0.25">
      <c r="O7270" s="11" t="s">
        <v>130</v>
      </c>
    </row>
    <row r="7271" spans="15:15" x14ac:dyDescent="0.25">
      <c r="O7271" s="10" t="s">
        <v>40</v>
      </c>
    </row>
    <row r="7272" spans="15:15" x14ac:dyDescent="0.25">
      <c r="O7272" s="11" t="s">
        <v>34</v>
      </c>
    </row>
    <row r="7273" spans="15:15" x14ac:dyDescent="0.25">
      <c r="O7273" s="10" t="s">
        <v>34</v>
      </c>
    </row>
    <row r="7274" spans="15:15" x14ac:dyDescent="0.25">
      <c r="O7274" s="11" t="s">
        <v>27</v>
      </c>
    </row>
    <row r="7275" spans="15:15" x14ac:dyDescent="0.25">
      <c r="O7275" s="10" t="s">
        <v>37</v>
      </c>
    </row>
    <row r="7276" spans="15:15" x14ac:dyDescent="0.25">
      <c r="O7276" s="11" t="s">
        <v>37</v>
      </c>
    </row>
    <row r="7277" spans="15:15" x14ac:dyDescent="0.25">
      <c r="O7277" s="10" t="s">
        <v>32</v>
      </c>
    </row>
    <row r="7278" spans="15:15" x14ac:dyDescent="0.25">
      <c r="O7278" s="11" t="s">
        <v>85</v>
      </c>
    </row>
    <row r="7279" spans="15:15" x14ac:dyDescent="0.25">
      <c r="O7279" s="10" t="s">
        <v>85</v>
      </c>
    </row>
    <row r="7280" spans="15:15" x14ac:dyDescent="0.25">
      <c r="O7280" s="11" t="s">
        <v>27</v>
      </c>
    </row>
    <row r="7281" spans="15:15" x14ac:dyDescent="0.25">
      <c r="O7281" s="10" t="s">
        <v>27</v>
      </c>
    </row>
    <row r="7282" spans="15:15" x14ac:dyDescent="0.25">
      <c r="O7282" s="11" t="s">
        <v>32</v>
      </c>
    </row>
    <row r="7283" spans="15:15" x14ac:dyDescent="0.25">
      <c r="O7283" s="10" t="s">
        <v>40</v>
      </c>
    </row>
    <row r="7284" spans="15:15" x14ac:dyDescent="0.25">
      <c r="O7284" s="11" t="s">
        <v>40</v>
      </c>
    </row>
    <row r="7285" spans="15:15" x14ac:dyDescent="0.25">
      <c r="O7285" s="10" t="s">
        <v>32</v>
      </c>
    </row>
    <row r="7286" spans="15:15" x14ac:dyDescent="0.25">
      <c r="O7286" s="11" t="s">
        <v>32</v>
      </c>
    </row>
    <row r="7287" spans="15:15" x14ac:dyDescent="0.25">
      <c r="O7287" s="10" t="s">
        <v>32</v>
      </c>
    </row>
    <row r="7288" spans="15:15" x14ac:dyDescent="0.25">
      <c r="O7288" s="11" t="s">
        <v>27</v>
      </c>
    </row>
    <row r="7289" spans="15:15" x14ac:dyDescent="0.25">
      <c r="O7289" s="10" t="s">
        <v>92</v>
      </c>
    </row>
    <row r="7290" spans="15:15" x14ac:dyDescent="0.25">
      <c r="O7290" s="11" t="s">
        <v>92</v>
      </c>
    </row>
    <row r="7291" spans="15:15" x14ac:dyDescent="0.25">
      <c r="O7291" s="10" t="s">
        <v>66</v>
      </c>
    </row>
    <row r="7292" spans="15:15" x14ac:dyDescent="0.25">
      <c r="O7292" s="11" t="s">
        <v>67</v>
      </c>
    </row>
    <row r="7293" spans="15:15" x14ac:dyDescent="0.25">
      <c r="O7293" s="10" t="s">
        <v>67</v>
      </c>
    </row>
    <row r="7294" spans="15:15" x14ac:dyDescent="0.25">
      <c r="O7294" s="11" t="s">
        <v>37</v>
      </c>
    </row>
    <row r="7295" spans="15:15" x14ac:dyDescent="0.25">
      <c r="O7295" s="10" t="s">
        <v>37</v>
      </c>
    </row>
    <row r="7296" spans="15:15" x14ac:dyDescent="0.25">
      <c r="O7296" s="11" t="s">
        <v>32</v>
      </c>
    </row>
    <row r="7297" spans="15:15" x14ac:dyDescent="0.25">
      <c r="O7297" s="10" t="s">
        <v>32</v>
      </c>
    </row>
    <row r="7298" spans="15:15" x14ac:dyDescent="0.25">
      <c r="O7298" s="11" t="s">
        <v>27</v>
      </c>
    </row>
    <row r="7299" spans="15:15" x14ac:dyDescent="0.25">
      <c r="O7299" s="10" t="s">
        <v>32</v>
      </c>
    </row>
    <row r="7300" spans="15:15" x14ac:dyDescent="0.25">
      <c r="O7300" s="11" t="s">
        <v>32</v>
      </c>
    </row>
    <row r="7301" spans="15:15" x14ac:dyDescent="0.25">
      <c r="O7301" s="10" t="s">
        <v>27</v>
      </c>
    </row>
    <row r="7302" spans="15:15" x14ac:dyDescent="0.25">
      <c r="O7302" s="11" t="s">
        <v>97</v>
      </c>
    </row>
    <row r="7303" spans="15:15" x14ac:dyDescent="0.25">
      <c r="O7303" s="10" t="s">
        <v>97</v>
      </c>
    </row>
    <row r="7304" spans="15:15" x14ac:dyDescent="0.25">
      <c r="O7304" s="11" t="s">
        <v>27</v>
      </c>
    </row>
    <row r="7305" spans="15:15" x14ac:dyDescent="0.25">
      <c r="O7305" s="10" t="s">
        <v>27</v>
      </c>
    </row>
    <row r="7306" spans="15:15" x14ac:dyDescent="0.25">
      <c r="O7306" s="11" t="s">
        <v>45</v>
      </c>
    </row>
    <row r="7307" spans="15:15" x14ac:dyDescent="0.25">
      <c r="O7307" s="10" t="s">
        <v>45</v>
      </c>
    </row>
    <row r="7308" spans="15:15" x14ac:dyDescent="0.25">
      <c r="O7308" s="11" t="s">
        <v>27</v>
      </c>
    </row>
    <row r="7309" spans="15:15" x14ac:dyDescent="0.25">
      <c r="O7309" s="10" t="s">
        <v>32</v>
      </c>
    </row>
    <row r="7310" spans="15:15" x14ac:dyDescent="0.25">
      <c r="O7310" s="11" t="s">
        <v>74</v>
      </c>
    </row>
    <row r="7311" spans="15:15" x14ac:dyDescent="0.25">
      <c r="O7311" s="10" t="s">
        <v>74</v>
      </c>
    </row>
    <row r="7312" spans="15:15" x14ac:dyDescent="0.25">
      <c r="O7312" s="11" t="s">
        <v>113</v>
      </c>
    </row>
    <row r="7313" spans="15:15" x14ac:dyDescent="0.25">
      <c r="O7313" s="10" t="s">
        <v>113</v>
      </c>
    </row>
    <row r="7314" spans="15:15" x14ac:dyDescent="0.25">
      <c r="O7314" s="11" t="s">
        <v>105</v>
      </c>
    </row>
    <row r="7315" spans="15:15" x14ac:dyDescent="0.25">
      <c r="O7315" s="10" t="s">
        <v>32</v>
      </c>
    </row>
    <row r="7316" spans="15:15" x14ac:dyDescent="0.25">
      <c r="O7316" s="11" t="s">
        <v>32</v>
      </c>
    </row>
    <row r="7317" spans="15:15" x14ac:dyDescent="0.25">
      <c r="O7317" s="10" t="s">
        <v>55</v>
      </c>
    </row>
    <row r="7318" spans="15:15" x14ac:dyDescent="0.25">
      <c r="O7318" s="11" t="s">
        <v>100</v>
      </c>
    </row>
    <row r="7319" spans="15:15" x14ac:dyDescent="0.25">
      <c r="O7319" s="10" t="s">
        <v>100</v>
      </c>
    </row>
    <row r="7320" spans="15:15" x14ac:dyDescent="0.25">
      <c r="O7320" s="11" t="s">
        <v>27</v>
      </c>
    </row>
    <row r="7321" spans="15:15" x14ac:dyDescent="0.25">
      <c r="O7321" s="10" t="s">
        <v>27</v>
      </c>
    </row>
    <row r="7322" spans="15:15" x14ac:dyDescent="0.25">
      <c r="O7322" s="11" t="s">
        <v>105</v>
      </c>
    </row>
    <row r="7323" spans="15:15" x14ac:dyDescent="0.25">
      <c r="O7323" s="10" t="s">
        <v>40</v>
      </c>
    </row>
    <row r="7324" spans="15:15" x14ac:dyDescent="0.25">
      <c r="O7324" s="11" t="s">
        <v>40</v>
      </c>
    </row>
    <row r="7325" spans="15:15" x14ac:dyDescent="0.25">
      <c r="O7325" s="10" t="s">
        <v>46</v>
      </c>
    </row>
    <row r="7326" spans="15:15" x14ac:dyDescent="0.25">
      <c r="O7326" s="11" t="s">
        <v>46</v>
      </c>
    </row>
    <row r="7327" spans="15:15" x14ac:dyDescent="0.25">
      <c r="O7327" s="10" t="s">
        <v>42</v>
      </c>
    </row>
    <row r="7328" spans="15:15" x14ac:dyDescent="0.25">
      <c r="O7328" s="11" t="s">
        <v>42</v>
      </c>
    </row>
    <row r="7329" spans="15:15" x14ac:dyDescent="0.25">
      <c r="O7329" s="10" t="s">
        <v>32</v>
      </c>
    </row>
    <row r="7330" spans="15:15" x14ac:dyDescent="0.25">
      <c r="O7330" s="11" t="s">
        <v>37</v>
      </c>
    </row>
    <row r="7331" spans="15:15" x14ac:dyDescent="0.25">
      <c r="O7331" s="10" t="s">
        <v>32</v>
      </c>
    </row>
    <row r="7332" spans="15:15" x14ac:dyDescent="0.25">
      <c r="O7332" s="11" t="s">
        <v>32</v>
      </c>
    </row>
    <row r="7333" spans="15:15" x14ac:dyDescent="0.25">
      <c r="O7333" s="10" t="s">
        <v>27</v>
      </c>
    </row>
    <row r="7334" spans="15:15" x14ac:dyDescent="0.25">
      <c r="O7334" s="11" t="s">
        <v>27</v>
      </c>
    </row>
    <row r="7335" spans="15:15" x14ac:dyDescent="0.25">
      <c r="O7335" s="10" t="s">
        <v>27</v>
      </c>
    </row>
    <row r="7336" spans="15:15" x14ac:dyDescent="0.25">
      <c r="O7336" s="11" t="s">
        <v>37</v>
      </c>
    </row>
    <row r="7337" spans="15:15" x14ac:dyDescent="0.25">
      <c r="O7337" s="10" t="s">
        <v>37</v>
      </c>
    </row>
    <row r="7338" spans="15:15" x14ac:dyDescent="0.25">
      <c r="O7338" s="11" t="s">
        <v>32</v>
      </c>
    </row>
    <row r="7339" spans="15:15" x14ac:dyDescent="0.25">
      <c r="O7339" s="10" t="s">
        <v>32</v>
      </c>
    </row>
    <row r="7340" spans="15:15" x14ac:dyDescent="0.25">
      <c r="O7340" s="11" t="s">
        <v>42</v>
      </c>
    </row>
    <row r="7341" spans="15:15" x14ac:dyDescent="0.25">
      <c r="O7341" s="10" t="s">
        <v>42</v>
      </c>
    </row>
    <row r="7342" spans="15:15" x14ac:dyDescent="0.25">
      <c r="O7342" s="11" t="s">
        <v>37</v>
      </c>
    </row>
    <row r="7343" spans="15:15" x14ac:dyDescent="0.25">
      <c r="O7343" s="10" t="s">
        <v>34</v>
      </c>
    </row>
    <row r="7344" spans="15:15" x14ac:dyDescent="0.25">
      <c r="O7344" s="11" t="s">
        <v>40</v>
      </c>
    </row>
    <row r="7345" spans="15:15" x14ac:dyDescent="0.25">
      <c r="O7345" s="10" t="s">
        <v>40</v>
      </c>
    </row>
    <row r="7346" spans="15:15" x14ac:dyDescent="0.25">
      <c r="O7346" s="11" t="s">
        <v>20</v>
      </c>
    </row>
    <row r="7347" spans="15:15" x14ac:dyDescent="0.25">
      <c r="O7347" s="10" t="s">
        <v>27</v>
      </c>
    </row>
    <row r="7348" spans="15:15" x14ac:dyDescent="0.25">
      <c r="O7348" s="11" t="s">
        <v>37</v>
      </c>
    </row>
    <row r="7349" spans="15:15" x14ac:dyDescent="0.25">
      <c r="O7349" s="10" t="s">
        <v>37</v>
      </c>
    </row>
    <row r="7350" spans="15:15" x14ac:dyDescent="0.25">
      <c r="O7350" s="11" t="s">
        <v>42</v>
      </c>
    </row>
    <row r="7351" spans="15:15" x14ac:dyDescent="0.25">
      <c r="O7351" s="10" t="s">
        <v>42</v>
      </c>
    </row>
    <row r="7352" spans="15:15" x14ac:dyDescent="0.25">
      <c r="O7352" s="11" t="s">
        <v>27</v>
      </c>
    </row>
    <row r="7353" spans="15:15" x14ac:dyDescent="0.25">
      <c r="O7353" s="10" t="s">
        <v>27</v>
      </c>
    </row>
    <row r="7354" spans="15:15" x14ac:dyDescent="0.25">
      <c r="O7354" s="11" t="s">
        <v>32</v>
      </c>
    </row>
    <row r="7355" spans="15:15" x14ac:dyDescent="0.25">
      <c r="O7355" s="10" t="s">
        <v>32</v>
      </c>
    </row>
    <row r="7356" spans="15:15" x14ac:dyDescent="0.25">
      <c r="O7356" s="11" t="s">
        <v>46</v>
      </c>
    </row>
    <row r="7357" spans="15:15" x14ac:dyDescent="0.25">
      <c r="O7357" s="10" t="s">
        <v>46</v>
      </c>
    </row>
    <row r="7358" spans="15:15" x14ac:dyDescent="0.25">
      <c r="O7358" s="11" t="s">
        <v>37</v>
      </c>
    </row>
    <row r="7359" spans="15:15" x14ac:dyDescent="0.25">
      <c r="O7359" s="10" t="s">
        <v>27</v>
      </c>
    </row>
    <row r="7360" spans="15:15" x14ac:dyDescent="0.25">
      <c r="O7360" s="11" t="s">
        <v>27</v>
      </c>
    </row>
    <row r="7361" spans="15:15" x14ac:dyDescent="0.25">
      <c r="O7361" s="10" t="s">
        <v>95</v>
      </c>
    </row>
    <row r="7362" spans="15:15" x14ac:dyDescent="0.25">
      <c r="O7362" s="11" t="s">
        <v>37</v>
      </c>
    </row>
    <row r="7363" spans="15:15" x14ac:dyDescent="0.25">
      <c r="O7363" s="10" t="s">
        <v>37</v>
      </c>
    </row>
    <row r="7364" spans="15:15" x14ac:dyDescent="0.25">
      <c r="O7364" s="11" t="s">
        <v>45</v>
      </c>
    </row>
    <row r="7365" spans="15:15" x14ac:dyDescent="0.25">
      <c r="O7365" s="10" t="s">
        <v>45</v>
      </c>
    </row>
    <row r="7366" spans="15:15" x14ac:dyDescent="0.25">
      <c r="O7366" s="11" t="s">
        <v>37</v>
      </c>
    </row>
    <row r="7367" spans="15:15" x14ac:dyDescent="0.25">
      <c r="O7367" s="10" t="s">
        <v>27</v>
      </c>
    </row>
    <row r="7368" spans="15:15" x14ac:dyDescent="0.25">
      <c r="O7368" s="11" t="s">
        <v>27</v>
      </c>
    </row>
    <row r="7369" spans="15:15" x14ac:dyDescent="0.25">
      <c r="O7369" s="10" t="s">
        <v>27</v>
      </c>
    </row>
    <row r="7370" spans="15:15" x14ac:dyDescent="0.25">
      <c r="O7370" s="11" t="s">
        <v>62</v>
      </c>
    </row>
    <row r="7371" spans="15:15" x14ac:dyDescent="0.25">
      <c r="O7371" s="10" t="s">
        <v>62</v>
      </c>
    </row>
    <row r="7372" spans="15:15" x14ac:dyDescent="0.25">
      <c r="O7372" s="11" t="s">
        <v>37</v>
      </c>
    </row>
    <row r="7373" spans="15:15" x14ac:dyDescent="0.25">
      <c r="O7373" s="10" t="s">
        <v>32</v>
      </c>
    </row>
    <row r="7374" spans="15:15" x14ac:dyDescent="0.25">
      <c r="O7374" s="11" t="s">
        <v>32</v>
      </c>
    </row>
    <row r="7375" spans="15:15" x14ac:dyDescent="0.25">
      <c r="O7375" s="10" t="s">
        <v>48</v>
      </c>
    </row>
    <row r="7376" spans="15:15" x14ac:dyDescent="0.25">
      <c r="O7376" s="11" t="s">
        <v>48</v>
      </c>
    </row>
    <row r="7377" spans="15:15" x14ac:dyDescent="0.25">
      <c r="O7377" s="10" t="s">
        <v>27</v>
      </c>
    </row>
    <row r="7378" spans="15:15" x14ac:dyDescent="0.25">
      <c r="O7378" s="11" t="s">
        <v>27</v>
      </c>
    </row>
    <row r="7379" spans="15:15" x14ac:dyDescent="0.25">
      <c r="O7379" s="10" t="s">
        <v>45</v>
      </c>
    </row>
    <row r="7380" spans="15:15" x14ac:dyDescent="0.25">
      <c r="O7380" s="11" t="s">
        <v>45</v>
      </c>
    </row>
    <row r="7381" spans="15:15" x14ac:dyDescent="0.25">
      <c r="O7381" s="10" t="s">
        <v>43</v>
      </c>
    </row>
    <row r="7382" spans="15:15" x14ac:dyDescent="0.25">
      <c r="O7382" s="11" t="s">
        <v>43</v>
      </c>
    </row>
    <row r="7383" spans="15:15" x14ac:dyDescent="0.25">
      <c r="O7383" s="10" t="s">
        <v>72</v>
      </c>
    </row>
    <row r="7384" spans="15:15" x14ac:dyDescent="0.25">
      <c r="O7384" s="11" t="s">
        <v>72</v>
      </c>
    </row>
    <row r="7385" spans="15:15" x14ac:dyDescent="0.25">
      <c r="O7385" s="10" t="s">
        <v>98</v>
      </c>
    </row>
    <row r="7386" spans="15:15" x14ac:dyDescent="0.25">
      <c r="O7386" s="11" t="s">
        <v>98</v>
      </c>
    </row>
    <row r="7387" spans="15:15" x14ac:dyDescent="0.25">
      <c r="O7387" s="10" t="s">
        <v>27</v>
      </c>
    </row>
    <row r="7388" spans="15:15" x14ac:dyDescent="0.25">
      <c r="O7388" s="11" t="s">
        <v>32</v>
      </c>
    </row>
    <row r="7389" spans="15:15" x14ac:dyDescent="0.25">
      <c r="O7389" s="10" t="s">
        <v>100</v>
      </c>
    </row>
    <row r="7390" spans="15:15" x14ac:dyDescent="0.25">
      <c r="O7390" s="11" t="s">
        <v>100</v>
      </c>
    </row>
    <row r="7391" spans="15:15" x14ac:dyDescent="0.25">
      <c r="O7391" s="10" t="s">
        <v>54</v>
      </c>
    </row>
    <row r="7392" spans="15:15" x14ac:dyDescent="0.25">
      <c r="O7392" s="11" t="s">
        <v>54</v>
      </c>
    </row>
    <row r="7393" spans="15:15" x14ac:dyDescent="0.25">
      <c r="O7393" s="10" t="s">
        <v>66</v>
      </c>
    </row>
    <row r="7394" spans="15:15" x14ac:dyDescent="0.25">
      <c r="O7394" s="11" t="s">
        <v>66</v>
      </c>
    </row>
    <row r="7395" spans="15:15" x14ac:dyDescent="0.25">
      <c r="O7395" s="10" t="s">
        <v>34</v>
      </c>
    </row>
    <row r="7396" spans="15:15" x14ac:dyDescent="0.25">
      <c r="O7396" s="11" t="s">
        <v>34</v>
      </c>
    </row>
    <row r="7397" spans="15:15" x14ac:dyDescent="0.25">
      <c r="O7397" s="10" t="s">
        <v>27</v>
      </c>
    </row>
    <row r="7398" spans="15:15" x14ac:dyDescent="0.25">
      <c r="O7398" s="11" t="s">
        <v>27</v>
      </c>
    </row>
    <row r="7399" spans="15:15" x14ac:dyDescent="0.25">
      <c r="O7399" s="10" t="s">
        <v>37</v>
      </c>
    </row>
    <row r="7400" spans="15:15" x14ac:dyDescent="0.25">
      <c r="O7400" s="11" t="s">
        <v>37</v>
      </c>
    </row>
    <row r="7401" spans="15:15" x14ac:dyDescent="0.25">
      <c r="O7401" s="10" t="s">
        <v>27</v>
      </c>
    </row>
    <row r="7402" spans="15:15" x14ac:dyDescent="0.25">
      <c r="O7402" s="11" t="s">
        <v>32</v>
      </c>
    </row>
    <row r="7403" spans="15:15" x14ac:dyDescent="0.25">
      <c r="O7403" s="10" t="s">
        <v>32</v>
      </c>
    </row>
    <row r="7404" spans="15:15" x14ac:dyDescent="0.25">
      <c r="O7404" s="11" t="s">
        <v>32</v>
      </c>
    </row>
    <row r="7405" spans="15:15" x14ac:dyDescent="0.25">
      <c r="O7405" s="10" t="s">
        <v>32</v>
      </c>
    </row>
    <row r="7406" spans="15:15" x14ac:dyDescent="0.25">
      <c r="O7406" s="11" t="s">
        <v>105</v>
      </c>
    </row>
    <row r="7407" spans="15:15" x14ac:dyDescent="0.25">
      <c r="O7407" s="10" t="s">
        <v>32</v>
      </c>
    </row>
    <row r="7408" spans="15:15" x14ac:dyDescent="0.25">
      <c r="O7408" s="11" t="s">
        <v>32</v>
      </c>
    </row>
    <row r="7409" spans="15:15" x14ac:dyDescent="0.25">
      <c r="O7409" s="10" t="s">
        <v>27</v>
      </c>
    </row>
    <row r="7410" spans="15:15" x14ac:dyDescent="0.25">
      <c r="O7410" s="11" t="s">
        <v>27</v>
      </c>
    </row>
    <row r="7411" spans="15:15" x14ac:dyDescent="0.25">
      <c r="O7411" s="10" t="s">
        <v>37</v>
      </c>
    </row>
    <row r="7412" spans="15:15" x14ac:dyDescent="0.25">
      <c r="O7412" s="11" t="s">
        <v>47</v>
      </c>
    </row>
    <row r="7413" spans="15:15" x14ac:dyDescent="0.25">
      <c r="O7413" s="10" t="s">
        <v>47</v>
      </c>
    </row>
    <row r="7414" spans="15:15" x14ac:dyDescent="0.25">
      <c r="O7414" s="11" t="s">
        <v>27</v>
      </c>
    </row>
    <row r="7415" spans="15:15" x14ac:dyDescent="0.25">
      <c r="O7415" s="10" t="s">
        <v>27</v>
      </c>
    </row>
    <row r="7416" spans="15:15" x14ac:dyDescent="0.25">
      <c r="O7416" s="11" t="s">
        <v>47</v>
      </c>
    </row>
    <row r="7417" spans="15:15" x14ac:dyDescent="0.25">
      <c r="O7417" s="10" t="s">
        <v>47</v>
      </c>
    </row>
    <row r="7418" spans="15:15" x14ac:dyDescent="0.25">
      <c r="O7418" s="11" t="s">
        <v>32</v>
      </c>
    </row>
    <row r="7419" spans="15:15" x14ac:dyDescent="0.25">
      <c r="O7419" s="10" t="s">
        <v>27</v>
      </c>
    </row>
    <row r="7420" spans="15:15" x14ac:dyDescent="0.25">
      <c r="O7420" s="11" t="s">
        <v>37</v>
      </c>
    </row>
    <row r="7421" spans="15:15" x14ac:dyDescent="0.25">
      <c r="O7421" s="10" t="s">
        <v>27</v>
      </c>
    </row>
    <row r="7422" spans="15:15" x14ac:dyDescent="0.25">
      <c r="O7422" s="11" t="s">
        <v>37</v>
      </c>
    </row>
    <row r="7423" spans="15:15" x14ac:dyDescent="0.25">
      <c r="O7423" s="10" t="s">
        <v>37</v>
      </c>
    </row>
    <row r="7424" spans="15:15" x14ac:dyDescent="0.25">
      <c r="O7424" s="11" t="s">
        <v>37</v>
      </c>
    </row>
    <row r="7425" spans="15:15" x14ac:dyDescent="0.25">
      <c r="O7425" s="10" t="s">
        <v>37</v>
      </c>
    </row>
    <row r="7426" spans="15:15" x14ac:dyDescent="0.25">
      <c r="O7426" s="11" t="s">
        <v>43</v>
      </c>
    </row>
    <row r="7427" spans="15:15" x14ac:dyDescent="0.25">
      <c r="O7427" s="10" t="s">
        <v>43</v>
      </c>
    </row>
    <row r="7428" spans="15:15" x14ac:dyDescent="0.25">
      <c r="O7428" s="11" t="s">
        <v>37</v>
      </c>
    </row>
    <row r="7429" spans="15:15" x14ac:dyDescent="0.25">
      <c r="O7429" s="10" t="s">
        <v>37</v>
      </c>
    </row>
    <row r="7430" spans="15:15" x14ac:dyDescent="0.25">
      <c r="O7430" s="11" t="s">
        <v>37</v>
      </c>
    </row>
    <row r="7431" spans="15:15" x14ac:dyDescent="0.25">
      <c r="O7431" s="10" t="s">
        <v>37</v>
      </c>
    </row>
    <row r="7432" spans="15:15" x14ac:dyDescent="0.25">
      <c r="O7432" s="11" t="s">
        <v>37</v>
      </c>
    </row>
    <row r="7433" spans="15:15" x14ac:dyDescent="0.25">
      <c r="O7433" s="10" t="s">
        <v>32</v>
      </c>
    </row>
    <row r="7434" spans="15:15" x14ac:dyDescent="0.25">
      <c r="O7434" s="11" t="s">
        <v>37</v>
      </c>
    </row>
    <row r="7435" spans="15:15" x14ac:dyDescent="0.25">
      <c r="O7435" s="10" t="s">
        <v>37</v>
      </c>
    </row>
    <row r="7436" spans="15:15" x14ac:dyDescent="0.25">
      <c r="O7436" s="11" t="s">
        <v>32</v>
      </c>
    </row>
    <row r="7437" spans="15:15" x14ac:dyDescent="0.25">
      <c r="O7437" s="10" t="s">
        <v>32</v>
      </c>
    </row>
    <row r="7438" spans="15:15" x14ac:dyDescent="0.25">
      <c r="O7438" s="11" t="s">
        <v>27</v>
      </c>
    </row>
    <row r="7439" spans="15:15" x14ac:dyDescent="0.25">
      <c r="O7439" s="10" t="s">
        <v>37</v>
      </c>
    </row>
    <row r="7440" spans="15:15" x14ac:dyDescent="0.25">
      <c r="O7440" s="11" t="s">
        <v>37</v>
      </c>
    </row>
    <row r="7441" spans="15:15" x14ac:dyDescent="0.25">
      <c r="O7441" s="10" t="s">
        <v>27</v>
      </c>
    </row>
    <row r="7442" spans="15:15" x14ac:dyDescent="0.25">
      <c r="O7442" s="11" t="s">
        <v>27</v>
      </c>
    </row>
    <row r="7443" spans="15:15" x14ac:dyDescent="0.25">
      <c r="O7443" s="10" t="s">
        <v>32</v>
      </c>
    </row>
    <row r="7444" spans="15:15" x14ac:dyDescent="0.25">
      <c r="O7444" s="11" t="s">
        <v>48</v>
      </c>
    </row>
    <row r="7445" spans="15:15" x14ac:dyDescent="0.25">
      <c r="O7445" s="10" t="s">
        <v>48</v>
      </c>
    </row>
    <row r="7446" spans="15:15" x14ac:dyDescent="0.25">
      <c r="O7446" s="11" t="s">
        <v>32</v>
      </c>
    </row>
    <row r="7447" spans="15:15" x14ac:dyDescent="0.25">
      <c r="O7447" s="10" t="s">
        <v>32</v>
      </c>
    </row>
    <row r="7448" spans="15:15" x14ac:dyDescent="0.25">
      <c r="O7448" s="11" t="s">
        <v>27</v>
      </c>
    </row>
    <row r="7449" spans="15:15" x14ac:dyDescent="0.25">
      <c r="O7449" s="10" t="s">
        <v>27</v>
      </c>
    </row>
    <row r="7450" spans="15:15" x14ac:dyDescent="0.25">
      <c r="O7450" s="11" t="s">
        <v>71</v>
      </c>
    </row>
    <row r="7451" spans="15:15" x14ac:dyDescent="0.25">
      <c r="O7451" s="10" t="s">
        <v>71</v>
      </c>
    </row>
    <row r="7452" spans="15:15" x14ac:dyDescent="0.25">
      <c r="O7452" s="11" t="s">
        <v>27</v>
      </c>
    </row>
    <row r="7453" spans="15:15" x14ac:dyDescent="0.25">
      <c r="O7453" s="10" t="s">
        <v>27</v>
      </c>
    </row>
    <row r="7454" spans="15:15" x14ac:dyDescent="0.25">
      <c r="O7454" s="11" t="s">
        <v>40</v>
      </c>
    </row>
    <row r="7455" spans="15:15" x14ac:dyDescent="0.25">
      <c r="O7455" s="10" t="s">
        <v>40</v>
      </c>
    </row>
    <row r="7456" spans="15:15" x14ac:dyDescent="0.25">
      <c r="O7456" s="11" t="s">
        <v>48</v>
      </c>
    </row>
    <row r="7457" spans="15:15" x14ac:dyDescent="0.25">
      <c r="O7457" s="10" t="s">
        <v>48</v>
      </c>
    </row>
    <row r="7458" spans="15:15" x14ac:dyDescent="0.25">
      <c r="O7458" s="11" t="s">
        <v>32</v>
      </c>
    </row>
    <row r="7459" spans="15:15" x14ac:dyDescent="0.25">
      <c r="O7459" s="10" t="s">
        <v>32</v>
      </c>
    </row>
    <row r="7460" spans="15:15" x14ac:dyDescent="0.25">
      <c r="O7460" s="11" t="s">
        <v>34</v>
      </c>
    </row>
    <row r="7461" spans="15:15" x14ac:dyDescent="0.25">
      <c r="O7461" s="10" t="s">
        <v>34</v>
      </c>
    </row>
    <row r="7462" spans="15:15" x14ac:dyDescent="0.25">
      <c r="O7462" s="11" t="s">
        <v>32</v>
      </c>
    </row>
    <row r="7463" spans="15:15" x14ac:dyDescent="0.25">
      <c r="O7463" s="10" t="s">
        <v>27</v>
      </c>
    </row>
    <row r="7464" spans="15:15" x14ac:dyDescent="0.25">
      <c r="O7464" s="11" t="s">
        <v>27</v>
      </c>
    </row>
    <row r="7465" spans="15:15" x14ac:dyDescent="0.25">
      <c r="O7465" s="10" t="s">
        <v>153</v>
      </c>
    </row>
    <row r="7466" spans="15:15" x14ac:dyDescent="0.25">
      <c r="O7466" s="11" t="s">
        <v>153</v>
      </c>
    </row>
    <row r="7467" spans="15:15" x14ac:dyDescent="0.25">
      <c r="O7467" s="10" t="s">
        <v>46</v>
      </c>
    </row>
    <row r="7468" spans="15:15" x14ac:dyDescent="0.25">
      <c r="O7468" s="11" t="s">
        <v>46</v>
      </c>
    </row>
    <row r="7469" spans="15:15" x14ac:dyDescent="0.25">
      <c r="O7469" s="10" t="s">
        <v>46</v>
      </c>
    </row>
    <row r="7470" spans="15:15" x14ac:dyDescent="0.25">
      <c r="O7470" s="11" t="s">
        <v>46</v>
      </c>
    </row>
    <row r="7471" spans="15:15" x14ac:dyDescent="0.25">
      <c r="O7471" s="10" t="s">
        <v>148</v>
      </c>
    </row>
    <row r="7472" spans="15:15" x14ac:dyDescent="0.25">
      <c r="O7472" s="11" t="s">
        <v>148</v>
      </c>
    </row>
    <row r="7473" spans="15:15" x14ac:dyDescent="0.25">
      <c r="O7473" s="10" t="s">
        <v>37</v>
      </c>
    </row>
    <row r="7474" spans="15:15" x14ac:dyDescent="0.25">
      <c r="O7474" s="11" t="s">
        <v>37</v>
      </c>
    </row>
    <row r="7475" spans="15:15" x14ac:dyDescent="0.25">
      <c r="O7475" s="10" t="s">
        <v>32</v>
      </c>
    </row>
    <row r="7476" spans="15:15" x14ac:dyDescent="0.25">
      <c r="O7476" s="11" t="s">
        <v>27</v>
      </c>
    </row>
    <row r="7477" spans="15:15" x14ac:dyDescent="0.25">
      <c r="O7477" s="10" t="s">
        <v>27</v>
      </c>
    </row>
    <row r="7478" spans="15:15" x14ac:dyDescent="0.25">
      <c r="O7478" s="11" t="s">
        <v>154</v>
      </c>
    </row>
    <row r="7479" spans="15:15" x14ac:dyDescent="0.25">
      <c r="O7479" s="10" t="s">
        <v>154</v>
      </c>
    </row>
    <row r="7480" spans="15:15" x14ac:dyDescent="0.25">
      <c r="O7480" s="11" t="s">
        <v>27</v>
      </c>
    </row>
    <row r="7481" spans="15:15" x14ac:dyDescent="0.25">
      <c r="O7481" s="10" t="s">
        <v>27</v>
      </c>
    </row>
    <row r="7482" spans="15:15" x14ac:dyDescent="0.25">
      <c r="O7482" s="11" t="s">
        <v>42</v>
      </c>
    </row>
    <row r="7483" spans="15:15" x14ac:dyDescent="0.25">
      <c r="O7483" s="10" t="s">
        <v>42</v>
      </c>
    </row>
    <row r="7484" spans="15:15" x14ac:dyDescent="0.25">
      <c r="O7484" s="11" t="s">
        <v>32</v>
      </c>
    </row>
    <row r="7485" spans="15:15" x14ac:dyDescent="0.25">
      <c r="O7485" s="10" t="s">
        <v>32</v>
      </c>
    </row>
    <row r="7486" spans="15:15" x14ac:dyDescent="0.25">
      <c r="O7486" s="11" t="s">
        <v>27</v>
      </c>
    </row>
    <row r="7487" spans="15:15" x14ac:dyDescent="0.25">
      <c r="O7487" s="10" t="s">
        <v>27</v>
      </c>
    </row>
    <row r="7488" spans="15:15" x14ac:dyDescent="0.25">
      <c r="O7488" s="11" t="s">
        <v>37</v>
      </c>
    </row>
    <row r="7489" spans="15:15" x14ac:dyDescent="0.25">
      <c r="O7489" s="10" t="s">
        <v>32</v>
      </c>
    </row>
    <row r="7490" spans="15:15" x14ac:dyDescent="0.25">
      <c r="O7490" s="11" t="s">
        <v>32</v>
      </c>
    </row>
    <row r="7491" spans="15:15" x14ac:dyDescent="0.25">
      <c r="O7491" s="10" t="s">
        <v>42</v>
      </c>
    </row>
    <row r="7492" spans="15:15" x14ac:dyDescent="0.25">
      <c r="O7492" s="11" t="s">
        <v>42</v>
      </c>
    </row>
    <row r="7493" spans="15:15" x14ac:dyDescent="0.25">
      <c r="O7493" s="10" t="s">
        <v>32</v>
      </c>
    </row>
    <row r="7494" spans="15:15" x14ac:dyDescent="0.25">
      <c r="O7494" s="11" t="s">
        <v>32</v>
      </c>
    </row>
    <row r="7495" spans="15:15" x14ac:dyDescent="0.25">
      <c r="O7495" s="10" t="s">
        <v>155</v>
      </c>
    </row>
    <row r="7496" spans="15:15" x14ac:dyDescent="0.25">
      <c r="O7496" s="11" t="s">
        <v>86</v>
      </c>
    </row>
    <row r="7497" spans="15:15" x14ac:dyDescent="0.25">
      <c r="O7497" s="10" t="s">
        <v>55</v>
      </c>
    </row>
    <row r="7498" spans="15:15" x14ac:dyDescent="0.25">
      <c r="O7498" s="11" t="s">
        <v>55</v>
      </c>
    </row>
    <row r="7499" spans="15:15" x14ac:dyDescent="0.25">
      <c r="O7499" s="10" t="s">
        <v>32</v>
      </c>
    </row>
    <row r="7500" spans="15:15" x14ac:dyDescent="0.25">
      <c r="O7500" s="11" t="s">
        <v>32</v>
      </c>
    </row>
    <row r="7501" spans="15:15" x14ac:dyDescent="0.25">
      <c r="O7501" s="10" t="s">
        <v>96</v>
      </c>
    </row>
    <row r="7502" spans="15:15" x14ac:dyDescent="0.25">
      <c r="O7502" s="11" t="s">
        <v>96</v>
      </c>
    </row>
    <row r="7503" spans="15:15" x14ac:dyDescent="0.25">
      <c r="O7503" s="10" t="s">
        <v>34</v>
      </c>
    </row>
    <row r="7504" spans="15:15" x14ac:dyDescent="0.25">
      <c r="O7504" s="11" t="s">
        <v>34</v>
      </c>
    </row>
    <row r="7505" spans="15:15" x14ac:dyDescent="0.25">
      <c r="O7505" s="10" t="s">
        <v>37</v>
      </c>
    </row>
    <row r="7506" spans="15:15" x14ac:dyDescent="0.25">
      <c r="O7506" s="11" t="s">
        <v>37</v>
      </c>
    </row>
    <row r="7507" spans="15:15" x14ac:dyDescent="0.25">
      <c r="O7507" s="10" t="s">
        <v>34</v>
      </c>
    </row>
    <row r="7508" spans="15:15" x14ac:dyDescent="0.25">
      <c r="O7508" s="11" t="s">
        <v>34</v>
      </c>
    </row>
    <row r="7509" spans="15:15" x14ac:dyDescent="0.25">
      <c r="O7509" s="10" t="s">
        <v>72</v>
      </c>
    </row>
    <row r="7510" spans="15:15" x14ac:dyDescent="0.25">
      <c r="O7510" s="11" t="s">
        <v>72</v>
      </c>
    </row>
    <row r="7511" spans="15:15" x14ac:dyDescent="0.25">
      <c r="O7511" s="10" t="s">
        <v>27</v>
      </c>
    </row>
    <row r="7512" spans="15:15" x14ac:dyDescent="0.25">
      <c r="O7512" s="11" t="s">
        <v>32</v>
      </c>
    </row>
    <row r="7513" spans="15:15" x14ac:dyDescent="0.25">
      <c r="O7513" s="10" t="s">
        <v>32</v>
      </c>
    </row>
    <row r="7514" spans="15:15" x14ac:dyDescent="0.25">
      <c r="O7514" s="11" t="s">
        <v>34</v>
      </c>
    </row>
    <row r="7515" spans="15:15" x14ac:dyDescent="0.25">
      <c r="O7515" s="10" t="s">
        <v>34</v>
      </c>
    </row>
    <row r="7516" spans="15:15" x14ac:dyDescent="0.25">
      <c r="O7516" s="11" t="s">
        <v>32</v>
      </c>
    </row>
    <row r="7517" spans="15:15" x14ac:dyDescent="0.25">
      <c r="O7517" s="10" t="s">
        <v>86</v>
      </c>
    </row>
    <row r="7518" spans="15:15" x14ac:dyDescent="0.25">
      <c r="O7518" s="11" t="s">
        <v>37</v>
      </c>
    </row>
    <row r="7519" spans="15:15" x14ac:dyDescent="0.25">
      <c r="O7519" s="10" t="s">
        <v>37</v>
      </c>
    </row>
    <row r="7520" spans="15:15" x14ac:dyDescent="0.25">
      <c r="O7520" s="11" t="s">
        <v>62</v>
      </c>
    </row>
    <row r="7521" spans="15:15" x14ac:dyDescent="0.25">
      <c r="O7521" s="10" t="s">
        <v>62</v>
      </c>
    </row>
    <row r="7522" spans="15:15" x14ac:dyDescent="0.25">
      <c r="O7522" s="11" t="s">
        <v>27</v>
      </c>
    </row>
    <row r="7523" spans="15:15" x14ac:dyDescent="0.25">
      <c r="O7523" s="10" t="s">
        <v>40</v>
      </c>
    </row>
    <row r="7524" spans="15:15" x14ac:dyDescent="0.25">
      <c r="O7524" s="11" t="s">
        <v>40</v>
      </c>
    </row>
    <row r="7525" spans="15:15" x14ac:dyDescent="0.25">
      <c r="O7525" s="10" t="s">
        <v>121</v>
      </c>
    </row>
    <row r="7526" spans="15:15" x14ac:dyDescent="0.25">
      <c r="O7526" s="11" t="s">
        <v>121</v>
      </c>
    </row>
    <row r="7527" spans="15:15" x14ac:dyDescent="0.25">
      <c r="O7527" s="10" t="s">
        <v>46</v>
      </c>
    </row>
    <row r="7528" spans="15:15" x14ac:dyDescent="0.25">
      <c r="O7528" s="11" t="s">
        <v>20</v>
      </c>
    </row>
    <row r="7529" spans="15:15" x14ac:dyDescent="0.25">
      <c r="O7529" s="10" t="s">
        <v>20</v>
      </c>
    </row>
    <row r="7530" spans="15:15" x14ac:dyDescent="0.25">
      <c r="O7530" s="11" t="s">
        <v>40</v>
      </c>
    </row>
    <row r="7531" spans="15:15" x14ac:dyDescent="0.25">
      <c r="O7531" s="10" t="s">
        <v>40</v>
      </c>
    </row>
    <row r="7532" spans="15:15" x14ac:dyDescent="0.25">
      <c r="O7532" s="11" t="s">
        <v>46</v>
      </c>
    </row>
    <row r="7533" spans="15:15" x14ac:dyDescent="0.25">
      <c r="O7533" s="10" t="s">
        <v>46</v>
      </c>
    </row>
    <row r="7534" spans="15:15" x14ac:dyDescent="0.25">
      <c r="O7534" s="11" t="s">
        <v>32</v>
      </c>
    </row>
    <row r="7535" spans="15:15" x14ac:dyDescent="0.25">
      <c r="O7535" s="10" t="s">
        <v>32</v>
      </c>
    </row>
    <row r="7536" spans="15:15" x14ac:dyDescent="0.25">
      <c r="O7536" s="11" t="s">
        <v>32</v>
      </c>
    </row>
    <row r="7537" spans="15:15" x14ac:dyDescent="0.25">
      <c r="O7537" s="10" t="s">
        <v>94</v>
      </c>
    </row>
    <row r="7538" spans="15:15" x14ac:dyDescent="0.25">
      <c r="O7538" s="11" t="s">
        <v>94</v>
      </c>
    </row>
    <row r="7539" spans="15:15" x14ac:dyDescent="0.25">
      <c r="O7539" s="10" t="s">
        <v>34</v>
      </c>
    </row>
    <row r="7540" spans="15:15" x14ac:dyDescent="0.25">
      <c r="O7540" s="11" t="s">
        <v>34</v>
      </c>
    </row>
    <row r="7541" spans="15:15" x14ac:dyDescent="0.25">
      <c r="O7541" s="10" t="s">
        <v>27</v>
      </c>
    </row>
    <row r="7542" spans="15:15" x14ac:dyDescent="0.25">
      <c r="O7542" s="11" t="s">
        <v>32</v>
      </c>
    </row>
    <row r="7543" spans="15:15" x14ac:dyDescent="0.25">
      <c r="O7543" s="10" t="s">
        <v>32</v>
      </c>
    </row>
    <row r="7544" spans="15:15" x14ac:dyDescent="0.25">
      <c r="O7544" s="11" t="s">
        <v>85</v>
      </c>
    </row>
    <row r="7545" spans="15:15" x14ac:dyDescent="0.25">
      <c r="O7545" s="10" t="s">
        <v>85</v>
      </c>
    </row>
    <row r="7546" spans="15:15" x14ac:dyDescent="0.25">
      <c r="O7546" s="11" t="s">
        <v>27</v>
      </c>
    </row>
    <row r="7547" spans="15:15" x14ac:dyDescent="0.25">
      <c r="O7547" s="10" t="s">
        <v>27</v>
      </c>
    </row>
    <row r="7548" spans="15:15" x14ac:dyDescent="0.25">
      <c r="O7548" s="11" t="s">
        <v>67</v>
      </c>
    </row>
    <row r="7549" spans="15:15" x14ac:dyDescent="0.25">
      <c r="O7549" s="10" t="s">
        <v>67</v>
      </c>
    </row>
    <row r="7550" spans="15:15" x14ac:dyDescent="0.25">
      <c r="O7550" s="11" t="s">
        <v>157</v>
      </c>
    </row>
    <row r="7551" spans="15:15" x14ac:dyDescent="0.25">
      <c r="O7551" s="10" t="s">
        <v>32</v>
      </c>
    </row>
    <row r="7552" spans="15:15" x14ac:dyDescent="0.25">
      <c r="O7552" s="11" t="s">
        <v>20</v>
      </c>
    </row>
    <row r="7553" spans="15:15" x14ac:dyDescent="0.25">
      <c r="O7553" s="10" t="s">
        <v>20</v>
      </c>
    </row>
    <row r="7554" spans="15:15" x14ac:dyDescent="0.25">
      <c r="O7554" s="11" t="s">
        <v>104</v>
      </c>
    </row>
    <row r="7555" spans="15:15" x14ac:dyDescent="0.25">
      <c r="O7555" s="10" t="s">
        <v>104</v>
      </c>
    </row>
    <row r="7556" spans="15:15" x14ac:dyDescent="0.25">
      <c r="O7556" s="11" t="s">
        <v>27</v>
      </c>
    </row>
    <row r="7557" spans="15:15" x14ac:dyDescent="0.25">
      <c r="O7557" s="10" t="s">
        <v>72</v>
      </c>
    </row>
    <row r="7558" spans="15:15" x14ac:dyDescent="0.25">
      <c r="O7558" s="11" t="s">
        <v>72</v>
      </c>
    </row>
    <row r="7559" spans="15:15" x14ac:dyDescent="0.25">
      <c r="O7559" s="10" t="s">
        <v>27</v>
      </c>
    </row>
    <row r="7560" spans="15:15" x14ac:dyDescent="0.25">
      <c r="O7560" s="11" t="s">
        <v>27</v>
      </c>
    </row>
    <row r="7561" spans="15:15" x14ac:dyDescent="0.25">
      <c r="O7561" s="10" t="s">
        <v>45</v>
      </c>
    </row>
    <row r="7562" spans="15:15" x14ac:dyDescent="0.25">
      <c r="O7562" s="11" t="s">
        <v>45</v>
      </c>
    </row>
    <row r="7563" spans="15:15" x14ac:dyDescent="0.25">
      <c r="O7563" s="10" t="s">
        <v>85</v>
      </c>
    </row>
    <row r="7564" spans="15:15" x14ac:dyDescent="0.25">
      <c r="O7564" s="11" t="s">
        <v>85</v>
      </c>
    </row>
    <row r="7565" spans="15:15" x14ac:dyDescent="0.25">
      <c r="O7565" s="10" t="s">
        <v>27</v>
      </c>
    </row>
    <row r="7566" spans="15:15" x14ac:dyDescent="0.25">
      <c r="O7566" s="11" t="s">
        <v>27</v>
      </c>
    </row>
    <row r="7567" spans="15:15" x14ac:dyDescent="0.25">
      <c r="O7567" s="10" t="s">
        <v>46</v>
      </c>
    </row>
    <row r="7568" spans="15:15" x14ac:dyDescent="0.25">
      <c r="O7568" s="11" t="s">
        <v>46</v>
      </c>
    </row>
    <row r="7569" spans="15:15" x14ac:dyDescent="0.25">
      <c r="O7569" s="10" t="s">
        <v>32</v>
      </c>
    </row>
    <row r="7570" spans="15:15" x14ac:dyDescent="0.25">
      <c r="O7570" s="11" t="s">
        <v>32</v>
      </c>
    </row>
    <row r="7571" spans="15:15" x14ac:dyDescent="0.25">
      <c r="O7571" s="10" t="s">
        <v>158</v>
      </c>
    </row>
    <row r="7572" spans="15:15" x14ac:dyDescent="0.25">
      <c r="O7572" s="11" t="s">
        <v>159</v>
      </c>
    </row>
    <row r="7573" spans="15:15" x14ac:dyDescent="0.25">
      <c r="O7573" s="10" t="s">
        <v>34</v>
      </c>
    </row>
    <row r="7574" spans="15:15" x14ac:dyDescent="0.25">
      <c r="O7574" s="11" t="s">
        <v>34</v>
      </c>
    </row>
    <row r="7575" spans="15:15" x14ac:dyDescent="0.25">
      <c r="O7575" s="10" t="s">
        <v>125</v>
      </c>
    </row>
    <row r="7576" spans="15:15" x14ac:dyDescent="0.25">
      <c r="O7576" s="11" t="s">
        <v>125</v>
      </c>
    </row>
    <row r="7577" spans="15:15" x14ac:dyDescent="0.25">
      <c r="O7577" s="10" t="s">
        <v>37</v>
      </c>
    </row>
    <row r="7578" spans="15:15" x14ac:dyDescent="0.25">
      <c r="O7578" s="11" t="s">
        <v>37</v>
      </c>
    </row>
    <row r="7579" spans="15:15" x14ac:dyDescent="0.25">
      <c r="O7579" s="10" t="s">
        <v>27</v>
      </c>
    </row>
    <row r="7580" spans="15:15" x14ac:dyDescent="0.25">
      <c r="O7580" s="11" t="s">
        <v>27</v>
      </c>
    </row>
    <row r="7581" spans="15:15" x14ac:dyDescent="0.25">
      <c r="O7581" s="10" t="s">
        <v>95</v>
      </c>
    </row>
    <row r="7582" spans="15:15" x14ac:dyDescent="0.25">
      <c r="O7582" s="11" t="s">
        <v>27</v>
      </c>
    </row>
    <row r="7583" spans="15:15" x14ac:dyDescent="0.25">
      <c r="O7583" s="10" t="s">
        <v>27</v>
      </c>
    </row>
    <row r="7584" spans="15:15" x14ac:dyDescent="0.25">
      <c r="O7584" s="11" t="s">
        <v>67</v>
      </c>
    </row>
    <row r="7585" spans="15:15" x14ac:dyDescent="0.25">
      <c r="O7585" s="10" t="s">
        <v>67</v>
      </c>
    </row>
    <row r="7586" spans="15:15" x14ac:dyDescent="0.25">
      <c r="O7586" s="11" t="s">
        <v>27</v>
      </c>
    </row>
    <row r="7587" spans="15:15" x14ac:dyDescent="0.25">
      <c r="O7587" s="10" t="s">
        <v>27</v>
      </c>
    </row>
    <row r="7588" spans="15:15" x14ac:dyDescent="0.25">
      <c r="O7588" s="11" t="s">
        <v>37</v>
      </c>
    </row>
    <row r="7589" spans="15:15" x14ac:dyDescent="0.25">
      <c r="O7589" s="10" t="s">
        <v>37</v>
      </c>
    </row>
    <row r="7590" spans="15:15" x14ac:dyDescent="0.25">
      <c r="O7590" s="11" t="s">
        <v>32</v>
      </c>
    </row>
    <row r="7591" spans="15:15" x14ac:dyDescent="0.25">
      <c r="O7591" s="10" t="s">
        <v>20</v>
      </c>
    </row>
    <row r="7592" spans="15:15" x14ac:dyDescent="0.25">
      <c r="O7592" s="11" t="s">
        <v>20</v>
      </c>
    </row>
    <row r="7593" spans="15:15" x14ac:dyDescent="0.25">
      <c r="O7593" s="10" t="s">
        <v>27</v>
      </c>
    </row>
    <row r="7594" spans="15:15" x14ac:dyDescent="0.25">
      <c r="O7594" s="11" t="s">
        <v>45</v>
      </c>
    </row>
    <row r="7595" spans="15:15" x14ac:dyDescent="0.25">
      <c r="O7595" s="10" t="s">
        <v>45</v>
      </c>
    </row>
    <row r="7596" spans="15:15" x14ac:dyDescent="0.25">
      <c r="O7596" s="11" t="s">
        <v>99</v>
      </c>
    </row>
    <row r="7597" spans="15:15" x14ac:dyDescent="0.25">
      <c r="O7597" s="10" t="s">
        <v>99</v>
      </c>
    </row>
    <row r="7598" spans="15:15" x14ac:dyDescent="0.25">
      <c r="O7598" s="11" t="s">
        <v>32</v>
      </c>
    </row>
    <row r="7599" spans="15:15" x14ac:dyDescent="0.25">
      <c r="O7599" s="10" t="s">
        <v>32</v>
      </c>
    </row>
    <row r="7600" spans="15:15" x14ac:dyDescent="0.25">
      <c r="O7600" s="11" t="s">
        <v>32</v>
      </c>
    </row>
    <row r="7601" spans="15:15" x14ac:dyDescent="0.25">
      <c r="O7601" s="10" t="s">
        <v>27</v>
      </c>
    </row>
    <row r="7602" spans="15:15" x14ac:dyDescent="0.25">
      <c r="O7602" s="11" t="s">
        <v>27</v>
      </c>
    </row>
    <row r="7603" spans="15:15" x14ac:dyDescent="0.25">
      <c r="O7603" s="10" t="s">
        <v>32</v>
      </c>
    </row>
    <row r="7604" spans="15:15" x14ac:dyDescent="0.25">
      <c r="O7604" s="11" t="s">
        <v>27</v>
      </c>
    </row>
    <row r="7605" spans="15:15" x14ac:dyDescent="0.25">
      <c r="O7605" s="10" t="s">
        <v>27</v>
      </c>
    </row>
    <row r="7606" spans="15:15" x14ac:dyDescent="0.25">
      <c r="O7606" s="11" t="s">
        <v>45</v>
      </c>
    </row>
    <row r="7607" spans="15:15" x14ac:dyDescent="0.25">
      <c r="O7607" s="10" t="s">
        <v>45</v>
      </c>
    </row>
    <row r="7608" spans="15:15" x14ac:dyDescent="0.25">
      <c r="O7608" s="11" t="s">
        <v>67</v>
      </c>
    </row>
    <row r="7609" spans="15:15" x14ac:dyDescent="0.25">
      <c r="O7609" s="10" t="s">
        <v>67</v>
      </c>
    </row>
    <row r="7610" spans="15:15" x14ac:dyDescent="0.25">
      <c r="O7610" s="11" t="s">
        <v>40</v>
      </c>
    </row>
    <row r="7611" spans="15:15" x14ac:dyDescent="0.25">
      <c r="O7611" s="10" t="s">
        <v>40</v>
      </c>
    </row>
    <row r="7612" spans="15:15" x14ac:dyDescent="0.25">
      <c r="O7612" s="11" t="s">
        <v>48</v>
      </c>
    </row>
    <row r="7613" spans="15:15" x14ac:dyDescent="0.25">
      <c r="O7613" s="10" t="s">
        <v>48</v>
      </c>
    </row>
    <row r="7614" spans="15:15" x14ac:dyDescent="0.25">
      <c r="O7614" s="11" t="s">
        <v>47</v>
      </c>
    </row>
    <row r="7615" spans="15:15" x14ac:dyDescent="0.25">
      <c r="O7615" s="10" t="s">
        <v>47</v>
      </c>
    </row>
    <row r="7616" spans="15:15" x14ac:dyDescent="0.25">
      <c r="O7616" s="11" t="s">
        <v>27</v>
      </c>
    </row>
    <row r="7617" spans="15:15" x14ac:dyDescent="0.25">
      <c r="O7617" s="10" t="s">
        <v>27</v>
      </c>
    </row>
    <row r="7618" spans="15:15" x14ac:dyDescent="0.25">
      <c r="O7618" s="11" t="s">
        <v>27</v>
      </c>
    </row>
    <row r="7619" spans="15:15" x14ac:dyDescent="0.25">
      <c r="O7619" s="10" t="s">
        <v>40</v>
      </c>
    </row>
    <row r="7620" spans="15:15" x14ac:dyDescent="0.25">
      <c r="O7620" s="11" t="s">
        <v>40</v>
      </c>
    </row>
    <row r="7621" spans="15:15" x14ac:dyDescent="0.25">
      <c r="O7621" s="10" t="s">
        <v>34</v>
      </c>
    </row>
    <row r="7622" spans="15:15" x14ac:dyDescent="0.25">
      <c r="O7622" s="11" t="s">
        <v>34</v>
      </c>
    </row>
    <row r="7623" spans="15:15" x14ac:dyDescent="0.25">
      <c r="O7623" s="10" t="s">
        <v>68</v>
      </c>
    </row>
    <row r="7624" spans="15:15" x14ac:dyDescent="0.25">
      <c r="O7624" s="11" t="s">
        <v>54</v>
      </c>
    </row>
    <row r="7625" spans="15:15" x14ac:dyDescent="0.25">
      <c r="O7625" s="10" t="s">
        <v>54</v>
      </c>
    </row>
    <row r="7626" spans="15:15" x14ac:dyDescent="0.25">
      <c r="O7626" s="11" t="s">
        <v>54</v>
      </c>
    </row>
    <row r="7627" spans="15:15" x14ac:dyDescent="0.25">
      <c r="O7627" s="10" t="s">
        <v>54</v>
      </c>
    </row>
    <row r="7628" spans="15:15" x14ac:dyDescent="0.25">
      <c r="O7628" s="11" t="s">
        <v>67</v>
      </c>
    </row>
    <row r="7629" spans="15:15" x14ac:dyDescent="0.25">
      <c r="O7629" s="10" t="s">
        <v>67</v>
      </c>
    </row>
    <row r="7630" spans="15:15" x14ac:dyDescent="0.25">
      <c r="O7630" s="11" t="s">
        <v>32</v>
      </c>
    </row>
    <row r="7631" spans="15:15" x14ac:dyDescent="0.25">
      <c r="O7631" s="10" t="s">
        <v>32</v>
      </c>
    </row>
    <row r="7632" spans="15:15" x14ac:dyDescent="0.25">
      <c r="O7632" s="11" t="s">
        <v>32</v>
      </c>
    </row>
    <row r="7633" spans="15:15" x14ac:dyDescent="0.25">
      <c r="O7633" s="10" t="s">
        <v>32</v>
      </c>
    </row>
    <row r="7634" spans="15:15" x14ac:dyDescent="0.25">
      <c r="O7634" s="11" t="s">
        <v>32</v>
      </c>
    </row>
    <row r="7635" spans="15:15" x14ac:dyDescent="0.25">
      <c r="O7635" s="10" t="s">
        <v>34</v>
      </c>
    </row>
    <row r="7636" spans="15:15" x14ac:dyDescent="0.25">
      <c r="O7636" s="11" t="s">
        <v>34</v>
      </c>
    </row>
    <row r="7637" spans="15:15" x14ac:dyDescent="0.25">
      <c r="O7637" s="10" t="s">
        <v>161</v>
      </c>
    </row>
    <row r="7638" spans="15:15" x14ac:dyDescent="0.25">
      <c r="O7638" s="11" t="s">
        <v>37</v>
      </c>
    </row>
    <row r="7639" spans="15:15" x14ac:dyDescent="0.25">
      <c r="O7639" s="10" t="s">
        <v>37</v>
      </c>
    </row>
    <row r="7640" spans="15:15" x14ac:dyDescent="0.25">
      <c r="O7640" s="11" t="s">
        <v>32</v>
      </c>
    </row>
    <row r="7641" spans="15:15" x14ac:dyDescent="0.25">
      <c r="O7641" s="10" t="s">
        <v>32</v>
      </c>
    </row>
    <row r="7642" spans="15:15" x14ac:dyDescent="0.25">
      <c r="O7642" s="11" t="s">
        <v>37</v>
      </c>
    </row>
    <row r="7643" spans="15:15" x14ac:dyDescent="0.25">
      <c r="O7643" s="10" t="s">
        <v>32</v>
      </c>
    </row>
    <row r="7644" spans="15:15" x14ac:dyDescent="0.25">
      <c r="O7644" s="11" t="s">
        <v>32</v>
      </c>
    </row>
    <row r="7645" spans="15:15" x14ac:dyDescent="0.25">
      <c r="O7645" s="10" t="s">
        <v>154</v>
      </c>
    </row>
    <row r="7646" spans="15:15" x14ac:dyDescent="0.25">
      <c r="O7646" s="11" t="s">
        <v>154</v>
      </c>
    </row>
    <row r="7647" spans="15:15" x14ac:dyDescent="0.25">
      <c r="O7647" s="10" t="s">
        <v>51</v>
      </c>
    </row>
    <row r="7648" spans="15:15" x14ac:dyDescent="0.25">
      <c r="O7648" s="11" t="s">
        <v>51</v>
      </c>
    </row>
    <row r="7649" spans="15:15" x14ac:dyDescent="0.25">
      <c r="O7649" s="10" t="s">
        <v>37</v>
      </c>
    </row>
    <row r="7650" spans="15:15" x14ac:dyDescent="0.25">
      <c r="O7650" s="11" t="s">
        <v>37</v>
      </c>
    </row>
    <row r="7651" spans="15:15" x14ac:dyDescent="0.25">
      <c r="O7651" s="10" t="s">
        <v>27</v>
      </c>
    </row>
    <row r="7652" spans="15:15" x14ac:dyDescent="0.25">
      <c r="O7652" s="11" t="s">
        <v>27</v>
      </c>
    </row>
    <row r="7653" spans="15:15" x14ac:dyDescent="0.25">
      <c r="O7653" s="10" t="s">
        <v>32</v>
      </c>
    </row>
    <row r="7654" spans="15:15" x14ac:dyDescent="0.25">
      <c r="O7654" s="11" t="s">
        <v>32</v>
      </c>
    </row>
    <row r="7655" spans="15:15" x14ac:dyDescent="0.25">
      <c r="O7655" s="10" t="s">
        <v>27</v>
      </c>
    </row>
    <row r="7656" spans="15:15" x14ac:dyDescent="0.25">
      <c r="O7656" s="11" t="s">
        <v>27</v>
      </c>
    </row>
    <row r="7657" spans="15:15" x14ac:dyDescent="0.25">
      <c r="O7657" s="10" t="s">
        <v>34</v>
      </c>
    </row>
    <row r="7658" spans="15:15" x14ac:dyDescent="0.25">
      <c r="O7658" s="11" t="s">
        <v>34</v>
      </c>
    </row>
    <row r="7659" spans="15:15" x14ac:dyDescent="0.25">
      <c r="O7659" s="10" t="s">
        <v>37</v>
      </c>
    </row>
    <row r="7660" spans="15:15" x14ac:dyDescent="0.25">
      <c r="O7660" s="11" t="s">
        <v>37</v>
      </c>
    </row>
    <row r="7661" spans="15:15" x14ac:dyDescent="0.25">
      <c r="O7661" s="10" t="s">
        <v>27</v>
      </c>
    </row>
    <row r="7662" spans="15:15" x14ac:dyDescent="0.25">
      <c r="O7662" s="11" t="s">
        <v>27</v>
      </c>
    </row>
    <row r="7663" spans="15:15" x14ac:dyDescent="0.25">
      <c r="O7663" s="10" t="s">
        <v>34</v>
      </c>
    </row>
    <row r="7664" spans="15:15" x14ac:dyDescent="0.25">
      <c r="O7664" s="11" t="s">
        <v>34</v>
      </c>
    </row>
    <row r="7665" spans="15:15" x14ac:dyDescent="0.25">
      <c r="O7665" s="10" t="s">
        <v>40</v>
      </c>
    </row>
    <row r="7666" spans="15:15" x14ac:dyDescent="0.25">
      <c r="O7666" s="11" t="s">
        <v>32</v>
      </c>
    </row>
    <row r="7667" spans="15:15" x14ac:dyDescent="0.25">
      <c r="O7667" s="10" t="s">
        <v>27</v>
      </c>
    </row>
    <row r="7668" spans="15:15" x14ac:dyDescent="0.25">
      <c r="O7668" s="11" t="s">
        <v>27</v>
      </c>
    </row>
    <row r="7669" spans="15:15" x14ac:dyDescent="0.25">
      <c r="O7669" s="10" t="s">
        <v>37</v>
      </c>
    </row>
    <row r="7670" spans="15:15" x14ac:dyDescent="0.25">
      <c r="O7670" s="11" t="s">
        <v>66</v>
      </c>
    </row>
    <row r="7671" spans="15:15" x14ac:dyDescent="0.25">
      <c r="O7671" s="10" t="s">
        <v>66</v>
      </c>
    </row>
    <row r="7672" spans="15:15" x14ac:dyDescent="0.25">
      <c r="O7672" s="11" t="s">
        <v>27</v>
      </c>
    </row>
    <row r="7673" spans="15:15" x14ac:dyDescent="0.25">
      <c r="O7673" s="10" t="s">
        <v>27</v>
      </c>
    </row>
    <row r="7674" spans="15:15" x14ac:dyDescent="0.25">
      <c r="O7674" s="11" t="s">
        <v>145</v>
      </c>
    </row>
    <row r="7675" spans="15:15" x14ac:dyDescent="0.25">
      <c r="O7675" s="10" t="s">
        <v>37</v>
      </c>
    </row>
    <row r="7676" spans="15:15" x14ac:dyDescent="0.25">
      <c r="O7676" s="11" t="s">
        <v>37</v>
      </c>
    </row>
    <row r="7677" spans="15:15" x14ac:dyDescent="0.25">
      <c r="O7677" s="10" t="s">
        <v>48</v>
      </c>
    </row>
    <row r="7678" spans="15:15" x14ac:dyDescent="0.25">
      <c r="O7678" s="11" t="s">
        <v>48</v>
      </c>
    </row>
    <row r="7679" spans="15:15" x14ac:dyDescent="0.25">
      <c r="O7679" s="10" t="s">
        <v>32</v>
      </c>
    </row>
    <row r="7680" spans="15:15" x14ac:dyDescent="0.25">
      <c r="O7680" s="11" t="s">
        <v>32</v>
      </c>
    </row>
    <row r="7681" spans="15:15" x14ac:dyDescent="0.25">
      <c r="O7681" s="10" t="s">
        <v>37</v>
      </c>
    </row>
    <row r="7682" spans="15:15" x14ac:dyDescent="0.25">
      <c r="O7682" s="11" t="s">
        <v>37</v>
      </c>
    </row>
    <row r="7683" spans="15:15" x14ac:dyDescent="0.25">
      <c r="O7683" s="10" t="s">
        <v>164</v>
      </c>
    </row>
    <row r="7684" spans="15:15" x14ac:dyDescent="0.25">
      <c r="O7684" s="11" t="s">
        <v>72</v>
      </c>
    </row>
    <row r="7685" spans="15:15" x14ac:dyDescent="0.25">
      <c r="O7685" s="10" t="s">
        <v>72</v>
      </c>
    </row>
    <row r="7686" spans="15:15" x14ac:dyDescent="0.25">
      <c r="O7686" s="11" t="s">
        <v>32</v>
      </c>
    </row>
    <row r="7687" spans="15:15" x14ac:dyDescent="0.25">
      <c r="O7687" s="10" t="s">
        <v>32</v>
      </c>
    </row>
    <row r="7688" spans="15:15" x14ac:dyDescent="0.25">
      <c r="O7688" s="11" t="s">
        <v>100</v>
      </c>
    </row>
    <row r="7689" spans="15:15" x14ac:dyDescent="0.25">
      <c r="O7689" s="10" t="s">
        <v>34</v>
      </c>
    </row>
    <row r="7690" spans="15:15" x14ac:dyDescent="0.25">
      <c r="O7690" s="11" t="s">
        <v>34</v>
      </c>
    </row>
    <row r="7691" spans="15:15" x14ac:dyDescent="0.25">
      <c r="O7691" s="10" t="s">
        <v>27</v>
      </c>
    </row>
    <row r="7692" spans="15:15" x14ac:dyDescent="0.25">
      <c r="O7692" s="11" t="s">
        <v>48</v>
      </c>
    </row>
    <row r="7693" spans="15:15" x14ac:dyDescent="0.25">
      <c r="O7693" s="10" t="s">
        <v>48</v>
      </c>
    </row>
    <row r="7694" spans="15:15" x14ac:dyDescent="0.25">
      <c r="O7694" s="11" t="s">
        <v>27</v>
      </c>
    </row>
    <row r="7695" spans="15:15" x14ac:dyDescent="0.25">
      <c r="O7695" s="10" t="s">
        <v>27</v>
      </c>
    </row>
    <row r="7696" spans="15:15" x14ac:dyDescent="0.25">
      <c r="O7696" s="11" t="s">
        <v>32</v>
      </c>
    </row>
    <row r="7697" spans="15:15" x14ac:dyDescent="0.25">
      <c r="O7697" s="10" t="s">
        <v>40</v>
      </c>
    </row>
    <row r="7698" spans="15:15" x14ac:dyDescent="0.25">
      <c r="O7698" s="11" t="s">
        <v>40</v>
      </c>
    </row>
    <row r="7699" spans="15:15" x14ac:dyDescent="0.25">
      <c r="O7699" s="10" t="s">
        <v>32</v>
      </c>
    </row>
    <row r="7700" spans="15:15" x14ac:dyDescent="0.25">
      <c r="O7700" s="11" t="s">
        <v>32</v>
      </c>
    </row>
    <row r="7701" spans="15:15" x14ac:dyDescent="0.25">
      <c r="O7701" s="10" t="s">
        <v>94</v>
      </c>
    </row>
    <row r="7702" spans="15:15" x14ac:dyDescent="0.25">
      <c r="O7702" s="11" t="s">
        <v>94</v>
      </c>
    </row>
    <row r="7703" spans="15:15" x14ac:dyDescent="0.25">
      <c r="O7703" s="10" t="s">
        <v>75</v>
      </c>
    </row>
    <row r="7704" spans="15:15" x14ac:dyDescent="0.25">
      <c r="O7704" s="11" t="s">
        <v>75</v>
      </c>
    </row>
    <row r="7705" spans="15:15" x14ac:dyDescent="0.25">
      <c r="O7705" s="10" t="s">
        <v>32</v>
      </c>
    </row>
    <row r="7706" spans="15:15" x14ac:dyDescent="0.25">
      <c r="O7706" s="11" t="s">
        <v>27</v>
      </c>
    </row>
    <row r="7707" spans="15:15" x14ac:dyDescent="0.25">
      <c r="O7707" s="10" t="s">
        <v>27</v>
      </c>
    </row>
    <row r="7708" spans="15:15" x14ac:dyDescent="0.25">
      <c r="O7708" s="11" t="s">
        <v>72</v>
      </c>
    </row>
    <row r="7709" spans="15:15" x14ac:dyDescent="0.25">
      <c r="O7709" s="10" t="s">
        <v>72</v>
      </c>
    </row>
    <row r="7710" spans="15:15" x14ac:dyDescent="0.25">
      <c r="O7710" s="11" t="s">
        <v>32</v>
      </c>
    </row>
    <row r="7711" spans="15:15" x14ac:dyDescent="0.25">
      <c r="O7711" s="10" t="s">
        <v>32</v>
      </c>
    </row>
    <row r="7712" spans="15:15" x14ac:dyDescent="0.25">
      <c r="O7712" s="11" t="s">
        <v>99</v>
      </c>
    </row>
    <row r="7713" spans="15:15" x14ac:dyDescent="0.25">
      <c r="O7713" s="10" t="s">
        <v>99</v>
      </c>
    </row>
    <row r="7714" spans="15:15" x14ac:dyDescent="0.25">
      <c r="O7714" s="11" t="s">
        <v>146</v>
      </c>
    </row>
    <row r="7715" spans="15:15" x14ac:dyDescent="0.25">
      <c r="O7715" s="10" t="s">
        <v>27</v>
      </c>
    </row>
    <row r="7716" spans="15:15" x14ac:dyDescent="0.25">
      <c r="O7716" s="11" t="s">
        <v>72</v>
      </c>
    </row>
    <row r="7717" spans="15:15" x14ac:dyDescent="0.25">
      <c r="O7717" s="10" t="s">
        <v>72</v>
      </c>
    </row>
    <row r="7718" spans="15:15" x14ac:dyDescent="0.25">
      <c r="O7718" s="11" t="s">
        <v>27</v>
      </c>
    </row>
    <row r="7719" spans="15:15" x14ac:dyDescent="0.25">
      <c r="O7719" s="10" t="s">
        <v>27</v>
      </c>
    </row>
    <row r="7720" spans="15:15" x14ac:dyDescent="0.25">
      <c r="O7720" s="11" t="s">
        <v>37</v>
      </c>
    </row>
    <row r="7721" spans="15:15" x14ac:dyDescent="0.25">
      <c r="O7721" s="10" t="s">
        <v>37</v>
      </c>
    </row>
    <row r="7722" spans="15:15" x14ac:dyDescent="0.25">
      <c r="O7722" s="11" t="s">
        <v>32</v>
      </c>
    </row>
    <row r="7723" spans="15:15" x14ac:dyDescent="0.25">
      <c r="O7723" s="10" t="s">
        <v>27</v>
      </c>
    </row>
    <row r="7724" spans="15:15" x14ac:dyDescent="0.25">
      <c r="O7724" s="11" t="s">
        <v>40</v>
      </c>
    </row>
    <row r="7725" spans="15:15" x14ac:dyDescent="0.25">
      <c r="O7725" s="10" t="s">
        <v>32</v>
      </c>
    </row>
    <row r="7726" spans="15:15" x14ac:dyDescent="0.25">
      <c r="O7726" s="11" t="s">
        <v>32</v>
      </c>
    </row>
    <row r="7727" spans="15:15" x14ac:dyDescent="0.25">
      <c r="O7727" s="10" t="s">
        <v>42</v>
      </c>
    </row>
    <row r="7728" spans="15:15" x14ac:dyDescent="0.25">
      <c r="O7728" s="11" t="s">
        <v>42</v>
      </c>
    </row>
    <row r="7729" spans="15:15" x14ac:dyDescent="0.25">
      <c r="O7729" s="10" t="s">
        <v>32</v>
      </c>
    </row>
    <row r="7730" spans="15:15" x14ac:dyDescent="0.25">
      <c r="O7730" s="11" t="s">
        <v>32</v>
      </c>
    </row>
    <row r="7731" spans="15:15" x14ac:dyDescent="0.25">
      <c r="O7731" s="10" t="s">
        <v>32</v>
      </c>
    </row>
    <row r="7732" spans="15:15" x14ac:dyDescent="0.25">
      <c r="O7732" s="11" t="s">
        <v>48</v>
      </c>
    </row>
    <row r="7733" spans="15:15" x14ac:dyDescent="0.25">
      <c r="O7733" s="10" t="s">
        <v>34</v>
      </c>
    </row>
    <row r="7734" spans="15:15" x14ac:dyDescent="0.25">
      <c r="O7734" s="11" t="s">
        <v>34</v>
      </c>
    </row>
    <row r="7735" spans="15:15" x14ac:dyDescent="0.25">
      <c r="O7735" s="10" t="s">
        <v>32</v>
      </c>
    </row>
    <row r="7736" spans="15:15" x14ac:dyDescent="0.25">
      <c r="O7736" s="11" t="s">
        <v>32</v>
      </c>
    </row>
    <row r="7737" spans="15:15" x14ac:dyDescent="0.25">
      <c r="O7737" s="10" t="s">
        <v>34</v>
      </c>
    </row>
    <row r="7738" spans="15:15" x14ac:dyDescent="0.25">
      <c r="O7738" s="11" t="s">
        <v>34</v>
      </c>
    </row>
    <row r="7739" spans="15:15" x14ac:dyDescent="0.25">
      <c r="O7739" s="10" t="s">
        <v>32</v>
      </c>
    </row>
    <row r="7740" spans="15:15" x14ac:dyDescent="0.25">
      <c r="O7740" s="11" t="s">
        <v>32</v>
      </c>
    </row>
    <row r="7741" spans="15:15" x14ac:dyDescent="0.25">
      <c r="O7741" s="10" t="s">
        <v>32</v>
      </c>
    </row>
    <row r="7742" spans="15:15" x14ac:dyDescent="0.25">
      <c r="O7742" s="11" t="s">
        <v>32</v>
      </c>
    </row>
    <row r="7743" spans="15:15" x14ac:dyDescent="0.25">
      <c r="O7743" s="10" t="s">
        <v>32</v>
      </c>
    </row>
    <row r="7744" spans="15:15" x14ac:dyDescent="0.25">
      <c r="O7744" s="11" t="s">
        <v>72</v>
      </c>
    </row>
    <row r="7745" spans="15:15" x14ac:dyDescent="0.25">
      <c r="O7745" s="10" t="s">
        <v>72</v>
      </c>
    </row>
    <row r="7746" spans="15:15" x14ac:dyDescent="0.25">
      <c r="O7746" s="11" t="s">
        <v>27</v>
      </c>
    </row>
    <row r="7747" spans="15:15" x14ac:dyDescent="0.25">
      <c r="O7747" s="10" t="s">
        <v>27</v>
      </c>
    </row>
    <row r="7748" spans="15:15" x14ac:dyDescent="0.25">
      <c r="O7748" s="11" t="s">
        <v>37</v>
      </c>
    </row>
    <row r="7749" spans="15:15" x14ac:dyDescent="0.25">
      <c r="O7749" s="10" t="s">
        <v>37</v>
      </c>
    </row>
    <row r="7750" spans="15:15" x14ac:dyDescent="0.25">
      <c r="O7750" s="11" t="s">
        <v>34</v>
      </c>
    </row>
    <row r="7751" spans="15:15" x14ac:dyDescent="0.25">
      <c r="O7751" s="10" t="s">
        <v>32</v>
      </c>
    </row>
    <row r="7752" spans="15:15" x14ac:dyDescent="0.25">
      <c r="O7752" s="11" t="s">
        <v>32</v>
      </c>
    </row>
    <row r="7753" spans="15:15" x14ac:dyDescent="0.25">
      <c r="O7753" s="10" t="s">
        <v>37</v>
      </c>
    </row>
    <row r="7754" spans="15:15" x14ac:dyDescent="0.25">
      <c r="O7754" s="11" t="s">
        <v>37</v>
      </c>
    </row>
    <row r="7755" spans="15:15" x14ac:dyDescent="0.25">
      <c r="O7755" s="10" t="s">
        <v>37</v>
      </c>
    </row>
    <row r="7756" spans="15:15" x14ac:dyDescent="0.25">
      <c r="O7756" s="11" t="s">
        <v>37</v>
      </c>
    </row>
    <row r="7757" spans="15:15" x14ac:dyDescent="0.25">
      <c r="O7757" s="10" t="s">
        <v>42</v>
      </c>
    </row>
    <row r="7758" spans="15:15" x14ac:dyDescent="0.25">
      <c r="O7758" s="11" t="s">
        <v>42</v>
      </c>
    </row>
    <row r="7759" spans="15:15" x14ac:dyDescent="0.25">
      <c r="O7759" s="10" t="s">
        <v>96</v>
      </c>
    </row>
    <row r="7760" spans="15:15" x14ac:dyDescent="0.25">
      <c r="O7760" s="11" t="s">
        <v>96</v>
      </c>
    </row>
    <row r="7761" spans="15:15" x14ac:dyDescent="0.25">
      <c r="O7761" s="10" t="s">
        <v>34</v>
      </c>
    </row>
    <row r="7762" spans="15:15" x14ac:dyDescent="0.25">
      <c r="O7762" s="11" t="s">
        <v>40</v>
      </c>
    </row>
    <row r="7763" spans="15:15" x14ac:dyDescent="0.25">
      <c r="O7763" s="10" t="s">
        <v>40</v>
      </c>
    </row>
    <row r="7764" spans="15:15" x14ac:dyDescent="0.25">
      <c r="O7764" s="11" t="s">
        <v>32</v>
      </c>
    </row>
    <row r="7765" spans="15:15" x14ac:dyDescent="0.25">
      <c r="O7765" s="10" t="s">
        <v>37</v>
      </c>
    </row>
    <row r="7766" spans="15:15" x14ac:dyDescent="0.25">
      <c r="O7766" s="11" t="s">
        <v>37</v>
      </c>
    </row>
    <row r="7767" spans="15:15" x14ac:dyDescent="0.25">
      <c r="O7767" s="10" t="s">
        <v>37</v>
      </c>
    </row>
    <row r="7768" spans="15:15" x14ac:dyDescent="0.25">
      <c r="O7768" s="11" t="s">
        <v>46</v>
      </c>
    </row>
    <row r="7769" spans="15:15" x14ac:dyDescent="0.25">
      <c r="O7769" s="10" t="s">
        <v>46</v>
      </c>
    </row>
    <row r="7770" spans="15:15" x14ac:dyDescent="0.25">
      <c r="O7770" s="11" t="s">
        <v>37</v>
      </c>
    </row>
    <row r="7771" spans="15:15" x14ac:dyDescent="0.25">
      <c r="O7771" s="10" t="s">
        <v>37</v>
      </c>
    </row>
    <row r="7772" spans="15:15" x14ac:dyDescent="0.25">
      <c r="O7772" s="11" t="s">
        <v>27</v>
      </c>
    </row>
    <row r="7773" spans="15:15" x14ac:dyDescent="0.25">
      <c r="O7773" s="10" t="s">
        <v>27</v>
      </c>
    </row>
    <row r="7774" spans="15:15" x14ac:dyDescent="0.25">
      <c r="O7774" s="11" t="s">
        <v>42</v>
      </c>
    </row>
    <row r="7775" spans="15:15" x14ac:dyDescent="0.25">
      <c r="O7775" s="10" t="s">
        <v>42</v>
      </c>
    </row>
    <row r="7776" spans="15:15" x14ac:dyDescent="0.25">
      <c r="O7776" s="11" t="s">
        <v>32</v>
      </c>
    </row>
    <row r="7777" spans="15:15" x14ac:dyDescent="0.25">
      <c r="O7777" s="10" t="s">
        <v>42</v>
      </c>
    </row>
    <row r="7778" spans="15:15" x14ac:dyDescent="0.25">
      <c r="O7778" s="11" t="s">
        <v>42</v>
      </c>
    </row>
    <row r="7779" spans="15:15" x14ac:dyDescent="0.25">
      <c r="O7779" s="10" t="s">
        <v>46</v>
      </c>
    </row>
    <row r="7780" spans="15:15" x14ac:dyDescent="0.25">
      <c r="O7780" s="11" t="s">
        <v>46</v>
      </c>
    </row>
    <row r="7781" spans="15:15" x14ac:dyDescent="0.25">
      <c r="O7781" s="10" t="s">
        <v>27</v>
      </c>
    </row>
    <row r="7782" spans="15:15" x14ac:dyDescent="0.25">
      <c r="O7782" s="11" t="s">
        <v>27</v>
      </c>
    </row>
    <row r="7783" spans="15:15" x14ac:dyDescent="0.25">
      <c r="O7783" s="10" t="s">
        <v>37</v>
      </c>
    </row>
    <row r="7784" spans="15:15" x14ac:dyDescent="0.25">
      <c r="O7784" s="11" t="s">
        <v>32</v>
      </c>
    </row>
    <row r="7785" spans="15:15" x14ac:dyDescent="0.25">
      <c r="O7785" s="10" t="s">
        <v>32</v>
      </c>
    </row>
    <row r="7786" spans="15:15" x14ac:dyDescent="0.25">
      <c r="O7786" s="11" t="s">
        <v>27</v>
      </c>
    </row>
    <row r="7787" spans="15:15" x14ac:dyDescent="0.25">
      <c r="O7787" s="10" t="s">
        <v>27</v>
      </c>
    </row>
    <row r="7788" spans="15:15" x14ac:dyDescent="0.25">
      <c r="O7788" s="11" t="s">
        <v>34</v>
      </c>
    </row>
    <row r="7789" spans="15:15" x14ac:dyDescent="0.25">
      <c r="O7789" s="10" t="s">
        <v>34</v>
      </c>
    </row>
    <row r="7790" spans="15:15" x14ac:dyDescent="0.25">
      <c r="O7790" s="11" t="s">
        <v>27</v>
      </c>
    </row>
    <row r="7791" spans="15:15" x14ac:dyDescent="0.25">
      <c r="O7791" s="10" t="s">
        <v>27</v>
      </c>
    </row>
    <row r="7792" spans="15:15" x14ac:dyDescent="0.25">
      <c r="O7792" s="11" t="s">
        <v>20</v>
      </c>
    </row>
    <row r="7793" spans="15:15" x14ac:dyDescent="0.25">
      <c r="O7793" s="10" t="s">
        <v>20</v>
      </c>
    </row>
    <row r="7794" spans="15:15" x14ac:dyDescent="0.25">
      <c r="O7794" s="11" t="s">
        <v>27</v>
      </c>
    </row>
    <row r="7795" spans="15:15" x14ac:dyDescent="0.25">
      <c r="O7795" s="10" t="s">
        <v>27</v>
      </c>
    </row>
    <row r="7796" spans="15:15" x14ac:dyDescent="0.25">
      <c r="O7796" s="11" t="s">
        <v>32</v>
      </c>
    </row>
    <row r="7797" spans="15:15" x14ac:dyDescent="0.25">
      <c r="O7797" s="10" t="s">
        <v>32</v>
      </c>
    </row>
    <row r="7798" spans="15:15" x14ac:dyDescent="0.25">
      <c r="O7798" s="11" t="s">
        <v>54</v>
      </c>
    </row>
    <row r="7799" spans="15:15" x14ac:dyDescent="0.25">
      <c r="O7799" s="10" t="s">
        <v>54</v>
      </c>
    </row>
    <row r="7800" spans="15:15" x14ac:dyDescent="0.25">
      <c r="O7800" s="11" t="s">
        <v>32</v>
      </c>
    </row>
    <row r="7801" spans="15:15" x14ac:dyDescent="0.25">
      <c r="O7801" s="10" t="s">
        <v>27</v>
      </c>
    </row>
    <row r="7802" spans="15:15" x14ac:dyDescent="0.25">
      <c r="O7802" s="11" t="s">
        <v>27</v>
      </c>
    </row>
    <row r="7803" spans="15:15" x14ac:dyDescent="0.25">
      <c r="O7803" s="10" t="s">
        <v>32</v>
      </c>
    </row>
    <row r="7804" spans="15:15" x14ac:dyDescent="0.25">
      <c r="O7804" s="11" t="s">
        <v>27</v>
      </c>
    </row>
    <row r="7805" spans="15:15" x14ac:dyDescent="0.25">
      <c r="O7805" s="10" t="s">
        <v>27</v>
      </c>
    </row>
    <row r="7806" spans="15:15" x14ac:dyDescent="0.25">
      <c r="O7806" s="11" t="s">
        <v>32</v>
      </c>
    </row>
    <row r="7807" spans="15:15" x14ac:dyDescent="0.25">
      <c r="O7807" s="10" t="s">
        <v>118</v>
      </c>
    </row>
    <row r="7808" spans="15:15" x14ac:dyDescent="0.25">
      <c r="O7808" s="11" t="s">
        <v>118</v>
      </c>
    </row>
    <row r="7809" spans="15:15" x14ac:dyDescent="0.25">
      <c r="O7809" s="10" t="s">
        <v>37</v>
      </c>
    </row>
    <row r="7810" spans="15:15" x14ac:dyDescent="0.25">
      <c r="O7810" s="11" t="s">
        <v>37</v>
      </c>
    </row>
    <row r="7811" spans="15:15" x14ac:dyDescent="0.25">
      <c r="O7811" s="10" t="s">
        <v>37</v>
      </c>
    </row>
    <row r="7812" spans="15:15" x14ac:dyDescent="0.25">
      <c r="O7812" s="11" t="s">
        <v>37</v>
      </c>
    </row>
    <row r="7813" spans="15:15" x14ac:dyDescent="0.25">
      <c r="O7813" s="10" t="s">
        <v>32</v>
      </c>
    </row>
    <row r="7814" spans="15:15" x14ac:dyDescent="0.25">
      <c r="O7814" s="11" t="s">
        <v>32</v>
      </c>
    </row>
    <row r="7815" spans="15:15" x14ac:dyDescent="0.25">
      <c r="O7815" s="10" t="s">
        <v>37</v>
      </c>
    </row>
    <row r="7816" spans="15:15" x14ac:dyDescent="0.25">
      <c r="O7816" s="11" t="s">
        <v>37</v>
      </c>
    </row>
    <row r="7817" spans="15:15" x14ac:dyDescent="0.25">
      <c r="O7817" s="10" t="s">
        <v>20</v>
      </c>
    </row>
    <row r="7818" spans="15:15" x14ac:dyDescent="0.25">
      <c r="O7818" s="11" t="s">
        <v>20</v>
      </c>
    </row>
    <row r="7819" spans="15:15" x14ac:dyDescent="0.25">
      <c r="O7819" s="10" t="s">
        <v>48</v>
      </c>
    </row>
    <row r="7820" spans="15:15" x14ac:dyDescent="0.25">
      <c r="O7820" s="11" t="s">
        <v>48</v>
      </c>
    </row>
    <row r="7821" spans="15:15" x14ac:dyDescent="0.25">
      <c r="O7821" s="10" t="s">
        <v>34</v>
      </c>
    </row>
    <row r="7822" spans="15:15" x14ac:dyDescent="0.25">
      <c r="O7822" s="11" t="s">
        <v>37</v>
      </c>
    </row>
    <row r="7823" spans="15:15" x14ac:dyDescent="0.25">
      <c r="O7823" s="10" t="s">
        <v>37</v>
      </c>
    </row>
    <row r="7824" spans="15:15" x14ac:dyDescent="0.25">
      <c r="O7824" s="11" t="s">
        <v>37</v>
      </c>
    </row>
    <row r="7825" spans="15:15" x14ac:dyDescent="0.25">
      <c r="O7825" s="10" t="s">
        <v>37</v>
      </c>
    </row>
    <row r="7826" spans="15:15" x14ac:dyDescent="0.25">
      <c r="O7826" s="11" t="s">
        <v>32</v>
      </c>
    </row>
    <row r="7827" spans="15:15" x14ac:dyDescent="0.25">
      <c r="O7827" s="10" t="s">
        <v>32</v>
      </c>
    </row>
    <row r="7828" spans="15:15" x14ac:dyDescent="0.25">
      <c r="O7828" s="11" t="s">
        <v>32</v>
      </c>
    </row>
    <row r="7829" spans="15:15" x14ac:dyDescent="0.25">
      <c r="O7829" s="10" t="s">
        <v>32</v>
      </c>
    </row>
    <row r="7830" spans="15:15" x14ac:dyDescent="0.25">
      <c r="O7830" s="11" t="s">
        <v>37</v>
      </c>
    </row>
    <row r="7831" spans="15:15" x14ac:dyDescent="0.25">
      <c r="O7831" s="10" t="s">
        <v>37</v>
      </c>
    </row>
    <row r="7832" spans="15:15" x14ac:dyDescent="0.25">
      <c r="O7832" s="11" t="s">
        <v>37</v>
      </c>
    </row>
    <row r="7833" spans="15:15" x14ac:dyDescent="0.25">
      <c r="O7833" s="10" t="s">
        <v>32</v>
      </c>
    </row>
    <row r="7834" spans="15:15" x14ac:dyDescent="0.25">
      <c r="O7834" s="11" t="s">
        <v>32</v>
      </c>
    </row>
    <row r="7835" spans="15:15" x14ac:dyDescent="0.25">
      <c r="O7835" s="10" t="s">
        <v>32</v>
      </c>
    </row>
    <row r="7836" spans="15:15" x14ac:dyDescent="0.25">
      <c r="O7836" s="11" t="s">
        <v>32</v>
      </c>
    </row>
    <row r="7837" spans="15:15" x14ac:dyDescent="0.25">
      <c r="O7837" s="10" t="s">
        <v>32</v>
      </c>
    </row>
    <row r="7838" spans="15:15" x14ac:dyDescent="0.25">
      <c r="O7838" s="11" t="s">
        <v>32</v>
      </c>
    </row>
    <row r="7839" spans="15:15" x14ac:dyDescent="0.25">
      <c r="O7839" s="10" t="s">
        <v>32</v>
      </c>
    </row>
    <row r="7840" spans="15:15" x14ac:dyDescent="0.25">
      <c r="O7840" s="11" t="s">
        <v>34</v>
      </c>
    </row>
    <row r="7841" spans="15:15" x14ac:dyDescent="0.25">
      <c r="O7841" s="10" t="s">
        <v>34</v>
      </c>
    </row>
    <row r="7842" spans="15:15" x14ac:dyDescent="0.25">
      <c r="O7842" s="11" t="s">
        <v>37</v>
      </c>
    </row>
    <row r="7843" spans="15:15" x14ac:dyDescent="0.25">
      <c r="O7843" s="10" t="s">
        <v>37</v>
      </c>
    </row>
    <row r="7844" spans="15:15" x14ac:dyDescent="0.25">
      <c r="O7844" s="11" t="s">
        <v>129</v>
      </c>
    </row>
    <row r="7845" spans="15:15" x14ac:dyDescent="0.25">
      <c r="O7845" s="10" t="s">
        <v>37</v>
      </c>
    </row>
    <row r="7846" spans="15:15" x14ac:dyDescent="0.25">
      <c r="O7846" s="11" t="s">
        <v>20</v>
      </c>
    </row>
    <row r="7847" spans="15:15" x14ac:dyDescent="0.25">
      <c r="O7847" s="10" t="s">
        <v>37</v>
      </c>
    </row>
    <row r="7848" spans="15:15" x14ac:dyDescent="0.25">
      <c r="O7848" s="11" t="s">
        <v>37</v>
      </c>
    </row>
    <row r="7849" spans="15:15" x14ac:dyDescent="0.25">
      <c r="O7849" s="10" t="s">
        <v>20</v>
      </c>
    </row>
    <row r="7850" spans="15:15" x14ac:dyDescent="0.25">
      <c r="O7850" s="11" t="s">
        <v>72</v>
      </c>
    </row>
    <row r="7851" spans="15:15" x14ac:dyDescent="0.25">
      <c r="O7851" s="10" t="s">
        <v>72</v>
      </c>
    </row>
    <row r="7852" spans="15:15" x14ac:dyDescent="0.25">
      <c r="O7852" s="11" t="s">
        <v>42</v>
      </c>
    </row>
    <row r="7853" spans="15:15" x14ac:dyDescent="0.25">
      <c r="O7853" s="10" t="s">
        <v>42</v>
      </c>
    </row>
    <row r="7854" spans="15:15" x14ac:dyDescent="0.25">
      <c r="O7854" s="11" t="s">
        <v>27</v>
      </c>
    </row>
    <row r="7855" spans="15:15" x14ac:dyDescent="0.25">
      <c r="O7855" s="10" t="s">
        <v>27</v>
      </c>
    </row>
    <row r="7856" spans="15:15" x14ac:dyDescent="0.25">
      <c r="O7856" s="11" t="s">
        <v>27</v>
      </c>
    </row>
    <row r="7857" spans="15:15" x14ac:dyDescent="0.25">
      <c r="O7857" s="10" t="s">
        <v>27</v>
      </c>
    </row>
    <row r="7858" spans="15:15" x14ac:dyDescent="0.25">
      <c r="O7858" s="11" t="s">
        <v>32</v>
      </c>
    </row>
    <row r="7859" spans="15:15" x14ac:dyDescent="0.25">
      <c r="O7859" s="10" t="s">
        <v>32</v>
      </c>
    </row>
    <row r="7860" spans="15:15" x14ac:dyDescent="0.25">
      <c r="O7860" s="11" t="s">
        <v>27</v>
      </c>
    </row>
    <row r="7861" spans="15:15" x14ac:dyDescent="0.25">
      <c r="O7861" s="10" t="s">
        <v>27</v>
      </c>
    </row>
    <row r="7862" spans="15:15" x14ac:dyDescent="0.25">
      <c r="O7862" s="11" t="s">
        <v>32</v>
      </c>
    </row>
    <row r="7863" spans="15:15" x14ac:dyDescent="0.25">
      <c r="O7863" s="10" t="s">
        <v>32</v>
      </c>
    </row>
    <row r="7864" spans="15:15" x14ac:dyDescent="0.25">
      <c r="O7864" s="11" t="s">
        <v>32</v>
      </c>
    </row>
    <row r="7865" spans="15:15" x14ac:dyDescent="0.25">
      <c r="O7865" s="10" t="s">
        <v>42</v>
      </c>
    </row>
    <row r="7866" spans="15:15" x14ac:dyDescent="0.25">
      <c r="O7866" s="11" t="s">
        <v>42</v>
      </c>
    </row>
    <row r="7867" spans="15:15" x14ac:dyDescent="0.25">
      <c r="O7867" s="10" t="s">
        <v>37</v>
      </c>
    </row>
    <row r="7868" spans="15:15" x14ac:dyDescent="0.25">
      <c r="O7868" s="11" t="s">
        <v>46</v>
      </c>
    </row>
    <row r="7869" spans="15:15" x14ac:dyDescent="0.25">
      <c r="O7869" s="10" t="s">
        <v>46</v>
      </c>
    </row>
    <row r="7870" spans="15:15" x14ac:dyDescent="0.25">
      <c r="O7870" s="11" t="s">
        <v>34</v>
      </c>
    </row>
    <row r="7871" spans="15:15" x14ac:dyDescent="0.25">
      <c r="O7871" s="10" t="s">
        <v>168</v>
      </c>
    </row>
    <row r="7872" spans="15:15" x14ac:dyDescent="0.25">
      <c r="O7872" s="11" t="s">
        <v>37</v>
      </c>
    </row>
    <row r="7873" spans="15:15" x14ac:dyDescent="0.25">
      <c r="O7873" s="10" t="s">
        <v>34</v>
      </c>
    </row>
    <row r="7874" spans="15:15" x14ac:dyDescent="0.25">
      <c r="O7874" s="11" t="s">
        <v>34</v>
      </c>
    </row>
    <row r="7875" spans="15:15" x14ac:dyDescent="0.25">
      <c r="O7875" s="10" t="s">
        <v>37</v>
      </c>
    </row>
    <row r="7876" spans="15:15" x14ac:dyDescent="0.25">
      <c r="O7876" s="11" t="s">
        <v>32</v>
      </c>
    </row>
    <row r="7877" spans="15:15" x14ac:dyDescent="0.25">
      <c r="O7877" s="10" t="s">
        <v>32</v>
      </c>
    </row>
    <row r="7878" spans="15:15" x14ac:dyDescent="0.25">
      <c r="O7878" s="11" t="s">
        <v>67</v>
      </c>
    </row>
    <row r="7879" spans="15:15" x14ac:dyDescent="0.25">
      <c r="O7879" s="10" t="s">
        <v>67</v>
      </c>
    </row>
    <row r="7880" spans="15:15" x14ac:dyDescent="0.25">
      <c r="O7880" s="11" t="s">
        <v>32</v>
      </c>
    </row>
    <row r="7881" spans="15:15" x14ac:dyDescent="0.25">
      <c r="O7881" s="10" t="s">
        <v>37</v>
      </c>
    </row>
    <row r="7882" spans="15:15" x14ac:dyDescent="0.25">
      <c r="O7882" s="11" t="s">
        <v>27</v>
      </c>
    </row>
    <row r="7883" spans="15:15" x14ac:dyDescent="0.25">
      <c r="O7883" s="10" t="s">
        <v>27</v>
      </c>
    </row>
    <row r="7884" spans="15:15" x14ac:dyDescent="0.25">
      <c r="O7884" s="11" t="s">
        <v>32</v>
      </c>
    </row>
    <row r="7885" spans="15:15" x14ac:dyDescent="0.25">
      <c r="O7885" s="10" t="s">
        <v>32</v>
      </c>
    </row>
    <row r="7886" spans="15:15" x14ac:dyDescent="0.25">
      <c r="O7886" s="11" t="s">
        <v>94</v>
      </c>
    </row>
    <row r="7887" spans="15:15" x14ac:dyDescent="0.25">
      <c r="O7887" s="10" t="s">
        <v>94</v>
      </c>
    </row>
    <row r="7888" spans="15:15" x14ac:dyDescent="0.25">
      <c r="O7888" s="11" t="s">
        <v>48</v>
      </c>
    </row>
    <row r="7889" spans="15:15" x14ac:dyDescent="0.25">
      <c r="O7889" s="10" t="s">
        <v>37</v>
      </c>
    </row>
    <row r="7890" spans="15:15" x14ac:dyDescent="0.25">
      <c r="O7890" s="11" t="s">
        <v>37</v>
      </c>
    </row>
    <row r="7891" spans="15:15" x14ac:dyDescent="0.25">
      <c r="O7891" s="10" t="s">
        <v>67</v>
      </c>
    </row>
    <row r="7892" spans="15:15" x14ac:dyDescent="0.25">
      <c r="O7892" s="11" t="s">
        <v>67</v>
      </c>
    </row>
    <row r="7893" spans="15:15" x14ac:dyDescent="0.25">
      <c r="O7893" s="10" t="s">
        <v>75</v>
      </c>
    </row>
    <row r="7894" spans="15:15" x14ac:dyDescent="0.25">
      <c r="O7894" s="11" t="s">
        <v>46</v>
      </c>
    </row>
    <row r="7895" spans="15:15" x14ac:dyDescent="0.25">
      <c r="O7895" s="10" t="s">
        <v>46</v>
      </c>
    </row>
    <row r="7896" spans="15:15" x14ac:dyDescent="0.25">
      <c r="O7896" s="11" t="s">
        <v>27</v>
      </c>
    </row>
    <row r="7897" spans="15:15" x14ac:dyDescent="0.25">
      <c r="O7897" s="10" t="s">
        <v>27</v>
      </c>
    </row>
    <row r="7898" spans="15:15" x14ac:dyDescent="0.25">
      <c r="O7898" s="11" t="s">
        <v>27</v>
      </c>
    </row>
    <row r="7899" spans="15:15" x14ac:dyDescent="0.25">
      <c r="O7899" s="10" t="s">
        <v>27</v>
      </c>
    </row>
    <row r="7900" spans="15:15" x14ac:dyDescent="0.25">
      <c r="O7900" s="11" t="s">
        <v>27</v>
      </c>
    </row>
    <row r="7901" spans="15:15" x14ac:dyDescent="0.25">
      <c r="O7901" s="10" t="s">
        <v>170</v>
      </c>
    </row>
    <row r="7902" spans="15:15" x14ac:dyDescent="0.25">
      <c r="O7902" s="11" t="s">
        <v>170</v>
      </c>
    </row>
    <row r="7903" spans="15:15" x14ac:dyDescent="0.25">
      <c r="O7903" s="10" t="s">
        <v>46</v>
      </c>
    </row>
    <row r="7904" spans="15:15" x14ac:dyDescent="0.25">
      <c r="O7904" s="11" t="s">
        <v>46</v>
      </c>
    </row>
    <row r="7905" spans="15:15" x14ac:dyDescent="0.25">
      <c r="O7905" s="10" t="s">
        <v>37</v>
      </c>
    </row>
    <row r="7906" spans="15:15" x14ac:dyDescent="0.25">
      <c r="O7906" s="11" t="s">
        <v>32</v>
      </c>
    </row>
    <row r="7907" spans="15:15" x14ac:dyDescent="0.25">
      <c r="O7907" s="10" t="s">
        <v>32</v>
      </c>
    </row>
    <row r="7908" spans="15:15" x14ac:dyDescent="0.25">
      <c r="O7908" s="11" t="s">
        <v>34</v>
      </c>
    </row>
    <row r="7909" spans="15:15" x14ac:dyDescent="0.25">
      <c r="O7909" s="10" t="s">
        <v>34</v>
      </c>
    </row>
    <row r="7910" spans="15:15" x14ac:dyDescent="0.25">
      <c r="O7910" s="11" t="s">
        <v>27</v>
      </c>
    </row>
    <row r="7911" spans="15:15" x14ac:dyDescent="0.25">
      <c r="O7911" s="10" t="s">
        <v>27</v>
      </c>
    </row>
    <row r="7912" spans="15:15" x14ac:dyDescent="0.25">
      <c r="O7912" s="11" t="s">
        <v>40</v>
      </c>
    </row>
    <row r="7913" spans="15:15" x14ac:dyDescent="0.25">
      <c r="O7913" s="10" t="s">
        <v>40</v>
      </c>
    </row>
    <row r="7914" spans="15:15" x14ac:dyDescent="0.25">
      <c r="O7914" s="11" t="s">
        <v>34</v>
      </c>
    </row>
    <row r="7915" spans="15:15" x14ac:dyDescent="0.25">
      <c r="O7915" s="10" t="s">
        <v>34</v>
      </c>
    </row>
    <row r="7916" spans="15:15" x14ac:dyDescent="0.25">
      <c r="O7916" s="11" t="s">
        <v>74</v>
      </c>
    </row>
    <row r="7917" spans="15:15" x14ac:dyDescent="0.25">
      <c r="O7917" s="10" t="s">
        <v>45</v>
      </c>
    </row>
    <row r="7918" spans="15:15" x14ac:dyDescent="0.25">
      <c r="O7918" s="11" t="s">
        <v>45</v>
      </c>
    </row>
    <row r="7919" spans="15:15" x14ac:dyDescent="0.25">
      <c r="O7919" s="10" t="s">
        <v>37</v>
      </c>
    </row>
    <row r="7920" spans="15:15" x14ac:dyDescent="0.25">
      <c r="O7920" s="11" t="s">
        <v>32</v>
      </c>
    </row>
    <row r="7921" spans="15:15" x14ac:dyDescent="0.25">
      <c r="O7921" s="10" t="s">
        <v>103</v>
      </c>
    </row>
    <row r="7922" spans="15:15" x14ac:dyDescent="0.25">
      <c r="O7922" s="11" t="s">
        <v>47</v>
      </c>
    </row>
    <row r="7923" spans="15:15" x14ac:dyDescent="0.25">
      <c r="O7923" s="10" t="s">
        <v>47</v>
      </c>
    </row>
    <row r="7924" spans="15:15" x14ac:dyDescent="0.25">
      <c r="O7924" s="11" t="s">
        <v>47</v>
      </c>
    </row>
    <row r="7925" spans="15:15" x14ac:dyDescent="0.25">
      <c r="O7925" s="10" t="s">
        <v>47</v>
      </c>
    </row>
    <row r="7926" spans="15:15" x14ac:dyDescent="0.25">
      <c r="O7926" s="11" t="s">
        <v>34</v>
      </c>
    </row>
    <row r="7927" spans="15:15" x14ac:dyDescent="0.25">
      <c r="O7927" s="10" t="s">
        <v>34</v>
      </c>
    </row>
    <row r="7928" spans="15:15" x14ac:dyDescent="0.25">
      <c r="O7928" s="11" t="s">
        <v>34</v>
      </c>
    </row>
    <row r="7929" spans="15:15" x14ac:dyDescent="0.25">
      <c r="O7929" s="10" t="s">
        <v>32</v>
      </c>
    </row>
    <row r="7930" spans="15:15" x14ac:dyDescent="0.25">
      <c r="O7930" s="11" t="s">
        <v>34</v>
      </c>
    </row>
    <row r="7931" spans="15:15" x14ac:dyDescent="0.25">
      <c r="O7931" s="10" t="s">
        <v>34</v>
      </c>
    </row>
    <row r="7932" spans="15:15" x14ac:dyDescent="0.25">
      <c r="O7932" s="11" t="s">
        <v>32</v>
      </c>
    </row>
    <row r="7933" spans="15:15" x14ac:dyDescent="0.25">
      <c r="O7933" s="10" t="s">
        <v>32</v>
      </c>
    </row>
    <row r="7934" spans="15:15" x14ac:dyDescent="0.25">
      <c r="O7934" s="11" t="s">
        <v>47</v>
      </c>
    </row>
    <row r="7935" spans="15:15" x14ac:dyDescent="0.25">
      <c r="O7935" s="10" t="s">
        <v>34</v>
      </c>
    </row>
    <row r="7936" spans="15:15" x14ac:dyDescent="0.25">
      <c r="O7936" s="11" t="s">
        <v>34</v>
      </c>
    </row>
    <row r="7937" spans="15:15" x14ac:dyDescent="0.25">
      <c r="O7937" s="10" t="s">
        <v>32</v>
      </c>
    </row>
    <row r="7938" spans="15:15" x14ac:dyDescent="0.25">
      <c r="O7938" s="11" t="s">
        <v>32</v>
      </c>
    </row>
    <row r="7939" spans="15:15" x14ac:dyDescent="0.25">
      <c r="O7939" s="10" t="s">
        <v>32</v>
      </c>
    </row>
    <row r="7940" spans="15:15" x14ac:dyDescent="0.25">
      <c r="O7940" s="11" t="s">
        <v>32</v>
      </c>
    </row>
    <row r="7941" spans="15:15" x14ac:dyDescent="0.25">
      <c r="O7941" s="10" t="s">
        <v>32</v>
      </c>
    </row>
    <row r="7942" spans="15:15" x14ac:dyDescent="0.25">
      <c r="O7942" s="11" t="s">
        <v>32</v>
      </c>
    </row>
    <row r="7943" spans="15:15" x14ac:dyDescent="0.25">
      <c r="O7943" s="10" t="s">
        <v>72</v>
      </c>
    </row>
    <row r="7944" spans="15:15" x14ac:dyDescent="0.25">
      <c r="O7944" s="11" t="s">
        <v>72</v>
      </c>
    </row>
    <row r="7945" spans="15:15" x14ac:dyDescent="0.25">
      <c r="O7945" s="10" t="s">
        <v>48</v>
      </c>
    </row>
    <row r="7946" spans="15:15" x14ac:dyDescent="0.25">
      <c r="O7946" s="11" t="s">
        <v>48</v>
      </c>
    </row>
    <row r="7947" spans="15:15" x14ac:dyDescent="0.25">
      <c r="O7947" s="10" t="s">
        <v>27</v>
      </c>
    </row>
    <row r="7948" spans="15:15" x14ac:dyDescent="0.25">
      <c r="O7948" s="11" t="s">
        <v>27</v>
      </c>
    </row>
    <row r="7949" spans="15:15" x14ac:dyDescent="0.25">
      <c r="O7949" s="10" t="s">
        <v>48</v>
      </c>
    </row>
    <row r="7950" spans="15:15" x14ac:dyDescent="0.25">
      <c r="O7950" s="11" t="s">
        <v>48</v>
      </c>
    </row>
    <row r="7951" spans="15:15" x14ac:dyDescent="0.25">
      <c r="O7951" s="10" t="s">
        <v>46</v>
      </c>
    </row>
    <row r="7952" spans="15:15" x14ac:dyDescent="0.25">
      <c r="O7952" s="11" t="s">
        <v>46</v>
      </c>
    </row>
    <row r="7953" spans="15:15" x14ac:dyDescent="0.25">
      <c r="O7953" s="10" t="s">
        <v>158</v>
      </c>
    </row>
    <row r="7954" spans="15:15" x14ac:dyDescent="0.25">
      <c r="O7954" s="11" t="s">
        <v>98</v>
      </c>
    </row>
    <row r="7955" spans="15:15" x14ac:dyDescent="0.25">
      <c r="O7955" s="10" t="s">
        <v>27</v>
      </c>
    </row>
    <row r="7956" spans="15:15" x14ac:dyDescent="0.25">
      <c r="O7956" s="11" t="s">
        <v>27</v>
      </c>
    </row>
    <row r="7957" spans="15:15" x14ac:dyDescent="0.25">
      <c r="O7957" s="10" t="s">
        <v>59</v>
      </c>
    </row>
    <row r="7958" spans="15:15" x14ac:dyDescent="0.25">
      <c r="O7958" s="11" t="s">
        <v>59</v>
      </c>
    </row>
    <row r="7959" spans="15:15" x14ac:dyDescent="0.25">
      <c r="O7959" s="10" t="s">
        <v>32</v>
      </c>
    </row>
    <row r="7960" spans="15:15" x14ac:dyDescent="0.25">
      <c r="O7960" s="11" t="s">
        <v>32</v>
      </c>
    </row>
    <row r="7961" spans="15:15" x14ac:dyDescent="0.25">
      <c r="O7961" s="10" t="s">
        <v>34</v>
      </c>
    </row>
    <row r="7962" spans="15:15" x14ac:dyDescent="0.25">
      <c r="O7962" s="11" t="s">
        <v>119</v>
      </c>
    </row>
    <row r="7963" spans="15:15" x14ac:dyDescent="0.25">
      <c r="O7963" s="10" t="s">
        <v>119</v>
      </c>
    </row>
    <row r="7964" spans="15:15" x14ac:dyDescent="0.25">
      <c r="O7964" s="11" t="s">
        <v>32</v>
      </c>
    </row>
    <row r="7965" spans="15:15" x14ac:dyDescent="0.25">
      <c r="O7965" s="10" t="s">
        <v>32</v>
      </c>
    </row>
    <row r="7966" spans="15:15" x14ac:dyDescent="0.25">
      <c r="O7966" s="11" t="s">
        <v>48</v>
      </c>
    </row>
    <row r="7967" spans="15:15" x14ac:dyDescent="0.25">
      <c r="O7967" s="10" t="s">
        <v>48</v>
      </c>
    </row>
    <row r="7968" spans="15:15" x14ac:dyDescent="0.25">
      <c r="O7968" s="11" t="s">
        <v>72</v>
      </c>
    </row>
    <row r="7969" spans="15:15" x14ac:dyDescent="0.25">
      <c r="O7969" s="10" t="s">
        <v>72</v>
      </c>
    </row>
    <row r="7970" spans="15:15" x14ac:dyDescent="0.25">
      <c r="O7970" s="11" t="s">
        <v>56</v>
      </c>
    </row>
    <row r="7971" spans="15:15" x14ac:dyDescent="0.25">
      <c r="O7971" s="10" t="s">
        <v>56</v>
      </c>
    </row>
    <row r="7972" spans="15:15" x14ac:dyDescent="0.25">
      <c r="O7972" s="11" t="s">
        <v>40</v>
      </c>
    </row>
    <row r="7973" spans="15:15" x14ac:dyDescent="0.25">
      <c r="O7973" s="10" t="s">
        <v>40</v>
      </c>
    </row>
    <row r="7974" spans="15:15" x14ac:dyDescent="0.25">
      <c r="O7974" s="11" t="s">
        <v>37</v>
      </c>
    </row>
    <row r="7975" spans="15:15" x14ac:dyDescent="0.25">
      <c r="O7975" s="10" t="s">
        <v>37</v>
      </c>
    </row>
    <row r="7976" spans="15:15" x14ac:dyDescent="0.25">
      <c r="O7976" s="11" t="s">
        <v>27</v>
      </c>
    </row>
    <row r="7977" spans="15:15" x14ac:dyDescent="0.25">
      <c r="O7977" s="10" t="s">
        <v>40</v>
      </c>
    </row>
    <row r="7978" spans="15:15" x14ac:dyDescent="0.25">
      <c r="O7978" s="11" t="s">
        <v>40</v>
      </c>
    </row>
    <row r="7979" spans="15:15" x14ac:dyDescent="0.25">
      <c r="O7979" s="10" t="s">
        <v>98</v>
      </c>
    </row>
    <row r="7980" spans="15:15" x14ac:dyDescent="0.25">
      <c r="O7980" s="11" t="s">
        <v>37</v>
      </c>
    </row>
    <row r="7981" spans="15:15" x14ac:dyDescent="0.25">
      <c r="O7981" s="10" t="s">
        <v>37</v>
      </c>
    </row>
    <row r="7982" spans="15:15" x14ac:dyDescent="0.25">
      <c r="O7982" s="11" t="s">
        <v>72</v>
      </c>
    </row>
    <row r="7983" spans="15:15" x14ac:dyDescent="0.25">
      <c r="O7983" s="10" t="s">
        <v>32</v>
      </c>
    </row>
    <row r="7984" spans="15:15" x14ac:dyDescent="0.25">
      <c r="O7984" s="11" t="s">
        <v>27</v>
      </c>
    </row>
    <row r="7985" spans="15:15" x14ac:dyDescent="0.25">
      <c r="O7985" s="10" t="s">
        <v>27</v>
      </c>
    </row>
    <row r="7986" spans="15:15" x14ac:dyDescent="0.25">
      <c r="O7986" s="11" t="s">
        <v>37</v>
      </c>
    </row>
    <row r="7987" spans="15:15" x14ac:dyDescent="0.25">
      <c r="O7987" s="10" t="s">
        <v>37</v>
      </c>
    </row>
    <row r="7988" spans="15:15" x14ac:dyDescent="0.25">
      <c r="O7988" s="11" t="s">
        <v>172</v>
      </c>
    </row>
    <row r="7989" spans="15:15" x14ac:dyDescent="0.25">
      <c r="O7989" s="10" t="s">
        <v>37</v>
      </c>
    </row>
    <row r="7990" spans="15:15" x14ac:dyDescent="0.25">
      <c r="O7990" s="11" t="s">
        <v>37</v>
      </c>
    </row>
    <row r="7991" spans="15:15" x14ac:dyDescent="0.25">
      <c r="O7991" s="10" t="s">
        <v>113</v>
      </c>
    </row>
    <row r="7992" spans="15:15" x14ac:dyDescent="0.25">
      <c r="O7992" s="11" t="s">
        <v>34</v>
      </c>
    </row>
    <row r="7993" spans="15:15" x14ac:dyDescent="0.25">
      <c r="O7993" s="10" t="s">
        <v>34</v>
      </c>
    </row>
    <row r="7994" spans="15:15" x14ac:dyDescent="0.25">
      <c r="O7994" s="11" t="s">
        <v>37</v>
      </c>
    </row>
    <row r="7995" spans="15:15" x14ac:dyDescent="0.25">
      <c r="O7995" s="10" t="s">
        <v>46</v>
      </c>
    </row>
    <row r="7996" spans="15:15" x14ac:dyDescent="0.25">
      <c r="O7996" s="11" t="s">
        <v>27</v>
      </c>
    </row>
    <row r="7997" spans="15:15" x14ac:dyDescent="0.25">
      <c r="O7997" s="10" t="s">
        <v>27</v>
      </c>
    </row>
    <row r="7998" spans="15:15" x14ac:dyDescent="0.25">
      <c r="O7998" s="11" t="s">
        <v>46</v>
      </c>
    </row>
    <row r="7999" spans="15:15" x14ac:dyDescent="0.25">
      <c r="O7999" s="10" t="s">
        <v>20</v>
      </c>
    </row>
    <row r="8000" spans="15:15" x14ac:dyDescent="0.25">
      <c r="O8000" s="11" t="s">
        <v>20</v>
      </c>
    </row>
    <row r="8001" spans="15:15" x14ac:dyDescent="0.25">
      <c r="O8001" s="10" t="s">
        <v>27</v>
      </c>
    </row>
    <row r="8002" spans="15:15" x14ac:dyDescent="0.25">
      <c r="O8002" s="11" t="s">
        <v>27</v>
      </c>
    </row>
    <row r="8003" spans="15:15" x14ac:dyDescent="0.25">
      <c r="O8003" s="10" t="s">
        <v>37</v>
      </c>
    </row>
    <row r="8004" spans="15:15" x14ac:dyDescent="0.25">
      <c r="O8004" s="11" t="s">
        <v>37</v>
      </c>
    </row>
    <row r="8005" spans="15:15" x14ac:dyDescent="0.25">
      <c r="O8005" s="10" t="s">
        <v>27</v>
      </c>
    </row>
    <row r="8006" spans="15:15" x14ac:dyDescent="0.25">
      <c r="O8006" s="11" t="s">
        <v>34</v>
      </c>
    </row>
    <row r="8007" spans="15:15" x14ac:dyDescent="0.25">
      <c r="O8007" s="10" t="s">
        <v>34</v>
      </c>
    </row>
    <row r="8008" spans="15:15" x14ac:dyDescent="0.25">
      <c r="O8008" s="11" t="s">
        <v>32</v>
      </c>
    </row>
    <row r="8009" spans="15:15" x14ac:dyDescent="0.25">
      <c r="O8009" s="10" t="s">
        <v>32</v>
      </c>
    </row>
    <row r="8010" spans="15:15" x14ac:dyDescent="0.25">
      <c r="O8010" s="11" t="s">
        <v>27</v>
      </c>
    </row>
    <row r="8011" spans="15:15" x14ac:dyDescent="0.25">
      <c r="O8011" s="10" t="s">
        <v>27</v>
      </c>
    </row>
    <row r="8012" spans="15:15" x14ac:dyDescent="0.25">
      <c r="O8012" s="11" t="s">
        <v>27</v>
      </c>
    </row>
    <row r="8013" spans="15:15" x14ac:dyDescent="0.25">
      <c r="O8013" s="10" t="s">
        <v>27</v>
      </c>
    </row>
    <row r="8014" spans="15:15" x14ac:dyDescent="0.25">
      <c r="O8014" s="11" t="s">
        <v>50</v>
      </c>
    </row>
    <row r="8015" spans="15:15" x14ac:dyDescent="0.25">
      <c r="O8015" s="10" t="s">
        <v>27</v>
      </c>
    </row>
    <row r="8016" spans="15:15" x14ac:dyDescent="0.25">
      <c r="O8016" s="11" t="s">
        <v>34</v>
      </c>
    </row>
    <row r="8017" spans="15:15" x14ac:dyDescent="0.25">
      <c r="O8017" s="10" t="s">
        <v>27</v>
      </c>
    </row>
    <row r="8018" spans="15:15" x14ac:dyDescent="0.25">
      <c r="O8018" s="11" t="s">
        <v>27</v>
      </c>
    </row>
    <row r="8019" spans="15:15" x14ac:dyDescent="0.25">
      <c r="O8019" s="10" t="s">
        <v>125</v>
      </c>
    </row>
    <row r="8020" spans="15:15" x14ac:dyDescent="0.25">
      <c r="O8020" s="11" t="s">
        <v>125</v>
      </c>
    </row>
    <row r="8021" spans="15:15" x14ac:dyDescent="0.25">
      <c r="O8021" s="10" t="s">
        <v>27</v>
      </c>
    </row>
    <row r="8022" spans="15:15" x14ac:dyDescent="0.25">
      <c r="O8022" s="11" t="s">
        <v>27</v>
      </c>
    </row>
    <row r="8023" spans="15:15" x14ac:dyDescent="0.25">
      <c r="O8023" s="10" t="s">
        <v>75</v>
      </c>
    </row>
    <row r="8024" spans="15:15" x14ac:dyDescent="0.25">
      <c r="O8024" s="11" t="s">
        <v>75</v>
      </c>
    </row>
    <row r="8025" spans="15:15" x14ac:dyDescent="0.25">
      <c r="O8025" s="10" t="s">
        <v>37</v>
      </c>
    </row>
    <row r="8026" spans="15:15" x14ac:dyDescent="0.25">
      <c r="O8026" s="11" t="s">
        <v>27</v>
      </c>
    </row>
    <row r="8027" spans="15:15" x14ac:dyDescent="0.25">
      <c r="O8027" s="10" t="s">
        <v>32</v>
      </c>
    </row>
    <row r="8028" spans="15:15" x14ac:dyDescent="0.25">
      <c r="O8028" s="11" t="s">
        <v>32</v>
      </c>
    </row>
    <row r="8029" spans="15:15" x14ac:dyDescent="0.25">
      <c r="O8029" s="10" t="s">
        <v>27</v>
      </c>
    </row>
    <row r="8030" spans="15:15" x14ac:dyDescent="0.25">
      <c r="O8030" s="11" t="s">
        <v>27</v>
      </c>
    </row>
    <row r="8031" spans="15:15" x14ac:dyDescent="0.25">
      <c r="O8031" s="10" t="s">
        <v>27</v>
      </c>
    </row>
    <row r="8032" spans="15:15" x14ac:dyDescent="0.25">
      <c r="O8032" s="11" t="s">
        <v>27</v>
      </c>
    </row>
    <row r="8033" spans="15:15" x14ac:dyDescent="0.25">
      <c r="O8033" s="10" t="s">
        <v>146</v>
      </c>
    </row>
    <row r="8034" spans="15:15" x14ac:dyDescent="0.25">
      <c r="O8034" s="11" t="s">
        <v>27</v>
      </c>
    </row>
    <row r="8035" spans="15:15" x14ac:dyDescent="0.25">
      <c r="O8035" s="10" t="s">
        <v>32</v>
      </c>
    </row>
    <row r="8036" spans="15:15" x14ac:dyDescent="0.25">
      <c r="O8036" s="11" t="s">
        <v>40</v>
      </c>
    </row>
    <row r="8037" spans="15:15" x14ac:dyDescent="0.25">
      <c r="O8037" s="10" t="s">
        <v>40</v>
      </c>
    </row>
    <row r="8038" spans="15:15" x14ac:dyDescent="0.25">
      <c r="O8038" s="11" t="s">
        <v>32</v>
      </c>
    </row>
    <row r="8039" spans="15:15" x14ac:dyDescent="0.25">
      <c r="O8039" s="10" t="s">
        <v>32</v>
      </c>
    </row>
    <row r="8040" spans="15:15" x14ac:dyDescent="0.25">
      <c r="O8040" s="11" t="s">
        <v>27</v>
      </c>
    </row>
    <row r="8041" spans="15:15" x14ac:dyDescent="0.25">
      <c r="O8041" s="10" t="s">
        <v>27</v>
      </c>
    </row>
    <row r="8042" spans="15:15" x14ac:dyDescent="0.25">
      <c r="O8042" s="11" t="s">
        <v>45</v>
      </c>
    </row>
    <row r="8043" spans="15:15" x14ac:dyDescent="0.25">
      <c r="O8043" s="10" t="s">
        <v>45</v>
      </c>
    </row>
    <row r="8044" spans="15:15" x14ac:dyDescent="0.25">
      <c r="O8044" s="11" t="s">
        <v>176</v>
      </c>
    </row>
    <row r="8045" spans="15:15" x14ac:dyDescent="0.25">
      <c r="O8045" s="10" t="s">
        <v>176</v>
      </c>
    </row>
    <row r="8046" spans="15:15" x14ac:dyDescent="0.25">
      <c r="O8046" s="11" t="s">
        <v>27</v>
      </c>
    </row>
    <row r="8047" spans="15:15" x14ac:dyDescent="0.25">
      <c r="O8047" s="10" t="s">
        <v>85</v>
      </c>
    </row>
    <row r="8048" spans="15:15" x14ac:dyDescent="0.25">
      <c r="O8048" s="11" t="s">
        <v>85</v>
      </c>
    </row>
    <row r="8049" spans="15:15" x14ac:dyDescent="0.25">
      <c r="O8049" s="10" t="s">
        <v>32</v>
      </c>
    </row>
    <row r="8050" spans="15:15" x14ac:dyDescent="0.25">
      <c r="O8050" s="11" t="s">
        <v>32</v>
      </c>
    </row>
    <row r="8051" spans="15:15" x14ac:dyDescent="0.25">
      <c r="O8051" s="10" t="s">
        <v>34</v>
      </c>
    </row>
    <row r="8052" spans="15:15" x14ac:dyDescent="0.25">
      <c r="O8052" s="11" t="s">
        <v>37</v>
      </c>
    </row>
    <row r="8053" spans="15:15" x14ac:dyDescent="0.25">
      <c r="O8053" s="10" t="s">
        <v>27</v>
      </c>
    </row>
    <row r="8054" spans="15:15" x14ac:dyDescent="0.25">
      <c r="O8054" s="11" t="s">
        <v>32</v>
      </c>
    </row>
    <row r="8055" spans="15:15" x14ac:dyDescent="0.25">
      <c r="O8055" s="10" t="s">
        <v>71</v>
      </c>
    </row>
    <row r="8056" spans="15:15" x14ac:dyDescent="0.25">
      <c r="O8056" s="11" t="s">
        <v>32</v>
      </c>
    </row>
    <row r="8057" spans="15:15" x14ac:dyDescent="0.25">
      <c r="O8057" s="10" t="s">
        <v>32</v>
      </c>
    </row>
    <row r="8058" spans="15:15" x14ac:dyDescent="0.25">
      <c r="O8058" s="11" t="s">
        <v>75</v>
      </c>
    </row>
    <row r="8059" spans="15:15" x14ac:dyDescent="0.25">
      <c r="O8059" s="10" t="s">
        <v>75</v>
      </c>
    </row>
    <row r="8060" spans="15:15" x14ac:dyDescent="0.25">
      <c r="O8060" s="11" t="s">
        <v>37</v>
      </c>
    </row>
    <row r="8061" spans="15:15" x14ac:dyDescent="0.25">
      <c r="O8061" s="10" t="s">
        <v>37</v>
      </c>
    </row>
    <row r="8062" spans="15:15" x14ac:dyDescent="0.25">
      <c r="O8062" s="11" t="s">
        <v>27</v>
      </c>
    </row>
    <row r="8063" spans="15:15" x14ac:dyDescent="0.25">
      <c r="O8063" s="10" t="s">
        <v>27</v>
      </c>
    </row>
    <row r="8064" spans="15:15" x14ac:dyDescent="0.25">
      <c r="O8064" s="11" t="s">
        <v>27</v>
      </c>
    </row>
    <row r="8065" spans="15:15" x14ac:dyDescent="0.25">
      <c r="O8065" s="10" t="s">
        <v>27</v>
      </c>
    </row>
    <row r="8066" spans="15:15" x14ac:dyDescent="0.25">
      <c r="O8066" s="11" t="s">
        <v>42</v>
      </c>
    </row>
    <row r="8067" spans="15:15" x14ac:dyDescent="0.25">
      <c r="O8067" s="10" t="s">
        <v>42</v>
      </c>
    </row>
    <row r="8068" spans="15:15" x14ac:dyDescent="0.25">
      <c r="O8068" s="11" t="s">
        <v>27</v>
      </c>
    </row>
    <row r="8069" spans="15:15" x14ac:dyDescent="0.25">
      <c r="O8069" s="10" t="s">
        <v>27</v>
      </c>
    </row>
    <row r="8070" spans="15:15" x14ac:dyDescent="0.25">
      <c r="O8070" s="11" t="s">
        <v>164</v>
      </c>
    </row>
    <row r="8071" spans="15:15" x14ac:dyDescent="0.25">
      <c r="O8071" s="10" t="s">
        <v>164</v>
      </c>
    </row>
    <row r="8072" spans="15:15" x14ac:dyDescent="0.25">
      <c r="O8072" s="11" t="s">
        <v>71</v>
      </c>
    </row>
    <row r="8073" spans="15:15" x14ac:dyDescent="0.25">
      <c r="O8073" s="10" t="s">
        <v>71</v>
      </c>
    </row>
    <row r="8074" spans="15:15" x14ac:dyDescent="0.25">
      <c r="O8074" s="11" t="s">
        <v>180</v>
      </c>
    </row>
    <row r="8075" spans="15:15" x14ac:dyDescent="0.25">
      <c r="O8075" s="10" t="s">
        <v>34</v>
      </c>
    </row>
    <row r="8076" spans="15:15" x14ac:dyDescent="0.25">
      <c r="O8076" s="11" t="s">
        <v>34</v>
      </c>
    </row>
    <row r="8077" spans="15:15" x14ac:dyDescent="0.25">
      <c r="O8077" s="10" t="s">
        <v>34</v>
      </c>
    </row>
    <row r="8078" spans="15:15" x14ac:dyDescent="0.25">
      <c r="O8078" s="11" t="s">
        <v>46</v>
      </c>
    </row>
    <row r="8079" spans="15:15" x14ac:dyDescent="0.25">
      <c r="O8079" s="10" t="s">
        <v>46</v>
      </c>
    </row>
    <row r="8080" spans="15:15" x14ac:dyDescent="0.25">
      <c r="O8080" s="11" t="s">
        <v>34</v>
      </c>
    </row>
    <row r="8081" spans="15:15" x14ac:dyDescent="0.25">
      <c r="O8081" s="10" t="s">
        <v>34</v>
      </c>
    </row>
    <row r="8082" spans="15:15" x14ac:dyDescent="0.25">
      <c r="O8082" s="11" t="s">
        <v>34</v>
      </c>
    </row>
    <row r="8083" spans="15:15" x14ac:dyDescent="0.25">
      <c r="O8083" s="10" t="s">
        <v>51</v>
      </c>
    </row>
    <row r="8084" spans="15:15" x14ac:dyDescent="0.25">
      <c r="O8084" s="11" t="s">
        <v>51</v>
      </c>
    </row>
    <row r="8085" spans="15:15" x14ac:dyDescent="0.25">
      <c r="O8085" s="10" t="s">
        <v>32</v>
      </c>
    </row>
    <row r="8086" spans="15:15" x14ac:dyDescent="0.25">
      <c r="O8086" s="11" t="s">
        <v>32</v>
      </c>
    </row>
    <row r="8087" spans="15:15" x14ac:dyDescent="0.25">
      <c r="O8087" s="10" t="s">
        <v>32</v>
      </c>
    </row>
    <row r="8088" spans="15:15" x14ac:dyDescent="0.25">
      <c r="O8088" s="11" t="s">
        <v>32</v>
      </c>
    </row>
    <row r="8089" spans="15:15" x14ac:dyDescent="0.25">
      <c r="O8089" s="10" t="s">
        <v>139</v>
      </c>
    </row>
    <row r="8090" spans="15:15" x14ac:dyDescent="0.25">
      <c r="O8090" s="11" t="s">
        <v>184</v>
      </c>
    </row>
    <row r="8091" spans="15:15" x14ac:dyDescent="0.25">
      <c r="O8091" s="10" t="s">
        <v>184</v>
      </c>
    </row>
    <row r="8092" spans="15:15" x14ac:dyDescent="0.25">
      <c r="O8092" s="11" t="s">
        <v>32</v>
      </c>
    </row>
    <row r="8093" spans="15:15" x14ac:dyDescent="0.25">
      <c r="O8093" s="10" t="s">
        <v>32</v>
      </c>
    </row>
    <row r="8094" spans="15:15" x14ac:dyDescent="0.25">
      <c r="O8094" s="11" t="s">
        <v>32</v>
      </c>
    </row>
    <row r="8095" spans="15:15" x14ac:dyDescent="0.25">
      <c r="O8095" s="10" t="s">
        <v>34</v>
      </c>
    </row>
    <row r="8096" spans="15:15" x14ac:dyDescent="0.25">
      <c r="O8096" s="11" t="s">
        <v>34</v>
      </c>
    </row>
    <row r="8097" spans="15:15" x14ac:dyDescent="0.25">
      <c r="O8097" s="10" t="s">
        <v>46</v>
      </c>
    </row>
    <row r="8098" spans="15:15" x14ac:dyDescent="0.25">
      <c r="O8098" s="11" t="s">
        <v>46</v>
      </c>
    </row>
    <row r="8099" spans="15:15" x14ac:dyDescent="0.25">
      <c r="O8099" s="10" t="s">
        <v>139</v>
      </c>
    </row>
    <row r="8100" spans="15:15" x14ac:dyDescent="0.25">
      <c r="O8100" s="11" t="s">
        <v>185</v>
      </c>
    </row>
    <row r="8101" spans="15:15" x14ac:dyDescent="0.25">
      <c r="O8101" s="10" t="s">
        <v>32</v>
      </c>
    </row>
    <row r="8102" spans="15:15" x14ac:dyDescent="0.25">
      <c r="O8102" s="11" t="s">
        <v>187</v>
      </c>
    </row>
    <row r="8103" spans="15:15" x14ac:dyDescent="0.25">
      <c r="O8103" s="10" t="s">
        <v>188</v>
      </c>
    </row>
    <row r="8104" spans="15:15" x14ac:dyDescent="0.25">
      <c r="O8104" s="11" t="s">
        <v>37</v>
      </c>
    </row>
    <row r="8105" spans="15:15" x14ac:dyDescent="0.25">
      <c r="O8105" s="10" t="s">
        <v>40</v>
      </c>
    </row>
    <row r="8106" spans="15:15" x14ac:dyDescent="0.25">
      <c r="O8106" s="11" t="s">
        <v>40</v>
      </c>
    </row>
    <row r="8107" spans="15:15" x14ac:dyDescent="0.25">
      <c r="O8107" s="10" t="s">
        <v>37</v>
      </c>
    </row>
    <row r="8108" spans="15:15" x14ac:dyDescent="0.25">
      <c r="O8108" s="11" t="s">
        <v>40</v>
      </c>
    </row>
    <row r="8109" spans="15:15" x14ac:dyDescent="0.25">
      <c r="O8109" s="10" t="s">
        <v>40</v>
      </c>
    </row>
    <row r="8110" spans="15:15" x14ac:dyDescent="0.25">
      <c r="O8110" s="11" t="s">
        <v>34</v>
      </c>
    </row>
    <row r="8111" spans="15:15" x14ac:dyDescent="0.25">
      <c r="O8111" s="10" t="s">
        <v>34</v>
      </c>
    </row>
    <row r="8112" spans="15:15" x14ac:dyDescent="0.25">
      <c r="O8112" s="11" t="s">
        <v>40</v>
      </c>
    </row>
    <row r="8113" spans="15:15" x14ac:dyDescent="0.25">
      <c r="O8113" s="10" t="s">
        <v>40</v>
      </c>
    </row>
    <row r="8114" spans="15:15" x14ac:dyDescent="0.25">
      <c r="O8114" s="11" t="s">
        <v>27</v>
      </c>
    </row>
    <row r="8115" spans="15:15" x14ac:dyDescent="0.25">
      <c r="O8115" s="10" t="s">
        <v>32</v>
      </c>
    </row>
    <row r="8116" spans="15:15" x14ac:dyDescent="0.25">
      <c r="O8116" s="11" t="s">
        <v>32</v>
      </c>
    </row>
    <row r="8117" spans="15:15" x14ac:dyDescent="0.25">
      <c r="O8117" s="10" t="s">
        <v>45</v>
      </c>
    </row>
    <row r="8118" spans="15:15" x14ac:dyDescent="0.25">
      <c r="O8118" s="11" t="s">
        <v>45</v>
      </c>
    </row>
    <row r="8119" spans="15:15" x14ac:dyDescent="0.25">
      <c r="O8119" s="10" t="s">
        <v>32</v>
      </c>
    </row>
    <row r="8120" spans="15:15" x14ac:dyDescent="0.25">
      <c r="O8120" s="11" t="s">
        <v>32</v>
      </c>
    </row>
    <row r="8121" spans="15:15" x14ac:dyDescent="0.25">
      <c r="O8121" s="10" t="s">
        <v>40</v>
      </c>
    </row>
    <row r="8122" spans="15:15" x14ac:dyDescent="0.25">
      <c r="O8122" s="11" t="s">
        <v>40</v>
      </c>
    </row>
    <row r="8123" spans="15:15" x14ac:dyDescent="0.25">
      <c r="O8123" s="10" t="s">
        <v>37</v>
      </c>
    </row>
    <row r="8124" spans="15:15" x14ac:dyDescent="0.25">
      <c r="O8124" s="11" t="s">
        <v>20</v>
      </c>
    </row>
    <row r="8125" spans="15:15" x14ac:dyDescent="0.25">
      <c r="O8125" s="10" t="s">
        <v>27</v>
      </c>
    </row>
    <row r="8126" spans="15:15" x14ac:dyDescent="0.25">
      <c r="O8126" s="11" t="s">
        <v>27</v>
      </c>
    </row>
    <row r="8127" spans="15:15" x14ac:dyDescent="0.25">
      <c r="O8127" s="10" t="s">
        <v>32</v>
      </c>
    </row>
    <row r="8128" spans="15:15" x14ac:dyDescent="0.25">
      <c r="O8128" s="11" t="s">
        <v>32</v>
      </c>
    </row>
    <row r="8129" spans="15:15" x14ac:dyDescent="0.25">
      <c r="O8129" s="10" t="s">
        <v>37</v>
      </c>
    </row>
    <row r="8130" spans="15:15" x14ac:dyDescent="0.25">
      <c r="O8130" s="11" t="s">
        <v>139</v>
      </c>
    </row>
    <row r="8131" spans="15:15" x14ac:dyDescent="0.25">
      <c r="O8131" s="10" t="s">
        <v>190</v>
      </c>
    </row>
    <row r="8132" spans="15:15" x14ac:dyDescent="0.25">
      <c r="O8132" s="11" t="s">
        <v>27</v>
      </c>
    </row>
    <row r="8133" spans="15:15" x14ac:dyDescent="0.25">
      <c r="O8133" s="10" t="s">
        <v>40</v>
      </c>
    </row>
    <row r="8134" spans="15:15" x14ac:dyDescent="0.25">
      <c r="O8134" s="11" t="s">
        <v>40</v>
      </c>
    </row>
    <row r="8135" spans="15:15" x14ac:dyDescent="0.25">
      <c r="O8135" s="10" t="s">
        <v>40</v>
      </c>
    </row>
    <row r="8136" spans="15:15" x14ac:dyDescent="0.25">
      <c r="O8136" s="11" t="s">
        <v>40</v>
      </c>
    </row>
    <row r="8137" spans="15:15" x14ac:dyDescent="0.25">
      <c r="O8137" s="10" t="s">
        <v>46</v>
      </c>
    </row>
    <row r="8138" spans="15:15" x14ac:dyDescent="0.25">
      <c r="O8138" s="11" t="s">
        <v>46</v>
      </c>
    </row>
    <row r="8139" spans="15:15" x14ac:dyDescent="0.25">
      <c r="O8139" s="10" t="s">
        <v>46</v>
      </c>
    </row>
    <row r="8140" spans="15:15" x14ac:dyDescent="0.25">
      <c r="O8140" s="11" t="s">
        <v>46</v>
      </c>
    </row>
    <row r="8141" spans="15:15" x14ac:dyDescent="0.25">
      <c r="O8141" s="10" t="s">
        <v>27</v>
      </c>
    </row>
    <row r="8142" spans="15:15" x14ac:dyDescent="0.25">
      <c r="O8142" s="11" t="s">
        <v>42</v>
      </c>
    </row>
    <row r="8143" spans="15:15" x14ac:dyDescent="0.25">
      <c r="O8143" s="10" t="s">
        <v>27</v>
      </c>
    </row>
    <row r="8144" spans="15:15" x14ac:dyDescent="0.25">
      <c r="O8144" s="11" t="s">
        <v>27</v>
      </c>
    </row>
    <row r="8145" spans="15:15" x14ac:dyDescent="0.25">
      <c r="O8145" s="10" t="s">
        <v>50</v>
      </c>
    </row>
    <row r="8146" spans="15:15" x14ac:dyDescent="0.25">
      <c r="O8146" s="11" t="s">
        <v>50</v>
      </c>
    </row>
    <row r="8147" spans="15:15" x14ac:dyDescent="0.25">
      <c r="O8147" s="10" t="s">
        <v>191</v>
      </c>
    </row>
    <row r="8148" spans="15:15" x14ac:dyDescent="0.25">
      <c r="O8148" s="11" t="s">
        <v>191</v>
      </c>
    </row>
    <row r="8149" spans="15:15" x14ac:dyDescent="0.25">
      <c r="O8149" s="10" t="s">
        <v>20</v>
      </c>
    </row>
    <row r="8150" spans="15:15" x14ac:dyDescent="0.25">
      <c r="O8150" s="11" t="s">
        <v>20</v>
      </c>
    </row>
    <row r="8151" spans="15:15" x14ac:dyDescent="0.25">
      <c r="O8151" s="10" t="s">
        <v>136</v>
      </c>
    </row>
    <row r="8152" spans="15:15" x14ac:dyDescent="0.25">
      <c r="O8152" s="11" t="s">
        <v>136</v>
      </c>
    </row>
    <row r="8153" spans="15:15" x14ac:dyDescent="0.25">
      <c r="O8153" s="10" t="s">
        <v>34</v>
      </c>
    </row>
    <row r="8154" spans="15:15" x14ac:dyDescent="0.25">
      <c r="O8154" s="11" t="s">
        <v>75</v>
      </c>
    </row>
    <row r="8155" spans="15:15" x14ac:dyDescent="0.25">
      <c r="O8155" s="10" t="s">
        <v>75</v>
      </c>
    </row>
    <row r="8156" spans="15:15" x14ac:dyDescent="0.25">
      <c r="O8156" s="11" t="s">
        <v>32</v>
      </c>
    </row>
    <row r="8157" spans="15:15" x14ac:dyDescent="0.25">
      <c r="O8157" s="10" t="s">
        <v>34</v>
      </c>
    </row>
    <row r="8158" spans="15:15" x14ac:dyDescent="0.25">
      <c r="O8158" s="11" t="s">
        <v>34</v>
      </c>
    </row>
    <row r="8159" spans="15:15" x14ac:dyDescent="0.25">
      <c r="O8159" s="10" t="s">
        <v>66</v>
      </c>
    </row>
    <row r="8160" spans="15:15" x14ac:dyDescent="0.25">
      <c r="O8160" s="11" t="s">
        <v>27</v>
      </c>
    </row>
    <row r="8161" spans="15:15" x14ac:dyDescent="0.25">
      <c r="O8161" s="10" t="s">
        <v>27</v>
      </c>
    </row>
    <row r="8162" spans="15:15" x14ac:dyDescent="0.25">
      <c r="O8162" s="11" t="s">
        <v>48</v>
      </c>
    </row>
    <row r="8163" spans="15:15" x14ac:dyDescent="0.25">
      <c r="O8163" s="10" t="s">
        <v>48</v>
      </c>
    </row>
    <row r="8164" spans="15:15" x14ac:dyDescent="0.25">
      <c r="O8164" s="11" t="s">
        <v>34</v>
      </c>
    </row>
    <row r="8165" spans="15:15" x14ac:dyDescent="0.25">
      <c r="O8165" s="10" t="s">
        <v>34</v>
      </c>
    </row>
    <row r="8166" spans="15:15" x14ac:dyDescent="0.25">
      <c r="O8166" s="11" t="s">
        <v>37</v>
      </c>
    </row>
    <row r="8167" spans="15:15" x14ac:dyDescent="0.25">
      <c r="O8167" s="10" t="s">
        <v>37</v>
      </c>
    </row>
    <row r="8168" spans="15:15" x14ac:dyDescent="0.25">
      <c r="O8168" s="11" t="s">
        <v>27</v>
      </c>
    </row>
    <row r="8169" spans="15:15" x14ac:dyDescent="0.25">
      <c r="O8169" s="10" t="s">
        <v>27</v>
      </c>
    </row>
    <row r="8170" spans="15:15" x14ac:dyDescent="0.25">
      <c r="O8170" s="11" t="s">
        <v>32</v>
      </c>
    </row>
    <row r="8171" spans="15:15" x14ac:dyDescent="0.25">
      <c r="O8171" s="10" t="s">
        <v>32</v>
      </c>
    </row>
    <row r="8172" spans="15:15" x14ac:dyDescent="0.25">
      <c r="O8172" s="11" t="s">
        <v>32</v>
      </c>
    </row>
    <row r="8173" spans="15:15" x14ac:dyDescent="0.25">
      <c r="O8173" s="10" t="s">
        <v>32</v>
      </c>
    </row>
    <row r="8174" spans="15:15" x14ac:dyDescent="0.25">
      <c r="O8174" s="11" t="s">
        <v>113</v>
      </c>
    </row>
    <row r="8175" spans="15:15" x14ac:dyDescent="0.25">
      <c r="O8175" s="10" t="s">
        <v>113</v>
      </c>
    </row>
    <row r="8176" spans="15:15" x14ac:dyDescent="0.25">
      <c r="O8176" s="11" t="s">
        <v>27</v>
      </c>
    </row>
    <row r="8177" spans="15:15" x14ac:dyDescent="0.25">
      <c r="O8177" s="10" t="s">
        <v>27</v>
      </c>
    </row>
    <row r="8178" spans="15:15" x14ac:dyDescent="0.25">
      <c r="O8178" s="11" t="s">
        <v>72</v>
      </c>
    </row>
    <row r="8179" spans="15:15" x14ac:dyDescent="0.25">
      <c r="O8179" s="10" t="s">
        <v>72</v>
      </c>
    </row>
    <row r="8180" spans="15:15" x14ac:dyDescent="0.25">
      <c r="O8180" s="11" t="s">
        <v>27</v>
      </c>
    </row>
    <row r="8181" spans="15:15" x14ac:dyDescent="0.25">
      <c r="O8181" s="10" t="s">
        <v>27</v>
      </c>
    </row>
    <row r="8182" spans="15:15" x14ac:dyDescent="0.25">
      <c r="O8182" s="11" t="s">
        <v>27</v>
      </c>
    </row>
    <row r="8183" spans="15:15" x14ac:dyDescent="0.25">
      <c r="O8183" s="10" t="s">
        <v>40</v>
      </c>
    </row>
    <row r="8184" spans="15:15" x14ac:dyDescent="0.25">
      <c r="O8184" s="11" t="s">
        <v>40</v>
      </c>
    </row>
    <row r="8185" spans="15:15" x14ac:dyDescent="0.25">
      <c r="O8185" s="10" t="s">
        <v>20</v>
      </c>
    </row>
    <row r="8186" spans="15:15" x14ac:dyDescent="0.25">
      <c r="O8186" s="11" t="s">
        <v>20</v>
      </c>
    </row>
    <row r="8187" spans="15:15" x14ac:dyDescent="0.25">
      <c r="O8187" s="10" t="s">
        <v>32</v>
      </c>
    </row>
    <row r="8188" spans="15:15" x14ac:dyDescent="0.25">
      <c r="O8188" s="11" t="s">
        <v>118</v>
      </c>
    </row>
    <row r="8189" spans="15:15" x14ac:dyDescent="0.25">
      <c r="O8189" s="10" t="s">
        <v>32</v>
      </c>
    </row>
    <row r="8190" spans="15:15" x14ac:dyDescent="0.25">
      <c r="O8190" s="11" t="s">
        <v>34</v>
      </c>
    </row>
    <row r="8191" spans="15:15" x14ac:dyDescent="0.25">
      <c r="O8191" s="10" t="s">
        <v>34</v>
      </c>
    </row>
    <row r="8192" spans="15:15" x14ac:dyDescent="0.25">
      <c r="O8192" s="11" t="s">
        <v>72</v>
      </c>
    </row>
    <row r="8193" spans="15:15" x14ac:dyDescent="0.25">
      <c r="O8193" s="10" t="s">
        <v>72</v>
      </c>
    </row>
    <row r="8194" spans="15:15" x14ac:dyDescent="0.25">
      <c r="O8194" s="11" t="s">
        <v>45</v>
      </c>
    </row>
    <row r="8195" spans="15:15" x14ac:dyDescent="0.25">
      <c r="O8195" s="10" t="s">
        <v>45</v>
      </c>
    </row>
    <row r="8196" spans="15:15" x14ac:dyDescent="0.25">
      <c r="O8196" s="11" t="s">
        <v>40</v>
      </c>
    </row>
    <row r="8197" spans="15:15" x14ac:dyDescent="0.25">
      <c r="O8197" s="10" t="s">
        <v>46</v>
      </c>
    </row>
    <row r="8198" spans="15:15" x14ac:dyDescent="0.25">
      <c r="O8198" s="11" t="s">
        <v>46</v>
      </c>
    </row>
    <row r="8199" spans="15:15" x14ac:dyDescent="0.25">
      <c r="O8199" s="10" t="s">
        <v>37</v>
      </c>
    </row>
    <row r="8200" spans="15:15" x14ac:dyDescent="0.25">
      <c r="O8200" s="11" t="s">
        <v>192</v>
      </c>
    </row>
    <row r="8201" spans="15:15" x14ac:dyDescent="0.25">
      <c r="O8201" s="10" t="s">
        <v>27</v>
      </c>
    </row>
    <row r="8202" spans="15:15" x14ac:dyDescent="0.25">
      <c r="O8202" s="11" t="s">
        <v>27</v>
      </c>
    </row>
    <row r="8203" spans="15:15" x14ac:dyDescent="0.25">
      <c r="O8203" s="10" t="s">
        <v>34</v>
      </c>
    </row>
    <row r="8204" spans="15:15" x14ac:dyDescent="0.25">
      <c r="O8204" s="11" t="s">
        <v>34</v>
      </c>
    </row>
    <row r="8205" spans="15:15" x14ac:dyDescent="0.25">
      <c r="O8205" s="10" t="s">
        <v>37</v>
      </c>
    </row>
    <row r="8206" spans="15:15" x14ac:dyDescent="0.25">
      <c r="O8206" s="11" t="s">
        <v>37</v>
      </c>
    </row>
    <row r="8207" spans="15:15" x14ac:dyDescent="0.25">
      <c r="O8207" s="10" t="s">
        <v>34</v>
      </c>
    </row>
    <row r="8208" spans="15:15" x14ac:dyDescent="0.25">
      <c r="O8208" s="11" t="s">
        <v>40</v>
      </c>
    </row>
    <row r="8209" spans="15:15" x14ac:dyDescent="0.25">
      <c r="O8209" s="10" t="s">
        <v>40</v>
      </c>
    </row>
    <row r="8210" spans="15:15" x14ac:dyDescent="0.25">
      <c r="O8210" s="11" t="s">
        <v>37</v>
      </c>
    </row>
    <row r="8211" spans="15:15" x14ac:dyDescent="0.25">
      <c r="O8211" s="10" t="s">
        <v>37</v>
      </c>
    </row>
    <row r="8212" spans="15:15" x14ac:dyDescent="0.25">
      <c r="O8212" s="11" t="s">
        <v>37</v>
      </c>
    </row>
    <row r="8213" spans="15:15" x14ac:dyDescent="0.25">
      <c r="O8213" s="10" t="s">
        <v>37</v>
      </c>
    </row>
    <row r="8214" spans="15:15" x14ac:dyDescent="0.25">
      <c r="O8214" s="11" t="s">
        <v>37</v>
      </c>
    </row>
    <row r="8215" spans="15:15" x14ac:dyDescent="0.25">
      <c r="O8215" s="10" t="s">
        <v>32</v>
      </c>
    </row>
    <row r="8216" spans="15:15" x14ac:dyDescent="0.25">
      <c r="O8216" s="11" t="s">
        <v>32</v>
      </c>
    </row>
    <row r="8217" spans="15:15" x14ac:dyDescent="0.25">
      <c r="O8217" s="10" t="s">
        <v>27</v>
      </c>
    </row>
    <row r="8218" spans="15:15" x14ac:dyDescent="0.25">
      <c r="O8218" s="11" t="s">
        <v>32</v>
      </c>
    </row>
    <row r="8219" spans="15:15" x14ac:dyDescent="0.25">
      <c r="O8219" s="10" t="s">
        <v>32</v>
      </c>
    </row>
    <row r="8220" spans="15:15" x14ac:dyDescent="0.25">
      <c r="O8220" s="11" t="s">
        <v>37</v>
      </c>
    </row>
    <row r="8221" spans="15:15" x14ac:dyDescent="0.25">
      <c r="O8221" s="10" t="s">
        <v>37</v>
      </c>
    </row>
    <row r="8222" spans="15:15" x14ac:dyDescent="0.25">
      <c r="O8222" s="11" t="s">
        <v>34</v>
      </c>
    </row>
    <row r="8223" spans="15:15" x14ac:dyDescent="0.25">
      <c r="O8223" s="10" t="s">
        <v>34</v>
      </c>
    </row>
    <row r="8224" spans="15:15" x14ac:dyDescent="0.25">
      <c r="O8224" s="11" t="s">
        <v>37</v>
      </c>
    </row>
    <row r="8225" spans="15:15" x14ac:dyDescent="0.25">
      <c r="O8225" s="10" t="s">
        <v>37</v>
      </c>
    </row>
    <row r="8226" spans="15:15" x14ac:dyDescent="0.25">
      <c r="O8226" s="11" t="s">
        <v>37</v>
      </c>
    </row>
    <row r="8227" spans="15:15" x14ac:dyDescent="0.25">
      <c r="O8227" s="10" t="s">
        <v>193</v>
      </c>
    </row>
    <row r="8228" spans="15:15" x14ac:dyDescent="0.25">
      <c r="O8228" s="11" t="s">
        <v>32</v>
      </c>
    </row>
    <row r="8229" spans="15:15" x14ac:dyDescent="0.25">
      <c r="O8229" s="10" t="s">
        <v>34</v>
      </c>
    </row>
    <row r="8230" spans="15:15" x14ac:dyDescent="0.25">
      <c r="O8230" s="11" t="s">
        <v>34</v>
      </c>
    </row>
    <row r="8231" spans="15:15" x14ac:dyDescent="0.25">
      <c r="O8231" s="10" t="s">
        <v>37</v>
      </c>
    </row>
    <row r="8232" spans="15:15" x14ac:dyDescent="0.25">
      <c r="O8232" s="11" t="s">
        <v>20</v>
      </c>
    </row>
    <row r="8233" spans="15:15" x14ac:dyDescent="0.25">
      <c r="O8233" s="10" t="s">
        <v>20</v>
      </c>
    </row>
    <row r="8234" spans="15:15" x14ac:dyDescent="0.25">
      <c r="O8234" s="11" t="s">
        <v>54</v>
      </c>
    </row>
    <row r="8235" spans="15:15" x14ac:dyDescent="0.25">
      <c r="O8235" s="10" t="s">
        <v>32</v>
      </c>
    </row>
    <row r="8236" spans="15:15" x14ac:dyDescent="0.25">
      <c r="O8236" s="11" t="s">
        <v>32</v>
      </c>
    </row>
    <row r="8237" spans="15:15" x14ac:dyDescent="0.25">
      <c r="O8237" s="10" t="s">
        <v>54</v>
      </c>
    </row>
    <row r="8238" spans="15:15" x14ac:dyDescent="0.25">
      <c r="O8238" s="11" t="s">
        <v>54</v>
      </c>
    </row>
    <row r="8239" spans="15:15" x14ac:dyDescent="0.25">
      <c r="O8239" s="10" t="s">
        <v>20</v>
      </c>
    </row>
    <row r="8240" spans="15:15" x14ac:dyDescent="0.25">
      <c r="O8240" s="11" t="s">
        <v>20</v>
      </c>
    </row>
    <row r="8241" spans="15:15" x14ac:dyDescent="0.25">
      <c r="O8241" s="10" t="s">
        <v>32</v>
      </c>
    </row>
    <row r="8242" spans="15:15" x14ac:dyDescent="0.25">
      <c r="O8242" s="11" t="s">
        <v>32</v>
      </c>
    </row>
    <row r="8243" spans="15:15" x14ac:dyDescent="0.25">
      <c r="O8243" s="10" t="s">
        <v>94</v>
      </c>
    </row>
    <row r="8244" spans="15:15" x14ac:dyDescent="0.25">
      <c r="O8244" s="11" t="s">
        <v>94</v>
      </c>
    </row>
    <row r="8245" spans="15:15" x14ac:dyDescent="0.25">
      <c r="O8245" s="10" t="s">
        <v>46</v>
      </c>
    </row>
    <row r="8246" spans="15:15" x14ac:dyDescent="0.25">
      <c r="O8246" s="11" t="s">
        <v>27</v>
      </c>
    </row>
    <row r="8247" spans="15:15" x14ac:dyDescent="0.25">
      <c r="O8247" s="10" t="s">
        <v>27</v>
      </c>
    </row>
    <row r="8248" spans="15:15" x14ac:dyDescent="0.25">
      <c r="O8248" s="11" t="s">
        <v>27</v>
      </c>
    </row>
    <row r="8249" spans="15:15" x14ac:dyDescent="0.25">
      <c r="O8249" s="10" t="s">
        <v>37</v>
      </c>
    </row>
    <row r="8250" spans="15:15" x14ac:dyDescent="0.25">
      <c r="O8250" s="11" t="s">
        <v>37</v>
      </c>
    </row>
    <row r="8251" spans="15:15" x14ac:dyDescent="0.25">
      <c r="O8251" s="10" t="s">
        <v>34</v>
      </c>
    </row>
    <row r="8252" spans="15:15" x14ac:dyDescent="0.25">
      <c r="O8252" s="11" t="s">
        <v>34</v>
      </c>
    </row>
    <row r="8253" spans="15:15" x14ac:dyDescent="0.25">
      <c r="O8253" s="10" t="s">
        <v>32</v>
      </c>
    </row>
    <row r="8254" spans="15:15" x14ac:dyDescent="0.25">
      <c r="O8254" s="11" t="s">
        <v>32</v>
      </c>
    </row>
    <row r="8255" spans="15:15" x14ac:dyDescent="0.25">
      <c r="O8255" s="10" t="s">
        <v>37</v>
      </c>
    </row>
    <row r="8256" spans="15:15" x14ac:dyDescent="0.25">
      <c r="O8256" s="11" t="s">
        <v>37</v>
      </c>
    </row>
    <row r="8257" spans="15:15" x14ac:dyDescent="0.25">
      <c r="O8257" s="10" t="s">
        <v>27</v>
      </c>
    </row>
    <row r="8258" spans="15:15" x14ac:dyDescent="0.25">
      <c r="O8258" s="11" t="s">
        <v>102</v>
      </c>
    </row>
    <row r="8259" spans="15:15" x14ac:dyDescent="0.25">
      <c r="O8259" s="10" t="s">
        <v>102</v>
      </c>
    </row>
    <row r="8260" spans="15:15" x14ac:dyDescent="0.25">
      <c r="O8260" s="11" t="s">
        <v>45</v>
      </c>
    </row>
    <row r="8261" spans="15:15" x14ac:dyDescent="0.25">
      <c r="O8261" s="10" t="s">
        <v>45</v>
      </c>
    </row>
    <row r="8262" spans="15:15" x14ac:dyDescent="0.25">
      <c r="O8262" s="11" t="s">
        <v>27</v>
      </c>
    </row>
    <row r="8263" spans="15:15" x14ac:dyDescent="0.25">
      <c r="O8263" s="10" t="s">
        <v>27</v>
      </c>
    </row>
    <row r="8264" spans="15:15" x14ac:dyDescent="0.25">
      <c r="O8264" s="11" t="s">
        <v>85</v>
      </c>
    </row>
    <row r="8265" spans="15:15" x14ac:dyDescent="0.25">
      <c r="O8265" s="10" t="s">
        <v>85</v>
      </c>
    </row>
    <row r="8266" spans="15:15" x14ac:dyDescent="0.25">
      <c r="O8266" s="11" t="s">
        <v>40</v>
      </c>
    </row>
    <row r="8267" spans="15:15" x14ac:dyDescent="0.25">
      <c r="O8267" s="10" t="s">
        <v>40</v>
      </c>
    </row>
    <row r="8268" spans="15:15" x14ac:dyDescent="0.25">
      <c r="O8268" s="11" t="s">
        <v>27</v>
      </c>
    </row>
    <row r="8269" spans="15:15" x14ac:dyDescent="0.25">
      <c r="O8269" s="10" t="s">
        <v>27</v>
      </c>
    </row>
    <row r="8270" spans="15:15" x14ac:dyDescent="0.25">
      <c r="O8270" s="11" t="s">
        <v>32</v>
      </c>
    </row>
    <row r="8271" spans="15:15" x14ac:dyDescent="0.25">
      <c r="O8271" s="10" t="s">
        <v>32</v>
      </c>
    </row>
    <row r="8272" spans="15:15" x14ac:dyDescent="0.25">
      <c r="O8272" s="11" t="s">
        <v>46</v>
      </c>
    </row>
    <row r="8273" spans="15:15" x14ac:dyDescent="0.25">
      <c r="O8273" s="10" t="s">
        <v>37</v>
      </c>
    </row>
    <row r="8274" spans="15:15" x14ac:dyDescent="0.25">
      <c r="O8274" s="11" t="s">
        <v>37</v>
      </c>
    </row>
    <row r="8275" spans="15:15" x14ac:dyDescent="0.25">
      <c r="O8275" s="10" t="s">
        <v>32</v>
      </c>
    </row>
    <row r="8276" spans="15:15" x14ac:dyDescent="0.25">
      <c r="O8276" s="11" t="s">
        <v>32</v>
      </c>
    </row>
    <row r="8277" spans="15:15" x14ac:dyDescent="0.25">
      <c r="O8277" s="10" t="s">
        <v>27</v>
      </c>
    </row>
    <row r="8278" spans="15:15" x14ac:dyDescent="0.25">
      <c r="O8278" s="11" t="s">
        <v>27</v>
      </c>
    </row>
    <row r="8279" spans="15:15" x14ac:dyDescent="0.25">
      <c r="O8279" s="10" t="s">
        <v>20</v>
      </c>
    </row>
    <row r="8280" spans="15:15" x14ac:dyDescent="0.25">
      <c r="O8280" s="11" t="s">
        <v>71</v>
      </c>
    </row>
    <row r="8281" spans="15:15" x14ac:dyDescent="0.25">
      <c r="O8281" s="10" t="s">
        <v>37</v>
      </c>
    </row>
    <row r="8282" spans="15:15" x14ac:dyDescent="0.25">
      <c r="O8282" s="11" t="s">
        <v>34</v>
      </c>
    </row>
    <row r="8283" spans="15:15" x14ac:dyDescent="0.25">
      <c r="O8283" s="10" t="s">
        <v>34</v>
      </c>
    </row>
    <row r="8284" spans="15:15" x14ac:dyDescent="0.25">
      <c r="O8284" s="11" t="s">
        <v>32</v>
      </c>
    </row>
    <row r="8285" spans="15:15" x14ac:dyDescent="0.25">
      <c r="O8285" s="10" t="s">
        <v>34</v>
      </c>
    </row>
    <row r="8286" spans="15:15" x14ac:dyDescent="0.25">
      <c r="O8286" s="11" t="s">
        <v>34</v>
      </c>
    </row>
    <row r="8287" spans="15:15" x14ac:dyDescent="0.25">
      <c r="O8287" s="10" t="s">
        <v>34</v>
      </c>
    </row>
    <row r="8288" spans="15:15" x14ac:dyDescent="0.25">
      <c r="O8288" s="11" t="s">
        <v>34</v>
      </c>
    </row>
    <row r="8289" spans="15:15" x14ac:dyDescent="0.25">
      <c r="O8289" s="10" t="s">
        <v>32</v>
      </c>
    </row>
    <row r="8290" spans="15:15" x14ac:dyDescent="0.25">
      <c r="O8290" s="11" t="s">
        <v>32</v>
      </c>
    </row>
    <row r="8291" spans="15:15" x14ac:dyDescent="0.25">
      <c r="O8291" s="10" t="s">
        <v>32</v>
      </c>
    </row>
    <row r="8292" spans="15:15" x14ac:dyDescent="0.25">
      <c r="O8292" s="11" t="s">
        <v>32</v>
      </c>
    </row>
    <row r="8293" spans="15:15" x14ac:dyDescent="0.25">
      <c r="O8293" s="10" t="s">
        <v>32</v>
      </c>
    </row>
    <row r="8294" spans="15:15" x14ac:dyDescent="0.25">
      <c r="O8294" s="11" t="s">
        <v>32</v>
      </c>
    </row>
    <row r="8295" spans="15:15" x14ac:dyDescent="0.25">
      <c r="O8295" s="10" t="s">
        <v>32</v>
      </c>
    </row>
    <row r="8296" spans="15:15" x14ac:dyDescent="0.25">
      <c r="O8296" s="11" t="s">
        <v>32</v>
      </c>
    </row>
    <row r="8297" spans="15:15" x14ac:dyDescent="0.25">
      <c r="O8297" s="10" t="s">
        <v>32</v>
      </c>
    </row>
    <row r="8298" spans="15:15" x14ac:dyDescent="0.25">
      <c r="O8298" s="11" t="s">
        <v>191</v>
      </c>
    </row>
    <row r="8299" spans="15:15" x14ac:dyDescent="0.25">
      <c r="O8299" s="10" t="s">
        <v>191</v>
      </c>
    </row>
    <row r="8300" spans="15:15" x14ac:dyDescent="0.25">
      <c r="O8300" s="11" t="s">
        <v>32</v>
      </c>
    </row>
    <row r="8301" spans="15:15" x14ac:dyDescent="0.25">
      <c r="O8301" s="10" t="s">
        <v>104</v>
      </c>
    </row>
    <row r="8302" spans="15:15" x14ac:dyDescent="0.25">
      <c r="O8302" s="11" t="s">
        <v>104</v>
      </c>
    </row>
    <row r="8303" spans="15:15" x14ac:dyDescent="0.25">
      <c r="O8303" s="10" t="s">
        <v>54</v>
      </c>
    </row>
    <row r="8304" spans="15:15" x14ac:dyDescent="0.25">
      <c r="O8304" s="11" t="s">
        <v>54</v>
      </c>
    </row>
    <row r="8305" spans="15:15" x14ac:dyDescent="0.25">
      <c r="O8305" s="10" t="s">
        <v>172</v>
      </c>
    </row>
    <row r="8306" spans="15:15" x14ac:dyDescent="0.25">
      <c r="O8306" s="11" t="s">
        <v>34</v>
      </c>
    </row>
    <row r="8307" spans="15:15" x14ac:dyDescent="0.25">
      <c r="O8307" s="10" t="s">
        <v>32</v>
      </c>
    </row>
    <row r="8308" spans="15:15" x14ac:dyDescent="0.25">
      <c r="O8308" s="11" t="s">
        <v>32</v>
      </c>
    </row>
    <row r="8309" spans="15:15" x14ac:dyDescent="0.25">
      <c r="O8309" s="10" t="s">
        <v>37</v>
      </c>
    </row>
    <row r="8310" spans="15:15" x14ac:dyDescent="0.25">
      <c r="O8310" s="11" t="s">
        <v>37</v>
      </c>
    </row>
    <row r="8311" spans="15:15" x14ac:dyDescent="0.25">
      <c r="O8311" s="10" t="s">
        <v>37</v>
      </c>
    </row>
    <row r="8312" spans="15:15" x14ac:dyDescent="0.25">
      <c r="O8312" s="11" t="s">
        <v>34</v>
      </c>
    </row>
    <row r="8313" spans="15:15" x14ac:dyDescent="0.25">
      <c r="O8313" s="10" t="s">
        <v>34</v>
      </c>
    </row>
    <row r="8314" spans="15:15" x14ac:dyDescent="0.25">
      <c r="O8314" s="11" t="s">
        <v>27</v>
      </c>
    </row>
    <row r="8315" spans="15:15" x14ac:dyDescent="0.25">
      <c r="O8315" s="10" t="s">
        <v>27</v>
      </c>
    </row>
    <row r="8316" spans="15:15" x14ac:dyDescent="0.25">
      <c r="O8316" s="11" t="s">
        <v>27</v>
      </c>
    </row>
    <row r="8317" spans="15:15" x14ac:dyDescent="0.25">
      <c r="O8317" s="10" t="s">
        <v>34</v>
      </c>
    </row>
    <row r="8318" spans="15:15" x14ac:dyDescent="0.25">
      <c r="O8318" s="11" t="s">
        <v>34</v>
      </c>
    </row>
    <row r="8319" spans="15:15" x14ac:dyDescent="0.25">
      <c r="O8319" s="10" t="s">
        <v>27</v>
      </c>
    </row>
    <row r="8320" spans="15:15" x14ac:dyDescent="0.25">
      <c r="O8320" s="11" t="s">
        <v>27</v>
      </c>
    </row>
    <row r="8321" spans="15:15" x14ac:dyDescent="0.25">
      <c r="O8321" s="10" t="s">
        <v>27</v>
      </c>
    </row>
    <row r="8322" spans="15:15" x14ac:dyDescent="0.25">
      <c r="O8322" s="11" t="s">
        <v>32</v>
      </c>
    </row>
    <row r="8323" spans="15:15" x14ac:dyDescent="0.25">
      <c r="O8323" s="10" t="s">
        <v>32</v>
      </c>
    </row>
    <row r="8324" spans="15:15" x14ac:dyDescent="0.25">
      <c r="O8324" s="11" t="s">
        <v>94</v>
      </c>
    </row>
    <row r="8325" spans="15:15" x14ac:dyDescent="0.25">
      <c r="O8325" s="10" t="s">
        <v>94</v>
      </c>
    </row>
    <row r="8326" spans="15:15" x14ac:dyDescent="0.25">
      <c r="O8326" s="11" t="s">
        <v>123</v>
      </c>
    </row>
    <row r="8327" spans="15:15" x14ac:dyDescent="0.25">
      <c r="O8327" s="10" t="s">
        <v>123</v>
      </c>
    </row>
    <row r="8328" spans="15:15" x14ac:dyDescent="0.25">
      <c r="O8328" s="11" t="s">
        <v>37</v>
      </c>
    </row>
    <row r="8329" spans="15:15" x14ac:dyDescent="0.25">
      <c r="O8329" s="10" t="s">
        <v>37</v>
      </c>
    </row>
    <row r="8330" spans="15:15" x14ac:dyDescent="0.25">
      <c r="O8330" s="11" t="s">
        <v>32</v>
      </c>
    </row>
    <row r="8331" spans="15:15" x14ac:dyDescent="0.25">
      <c r="O8331" s="10" t="s">
        <v>32</v>
      </c>
    </row>
    <row r="8332" spans="15:15" x14ac:dyDescent="0.25">
      <c r="O8332" s="11" t="s">
        <v>32</v>
      </c>
    </row>
    <row r="8333" spans="15:15" x14ac:dyDescent="0.25">
      <c r="O8333" s="10" t="s">
        <v>27</v>
      </c>
    </row>
    <row r="8334" spans="15:15" x14ac:dyDescent="0.25">
      <c r="O8334" s="11" t="s">
        <v>27</v>
      </c>
    </row>
    <row r="8335" spans="15:15" x14ac:dyDescent="0.25">
      <c r="O8335" s="10" t="s">
        <v>32</v>
      </c>
    </row>
    <row r="8336" spans="15:15" x14ac:dyDescent="0.25">
      <c r="O8336" s="11" t="s">
        <v>37</v>
      </c>
    </row>
    <row r="8337" spans="15:15" x14ac:dyDescent="0.25">
      <c r="O8337" s="10" t="s">
        <v>37</v>
      </c>
    </row>
    <row r="8338" spans="15:15" x14ac:dyDescent="0.25">
      <c r="O8338" s="11" t="s">
        <v>37</v>
      </c>
    </row>
    <row r="8339" spans="15:15" x14ac:dyDescent="0.25">
      <c r="O8339" s="10" t="s">
        <v>37</v>
      </c>
    </row>
    <row r="8340" spans="15:15" x14ac:dyDescent="0.25">
      <c r="O8340" s="11" t="s">
        <v>72</v>
      </c>
    </row>
    <row r="8341" spans="15:15" x14ac:dyDescent="0.25">
      <c r="O8341" s="10" t="s">
        <v>72</v>
      </c>
    </row>
    <row r="8342" spans="15:15" x14ac:dyDescent="0.25">
      <c r="O8342" s="11" t="s">
        <v>27</v>
      </c>
    </row>
    <row r="8343" spans="15:15" x14ac:dyDescent="0.25">
      <c r="O8343" s="10" t="s">
        <v>194</v>
      </c>
    </row>
    <row r="8344" spans="15:15" x14ac:dyDescent="0.25">
      <c r="O8344" s="11" t="s">
        <v>194</v>
      </c>
    </row>
    <row r="8345" spans="15:15" x14ac:dyDescent="0.25">
      <c r="O8345" s="10" t="s">
        <v>37</v>
      </c>
    </row>
    <row r="8346" spans="15:15" x14ac:dyDescent="0.25">
      <c r="O8346" s="11" t="s">
        <v>37</v>
      </c>
    </row>
    <row r="8347" spans="15:15" x14ac:dyDescent="0.25">
      <c r="O8347" s="10" t="s">
        <v>32</v>
      </c>
    </row>
    <row r="8348" spans="15:15" x14ac:dyDescent="0.25">
      <c r="O8348" s="11" t="s">
        <v>32</v>
      </c>
    </row>
    <row r="8349" spans="15:15" x14ac:dyDescent="0.25">
      <c r="O8349" s="10" t="s">
        <v>85</v>
      </c>
    </row>
    <row r="8350" spans="15:15" x14ac:dyDescent="0.25">
      <c r="O8350" s="11" t="s">
        <v>85</v>
      </c>
    </row>
    <row r="8351" spans="15:15" x14ac:dyDescent="0.25">
      <c r="O8351" s="10" t="s">
        <v>27</v>
      </c>
    </row>
    <row r="8352" spans="15:15" x14ac:dyDescent="0.25">
      <c r="O8352" s="11" t="s">
        <v>27</v>
      </c>
    </row>
    <row r="8353" spans="15:15" x14ac:dyDescent="0.25">
      <c r="O8353" s="10" t="s">
        <v>34</v>
      </c>
    </row>
    <row r="8354" spans="15:15" x14ac:dyDescent="0.25">
      <c r="O8354" s="11" t="s">
        <v>40</v>
      </c>
    </row>
    <row r="8355" spans="15:15" x14ac:dyDescent="0.25">
      <c r="O8355" s="10" t="s">
        <v>40</v>
      </c>
    </row>
    <row r="8356" spans="15:15" x14ac:dyDescent="0.25">
      <c r="O8356" s="11" t="s">
        <v>99</v>
      </c>
    </row>
    <row r="8357" spans="15:15" x14ac:dyDescent="0.25">
      <c r="O8357" s="10" t="s">
        <v>99</v>
      </c>
    </row>
    <row r="8358" spans="15:15" x14ac:dyDescent="0.25">
      <c r="O8358" s="11" t="s">
        <v>27</v>
      </c>
    </row>
    <row r="8359" spans="15:15" x14ac:dyDescent="0.25">
      <c r="O8359" s="10" t="s">
        <v>32</v>
      </c>
    </row>
    <row r="8360" spans="15:15" x14ac:dyDescent="0.25">
      <c r="O8360" s="11" t="s">
        <v>32</v>
      </c>
    </row>
    <row r="8361" spans="15:15" x14ac:dyDescent="0.25">
      <c r="O8361" s="10" t="s">
        <v>27</v>
      </c>
    </row>
    <row r="8362" spans="15:15" x14ac:dyDescent="0.25">
      <c r="O8362" s="11" t="s">
        <v>27</v>
      </c>
    </row>
    <row r="8363" spans="15:15" x14ac:dyDescent="0.25">
      <c r="O8363" s="10" t="s">
        <v>40</v>
      </c>
    </row>
    <row r="8364" spans="15:15" x14ac:dyDescent="0.25">
      <c r="O8364" s="11" t="s">
        <v>40</v>
      </c>
    </row>
    <row r="8365" spans="15:15" x14ac:dyDescent="0.25">
      <c r="O8365" s="10" t="s">
        <v>32</v>
      </c>
    </row>
    <row r="8366" spans="15:15" x14ac:dyDescent="0.25">
      <c r="O8366" s="11" t="s">
        <v>32</v>
      </c>
    </row>
    <row r="8367" spans="15:15" x14ac:dyDescent="0.25">
      <c r="O8367" s="10" t="s">
        <v>104</v>
      </c>
    </row>
    <row r="8368" spans="15:15" x14ac:dyDescent="0.25">
      <c r="O8368" s="11" t="s">
        <v>104</v>
      </c>
    </row>
    <row r="8369" spans="15:15" x14ac:dyDescent="0.25">
      <c r="O8369" s="10" t="s">
        <v>74</v>
      </c>
    </row>
    <row r="8370" spans="15:15" x14ac:dyDescent="0.25">
      <c r="O8370" s="11" t="s">
        <v>74</v>
      </c>
    </row>
    <row r="8371" spans="15:15" x14ac:dyDescent="0.25">
      <c r="O8371" s="10" t="s">
        <v>74</v>
      </c>
    </row>
    <row r="8372" spans="15:15" x14ac:dyDescent="0.25">
      <c r="O8372" s="11" t="s">
        <v>74</v>
      </c>
    </row>
    <row r="8373" spans="15:15" x14ac:dyDescent="0.25">
      <c r="O8373" s="10" t="s">
        <v>20</v>
      </c>
    </row>
    <row r="8374" spans="15:15" x14ac:dyDescent="0.25">
      <c r="O8374" s="11" t="s">
        <v>20</v>
      </c>
    </row>
    <row r="8375" spans="15:15" x14ac:dyDescent="0.25">
      <c r="O8375" s="10" t="s">
        <v>37</v>
      </c>
    </row>
    <row r="8376" spans="15:15" x14ac:dyDescent="0.25">
      <c r="O8376" s="11" t="s">
        <v>37</v>
      </c>
    </row>
    <row r="8377" spans="15:15" x14ac:dyDescent="0.25">
      <c r="O8377" s="10" t="s">
        <v>37</v>
      </c>
    </row>
    <row r="8378" spans="15:15" x14ac:dyDescent="0.25">
      <c r="O8378" s="11" t="s">
        <v>37</v>
      </c>
    </row>
    <row r="8379" spans="15:15" x14ac:dyDescent="0.25">
      <c r="O8379" s="10" t="s">
        <v>37</v>
      </c>
    </row>
    <row r="8380" spans="15:15" x14ac:dyDescent="0.25">
      <c r="O8380" s="11" t="s">
        <v>27</v>
      </c>
    </row>
    <row r="8381" spans="15:15" x14ac:dyDescent="0.25">
      <c r="O8381" s="10" t="s">
        <v>37</v>
      </c>
    </row>
    <row r="8382" spans="15:15" x14ac:dyDescent="0.25">
      <c r="O8382" s="11" t="s">
        <v>118</v>
      </c>
    </row>
    <row r="8383" spans="15:15" x14ac:dyDescent="0.25">
      <c r="O8383" s="10" t="s">
        <v>118</v>
      </c>
    </row>
    <row r="8384" spans="15:15" x14ac:dyDescent="0.25">
      <c r="O8384" s="11" t="s">
        <v>34</v>
      </c>
    </row>
    <row r="8385" spans="15:15" x14ac:dyDescent="0.25">
      <c r="O8385" s="10" t="s">
        <v>34</v>
      </c>
    </row>
    <row r="8386" spans="15:15" x14ac:dyDescent="0.25">
      <c r="O8386" s="11" t="s">
        <v>105</v>
      </c>
    </row>
    <row r="8387" spans="15:15" x14ac:dyDescent="0.25">
      <c r="O8387" s="10" t="s">
        <v>46</v>
      </c>
    </row>
    <row r="8388" spans="15:15" x14ac:dyDescent="0.25">
      <c r="O8388" s="11" t="s">
        <v>46</v>
      </c>
    </row>
    <row r="8389" spans="15:15" x14ac:dyDescent="0.25">
      <c r="O8389" s="10" t="s">
        <v>32</v>
      </c>
    </row>
    <row r="8390" spans="15:15" x14ac:dyDescent="0.25">
      <c r="O8390" s="11" t="s">
        <v>32</v>
      </c>
    </row>
    <row r="8391" spans="15:15" x14ac:dyDescent="0.25">
      <c r="O8391" s="10" t="s">
        <v>34</v>
      </c>
    </row>
    <row r="8392" spans="15:15" x14ac:dyDescent="0.25">
      <c r="O8392" s="11" t="s">
        <v>32</v>
      </c>
    </row>
    <row r="8393" spans="15:15" x14ac:dyDescent="0.25">
      <c r="O8393" s="10" t="s">
        <v>32</v>
      </c>
    </row>
    <row r="8394" spans="15:15" x14ac:dyDescent="0.25">
      <c r="O8394" s="11" t="s">
        <v>32</v>
      </c>
    </row>
    <row r="8395" spans="15:15" x14ac:dyDescent="0.25">
      <c r="O8395" s="10" t="s">
        <v>27</v>
      </c>
    </row>
    <row r="8396" spans="15:15" x14ac:dyDescent="0.25">
      <c r="O8396" s="11" t="s">
        <v>99</v>
      </c>
    </row>
    <row r="8397" spans="15:15" x14ac:dyDescent="0.25">
      <c r="O8397" s="10" t="s">
        <v>99</v>
      </c>
    </row>
    <row r="8398" spans="15:15" x14ac:dyDescent="0.25">
      <c r="O8398" s="11" t="s">
        <v>27</v>
      </c>
    </row>
    <row r="8399" spans="15:15" x14ac:dyDescent="0.25">
      <c r="O8399" s="10" t="s">
        <v>27</v>
      </c>
    </row>
    <row r="8400" spans="15:15" x14ac:dyDescent="0.25">
      <c r="O8400" s="11" t="s">
        <v>72</v>
      </c>
    </row>
    <row r="8401" spans="15:15" x14ac:dyDescent="0.25">
      <c r="O8401" s="10" t="s">
        <v>72</v>
      </c>
    </row>
    <row r="8402" spans="15:15" x14ac:dyDescent="0.25">
      <c r="O8402" s="11" t="s">
        <v>27</v>
      </c>
    </row>
    <row r="8403" spans="15:15" x14ac:dyDescent="0.25">
      <c r="O8403" s="10" t="s">
        <v>72</v>
      </c>
    </row>
    <row r="8404" spans="15:15" x14ac:dyDescent="0.25">
      <c r="O8404" s="11" t="s">
        <v>72</v>
      </c>
    </row>
    <row r="8405" spans="15:15" x14ac:dyDescent="0.25">
      <c r="O8405" s="10" t="s">
        <v>32</v>
      </c>
    </row>
    <row r="8406" spans="15:15" x14ac:dyDescent="0.25">
      <c r="O8406" s="11" t="s">
        <v>40</v>
      </c>
    </row>
    <row r="8407" spans="15:15" x14ac:dyDescent="0.25">
      <c r="O8407" s="10" t="s">
        <v>40</v>
      </c>
    </row>
    <row r="8408" spans="15:15" x14ac:dyDescent="0.25">
      <c r="O8408" s="11" t="s">
        <v>27</v>
      </c>
    </row>
    <row r="8409" spans="15:15" x14ac:dyDescent="0.25">
      <c r="O8409" s="10" t="s">
        <v>27</v>
      </c>
    </row>
    <row r="8410" spans="15:15" x14ac:dyDescent="0.25">
      <c r="O8410" s="11" t="s">
        <v>154</v>
      </c>
    </row>
    <row r="8411" spans="15:15" x14ac:dyDescent="0.25">
      <c r="O8411" s="10" t="s">
        <v>154</v>
      </c>
    </row>
    <row r="8412" spans="15:15" x14ac:dyDescent="0.25">
      <c r="O8412" s="11" t="s">
        <v>133</v>
      </c>
    </row>
    <row r="8413" spans="15:15" x14ac:dyDescent="0.25">
      <c r="O8413" s="10" t="s">
        <v>27</v>
      </c>
    </row>
    <row r="8414" spans="15:15" x14ac:dyDescent="0.25">
      <c r="O8414" s="11" t="s">
        <v>196</v>
      </c>
    </row>
    <row r="8415" spans="15:15" x14ac:dyDescent="0.25">
      <c r="O8415" s="10" t="s">
        <v>27</v>
      </c>
    </row>
    <row r="8416" spans="15:15" x14ac:dyDescent="0.25">
      <c r="O8416" s="11" t="s">
        <v>27</v>
      </c>
    </row>
    <row r="8417" spans="15:15" x14ac:dyDescent="0.25">
      <c r="O8417" s="10" t="s">
        <v>27</v>
      </c>
    </row>
    <row r="8418" spans="15:15" x14ac:dyDescent="0.25">
      <c r="O8418" s="11" t="s">
        <v>32</v>
      </c>
    </row>
    <row r="8419" spans="15:15" x14ac:dyDescent="0.25">
      <c r="O8419" s="10" t="s">
        <v>42</v>
      </c>
    </row>
    <row r="8420" spans="15:15" x14ac:dyDescent="0.25">
      <c r="O8420" s="11" t="s">
        <v>42</v>
      </c>
    </row>
    <row r="8421" spans="15:15" x14ac:dyDescent="0.25">
      <c r="O8421" s="10" t="s">
        <v>72</v>
      </c>
    </row>
    <row r="8422" spans="15:15" x14ac:dyDescent="0.25">
      <c r="O8422" s="11" t="s">
        <v>72</v>
      </c>
    </row>
    <row r="8423" spans="15:15" x14ac:dyDescent="0.25">
      <c r="O8423" s="10" t="s">
        <v>37</v>
      </c>
    </row>
    <row r="8424" spans="15:15" x14ac:dyDescent="0.25">
      <c r="O8424" s="11" t="s">
        <v>37</v>
      </c>
    </row>
    <row r="8425" spans="15:15" x14ac:dyDescent="0.25">
      <c r="O8425" s="10" t="s">
        <v>71</v>
      </c>
    </row>
    <row r="8426" spans="15:15" x14ac:dyDescent="0.25">
      <c r="O8426" s="11" t="s">
        <v>34</v>
      </c>
    </row>
    <row r="8427" spans="15:15" x14ac:dyDescent="0.25">
      <c r="O8427" s="10" t="s">
        <v>34</v>
      </c>
    </row>
    <row r="8428" spans="15:15" x14ac:dyDescent="0.25">
      <c r="O8428" s="11" t="s">
        <v>197</v>
      </c>
    </row>
    <row r="8429" spans="15:15" x14ac:dyDescent="0.25">
      <c r="O8429" s="10" t="s">
        <v>32</v>
      </c>
    </row>
    <row r="8430" spans="15:15" x14ac:dyDescent="0.25">
      <c r="O8430" s="11" t="s">
        <v>32</v>
      </c>
    </row>
    <row r="8431" spans="15:15" x14ac:dyDescent="0.25">
      <c r="O8431" s="10" t="s">
        <v>40</v>
      </c>
    </row>
    <row r="8432" spans="15:15" x14ac:dyDescent="0.25">
      <c r="O8432" s="11" t="s">
        <v>40</v>
      </c>
    </row>
    <row r="8433" spans="15:15" x14ac:dyDescent="0.25">
      <c r="O8433" s="10" t="s">
        <v>32</v>
      </c>
    </row>
    <row r="8434" spans="15:15" x14ac:dyDescent="0.25">
      <c r="O8434" s="11" t="s">
        <v>32</v>
      </c>
    </row>
    <row r="8435" spans="15:15" x14ac:dyDescent="0.25">
      <c r="O8435" s="10" t="s">
        <v>32</v>
      </c>
    </row>
    <row r="8436" spans="15:15" x14ac:dyDescent="0.25">
      <c r="O8436" s="11" t="s">
        <v>32</v>
      </c>
    </row>
    <row r="8437" spans="15:15" x14ac:dyDescent="0.25">
      <c r="O8437" s="10" t="s">
        <v>37</v>
      </c>
    </row>
    <row r="8438" spans="15:15" x14ac:dyDescent="0.25">
      <c r="O8438" s="11" t="s">
        <v>37</v>
      </c>
    </row>
    <row r="8439" spans="15:15" x14ac:dyDescent="0.25">
      <c r="O8439" s="10" t="s">
        <v>40</v>
      </c>
    </row>
    <row r="8440" spans="15:15" x14ac:dyDescent="0.25">
      <c r="O8440" s="11" t="s">
        <v>86</v>
      </c>
    </row>
    <row r="8441" spans="15:15" x14ac:dyDescent="0.25">
      <c r="O8441" s="10" t="s">
        <v>48</v>
      </c>
    </row>
    <row r="8442" spans="15:15" x14ac:dyDescent="0.25">
      <c r="O8442" s="11" t="s">
        <v>92</v>
      </c>
    </row>
    <row r="8443" spans="15:15" x14ac:dyDescent="0.25">
      <c r="O8443" s="10" t="s">
        <v>20</v>
      </c>
    </row>
    <row r="8444" spans="15:15" x14ac:dyDescent="0.25">
      <c r="O8444" s="11" t="s">
        <v>37</v>
      </c>
    </row>
    <row r="8445" spans="15:15" x14ac:dyDescent="0.25">
      <c r="O8445" s="10" t="s">
        <v>37</v>
      </c>
    </row>
    <row r="8446" spans="15:15" x14ac:dyDescent="0.25">
      <c r="O8446" s="11" t="s">
        <v>27</v>
      </c>
    </row>
    <row r="8447" spans="15:15" x14ac:dyDescent="0.25">
      <c r="O8447" s="10" t="s">
        <v>72</v>
      </c>
    </row>
    <row r="8448" spans="15:15" x14ac:dyDescent="0.25">
      <c r="O8448" s="11" t="s">
        <v>72</v>
      </c>
    </row>
    <row r="8449" spans="15:15" x14ac:dyDescent="0.25">
      <c r="O8449" s="10" t="s">
        <v>43</v>
      </c>
    </row>
    <row r="8450" spans="15:15" x14ac:dyDescent="0.25">
      <c r="O8450" s="11" t="s">
        <v>27</v>
      </c>
    </row>
    <row r="8451" spans="15:15" x14ac:dyDescent="0.25">
      <c r="O8451" s="10" t="s">
        <v>202</v>
      </c>
    </row>
    <row r="8452" spans="15:15" x14ac:dyDescent="0.25">
      <c r="O8452" s="11" t="s">
        <v>202</v>
      </c>
    </row>
    <row r="8453" spans="15:15" x14ac:dyDescent="0.25">
      <c r="O8453" s="10" t="s">
        <v>48</v>
      </c>
    </row>
    <row r="8454" spans="15:15" x14ac:dyDescent="0.25">
      <c r="O8454" s="11" t="s">
        <v>48</v>
      </c>
    </row>
    <row r="8455" spans="15:15" x14ac:dyDescent="0.25">
      <c r="O8455" s="10" t="s">
        <v>27</v>
      </c>
    </row>
    <row r="8456" spans="15:15" x14ac:dyDescent="0.25">
      <c r="O8456" s="11" t="s">
        <v>27</v>
      </c>
    </row>
    <row r="8457" spans="15:15" x14ac:dyDescent="0.25">
      <c r="O8457" s="10" t="s">
        <v>40</v>
      </c>
    </row>
    <row r="8458" spans="15:15" x14ac:dyDescent="0.25">
      <c r="O8458" s="11" t="s">
        <v>40</v>
      </c>
    </row>
    <row r="8459" spans="15:15" x14ac:dyDescent="0.25">
      <c r="O8459" s="10" t="s">
        <v>20</v>
      </c>
    </row>
    <row r="8460" spans="15:15" x14ac:dyDescent="0.25">
      <c r="O8460" s="11" t="s">
        <v>20</v>
      </c>
    </row>
    <row r="8461" spans="15:15" x14ac:dyDescent="0.25">
      <c r="O8461" s="10" t="s">
        <v>37</v>
      </c>
    </row>
    <row r="8462" spans="15:15" x14ac:dyDescent="0.25">
      <c r="O8462" s="11" t="s">
        <v>37</v>
      </c>
    </row>
    <row r="8463" spans="15:15" x14ac:dyDescent="0.25">
      <c r="O8463" s="10" t="s">
        <v>74</v>
      </c>
    </row>
    <row r="8464" spans="15:15" x14ac:dyDescent="0.25">
      <c r="O8464" s="11" t="s">
        <v>74</v>
      </c>
    </row>
    <row r="8465" spans="15:15" x14ac:dyDescent="0.25">
      <c r="O8465" s="10" t="s">
        <v>37</v>
      </c>
    </row>
    <row r="8466" spans="15:15" x14ac:dyDescent="0.25">
      <c r="O8466" s="11" t="s">
        <v>86</v>
      </c>
    </row>
    <row r="8467" spans="15:15" x14ac:dyDescent="0.25">
      <c r="O8467" s="10" t="s">
        <v>27</v>
      </c>
    </row>
    <row r="8468" spans="15:15" x14ac:dyDescent="0.25">
      <c r="O8468" s="11" t="s">
        <v>197</v>
      </c>
    </row>
    <row r="8469" spans="15:15" x14ac:dyDescent="0.25">
      <c r="O8469" s="10" t="s">
        <v>204</v>
      </c>
    </row>
    <row r="8470" spans="15:15" x14ac:dyDescent="0.25">
      <c r="O8470" s="11" t="s">
        <v>27</v>
      </c>
    </row>
    <row r="8471" spans="15:15" x14ac:dyDescent="0.25">
      <c r="O8471" s="10" t="s">
        <v>34</v>
      </c>
    </row>
    <row r="8472" spans="15:15" x14ac:dyDescent="0.25">
      <c r="O8472" s="11" t="s">
        <v>27</v>
      </c>
    </row>
    <row r="8473" spans="15:15" x14ac:dyDescent="0.25">
      <c r="O8473" s="10" t="s">
        <v>27</v>
      </c>
    </row>
    <row r="8474" spans="15:15" x14ac:dyDescent="0.25">
      <c r="O8474" s="11" t="s">
        <v>27</v>
      </c>
    </row>
    <row r="8475" spans="15:15" x14ac:dyDescent="0.25">
      <c r="O8475" s="10" t="s">
        <v>192</v>
      </c>
    </row>
    <row r="8476" spans="15:15" x14ac:dyDescent="0.25">
      <c r="O8476" s="11" t="s">
        <v>185</v>
      </c>
    </row>
    <row r="8477" spans="15:15" x14ac:dyDescent="0.25">
      <c r="O8477" s="10" t="s">
        <v>46</v>
      </c>
    </row>
    <row r="8478" spans="15:15" x14ac:dyDescent="0.25">
      <c r="O8478" s="11" t="s">
        <v>46</v>
      </c>
    </row>
    <row r="8479" spans="15:15" x14ac:dyDescent="0.25">
      <c r="O8479" s="10" t="s">
        <v>37</v>
      </c>
    </row>
    <row r="8480" spans="15:15" x14ac:dyDescent="0.25">
      <c r="O8480" s="11" t="s">
        <v>37</v>
      </c>
    </row>
    <row r="8481" spans="15:15" x14ac:dyDescent="0.25">
      <c r="O8481" s="10" t="s">
        <v>125</v>
      </c>
    </row>
    <row r="8482" spans="15:15" x14ac:dyDescent="0.25">
      <c r="O8482" s="11" t="s">
        <v>125</v>
      </c>
    </row>
    <row r="8483" spans="15:15" x14ac:dyDescent="0.25">
      <c r="O8483" s="10" t="s">
        <v>42</v>
      </c>
    </row>
    <row r="8484" spans="15:15" x14ac:dyDescent="0.25">
      <c r="O8484" s="11" t="s">
        <v>148</v>
      </c>
    </row>
    <row r="8485" spans="15:15" x14ac:dyDescent="0.25">
      <c r="O8485" s="10" t="s">
        <v>148</v>
      </c>
    </row>
    <row r="8486" spans="15:15" x14ac:dyDescent="0.25">
      <c r="O8486" s="11" t="s">
        <v>62</v>
      </c>
    </row>
    <row r="8487" spans="15:15" x14ac:dyDescent="0.25">
      <c r="O8487" s="10" t="s">
        <v>62</v>
      </c>
    </row>
    <row r="8488" spans="15:15" x14ac:dyDescent="0.25">
      <c r="O8488" s="11" t="s">
        <v>32</v>
      </c>
    </row>
    <row r="8489" spans="15:15" x14ac:dyDescent="0.25">
      <c r="O8489" s="10" t="s">
        <v>32</v>
      </c>
    </row>
    <row r="8490" spans="15:15" x14ac:dyDescent="0.25">
      <c r="O8490" s="11" t="s">
        <v>27</v>
      </c>
    </row>
    <row r="8491" spans="15:15" x14ac:dyDescent="0.25">
      <c r="O8491" s="10" t="s">
        <v>27</v>
      </c>
    </row>
    <row r="8492" spans="15:15" x14ac:dyDescent="0.25">
      <c r="O8492" s="11" t="s">
        <v>37</v>
      </c>
    </row>
    <row r="8493" spans="15:15" x14ac:dyDescent="0.25">
      <c r="O8493" s="10" t="s">
        <v>37</v>
      </c>
    </row>
    <row r="8494" spans="15:15" x14ac:dyDescent="0.25">
      <c r="O8494" s="11" t="s">
        <v>37</v>
      </c>
    </row>
    <row r="8495" spans="15:15" x14ac:dyDescent="0.25">
      <c r="O8495" s="10" t="s">
        <v>32</v>
      </c>
    </row>
    <row r="8496" spans="15:15" x14ac:dyDescent="0.25">
      <c r="O8496" s="11" t="s">
        <v>32</v>
      </c>
    </row>
    <row r="8497" spans="15:15" x14ac:dyDescent="0.25">
      <c r="O8497" s="10" t="s">
        <v>34</v>
      </c>
    </row>
    <row r="8498" spans="15:15" x14ac:dyDescent="0.25">
      <c r="O8498" s="11" t="s">
        <v>48</v>
      </c>
    </row>
    <row r="8499" spans="15:15" x14ac:dyDescent="0.25">
      <c r="O8499" s="10" t="s">
        <v>48</v>
      </c>
    </row>
    <row r="8500" spans="15:15" x14ac:dyDescent="0.25">
      <c r="O8500" s="11" t="s">
        <v>104</v>
      </c>
    </row>
    <row r="8501" spans="15:15" x14ac:dyDescent="0.25">
      <c r="O8501" s="10" t="s">
        <v>104</v>
      </c>
    </row>
    <row r="8502" spans="15:15" x14ac:dyDescent="0.25">
      <c r="O8502" s="11" t="s">
        <v>27</v>
      </c>
    </row>
    <row r="8503" spans="15:15" x14ac:dyDescent="0.25">
      <c r="O8503" s="10" t="s">
        <v>27</v>
      </c>
    </row>
    <row r="8504" spans="15:15" x14ac:dyDescent="0.25">
      <c r="O8504" s="11" t="s">
        <v>99</v>
      </c>
    </row>
    <row r="8505" spans="15:15" x14ac:dyDescent="0.25">
      <c r="O8505" s="10" t="s">
        <v>99</v>
      </c>
    </row>
    <row r="8506" spans="15:15" x14ac:dyDescent="0.25">
      <c r="O8506" s="11" t="s">
        <v>32</v>
      </c>
    </row>
    <row r="8507" spans="15:15" x14ac:dyDescent="0.25">
      <c r="O8507" s="10" t="s">
        <v>32</v>
      </c>
    </row>
    <row r="8508" spans="15:15" x14ac:dyDescent="0.25">
      <c r="O8508" s="11" t="s">
        <v>32</v>
      </c>
    </row>
    <row r="8509" spans="15:15" x14ac:dyDescent="0.25">
      <c r="O8509" s="10" t="s">
        <v>32</v>
      </c>
    </row>
    <row r="8510" spans="15:15" x14ac:dyDescent="0.25">
      <c r="O8510" s="11" t="s">
        <v>130</v>
      </c>
    </row>
    <row r="8511" spans="15:15" x14ac:dyDescent="0.25">
      <c r="O8511" s="10" t="s">
        <v>130</v>
      </c>
    </row>
    <row r="8512" spans="15:15" x14ac:dyDescent="0.25">
      <c r="O8512" s="11" t="s">
        <v>32</v>
      </c>
    </row>
    <row r="8513" spans="15:15" x14ac:dyDescent="0.25">
      <c r="O8513" s="10" t="s">
        <v>34</v>
      </c>
    </row>
    <row r="8514" spans="15:15" x14ac:dyDescent="0.25">
      <c r="O8514" s="11" t="s">
        <v>27</v>
      </c>
    </row>
    <row r="8515" spans="15:15" x14ac:dyDescent="0.25">
      <c r="O8515" s="10" t="s">
        <v>32</v>
      </c>
    </row>
    <row r="8516" spans="15:15" x14ac:dyDescent="0.25">
      <c r="O8516" s="11" t="s">
        <v>32</v>
      </c>
    </row>
    <row r="8517" spans="15:15" x14ac:dyDescent="0.25">
      <c r="O8517" s="10" t="s">
        <v>32</v>
      </c>
    </row>
    <row r="8518" spans="15:15" x14ac:dyDescent="0.25">
      <c r="O8518" s="11" t="s">
        <v>32</v>
      </c>
    </row>
    <row r="8519" spans="15:15" x14ac:dyDescent="0.25">
      <c r="O8519" s="10" t="s">
        <v>54</v>
      </c>
    </row>
    <row r="8520" spans="15:15" x14ac:dyDescent="0.25">
      <c r="O8520" s="11" t="s">
        <v>54</v>
      </c>
    </row>
    <row r="8521" spans="15:15" x14ac:dyDescent="0.25">
      <c r="O8521" s="10" t="s">
        <v>37</v>
      </c>
    </row>
    <row r="8522" spans="15:15" x14ac:dyDescent="0.25">
      <c r="O8522" s="11" t="s">
        <v>37</v>
      </c>
    </row>
    <row r="8523" spans="15:15" x14ac:dyDescent="0.25">
      <c r="O8523" s="10" t="s">
        <v>54</v>
      </c>
    </row>
    <row r="8524" spans="15:15" x14ac:dyDescent="0.25">
      <c r="O8524" s="11" t="s">
        <v>54</v>
      </c>
    </row>
    <row r="8525" spans="15:15" x14ac:dyDescent="0.25">
      <c r="O8525" s="10" t="s">
        <v>54</v>
      </c>
    </row>
    <row r="8526" spans="15:15" x14ac:dyDescent="0.25">
      <c r="O8526" s="11" t="s">
        <v>32</v>
      </c>
    </row>
    <row r="8527" spans="15:15" x14ac:dyDescent="0.25">
      <c r="O8527" s="10" t="s">
        <v>32</v>
      </c>
    </row>
    <row r="8528" spans="15:15" x14ac:dyDescent="0.25">
      <c r="O8528" s="11" t="s">
        <v>139</v>
      </c>
    </row>
    <row r="8529" spans="15:15" x14ac:dyDescent="0.25">
      <c r="O8529" s="10" t="s">
        <v>118</v>
      </c>
    </row>
    <row r="8530" spans="15:15" x14ac:dyDescent="0.25">
      <c r="O8530" s="11" t="s">
        <v>118</v>
      </c>
    </row>
    <row r="8531" spans="15:15" x14ac:dyDescent="0.25">
      <c r="O8531" s="10" t="s">
        <v>27</v>
      </c>
    </row>
    <row r="8532" spans="15:15" x14ac:dyDescent="0.25">
      <c r="O8532" s="11" t="s">
        <v>34</v>
      </c>
    </row>
    <row r="8533" spans="15:15" x14ac:dyDescent="0.25">
      <c r="O8533" s="10" t="s">
        <v>34</v>
      </c>
    </row>
    <row r="8534" spans="15:15" x14ac:dyDescent="0.25">
      <c r="O8534" s="11" t="s">
        <v>104</v>
      </c>
    </row>
    <row r="8535" spans="15:15" x14ac:dyDescent="0.25">
      <c r="O8535" s="10" t="s">
        <v>104</v>
      </c>
    </row>
    <row r="8536" spans="15:15" x14ac:dyDescent="0.25">
      <c r="O8536" s="11" t="s">
        <v>66</v>
      </c>
    </row>
    <row r="8537" spans="15:15" x14ac:dyDescent="0.25">
      <c r="O8537" s="10" t="s">
        <v>66</v>
      </c>
    </row>
    <row r="8538" spans="15:15" x14ac:dyDescent="0.25">
      <c r="O8538" s="11" t="s">
        <v>37</v>
      </c>
    </row>
    <row r="8539" spans="15:15" x14ac:dyDescent="0.25">
      <c r="O8539" s="10" t="s">
        <v>37</v>
      </c>
    </row>
    <row r="8540" spans="15:15" x14ac:dyDescent="0.25">
      <c r="O8540" s="11" t="s">
        <v>206</v>
      </c>
    </row>
    <row r="8541" spans="15:15" x14ac:dyDescent="0.25">
      <c r="O8541" s="10" t="s">
        <v>40</v>
      </c>
    </row>
    <row r="8542" spans="15:15" x14ac:dyDescent="0.25">
      <c r="O8542" s="11" t="s">
        <v>32</v>
      </c>
    </row>
    <row r="8543" spans="15:15" x14ac:dyDescent="0.25">
      <c r="O8543" s="10" t="s">
        <v>32</v>
      </c>
    </row>
    <row r="8544" spans="15:15" x14ac:dyDescent="0.25">
      <c r="O8544" s="11" t="s">
        <v>46</v>
      </c>
    </row>
    <row r="8545" spans="15:15" x14ac:dyDescent="0.25">
      <c r="O8545" s="10" t="s">
        <v>46</v>
      </c>
    </row>
    <row r="8546" spans="15:15" x14ac:dyDescent="0.25">
      <c r="O8546" s="11" t="s">
        <v>40</v>
      </c>
    </row>
    <row r="8547" spans="15:15" x14ac:dyDescent="0.25">
      <c r="O8547" s="10" t="s">
        <v>40</v>
      </c>
    </row>
    <row r="8548" spans="15:15" x14ac:dyDescent="0.25">
      <c r="O8548" s="11" t="s">
        <v>27</v>
      </c>
    </row>
    <row r="8549" spans="15:15" x14ac:dyDescent="0.25">
      <c r="O8549" s="10" t="s">
        <v>113</v>
      </c>
    </row>
    <row r="8550" spans="15:15" x14ac:dyDescent="0.25">
      <c r="O8550" s="11" t="s">
        <v>113</v>
      </c>
    </row>
    <row r="8551" spans="15:15" x14ac:dyDescent="0.25">
      <c r="O8551" s="10" t="s">
        <v>37</v>
      </c>
    </row>
    <row r="8552" spans="15:15" x14ac:dyDescent="0.25">
      <c r="O8552" s="11" t="s">
        <v>34</v>
      </c>
    </row>
    <row r="8553" spans="15:15" x14ac:dyDescent="0.25">
      <c r="O8553" s="10" t="s">
        <v>34</v>
      </c>
    </row>
    <row r="8554" spans="15:15" x14ac:dyDescent="0.25">
      <c r="O8554" s="11" t="s">
        <v>32</v>
      </c>
    </row>
    <row r="8555" spans="15:15" x14ac:dyDescent="0.25">
      <c r="O8555" s="10" t="s">
        <v>32</v>
      </c>
    </row>
    <row r="8556" spans="15:15" x14ac:dyDescent="0.25">
      <c r="O8556" s="11" t="s">
        <v>32</v>
      </c>
    </row>
    <row r="8557" spans="15:15" x14ac:dyDescent="0.25">
      <c r="O8557" s="10" t="s">
        <v>40</v>
      </c>
    </row>
    <row r="8558" spans="15:15" x14ac:dyDescent="0.25">
      <c r="O8558" s="11" t="s">
        <v>40</v>
      </c>
    </row>
    <row r="8559" spans="15:15" x14ac:dyDescent="0.25">
      <c r="O8559" s="10" t="s">
        <v>37</v>
      </c>
    </row>
    <row r="8560" spans="15:15" x14ac:dyDescent="0.25">
      <c r="O8560" s="11" t="s">
        <v>34</v>
      </c>
    </row>
    <row r="8561" spans="15:15" x14ac:dyDescent="0.25">
      <c r="O8561" s="10" t="s">
        <v>27</v>
      </c>
    </row>
    <row r="8562" spans="15:15" x14ac:dyDescent="0.25">
      <c r="O8562" s="11" t="s">
        <v>27</v>
      </c>
    </row>
    <row r="8563" spans="15:15" x14ac:dyDescent="0.25">
      <c r="O8563" s="10" t="s">
        <v>43</v>
      </c>
    </row>
    <row r="8564" spans="15:15" x14ac:dyDescent="0.25">
      <c r="O8564" s="11" t="s">
        <v>43</v>
      </c>
    </row>
    <row r="8565" spans="15:15" x14ac:dyDescent="0.25">
      <c r="O8565" s="10" t="s">
        <v>194</v>
      </c>
    </row>
    <row r="8566" spans="15:15" x14ac:dyDescent="0.25">
      <c r="O8566" s="11" t="s">
        <v>194</v>
      </c>
    </row>
    <row r="8567" spans="15:15" x14ac:dyDescent="0.25">
      <c r="O8567" s="10" t="s">
        <v>194</v>
      </c>
    </row>
    <row r="8568" spans="15:15" x14ac:dyDescent="0.25">
      <c r="O8568" s="11" t="s">
        <v>194</v>
      </c>
    </row>
    <row r="8569" spans="15:15" x14ac:dyDescent="0.25">
      <c r="O8569" s="10" t="s">
        <v>40</v>
      </c>
    </row>
    <row r="8570" spans="15:15" x14ac:dyDescent="0.25">
      <c r="O8570" s="11" t="s">
        <v>40</v>
      </c>
    </row>
    <row r="8571" spans="15:15" x14ac:dyDescent="0.25">
      <c r="O8571" s="10" t="s">
        <v>34</v>
      </c>
    </row>
    <row r="8572" spans="15:15" x14ac:dyDescent="0.25">
      <c r="O8572" s="11" t="s">
        <v>32</v>
      </c>
    </row>
    <row r="8573" spans="15:15" x14ac:dyDescent="0.25">
      <c r="O8573" s="10" t="s">
        <v>32</v>
      </c>
    </row>
    <row r="8574" spans="15:15" x14ac:dyDescent="0.25">
      <c r="O8574" s="11" t="s">
        <v>46</v>
      </c>
    </row>
    <row r="8575" spans="15:15" x14ac:dyDescent="0.25">
      <c r="O8575" s="10" t="s">
        <v>46</v>
      </c>
    </row>
    <row r="8576" spans="15:15" x14ac:dyDescent="0.25">
      <c r="O8576" s="11" t="s">
        <v>34</v>
      </c>
    </row>
    <row r="8577" spans="15:15" x14ac:dyDescent="0.25">
      <c r="O8577" s="10" t="s">
        <v>34</v>
      </c>
    </row>
    <row r="8578" spans="15:15" x14ac:dyDescent="0.25">
      <c r="O8578" s="11" t="s">
        <v>27</v>
      </c>
    </row>
    <row r="8579" spans="15:15" x14ac:dyDescent="0.25">
      <c r="O8579" s="10" t="s">
        <v>27</v>
      </c>
    </row>
    <row r="8580" spans="15:15" x14ac:dyDescent="0.25">
      <c r="O8580" s="11" t="s">
        <v>40</v>
      </c>
    </row>
    <row r="8581" spans="15:15" x14ac:dyDescent="0.25">
      <c r="O8581" s="10" t="s">
        <v>129</v>
      </c>
    </row>
    <row r="8582" spans="15:15" x14ac:dyDescent="0.25">
      <c r="O8582" s="11" t="s">
        <v>72</v>
      </c>
    </row>
    <row r="8583" spans="15:15" x14ac:dyDescent="0.25">
      <c r="O8583" s="10" t="s">
        <v>72</v>
      </c>
    </row>
    <row r="8584" spans="15:15" x14ac:dyDescent="0.25">
      <c r="O8584" s="11" t="s">
        <v>27</v>
      </c>
    </row>
    <row r="8585" spans="15:15" x14ac:dyDescent="0.25">
      <c r="O8585" s="10" t="s">
        <v>27</v>
      </c>
    </row>
    <row r="8586" spans="15:15" x14ac:dyDescent="0.25">
      <c r="O8586" s="11" t="s">
        <v>27</v>
      </c>
    </row>
    <row r="8587" spans="15:15" x14ac:dyDescent="0.25">
      <c r="O8587" s="10" t="s">
        <v>27</v>
      </c>
    </row>
    <row r="8588" spans="15:15" x14ac:dyDescent="0.25">
      <c r="O8588" s="11" t="s">
        <v>42</v>
      </c>
    </row>
    <row r="8589" spans="15:15" x14ac:dyDescent="0.25">
      <c r="O8589" s="10" t="s">
        <v>42</v>
      </c>
    </row>
    <row r="8590" spans="15:15" x14ac:dyDescent="0.25">
      <c r="O8590" s="11" t="s">
        <v>48</v>
      </c>
    </row>
    <row r="8591" spans="15:15" x14ac:dyDescent="0.25">
      <c r="O8591" s="10" t="s">
        <v>48</v>
      </c>
    </row>
    <row r="8592" spans="15:15" x14ac:dyDescent="0.25">
      <c r="O8592" s="11" t="s">
        <v>40</v>
      </c>
    </row>
    <row r="8593" spans="15:15" x14ac:dyDescent="0.25">
      <c r="O8593" s="10" t="s">
        <v>100</v>
      </c>
    </row>
    <row r="8594" spans="15:15" x14ac:dyDescent="0.25">
      <c r="O8594" s="11" t="s">
        <v>100</v>
      </c>
    </row>
    <row r="8595" spans="15:15" x14ac:dyDescent="0.25">
      <c r="O8595" s="10" t="s">
        <v>32</v>
      </c>
    </row>
    <row r="8596" spans="15:15" x14ac:dyDescent="0.25">
      <c r="O8596" s="11" t="s">
        <v>118</v>
      </c>
    </row>
    <row r="8597" spans="15:15" x14ac:dyDescent="0.25">
      <c r="O8597" s="10" t="s">
        <v>118</v>
      </c>
    </row>
    <row r="8598" spans="15:15" x14ac:dyDescent="0.25">
      <c r="O8598" s="11" t="s">
        <v>37</v>
      </c>
    </row>
    <row r="8599" spans="15:15" x14ac:dyDescent="0.25">
      <c r="O8599" s="10" t="s">
        <v>37</v>
      </c>
    </row>
    <row r="8600" spans="15:15" x14ac:dyDescent="0.25">
      <c r="O8600" s="11" t="s">
        <v>190</v>
      </c>
    </row>
    <row r="8601" spans="15:15" x14ac:dyDescent="0.25">
      <c r="O8601" s="10" t="s">
        <v>42</v>
      </c>
    </row>
    <row r="8602" spans="15:15" x14ac:dyDescent="0.25">
      <c r="O8602" s="11" t="s">
        <v>42</v>
      </c>
    </row>
    <row r="8603" spans="15:15" x14ac:dyDescent="0.25">
      <c r="O8603" s="10" t="s">
        <v>32</v>
      </c>
    </row>
    <row r="8604" spans="15:15" x14ac:dyDescent="0.25">
      <c r="O8604" s="11" t="s">
        <v>32</v>
      </c>
    </row>
    <row r="8605" spans="15:15" x14ac:dyDescent="0.25">
      <c r="O8605" s="10" t="s">
        <v>27</v>
      </c>
    </row>
    <row r="8606" spans="15:15" x14ac:dyDescent="0.25">
      <c r="O8606" s="11" t="s">
        <v>27</v>
      </c>
    </row>
    <row r="8607" spans="15:15" x14ac:dyDescent="0.25">
      <c r="O8607" s="10" t="s">
        <v>27</v>
      </c>
    </row>
    <row r="8608" spans="15:15" x14ac:dyDescent="0.25">
      <c r="O8608" s="11" t="s">
        <v>32</v>
      </c>
    </row>
    <row r="8609" spans="15:15" x14ac:dyDescent="0.25">
      <c r="O8609" s="10" t="s">
        <v>32</v>
      </c>
    </row>
    <row r="8610" spans="15:15" x14ac:dyDescent="0.25">
      <c r="O8610" s="11" t="s">
        <v>32</v>
      </c>
    </row>
    <row r="8611" spans="15:15" x14ac:dyDescent="0.25">
      <c r="O8611" s="10" t="s">
        <v>32</v>
      </c>
    </row>
    <row r="8612" spans="15:15" x14ac:dyDescent="0.25">
      <c r="O8612" s="11" t="s">
        <v>27</v>
      </c>
    </row>
    <row r="8613" spans="15:15" x14ac:dyDescent="0.25">
      <c r="O8613" s="10" t="s">
        <v>27</v>
      </c>
    </row>
    <row r="8614" spans="15:15" x14ac:dyDescent="0.25">
      <c r="O8614" s="11" t="s">
        <v>32</v>
      </c>
    </row>
    <row r="8615" spans="15:15" x14ac:dyDescent="0.25">
      <c r="O8615" s="10" t="s">
        <v>32</v>
      </c>
    </row>
    <row r="8616" spans="15:15" x14ac:dyDescent="0.25">
      <c r="O8616" s="11" t="s">
        <v>32</v>
      </c>
    </row>
    <row r="8617" spans="15:15" x14ac:dyDescent="0.25">
      <c r="O8617" s="10" t="s">
        <v>32</v>
      </c>
    </row>
    <row r="8618" spans="15:15" x14ac:dyDescent="0.25">
      <c r="O8618" s="11" t="s">
        <v>32</v>
      </c>
    </row>
    <row r="8619" spans="15:15" x14ac:dyDescent="0.25">
      <c r="O8619" s="10" t="s">
        <v>32</v>
      </c>
    </row>
    <row r="8620" spans="15:15" x14ac:dyDescent="0.25">
      <c r="O8620" s="11" t="s">
        <v>34</v>
      </c>
    </row>
    <row r="8621" spans="15:15" x14ac:dyDescent="0.25">
      <c r="O8621" s="10" t="s">
        <v>206</v>
      </c>
    </row>
    <row r="8622" spans="15:15" x14ac:dyDescent="0.25">
      <c r="O8622" s="11" t="s">
        <v>34</v>
      </c>
    </row>
    <row r="8623" spans="15:15" x14ac:dyDescent="0.25">
      <c r="O8623" s="10" t="s">
        <v>45</v>
      </c>
    </row>
    <row r="8624" spans="15:15" x14ac:dyDescent="0.25">
      <c r="O8624" s="11" t="s">
        <v>45</v>
      </c>
    </row>
    <row r="8625" spans="15:15" x14ac:dyDescent="0.25">
      <c r="O8625" s="10" t="s">
        <v>34</v>
      </c>
    </row>
    <row r="8626" spans="15:15" x14ac:dyDescent="0.25">
      <c r="O8626" s="11" t="s">
        <v>34</v>
      </c>
    </row>
    <row r="8627" spans="15:15" x14ac:dyDescent="0.25">
      <c r="O8627" s="10" t="s">
        <v>37</v>
      </c>
    </row>
    <row r="8628" spans="15:15" x14ac:dyDescent="0.25">
      <c r="O8628" s="11" t="s">
        <v>37</v>
      </c>
    </row>
    <row r="8629" spans="15:15" x14ac:dyDescent="0.25">
      <c r="O8629" s="10" t="s">
        <v>32</v>
      </c>
    </row>
    <row r="8630" spans="15:15" x14ac:dyDescent="0.25">
      <c r="O8630" s="11" t="s">
        <v>32</v>
      </c>
    </row>
    <row r="8631" spans="15:15" x14ac:dyDescent="0.25">
      <c r="O8631" s="10" t="s">
        <v>40</v>
      </c>
    </row>
    <row r="8632" spans="15:15" x14ac:dyDescent="0.25">
      <c r="O8632" s="11" t="s">
        <v>40</v>
      </c>
    </row>
    <row r="8633" spans="15:15" x14ac:dyDescent="0.25">
      <c r="O8633" s="10" t="s">
        <v>32</v>
      </c>
    </row>
    <row r="8634" spans="15:15" x14ac:dyDescent="0.25">
      <c r="O8634" s="11" t="s">
        <v>46</v>
      </c>
    </row>
    <row r="8635" spans="15:15" x14ac:dyDescent="0.25">
      <c r="O8635" s="10" t="s">
        <v>40</v>
      </c>
    </row>
    <row r="8636" spans="15:15" x14ac:dyDescent="0.25">
      <c r="O8636" s="11" t="s">
        <v>34</v>
      </c>
    </row>
    <row r="8637" spans="15:15" x14ac:dyDescent="0.25">
      <c r="O8637" s="10" t="s">
        <v>34</v>
      </c>
    </row>
    <row r="8638" spans="15:15" x14ac:dyDescent="0.25">
      <c r="O8638" s="11" t="s">
        <v>32</v>
      </c>
    </row>
    <row r="8639" spans="15:15" x14ac:dyDescent="0.25">
      <c r="O8639" s="10" t="s">
        <v>32</v>
      </c>
    </row>
    <row r="8640" spans="15:15" x14ac:dyDescent="0.25">
      <c r="O8640" s="11" t="s">
        <v>34</v>
      </c>
    </row>
    <row r="8641" spans="15:15" x14ac:dyDescent="0.25">
      <c r="O8641" s="10" t="s">
        <v>34</v>
      </c>
    </row>
    <row r="8642" spans="15:15" x14ac:dyDescent="0.25">
      <c r="O8642" s="11" t="s">
        <v>32</v>
      </c>
    </row>
    <row r="8643" spans="15:15" x14ac:dyDescent="0.25">
      <c r="O8643" s="10" t="s">
        <v>32</v>
      </c>
    </row>
    <row r="8644" spans="15:15" x14ac:dyDescent="0.25">
      <c r="O8644" s="11" t="s">
        <v>27</v>
      </c>
    </row>
    <row r="8645" spans="15:15" x14ac:dyDescent="0.25">
      <c r="O8645" s="10" t="s">
        <v>27</v>
      </c>
    </row>
    <row r="8646" spans="15:15" x14ac:dyDescent="0.25">
      <c r="O8646" s="11" t="s">
        <v>37</v>
      </c>
    </row>
    <row r="8647" spans="15:15" x14ac:dyDescent="0.25">
      <c r="O8647" s="10" t="s">
        <v>34</v>
      </c>
    </row>
    <row r="8648" spans="15:15" x14ac:dyDescent="0.25">
      <c r="O8648" s="11" t="s">
        <v>34</v>
      </c>
    </row>
    <row r="8649" spans="15:15" x14ac:dyDescent="0.25">
      <c r="O8649" s="10" t="s">
        <v>40</v>
      </c>
    </row>
    <row r="8650" spans="15:15" x14ac:dyDescent="0.25">
      <c r="O8650" s="11" t="s">
        <v>40</v>
      </c>
    </row>
    <row r="8651" spans="15:15" x14ac:dyDescent="0.25">
      <c r="O8651" s="10" t="s">
        <v>105</v>
      </c>
    </row>
    <row r="8652" spans="15:15" x14ac:dyDescent="0.25">
      <c r="O8652" s="11" t="s">
        <v>37</v>
      </c>
    </row>
    <row r="8653" spans="15:15" x14ac:dyDescent="0.25">
      <c r="O8653" s="10" t="s">
        <v>37</v>
      </c>
    </row>
    <row r="8654" spans="15:15" x14ac:dyDescent="0.25">
      <c r="O8654" s="11" t="s">
        <v>37</v>
      </c>
    </row>
    <row r="8655" spans="15:15" x14ac:dyDescent="0.25">
      <c r="O8655" s="10" t="s">
        <v>37</v>
      </c>
    </row>
    <row r="8656" spans="15:15" x14ac:dyDescent="0.25">
      <c r="O8656" s="11" t="s">
        <v>37</v>
      </c>
    </row>
    <row r="8657" spans="15:15" x14ac:dyDescent="0.25">
      <c r="O8657" s="10" t="s">
        <v>37</v>
      </c>
    </row>
    <row r="8658" spans="15:15" x14ac:dyDescent="0.25">
      <c r="O8658" s="11" t="s">
        <v>32</v>
      </c>
    </row>
    <row r="8659" spans="15:15" x14ac:dyDescent="0.25">
      <c r="O8659" s="10" t="s">
        <v>27</v>
      </c>
    </row>
    <row r="8660" spans="15:15" x14ac:dyDescent="0.25">
      <c r="O8660" s="11" t="s">
        <v>208</v>
      </c>
    </row>
    <row r="8661" spans="15:15" x14ac:dyDescent="0.25">
      <c r="O8661" s="10" t="s">
        <v>208</v>
      </c>
    </row>
    <row r="8662" spans="15:15" x14ac:dyDescent="0.25">
      <c r="O8662" s="11" t="s">
        <v>37</v>
      </c>
    </row>
    <row r="8663" spans="15:15" x14ac:dyDescent="0.25">
      <c r="O8663" s="10" t="s">
        <v>37</v>
      </c>
    </row>
    <row r="8664" spans="15:15" x14ac:dyDescent="0.25">
      <c r="O8664" s="11" t="s">
        <v>34</v>
      </c>
    </row>
    <row r="8665" spans="15:15" x14ac:dyDescent="0.25">
      <c r="O8665" s="10" t="s">
        <v>27</v>
      </c>
    </row>
    <row r="8666" spans="15:15" x14ac:dyDescent="0.25">
      <c r="O8666" s="11" t="s">
        <v>48</v>
      </c>
    </row>
    <row r="8667" spans="15:15" x14ac:dyDescent="0.25">
      <c r="O8667" s="10" t="s">
        <v>48</v>
      </c>
    </row>
    <row r="8668" spans="15:15" x14ac:dyDescent="0.25">
      <c r="O8668" s="11" t="s">
        <v>12</v>
      </c>
    </row>
    <row r="8669" spans="15:15" x14ac:dyDescent="0.25">
      <c r="O8669" s="10" t="s">
        <v>32</v>
      </c>
    </row>
    <row r="8670" spans="15:15" x14ac:dyDescent="0.25">
      <c r="O8670" s="11" t="s">
        <v>32</v>
      </c>
    </row>
    <row r="8671" spans="15:15" x14ac:dyDescent="0.25">
      <c r="O8671" s="10" t="s">
        <v>118</v>
      </c>
    </row>
    <row r="8672" spans="15:15" x14ac:dyDescent="0.25">
      <c r="O8672" s="11" t="s">
        <v>118</v>
      </c>
    </row>
    <row r="8673" spans="15:15" x14ac:dyDescent="0.25">
      <c r="O8673" s="10" t="s">
        <v>27</v>
      </c>
    </row>
    <row r="8674" spans="15:15" x14ac:dyDescent="0.25">
      <c r="O8674" s="11" t="s">
        <v>27</v>
      </c>
    </row>
    <row r="8675" spans="15:15" x14ac:dyDescent="0.25">
      <c r="O8675" s="10" t="s">
        <v>145</v>
      </c>
    </row>
    <row r="8676" spans="15:15" x14ac:dyDescent="0.25">
      <c r="O8676" s="11" t="s">
        <v>68</v>
      </c>
    </row>
    <row r="8677" spans="15:15" x14ac:dyDescent="0.25">
      <c r="O8677" s="10" t="s">
        <v>51</v>
      </c>
    </row>
    <row r="8678" spans="15:15" x14ac:dyDescent="0.25">
      <c r="O8678" s="11" t="s">
        <v>51</v>
      </c>
    </row>
    <row r="8679" spans="15:15" x14ac:dyDescent="0.25">
      <c r="O8679" s="10" t="s">
        <v>27</v>
      </c>
    </row>
    <row r="8680" spans="15:15" x14ac:dyDescent="0.25">
      <c r="O8680" s="11" t="s">
        <v>68</v>
      </c>
    </row>
    <row r="8681" spans="15:15" x14ac:dyDescent="0.25">
      <c r="O8681" s="10" t="s">
        <v>32</v>
      </c>
    </row>
    <row r="8682" spans="15:15" x14ac:dyDescent="0.25">
      <c r="O8682" s="11" t="s">
        <v>27</v>
      </c>
    </row>
    <row r="8683" spans="15:15" x14ac:dyDescent="0.25">
      <c r="O8683" s="10" t="s">
        <v>27</v>
      </c>
    </row>
    <row r="8684" spans="15:15" x14ac:dyDescent="0.25">
      <c r="O8684" s="11" t="s">
        <v>27</v>
      </c>
    </row>
    <row r="8685" spans="15:15" x14ac:dyDescent="0.25">
      <c r="O8685" s="10" t="s">
        <v>99</v>
      </c>
    </row>
    <row r="8686" spans="15:15" x14ac:dyDescent="0.25">
      <c r="O8686" s="11" t="s">
        <v>99</v>
      </c>
    </row>
    <row r="8687" spans="15:15" x14ac:dyDescent="0.25">
      <c r="O8687" s="10" t="s">
        <v>40</v>
      </c>
    </row>
    <row r="8688" spans="15:15" x14ac:dyDescent="0.25">
      <c r="O8688" s="11" t="s">
        <v>40</v>
      </c>
    </row>
    <row r="8689" spans="15:15" x14ac:dyDescent="0.25">
      <c r="O8689" s="10" t="s">
        <v>37</v>
      </c>
    </row>
    <row r="8690" spans="15:15" x14ac:dyDescent="0.25">
      <c r="O8690" s="11" t="s">
        <v>48</v>
      </c>
    </row>
    <row r="8691" spans="15:15" x14ac:dyDescent="0.25">
      <c r="O8691" s="10" t="s">
        <v>37</v>
      </c>
    </row>
    <row r="8692" spans="15:15" x14ac:dyDescent="0.25">
      <c r="O8692" s="11" t="s">
        <v>40</v>
      </c>
    </row>
    <row r="8693" spans="15:15" x14ac:dyDescent="0.25">
      <c r="O8693" s="10" t="s">
        <v>40</v>
      </c>
    </row>
    <row r="8694" spans="15:15" x14ac:dyDescent="0.25">
      <c r="O8694" s="11" t="s">
        <v>40</v>
      </c>
    </row>
    <row r="8695" spans="15:15" x14ac:dyDescent="0.25">
      <c r="O8695" s="10" t="s">
        <v>40</v>
      </c>
    </row>
    <row r="8696" spans="15:15" x14ac:dyDescent="0.25">
      <c r="O8696" s="11" t="s">
        <v>32</v>
      </c>
    </row>
    <row r="8697" spans="15:15" x14ac:dyDescent="0.25">
      <c r="O8697" s="10" t="s">
        <v>32</v>
      </c>
    </row>
    <row r="8698" spans="15:15" x14ac:dyDescent="0.25">
      <c r="O8698" s="11" t="s">
        <v>46</v>
      </c>
    </row>
    <row r="8699" spans="15:15" x14ac:dyDescent="0.25">
      <c r="O8699" s="10" t="s">
        <v>42</v>
      </c>
    </row>
    <row r="8700" spans="15:15" x14ac:dyDescent="0.25">
      <c r="O8700" s="11" t="s">
        <v>37</v>
      </c>
    </row>
    <row r="8701" spans="15:15" x14ac:dyDescent="0.25">
      <c r="O8701" s="10" t="s">
        <v>37</v>
      </c>
    </row>
    <row r="8702" spans="15:15" x14ac:dyDescent="0.25">
      <c r="O8702" s="11" t="s">
        <v>32</v>
      </c>
    </row>
    <row r="8703" spans="15:15" x14ac:dyDescent="0.25">
      <c r="O8703" s="10" t="s">
        <v>32</v>
      </c>
    </row>
    <row r="8704" spans="15:15" x14ac:dyDescent="0.25">
      <c r="O8704" s="11" t="s">
        <v>40</v>
      </c>
    </row>
    <row r="8705" spans="15:15" x14ac:dyDescent="0.25">
      <c r="O8705" s="10" t="s">
        <v>40</v>
      </c>
    </row>
    <row r="8706" spans="15:15" x14ac:dyDescent="0.25">
      <c r="O8706" s="11" t="s">
        <v>37</v>
      </c>
    </row>
    <row r="8707" spans="15:15" x14ac:dyDescent="0.25">
      <c r="O8707" s="10" t="s">
        <v>32</v>
      </c>
    </row>
    <row r="8708" spans="15:15" x14ac:dyDescent="0.25">
      <c r="O8708" s="11" t="s">
        <v>32</v>
      </c>
    </row>
    <row r="8709" spans="15:15" x14ac:dyDescent="0.25">
      <c r="O8709" s="10" t="s">
        <v>37</v>
      </c>
    </row>
    <row r="8710" spans="15:15" x14ac:dyDescent="0.25">
      <c r="O8710" s="11" t="s">
        <v>71</v>
      </c>
    </row>
    <row r="8711" spans="15:15" x14ac:dyDescent="0.25">
      <c r="O8711" s="10" t="s">
        <v>71</v>
      </c>
    </row>
    <row r="8712" spans="15:15" x14ac:dyDescent="0.25">
      <c r="O8712" s="11" t="s">
        <v>37</v>
      </c>
    </row>
    <row r="8713" spans="15:15" x14ac:dyDescent="0.25">
      <c r="O8713" s="10" t="s">
        <v>71</v>
      </c>
    </row>
    <row r="8714" spans="15:15" x14ac:dyDescent="0.25">
      <c r="O8714" s="11" t="s">
        <v>71</v>
      </c>
    </row>
    <row r="8715" spans="15:15" x14ac:dyDescent="0.25">
      <c r="O8715" s="10" t="s">
        <v>37</v>
      </c>
    </row>
    <row r="8716" spans="15:15" x14ac:dyDescent="0.25">
      <c r="O8716" s="11" t="s">
        <v>30</v>
      </c>
    </row>
    <row r="8717" spans="15:15" x14ac:dyDescent="0.25">
      <c r="O8717" s="10" t="s">
        <v>34</v>
      </c>
    </row>
    <row r="8718" spans="15:15" x14ac:dyDescent="0.25">
      <c r="O8718" s="11" t="s">
        <v>34</v>
      </c>
    </row>
    <row r="8719" spans="15:15" x14ac:dyDescent="0.25">
      <c r="O8719" s="10" t="s">
        <v>27</v>
      </c>
    </row>
    <row r="8720" spans="15:15" x14ac:dyDescent="0.25">
      <c r="O8720" s="11" t="s">
        <v>27</v>
      </c>
    </row>
    <row r="8721" spans="15:15" x14ac:dyDescent="0.25">
      <c r="O8721" s="10" t="s">
        <v>27</v>
      </c>
    </row>
    <row r="8722" spans="15:15" x14ac:dyDescent="0.25">
      <c r="O8722" s="11" t="s">
        <v>37</v>
      </c>
    </row>
    <row r="8723" spans="15:15" x14ac:dyDescent="0.25">
      <c r="O8723" s="10" t="s">
        <v>37</v>
      </c>
    </row>
    <row r="8724" spans="15:15" x14ac:dyDescent="0.25">
      <c r="O8724" s="11" t="s">
        <v>34</v>
      </c>
    </row>
    <row r="8725" spans="15:15" x14ac:dyDescent="0.25">
      <c r="O8725" s="10" t="s">
        <v>32</v>
      </c>
    </row>
    <row r="8726" spans="15:15" x14ac:dyDescent="0.25">
      <c r="O8726" s="11" t="s">
        <v>27</v>
      </c>
    </row>
    <row r="8727" spans="15:15" x14ac:dyDescent="0.25">
      <c r="O8727" s="10" t="s">
        <v>32</v>
      </c>
    </row>
    <row r="8728" spans="15:15" x14ac:dyDescent="0.25">
      <c r="O8728" s="11" t="s">
        <v>32</v>
      </c>
    </row>
    <row r="8729" spans="15:15" x14ac:dyDescent="0.25">
      <c r="O8729" s="10" t="s">
        <v>27</v>
      </c>
    </row>
    <row r="8730" spans="15:15" x14ac:dyDescent="0.25">
      <c r="O8730" s="11" t="s">
        <v>27</v>
      </c>
    </row>
    <row r="8731" spans="15:15" x14ac:dyDescent="0.25">
      <c r="O8731" s="10" t="s">
        <v>34</v>
      </c>
    </row>
    <row r="8732" spans="15:15" x14ac:dyDescent="0.25">
      <c r="O8732" s="11" t="s">
        <v>211</v>
      </c>
    </row>
    <row r="8733" spans="15:15" x14ac:dyDescent="0.25">
      <c r="O8733" s="10" t="s">
        <v>46</v>
      </c>
    </row>
    <row r="8734" spans="15:15" x14ac:dyDescent="0.25">
      <c r="O8734" s="11" t="s">
        <v>46</v>
      </c>
    </row>
    <row r="8735" spans="15:15" x14ac:dyDescent="0.25">
      <c r="O8735" s="10" t="s">
        <v>32</v>
      </c>
    </row>
    <row r="8736" spans="15:15" x14ac:dyDescent="0.25">
      <c r="O8736" s="11" t="s">
        <v>85</v>
      </c>
    </row>
    <row r="8737" spans="15:15" x14ac:dyDescent="0.25">
      <c r="O8737" s="10" t="s">
        <v>125</v>
      </c>
    </row>
    <row r="8738" spans="15:15" x14ac:dyDescent="0.25">
      <c r="O8738" s="11" t="s">
        <v>125</v>
      </c>
    </row>
    <row r="8739" spans="15:15" x14ac:dyDescent="0.25">
      <c r="O8739" s="10" t="s">
        <v>34</v>
      </c>
    </row>
    <row r="8740" spans="15:15" x14ac:dyDescent="0.25">
      <c r="O8740" s="11" t="s">
        <v>34</v>
      </c>
    </row>
    <row r="8741" spans="15:15" x14ac:dyDescent="0.25">
      <c r="O8741" s="10" t="s">
        <v>27</v>
      </c>
    </row>
    <row r="8742" spans="15:15" x14ac:dyDescent="0.25">
      <c r="O8742" s="11" t="s">
        <v>27</v>
      </c>
    </row>
    <row r="8743" spans="15:15" x14ac:dyDescent="0.25">
      <c r="O8743" s="10" t="s">
        <v>27</v>
      </c>
    </row>
    <row r="8744" spans="15:15" x14ac:dyDescent="0.25">
      <c r="O8744" s="11" t="s">
        <v>27</v>
      </c>
    </row>
    <row r="8745" spans="15:15" x14ac:dyDescent="0.25">
      <c r="O8745" s="10" t="s">
        <v>212</v>
      </c>
    </row>
    <row r="8746" spans="15:15" x14ac:dyDescent="0.25">
      <c r="O8746" s="11" t="s">
        <v>213</v>
      </c>
    </row>
    <row r="8747" spans="15:15" x14ac:dyDescent="0.25">
      <c r="O8747" s="10" t="s">
        <v>32</v>
      </c>
    </row>
    <row r="8748" spans="15:15" x14ac:dyDescent="0.25">
      <c r="O8748" s="11" t="s">
        <v>48</v>
      </c>
    </row>
    <row r="8749" spans="15:15" x14ac:dyDescent="0.25">
      <c r="O8749" s="10" t="s">
        <v>48</v>
      </c>
    </row>
    <row r="8750" spans="15:15" x14ac:dyDescent="0.25">
      <c r="O8750" s="11" t="s">
        <v>34</v>
      </c>
    </row>
    <row r="8751" spans="15:15" x14ac:dyDescent="0.25">
      <c r="O8751" s="10" t="s">
        <v>27</v>
      </c>
    </row>
    <row r="8752" spans="15:15" x14ac:dyDescent="0.25">
      <c r="O8752" s="11" t="s">
        <v>27</v>
      </c>
    </row>
    <row r="8753" spans="15:15" x14ac:dyDescent="0.25">
      <c r="O8753" s="10" t="s">
        <v>20</v>
      </c>
    </row>
    <row r="8754" spans="15:15" x14ac:dyDescent="0.25">
      <c r="O8754" s="11" t="s">
        <v>20</v>
      </c>
    </row>
    <row r="8755" spans="15:15" x14ac:dyDescent="0.25">
      <c r="O8755" s="10" t="s">
        <v>37</v>
      </c>
    </row>
    <row r="8756" spans="15:15" x14ac:dyDescent="0.25">
      <c r="O8756" s="11" t="s">
        <v>37</v>
      </c>
    </row>
    <row r="8757" spans="15:15" x14ac:dyDescent="0.25">
      <c r="O8757" s="10" t="s">
        <v>71</v>
      </c>
    </row>
    <row r="8758" spans="15:15" x14ac:dyDescent="0.25">
      <c r="O8758" s="11" t="s">
        <v>27</v>
      </c>
    </row>
    <row r="8759" spans="15:15" x14ac:dyDescent="0.25">
      <c r="O8759" s="10" t="s">
        <v>27</v>
      </c>
    </row>
    <row r="8760" spans="15:15" x14ac:dyDescent="0.25">
      <c r="O8760" s="11" t="s">
        <v>37</v>
      </c>
    </row>
    <row r="8761" spans="15:15" x14ac:dyDescent="0.25">
      <c r="O8761" s="10" t="s">
        <v>37</v>
      </c>
    </row>
    <row r="8762" spans="15:15" x14ac:dyDescent="0.25">
      <c r="O8762" s="11" t="s">
        <v>34</v>
      </c>
    </row>
    <row r="8763" spans="15:15" x14ac:dyDescent="0.25">
      <c r="O8763" s="10" t="s">
        <v>37</v>
      </c>
    </row>
    <row r="8764" spans="15:15" x14ac:dyDescent="0.25">
      <c r="O8764" s="11" t="s">
        <v>37</v>
      </c>
    </row>
    <row r="8765" spans="15:15" x14ac:dyDescent="0.25">
      <c r="O8765" s="10" t="s">
        <v>32</v>
      </c>
    </row>
    <row r="8766" spans="15:15" x14ac:dyDescent="0.25">
      <c r="O8766" s="11" t="s">
        <v>32</v>
      </c>
    </row>
    <row r="8767" spans="15:15" x14ac:dyDescent="0.25">
      <c r="O8767" s="10" t="s">
        <v>32</v>
      </c>
    </row>
    <row r="8768" spans="15:15" x14ac:dyDescent="0.25">
      <c r="O8768" s="11" t="s">
        <v>20</v>
      </c>
    </row>
    <row r="8769" spans="15:15" x14ac:dyDescent="0.25">
      <c r="O8769" s="10" t="s">
        <v>20</v>
      </c>
    </row>
    <row r="8770" spans="15:15" x14ac:dyDescent="0.25">
      <c r="O8770" s="11" t="s">
        <v>32</v>
      </c>
    </row>
    <row r="8771" spans="15:15" x14ac:dyDescent="0.25">
      <c r="O8771" s="10" t="s">
        <v>32</v>
      </c>
    </row>
    <row r="8772" spans="15:15" x14ac:dyDescent="0.25">
      <c r="O8772" s="11" t="s">
        <v>32</v>
      </c>
    </row>
    <row r="8773" spans="15:15" x14ac:dyDescent="0.25">
      <c r="O8773" s="10" t="s">
        <v>54</v>
      </c>
    </row>
    <row r="8774" spans="15:15" x14ac:dyDescent="0.25">
      <c r="O8774" s="11" t="s">
        <v>54</v>
      </c>
    </row>
    <row r="8775" spans="15:15" x14ac:dyDescent="0.25">
      <c r="O8775" s="10" t="s">
        <v>46</v>
      </c>
    </row>
    <row r="8776" spans="15:15" x14ac:dyDescent="0.25">
      <c r="O8776" s="11" t="s">
        <v>46</v>
      </c>
    </row>
    <row r="8777" spans="15:15" x14ac:dyDescent="0.25">
      <c r="O8777" s="10" t="s">
        <v>27</v>
      </c>
    </row>
    <row r="8778" spans="15:15" x14ac:dyDescent="0.25">
      <c r="O8778" s="11" t="s">
        <v>27</v>
      </c>
    </row>
    <row r="8779" spans="15:15" x14ac:dyDescent="0.25">
      <c r="O8779" s="10" t="s">
        <v>105</v>
      </c>
    </row>
    <row r="8780" spans="15:15" x14ac:dyDescent="0.25">
      <c r="O8780" s="11" t="s">
        <v>68</v>
      </c>
    </row>
    <row r="8781" spans="15:15" x14ac:dyDescent="0.25">
      <c r="O8781" s="10" t="s">
        <v>68</v>
      </c>
    </row>
    <row r="8782" spans="15:15" x14ac:dyDescent="0.25">
      <c r="O8782" s="11" t="s">
        <v>56</v>
      </c>
    </row>
    <row r="8783" spans="15:15" x14ac:dyDescent="0.25">
      <c r="O8783" s="10" t="s">
        <v>56</v>
      </c>
    </row>
    <row r="8784" spans="15:15" x14ac:dyDescent="0.25">
      <c r="O8784" s="11" t="s">
        <v>32</v>
      </c>
    </row>
    <row r="8785" spans="15:15" x14ac:dyDescent="0.25">
      <c r="O8785" s="10" t="s">
        <v>37</v>
      </c>
    </row>
    <row r="8786" spans="15:15" x14ac:dyDescent="0.25">
      <c r="O8786" s="11" t="s">
        <v>37</v>
      </c>
    </row>
    <row r="8787" spans="15:15" x14ac:dyDescent="0.25">
      <c r="O8787" s="10" t="s">
        <v>37</v>
      </c>
    </row>
    <row r="8788" spans="15:15" x14ac:dyDescent="0.25">
      <c r="O8788" s="11" t="s">
        <v>48</v>
      </c>
    </row>
    <row r="8789" spans="15:15" x14ac:dyDescent="0.25">
      <c r="O8789" s="10" t="s">
        <v>37</v>
      </c>
    </row>
    <row r="8790" spans="15:15" x14ac:dyDescent="0.25">
      <c r="O8790" s="11" t="s">
        <v>37</v>
      </c>
    </row>
    <row r="8791" spans="15:15" x14ac:dyDescent="0.25">
      <c r="O8791" s="10" t="s">
        <v>27</v>
      </c>
    </row>
    <row r="8792" spans="15:15" x14ac:dyDescent="0.25">
      <c r="O8792" s="11" t="s">
        <v>20</v>
      </c>
    </row>
    <row r="8793" spans="15:15" x14ac:dyDescent="0.25">
      <c r="O8793" s="10" t="s">
        <v>34</v>
      </c>
    </row>
    <row r="8794" spans="15:15" x14ac:dyDescent="0.25">
      <c r="O8794" s="11" t="s">
        <v>32</v>
      </c>
    </row>
    <row r="8795" spans="15:15" x14ac:dyDescent="0.25">
      <c r="O8795" s="10" t="s">
        <v>32</v>
      </c>
    </row>
    <row r="8796" spans="15:15" x14ac:dyDescent="0.25">
      <c r="O8796" s="11" t="s">
        <v>34</v>
      </c>
    </row>
    <row r="8797" spans="15:15" x14ac:dyDescent="0.25">
      <c r="O8797" s="10" t="s">
        <v>27</v>
      </c>
    </row>
    <row r="8798" spans="15:15" x14ac:dyDescent="0.25">
      <c r="O8798" s="11" t="s">
        <v>27</v>
      </c>
    </row>
    <row r="8799" spans="15:15" x14ac:dyDescent="0.25">
      <c r="O8799" s="10" t="s">
        <v>37</v>
      </c>
    </row>
    <row r="8800" spans="15:15" x14ac:dyDescent="0.25">
      <c r="O8800" s="11" t="s">
        <v>37</v>
      </c>
    </row>
    <row r="8801" spans="15:15" x14ac:dyDescent="0.25">
      <c r="O8801" s="10" t="s">
        <v>32</v>
      </c>
    </row>
    <row r="8802" spans="15:15" x14ac:dyDescent="0.25">
      <c r="O8802" s="11" t="s">
        <v>32</v>
      </c>
    </row>
    <row r="8803" spans="15:15" x14ac:dyDescent="0.25">
      <c r="O8803" s="10" t="s">
        <v>27</v>
      </c>
    </row>
    <row r="8804" spans="15:15" x14ac:dyDescent="0.25">
      <c r="O8804" s="11" t="s">
        <v>37</v>
      </c>
    </row>
    <row r="8805" spans="15:15" x14ac:dyDescent="0.25">
      <c r="O8805" s="10" t="s">
        <v>37</v>
      </c>
    </row>
    <row r="8806" spans="15:15" x14ac:dyDescent="0.25">
      <c r="O8806" s="11" t="s">
        <v>27</v>
      </c>
    </row>
    <row r="8807" spans="15:15" x14ac:dyDescent="0.25">
      <c r="O8807" s="10" t="s">
        <v>27</v>
      </c>
    </row>
    <row r="8808" spans="15:15" x14ac:dyDescent="0.25">
      <c r="O8808" s="11" t="s">
        <v>32</v>
      </c>
    </row>
    <row r="8809" spans="15:15" x14ac:dyDescent="0.25">
      <c r="O8809" s="10" t="s">
        <v>152</v>
      </c>
    </row>
    <row r="8810" spans="15:15" x14ac:dyDescent="0.25">
      <c r="O8810" s="11" t="s">
        <v>32</v>
      </c>
    </row>
    <row r="8811" spans="15:15" x14ac:dyDescent="0.25">
      <c r="O8811" s="10" t="s">
        <v>37</v>
      </c>
    </row>
    <row r="8812" spans="15:15" x14ac:dyDescent="0.25">
      <c r="O8812" s="11" t="s">
        <v>37</v>
      </c>
    </row>
    <row r="8813" spans="15:15" x14ac:dyDescent="0.25">
      <c r="O8813" s="10" t="s">
        <v>27</v>
      </c>
    </row>
    <row r="8814" spans="15:15" x14ac:dyDescent="0.25">
      <c r="O8814" s="11" t="s">
        <v>27</v>
      </c>
    </row>
    <row r="8815" spans="15:15" x14ac:dyDescent="0.25">
      <c r="O8815" s="10" t="s">
        <v>27</v>
      </c>
    </row>
    <row r="8816" spans="15:15" x14ac:dyDescent="0.25">
      <c r="O8816" s="11" t="s">
        <v>27</v>
      </c>
    </row>
    <row r="8817" spans="15:15" x14ac:dyDescent="0.25">
      <c r="O8817" s="10" t="s">
        <v>32</v>
      </c>
    </row>
    <row r="8818" spans="15:15" x14ac:dyDescent="0.25">
      <c r="O8818" s="11" t="s">
        <v>32</v>
      </c>
    </row>
    <row r="8819" spans="15:15" x14ac:dyDescent="0.25">
      <c r="O8819" s="10" t="s">
        <v>32</v>
      </c>
    </row>
    <row r="8820" spans="15:15" x14ac:dyDescent="0.25">
      <c r="O8820" s="11" t="s">
        <v>27</v>
      </c>
    </row>
    <row r="8821" spans="15:15" x14ac:dyDescent="0.25">
      <c r="O8821" s="10" t="s">
        <v>32</v>
      </c>
    </row>
    <row r="8822" spans="15:15" x14ac:dyDescent="0.25">
      <c r="O8822" s="11" t="s">
        <v>32</v>
      </c>
    </row>
    <row r="8823" spans="15:15" x14ac:dyDescent="0.25">
      <c r="O8823" s="10" t="s">
        <v>27</v>
      </c>
    </row>
    <row r="8824" spans="15:15" x14ac:dyDescent="0.25">
      <c r="O8824" s="11" t="s">
        <v>37</v>
      </c>
    </row>
    <row r="8825" spans="15:15" x14ac:dyDescent="0.25">
      <c r="O8825" s="10" t="s">
        <v>37</v>
      </c>
    </row>
    <row r="8826" spans="15:15" x14ac:dyDescent="0.25">
      <c r="O8826" s="11" t="s">
        <v>27</v>
      </c>
    </row>
    <row r="8827" spans="15:15" x14ac:dyDescent="0.25">
      <c r="O8827" s="10" t="s">
        <v>27</v>
      </c>
    </row>
    <row r="8828" spans="15:15" x14ac:dyDescent="0.25">
      <c r="O8828" s="11" t="s">
        <v>32</v>
      </c>
    </row>
    <row r="8829" spans="15:15" x14ac:dyDescent="0.25">
      <c r="O8829" s="10" t="s">
        <v>32</v>
      </c>
    </row>
    <row r="8830" spans="15:15" x14ac:dyDescent="0.25">
      <c r="O8830" s="11" t="s">
        <v>27</v>
      </c>
    </row>
    <row r="8831" spans="15:15" x14ac:dyDescent="0.25">
      <c r="O8831" s="10" t="s">
        <v>27</v>
      </c>
    </row>
    <row r="8832" spans="15:15" x14ac:dyDescent="0.25">
      <c r="O8832" s="11" t="s">
        <v>32</v>
      </c>
    </row>
    <row r="8833" spans="15:15" x14ac:dyDescent="0.25">
      <c r="O8833" s="10" t="s">
        <v>32</v>
      </c>
    </row>
    <row r="8834" spans="15:15" x14ac:dyDescent="0.25">
      <c r="O8834" s="11" t="s">
        <v>32</v>
      </c>
    </row>
    <row r="8835" spans="15:15" x14ac:dyDescent="0.25">
      <c r="O8835" s="10" t="s">
        <v>32</v>
      </c>
    </row>
    <row r="8836" spans="15:15" x14ac:dyDescent="0.25">
      <c r="O8836" s="11" t="s">
        <v>32</v>
      </c>
    </row>
    <row r="8837" spans="15:15" x14ac:dyDescent="0.25">
      <c r="O8837" s="10" t="s">
        <v>27</v>
      </c>
    </row>
    <row r="8838" spans="15:15" x14ac:dyDescent="0.25">
      <c r="O8838" s="11" t="s">
        <v>27</v>
      </c>
    </row>
    <row r="8839" spans="15:15" x14ac:dyDescent="0.25">
      <c r="O8839" s="10" t="s">
        <v>27</v>
      </c>
    </row>
    <row r="8840" spans="15:15" x14ac:dyDescent="0.25">
      <c r="O8840" s="11" t="s">
        <v>27</v>
      </c>
    </row>
    <row r="8841" spans="15:15" x14ac:dyDescent="0.25">
      <c r="O8841" s="10" t="s">
        <v>20</v>
      </c>
    </row>
    <row r="8842" spans="15:15" x14ac:dyDescent="0.25">
      <c r="O8842" s="11" t="s">
        <v>20</v>
      </c>
    </row>
    <row r="8843" spans="15:15" x14ac:dyDescent="0.25">
      <c r="O8843" s="10" t="s">
        <v>32</v>
      </c>
    </row>
    <row r="8844" spans="15:15" x14ac:dyDescent="0.25">
      <c r="O8844" s="11" t="s">
        <v>32</v>
      </c>
    </row>
    <row r="8845" spans="15:15" x14ac:dyDescent="0.25">
      <c r="O8845" s="10" t="s">
        <v>32</v>
      </c>
    </row>
    <row r="8846" spans="15:15" x14ac:dyDescent="0.25">
      <c r="O8846" s="11" t="s">
        <v>32</v>
      </c>
    </row>
    <row r="8847" spans="15:15" x14ac:dyDescent="0.25">
      <c r="O8847" s="10" t="s">
        <v>37</v>
      </c>
    </row>
    <row r="8848" spans="15:15" x14ac:dyDescent="0.25">
      <c r="O8848" s="11" t="s">
        <v>37</v>
      </c>
    </row>
    <row r="8849" spans="15:15" x14ac:dyDescent="0.25">
      <c r="O8849" s="10" t="s">
        <v>20</v>
      </c>
    </row>
    <row r="8850" spans="15:15" x14ac:dyDescent="0.25">
      <c r="O8850" s="11" t="s">
        <v>20</v>
      </c>
    </row>
    <row r="8851" spans="15:15" x14ac:dyDescent="0.25">
      <c r="O8851" s="10" t="s">
        <v>37</v>
      </c>
    </row>
    <row r="8852" spans="15:15" x14ac:dyDescent="0.25">
      <c r="O8852" s="11" t="s">
        <v>37</v>
      </c>
    </row>
    <row r="8853" spans="15:15" x14ac:dyDescent="0.25">
      <c r="O8853" s="10" t="s">
        <v>215</v>
      </c>
    </row>
    <row r="8854" spans="15:15" x14ac:dyDescent="0.25">
      <c r="O8854" s="11" t="s">
        <v>152</v>
      </c>
    </row>
    <row r="8855" spans="15:15" x14ac:dyDescent="0.25">
      <c r="O8855" s="10" t="s">
        <v>37</v>
      </c>
    </row>
    <row r="8856" spans="15:15" x14ac:dyDescent="0.25">
      <c r="O8856" s="11" t="s">
        <v>37</v>
      </c>
    </row>
    <row r="8857" spans="15:15" x14ac:dyDescent="0.25">
      <c r="O8857" s="10" t="s">
        <v>34</v>
      </c>
    </row>
    <row r="8858" spans="15:15" x14ac:dyDescent="0.25">
      <c r="O8858" s="11" t="s">
        <v>48</v>
      </c>
    </row>
    <row r="8859" spans="15:15" x14ac:dyDescent="0.25">
      <c r="O8859" s="10" t="s">
        <v>37</v>
      </c>
    </row>
    <row r="8860" spans="15:15" x14ac:dyDescent="0.25">
      <c r="O8860" s="11" t="s">
        <v>71</v>
      </c>
    </row>
    <row r="8861" spans="15:15" x14ac:dyDescent="0.25">
      <c r="O8861" s="10" t="s">
        <v>71</v>
      </c>
    </row>
    <row r="8862" spans="15:15" x14ac:dyDescent="0.25">
      <c r="O8862" s="11" t="s">
        <v>40</v>
      </c>
    </row>
    <row r="8863" spans="15:15" x14ac:dyDescent="0.25">
      <c r="O8863" s="10" t="s">
        <v>27</v>
      </c>
    </row>
    <row r="8864" spans="15:15" x14ac:dyDescent="0.25">
      <c r="O8864" s="11" t="s">
        <v>32</v>
      </c>
    </row>
    <row r="8865" spans="15:15" x14ac:dyDescent="0.25">
      <c r="O8865" s="10" t="s">
        <v>32</v>
      </c>
    </row>
    <row r="8866" spans="15:15" x14ac:dyDescent="0.25">
      <c r="O8866" s="11" t="s">
        <v>32</v>
      </c>
    </row>
    <row r="8867" spans="15:15" x14ac:dyDescent="0.25">
      <c r="O8867" s="10" t="s">
        <v>32</v>
      </c>
    </row>
    <row r="8868" spans="15:15" x14ac:dyDescent="0.25">
      <c r="O8868" s="11" t="s">
        <v>114</v>
      </c>
    </row>
    <row r="8869" spans="15:15" x14ac:dyDescent="0.25">
      <c r="O8869" s="10" t="s">
        <v>27</v>
      </c>
    </row>
    <row r="8870" spans="15:15" x14ac:dyDescent="0.25">
      <c r="O8870" s="11" t="s">
        <v>46</v>
      </c>
    </row>
    <row r="8871" spans="15:15" x14ac:dyDescent="0.25">
      <c r="O8871" s="10" t="s">
        <v>46</v>
      </c>
    </row>
    <row r="8872" spans="15:15" x14ac:dyDescent="0.25">
      <c r="O8872" s="11" t="s">
        <v>135</v>
      </c>
    </row>
    <row r="8873" spans="15:15" x14ac:dyDescent="0.25">
      <c r="O8873" s="10" t="s">
        <v>135</v>
      </c>
    </row>
    <row r="8874" spans="15:15" x14ac:dyDescent="0.25">
      <c r="O8874" s="11" t="s">
        <v>72</v>
      </c>
    </row>
    <row r="8875" spans="15:15" x14ac:dyDescent="0.25">
      <c r="O8875" s="10" t="s">
        <v>72</v>
      </c>
    </row>
    <row r="8876" spans="15:15" x14ac:dyDescent="0.25">
      <c r="O8876" s="11" t="s">
        <v>187</v>
      </c>
    </row>
    <row r="8877" spans="15:15" x14ac:dyDescent="0.25">
      <c r="O8877" s="10" t="s">
        <v>146</v>
      </c>
    </row>
    <row r="8878" spans="15:15" x14ac:dyDescent="0.25">
      <c r="O8878" s="11" t="s">
        <v>68</v>
      </c>
    </row>
    <row r="8879" spans="15:15" x14ac:dyDescent="0.25">
      <c r="O8879" s="10" t="s">
        <v>32</v>
      </c>
    </row>
    <row r="8880" spans="15:15" x14ac:dyDescent="0.25">
      <c r="O8880" s="11" t="s">
        <v>32</v>
      </c>
    </row>
    <row r="8881" spans="15:15" x14ac:dyDescent="0.25">
      <c r="O8881" s="10" t="s">
        <v>40</v>
      </c>
    </row>
    <row r="8882" spans="15:15" x14ac:dyDescent="0.25">
      <c r="O8882" s="11" t="s">
        <v>40</v>
      </c>
    </row>
    <row r="8883" spans="15:15" x14ac:dyDescent="0.25">
      <c r="O8883" s="10" t="s">
        <v>154</v>
      </c>
    </row>
    <row r="8884" spans="15:15" x14ac:dyDescent="0.25">
      <c r="O8884" s="11" t="s">
        <v>154</v>
      </c>
    </row>
    <row r="8885" spans="15:15" x14ac:dyDescent="0.25">
      <c r="O8885" s="10" t="s">
        <v>34</v>
      </c>
    </row>
    <row r="8886" spans="15:15" x14ac:dyDescent="0.25">
      <c r="O8886" s="11" t="s">
        <v>34</v>
      </c>
    </row>
    <row r="8887" spans="15:15" x14ac:dyDescent="0.25">
      <c r="O8887" s="10" t="s">
        <v>32</v>
      </c>
    </row>
    <row r="8888" spans="15:15" x14ac:dyDescent="0.25">
      <c r="O8888" s="11" t="s">
        <v>27</v>
      </c>
    </row>
    <row r="8889" spans="15:15" x14ac:dyDescent="0.25">
      <c r="O8889" s="10" t="s">
        <v>27</v>
      </c>
    </row>
    <row r="8890" spans="15:15" x14ac:dyDescent="0.25">
      <c r="O8890" s="11" t="s">
        <v>32</v>
      </c>
    </row>
    <row r="8891" spans="15:15" x14ac:dyDescent="0.25">
      <c r="O8891" s="10" t="s">
        <v>32</v>
      </c>
    </row>
    <row r="8892" spans="15:15" x14ac:dyDescent="0.25">
      <c r="O8892" s="11" t="s">
        <v>34</v>
      </c>
    </row>
    <row r="8893" spans="15:15" x14ac:dyDescent="0.25">
      <c r="O8893" s="10" t="s">
        <v>34</v>
      </c>
    </row>
    <row r="8894" spans="15:15" x14ac:dyDescent="0.25">
      <c r="O8894" s="11" t="s">
        <v>32</v>
      </c>
    </row>
    <row r="8895" spans="15:15" x14ac:dyDescent="0.25">
      <c r="O8895" s="10" t="s">
        <v>32</v>
      </c>
    </row>
    <row r="8896" spans="15:15" x14ac:dyDescent="0.25">
      <c r="O8896" s="11" t="s">
        <v>72</v>
      </c>
    </row>
    <row r="8897" spans="15:15" x14ac:dyDescent="0.25">
      <c r="O8897" s="10" t="s">
        <v>72</v>
      </c>
    </row>
    <row r="8898" spans="15:15" x14ac:dyDescent="0.25">
      <c r="O8898" s="11" t="s">
        <v>40</v>
      </c>
    </row>
    <row r="8899" spans="15:15" x14ac:dyDescent="0.25">
      <c r="O8899" s="10" t="s">
        <v>40</v>
      </c>
    </row>
    <row r="8900" spans="15:15" x14ac:dyDescent="0.25">
      <c r="O8900" s="11" t="s">
        <v>34</v>
      </c>
    </row>
    <row r="8901" spans="15:15" x14ac:dyDescent="0.25">
      <c r="O8901" s="10" t="s">
        <v>34</v>
      </c>
    </row>
    <row r="8902" spans="15:15" x14ac:dyDescent="0.25">
      <c r="O8902" s="11" t="s">
        <v>27</v>
      </c>
    </row>
    <row r="8903" spans="15:15" x14ac:dyDescent="0.25">
      <c r="O8903" s="10" t="s">
        <v>32</v>
      </c>
    </row>
    <row r="8904" spans="15:15" x14ac:dyDescent="0.25">
      <c r="O8904" s="11" t="s">
        <v>32</v>
      </c>
    </row>
    <row r="8905" spans="15:15" x14ac:dyDescent="0.25">
      <c r="O8905" s="10" t="s">
        <v>37</v>
      </c>
    </row>
    <row r="8906" spans="15:15" x14ac:dyDescent="0.25">
      <c r="O8906" s="11" t="s">
        <v>37</v>
      </c>
    </row>
    <row r="8907" spans="15:15" x14ac:dyDescent="0.25">
      <c r="O8907" s="10" t="s">
        <v>37</v>
      </c>
    </row>
    <row r="8908" spans="15:15" x14ac:dyDescent="0.25">
      <c r="O8908" s="11" t="s">
        <v>37</v>
      </c>
    </row>
    <row r="8909" spans="15:15" x14ac:dyDescent="0.25">
      <c r="O8909" s="10" t="s">
        <v>218</v>
      </c>
    </row>
    <row r="8910" spans="15:15" x14ac:dyDescent="0.25">
      <c r="O8910" s="11" t="s">
        <v>99</v>
      </c>
    </row>
    <row r="8911" spans="15:15" x14ac:dyDescent="0.25">
      <c r="O8911" s="10" t="s">
        <v>99</v>
      </c>
    </row>
    <row r="8912" spans="15:15" x14ac:dyDescent="0.25">
      <c r="O8912" s="11" t="s">
        <v>66</v>
      </c>
    </row>
    <row r="8913" spans="15:15" x14ac:dyDescent="0.25">
      <c r="O8913" s="10" t="s">
        <v>66</v>
      </c>
    </row>
    <row r="8914" spans="15:15" x14ac:dyDescent="0.25">
      <c r="O8914" s="11" t="s">
        <v>46</v>
      </c>
    </row>
    <row r="8915" spans="15:15" x14ac:dyDescent="0.25">
      <c r="O8915" s="10" t="s">
        <v>37</v>
      </c>
    </row>
    <row r="8916" spans="15:15" x14ac:dyDescent="0.25">
      <c r="O8916" s="11" t="s">
        <v>27</v>
      </c>
    </row>
    <row r="8917" spans="15:15" x14ac:dyDescent="0.25">
      <c r="O8917" s="10" t="s">
        <v>27</v>
      </c>
    </row>
    <row r="8918" spans="15:15" x14ac:dyDescent="0.25">
      <c r="O8918" s="11" t="s">
        <v>27</v>
      </c>
    </row>
    <row r="8919" spans="15:15" x14ac:dyDescent="0.25">
      <c r="O8919" s="10" t="s">
        <v>37</v>
      </c>
    </row>
    <row r="8920" spans="15:15" x14ac:dyDescent="0.25">
      <c r="O8920" s="11" t="s">
        <v>37</v>
      </c>
    </row>
    <row r="8921" spans="15:15" x14ac:dyDescent="0.25">
      <c r="O8921" s="10" t="s">
        <v>219</v>
      </c>
    </row>
    <row r="8922" spans="15:15" x14ac:dyDescent="0.25">
      <c r="O8922" s="11" t="s">
        <v>219</v>
      </c>
    </row>
    <row r="8923" spans="15:15" x14ac:dyDescent="0.25">
      <c r="O8923" s="10" t="s">
        <v>46</v>
      </c>
    </row>
    <row r="8924" spans="15:15" x14ac:dyDescent="0.25">
      <c r="O8924" s="11" t="s">
        <v>46</v>
      </c>
    </row>
    <row r="8925" spans="15:15" x14ac:dyDescent="0.25">
      <c r="O8925" s="10" t="s">
        <v>68</v>
      </c>
    </row>
    <row r="8926" spans="15:15" x14ac:dyDescent="0.25">
      <c r="O8926" s="11" t="s">
        <v>32</v>
      </c>
    </row>
    <row r="8927" spans="15:15" x14ac:dyDescent="0.25">
      <c r="O8927" s="10" t="s">
        <v>32</v>
      </c>
    </row>
    <row r="8928" spans="15:15" x14ac:dyDescent="0.25">
      <c r="O8928" s="11" t="s">
        <v>34</v>
      </c>
    </row>
    <row r="8929" spans="15:15" x14ac:dyDescent="0.25">
      <c r="O8929" s="10" t="s">
        <v>34</v>
      </c>
    </row>
    <row r="8930" spans="15:15" x14ac:dyDescent="0.25">
      <c r="O8930" s="11" t="s">
        <v>27</v>
      </c>
    </row>
    <row r="8931" spans="15:15" x14ac:dyDescent="0.25">
      <c r="O8931" s="10" t="s">
        <v>46</v>
      </c>
    </row>
    <row r="8932" spans="15:15" x14ac:dyDescent="0.25">
      <c r="O8932" s="11" t="s">
        <v>46</v>
      </c>
    </row>
    <row r="8933" spans="15:15" x14ac:dyDescent="0.25">
      <c r="O8933" s="10" t="s">
        <v>27</v>
      </c>
    </row>
    <row r="8934" spans="15:15" x14ac:dyDescent="0.25">
      <c r="O8934" s="11" t="s">
        <v>37</v>
      </c>
    </row>
    <row r="8935" spans="15:15" x14ac:dyDescent="0.25">
      <c r="O8935" s="10" t="s">
        <v>37</v>
      </c>
    </row>
    <row r="8936" spans="15:15" x14ac:dyDescent="0.25">
      <c r="O8936" s="11" t="s">
        <v>187</v>
      </c>
    </row>
    <row r="8937" spans="15:15" x14ac:dyDescent="0.25">
      <c r="O8937" s="10" t="s">
        <v>37</v>
      </c>
    </row>
    <row r="8938" spans="15:15" x14ac:dyDescent="0.25">
      <c r="O8938" s="11" t="s">
        <v>32</v>
      </c>
    </row>
    <row r="8939" spans="15:15" x14ac:dyDescent="0.25">
      <c r="O8939" s="10" t="s">
        <v>32</v>
      </c>
    </row>
    <row r="8940" spans="15:15" x14ac:dyDescent="0.25">
      <c r="O8940" s="11" t="s">
        <v>37</v>
      </c>
    </row>
    <row r="8941" spans="15:15" x14ac:dyDescent="0.25">
      <c r="O8941" s="10" t="s">
        <v>27</v>
      </c>
    </row>
    <row r="8942" spans="15:15" x14ac:dyDescent="0.25">
      <c r="O8942" s="11" t="s">
        <v>27</v>
      </c>
    </row>
    <row r="8943" spans="15:15" x14ac:dyDescent="0.25">
      <c r="O8943" s="10" t="s">
        <v>37</v>
      </c>
    </row>
    <row r="8944" spans="15:15" x14ac:dyDescent="0.25">
      <c r="O8944" s="11" t="s">
        <v>27</v>
      </c>
    </row>
    <row r="8945" spans="15:15" x14ac:dyDescent="0.25">
      <c r="O8945" s="10" t="s">
        <v>27</v>
      </c>
    </row>
    <row r="8946" spans="15:15" x14ac:dyDescent="0.25">
      <c r="O8946" s="11" t="s">
        <v>27</v>
      </c>
    </row>
    <row r="8947" spans="15:15" x14ac:dyDescent="0.25">
      <c r="O8947" s="10" t="s">
        <v>54</v>
      </c>
    </row>
    <row r="8948" spans="15:15" x14ac:dyDescent="0.25">
      <c r="O8948" s="11" t="s">
        <v>54</v>
      </c>
    </row>
    <row r="8949" spans="15:15" x14ac:dyDescent="0.25">
      <c r="O8949" s="10" t="s">
        <v>71</v>
      </c>
    </row>
    <row r="8950" spans="15:15" x14ac:dyDescent="0.25">
      <c r="O8950" s="11" t="s">
        <v>71</v>
      </c>
    </row>
    <row r="8951" spans="15:15" x14ac:dyDescent="0.25">
      <c r="O8951" s="10" t="s">
        <v>102</v>
      </c>
    </row>
    <row r="8952" spans="15:15" x14ac:dyDescent="0.25">
      <c r="O8952" s="11" t="s">
        <v>102</v>
      </c>
    </row>
    <row r="8953" spans="15:15" x14ac:dyDescent="0.25">
      <c r="O8953" s="10" t="s">
        <v>32</v>
      </c>
    </row>
    <row r="8954" spans="15:15" x14ac:dyDescent="0.25">
      <c r="O8954" s="11" t="s">
        <v>32</v>
      </c>
    </row>
    <row r="8955" spans="15:15" x14ac:dyDescent="0.25">
      <c r="O8955" s="10" t="s">
        <v>32</v>
      </c>
    </row>
    <row r="8956" spans="15:15" x14ac:dyDescent="0.25">
      <c r="O8956" s="11" t="s">
        <v>37</v>
      </c>
    </row>
    <row r="8957" spans="15:15" x14ac:dyDescent="0.25">
      <c r="O8957" s="10" t="s">
        <v>37</v>
      </c>
    </row>
    <row r="8958" spans="15:15" x14ac:dyDescent="0.25">
      <c r="O8958" s="11" t="s">
        <v>37</v>
      </c>
    </row>
    <row r="8959" spans="15:15" x14ac:dyDescent="0.25">
      <c r="O8959" s="10" t="s">
        <v>32</v>
      </c>
    </row>
    <row r="8960" spans="15:15" x14ac:dyDescent="0.25">
      <c r="O8960" s="11" t="s">
        <v>32</v>
      </c>
    </row>
    <row r="8961" spans="15:15" x14ac:dyDescent="0.25">
      <c r="O8961" s="10" t="s">
        <v>32</v>
      </c>
    </row>
    <row r="8962" spans="15:15" x14ac:dyDescent="0.25">
      <c r="O8962" s="11" t="s">
        <v>37</v>
      </c>
    </row>
    <row r="8963" spans="15:15" x14ac:dyDescent="0.25">
      <c r="O8963" s="10" t="s">
        <v>46</v>
      </c>
    </row>
    <row r="8964" spans="15:15" x14ac:dyDescent="0.25">
      <c r="O8964" s="11" t="s">
        <v>46</v>
      </c>
    </row>
    <row r="8965" spans="15:15" x14ac:dyDescent="0.25">
      <c r="O8965" s="10" t="s">
        <v>74</v>
      </c>
    </row>
    <row r="8966" spans="15:15" x14ac:dyDescent="0.25">
      <c r="O8966" s="11" t="s">
        <v>37</v>
      </c>
    </row>
    <row r="8967" spans="15:15" x14ac:dyDescent="0.25">
      <c r="O8967" s="10" t="s">
        <v>37</v>
      </c>
    </row>
    <row r="8968" spans="15:15" x14ac:dyDescent="0.25">
      <c r="O8968" s="11" t="s">
        <v>99</v>
      </c>
    </row>
    <row r="8969" spans="15:15" x14ac:dyDescent="0.25">
      <c r="O8969" s="10" t="s">
        <v>99</v>
      </c>
    </row>
    <row r="8970" spans="15:15" x14ac:dyDescent="0.25">
      <c r="O8970" s="11" t="s">
        <v>118</v>
      </c>
    </row>
    <row r="8971" spans="15:15" x14ac:dyDescent="0.25">
      <c r="O8971" s="10" t="s">
        <v>86</v>
      </c>
    </row>
    <row r="8972" spans="15:15" x14ac:dyDescent="0.25">
      <c r="O8972" s="11" t="s">
        <v>68</v>
      </c>
    </row>
    <row r="8973" spans="15:15" x14ac:dyDescent="0.25">
      <c r="O8973" s="10" t="s">
        <v>27</v>
      </c>
    </row>
    <row r="8974" spans="15:15" x14ac:dyDescent="0.25">
      <c r="O8974" s="11" t="s">
        <v>37</v>
      </c>
    </row>
    <row r="8975" spans="15:15" x14ac:dyDescent="0.25">
      <c r="O8975" s="10" t="s">
        <v>37</v>
      </c>
    </row>
    <row r="8976" spans="15:15" x14ac:dyDescent="0.25">
      <c r="O8976" s="11" t="s">
        <v>20</v>
      </c>
    </row>
    <row r="8977" spans="15:15" x14ac:dyDescent="0.25">
      <c r="O8977" s="10" t="s">
        <v>20</v>
      </c>
    </row>
    <row r="8978" spans="15:15" x14ac:dyDescent="0.25">
      <c r="O8978" s="11" t="s">
        <v>34</v>
      </c>
    </row>
    <row r="8979" spans="15:15" x14ac:dyDescent="0.25">
      <c r="O8979" s="10" t="s">
        <v>34</v>
      </c>
    </row>
    <row r="8980" spans="15:15" x14ac:dyDescent="0.25">
      <c r="O8980" s="11" t="s">
        <v>32</v>
      </c>
    </row>
    <row r="8981" spans="15:15" x14ac:dyDescent="0.25">
      <c r="O8981" s="10" t="s">
        <v>48</v>
      </c>
    </row>
    <row r="8982" spans="15:15" x14ac:dyDescent="0.25">
      <c r="O8982" s="11" t="s">
        <v>48</v>
      </c>
    </row>
    <row r="8983" spans="15:15" x14ac:dyDescent="0.25">
      <c r="O8983" s="10" t="s">
        <v>34</v>
      </c>
    </row>
    <row r="8984" spans="15:15" x14ac:dyDescent="0.25">
      <c r="O8984" s="11" t="s">
        <v>34</v>
      </c>
    </row>
    <row r="8985" spans="15:15" x14ac:dyDescent="0.25">
      <c r="O8985" s="10" t="s">
        <v>37</v>
      </c>
    </row>
    <row r="8986" spans="15:15" x14ac:dyDescent="0.25">
      <c r="O8986" s="11" t="s">
        <v>71</v>
      </c>
    </row>
    <row r="8987" spans="15:15" x14ac:dyDescent="0.25">
      <c r="O8987" s="10" t="s">
        <v>71</v>
      </c>
    </row>
    <row r="8988" spans="15:15" x14ac:dyDescent="0.25">
      <c r="O8988" s="11" t="s">
        <v>164</v>
      </c>
    </row>
    <row r="8989" spans="15:15" x14ac:dyDescent="0.25">
      <c r="O8989" s="10" t="s">
        <v>164</v>
      </c>
    </row>
    <row r="8990" spans="15:15" x14ac:dyDescent="0.25">
      <c r="O8990" s="11" t="s">
        <v>32</v>
      </c>
    </row>
    <row r="8991" spans="15:15" x14ac:dyDescent="0.25">
      <c r="O8991" s="10" t="s">
        <v>32</v>
      </c>
    </row>
    <row r="8992" spans="15:15" x14ac:dyDescent="0.25">
      <c r="O8992" s="11" t="s">
        <v>32</v>
      </c>
    </row>
    <row r="8993" spans="15:15" x14ac:dyDescent="0.25">
      <c r="O8993" s="10" t="s">
        <v>32</v>
      </c>
    </row>
    <row r="8994" spans="15:15" x14ac:dyDescent="0.25">
      <c r="O8994" s="11" t="s">
        <v>51</v>
      </c>
    </row>
    <row r="8995" spans="15:15" x14ac:dyDescent="0.25">
      <c r="O8995" s="10" t="s">
        <v>51</v>
      </c>
    </row>
    <row r="8996" spans="15:15" x14ac:dyDescent="0.25">
      <c r="O8996" s="11" t="s">
        <v>37</v>
      </c>
    </row>
    <row r="8997" spans="15:15" x14ac:dyDescent="0.25">
      <c r="O8997" s="10" t="s">
        <v>37</v>
      </c>
    </row>
    <row r="8998" spans="15:15" x14ac:dyDescent="0.25">
      <c r="O8998" s="11" t="s">
        <v>99</v>
      </c>
    </row>
    <row r="8999" spans="15:15" x14ac:dyDescent="0.25">
      <c r="O8999" s="10" t="s">
        <v>99</v>
      </c>
    </row>
    <row r="9000" spans="15:15" x14ac:dyDescent="0.25">
      <c r="O9000" s="11" t="s">
        <v>37</v>
      </c>
    </row>
    <row r="9001" spans="15:15" x14ac:dyDescent="0.25">
      <c r="O9001" s="10" t="s">
        <v>71</v>
      </c>
    </row>
    <row r="9002" spans="15:15" x14ac:dyDescent="0.25">
      <c r="O9002" s="11" t="s">
        <v>102</v>
      </c>
    </row>
    <row r="9003" spans="15:15" x14ac:dyDescent="0.25">
      <c r="O9003" s="10" t="s">
        <v>102</v>
      </c>
    </row>
    <row r="9004" spans="15:15" x14ac:dyDescent="0.25">
      <c r="O9004" s="11" t="s">
        <v>32</v>
      </c>
    </row>
    <row r="9005" spans="15:15" x14ac:dyDescent="0.25">
      <c r="O9005" s="10" t="s">
        <v>206</v>
      </c>
    </row>
    <row r="9006" spans="15:15" x14ac:dyDescent="0.25">
      <c r="O9006" s="11" t="s">
        <v>139</v>
      </c>
    </row>
    <row r="9007" spans="15:15" x14ac:dyDescent="0.25">
      <c r="O9007" s="10" t="s">
        <v>32</v>
      </c>
    </row>
    <row r="9008" spans="15:15" x14ac:dyDescent="0.25">
      <c r="O9008" s="11" t="s">
        <v>32</v>
      </c>
    </row>
    <row r="9009" spans="15:15" x14ac:dyDescent="0.25">
      <c r="O9009" s="10" t="s">
        <v>32</v>
      </c>
    </row>
    <row r="9010" spans="15:15" x14ac:dyDescent="0.25">
      <c r="O9010" s="11" t="s">
        <v>32</v>
      </c>
    </row>
    <row r="9011" spans="15:15" x14ac:dyDescent="0.25">
      <c r="O9011" s="10" t="s">
        <v>48</v>
      </c>
    </row>
    <row r="9012" spans="15:15" x14ac:dyDescent="0.25">
      <c r="O9012" s="11" t="s">
        <v>34</v>
      </c>
    </row>
    <row r="9013" spans="15:15" x14ac:dyDescent="0.25">
      <c r="O9013" s="10" t="s">
        <v>34</v>
      </c>
    </row>
    <row r="9014" spans="15:15" x14ac:dyDescent="0.25">
      <c r="O9014" s="11" t="s">
        <v>40</v>
      </c>
    </row>
    <row r="9015" spans="15:15" x14ac:dyDescent="0.25">
      <c r="O9015" s="10" t="s">
        <v>40</v>
      </c>
    </row>
    <row r="9016" spans="15:15" x14ac:dyDescent="0.25">
      <c r="O9016" s="11" t="s">
        <v>59</v>
      </c>
    </row>
    <row r="9017" spans="15:15" x14ac:dyDescent="0.25">
      <c r="O9017" s="10" t="s">
        <v>59</v>
      </c>
    </row>
    <row r="9018" spans="15:15" x14ac:dyDescent="0.25">
      <c r="O9018" s="11" t="s">
        <v>32</v>
      </c>
    </row>
    <row r="9019" spans="15:15" x14ac:dyDescent="0.25">
      <c r="O9019" s="10" t="s">
        <v>32</v>
      </c>
    </row>
    <row r="9020" spans="15:15" x14ac:dyDescent="0.25">
      <c r="O9020" s="11" t="s">
        <v>32</v>
      </c>
    </row>
    <row r="9021" spans="15:15" x14ac:dyDescent="0.25">
      <c r="O9021" s="10" t="s">
        <v>27</v>
      </c>
    </row>
    <row r="9022" spans="15:15" x14ac:dyDescent="0.25">
      <c r="O9022" s="11" t="s">
        <v>27</v>
      </c>
    </row>
    <row r="9023" spans="15:15" x14ac:dyDescent="0.25">
      <c r="O9023" s="10" t="s">
        <v>40</v>
      </c>
    </row>
    <row r="9024" spans="15:15" x14ac:dyDescent="0.25">
      <c r="O9024" s="11" t="s">
        <v>71</v>
      </c>
    </row>
    <row r="9025" spans="15:15" x14ac:dyDescent="0.25">
      <c r="O9025" s="10" t="s">
        <v>71</v>
      </c>
    </row>
    <row r="9026" spans="15:15" x14ac:dyDescent="0.25">
      <c r="O9026" s="11" t="s">
        <v>32</v>
      </c>
    </row>
    <row r="9027" spans="15:15" x14ac:dyDescent="0.25">
      <c r="O9027" s="10" t="s">
        <v>37</v>
      </c>
    </row>
    <row r="9028" spans="15:15" x14ac:dyDescent="0.25">
      <c r="O9028" s="11" t="s">
        <v>37</v>
      </c>
    </row>
    <row r="9029" spans="15:15" x14ac:dyDescent="0.25">
      <c r="O9029" s="10" t="s">
        <v>37</v>
      </c>
    </row>
    <row r="9030" spans="15:15" x14ac:dyDescent="0.25">
      <c r="O9030" s="11" t="s">
        <v>37</v>
      </c>
    </row>
    <row r="9031" spans="15:15" x14ac:dyDescent="0.25">
      <c r="O9031" s="10" t="s">
        <v>32</v>
      </c>
    </row>
    <row r="9032" spans="15:15" x14ac:dyDescent="0.25">
      <c r="O9032" s="11" t="s">
        <v>32</v>
      </c>
    </row>
    <row r="9033" spans="15:15" x14ac:dyDescent="0.25">
      <c r="O9033" s="10" t="s">
        <v>34</v>
      </c>
    </row>
    <row r="9034" spans="15:15" x14ac:dyDescent="0.25">
      <c r="O9034" s="11" t="s">
        <v>34</v>
      </c>
    </row>
    <row r="9035" spans="15:15" x14ac:dyDescent="0.25">
      <c r="O9035" s="10" t="s">
        <v>135</v>
      </c>
    </row>
    <row r="9036" spans="15:15" x14ac:dyDescent="0.25">
      <c r="O9036" s="11" t="s">
        <v>135</v>
      </c>
    </row>
    <row r="9037" spans="15:15" x14ac:dyDescent="0.25">
      <c r="O9037" s="10" t="s">
        <v>135</v>
      </c>
    </row>
    <row r="9038" spans="15:15" x14ac:dyDescent="0.25">
      <c r="O9038" s="11" t="s">
        <v>135</v>
      </c>
    </row>
    <row r="9039" spans="15:15" x14ac:dyDescent="0.25">
      <c r="O9039" s="10" t="s">
        <v>32</v>
      </c>
    </row>
    <row r="9040" spans="15:15" x14ac:dyDescent="0.25">
      <c r="O9040" s="11" t="s">
        <v>34</v>
      </c>
    </row>
    <row r="9041" spans="15:15" x14ac:dyDescent="0.25">
      <c r="O9041" s="10" t="s">
        <v>34</v>
      </c>
    </row>
    <row r="9042" spans="15:15" x14ac:dyDescent="0.25">
      <c r="O9042" s="11" t="s">
        <v>20</v>
      </c>
    </row>
    <row r="9043" spans="15:15" x14ac:dyDescent="0.25">
      <c r="O9043" s="10" t="s">
        <v>136</v>
      </c>
    </row>
    <row r="9044" spans="15:15" x14ac:dyDescent="0.25">
      <c r="O9044" s="11" t="s">
        <v>136</v>
      </c>
    </row>
    <row r="9045" spans="15:15" x14ac:dyDescent="0.25">
      <c r="O9045" s="10" t="s">
        <v>136</v>
      </c>
    </row>
    <row r="9046" spans="15:15" x14ac:dyDescent="0.25">
      <c r="O9046" s="11" t="s">
        <v>136</v>
      </c>
    </row>
    <row r="9047" spans="15:15" x14ac:dyDescent="0.25">
      <c r="O9047" s="10" t="s">
        <v>32</v>
      </c>
    </row>
    <row r="9048" spans="15:15" x14ac:dyDescent="0.25">
      <c r="O9048" s="11" t="s">
        <v>37</v>
      </c>
    </row>
    <row r="9049" spans="15:15" x14ac:dyDescent="0.25">
      <c r="O9049" s="10" t="s">
        <v>37</v>
      </c>
    </row>
    <row r="9050" spans="15:15" x14ac:dyDescent="0.25">
      <c r="O9050" s="11" t="s">
        <v>37</v>
      </c>
    </row>
    <row r="9051" spans="15:15" x14ac:dyDescent="0.25">
      <c r="O9051" s="10" t="s">
        <v>27</v>
      </c>
    </row>
    <row r="9052" spans="15:15" x14ac:dyDescent="0.25">
      <c r="O9052" s="11" t="s">
        <v>130</v>
      </c>
    </row>
    <row r="9053" spans="15:15" x14ac:dyDescent="0.25">
      <c r="O9053" s="10" t="s">
        <v>130</v>
      </c>
    </row>
    <row r="9054" spans="15:15" x14ac:dyDescent="0.25">
      <c r="O9054" s="11" t="s">
        <v>102</v>
      </c>
    </row>
    <row r="9055" spans="15:15" x14ac:dyDescent="0.25">
      <c r="O9055" s="10" t="s">
        <v>102</v>
      </c>
    </row>
    <row r="9056" spans="15:15" x14ac:dyDescent="0.25">
      <c r="O9056" s="11" t="s">
        <v>34</v>
      </c>
    </row>
    <row r="9057" spans="15:15" x14ac:dyDescent="0.25">
      <c r="O9057" s="10" t="s">
        <v>130</v>
      </c>
    </row>
    <row r="9058" spans="15:15" x14ac:dyDescent="0.25">
      <c r="O9058" s="11" t="s">
        <v>130</v>
      </c>
    </row>
    <row r="9059" spans="15:15" x14ac:dyDescent="0.25">
      <c r="O9059" s="10" t="s">
        <v>27</v>
      </c>
    </row>
    <row r="9060" spans="15:15" x14ac:dyDescent="0.25">
      <c r="O9060" s="11" t="s">
        <v>20</v>
      </c>
    </row>
    <row r="9061" spans="15:15" x14ac:dyDescent="0.25">
      <c r="O9061" s="10" t="s">
        <v>20</v>
      </c>
    </row>
    <row r="9062" spans="15:15" x14ac:dyDescent="0.25">
      <c r="O9062" s="11" t="s">
        <v>27</v>
      </c>
    </row>
    <row r="9063" spans="15:15" x14ac:dyDescent="0.25">
      <c r="O9063" s="10" t="s">
        <v>27</v>
      </c>
    </row>
    <row r="9064" spans="15:15" x14ac:dyDescent="0.25">
      <c r="O9064" s="11" t="s">
        <v>34</v>
      </c>
    </row>
    <row r="9065" spans="15:15" x14ac:dyDescent="0.25">
      <c r="O9065" s="10" t="s">
        <v>48</v>
      </c>
    </row>
    <row r="9066" spans="15:15" x14ac:dyDescent="0.25">
      <c r="O9066" s="11" t="s">
        <v>48</v>
      </c>
    </row>
    <row r="9067" spans="15:15" x14ac:dyDescent="0.25">
      <c r="O9067" s="10" t="s">
        <v>34</v>
      </c>
    </row>
    <row r="9068" spans="15:15" x14ac:dyDescent="0.25">
      <c r="O9068" s="11" t="s">
        <v>34</v>
      </c>
    </row>
    <row r="9069" spans="15:15" x14ac:dyDescent="0.25">
      <c r="O9069" s="10" t="s">
        <v>37</v>
      </c>
    </row>
    <row r="9070" spans="15:15" x14ac:dyDescent="0.25">
      <c r="O9070" s="11" t="s">
        <v>20</v>
      </c>
    </row>
    <row r="9071" spans="15:15" x14ac:dyDescent="0.25">
      <c r="O9071" s="10" t="s">
        <v>37</v>
      </c>
    </row>
    <row r="9072" spans="15:15" x14ac:dyDescent="0.25">
      <c r="O9072" s="11" t="s">
        <v>37</v>
      </c>
    </row>
    <row r="9073" spans="15:15" x14ac:dyDescent="0.25">
      <c r="O9073" s="10" t="s">
        <v>37</v>
      </c>
    </row>
    <row r="9074" spans="15:15" x14ac:dyDescent="0.25">
      <c r="O9074" s="11" t="s">
        <v>37</v>
      </c>
    </row>
    <row r="9075" spans="15:15" x14ac:dyDescent="0.25">
      <c r="O9075" s="10" t="s">
        <v>221</v>
      </c>
    </row>
    <row r="9076" spans="15:15" x14ac:dyDescent="0.25">
      <c r="O9076" s="11" t="s">
        <v>37</v>
      </c>
    </row>
    <row r="9077" spans="15:15" x14ac:dyDescent="0.25">
      <c r="O9077" s="10" t="s">
        <v>32</v>
      </c>
    </row>
    <row r="9078" spans="15:15" x14ac:dyDescent="0.25">
      <c r="O9078" s="11" t="s">
        <v>32</v>
      </c>
    </row>
    <row r="9079" spans="15:15" x14ac:dyDescent="0.25">
      <c r="O9079" s="10" t="s">
        <v>37</v>
      </c>
    </row>
    <row r="9080" spans="15:15" x14ac:dyDescent="0.25">
      <c r="O9080" s="11" t="s">
        <v>37</v>
      </c>
    </row>
    <row r="9081" spans="15:15" x14ac:dyDescent="0.25">
      <c r="O9081" s="10" t="s">
        <v>32</v>
      </c>
    </row>
    <row r="9082" spans="15:15" x14ac:dyDescent="0.25">
      <c r="O9082" s="11" t="s">
        <v>46</v>
      </c>
    </row>
    <row r="9083" spans="15:15" x14ac:dyDescent="0.25">
      <c r="O9083" s="10" t="s">
        <v>46</v>
      </c>
    </row>
    <row r="9084" spans="15:15" x14ac:dyDescent="0.25">
      <c r="O9084" s="11" t="s">
        <v>27</v>
      </c>
    </row>
    <row r="9085" spans="15:15" x14ac:dyDescent="0.25">
      <c r="O9085" s="10" t="s">
        <v>27</v>
      </c>
    </row>
    <row r="9086" spans="15:15" x14ac:dyDescent="0.25">
      <c r="O9086" s="11" t="s">
        <v>32</v>
      </c>
    </row>
    <row r="9087" spans="15:15" x14ac:dyDescent="0.25">
      <c r="O9087" s="10" t="s">
        <v>32</v>
      </c>
    </row>
    <row r="9088" spans="15:15" x14ac:dyDescent="0.25">
      <c r="O9088" s="11" t="s">
        <v>32</v>
      </c>
    </row>
    <row r="9089" spans="15:15" x14ac:dyDescent="0.25">
      <c r="O9089" s="10" t="s">
        <v>32</v>
      </c>
    </row>
    <row r="9090" spans="15:15" x14ac:dyDescent="0.25">
      <c r="O9090" s="11" t="s">
        <v>99</v>
      </c>
    </row>
    <row r="9091" spans="15:15" x14ac:dyDescent="0.25">
      <c r="O9091" s="10" t="s">
        <v>99</v>
      </c>
    </row>
    <row r="9092" spans="15:15" x14ac:dyDescent="0.25">
      <c r="O9092" s="11" t="s">
        <v>34</v>
      </c>
    </row>
    <row r="9093" spans="15:15" x14ac:dyDescent="0.25">
      <c r="O9093" s="10" t="s">
        <v>34</v>
      </c>
    </row>
    <row r="9094" spans="15:15" x14ac:dyDescent="0.25">
      <c r="O9094" s="11" t="s">
        <v>37</v>
      </c>
    </row>
    <row r="9095" spans="15:15" x14ac:dyDescent="0.25">
      <c r="O9095" s="10" t="s">
        <v>37</v>
      </c>
    </row>
    <row r="9096" spans="15:15" x14ac:dyDescent="0.25">
      <c r="O9096" s="11" t="s">
        <v>37</v>
      </c>
    </row>
    <row r="9097" spans="15:15" x14ac:dyDescent="0.25">
      <c r="O9097" s="10" t="s">
        <v>130</v>
      </c>
    </row>
    <row r="9098" spans="15:15" x14ac:dyDescent="0.25">
      <c r="O9098" s="11" t="s">
        <v>130</v>
      </c>
    </row>
    <row r="9099" spans="15:15" x14ac:dyDescent="0.25">
      <c r="O9099" s="10" t="s">
        <v>37</v>
      </c>
    </row>
    <row r="9100" spans="15:15" x14ac:dyDescent="0.25">
      <c r="O9100" s="11" t="s">
        <v>32</v>
      </c>
    </row>
    <row r="9101" spans="15:15" x14ac:dyDescent="0.25">
      <c r="O9101" s="10" t="s">
        <v>32</v>
      </c>
    </row>
    <row r="9102" spans="15:15" x14ac:dyDescent="0.25">
      <c r="O9102" s="11" t="s">
        <v>34</v>
      </c>
    </row>
    <row r="9103" spans="15:15" x14ac:dyDescent="0.25">
      <c r="O9103" s="10" t="s">
        <v>34</v>
      </c>
    </row>
    <row r="9104" spans="15:15" x14ac:dyDescent="0.25">
      <c r="O9104" s="11" t="s">
        <v>34</v>
      </c>
    </row>
    <row r="9105" spans="15:15" x14ac:dyDescent="0.25">
      <c r="O9105" s="10" t="s">
        <v>27</v>
      </c>
    </row>
    <row r="9106" spans="15:15" x14ac:dyDescent="0.25">
      <c r="O9106" s="11" t="s">
        <v>27</v>
      </c>
    </row>
    <row r="9107" spans="15:15" x14ac:dyDescent="0.25">
      <c r="O9107" s="10" t="s">
        <v>34</v>
      </c>
    </row>
    <row r="9108" spans="15:15" x14ac:dyDescent="0.25">
      <c r="O9108" s="11" t="s">
        <v>222</v>
      </c>
    </row>
    <row r="9109" spans="15:15" x14ac:dyDescent="0.25">
      <c r="O9109" s="10" t="s">
        <v>27</v>
      </c>
    </row>
    <row r="9110" spans="15:15" x14ac:dyDescent="0.25">
      <c r="O9110" s="11" t="s">
        <v>32</v>
      </c>
    </row>
    <row r="9111" spans="15:15" x14ac:dyDescent="0.25">
      <c r="O9111" s="10" t="s">
        <v>32</v>
      </c>
    </row>
    <row r="9112" spans="15:15" x14ac:dyDescent="0.25">
      <c r="O9112" s="11" t="s">
        <v>32</v>
      </c>
    </row>
    <row r="9113" spans="15:15" x14ac:dyDescent="0.25">
      <c r="O9113" s="10" t="s">
        <v>46</v>
      </c>
    </row>
    <row r="9114" spans="15:15" x14ac:dyDescent="0.25">
      <c r="O9114" s="11" t="s">
        <v>46</v>
      </c>
    </row>
    <row r="9115" spans="15:15" x14ac:dyDescent="0.25">
      <c r="O9115" s="10" t="s">
        <v>48</v>
      </c>
    </row>
    <row r="9116" spans="15:15" x14ac:dyDescent="0.25">
      <c r="O9116" s="11" t="s">
        <v>48</v>
      </c>
    </row>
    <row r="9117" spans="15:15" x14ac:dyDescent="0.25">
      <c r="O9117" s="10" t="s">
        <v>27</v>
      </c>
    </row>
    <row r="9118" spans="15:15" x14ac:dyDescent="0.25">
      <c r="O9118" s="11" t="s">
        <v>27</v>
      </c>
    </row>
    <row r="9119" spans="15:15" x14ac:dyDescent="0.25">
      <c r="O9119" s="10" t="s">
        <v>32</v>
      </c>
    </row>
    <row r="9120" spans="15:15" x14ac:dyDescent="0.25">
      <c r="O9120" s="11" t="s">
        <v>104</v>
      </c>
    </row>
    <row r="9121" spans="15:15" x14ac:dyDescent="0.25">
      <c r="O9121" s="10" t="s">
        <v>126</v>
      </c>
    </row>
    <row r="9122" spans="15:15" x14ac:dyDescent="0.25">
      <c r="O9122" s="11" t="s">
        <v>27</v>
      </c>
    </row>
    <row r="9123" spans="15:15" x14ac:dyDescent="0.25">
      <c r="O9123" s="10" t="s">
        <v>27</v>
      </c>
    </row>
    <row r="9124" spans="15:15" x14ac:dyDescent="0.25">
      <c r="O9124" s="11" t="s">
        <v>32</v>
      </c>
    </row>
    <row r="9125" spans="15:15" x14ac:dyDescent="0.25">
      <c r="O9125" s="10" t="s">
        <v>46</v>
      </c>
    </row>
    <row r="9126" spans="15:15" x14ac:dyDescent="0.25">
      <c r="O9126" s="11" t="s">
        <v>46</v>
      </c>
    </row>
    <row r="9127" spans="15:15" x14ac:dyDescent="0.25">
      <c r="O9127" s="10" t="s">
        <v>43</v>
      </c>
    </row>
    <row r="9128" spans="15:15" x14ac:dyDescent="0.25">
      <c r="O9128" s="11" t="s">
        <v>125</v>
      </c>
    </row>
    <row r="9129" spans="15:15" x14ac:dyDescent="0.25">
      <c r="O9129" s="10" t="s">
        <v>125</v>
      </c>
    </row>
    <row r="9130" spans="15:15" x14ac:dyDescent="0.25">
      <c r="O9130" s="11" t="s">
        <v>72</v>
      </c>
    </row>
    <row r="9131" spans="15:15" x14ac:dyDescent="0.25">
      <c r="O9131" s="10" t="s">
        <v>125</v>
      </c>
    </row>
    <row r="9132" spans="15:15" x14ac:dyDescent="0.25">
      <c r="O9132" s="11" t="s">
        <v>125</v>
      </c>
    </row>
    <row r="9133" spans="15:15" x14ac:dyDescent="0.25">
      <c r="O9133" s="10" t="s">
        <v>34</v>
      </c>
    </row>
    <row r="9134" spans="15:15" x14ac:dyDescent="0.25">
      <c r="O9134" s="11" t="s">
        <v>32</v>
      </c>
    </row>
    <row r="9135" spans="15:15" x14ac:dyDescent="0.25">
      <c r="O9135" s="10" t="s">
        <v>32</v>
      </c>
    </row>
    <row r="9136" spans="15:15" x14ac:dyDescent="0.25">
      <c r="O9136" s="11" t="s">
        <v>164</v>
      </c>
    </row>
    <row r="9137" spans="15:15" x14ac:dyDescent="0.25">
      <c r="O9137" s="10" t="s">
        <v>164</v>
      </c>
    </row>
    <row r="9138" spans="15:15" x14ac:dyDescent="0.25">
      <c r="O9138" s="11" t="s">
        <v>42</v>
      </c>
    </row>
    <row r="9139" spans="15:15" x14ac:dyDescent="0.25">
      <c r="O9139" s="10" t="s">
        <v>42</v>
      </c>
    </row>
    <row r="9140" spans="15:15" x14ac:dyDescent="0.25">
      <c r="O9140" s="11" t="s">
        <v>27</v>
      </c>
    </row>
    <row r="9141" spans="15:15" x14ac:dyDescent="0.25">
      <c r="O9141" s="10" t="s">
        <v>27</v>
      </c>
    </row>
    <row r="9142" spans="15:15" x14ac:dyDescent="0.25">
      <c r="O9142" s="11" t="s">
        <v>43</v>
      </c>
    </row>
    <row r="9143" spans="15:15" x14ac:dyDescent="0.25">
      <c r="O9143" s="10" t="s">
        <v>43</v>
      </c>
    </row>
    <row r="9144" spans="15:15" x14ac:dyDescent="0.25">
      <c r="O9144" s="11" t="s">
        <v>71</v>
      </c>
    </row>
    <row r="9145" spans="15:15" x14ac:dyDescent="0.25">
      <c r="O9145" s="10" t="s">
        <v>71</v>
      </c>
    </row>
    <row r="9146" spans="15:15" x14ac:dyDescent="0.25">
      <c r="O9146" s="11" t="s">
        <v>211</v>
      </c>
    </row>
    <row r="9147" spans="15:15" x14ac:dyDescent="0.25">
      <c r="O9147" s="10" t="s">
        <v>32</v>
      </c>
    </row>
    <row r="9148" spans="15:15" x14ac:dyDescent="0.25">
      <c r="O9148" s="11" t="s">
        <v>32</v>
      </c>
    </row>
    <row r="9149" spans="15:15" x14ac:dyDescent="0.25">
      <c r="O9149" s="10" t="s">
        <v>27</v>
      </c>
    </row>
    <row r="9150" spans="15:15" x14ac:dyDescent="0.25">
      <c r="O9150" s="11" t="s">
        <v>42</v>
      </c>
    </row>
    <row r="9151" spans="15:15" x14ac:dyDescent="0.25">
      <c r="O9151" s="10" t="s">
        <v>42</v>
      </c>
    </row>
    <row r="9152" spans="15:15" x14ac:dyDescent="0.25">
      <c r="O9152" s="11" t="s">
        <v>37</v>
      </c>
    </row>
    <row r="9153" spans="15:15" x14ac:dyDescent="0.25">
      <c r="O9153" s="10" t="s">
        <v>27</v>
      </c>
    </row>
    <row r="9154" spans="15:15" x14ac:dyDescent="0.25">
      <c r="O9154" s="11" t="s">
        <v>37</v>
      </c>
    </row>
    <row r="9155" spans="15:15" x14ac:dyDescent="0.25">
      <c r="O9155" s="10" t="s">
        <v>37</v>
      </c>
    </row>
    <row r="9156" spans="15:15" x14ac:dyDescent="0.25">
      <c r="O9156" s="11" t="s">
        <v>27</v>
      </c>
    </row>
    <row r="9157" spans="15:15" x14ac:dyDescent="0.25">
      <c r="O9157" s="10" t="s">
        <v>20</v>
      </c>
    </row>
    <row r="9158" spans="15:15" x14ac:dyDescent="0.25">
      <c r="O9158" s="11" t="s">
        <v>20</v>
      </c>
    </row>
    <row r="9159" spans="15:15" x14ac:dyDescent="0.25">
      <c r="O9159" s="10" t="s">
        <v>37</v>
      </c>
    </row>
    <row r="9160" spans="15:15" x14ac:dyDescent="0.25">
      <c r="O9160" s="11" t="s">
        <v>37</v>
      </c>
    </row>
    <row r="9161" spans="15:15" x14ac:dyDescent="0.25">
      <c r="O9161" s="10" t="s">
        <v>32</v>
      </c>
    </row>
    <row r="9162" spans="15:15" x14ac:dyDescent="0.25">
      <c r="O9162" s="11" t="s">
        <v>32</v>
      </c>
    </row>
    <row r="9163" spans="15:15" x14ac:dyDescent="0.25">
      <c r="O9163" s="10" t="s">
        <v>27</v>
      </c>
    </row>
    <row r="9164" spans="15:15" x14ac:dyDescent="0.25">
      <c r="O9164" s="11" t="s">
        <v>27</v>
      </c>
    </row>
    <row r="9165" spans="15:15" x14ac:dyDescent="0.25">
      <c r="O9165" s="10" t="s">
        <v>37</v>
      </c>
    </row>
    <row r="9166" spans="15:15" x14ac:dyDescent="0.25">
      <c r="O9166" s="11" t="s">
        <v>99</v>
      </c>
    </row>
    <row r="9167" spans="15:15" x14ac:dyDescent="0.25">
      <c r="O9167" s="10" t="s">
        <v>99</v>
      </c>
    </row>
    <row r="9168" spans="15:15" x14ac:dyDescent="0.25">
      <c r="O9168" s="11" t="s">
        <v>71</v>
      </c>
    </row>
    <row r="9169" spans="15:15" x14ac:dyDescent="0.25">
      <c r="O9169" s="10" t="s">
        <v>40</v>
      </c>
    </row>
    <row r="9170" spans="15:15" x14ac:dyDescent="0.25">
      <c r="O9170" s="11" t="s">
        <v>32</v>
      </c>
    </row>
    <row r="9171" spans="15:15" x14ac:dyDescent="0.25">
      <c r="O9171" s="10" t="s">
        <v>32</v>
      </c>
    </row>
    <row r="9172" spans="15:15" x14ac:dyDescent="0.25">
      <c r="O9172" s="11" t="s">
        <v>32</v>
      </c>
    </row>
    <row r="9173" spans="15:15" x14ac:dyDescent="0.25">
      <c r="O9173" s="10" t="s">
        <v>27</v>
      </c>
    </row>
    <row r="9174" spans="15:15" x14ac:dyDescent="0.25">
      <c r="O9174" s="11" t="s">
        <v>27</v>
      </c>
    </row>
    <row r="9175" spans="15:15" x14ac:dyDescent="0.25">
      <c r="O9175" s="10" t="s">
        <v>37</v>
      </c>
    </row>
    <row r="9176" spans="15:15" x14ac:dyDescent="0.25">
      <c r="O9176" s="11" t="s">
        <v>34</v>
      </c>
    </row>
    <row r="9177" spans="15:15" x14ac:dyDescent="0.25">
      <c r="O9177" s="10" t="s">
        <v>37</v>
      </c>
    </row>
    <row r="9178" spans="15:15" x14ac:dyDescent="0.25">
      <c r="O9178" s="11" t="s">
        <v>37</v>
      </c>
    </row>
    <row r="9179" spans="15:15" x14ac:dyDescent="0.25">
      <c r="O9179" s="10" t="s">
        <v>37</v>
      </c>
    </row>
    <row r="9180" spans="15:15" x14ac:dyDescent="0.25">
      <c r="O9180" s="11" t="s">
        <v>32</v>
      </c>
    </row>
    <row r="9181" spans="15:15" x14ac:dyDescent="0.25">
      <c r="O9181" s="10" t="s">
        <v>37</v>
      </c>
    </row>
    <row r="9182" spans="15:15" x14ac:dyDescent="0.25">
      <c r="O9182" s="11" t="s">
        <v>27</v>
      </c>
    </row>
    <row r="9183" spans="15:15" x14ac:dyDescent="0.25">
      <c r="O9183" s="10" t="s">
        <v>75</v>
      </c>
    </row>
    <row r="9184" spans="15:15" x14ac:dyDescent="0.25">
      <c r="O9184" s="11" t="s">
        <v>75</v>
      </c>
    </row>
    <row r="9185" spans="15:15" x14ac:dyDescent="0.25">
      <c r="O9185" s="10" t="s">
        <v>72</v>
      </c>
    </row>
    <row r="9186" spans="15:15" x14ac:dyDescent="0.25">
      <c r="O9186" s="11" t="s">
        <v>72</v>
      </c>
    </row>
    <row r="9187" spans="15:15" x14ac:dyDescent="0.25">
      <c r="O9187" s="10" t="s">
        <v>68</v>
      </c>
    </row>
    <row r="9188" spans="15:15" x14ac:dyDescent="0.25">
      <c r="O9188" s="11" t="s">
        <v>118</v>
      </c>
    </row>
    <row r="9189" spans="15:15" x14ac:dyDescent="0.25">
      <c r="O9189" s="10" t="s">
        <v>145</v>
      </c>
    </row>
    <row r="9190" spans="15:15" x14ac:dyDescent="0.25">
      <c r="O9190" s="11" t="s">
        <v>27</v>
      </c>
    </row>
    <row r="9191" spans="15:15" x14ac:dyDescent="0.25">
      <c r="O9191" s="10" t="s">
        <v>27</v>
      </c>
    </row>
    <row r="9192" spans="15:15" x14ac:dyDescent="0.25">
      <c r="O9192" s="11" t="s">
        <v>27</v>
      </c>
    </row>
    <row r="9193" spans="15:15" x14ac:dyDescent="0.25">
      <c r="O9193" s="10" t="s">
        <v>43</v>
      </c>
    </row>
    <row r="9194" spans="15:15" x14ac:dyDescent="0.25">
      <c r="O9194" s="11" t="s">
        <v>27</v>
      </c>
    </row>
    <row r="9195" spans="15:15" x14ac:dyDescent="0.25">
      <c r="O9195" s="10" t="s">
        <v>37</v>
      </c>
    </row>
    <row r="9196" spans="15:15" x14ac:dyDescent="0.25">
      <c r="O9196" s="11" t="s">
        <v>37</v>
      </c>
    </row>
    <row r="9197" spans="15:15" x14ac:dyDescent="0.25">
      <c r="O9197" s="10" t="s">
        <v>27</v>
      </c>
    </row>
    <row r="9198" spans="15:15" x14ac:dyDescent="0.25">
      <c r="O9198" s="11" t="s">
        <v>37</v>
      </c>
    </row>
    <row r="9199" spans="15:15" x14ac:dyDescent="0.25">
      <c r="O9199" s="10" t="s">
        <v>66</v>
      </c>
    </row>
    <row r="9200" spans="15:15" x14ac:dyDescent="0.25">
      <c r="O9200" s="11" t="s">
        <v>66</v>
      </c>
    </row>
    <row r="9201" spans="15:15" x14ac:dyDescent="0.25">
      <c r="O9201" s="10" t="s">
        <v>27</v>
      </c>
    </row>
    <row r="9202" spans="15:15" x14ac:dyDescent="0.25">
      <c r="O9202" s="11" t="s">
        <v>34</v>
      </c>
    </row>
    <row r="9203" spans="15:15" x14ac:dyDescent="0.25">
      <c r="O9203" s="10" t="s">
        <v>34</v>
      </c>
    </row>
    <row r="9204" spans="15:15" x14ac:dyDescent="0.25">
      <c r="O9204" s="11" t="s">
        <v>27</v>
      </c>
    </row>
    <row r="9205" spans="15:15" x14ac:dyDescent="0.25">
      <c r="O9205" s="10" t="s">
        <v>37</v>
      </c>
    </row>
    <row r="9206" spans="15:15" x14ac:dyDescent="0.25">
      <c r="O9206" s="11" t="s">
        <v>37</v>
      </c>
    </row>
    <row r="9207" spans="15:15" x14ac:dyDescent="0.25">
      <c r="O9207" s="10" t="s">
        <v>37</v>
      </c>
    </row>
    <row r="9208" spans="15:15" x14ac:dyDescent="0.25">
      <c r="O9208" s="11" t="s">
        <v>27</v>
      </c>
    </row>
    <row r="9209" spans="15:15" x14ac:dyDescent="0.25">
      <c r="O9209" s="10" t="s">
        <v>27</v>
      </c>
    </row>
    <row r="9210" spans="15:15" x14ac:dyDescent="0.25">
      <c r="O9210" s="11" t="s">
        <v>34</v>
      </c>
    </row>
    <row r="9211" spans="15:15" x14ac:dyDescent="0.25">
      <c r="O9211" s="10" t="s">
        <v>27</v>
      </c>
    </row>
    <row r="9212" spans="15:15" x14ac:dyDescent="0.25">
      <c r="O9212" s="11" t="s">
        <v>72</v>
      </c>
    </row>
    <row r="9213" spans="15:15" x14ac:dyDescent="0.25">
      <c r="O9213" s="10" t="s">
        <v>72</v>
      </c>
    </row>
    <row r="9214" spans="15:15" x14ac:dyDescent="0.25">
      <c r="O9214" s="11" t="s">
        <v>32</v>
      </c>
    </row>
    <row r="9215" spans="15:15" x14ac:dyDescent="0.25">
      <c r="O9215" s="10" t="s">
        <v>32</v>
      </c>
    </row>
    <row r="9216" spans="15:15" x14ac:dyDescent="0.25">
      <c r="O9216" s="11" t="s">
        <v>43</v>
      </c>
    </row>
    <row r="9217" spans="15:15" x14ac:dyDescent="0.25">
      <c r="O9217" s="10" t="s">
        <v>43</v>
      </c>
    </row>
    <row r="9218" spans="15:15" x14ac:dyDescent="0.25">
      <c r="O9218" s="11" t="s">
        <v>46</v>
      </c>
    </row>
    <row r="9219" spans="15:15" x14ac:dyDescent="0.25">
      <c r="O9219" s="10" t="s">
        <v>46</v>
      </c>
    </row>
    <row r="9220" spans="15:15" x14ac:dyDescent="0.25">
      <c r="O9220" s="11" t="s">
        <v>96</v>
      </c>
    </row>
    <row r="9221" spans="15:15" x14ac:dyDescent="0.25">
      <c r="O9221" s="10" t="s">
        <v>96</v>
      </c>
    </row>
    <row r="9222" spans="15:15" x14ac:dyDescent="0.25">
      <c r="O9222" s="11" t="s">
        <v>32</v>
      </c>
    </row>
    <row r="9223" spans="15:15" x14ac:dyDescent="0.25">
      <c r="O9223" s="10" t="s">
        <v>32</v>
      </c>
    </row>
    <row r="9224" spans="15:15" x14ac:dyDescent="0.25">
      <c r="O9224" s="11" t="s">
        <v>32</v>
      </c>
    </row>
    <row r="9225" spans="15:15" x14ac:dyDescent="0.25">
      <c r="O9225" s="10" t="s">
        <v>32</v>
      </c>
    </row>
    <row r="9226" spans="15:15" x14ac:dyDescent="0.25">
      <c r="O9226" s="11" t="s">
        <v>32</v>
      </c>
    </row>
    <row r="9227" spans="15:15" x14ac:dyDescent="0.25">
      <c r="O9227" s="10" t="s">
        <v>32</v>
      </c>
    </row>
    <row r="9228" spans="15:15" x14ac:dyDescent="0.25">
      <c r="O9228" s="11" t="s">
        <v>37</v>
      </c>
    </row>
    <row r="9229" spans="15:15" x14ac:dyDescent="0.25">
      <c r="O9229" s="10" t="s">
        <v>37</v>
      </c>
    </row>
    <row r="9230" spans="15:15" x14ac:dyDescent="0.25">
      <c r="O9230" s="11" t="s">
        <v>40</v>
      </c>
    </row>
    <row r="9231" spans="15:15" x14ac:dyDescent="0.25">
      <c r="O9231" s="10" t="s">
        <v>40</v>
      </c>
    </row>
    <row r="9232" spans="15:15" x14ac:dyDescent="0.25">
      <c r="O9232" s="11" t="s">
        <v>34</v>
      </c>
    </row>
    <row r="9233" spans="15:15" x14ac:dyDescent="0.25">
      <c r="O9233" s="10" t="s">
        <v>34</v>
      </c>
    </row>
    <row r="9234" spans="15:15" x14ac:dyDescent="0.25">
      <c r="O9234" s="11" t="s">
        <v>32</v>
      </c>
    </row>
    <row r="9235" spans="15:15" x14ac:dyDescent="0.25">
      <c r="O9235" s="10" t="s">
        <v>32</v>
      </c>
    </row>
    <row r="9236" spans="15:15" x14ac:dyDescent="0.25">
      <c r="O9236" s="11" t="s">
        <v>50</v>
      </c>
    </row>
    <row r="9237" spans="15:15" x14ac:dyDescent="0.25">
      <c r="O9237" s="10" t="s">
        <v>50</v>
      </c>
    </row>
    <row r="9238" spans="15:15" x14ac:dyDescent="0.25">
      <c r="O9238" s="11" t="s">
        <v>215</v>
      </c>
    </row>
    <row r="9239" spans="15:15" x14ac:dyDescent="0.25">
      <c r="O9239" s="10" t="s">
        <v>215</v>
      </c>
    </row>
    <row r="9240" spans="15:15" x14ac:dyDescent="0.25">
      <c r="O9240" s="11" t="s">
        <v>34</v>
      </c>
    </row>
    <row r="9241" spans="15:15" x14ac:dyDescent="0.25">
      <c r="O9241" s="10" t="s">
        <v>42</v>
      </c>
    </row>
    <row r="9242" spans="15:15" x14ac:dyDescent="0.25">
      <c r="O9242" s="11" t="s">
        <v>42</v>
      </c>
    </row>
    <row r="9243" spans="15:15" x14ac:dyDescent="0.25">
      <c r="O9243" s="10" t="s">
        <v>34</v>
      </c>
    </row>
    <row r="9244" spans="15:15" x14ac:dyDescent="0.25">
      <c r="O9244" s="11" t="s">
        <v>37</v>
      </c>
    </row>
    <row r="9245" spans="15:15" x14ac:dyDescent="0.25">
      <c r="O9245" s="10" t="s">
        <v>37</v>
      </c>
    </row>
    <row r="9246" spans="15:15" x14ac:dyDescent="0.25">
      <c r="O9246" s="11" t="s">
        <v>27</v>
      </c>
    </row>
    <row r="9247" spans="15:15" x14ac:dyDescent="0.25">
      <c r="O9247" s="10" t="s">
        <v>27</v>
      </c>
    </row>
    <row r="9248" spans="15:15" x14ac:dyDescent="0.25">
      <c r="O9248" s="11" t="s">
        <v>188</v>
      </c>
    </row>
    <row r="9249" spans="15:15" x14ac:dyDescent="0.25">
      <c r="O9249" s="10" t="s">
        <v>46</v>
      </c>
    </row>
    <row r="9250" spans="15:15" x14ac:dyDescent="0.25">
      <c r="O9250" s="11" t="s">
        <v>54</v>
      </c>
    </row>
    <row r="9251" spans="15:15" x14ac:dyDescent="0.25">
      <c r="O9251" s="10" t="s">
        <v>54</v>
      </c>
    </row>
    <row r="9252" spans="15:15" x14ac:dyDescent="0.25">
      <c r="O9252" s="11" t="s">
        <v>34</v>
      </c>
    </row>
    <row r="9253" spans="15:15" x14ac:dyDescent="0.25">
      <c r="O9253" s="10" t="s">
        <v>34</v>
      </c>
    </row>
    <row r="9254" spans="15:15" x14ac:dyDescent="0.25">
      <c r="O9254" s="11" t="s">
        <v>27</v>
      </c>
    </row>
    <row r="9255" spans="15:15" x14ac:dyDescent="0.25">
      <c r="O9255" s="10" t="s">
        <v>194</v>
      </c>
    </row>
    <row r="9256" spans="15:15" x14ac:dyDescent="0.25">
      <c r="O9256" s="11" t="s">
        <v>194</v>
      </c>
    </row>
    <row r="9257" spans="15:15" x14ac:dyDescent="0.25">
      <c r="O9257" s="10" t="s">
        <v>32</v>
      </c>
    </row>
    <row r="9258" spans="15:15" x14ac:dyDescent="0.25">
      <c r="O9258" s="11" t="s">
        <v>32</v>
      </c>
    </row>
    <row r="9259" spans="15:15" x14ac:dyDescent="0.25">
      <c r="O9259" s="10" t="s">
        <v>194</v>
      </c>
    </row>
    <row r="9260" spans="15:15" x14ac:dyDescent="0.25">
      <c r="O9260" s="11" t="s">
        <v>194</v>
      </c>
    </row>
    <row r="9261" spans="15:15" x14ac:dyDescent="0.25">
      <c r="O9261" s="10" t="s">
        <v>72</v>
      </c>
    </row>
    <row r="9262" spans="15:15" x14ac:dyDescent="0.25">
      <c r="O9262" s="11" t="s">
        <v>72</v>
      </c>
    </row>
    <row r="9263" spans="15:15" x14ac:dyDescent="0.25">
      <c r="O9263" s="10" t="s">
        <v>32</v>
      </c>
    </row>
    <row r="9264" spans="15:15" x14ac:dyDescent="0.25">
      <c r="O9264" s="11" t="s">
        <v>32</v>
      </c>
    </row>
    <row r="9265" spans="15:15" x14ac:dyDescent="0.25">
      <c r="O9265" s="10" t="s">
        <v>48</v>
      </c>
    </row>
    <row r="9266" spans="15:15" x14ac:dyDescent="0.25">
      <c r="O9266" s="11" t="s">
        <v>32</v>
      </c>
    </row>
    <row r="9267" spans="15:15" x14ac:dyDescent="0.25">
      <c r="O9267" s="10" t="s">
        <v>32</v>
      </c>
    </row>
    <row r="9268" spans="15:15" x14ac:dyDescent="0.25">
      <c r="O9268" s="11" t="s">
        <v>59</v>
      </c>
    </row>
    <row r="9269" spans="15:15" x14ac:dyDescent="0.25">
      <c r="O9269" s="10" t="s">
        <v>59</v>
      </c>
    </row>
    <row r="9270" spans="15:15" x14ac:dyDescent="0.25">
      <c r="O9270" s="11" t="s">
        <v>27</v>
      </c>
    </row>
    <row r="9271" spans="15:15" x14ac:dyDescent="0.25">
      <c r="O9271" s="10" t="s">
        <v>27</v>
      </c>
    </row>
    <row r="9272" spans="15:15" x14ac:dyDescent="0.25">
      <c r="O9272" s="11" t="s">
        <v>32</v>
      </c>
    </row>
    <row r="9273" spans="15:15" x14ac:dyDescent="0.25">
      <c r="O9273" s="10" t="s">
        <v>37</v>
      </c>
    </row>
    <row r="9274" spans="15:15" x14ac:dyDescent="0.25">
      <c r="O9274" s="11" t="s">
        <v>37</v>
      </c>
    </row>
    <row r="9275" spans="15:15" x14ac:dyDescent="0.25">
      <c r="O9275" s="10" t="s">
        <v>118</v>
      </c>
    </row>
    <row r="9276" spans="15:15" x14ac:dyDescent="0.25">
      <c r="O9276" s="11" t="s">
        <v>118</v>
      </c>
    </row>
    <row r="9277" spans="15:15" x14ac:dyDescent="0.25">
      <c r="O9277" s="10" t="s">
        <v>27</v>
      </c>
    </row>
    <row r="9278" spans="15:15" x14ac:dyDescent="0.25">
      <c r="O9278" s="11" t="s">
        <v>27</v>
      </c>
    </row>
    <row r="9279" spans="15:15" x14ac:dyDescent="0.25">
      <c r="O9279" s="10" t="s">
        <v>42</v>
      </c>
    </row>
    <row r="9280" spans="15:15" x14ac:dyDescent="0.25">
      <c r="O9280" s="11" t="s">
        <v>27</v>
      </c>
    </row>
    <row r="9281" spans="15:15" x14ac:dyDescent="0.25">
      <c r="O9281" s="10" t="s">
        <v>27</v>
      </c>
    </row>
    <row r="9282" spans="15:15" x14ac:dyDescent="0.25">
      <c r="O9282" s="11" t="s">
        <v>27</v>
      </c>
    </row>
    <row r="9283" spans="15:15" x14ac:dyDescent="0.25">
      <c r="O9283" s="10" t="s">
        <v>27</v>
      </c>
    </row>
    <row r="9284" spans="15:15" x14ac:dyDescent="0.25">
      <c r="O9284" s="11" t="s">
        <v>34</v>
      </c>
    </row>
    <row r="9285" spans="15:15" x14ac:dyDescent="0.25">
      <c r="O9285" s="10" t="s">
        <v>34</v>
      </c>
    </row>
    <row r="9286" spans="15:15" x14ac:dyDescent="0.25">
      <c r="O9286" s="11" t="s">
        <v>32</v>
      </c>
    </row>
    <row r="9287" spans="15:15" x14ac:dyDescent="0.25">
      <c r="O9287" s="10" t="s">
        <v>34</v>
      </c>
    </row>
    <row r="9288" spans="15:15" x14ac:dyDescent="0.25">
      <c r="O9288" s="11" t="s">
        <v>34</v>
      </c>
    </row>
    <row r="9289" spans="15:15" x14ac:dyDescent="0.25">
      <c r="O9289" s="10" t="s">
        <v>32</v>
      </c>
    </row>
    <row r="9290" spans="15:15" x14ac:dyDescent="0.25">
      <c r="O9290" s="11" t="s">
        <v>32</v>
      </c>
    </row>
    <row r="9291" spans="15:15" x14ac:dyDescent="0.25">
      <c r="O9291" s="10" t="s">
        <v>95</v>
      </c>
    </row>
    <row r="9292" spans="15:15" x14ac:dyDescent="0.25">
      <c r="O9292" s="11" t="s">
        <v>54</v>
      </c>
    </row>
    <row r="9293" spans="15:15" x14ac:dyDescent="0.25">
      <c r="O9293" s="10" t="s">
        <v>152</v>
      </c>
    </row>
    <row r="9294" spans="15:15" x14ac:dyDescent="0.25">
      <c r="O9294" s="11" t="s">
        <v>48</v>
      </c>
    </row>
    <row r="9295" spans="15:15" x14ac:dyDescent="0.25">
      <c r="O9295" s="10" t="s">
        <v>94</v>
      </c>
    </row>
    <row r="9296" spans="15:15" x14ac:dyDescent="0.25">
      <c r="O9296" s="11" t="s">
        <v>99</v>
      </c>
    </row>
    <row r="9297" spans="15:15" x14ac:dyDescent="0.25">
      <c r="O9297" s="10" t="s">
        <v>27</v>
      </c>
    </row>
    <row r="9298" spans="15:15" x14ac:dyDescent="0.25">
      <c r="O9298" s="11" t="s">
        <v>48</v>
      </c>
    </row>
    <row r="9299" spans="15:15" x14ac:dyDescent="0.25">
      <c r="O9299" s="10" t="s">
        <v>34</v>
      </c>
    </row>
    <row r="9300" spans="15:15" x14ac:dyDescent="0.25">
      <c r="O9300" s="11" t="s">
        <v>27</v>
      </c>
    </row>
    <row r="9301" spans="15:15" x14ac:dyDescent="0.25">
      <c r="O9301" s="10" t="s">
        <v>68</v>
      </c>
    </row>
    <row r="9302" spans="15:15" x14ac:dyDescent="0.25">
      <c r="O9302" s="11" t="s">
        <v>32</v>
      </c>
    </row>
    <row r="9303" spans="15:15" x14ac:dyDescent="0.25">
      <c r="O9303" s="10" t="s">
        <v>27</v>
      </c>
    </row>
    <row r="9304" spans="15:15" x14ac:dyDescent="0.25">
      <c r="O9304" s="11" t="s">
        <v>157</v>
      </c>
    </row>
    <row r="9305" spans="15:15" x14ac:dyDescent="0.25">
      <c r="O9305" s="10" t="s">
        <v>43</v>
      </c>
    </row>
    <row r="9306" spans="15:15" x14ac:dyDescent="0.25">
      <c r="O9306" s="11" t="s">
        <v>37</v>
      </c>
    </row>
    <row r="9307" spans="15:15" x14ac:dyDescent="0.25">
      <c r="O9307" s="10" t="s">
        <v>99</v>
      </c>
    </row>
    <row r="9308" spans="15:15" x14ac:dyDescent="0.25">
      <c r="O9308" s="11" t="s">
        <v>157</v>
      </c>
    </row>
    <row r="9309" spans="15:15" x14ac:dyDescent="0.25">
      <c r="O9309" s="10" t="s">
        <v>27</v>
      </c>
    </row>
    <row r="9310" spans="15:15" x14ac:dyDescent="0.25">
      <c r="O9310" s="11" t="s">
        <v>27</v>
      </c>
    </row>
    <row r="9311" spans="15:15" x14ac:dyDescent="0.25">
      <c r="O9311" s="10" t="s">
        <v>136</v>
      </c>
    </row>
    <row r="9312" spans="15:15" x14ac:dyDescent="0.25">
      <c r="O9312" s="11" t="s">
        <v>27</v>
      </c>
    </row>
    <row r="9313" spans="15:15" x14ac:dyDescent="0.25">
      <c r="O9313" s="10" t="s">
        <v>46</v>
      </c>
    </row>
    <row r="9314" spans="15:15" x14ac:dyDescent="0.25">
      <c r="O9314" s="11" t="s">
        <v>27</v>
      </c>
    </row>
    <row r="9315" spans="15:15" x14ac:dyDescent="0.25">
      <c r="O9315" s="10" t="s">
        <v>34</v>
      </c>
    </row>
    <row r="9316" spans="15:15" x14ac:dyDescent="0.25">
      <c r="O9316" s="11" t="s">
        <v>105</v>
      </c>
    </row>
    <row r="9317" spans="15:15" x14ac:dyDescent="0.25">
      <c r="O9317" s="10" t="s">
        <v>27</v>
      </c>
    </row>
    <row r="9318" spans="15:15" x14ac:dyDescent="0.25">
      <c r="O9318" s="11" t="s">
        <v>37</v>
      </c>
    </row>
    <row r="9319" spans="15:15" x14ac:dyDescent="0.25">
      <c r="O9319" s="10" t="s">
        <v>27</v>
      </c>
    </row>
    <row r="9320" spans="15:15" x14ac:dyDescent="0.25">
      <c r="O9320" s="11" t="s">
        <v>125</v>
      </c>
    </row>
    <row r="9321" spans="15:15" x14ac:dyDescent="0.25">
      <c r="O9321" s="10" t="s">
        <v>27</v>
      </c>
    </row>
    <row r="9322" spans="15:15" x14ac:dyDescent="0.25">
      <c r="O9322" s="11" t="s">
        <v>226</v>
      </c>
    </row>
    <row r="9323" spans="15:15" x14ac:dyDescent="0.25">
      <c r="O9323" s="10" t="s">
        <v>32</v>
      </c>
    </row>
    <row r="9324" spans="15:15" x14ac:dyDescent="0.25">
      <c r="O9324" s="11" t="s">
        <v>32</v>
      </c>
    </row>
    <row r="9325" spans="15:15" x14ac:dyDescent="0.25">
      <c r="O9325" s="10" t="s">
        <v>32</v>
      </c>
    </row>
    <row r="9326" spans="15:15" x14ac:dyDescent="0.25">
      <c r="O9326" s="11" t="s">
        <v>32</v>
      </c>
    </row>
    <row r="9327" spans="15:15" x14ac:dyDescent="0.25">
      <c r="O9327" s="10" t="s">
        <v>27</v>
      </c>
    </row>
    <row r="9328" spans="15:15" x14ac:dyDescent="0.25">
      <c r="O9328" s="11" t="s">
        <v>27</v>
      </c>
    </row>
    <row r="9329" spans="15:15" x14ac:dyDescent="0.25">
      <c r="O9329" s="10" t="s">
        <v>66</v>
      </c>
    </row>
    <row r="9330" spans="15:15" x14ac:dyDescent="0.25">
      <c r="O9330" s="11" t="s">
        <v>66</v>
      </c>
    </row>
    <row r="9331" spans="15:15" x14ac:dyDescent="0.25">
      <c r="O9331" s="10" t="s">
        <v>32</v>
      </c>
    </row>
    <row r="9332" spans="15:15" x14ac:dyDescent="0.25">
      <c r="O9332" s="11" t="s">
        <v>32</v>
      </c>
    </row>
    <row r="9333" spans="15:15" x14ac:dyDescent="0.25">
      <c r="O9333" s="10" t="s">
        <v>66</v>
      </c>
    </row>
    <row r="9334" spans="15:15" x14ac:dyDescent="0.25">
      <c r="O9334" s="11" t="s">
        <v>66</v>
      </c>
    </row>
    <row r="9335" spans="15:15" x14ac:dyDescent="0.25">
      <c r="O9335" s="10" t="s">
        <v>32</v>
      </c>
    </row>
    <row r="9336" spans="15:15" x14ac:dyDescent="0.25">
      <c r="O9336" s="11" t="s">
        <v>32</v>
      </c>
    </row>
    <row r="9337" spans="15:15" x14ac:dyDescent="0.25">
      <c r="O9337" s="10" t="s">
        <v>32</v>
      </c>
    </row>
    <row r="9338" spans="15:15" x14ac:dyDescent="0.25">
      <c r="O9338" s="11" t="s">
        <v>32</v>
      </c>
    </row>
    <row r="9339" spans="15:15" x14ac:dyDescent="0.25">
      <c r="O9339" s="10" t="s">
        <v>152</v>
      </c>
    </row>
    <row r="9340" spans="15:15" x14ac:dyDescent="0.25">
      <c r="O9340" s="11" t="s">
        <v>37</v>
      </c>
    </row>
    <row r="9341" spans="15:15" x14ac:dyDescent="0.25">
      <c r="O9341" s="10" t="s">
        <v>37</v>
      </c>
    </row>
    <row r="9342" spans="15:15" x14ac:dyDescent="0.25">
      <c r="O9342" s="11" t="s">
        <v>27</v>
      </c>
    </row>
    <row r="9343" spans="15:15" x14ac:dyDescent="0.25">
      <c r="O9343" s="10" t="s">
        <v>27</v>
      </c>
    </row>
    <row r="9344" spans="15:15" x14ac:dyDescent="0.25">
      <c r="O9344" s="11" t="s">
        <v>27</v>
      </c>
    </row>
    <row r="9345" spans="15:15" x14ac:dyDescent="0.25">
      <c r="O9345" s="10" t="s">
        <v>27</v>
      </c>
    </row>
    <row r="9346" spans="15:15" x14ac:dyDescent="0.25">
      <c r="O9346" s="11" t="s">
        <v>32</v>
      </c>
    </row>
    <row r="9347" spans="15:15" x14ac:dyDescent="0.25">
      <c r="O9347" s="10" t="s">
        <v>32</v>
      </c>
    </row>
    <row r="9348" spans="15:15" x14ac:dyDescent="0.25">
      <c r="O9348" s="11" t="s">
        <v>145</v>
      </c>
    </row>
    <row r="9349" spans="15:15" x14ac:dyDescent="0.25">
      <c r="O9349" s="10" t="s">
        <v>146</v>
      </c>
    </row>
    <row r="9350" spans="15:15" x14ac:dyDescent="0.25">
      <c r="O9350" s="11" t="s">
        <v>32</v>
      </c>
    </row>
    <row r="9351" spans="15:15" x14ac:dyDescent="0.25">
      <c r="O9351" s="10" t="s">
        <v>32</v>
      </c>
    </row>
    <row r="9352" spans="15:15" x14ac:dyDescent="0.25">
      <c r="O9352" s="11" t="s">
        <v>34</v>
      </c>
    </row>
    <row r="9353" spans="15:15" x14ac:dyDescent="0.25">
      <c r="O9353" s="10" t="s">
        <v>34</v>
      </c>
    </row>
    <row r="9354" spans="15:15" x14ac:dyDescent="0.25">
      <c r="O9354" s="11" t="s">
        <v>27</v>
      </c>
    </row>
    <row r="9355" spans="15:15" x14ac:dyDescent="0.25">
      <c r="O9355" s="10" t="s">
        <v>27</v>
      </c>
    </row>
    <row r="9356" spans="15:15" x14ac:dyDescent="0.25">
      <c r="O9356" s="11" t="s">
        <v>27</v>
      </c>
    </row>
    <row r="9357" spans="15:15" x14ac:dyDescent="0.25">
      <c r="O9357" s="10" t="s">
        <v>27</v>
      </c>
    </row>
    <row r="9358" spans="15:15" x14ac:dyDescent="0.25">
      <c r="O9358" s="11" t="s">
        <v>27</v>
      </c>
    </row>
    <row r="9359" spans="15:15" x14ac:dyDescent="0.25">
      <c r="O9359" s="10" t="s">
        <v>27</v>
      </c>
    </row>
    <row r="9360" spans="15:15" x14ac:dyDescent="0.25">
      <c r="O9360" s="11" t="s">
        <v>136</v>
      </c>
    </row>
    <row r="9361" spans="15:15" x14ac:dyDescent="0.25">
      <c r="O9361" s="10" t="s">
        <v>136</v>
      </c>
    </row>
    <row r="9362" spans="15:15" x14ac:dyDescent="0.25">
      <c r="O9362" s="11" t="s">
        <v>32</v>
      </c>
    </row>
    <row r="9363" spans="15:15" x14ac:dyDescent="0.25">
      <c r="O9363" s="10" t="s">
        <v>199</v>
      </c>
    </row>
    <row r="9364" spans="15:15" x14ac:dyDescent="0.25">
      <c r="O9364" s="11" t="s">
        <v>32</v>
      </c>
    </row>
    <row r="9365" spans="15:15" x14ac:dyDescent="0.25">
      <c r="O9365" s="10" t="s">
        <v>32</v>
      </c>
    </row>
    <row r="9366" spans="15:15" x14ac:dyDescent="0.25">
      <c r="O9366" s="11" t="s">
        <v>32</v>
      </c>
    </row>
    <row r="9367" spans="15:15" x14ac:dyDescent="0.25">
      <c r="O9367" s="10" t="s">
        <v>32</v>
      </c>
    </row>
    <row r="9368" spans="15:15" x14ac:dyDescent="0.25">
      <c r="O9368" s="11" t="s">
        <v>66</v>
      </c>
    </row>
    <row r="9369" spans="15:15" x14ac:dyDescent="0.25">
      <c r="O9369" s="10" t="s">
        <v>32</v>
      </c>
    </row>
    <row r="9370" spans="15:15" x14ac:dyDescent="0.25">
      <c r="O9370" s="11" t="s">
        <v>32</v>
      </c>
    </row>
    <row r="9371" spans="15:15" x14ac:dyDescent="0.25">
      <c r="O9371" s="10" t="s">
        <v>32</v>
      </c>
    </row>
    <row r="9372" spans="15:15" x14ac:dyDescent="0.25">
      <c r="O9372" s="11" t="s">
        <v>32</v>
      </c>
    </row>
    <row r="9373" spans="15:15" x14ac:dyDescent="0.25">
      <c r="O9373" s="10" t="s">
        <v>37</v>
      </c>
    </row>
    <row r="9374" spans="15:15" x14ac:dyDescent="0.25">
      <c r="O9374" s="11" t="s">
        <v>37</v>
      </c>
    </row>
    <row r="9375" spans="15:15" x14ac:dyDescent="0.25">
      <c r="O9375" s="10" t="s">
        <v>27</v>
      </c>
    </row>
    <row r="9376" spans="15:15" x14ac:dyDescent="0.25">
      <c r="O9376" s="11" t="s">
        <v>27</v>
      </c>
    </row>
    <row r="9377" spans="15:15" x14ac:dyDescent="0.25">
      <c r="O9377" s="10" t="s">
        <v>27</v>
      </c>
    </row>
    <row r="9378" spans="15:15" x14ac:dyDescent="0.25">
      <c r="O9378" s="11" t="s">
        <v>34</v>
      </c>
    </row>
    <row r="9379" spans="15:15" x14ac:dyDescent="0.25">
      <c r="O9379" s="10" t="s">
        <v>34</v>
      </c>
    </row>
    <row r="9380" spans="15:15" x14ac:dyDescent="0.25">
      <c r="O9380" s="11" t="s">
        <v>27</v>
      </c>
    </row>
    <row r="9381" spans="15:15" x14ac:dyDescent="0.25">
      <c r="O9381" s="10" t="s">
        <v>27</v>
      </c>
    </row>
    <row r="9382" spans="15:15" x14ac:dyDescent="0.25">
      <c r="O9382" s="11" t="s">
        <v>72</v>
      </c>
    </row>
    <row r="9383" spans="15:15" x14ac:dyDescent="0.25">
      <c r="O9383" s="10" t="s">
        <v>72</v>
      </c>
    </row>
    <row r="9384" spans="15:15" x14ac:dyDescent="0.25">
      <c r="O9384" s="11" t="s">
        <v>215</v>
      </c>
    </row>
    <row r="9385" spans="15:15" x14ac:dyDescent="0.25">
      <c r="O9385" s="10" t="s">
        <v>215</v>
      </c>
    </row>
    <row r="9386" spans="15:15" x14ac:dyDescent="0.25">
      <c r="O9386" s="11" t="s">
        <v>197</v>
      </c>
    </row>
    <row r="9387" spans="15:15" x14ac:dyDescent="0.25">
      <c r="O9387" s="10" t="s">
        <v>32</v>
      </c>
    </row>
    <row r="9388" spans="15:15" x14ac:dyDescent="0.25">
      <c r="O9388" s="11" t="s">
        <v>32</v>
      </c>
    </row>
    <row r="9389" spans="15:15" x14ac:dyDescent="0.25">
      <c r="O9389" s="10" t="s">
        <v>27</v>
      </c>
    </row>
    <row r="9390" spans="15:15" x14ac:dyDescent="0.25">
      <c r="O9390" s="11" t="s">
        <v>27</v>
      </c>
    </row>
    <row r="9391" spans="15:15" x14ac:dyDescent="0.25">
      <c r="O9391" s="10" t="s">
        <v>32</v>
      </c>
    </row>
    <row r="9392" spans="15:15" x14ac:dyDescent="0.25">
      <c r="O9392" s="11" t="s">
        <v>32</v>
      </c>
    </row>
    <row r="9393" spans="15:15" x14ac:dyDescent="0.25">
      <c r="O9393" s="10" t="s">
        <v>34</v>
      </c>
    </row>
    <row r="9394" spans="15:15" x14ac:dyDescent="0.25">
      <c r="O9394" s="11" t="s">
        <v>34</v>
      </c>
    </row>
    <row r="9395" spans="15:15" x14ac:dyDescent="0.25">
      <c r="O9395" s="10" t="s">
        <v>34</v>
      </c>
    </row>
    <row r="9396" spans="15:15" x14ac:dyDescent="0.25">
      <c r="O9396" s="11" t="s">
        <v>34</v>
      </c>
    </row>
    <row r="9397" spans="15:15" x14ac:dyDescent="0.25">
      <c r="O9397" s="10" t="s">
        <v>32</v>
      </c>
    </row>
    <row r="9398" spans="15:15" x14ac:dyDescent="0.25">
      <c r="O9398" s="11" t="s">
        <v>32</v>
      </c>
    </row>
    <row r="9399" spans="15:15" x14ac:dyDescent="0.25">
      <c r="O9399" s="10" t="s">
        <v>32</v>
      </c>
    </row>
    <row r="9400" spans="15:15" x14ac:dyDescent="0.25">
      <c r="O9400" s="11" t="s">
        <v>99</v>
      </c>
    </row>
    <row r="9401" spans="15:15" x14ac:dyDescent="0.25">
      <c r="O9401" s="10" t="s">
        <v>99</v>
      </c>
    </row>
    <row r="9402" spans="15:15" x14ac:dyDescent="0.25">
      <c r="O9402" s="11" t="s">
        <v>32</v>
      </c>
    </row>
    <row r="9403" spans="15:15" x14ac:dyDescent="0.25">
      <c r="O9403" s="10" t="s">
        <v>32</v>
      </c>
    </row>
    <row r="9404" spans="15:15" x14ac:dyDescent="0.25">
      <c r="O9404" s="11" t="s">
        <v>37</v>
      </c>
    </row>
    <row r="9405" spans="15:15" x14ac:dyDescent="0.25">
      <c r="O9405" s="10" t="s">
        <v>37</v>
      </c>
    </row>
    <row r="9406" spans="15:15" x14ac:dyDescent="0.25">
      <c r="O9406" s="11" t="s">
        <v>42</v>
      </c>
    </row>
    <row r="9407" spans="15:15" x14ac:dyDescent="0.25">
      <c r="O9407" s="10" t="s">
        <v>42</v>
      </c>
    </row>
    <row r="9408" spans="15:15" x14ac:dyDescent="0.25">
      <c r="O9408" s="11" t="s">
        <v>27</v>
      </c>
    </row>
    <row r="9409" spans="15:15" x14ac:dyDescent="0.25">
      <c r="O9409" s="10" t="s">
        <v>27</v>
      </c>
    </row>
    <row r="9410" spans="15:15" x14ac:dyDescent="0.25">
      <c r="O9410" s="11" t="s">
        <v>194</v>
      </c>
    </row>
    <row r="9411" spans="15:15" x14ac:dyDescent="0.25">
      <c r="O9411" s="10" t="s">
        <v>32</v>
      </c>
    </row>
    <row r="9412" spans="15:15" x14ac:dyDescent="0.25">
      <c r="O9412" s="11" t="s">
        <v>32</v>
      </c>
    </row>
    <row r="9413" spans="15:15" x14ac:dyDescent="0.25">
      <c r="O9413" s="10" t="s">
        <v>32</v>
      </c>
    </row>
    <row r="9414" spans="15:15" x14ac:dyDescent="0.25">
      <c r="O9414" s="11" t="s">
        <v>32</v>
      </c>
    </row>
    <row r="9415" spans="15:15" x14ac:dyDescent="0.25">
      <c r="O9415" s="10" t="s">
        <v>42</v>
      </c>
    </row>
    <row r="9416" spans="15:15" x14ac:dyDescent="0.25">
      <c r="O9416" s="11" t="s">
        <v>42</v>
      </c>
    </row>
    <row r="9417" spans="15:15" x14ac:dyDescent="0.25">
      <c r="O9417" s="10" t="s">
        <v>32</v>
      </c>
    </row>
    <row r="9418" spans="15:15" x14ac:dyDescent="0.25">
      <c r="O9418" s="11" t="s">
        <v>32</v>
      </c>
    </row>
    <row r="9419" spans="15:15" x14ac:dyDescent="0.25">
      <c r="O9419" s="10" t="s">
        <v>37</v>
      </c>
    </row>
    <row r="9420" spans="15:15" x14ac:dyDescent="0.25">
      <c r="O9420" s="11" t="s">
        <v>37</v>
      </c>
    </row>
    <row r="9421" spans="15:15" x14ac:dyDescent="0.25">
      <c r="O9421" s="10" t="s">
        <v>34</v>
      </c>
    </row>
    <row r="9422" spans="15:15" x14ac:dyDescent="0.25">
      <c r="O9422" s="11" t="s">
        <v>34</v>
      </c>
    </row>
    <row r="9423" spans="15:15" x14ac:dyDescent="0.25">
      <c r="O9423" s="10" t="s">
        <v>32</v>
      </c>
    </row>
    <row r="9424" spans="15:15" x14ac:dyDescent="0.25">
      <c r="O9424" s="11" t="s">
        <v>32</v>
      </c>
    </row>
    <row r="9425" spans="15:15" x14ac:dyDescent="0.25">
      <c r="O9425" s="10" t="s">
        <v>32</v>
      </c>
    </row>
    <row r="9426" spans="15:15" x14ac:dyDescent="0.25">
      <c r="O9426" s="11" t="s">
        <v>32</v>
      </c>
    </row>
    <row r="9427" spans="15:15" x14ac:dyDescent="0.25">
      <c r="O9427" s="10" t="s">
        <v>32</v>
      </c>
    </row>
    <row r="9428" spans="15:15" x14ac:dyDescent="0.25">
      <c r="O9428" s="11" t="s">
        <v>139</v>
      </c>
    </row>
    <row r="9429" spans="15:15" x14ac:dyDescent="0.25">
      <c r="O9429" s="10" t="s">
        <v>32</v>
      </c>
    </row>
    <row r="9430" spans="15:15" x14ac:dyDescent="0.25">
      <c r="O9430" s="11" t="s">
        <v>27</v>
      </c>
    </row>
    <row r="9431" spans="15:15" x14ac:dyDescent="0.25">
      <c r="O9431" s="10" t="s">
        <v>27</v>
      </c>
    </row>
    <row r="9432" spans="15:15" x14ac:dyDescent="0.25">
      <c r="O9432" s="11" t="s">
        <v>37</v>
      </c>
    </row>
    <row r="9433" spans="15:15" x14ac:dyDescent="0.25">
      <c r="O9433" s="10" t="s">
        <v>37</v>
      </c>
    </row>
    <row r="9434" spans="15:15" x14ac:dyDescent="0.25">
      <c r="O9434" s="11" t="s">
        <v>27</v>
      </c>
    </row>
    <row r="9435" spans="15:15" x14ac:dyDescent="0.25">
      <c r="O9435" s="10" t="s">
        <v>27</v>
      </c>
    </row>
    <row r="9436" spans="15:15" x14ac:dyDescent="0.25">
      <c r="O9436" s="11" t="s">
        <v>48</v>
      </c>
    </row>
    <row r="9437" spans="15:15" x14ac:dyDescent="0.25">
      <c r="O9437" s="10" t="s">
        <v>48</v>
      </c>
    </row>
    <row r="9438" spans="15:15" x14ac:dyDescent="0.25">
      <c r="O9438" s="11" t="s">
        <v>40</v>
      </c>
    </row>
    <row r="9439" spans="15:15" x14ac:dyDescent="0.25">
      <c r="O9439" s="10" t="s">
        <v>40</v>
      </c>
    </row>
    <row r="9440" spans="15:15" x14ac:dyDescent="0.25">
      <c r="O9440" s="11" t="s">
        <v>27</v>
      </c>
    </row>
    <row r="9441" spans="15:15" x14ac:dyDescent="0.25">
      <c r="O9441" s="10" t="s">
        <v>27</v>
      </c>
    </row>
    <row r="9442" spans="15:15" x14ac:dyDescent="0.25">
      <c r="O9442" s="11" t="s">
        <v>37</v>
      </c>
    </row>
    <row r="9443" spans="15:15" x14ac:dyDescent="0.25">
      <c r="O9443" s="10" t="s">
        <v>37</v>
      </c>
    </row>
    <row r="9444" spans="15:15" x14ac:dyDescent="0.25">
      <c r="O9444" s="11" t="s">
        <v>46</v>
      </c>
    </row>
    <row r="9445" spans="15:15" x14ac:dyDescent="0.25">
      <c r="O9445" s="10" t="s">
        <v>46</v>
      </c>
    </row>
    <row r="9446" spans="15:15" x14ac:dyDescent="0.25">
      <c r="O9446" s="11" t="s">
        <v>118</v>
      </c>
    </row>
    <row r="9447" spans="15:15" x14ac:dyDescent="0.25">
      <c r="O9447" s="10" t="s">
        <v>32</v>
      </c>
    </row>
    <row r="9448" spans="15:15" x14ac:dyDescent="0.25">
      <c r="O9448" s="11" t="s">
        <v>32</v>
      </c>
    </row>
    <row r="9449" spans="15:15" x14ac:dyDescent="0.25">
      <c r="O9449" s="10" t="s">
        <v>37</v>
      </c>
    </row>
    <row r="9450" spans="15:15" x14ac:dyDescent="0.25">
      <c r="O9450" s="11" t="s">
        <v>37</v>
      </c>
    </row>
    <row r="9451" spans="15:15" x14ac:dyDescent="0.25">
      <c r="O9451" s="10" t="s">
        <v>27</v>
      </c>
    </row>
    <row r="9452" spans="15:15" x14ac:dyDescent="0.25">
      <c r="O9452" s="11" t="s">
        <v>27</v>
      </c>
    </row>
    <row r="9453" spans="15:15" x14ac:dyDescent="0.25">
      <c r="O9453" s="10" t="s">
        <v>34</v>
      </c>
    </row>
    <row r="9454" spans="15:15" x14ac:dyDescent="0.25">
      <c r="O9454" s="11" t="s">
        <v>32</v>
      </c>
    </row>
    <row r="9455" spans="15:15" x14ac:dyDescent="0.25">
      <c r="O9455" s="10" t="s">
        <v>32</v>
      </c>
    </row>
    <row r="9456" spans="15:15" x14ac:dyDescent="0.25">
      <c r="O9456" s="11" t="s">
        <v>27</v>
      </c>
    </row>
    <row r="9457" spans="15:15" x14ac:dyDescent="0.25">
      <c r="O9457" s="10" t="s">
        <v>27</v>
      </c>
    </row>
    <row r="9458" spans="15:15" x14ac:dyDescent="0.25">
      <c r="O9458" s="11" t="s">
        <v>37</v>
      </c>
    </row>
    <row r="9459" spans="15:15" x14ac:dyDescent="0.25">
      <c r="O9459" s="10" t="s">
        <v>37</v>
      </c>
    </row>
    <row r="9460" spans="15:15" x14ac:dyDescent="0.25">
      <c r="O9460" s="11" t="s">
        <v>46</v>
      </c>
    </row>
    <row r="9461" spans="15:15" x14ac:dyDescent="0.25">
      <c r="O9461" s="10" t="s">
        <v>46</v>
      </c>
    </row>
    <row r="9462" spans="15:15" x14ac:dyDescent="0.25">
      <c r="O9462" s="11" t="s">
        <v>32</v>
      </c>
    </row>
    <row r="9463" spans="15:15" x14ac:dyDescent="0.25">
      <c r="O9463" s="10" t="s">
        <v>32</v>
      </c>
    </row>
    <row r="9464" spans="15:15" x14ac:dyDescent="0.25">
      <c r="O9464" s="11" t="s">
        <v>32</v>
      </c>
    </row>
    <row r="9465" spans="15:15" x14ac:dyDescent="0.25">
      <c r="O9465" s="10" t="s">
        <v>32</v>
      </c>
    </row>
    <row r="9466" spans="15:15" x14ac:dyDescent="0.25">
      <c r="O9466" s="11" t="s">
        <v>27</v>
      </c>
    </row>
    <row r="9467" spans="15:15" x14ac:dyDescent="0.25">
      <c r="O9467" s="10" t="s">
        <v>27</v>
      </c>
    </row>
    <row r="9468" spans="15:15" x14ac:dyDescent="0.25">
      <c r="O9468" s="11" t="s">
        <v>37</v>
      </c>
    </row>
    <row r="9469" spans="15:15" x14ac:dyDescent="0.25">
      <c r="O9469" s="10" t="s">
        <v>37</v>
      </c>
    </row>
    <row r="9470" spans="15:15" x14ac:dyDescent="0.25">
      <c r="O9470" s="11" t="s">
        <v>27</v>
      </c>
    </row>
    <row r="9471" spans="15:15" x14ac:dyDescent="0.25">
      <c r="O9471" s="10" t="s">
        <v>27</v>
      </c>
    </row>
    <row r="9472" spans="15:15" x14ac:dyDescent="0.25">
      <c r="O9472" s="11" t="s">
        <v>32</v>
      </c>
    </row>
    <row r="9473" spans="15:15" x14ac:dyDescent="0.25">
      <c r="O9473" s="10" t="s">
        <v>32</v>
      </c>
    </row>
    <row r="9474" spans="15:15" x14ac:dyDescent="0.25">
      <c r="O9474" s="11" t="s">
        <v>32</v>
      </c>
    </row>
    <row r="9475" spans="15:15" x14ac:dyDescent="0.25">
      <c r="O9475" s="10" t="s">
        <v>32</v>
      </c>
    </row>
    <row r="9476" spans="15:15" x14ac:dyDescent="0.25">
      <c r="O9476" s="11" t="s">
        <v>34</v>
      </c>
    </row>
    <row r="9477" spans="15:15" x14ac:dyDescent="0.25">
      <c r="O9477" s="10" t="s">
        <v>34</v>
      </c>
    </row>
    <row r="9478" spans="15:15" x14ac:dyDescent="0.25">
      <c r="O9478" s="11" t="s">
        <v>37</v>
      </c>
    </row>
    <row r="9479" spans="15:15" x14ac:dyDescent="0.25">
      <c r="O9479" s="10" t="s">
        <v>37</v>
      </c>
    </row>
    <row r="9480" spans="15:15" x14ac:dyDescent="0.25">
      <c r="O9480" s="11" t="s">
        <v>37</v>
      </c>
    </row>
    <row r="9481" spans="15:15" x14ac:dyDescent="0.25">
      <c r="O9481" s="10" t="s">
        <v>37</v>
      </c>
    </row>
    <row r="9482" spans="15:15" x14ac:dyDescent="0.25">
      <c r="O9482" s="11" t="s">
        <v>37</v>
      </c>
    </row>
    <row r="9483" spans="15:15" x14ac:dyDescent="0.25">
      <c r="O9483" s="10" t="s">
        <v>37</v>
      </c>
    </row>
    <row r="9484" spans="15:15" x14ac:dyDescent="0.25">
      <c r="O9484" s="11" t="s">
        <v>86</v>
      </c>
    </row>
    <row r="9485" spans="15:15" x14ac:dyDescent="0.25">
      <c r="O9485" s="10" t="s">
        <v>43</v>
      </c>
    </row>
    <row r="9486" spans="15:15" x14ac:dyDescent="0.25">
      <c r="O9486" s="11" t="s">
        <v>43</v>
      </c>
    </row>
    <row r="9487" spans="15:15" x14ac:dyDescent="0.25">
      <c r="O9487" s="10" t="s">
        <v>37</v>
      </c>
    </row>
    <row r="9488" spans="15:15" x14ac:dyDescent="0.25">
      <c r="O9488" s="11" t="s">
        <v>56</v>
      </c>
    </row>
    <row r="9489" spans="15:15" x14ac:dyDescent="0.25">
      <c r="O9489" s="10" t="s">
        <v>56</v>
      </c>
    </row>
    <row r="9490" spans="15:15" x14ac:dyDescent="0.25">
      <c r="O9490" s="11" t="s">
        <v>37</v>
      </c>
    </row>
    <row r="9491" spans="15:15" x14ac:dyDescent="0.25">
      <c r="O9491" s="10" t="s">
        <v>37</v>
      </c>
    </row>
    <row r="9492" spans="15:15" x14ac:dyDescent="0.25">
      <c r="O9492" s="11" t="s">
        <v>27</v>
      </c>
    </row>
    <row r="9493" spans="15:15" x14ac:dyDescent="0.25">
      <c r="O9493" s="10" t="s">
        <v>27</v>
      </c>
    </row>
    <row r="9494" spans="15:15" x14ac:dyDescent="0.25">
      <c r="O9494" s="11" t="s">
        <v>37</v>
      </c>
    </row>
    <row r="9495" spans="15:15" x14ac:dyDescent="0.25">
      <c r="O9495" s="10" t="s">
        <v>37</v>
      </c>
    </row>
    <row r="9496" spans="15:15" x14ac:dyDescent="0.25">
      <c r="O9496" s="11" t="s">
        <v>139</v>
      </c>
    </row>
    <row r="9497" spans="15:15" x14ac:dyDescent="0.25">
      <c r="O9497" s="10" t="s">
        <v>32</v>
      </c>
    </row>
    <row r="9498" spans="15:15" x14ac:dyDescent="0.25">
      <c r="O9498" s="11" t="s">
        <v>32</v>
      </c>
    </row>
    <row r="9499" spans="15:15" x14ac:dyDescent="0.25">
      <c r="O9499" s="10" t="s">
        <v>32</v>
      </c>
    </row>
    <row r="9500" spans="15:15" x14ac:dyDescent="0.25">
      <c r="O9500" s="11" t="s">
        <v>85</v>
      </c>
    </row>
    <row r="9501" spans="15:15" x14ac:dyDescent="0.25">
      <c r="O9501" s="10" t="s">
        <v>85</v>
      </c>
    </row>
    <row r="9502" spans="15:15" x14ac:dyDescent="0.25">
      <c r="O9502" s="11" t="s">
        <v>20</v>
      </c>
    </row>
    <row r="9503" spans="15:15" x14ac:dyDescent="0.25">
      <c r="O9503" s="10" t="s">
        <v>20</v>
      </c>
    </row>
    <row r="9504" spans="15:15" x14ac:dyDescent="0.25">
      <c r="O9504" s="11" t="s">
        <v>27</v>
      </c>
    </row>
    <row r="9505" spans="15:15" x14ac:dyDescent="0.25">
      <c r="O9505" s="10" t="s">
        <v>27</v>
      </c>
    </row>
    <row r="9506" spans="15:15" x14ac:dyDescent="0.25">
      <c r="O9506" s="11" t="s">
        <v>27</v>
      </c>
    </row>
    <row r="9507" spans="15:15" x14ac:dyDescent="0.25">
      <c r="O9507" s="10" t="s">
        <v>27</v>
      </c>
    </row>
    <row r="9508" spans="15:15" x14ac:dyDescent="0.25">
      <c r="O9508" s="11" t="s">
        <v>34</v>
      </c>
    </row>
    <row r="9509" spans="15:15" x14ac:dyDescent="0.25">
      <c r="O9509" s="10" t="s">
        <v>34</v>
      </c>
    </row>
    <row r="9510" spans="15:15" x14ac:dyDescent="0.25">
      <c r="O9510" s="11" t="s">
        <v>158</v>
      </c>
    </row>
    <row r="9511" spans="15:15" x14ac:dyDescent="0.25">
      <c r="O9511" s="10" t="s">
        <v>32</v>
      </c>
    </row>
    <row r="9512" spans="15:15" x14ac:dyDescent="0.25">
      <c r="O9512" s="11" t="s">
        <v>32</v>
      </c>
    </row>
    <row r="9513" spans="15:15" x14ac:dyDescent="0.25">
      <c r="O9513" s="10" t="s">
        <v>37</v>
      </c>
    </row>
    <row r="9514" spans="15:15" x14ac:dyDescent="0.25">
      <c r="O9514" s="11" t="s">
        <v>37</v>
      </c>
    </row>
    <row r="9515" spans="15:15" x14ac:dyDescent="0.25">
      <c r="O9515" s="10" t="s">
        <v>27</v>
      </c>
    </row>
    <row r="9516" spans="15:15" x14ac:dyDescent="0.25">
      <c r="O9516" s="11" t="s">
        <v>27</v>
      </c>
    </row>
    <row r="9517" spans="15:15" x14ac:dyDescent="0.25">
      <c r="O9517" s="10" t="s">
        <v>42</v>
      </c>
    </row>
    <row r="9518" spans="15:15" x14ac:dyDescent="0.25">
      <c r="O9518" s="11" t="s">
        <v>42</v>
      </c>
    </row>
    <row r="9519" spans="15:15" x14ac:dyDescent="0.25">
      <c r="O9519" s="10" t="s">
        <v>34</v>
      </c>
    </row>
    <row r="9520" spans="15:15" x14ac:dyDescent="0.25">
      <c r="O9520" s="11" t="s">
        <v>34</v>
      </c>
    </row>
    <row r="9521" spans="15:15" x14ac:dyDescent="0.25">
      <c r="O9521" s="10" t="s">
        <v>30</v>
      </c>
    </row>
    <row r="9522" spans="15:15" x14ac:dyDescent="0.25">
      <c r="O9522" s="11" t="s">
        <v>30</v>
      </c>
    </row>
    <row r="9523" spans="15:15" x14ac:dyDescent="0.25">
      <c r="O9523" s="10" t="s">
        <v>34</v>
      </c>
    </row>
    <row r="9524" spans="15:15" x14ac:dyDescent="0.25">
      <c r="O9524" s="11" t="s">
        <v>34</v>
      </c>
    </row>
    <row r="9525" spans="15:15" x14ac:dyDescent="0.25">
      <c r="O9525" s="10" t="s">
        <v>30</v>
      </c>
    </row>
    <row r="9526" spans="15:15" x14ac:dyDescent="0.25">
      <c r="O9526" s="11" t="s">
        <v>27</v>
      </c>
    </row>
    <row r="9527" spans="15:15" x14ac:dyDescent="0.25">
      <c r="O9527" s="10" t="s">
        <v>27</v>
      </c>
    </row>
    <row r="9528" spans="15:15" x14ac:dyDescent="0.25">
      <c r="O9528" s="11" t="s">
        <v>37</v>
      </c>
    </row>
    <row r="9529" spans="15:15" x14ac:dyDescent="0.25">
      <c r="O9529" s="10" t="s">
        <v>37</v>
      </c>
    </row>
    <row r="9530" spans="15:15" x14ac:dyDescent="0.25">
      <c r="O9530" s="11" t="s">
        <v>32</v>
      </c>
    </row>
    <row r="9531" spans="15:15" x14ac:dyDescent="0.25">
      <c r="O9531" s="10" t="s">
        <v>37</v>
      </c>
    </row>
    <row r="9532" spans="15:15" x14ac:dyDescent="0.25">
      <c r="O9532" s="11" t="s">
        <v>37</v>
      </c>
    </row>
    <row r="9533" spans="15:15" x14ac:dyDescent="0.25">
      <c r="O9533" s="10" t="s">
        <v>32</v>
      </c>
    </row>
    <row r="9534" spans="15:15" x14ac:dyDescent="0.25">
      <c r="O9534" s="11" t="s">
        <v>32</v>
      </c>
    </row>
    <row r="9535" spans="15:15" x14ac:dyDescent="0.25">
      <c r="O9535" s="10" t="s">
        <v>27</v>
      </c>
    </row>
    <row r="9536" spans="15:15" x14ac:dyDescent="0.25">
      <c r="O9536" s="11" t="s">
        <v>54</v>
      </c>
    </row>
    <row r="9537" spans="15:15" x14ac:dyDescent="0.25">
      <c r="O9537" s="10" t="s">
        <v>54</v>
      </c>
    </row>
    <row r="9538" spans="15:15" x14ac:dyDescent="0.25">
      <c r="O9538" s="11" t="s">
        <v>40</v>
      </c>
    </row>
    <row r="9539" spans="15:15" x14ac:dyDescent="0.25">
      <c r="O9539" s="10" t="s">
        <v>40</v>
      </c>
    </row>
    <row r="9540" spans="15:15" x14ac:dyDescent="0.25">
      <c r="O9540" s="11" t="s">
        <v>32</v>
      </c>
    </row>
    <row r="9541" spans="15:15" x14ac:dyDescent="0.25">
      <c r="O9541" s="10" t="s">
        <v>32</v>
      </c>
    </row>
    <row r="9542" spans="15:15" x14ac:dyDescent="0.25">
      <c r="O9542" s="11" t="s">
        <v>27</v>
      </c>
    </row>
    <row r="9543" spans="15:15" x14ac:dyDescent="0.25">
      <c r="O9543" s="10" t="s">
        <v>27</v>
      </c>
    </row>
    <row r="9544" spans="15:15" x14ac:dyDescent="0.25">
      <c r="O9544" s="11" t="s">
        <v>27</v>
      </c>
    </row>
    <row r="9545" spans="15:15" x14ac:dyDescent="0.25">
      <c r="O9545" s="10" t="s">
        <v>27</v>
      </c>
    </row>
    <row r="9546" spans="15:15" x14ac:dyDescent="0.25">
      <c r="O9546" s="11" t="s">
        <v>32</v>
      </c>
    </row>
    <row r="9547" spans="15:15" x14ac:dyDescent="0.25">
      <c r="O9547" s="10" t="s">
        <v>32</v>
      </c>
    </row>
    <row r="9548" spans="15:15" x14ac:dyDescent="0.25">
      <c r="O9548" s="11" t="s">
        <v>27</v>
      </c>
    </row>
    <row r="9549" spans="15:15" x14ac:dyDescent="0.25">
      <c r="O9549" s="10" t="s">
        <v>32</v>
      </c>
    </row>
    <row r="9550" spans="15:15" x14ac:dyDescent="0.25">
      <c r="O9550" s="11" t="s">
        <v>32</v>
      </c>
    </row>
    <row r="9551" spans="15:15" x14ac:dyDescent="0.25">
      <c r="O9551" s="10" t="s">
        <v>32</v>
      </c>
    </row>
    <row r="9552" spans="15:15" x14ac:dyDescent="0.25">
      <c r="O9552" s="11" t="s">
        <v>32</v>
      </c>
    </row>
    <row r="9553" spans="15:15" x14ac:dyDescent="0.25">
      <c r="O9553" s="10" t="s">
        <v>32</v>
      </c>
    </row>
    <row r="9554" spans="15:15" x14ac:dyDescent="0.25">
      <c r="O9554" s="11" t="s">
        <v>66</v>
      </c>
    </row>
    <row r="9555" spans="15:15" x14ac:dyDescent="0.25">
      <c r="O9555" s="10" t="s">
        <v>66</v>
      </c>
    </row>
    <row r="9556" spans="15:15" x14ac:dyDescent="0.25">
      <c r="O9556" s="11" t="s">
        <v>20</v>
      </c>
    </row>
    <row r="9557" spans="15:15" x14ac:dyDescent="0.25">
      <c r="O9557" s="10" t="s">
        <v>20</v>
      </c>
    </row>
    <row r="9558" spans="15:15" x14ac:dyDescent="0.25">
      <c r="O9558" s="11" t="s">
        <v>37</v>
      </c>
    </row>
    <row r="9559" spans="15:15" x14ac:dyDescent="0.25">
      <c r="O9559" s="10" t="s">
        <v>227</v>
      </c>
    </row>
    <row r="9560" spans="15:15" x14ac:dyDescent="0.25">
      <c r="O9560" s="11" t="s">
        <v>27</v>
      </c>
    </row>
    <row r="9561" spans="15:15" x14ac:dyDescent="0.25">
      <c r="O9561" s="10" t="s">
        <v>27</v>
      </c>
    </row>
    <row r="9562" spans="15:15" x14ac:dyDescent="0.25">
      <c r="O9562" s="11" t="s">
        <v>32</v>
      </c>
    </row>
    <row r="9563" spans="15:15" x14ac:dyDescent="0.25">
      <c r="O9563" s="10" t="s">
        <v>32</v>
      </c>
    </row>
    <row r="9564" spans="15:15" x14ac:dyDescent="0.25">
      <c r="O9564" s="11" t="s">
        <v>32</v>
      </c>
    </row>
    <row r="9565" spans="15:15" x14ac:dyDescent="0.25">
      <c r="O9565" s="10" t="s">
        <v>32</v>
      </c>
    </row>
    <row r="9566" spans="15:15" x14ac:dyDescent="0.25">
      <c r="O9566" s="11" t="s">
        <v>32</v>
      </c>
    </row>
    <row r="9567" spans="15:15" x14ac:dyDescent="0.25">
      <c r="O9567" s="10" t="s">
        <v>27</v>
      </c>
    </row>
    <row r="9568" spans="15:15" x14ac:dyDescent="0.25">
      <c r="O9568" s="11" t="s">
        <v>27</v>
      </c>
    </row>
    <row r="9569" spans="15:15" x14ac:dyDescent="0.25">
      <c r="O9569" s="10" t="s">
        <v>27</v>
      </c>
    </row>
    <row r="9570" spans="15:15" x14ac:dyDescent="0.25">
      <c r="O9570" s="11" t="s">
        <v>136</v>
      </c>
    </row>
    <row r="9571" spans="15:15" x14ac:dyDescent="0.25">
      <c r="O9571" s="10" t="s">
        <v>136</v>
      </c>
    </row>
    <row r="9572" spans="15:15" x14ac:dyDescent="0.25">
      <c r="O9572" s="11" t="s">
        <v>27</v>
      </c>
    </row>
    <row r="9573" spans="15:15" x14ac:dyDescent="0.25">
      <c r="O9573" s="10" t="s">
        <v>27</v>
      </c>
    </row>
    <row r="9574" spans="15:15" x14ac:dyDescent="0.25">
      <c r="O9574" s="11" t="s">
        <v>72</v>
      </c>
    </row>
    <row r="9575" spans="15:15" x14ac:dyDescent="0.25">
      <c r="O9575" s="10" t="s">
        <v>72</v>
      </c>
    </row>
    <row r="9576" spans="15:15" x14ac:dyDescent="0.25">
      <c r="O9576" s="11" t="s">
        <v>32</v>
      </c>
    </row>
    <row r="9577" spans="15:15" x14ac:dyDescent="0.25">
      <c r="O9577" s="10" t="s">
        <v>27</v>
      </c>
    </row>
    <row r="9578" spans="15:15" x14ac:dyDescent="0.25">
      <c r="O9578" s="11" t="s">
        <v>27</v>
      </c>
    </row>
    <row r="9579" spans="15:15" x14ac:dyDescent="0.25">
      <c r="O9579" s="10" t="s">
        <v>37</v>
      </c>
    </row>
    <row r="9580" spans="15:15" x14ac:dyDescent="0.25">
      <c r="O9580" s="11" t="s">
        <v>37</v>
      </c>
    </row>
    <row r="9581" spans="15:15" x14ac:dyDescent="0.25">
      <c r="O9581" s="10" t="s">
        <v>32</v>
      </c>
    </row>
    <row r="9582" spans="15:15" x14ac:dyDescent="0.25">
      <c r="O9582" s="11" t="s">
        <v>32</v>
      </c>
    </row>
    <row r="9583" spans="15:15" x14ac:dyDescent="0.25">
      <c r="O9583" s="10" t="s">
        <v>32</v>
      </c>
    </row>
    <row r="9584" spans="15:15" x14ac:dyDescent="0.25">
      <c r="O9584" s="11" t="s">
        <v>37</v>
      </c>
    </row>
    <row r="9585" spans="15:15" x14ac:dyDescent="0.25">
      <c r="O9585" s="10" t="s">
        <v>37</v>
      </c>
    </row>
    <row r="9586" spans="15:15" x14ac:dyDescent="0.25">
      <c r="O9586" s="11" t="s">
        <v>37</v>
      </c>
    </row>
    <row r="9587" spans="15:15" x14ac:dyDescent="0.25">
      <c r="O9587" s="10" t="s">
        <v>37</v>
      </c>
    </row>
    <row r="9588" spans="15:15" x14ac:dyDescent="0.25">
      <c r="O9588" s="11" t="s">
        <v>37</v>
      </c>
    </row>
    <row r="9589" spans="15:15" x14ac:dyDescent="0.25">
      <c r="O9589" s="10" t="s">
        <v>37</v>
      </c>
    </row>
    <row r="9590" spans="15:15" x14ac:dyDescent="0.25">
      <c r="O9590" s="11" t="s">
        <v>30</v>
      </c>
    </row>
    <row r="9591" spans="15:15" x14ac:dyDescent="0.25">
      <c r="O9591" s="10" t="s">
        <v>37</v>
      </c>
    </row>
    <row r="9592" spans="15:15" x14ac:dyDescent="0.25">
      <c r="O9592" s="11" t="s">
        <v>34</v>
      </c>
    </row>
    <row r="9593" spans="15:15" x14ac:dyDescent="0.25">
      <c r="O9593" s="10" t="s">
        <v>34</v>
      </c>
    </row>
    <row r="9594" spans="15:15" x14ac:dyDescent="0.25">
      <c r="O9594" s="11" t="s">
        <v>37</v>
      </c>
    </row>
    <row r="9595" spans="15:15" x14ac:dyDescent="0.25">
      <c r="O9595" s="10" t="s">
        <v>37</v>
      </c>
    </row>
    <row r="9596" spans="15:15" x14ac:dyDescent="0.25">
      <c r="O9596" s="11" t="s">
        <v>37</v>
      </c>
    </row>
    <row r="9597" spans="15:15" x14ac:dyDescent="0.25">
      <c r="O9597" s="10" t="s">
        <v>48</v>
      </c>
    </row>
    <row r="9598" spans="15:15" x14ac:dyDescent="0.25">
      <c r="O9598" s="11" t="s">
        <v>48</v>
      </c>
    </row>
    <row r="9599" spans="15:15" x14ac:dyDescent="0.25">
      <c r="O9599" s="10" t="s">
        <v>37</v>
      </c>
    </row>
    <row r="9600" spans="15:15" x14ac:dyDescent="0.25">
      <c r="O9600" s="11" t="s">
        <v>32</v>
      </c>
    </row>
    <row r="9601" spans="15:15" x14ac:dyDescent="0.25">
      <c r="O9601" s="10" t="s">
        <v>34</v>
      </c>
    </row>
    <row r="9602" spans="15:15" x14ac:dyDescent="0.25">
      <c r="O9602" s="11" t="s">
        <v>34</v>
      </c>
    </row>
    <row r="9603" spans="15:15" x14ac:dyDescent="0.25">
      <c r="O9603" s="10" t="s">
        <v>32</v>
      </c>
    </row>
    <row r="9604" spans="15:15" x14ac:dyDescent="0.25">
      <c r="O9604" s="11" t="s">
        <v>32</v>
      </c>
    </row>
    <row r="9605" spans="15:15" x14ac:dyDescent="0.25">
      <c r="O9605" s="10" t="s">
        <v>188</v>
      </c>
    </row>
    <row r="9606" spans="15:15" x14ac:dyDescent="0.25">
      <c r="O9606" s="11" t="s">
        <v>32</v>
      </c>
    </row>
    <row r="9607" spans="15:15" x14ac:dyDescent="0.25">
      <c r="O9607" s="10" t="s">
        <v>32</v>
      </c>
    </row>
    <row r="9608" spans="15:15" x14ac:dyDescent="0.25">
      <c r="O9608" s="11" t="s">
        <v>37</v>
      </c>
    </row>
    <row r="9609" spans="15:15" x14ac:dyDescent="0.25">
      <c r="O9609" s="10" t="s">
        <v>40</v>
      </c>
    </row>
    <row r="9610" spans="15:15" x14ac:dyDescent="0.25">
      <c r="O9610" s="11" t="s">
        <v>40</v>
      </c>
    </row>
    <row r="9611" spans="15:15" x14ac:dyDescent="0.25">
      <c r="O9611" s="10" t="s">
        <v>125</v>
      </c>
    </row>
    <row r="9612" spans="15:15" x14ac:dyDescent="0.25">
      <c r="O9612" s="11" t="s">
        <v>125</v>
      </c>
    </row>
    <row r="9613" spans="15:15" x14ac:dyDescent="0.25">
      <c r="O9613" s="10" t="s">
        <v>32</v>
      </c>
    </row>
    <row r="9614" spans="15:15" x14ac:dyDescent="0.25">
      <c r="O9614" s="11" t="s">
        <v>32</v>
      </c>
    </row>
    <row r="9615" spans="15:15" x14ac:dyDescent="0.25">
      <c r="O9615" s="10" t="s">
        <v>32</v>
      </c>
    </row>
    <row r="9616" spans="15:15" x14ac:dyDescent="0.25">
      <c r="O9616" s="11" t="s">
        <v>27</v>
      </c>
    </row>
    <row r="9617" spans="15:15" x14ac:dyDescent="0.25">
      <c r="O9617" s="10" t="s">
        <v>20</v>
      </c>
    </row>
    <row r="9618" spans="15:15" x14ac:dyDescent="0.25">
      <c r="O9618" s="11" t="s">
        <v>20</v>
      </c>
    </row>
    <row r="9619" spans="15:15" x14ac:dyDescent="0.25">
      <c r="O9619" s="10" t="s">
        <v>66</v>
      </c>
    </row>
    <row r="9620" spans="15:15" x14ac:dyDescent="0.25">
      <c r="O9620" s="11" t="s">
        <v>32</v>
      </c>
    </row>
    <row r="9621" spans="15:15" x14ac:dyDescent="0.25">
      <c r="O9621" s="10" t="s">
        <v>85</v>
      </c>
    </row>
    <row r="9622" spans="15:15" x14ac:dyDescent="0.25">
      <c r="O9622" s="11" t="s">
        <v>85</v>
      </c>
    </row>
    <row r="9623" spans="15:15" x14ac:dyDescent="0.25">
      <c r="O9623" s="10" t="s">
        <v>32</v>
      </c>
    </row>
    <row r="9624" spans="15:15" x14ac:dyDescent="0.25">
      <c r="O9624" s="11" t="s">
        <v>32</v>
      </c>
    </row>
    <row r="9625" spans="15:15" x14ac:dyDescent="0.25">
      <c r="O9625" s="10" t="s">
        <v>59</v>
      </c>
    </row>
    <row r="9626" spans="15:15" x14ac:dyDescent="0.25">
      <c r="O9626" s="11" t="s">
        <v>59</v>
      </c>
    </row>
    <row r="9627" spans="15:15" x14ac:dyDescent="0.25">
      <c r="O9627" s="10" t="s">
        <v>32</v>
      </c>
    </row>
    <row r="9628" spans="15:15" x14ac:dyDescent="0.25">
      <c r="O9628" s="11" t="s">
        <v>27</v>
      </c>
    </row>
    <row r="9629" spans="15:15" x14ac:dyDescent="0.25">
      <c r="O9629" s="10" t="s">
        <v>27</v>
      </c>
    </row>
    <row r="9630" spans="15:15" x14ac:dyDescent="0.25">
      <c r="O9630" s="11" t="s">
        <v>34</v>
      </c>
    </row>
    <row r="9631" spans="15:15" x14ac:dyDescent="0.25">
      <c r="O9631" s="10" t="s">
        <v>86</v>
      </c>
    </row>
    <row r="9632" spans="15:15" x14ac:dyDescent="0.25">
      <c r="O9632" s="11" t="s">
        <v>40</v>
      </c>
    </row>
    <row r="9633" spans="15:15" x14ac:dyDescent="0.25">
      <c r="O9633" s="10" t="s">
        <v>40</v>
      </c>
    </row>
    <row r="9634" spans="15:15" x14ac:dyDescent="0.25">
      <c r="O9634" s="11" t="s">
        <v>32</v>
      </c>
    </row>
    <row r="9635" spans="15:15" x14ac:dyDescent="0.25">
      <c r="O9635" s="10" t="s">
        <v>32</v>
      </c>
    </row>
    <row r="9636" spans="15:15" x14ac:dyDescent="0.25">
      <c r="O9636" s="11" t="s">
        <v>27</v>
      </c>
    </row>
    <row r="9637" spans="15:15" x14ac:dyDescent="0.25">
      <c r="O9637" s="10" t="s">
        <v>27</v>
      </c>
    </row>
    <row r="9638" spans="15:15" x14ac:dyDescent="0.25">
      <c r="O9638" s="11" t="s">
        <v>37</v>
      </c>
    </row>
    <row r="9639" spans="15:15" x14ac:dyDescent="0.25">
      <c r="O9639" s="10" t="s">
        <v>37</v>
      </c>
    </row>
    <row r="9640" spans="15:15" x14ac:dyDescent="0.25">
      <c r="O9640" s="11" t="s">
        <v>32</v>
      </c>
    </row>
    <row r="9641" spans="15:15" x14ac:dyDescent="0.25">
      <c r="O9641" s="10" t="s">
        <v>32</v>
      </c>
    </row>
    <row r="9642" spans="15:15" x14ac:dyDescent="0.25">
      <c r="O9642" s="11" t="s">
        <v>99</v>
      </c>
    </row>
    <row r="9643" spans="15:15" x14ac:dyDescent="0.25">
      <c r="O9643" s="10" t="s">
        <v>99</v>
      </c>
    </row>
    <row r="9644" spans="15:15" x14ac:dyDescent="0.25">
      <c r="O9644" s="11" t="s">
        <v>27</v>
      </c>
    </row>
    <row r="9645" spans="15:15" x14ac:dyDescent="0.25">
      <c r="O9645" s="10" t="s">
        <v>27</v>
      </c>
    </row>
    <row r="9646" spans="15:15" x14ac:dyDescent="0.25">
      <c r="O9646" s="11" t="s">
        <v>32</v>
      </c>
    </row>
    <row r="9647" spans="15:15" x14ac:dyDescent="0.25">
      <c r="O9647" s="10" t="s">
        <v>32</v>
      </c>
    </row>
    <row r="9648" spans="15:15" x14ac:dyDescent="0.25">
      <c r="O9648" s="11" t="s">
        <v>42</v>
      </c>
    </row>
    <row r="9649" spans="15:15" x14ac:dyDescent="0.25">
      <c r="O9649" s="10" t="s">
        <v>99</v>
      </c>
    </row>
    <row r="9650" spans="15:15" x14ac:dyDescent="0.25">
      <c r="O9650" s="11" t="s">
        <v>99</v>
      </c>
    </row>
    <row r="9651" spans="15:15" x14ac:dyDescent="0.25">
      <c r="O9651" s="10" t="s">
        <v>97</v>
      </c>
    </row>
    <row r="9652" spans="15:15" x14ac:dyDescent="0.25">
      <c r="O9652" s="11" t="s">
        <v>37</v>
      </c>
    </row>
    <row r="9653" spans="15:15" x14ac:dyDescent="0.25">
      <c r="O9653" s="10" t="s">
        <v>37</v>
      </c>
    </row>
    <row r="9654" spans="15:15" x14ac:dyDescent="0.25">
      <c r="O9654" s="11" t="s">
        <v>32</v>
      </c>
    </row>
    <row r="9655" spans="15:15" x14ac:dyDescent="0.25">
      <c r="O9655" s="10" t="s">
        <v>32</v>
      </c>
    </row>
    <row r="9656" spans="15:15" x14ac:dyDescent="0.25">
      <c r="O9656" s="11" t="s">
        <v>32</v>
      </c>
    </row>
    <row r="9657" spans="15:15" x14ac:dyDescent="0.25">
      <c r="O9657" s="10" t="s">
        <v>32</v>
      </c>
    </row>
    <row r="9658" spans="15:15" x14ac:dyDescent="0.25">
      <c r="O9658" s="11" t="s">
        <v>32</v>
      </c>
    </row>
    <row r="9659" spans="15:15" x14ac:dyDescent="0.25">
      <c r="O9659" s="10" t="s">
        <v>32</v>
      </c>
    </row>
    <row r="9660" spans="15:15" x14ac:dyDescent="0.25">
      <c r="O9660" s="11" t="s">
        <v>32</v>
      </c>
    </row>
    <row r="9661" spans="15:15" x14ac:dyDescent="0.25">
      <c r="O9661" s="10" t="s">
        <v>32</v>
      </c>
    </row>
    <row r="9662" spans="15:15" x14ac:dyDescent="0.25">
      <c r="O9662" s="11" t="s">
        <v>27</v>
      </c>
    </row>
    <row r="9663" spans="15:15" x14ac:dyDescent="0.25">
      <c r="O9663" s="10" t="s">
        <v>32</v>
      </c>
    </row>
    <row r="9664" spans="15:15" x14ac:dyDescent="0.25">
      <c r="O9664" s="11" t="s">
        <v>32</v>
      </c>
    </row>
    <row r="9665" spans="15:15" x14ac:dyDescent="0.25">
      <c r="O9665" s="10" t="s">
        <v>40</v>
      </c>
    </row>
    <row r="9666" spans="15:15" x14ac:dyDescent="0.25">
      <c r="O9666" s="11" t="s">
        <v>40</v>
      </c>
    </row>
    <row r="9667" spans="15:15" x14ac:dyDescent="0.25">
      <c r="O9667" s="10" t="s">
        <v>40</v>
      </c>
    </row>
    <row r="9668" spans="15:15" x14ac:dyDescent="0.25">
      <c r="O9668" s="11" t="s">
        <v>40</v>
      </c>
    </row>
    <row r="9669" spans="15:15" x14ac:dyDescent="0.25">
      <c r="O9669" s="10" t="s">
        <v>32</v>
      </c>
    </row>
    <row r="9670" spans="15:15" x14ac:dyDescent="0.25">
      <c r="O9670" s="11" t="s">
        <v>32</v>
      </c>
    </row>
    <row r="9671" spans="15:15" x14ac:dyDescent="0.25">
      <c r="O9671" s="10" t="s">
        <v>27</v>
      </c>
    </row>
    <row r="9672" spans="15:15" x14ac:dyDescent="0.25">
      <c r="O9672" s="11" t="s">
        <v>27</v>
      </c>
    </row>
    <row r="9673" spans="15:15" x14ac:dyDescent="0.25">
      <c r="O9673" s="10" t="s">
        <v>46</v>
      </c>
    </row>
    <row r="9674" spans="15:15" x14ac:dyDescent="0.25">
      <c r="O9674" s="11" t="s">
        <v>46</v>
      </c>
    </row>
    <row r="9675" spans="15:15" x14ac:dyDescent="0.25">
      <c r="O9675" s="10" t="s">
        <v>27</v>
      </c>
    </row>
    <row r="9676" spans="15:15" x14ac:dyDescent="0.25">
      <c r="O9676" s="11" t="s">
        <v>27</v>
      </c>
    </row>
    <row r="9677" spans="15:15" x14ac:dyDescent="0.25">
      <c r="O9677" s="10" t="s">
        <v>34</v>
      </c>
    </row>
    <row r="9678" spans="15:15" x14ac:dyDescent="0.25">
      <c r="O9678" s="11" t="s">
        <v>34</v>
      </c>
    </row>
    <row r="9679" spans="15:15" x14ac:dyDescent="0.25">
      <c r="O9679" s="10" t="s">
        <v>37</v>
      </c>
    </row>
    <row r="9680" spans="15:15" x14ac:dyDescent="0.25">
      <c r="O9680" s="11" t="s">
        <v>231</v>
      </c>
    </row>
    <row r="9681" spans="15:15" x14ac:dyDescent="0.25">
      <c r="O9681" s="10" t="s">
        <v>27</v>
      </c>
    </row>
    <row r="9682" spans="15:15" x14ac:dyDescent="0.25">
      <c r="O9682" s="11" t="s">
        <v>27</v>
      </c>
    </row>
    <row r="9683" spans="15:15" x14ac:dyDescent="0.25">
      <c r="O9683" s="10" t="s">
        <v>34</v>
      </c>
    </row>
    <row r="9684" spans="15:15" x14ac:dyDescent="0.25">
      <c r="O9684" s="11" t="s">
        <v>34</v>
      </c>
    </row>
    <row r="9685" spans="15:15" x14ac:dyDescent="0.25">
      <c r="O9685" s="10" t="s">
        <v>27</v>
      </c>
    </row>
    <row r="9686" spans="15:15" x14ac:dyDescent="0.25">
      <c r="O9686" s="11" t="s">
        <v>27</v>
      </c>
    </row>
    <row r="9687" spans="15:15" x14ac:dyDescent="0.25">
      <c r="O9687" s="10" t="s">
        <v>27</v>
      </c>
    </row>
    <row r="9688" spans="15:15" x14ac:dyDescent="0.25">
      <c r="O9688" s="11" t="s">
        <v>27</v>
      </c>
    </row>
    <row r="9689" spans="15:15" x14ac:dyDescent="0.25">
      <c r="O9689" s="10" t="s">
        <v>34</v>
      </c>
    </row>
    <row r="9690" spans="15:15" x14ac:dyDescent="0.25">
      <c r="O9690" s="11" t="s">
        <v>199</v>
      </c>
    </row>
    <row r="9691" spans="15:15" x14ac:dyDescent="0.25">
      <c r="O9691" s="10" t="s">
        <v>54</v>
      </c>
    </row>
    <row r="9692" spans="15:15" x14ac:dyDescent="0.25">
      <c r="O9692" s="11" t="s">
        <v>34</v>
      </c>
    </row>
    <row r="9693" spans="15:15" x14ac:dyDescent="0.25">
      <c r="O9693" s="10" t="s">
        <v>34</v>
      </c>
    </row>
    <row r="9694" spans="15:15" x14ac:dyDescent="0.25">
      <c r="O9694" s="11" t="s">
        <v>32</v>
      </c>
    </row>
    <row r="9695" spans="15:15" x14ac:dyDescent="0.25">
      <c r="O9695" s="10" t="s">
        <v>37</v>
      </c>
    </row>
    <row r="9696" spans="15:15" x14ac:dyDescent="0.25">
      <c r="O9696" s="11" t="s">
        <v>37</v>
      </c>
    </row>
    <row r="9697" spans="15:15" x14ac:dyDescent="0.25">
      <c r="O9697" s="10" t="s">
        <v>32</v>
      </c>
    </row>
    <row r="9698" spans="15:15" x14ac:dyDescent="0.25">
      <c r="O9698" s="11" t="s">
        <v>32</v>
      </c>
    </row>
    <row r="9699" spans="15:15" x14ac:dyDescent="0.25">
      <c r="O9699" s="10" t="s">
        <v>32</v>
      </c>
    </row>
    <row r="9700" spans="15:15" x14ac:dyDescent="0.25">
      <c r="O9700" s="11" t="s">
        <v>32</v>
      </c>
    </row>
    <row r="9701" spans="15:15" x14ac:dyDescent="0.25">
      <c r="O9701" s="10" t="s">
        <v>27</v>
      </c>
    </row>
    <row r="9702" spans="15:15" x14ac:dyDescent="0.25">
      <c r="O9702" s="11" t="s">
        <v>27</v>
      </c>
    </row>
    <row r="9703" spans="15:15" x14ac:dyDescent="0.25">
      <c r="O9703" s="10" t="s">
        <v>27</v>
      </c>
    </row>
    <row r="9704" spans="15:15" x14ac:dyDescent="0.25">
      <c r="O9704" s="11" t="s">
        <v>27</v>
      </c>
    </row>
    <row r="9705" spans="15:15" x14ac:dyDescent="0.25">
      <c r="O9705" s="10" t="s">
        <v>20</v>
      </c>
    </row>
    <row r="9706" spans="15:15" x14ac:dyDescent="0.25">
      <c r="O9706" s="11" t="s">
        <v>20</v>
      </c>
    </row>
    <row r="9707" spans="15:15" x14ac:dyDescent="0.25">
      <c r="O9707" s="10" t="s">
        <v>32</v>
      </c>
    </row>
    <row r="9708" spans="15:15" x14ac:dyDescent="0.25">
      <c r="O9708" s="11" t="s">
        <v>32</v>
      </c>
    </row>
    <row r="9709" spans="15:15" x14ac:dyDescent="0.25">
      <c r="O9709" s="10" t="s">
        <v>32</v>
      </c>
    </row>
    <row r="9710" spans="15:15" x14ac:dyDescent="0.25">
      <c r="O9710" s="11" t="s">
        <v>32</v>
      </c>
    </row>
    <row r="9711" spans="15:15" x14ac:dyDescent="0.25">
      <c r="O9711" s="10" t="s">
        <v>27</v>
      </c>
    </row>
    <row r="9712" spans="15:15" x14ac:dyDescent="0.25">
      <c r="O9712" s="11" t="s">
        <v>27</v>
      </c>
    </row>
    <row r="9713" spans="15:15" x14ac:dyDescent="0.25">
      <c r="O9713" s="10" t="s">
        <v>37</v>
      </c>
    </row>
    <row r="9714" spans="15:15" x14ac:dyDescent="0.25">
      <c r="O9714" s="11" t="s">
        <v>232</v>
      </c>
    </row>
    <row r="9715" spans="15:15" x14ac:dyDescent="0.25">
      <c r="O9715" s="10" t="s">
        <v>32</v>
      </c>
    </row>
    <row r="9716" spans="15:15" x14ac:dyDescent="0.25">
      <c r="O9716" s="11" t="s">
        <v>32</v>
      </c>
    </row>
    <row r="9717" spans="15:15" x14ac:dyDescent="0.25">
      <c r="O9717" s="10" t="s">
        <v>71</v>
      </c>
    </row>
    <row r="9718" spans="15:15" x14ac:dyDescent="0.25">
      <c r="O9718" s="11" t="s">
        <v>71</v>
      </c>
    </row>
    <row r="9719" spans="15:15" x14ac:dyDescent="0.25">
      <c r="O9719" s="10" t="s">
        <v>37</v>
      </c>
    </row>
    <row r="9720" spans="15:15" x14ac:dyDescent="0.25">
      <c r="O9720" s="11" t="s">
        <v>20</v>
      </c>
    </row>
    <row r="9721" spans="15:15" x14ac:dyDescent="0.25">
      <c r="O9721" s="10" t="s">
        <v>20</v>
      </c>
    </row>
    <row r="9722" spans="15:15" x14ac:dyDescent="0.25">
      <c r="O9722" s="11" t="s">
        <v>32</v>
      </c>
    </row>
    <row r="9723" spans="15:15" x14ac:dyDescent="0.25">
      <c r="O9723" s="10" t="s">
        <v>32</v>
      </c>
    </row>
    <row r="9724" spans="15:15" x14ac:dyDescent="0.25">
      <c r="O9724" s="11" t="s">
        <v>32</v>
      </c>
    </row>
    <row r="9725" spans="15:15" x14ac:dyDescent="0.25">
      <c r="O9725" s="10" t="s">
        <v>32</v>
      </c>
    </row>
    <row r="9726" spans="15:15" x14ac:dyDescent="0.25">
      <c r="O9726" s="11" t="s">
        <v>32</v>
      </c>
    </row>
    <row r="9727" spans="15:15" x14ac:dyDescent="0.25">
      <c r="O9727" s="10" t="s">
        <v>32</v>
      </c>
    </row>
    <row r="9728" spans="15:15" x14ac:dyDescent="0.25">
      <c r="O9728" s="11" t="s">
        <v>27</v>
      </c>
    </row>
    <row r="9729" spans="15:15" x14ac:dyDescent="0.25">
      <c r="O9729" s="10" t="s">
        <v>27</v>
      </c>
    </row>
    <row r="9730" spans="15:15" x14ac:dyDescent="0.25">
      <c r="O9730" s="11" t="s">
        <v>27</v>
      </c>
    </row>
    <row r="9731" spans="15:15" x14ac:dyDescent="0.25">
      <c r="O9731" s="10" t="s">
        <v>32</v>
      </c>
    </row>
    <row r="9732" spans="15:15" x14ac:dyDescent="0.25">
      <c r="O9732" s="11" t="s">
        <v>74</v>
      </c>
    </row>
    <row r="9733" spans="15:15" x14ac:dyDescent="0.25">
      <c r="O9733" s="10" t="s">
        <v>74</v>
      </c>
    </row>
    <row r="9734" spans="15:15" x14ac:dyDescent="0.25">
      <c r="O9734" s="11" t="s">
        <v>32</v>
      </c>
    </row>
    <row r="9735" spans="15:15" x14ac:dyDescent="0.25">
      <c r="O9735" s="10" t="s">
        <v>32</v>
      </c>
    </row>
    <row r="9736" spans="15:15" x14ac:dyDescent="0.25">
      <c r="O9736" s="11" t="s">
        <v>27</v>
      </c>
    </row>
    <row r="9737" spans="15:15" x14ac:dyDescent="0.25">
      <c r="O9737" s="10" t="s">
        <v>27</v>
      </c>
    </row>
    <row r="9738" spans="15:15" x14ac:dyDescent="0.25">
      <c r="O9738" s="11" t="s">
        <v>32</v>
      </c>
    </row>
    <row r="9739" spans="15:15" x14ac:dyDescent="0.25">
      <c r="O9739" s="10" t="s">
        <v>27</v>
      </c>
    </row>
    <row r="9740" spans="15:15" x14ac:dyDescent="0.25">
      <c r="O9740" s="11" t="s">
        <v>27</v>
      </c>
    </row>
    <row r="9741" spans="15:15" x14ac:dyDescent="0.25">
      <c r="O9741" s="10" t="s">
        <v>32</v>
      </c>
    </row>
    <row r="9742" spans="15:15" x14ac:dyDescent="0.25">
      <c r="O9742" s="11" t="s">
        <v>27</v>
      </c>
    </row>
    <row r="9743" spans="15:15" x14ac:dyDescent="0.25">
      <c r="O9743" s="10" t="s">
        <v>27</v>
      </c>
    </row>
    <row r="9744" spans="15:15" x14ac:dyDescent="0.25">
      <c r="O9744" s="11" t="s">
        <v>37</v>
      </c>
    </row>
    <row r="9745" spans="15:15" x14ac:dyDescent="0.25">
      <c r="O9745" s="10" t="s">
        <v>27</v>
      </c>
    </row>
    <row r="9746" spans="15:15" x14ac:dyDescent="0.25">
      <c r="O9746" s="11" t="s">
        <v>37</v>
      </c>
    </row>
    <row r="9747" spans="15:15" x14ac:dyDescent="0.25">
      <c r="O9747" s="10" t="s">
        <v>27</v>
      </c>
    </row>
    <row r="9748" spans="15:15" x14ac:dyDescent="0.25">
      <c r="O9748" s="11" t="s">
        <v>34</v>
      </c>
    </row>
    <row r="9749" spans="15:15" x14ac:dyDescent="0.25">
      <c r="O9749" s="10" t="s">
        <v>34</v>
      </c>
    </row>
    <row r="9750" spans="15:15" x14ac:dyDescent="0.25">
      <c r="O9750" s="11" t="s">
        <v>37</v>
      </c>
    </row>
    <row r="9751" spans="15:15" x14ac:dyDescent="0.25">
      <c r="O9751" s="10" t="s">
        <v>37</v>
      </c>
    </row>
    <row r="9752" spans="15:15" x14ac:dyDescent="0.25">
      <c r="O9752" s="11" t="s">
        <v>32</v>
      </c>
    </row>
    <row r="9753" spans="15:15" x14ac:dyDescent="0.25">
      <c r="O9753" s="10" t="s">
        <v>32</v>
      </c>
    </row>
    <row r="9754" spans="15:15" x14ac:dyDescent="0.25">
      <c r="O9754" s="11" t="s">
        <v>27</v>
      </c>
    </row>
    <row r="9755" spans="15:15" x14ac:dyDescent="0.25">
      <c r="O9755" s="10" t="s">
        <v>27</v>
      </c>
    </row>
    <row r="9756" spans="15:15" x14ac:dyDescent="0.25">
      <c r="O9756" s="11" t="s">
        <v>75</v>
      </c>
    </row>
    <row r="9757" spans="15:15" x14ac:dyDescent="0.25">
      <c r="O9757" s="10" t="s">
        <v>40</v>
      </c>
    </row>
    <row r="9758" spans="15:15" x14ac:dyDescent="0.25">
      <c r="O9758" s="11" t="s">
        <v>40</v>
      </c>
    </row>
    <row r="9759" spans="15:15" x14ac:dyDescent="0.25">
      <c r="O9759" s="10" t="s">
        <v>37</v>
      </c>
    </row>
    <row r="9760" spans="15:15" x14ac:dyDescent="0.25">
      <c r="O9760" s="11" t="s">
        <v>37</v>
      </c>
    </row>
    <row r="9761" spans="15:15" x14ac:dyDescent="0.25">
      <c r="O9761" s="10" t="s">
        <v>32</v>
      </c>
    </row>
    <row r="9762" spans="15:15" x14ac:dyDescent="0.25">
      <c r="O9762" s="11" t="s">
        <v>32</v>
      </c>
    </row>
    <row r="9763" spans="15:15" x14ac:dyDescent="0.25">
      <c r="O9763" s="10" t="s">
        <v>27</v>
      </c>
    </row>
    <row r="9764" spans="15:15" x14ac:dyDescent="0.25">
      <c r="O9764" s="11" t="s">
        <v>37</v>
      </c>
    </row>
    <row r="9765" spans="15:15" x14ac:dyDescent="0.25">
      <c r="O9765" s="10" t="s">
        <v>48</v>
      </c>
    </row>
    <row r="9766" spans="15:15" x14ac:dyDescent="0.25">
      <c r="O9766" s="11" t="s">
        <v>37</v>
      </c>
    </row>
    <row r="9767" spans="15:15" x14ac:dyDescent="0.25">
      <c r="O9767" s="10" t="s">
        <v>32</v>
      </c>
    </row>
    <row r="9768" spans="15:15" x14ac:dyDescent="0.25">
      <c r="O9768" s="11" t="s">
        <v>32</v>
      </c>
    </row>
    <row r="9769" spans="15:15" x14ac:dyDescent="0.25">
      <c r="O9769" s="10" t="s">
        <v>148</v>
      </c>
    </row>
    <row r="9770" spans="15:15" x14ac:dyDescent="0.25">
      <c r="O9770" s="11" t="s">
        <v>148</v>
      </c>
    </row>
    <row r="9771" spans="15:15" x14ac:dyDescent="0.25">
      <c r="O9771" s="10" t="s">
        <v>72</v>
      </c>
    </row>
    <row r="9772" spans="15:15" x14ac:dyDescent="0.25">
      <c r="O9772" s="11" t="s">
        <v>72</v>
      </c>
    </row>
    <row r="9773" spans="15:15" x14ac:dyDescent="0.25">
      <c r="O9773" s="10" t="s">
        <v>32</v>
      </c>
    </row>
    <row r="9774" spans="15:15" x14ac:dyDescent="0.25">
      <c r="O9774" s="11" t="s">
        <v>32</v>
      </c>
    </row>
    <row r="9775" spans="15:15" x14ac:dyDescent="0.25">
      <c r="O9775" s="10" t="s">
        <v>34</v>
      </c>
    </row>
    <row r="9776" spans="15:15" x14ac:dyDescent="0.25">
      <c r="O9776" s="11" t="s">
        <v>32</v>
      </c>
    </row>
    <row r="9777" spans="15:15" x14ac:dyDescent="0.25">
      <c r="O9777" s="10" t="s">
        <v>32</v>
      </c>
    </row>
    <row r="9778" spans="15:15" x14ac:dyDescent="0.25">
      <c r="O9778" s="11" t="s">
        <v>40</v>
      </c>
    </row>
    <row r="9779" spans="15:15" x14ac:dyDescent="0.25">
      <c r="O9779" s="10" t="s">
        <v>40</v>
      </c>
    </row>
    <row r="9780" spans="15:15" x14ac:dyDescent="0.25">
      <c r="O9780" s="11" t="s">
        <v>37</v>
      </c>
    </row>
    <row r="9781" spans="15:15" x14ac:dyDescent="0.25">
      <c r="O9781" s="10" t="s">
        <v>37</v>
      </c>
    </row>
    <row r="9782" spans="15:15" x14ac:dyDescent="0.25">
      <c r="O9782" s="11" t="s">
        <v>20</v>
      </c>
    </row>
    <row r="9783" spans="15:15" x14ac:dyDescent="0.25">
      <c r="O9783" s="10" t="s">
        <v>20</v>
      </c>
    </row>
    <row r="9784" spans="15:15" x14ac:dyDescent="0.25">
      <c r="O9784" s="11" t="s">
        <v>154</v>
      </c>
    </row>
    <row r="9785" spans="15:15" x14ac:dyDescent="0.25">
      <c r="O9785" s="10" t="s">
        <v>154</v>
      </c>
    </row>
    <row r="9786" spans="15:15" x14ac:dyDescent="0.25">
      <c r="O9786" s="11" t="s">
        <v>27</v>
      </c>
    </row>
    <row r="9787" spans="15:15" x14ac:dyDescent="0.25">
      <c r="O9787" s="10" t="s">
        <v>27</v>
      </c>
    </row>
    <row r="9788" spans="15:15" x14ac:dyDescent="0.25">
      <c r="O9788" s="11" t="s">
        <v>32</v>
      </c>
    </row>
    <row r="9789" spans="15:15" x14ac:dyDescent="0.25">
      <c r="O9789" s="10" t="s">
        <v>32</v>
      </c>
    </row>
    <row r="9790" spans="15:15" x14ac:dyDescent="0.25">
      <c r="O9790" s="11" t="s">
        <v>27</v>
      </c>
    </row>
    <row r="9791" spans="15:15" x14ac:dyDescent="0.25">
      <c r="O9791" s="10" t="s">
        <v>27</v>
      </c>
    </row>
    <row r="9792" spans="15:15" x14ac:dyDescent="0.25">
      <c r="O9792" s="11" t="s">
        <v>37</v>
      </c>
    </row>
    <row r="9793" spans="15:15" x14ac:dyDescent="0.25">
      <c r="O9793" s="10" t="s">
        <v>27</v>
      </c>
    </row>
    <row r="9794" spans="15:15" x14ac:dyDescent="0.25">
      <c r="O9794" s="11" t="s">
        <v>40</v>
      </c>
    </row>
    <row r="9795" spans="15:15" x14ac:dyDescent="0.25">
      <c r="O9795" s="10" t="s">
        <v>40</v>
      </c>
    </row>
    <row r="9796" spans="15:15" x14ac:dyDescent="0.25">
      <c r="O9796" s="11" t="s">
        <v>32</v>
      </c>
    </row>
    <row r="9797" spans="15:15" x14ac:dyDescent="0.25">
      <c r="O9797" s="10" t="s">
        <v>32</v>
      </c>
    </row>
    <row r="9798" spans="15:15" x14ac:dyDescent="0.25">
      <c r="O9798" s="11" t="s">
        <v>20</v>
      </c>
    </row>
    <row r="9799" spans="15:15" x14ac:dyDescent="0.25">
      <c r="O9799" s="10" t="s">
        <v>20</v>
      </c>
    </row>
    <row r="9800" spans="15:15" x14ac:dyDescent="0.25">
      <c r="O9800" s="11" t="s">
        <v>75</v>
      </c>
    </row>
    <row r="9801" spans="15:15" x14ac:dyDescent="0.25">
      <c r="O9801" s="10" t="s">
        <v>75</v>
      </c>
    </row>
    <row r="9802" spans="15:15" x14ac:dyDescent="0.25">
      <c r="O9802" s="11" t="s">
        <v>37</v>
      </c>
    </row>
    <row r="9803" spans="15:15" x14ac:dyDescent="0.25">
      <c r="O9803" s="10" t="s">
        <v>37</v>
      </c>
    </row>
    <row r="9804" spans="15:15" x14ac:dyDescent="0.25">
      <c r="O9804" s="11" t="s">
        <v>32</v>
      </c>
    </row>
    <row r="9805" spans="15:15" x14ac:dyDescent="0.25">
      <c r="O9805" s="10" t="s">
        <v>32</v>
      </c>
    </row>
    <row r="9806" spans="15:15" x14ac:dyDescent="0.25">
      <c r="O9806" s="11" t="s">
        <v>37</v>
      </c>
    </row>
    <row r="9807" spans="15:15" x14ac:dyDescent="0.25">
      <c r="O9807" s="10" t="s">
        <v>27</v>
      </c>
    </row>
    <row r="9808" spans="15:15" x14ac:dyDescent="0.25">
      <c r="O9808" s="11" t="s">
        <v>27</v>
      </c>
    </row>
    <row r="9809" spans="15:15" x14ac:dyDescent="0.25">
      <c r="O9809" s="10" t="s">
        <v>27</v>
      </c>
    </row>
    <row r="9810" spans="15:15" x14ac:dyDescent="0.25">
      <c r="O9810" s="11" t="s">
        <v>234</v>
      </c>
    </row>
    <row r="9811" spans="15:15" x14ac:dyDescent="0.25">
      <c r="O9811" s="10" t="s">
        <v>27</v>
      </c>
    </row>
    <row r="9812" spans="15:15" x14ac:dyDescent="0.25">
      <c r="O9812" s="11" t="s">
        <v>130</v>
      </c>
    </row>
    <row r="9813" spans="15:15" x14ac:dyDescent="0.25">
      <c r="O9813" s="10" t="s">
        <v>27</v>
      </c>
    </row>
    <row r="9814" spans="15:15" x14ac:dyDescent="0.25">
      <c r="O9814" s="11" t="s">
        <v>34</v>
      </c>
    </row>
    <row r="9815" spans="15:15" x14ac:dyDescent="0.25">
      <c r="O9815" s="10" t="s">
        <v>27</v>
      </c>
    </row>
    <row r="9816" spans="15:15" x14ac:dyDescent="0.25">
      <c r="O9816" s="11" t="s">
        <v>27</v>
      </c>
    </row>
    <row r="9817" spans="15:15" x14ac:dyDescent="0.25">
      <c r="O9817" s="10" t="s">
        <v>37</v>
      </c>
    </row>
    <row r="9818" spans="15:15" x14ac:dyDescent="0.25">
      <c r="O9818" s="11" t="s">
        <v>37</v>
      </c>
    </row>
    <row r="9819" spans="15:15" x14ac:dyDescent="0.25">
      <c r="O9819" s="10" t="s">
        <v>32</v>
      </c>
    </row>
    <row r="9820" spans="15:15" x14ac:dyDescent="0.25">
      <c r="O9820" s="11" t="s">
        <v>32</v>
      </c>
    </row>
    <row r="9821" spans="15:15" x14ac:dyDescent="0.25">
      <c r="O9821" s="10" t="s">
        <v>27</v>
      </c>
    </row>
    <row r="9822" spans="15:15" x14ac:dyDescent="0.25">
      <c r="O9822" s="11" t="s">
        <v>27</v>
      </c>
    </row>
    <row r="9823" spans="15:15" x14ac:dyDescent="0.25">
      <c r="O9823" s="10" t="s">
        <v>27</v>
      </c>
    </row>
    <row r="9824" spans="15:15" x14ac:dyDescent="0.25">
      <c r="O9824" s="11" t="s">
        <v>27</v>
      </c>
    </row>
    <row r="9825" spans="15:15" x14ac:dyDescent="0.25">
      <c r="O9825" s="10" t="s">
        <v>27</v>
      </c>
    </row>
    <row r="9826" spans="15:15" x14ac:dyDescent="0.25">
      <c r="O9826" s="11" t="s">
        <v>27</v>
      </c>
    </row>
    <row r="9827" spans="15:15" x14ac:dyDescent="0.25">
      <c r="O9827" s="10" t="s">
        <v>27</v>
      </c>
    </row>
    <row r="9828" spans="15:15" x14ac:dyDescent="0.25">
      <c r="O9828" s="11" t="s">
        <v>40</v>
      </c>
    </row>
    <row r="9829" spans="15:15" x14ac:dyDescent="0.25">
      <c r="O9829" s="10" t="s">
        <v>40</v>
      </c>
    </row>
    <row r="9830" spans="15:15" x14ac:dyDescent="0.25">
      <c r="O9830" s="11" t="s">
        <v>66</v>
      </c>
    </row>
    <row r="9831" spans="15:15" x14ac:dyDescent="0.25">
      <c r="O9831" s="10" t="s">
        <v>37</v>
      </c>
    </row>
    <row r="9832" spans="15:15" x14ac:dyDescent="0.25">
      <c r="O9832" s="11" t="s">
        <v>37</v>
      </c>
    </row>
    <row r="9833" spans="15:15" x14ac:dyDescent="0.25">
      <c r="O9833" s="10" t="s">
        <v>32</v>
      </c>
    </row>
    <row r="9834" spans="15:15" x14ac:dyDescent="0.25">
      <c r="O9834" s="11" t="s">
        <v>32</v>
      </c>
    </row>
    <row r="9835" spans="15:15" x14ac:dyDescent="0.25">
      <c r="O9835" s="10" t="s">
        <v>27</v>
      </c>
    </row>
    <row r="9836" spans="15:15" x14ac:dyDescent="0.25">
      <c r="O9836" s="11" t="s">
        <v>72</v>
      </c>
    </row>
    <row r="9837" spans="15:15" x14ac:dyDescent="0.25">
      <c r="O9837" s="10" t="s">
        <v>72</v>
      </c>
    </row>
    <row r="9838" spans="15:15" x14ac:dyDescent="0.25">
      <c r="O9838" s="11" t="s">
        <v>37</v>
      </c>
    </row>
    <row r="9839" spans="15:15" x14ac:dyDescent="0.25">
      <c r="O9839" s="10" t="s">
        <v>37</v>
      </c>
    </row>
    <row r="9840" spans="15:15" x14ac:dyDescent="0.25">
      <c r="O9840" s="11" t="s">
        <v>20</v>
      </c>
    </row>
    <row r="9841" spans="15:15" x14ac:dyDescent="0.25">
      <c r="O9841" s="10" t="s">
        <v>20</v>
      </c>
    </row>
    <row r="9842" spans="15:15" x14ac:dyDescent="0.25">
      <c r="O9842" s="11" t="s">
        <v>71</v>
      </c>
    </row>
    <row r="9843" spans="15:15" x14ac:dyDescent="0.25">
      <c r="O9843" s="10" t="s">
        <v>71</v>
      </c>
    </row>
    <row r="9844" spans="15:15" x14ac:dyDescent="0.25">
      <c r="O9844" s="11" t="s">
        <v>37</v>
      </c>
    </row>
    <row r="9845" spans="15:15" x14ac:dyDescent="0.25">
      <c r="O9845" s="10" t="s">
        <v>37</v>
      </c>
    </row>
    <row r="9846" spans="15:15" x14ac:dyDescent="0.25">
      <c r="O9846" s="11" t="s">
        <v>86</v>
      </c>
    </row>
    <row r="9847" spans="15:15" x14ac:dyDescent="0.25">
      <c r="O9847" s="10" t="s">
        <v>211</v>
      </c>
    </row>
    <row r="9848" spans="15:15" x14ac:dyDescent="0.25">
      <c r="O9848" s="11" t="s">
        <v>27</v>
      </c>
    </row>
    <row r="9849" spans="15:15" x14ac:dyDescent="0.25">
      <c r="O9849" s="10" t="s">
        <v>27</v>
      </c>
    </row>
    <row r="9850" spans="15:15" x14ac:dyDescent="0.25">
      <c r="O9850" s="11" t="s">
        <v>27</v>
      </c>
    </row>
    <row r="9851" spans="15:15" x14ac:dyDescent="0.25">
      <c r="O9851" s="10" t="s">
        <v>32</v>
      </c>
    </row>
    <row r="9852" spans="15:15" x14ac:dyDescent="0.25">
      <c r="O9852" s="11" t="s">
        <v>32</v>
      </c>
    </row>
    <row r="9853" spans="15:15" x14ac:dyDescent="0.25">
      <c r="O9853" s="10" t="s">
        <v>20</v>
      </c>
    </row>
    <row r="9854" spans="15:15" x14ac:dyDescent="0.25">
      <c r="O9854" s="11" t="s">
        <v>20</v>
      </c>
    </row>
    <row r="9855" spans="15:15" x14ac:dyDescent="0.25">
      <c r="O9855" s="10" t="s">
        <v>27</v>
      </c>
    </row>
    <row r="9856" spans="15:15" x14ac:dyDescent="0.25">
      <c r="O9856" s="11" t="s">
        <v>155</v>
      </c>
    </row>
    <row r="9857" spans="15:15" x14ac:dyDescent="0.25">
      <c r="O9857" s="10" t="s">
        <v>155</v>
      </c>
    </row>
    <row r="9858" spans="15:15" x14ac:dyDescent="0.25">
      <c r="O9858" s="11" t="s">
        <v>71</v>
      </c>
    </row>
    <row r="9859" spans="15:15" x14ac:dyDescent="0.25">
      <c r="O9859" s="10" t="s">
        <v>32</v>
      </c>
    </row>
    <row r="9860" spans="15:15" x14ac:dyDescent="0.25">
      <c r="O9860" s="11" t="s">
        <v>32</v>
      </c>
    </row>
    <row r="9861" spans="15:15" x14ac:dyDescent="0.25">
      <c r="O9861" s="10" t="s">
        <v>27</v>
      </c>
    </row>
    <row r="9862" spans="15:15" x14ac:dyDescent="0.25">
      <c r="O9862" s="11" t="s">
        <v>27</v>
      </c>
    </row>
    <row r="9863" spans="15:15" x14ac:dyDescent="0.25">
      <c r="O9863" s="10" t="s">
        <v>42</v>
      </c>
    </row>
    <row r="9864" spans="15:15" x14ac:dyDescent="0.25">
      <c r="O9864" s="11" t="s">
        <v>42</v>
      </c>
    </row>
    <row r="9865" spans="15:15" x14ac:dyDescent="0.25">
      <c r="O9865" s="10" t="s">
        <v>27</v>
      </c>
    </row>
    <row r="9866" spans="15:15" x14ac:dyDescent="0.25">
      <c r="O9866" s="11" t="s">
        <v>157</v>
      </c>
    </row>
    <row r="9867" spans="15:15" x14ac:dyDescent="0.25">
      <c r="O9867" s="10" t="s">
        <v>75</v>
      </c>
    </row>
    <row r="9868" spans="15:15" x14ac:dyDescent="0.25">
      <c r="O9868" s="11" t="s">
        <v>180</v>
      </c>
    </row>
    <row r="9869" spans="15:15" x14ac:dyDescent="0.25">
      <c r="O9869" s="10" t="s">
        <v>37</v>
      </c>
    </row>
    <row r="9870" spans="15:15" x14ac:dyDescent="0.25">
      <c r="O9870" s="11" t="s">
        <v>46</v>
      </c>
    </row>
    <row r="9871" spans="15:15" x14ac:dyDescent="0.25">
      <c r="O9871" s="10" t="s">
        <v>46</v>
      </c>
    </row>
    <row r="9872" spans="15:15" x14ac:dyDescent="0.25">
      <c r="O9872" s="11" t="s">
        <v>32</v>
      </c>
    </row>
    <row r="9873" spans="15:15" x14ac:dyDescent="0.25">
      <c r="O9873" s="10" t="s">
        <v>32</v>
      </c>
    </row>
    <row r="9874" spans="15:15" x14ac:dyDescent="0.25">
      <c r="O9874" s="11" t="s">
        <v>40</v>
      </c>
    </row>
    <row r="9875" spans="15:15" x14ac:dyDescent="0.25">
      <c r="O9875" s="10" t="s">
        <v>40</v>
      </c>
    </row>
    <row r="9876" spans="15:15" x14ac:dyDescent="0.25">
      <c r="O9876" s="11" t="s">
        <v>32</v>
      </c>
    </row>
    <row r="9877" spans="15:15" x14ac:dyDescent="0.25">
      <c r="O9877" s="10" t="s">
        <v>32</v>
      </c>
    </row>
    <row r="9878" spans="15:15" x14ac:dyDescent="0.25">
      <c r="O9878" s="11" t="s">
        <v>40</v>
      </c>
    </row>
    <row r="9879" spans="15:15" x14ac:dyDescent="0.25">
      <c r="O9879" s="10" t="s">
        <v>40</v>
      </c>
    </row>
    <row r="9880" spans="15:15" x14ac:dyDescent="0.25">
      <c r="O9880" s="11" t="s">
        <v>86</v>
      </c>
    </row>
    <row r="9881" spans="15:15" x14ac:dyDescent="0.25">
      <c r="O9881" s="10" t="s">
        <v>235</v>
      </c>
    </row>
    <row r="9882" spans="15:15" x14ac:dyDescent="0.25">
      <c r="O9882" s="11" t="s">
        <v>32</v>
      </c>
    </row>
    <row r="9883" spans="15:15" x14ac:dyDescent="0.25">
      <c r="O9883" s="10" t="s">
        <v>32</v>
      </c>
    </row>
    <row r="9884" spans="15:15" x14ac:dyDescent="0.25">
      <c r="O9884" s="11" t="s">
        <v>37</v>
      </c>
    </row>
    <row r="9885" spans="15:15" x14ac:dyDescent="0.25">
      <c r="O9885" s="10" t="s">
        <v>34</v>
      </c>
    </row>
    <row r="9886" spans="15:15" x14ac:dyDescent="0.25">
      <c r="O9886" s="11" t="s">
        <v>34</v>
      </c>
    </row>
    <row r="9887" spans="15:15" x14ac:dyDescent="0.25">
      <c r="O9887" s="10" t="s">
        <v>32</v>
      </c>
    </row>
    <row r="9888" spans="15:15" x14ac:dyDescent="0.25">
      <c r="O9888" s="11" t="s">
        <v>32</v>
      </c>
    </row>
    <row r="9889" spans="15:15" x14ac:dyDescent="0.25">
      <c r="O9889" s="10" t="s">
        <v>123</v>
      </c>
    </row>
    <row r="9890" spans="15:15" x14ac:dyDescent="0.25">
      <c r="O9890" s="11" t="s">
        <v>123</v>
      </c>
    </row>
    <row r="9891" spans="15:15" x14ac:dyDescent="0.25">
      <c r="O9891" s="10" t="s">
        <v>32</v>
      </c>
    </row>
    <row r="9892" spans="15:15" x14ac:dyDescent="0.25">
      <c r="O9892" s="11" t="s">
        <v>32</v>
      </c>
    </row>
    <row r="9893" spans="15:15" x14ac:dyDescent="0.25">
      <c r="O9893" s="10" t="s">
        <v>32</v>
      </c>
    </row>
    <row r="9894" spans="15:15" x14ac:dyDescent="0.25">
      <c r="O9894" s="11" t="s">
        <v>32</v>
      </c>
    </row>
    <row r="9895" spans="15:15" x14ac:dyDescent="0.25">
      <c r="O9895" s="10" t="s">
        <v>32</v>
      </c>
    </row>
    <row r="9896" spans="15:15" x14ac:dyDescent="0.25">
      <c r="O9896" s="11" t="s">
        <v>27</v>
      </c>
    </row>
    <row r="9897" spans="15:15" x14ac:dyDescent="0.25">
      <c r="O9897" s="10" t="s">
        <v>27</v>
      </c>
    </row>
    <row r="9898" spans="15:15" x14ac:dyDescent="0.25">
      <c r="O9898" s="11" t="s">
        <v>139</v>
      </c>
    </row>
    <row r="9899" spans="15:15" x14ac:dyDescent="0.25">
      <c r="O9899" s="10" t="s">
        <v>232</v>
      </c>
    </row>
    <row r="9900" spans="15:15" x14ac:dyDescent="0.25">
      <c r="O9900" s="11" t="s">
        <v>37</v>
      </c>
    </row>
    <row r="9901" spans="15:15" x14ac:dyDescent="0.25">
      <c r="O9901" s="10" t="s">
        <v>37</v>
      </c>
    </row>
    <row r="9902" spans="15:15" x14ac:dyDescent="0.25">
      <c r="O9902" s="11" t="s">
        <v>27</v>
      </c>
    </row>
    <row r="9903" spans="15:15" x14ac:dyDescent="0.25">
      <c r="O9903" s="10" t="s">
        <v>27</v>
      </c>
    </row>
    <row r="9904" spans="15:15" x14ac:dyDescent="0.25">
      <c r="O9904" s="11" t="s">
        <v>99</v>
      </c>
    </row>
    <row r="9905" spans="15:15" x14ac:dyDescent="0.25">
      <c r="O9905" s="10" t="s">
        <v>99</v>
      </c>
    </row>
    <row r="9906" spans="15:15" x14ac:dyDescent="0.25">
      <c r="O9906" s="11" t="s">
        <v>27</v>
      </c>
    </row>
    <row r="9907" spans="15:15" x14ac:dyDescent="0.25">
      <c r="O9907" s="10" t="s">
        <v>27</v>
      </c>
    </row>
    <row r="9908" spans="15:15" x14ac:dyDescent="0.25">
      <c r="O9908" s="11" t="s">
        <v>27</v>
      </c>
    </row>
    <row r="9909" spans="15:15" x14ac:dyDescent="0.25">
      <c r="O9909" s="10" t="s">
        <v>27</v>
      </c>
    </row>
    <row r="9910" spans="15:15" x14ac:dyDescent="0.25">
      <c r="O9910" s="11" t="s">
        <v>27</v>
      </c>
    </row>
    <row r="9911" spans="15:15" x14ac:dyDescent="0.25">
      <c r="O9911" s="10" t="s">
        <v>72</v>
      </c>
    </row>
    <row r="9912" spans="15:15" x14ac:dyDescent="0.25">
      <c r="O9912" s="11" t="s">
        <v>72</v>
      </c>
    </row>
    <row r="9913" spans="15:15" x14ac:dyDescent="0.25">
      <c r="O9913" s="10" t="s">
        <v>85</v>
      </c>
    </row>
    <row r="9914" spans="15:15" x14ac:dyDescent="0.25">
      <c r="O9914" s="11" t="s">
        <v>27</v>
      </c>
    </row>
    <row r="9915" spans="15:15" x14ac:dyDescent="0.25">
      <c r="O9915" s="10" t="s">
        <v>27</v>
      </c>
    </row>
    <row r="9916" spans="15:15" x14ac:dyDescent="0.25">
      <c r="O9916" s="11" t="s">
        <v>37</v>
      </c>
    </row>
    <row r="9917" spans="15:15" x14ac:dyDescent="0.25">
      <c r="O9917" s="10" t="s">
        <v>34</v>
      </c>
    </row>
    <row r="9918" spans="15:15" x14ac:dyDescent="0.25">
      <c r="O9918" s="11" t="s">
        <v>34</v>
      </c>
    </row>
    <row r="9919" spans="15:15" x14ac:dyDescent="0.25">
      <c r="O9919" s="10" t="s">
        <v>32</v>
      </c>
    </row>
    <row r="9920" spans="15:15" x14ac:dyDescent="0.25">
      <c r="O9920" s="11" t="s">
        <v>32</v>
      </c>
    </row>
    <row r="9921" spans="15:15" x14ac:dyDescent="0.25">
      <c r="O9921" s="10" t="s">
        <v>72</v>
      </c>
    </row>
    <row r="9922" spans="15:15" x14ac:dyDescent="0.25">
      <c r="O9922" s="11" t="s">
        <v>72</v>
      </c>
    </row>
    <row r="9923" spans="15:15" x14ac:dyDescent="0.25">
      <c r="O9923" s="10" t="s">
        <v>154</v>
      </c>
    </row>
    <row r="9924" spans="15:15" x14ac:dyDescent="0.25">
      <c r="O9924" s="11" t="s">
        <v>154</v>
      </c>
    </row>
    <row r="9925" spans="15:15" x14ac:dyDescent="0.25">
      <c r="O9925" s="10" t="s">
        <v>32</v>
      </c>
    </row>
    <row r="9926" spans="15:15" x14ac:dyDescent="0.25">
      <c r="O9926" s="11" t="s">
        <v>32</v>
      </c>
    </row>
    <row r="9927" spans="15:15" x14ac:dyDescent="0.25">
      <c r="O9927" s="10" t="s">
        <v>32</v>
      </c>
    </row>
    <row r="9928" spans="15:15" x14ac:dyDescent="0.25">
      <c r="O9928" s="11" t="s">
        <v>32</v>
      </c>
    </row>
    <row r="9929" spans="15:15" x14ac:dyDescent="0.25">
      <c r="O9929" s="10" t="s">
        <v>105</v>
      </c>
    </row>
    <row r="9930" spans="15:15" x14ac:dyDescent="0.25">
      <c r="O9930" s="11" t="s">
        <v>27</v>
      </c>
    </row>
    <row r="9931" spans="15:15" x14ac:dyDescent="0.25">
      <c r="O9931" s="10" t="s">
        <v>37</v>
      </c>
    </row>
    <row r="9932" spans="15:15" x14ac:dyDescent="0.25">
      <c r="O9932" s="11" t="s">
        <v>37</v>
      </c>
    </row>
    <row r="9933" spans="15:15" x14ac:dyDescent="0.25">
      <c r="O9933" s="10" t="s">
        <v>139</v>
      </c>
    </row>
    <row r="9934" spans="15:15" x14ac:dyDescent="0.25">
      <c r="O9934" s="11" t="s">
        <v>20</v>
      </c>
    </row>
    <row r="9935" spans="15:15" x14ac:dyDescent="0.25">
      <c r="O9935" s="10" t="s">
        <v>20</v>
      </c>
    </row>
    <row r="9936" spans="15:15" x14ac:dyDescent="0.25">
      <c r="O9936" s="11" t="s">
        <v>34</v>
      </c>
    </row>
    <row r="9937" spans="15:15" x14ac:dyDescent="0.25">
      <c r="O9937" s="10" t="s">
        <v>34</v>
      </c>
    </row>
    <row r="9938" spans="15:15" x14ac:dyDescent="0.25">
      <c r="O9938" s="11" t="s">
        <v>32</v>
      </c>
    </row>
    <row r="9939" spans="15:15" x14ac:dyDescent="0.25">
      <c r="O9939" s="10" t="s">
        <v>194</v>
      </c>
    </row>
    <row r="9940" spans="15:15" x14ac:dyDescent="0.25">
      <c r="O9940" s="11" t="s">
        <v>34</v>
      </c>
    </row>
    <row r="9941" spans="15:15" x14ac:dyDescent="0.25">
      <c r="O9941" s="10" t="s">
        <v>105</v>
      </c>
    </row>
    <row r="9942" spans="15:15" x14ac:dyDescent="0.25">
      <c r="O9942" s="11" t="s">
        <v>32</v>
      </c>
    </row>
    <row r="9943" spans="15:15" x14ac:dyDescent="0.25">
      <c r="O9943" s="10" t="s">
        <v>40</v>
      </c>
    </row>
    <row r="9944" spans="15:15" x14ac:dyDescent="0.25">
      <c r="O9944" s="11" t="s">
        <v>40</v>
      </c>
    </row>
    <row r="9945" spans="15:15" x14ac:dyDescent="0.25">
      <c r="O9945" s="10" t="s">
        <v>27</v>
      </c>
    </row>
    <row r="9946" spans="15:15" x14ac:dyDescent="0.25">
      <c r="O9946" s="11" t="s">
        <v>27</v>
      </c>
    </row>
    <row r="9947" spans="15:15" x14ac:dyDescent="0.25">
      <c r="O9947" s="10" t="s">
        <v>152</v>
      </c>
    </row>
    <row r="9948" spans="15:15" x14ac:dyDescent="0.25">
      <c r="O9948" s="11" t="s">
        <v>27</v>
      </c>
    </row>
    <row r="9949" spans="15:15" x14ac:dyDescent="0.25">
      <c r="O9949" s="10" t="s">
        <v>27</v>
      </c>
    </row>
    <row r="9950" spans="15:15" x14ac:dyDescent="0.25">
      <c r="O9950" s="11" t="s">
        <v>54</v>
      </c>
    </row>
    <row r="9951" spans="15:15" x14ac:dyDescent="0.25">
      <c r="O9951" s="10" t="s">
        <v>54</v>
      </c>
    </row>
    <row r="9952" spans="15:15" x14ac:dyDescent="0.25">
      <c r="O9952" s="11" t="s">
        <v>99</v>
      </c>
    </row>
    <row r="9953" spans="15:15" x14ac:dyDescent="0.25">
      <c r="O9953" s="10" t="s">
        <v>99</v>
      </c>
    </row>
    <row r="9954" spans="15:15" x14ac:dyDescent="0.25">
      <c r="O9954" s="11" t="s">
        <v>32</v>
      </c>
    </row>
    <row r="9955" spans="15:15" x14ac:dyDescent="0.25">
      <c r="O9955" s="10" t="s">
        <v>32</v>
      </c>
    </row>
    <row r="9956" spans="15:15" x14ac:dyDescent="0.25">
      <c r="O9956" s="11" t="s">
        <v>40</v>
      </c>
    </row>
    <row r="9957" spans="15:15" x14ac:dyDescent="0.25">
      <c r="O9957" s="10" t="s">
        <v>40</v>
      </c>
    </row>
    <row r="9958" spans="15:15" x14ac:dyDescent="0.25">
      <c r="O9958" s="11" t="s">
        <v>32</v>
      </c>
    </row>
    <row r="9959" spans="15:15" x14ac:dyDescent="0.25">
      <c r="O9959" s="10" t="s">
        <v>32</v>
      </c>
    </row>
    <row r="9960" spans="15:15" x14ac:dyDescent="0.25">
      <c r="O9960" s="11" t="s">
        <v>32</v>
      </c>
    </row>
    <row r="9961" spans="15:15" x14ac:dyDescent="0.25">
      <c r="O9961" s="10" t="s">
        <v>27</v>
      </c>
    </row>
    <row r="9962" spans="15:15" x14ac:dyDescent="0.25">
      <c r="O9962" s="11" t="s">
        <v>27</v>
      </c>
    </row>
    <row r="9963" spans="15:15" x14ac:dyDescent="0.25">
      <c r="O9963" s="10" t="s">
        <v>27</v>
      </c>
    </row>
    <row r="9964" spans="15:15" x14ac:dyDescent="0.25">
      <c r="O9964" s="11" t="s">
        <v>27</v>
      </c>
    </row>
    <row r="9965" spans="15:15" x14ac:dyDescent="0.25">
      <c r="O9965" s="10" t="s">
        <v>104</v>
      </c>
    </row>
    <row r="9966" spans="15:15" x14ac:dyDescent="0.25">
      <c r="O9966" s="11" t="s">
        <v>37</v>
      </c>
    </row>
    <row r="9967" spans="15:15" x14ac:dyDescent="0.25">
      <c r="O9967" s="10" t="s">
        <v>37</v>
      </c>
    </row>
    <row r="9968" spans="15:15" x14ac:dyDescent="0.25">
      <c r="O9968" s="11" t="s">
        <v>27</v>
      </c>
    </row>
    <row r="9969" spans="15:15" x14ac:dyDescent="0.25">
      <c r="O9969" s="10" t="s">
        <v>32</v>
      </c>
    </row>
    <row r="9970" spans="15:15" x14ac:dyDescent="0.25">
      <c r="O9970" s="11" t="s">
        <v>32</v>
      </c>
    </row>
    <row r="9971" spans="15:15" x14ac:dyDescent="0.25">
      <c r="O9971" s="10" t="s">
        <v>37</v>
      </c>
    </row>
    <row r="9972" spans="15:15" x14ac:dyDescent="0.25">
      <c r="O9972" s="11" t="s">
        <v>42</v>
      </c>
    </row>
    <row r="9973" spans="15:15" x14ac:dyDescent="0.25">
      <c r="O9973" s="10" t="s">
        <v>42</v>
      </c>
    </row>
    <row r="9974" spans="15:15" x14ac:dyDescent="0.25">
      <c r="O9974" s="11" t="s">
        <v>27</v>
      </c>
    </row>
    <row r="9975" spans="15:15" x14ac:dyDescent="0.25">
      <c r="O9975" s="10" t="s">
        <v>27</v>
      </c>
    </row>
    <row r="9976" spans="15:15" x14ac:dyDescent="0.25">
      <c r="O9976" s="11" t="s">
        <v>27</v>
      </c>
    </row>
    <row r="9977" spans="15:15" x14ac:dyDescent="0.25">
      <c r="O9977" s="10" t="s">
        <v>27</v>
      </c>
    </row>
    <row r="9978" spans="15:15" x14ac:dyDescent="0.25">
      <c r="O9978" s="11" t="s">
        <v>40</v>
      </c>
    </row>
    <row r="9979" spans="15:15" x14ac:dyDescent="0.25">
      <c r="O9979" s="10" t="s">
        <v>40</v>
      </c>
    </row>
    <row r="9980" spans="15:15" x14ac:dyDescent="0.25">
      <c r="O9980" s="11" t="s">
        <v>27</v>
      </c>
    </row>
    <row r="9981" spans="15:15" x14ac:dyDescent="0.25">
      <c r="O9981" s="10" t="s">
        <v>27</v>
      </c>
    </row>
    <row r="9982" spans="15:15" x14ac:dyDescent="0.25">
      <c r="O9982" s="11" t="s">
        <v>114</v>
      </c>
    </row>
    <row r="9983" spans="15:15" x14ac:dyDescent="0.25">
      <c r="O9983" s="10" t="s">
        <v>32</v>
      </c>
    </row>
    <row r="9984" spans="15:15" x14ac:dyDescent="0.25">
      <c r="O9984" s="11" t="s">
        <v>32</v>
      </c>
    </row>
    <row r="9985" spans="15:15" x14ac:dyDescent="0.25">
      <c r="O9985" s="10" t="s">
        <v>32</v>
      </c>
    </row>
    <row r="9986" spans="15:15" x14ac:dyDescent="0.25">
      <c r="O9986" s="11" t="s">
        <v>32</v>
      </c>
    </row>
    <row r="9987" spans="15:15" x14ac:dyDescent="0.25">
      <c r="O9987" s="10" t="s">
        <v>32</v>
      </c>
    </row>
    <row r="9988" spans="15:15" x14ac:dyDescent="0.25">
      <c r="O9988" s="11" t="s">
        <v>32</v>
      </c>
    </row>
    <row r="9989" spans="15:15" x14ac:dyDescent="0.25">
      <c r="O9989" s="10" t="s">
        <v>40</v>
      </c>
    </row>
    <row r="9990" spans="15:15" x14ac:dyDescent="0.25">
      <c r="O9990" s="11" t="s">
        <v>40</v>
      </c>
    </row>
    <row r="9991" spans="15:15" x14ac:dyDescent="0.25">
      <c r="O9991" s="10" t="s">
        <v>32</v>
      </c>
    </row>
    <row r="9992" spans="15:15" x14ac:dyDescent="0.25">
      <c r="O9992" s="11" t="s">
        <v>32</v>
      </c>
    </row>
    <row r="9993" spans="15:15" x14ac:dyDescent="0.25">
      <c r="O9993" s="10" t="s">
        <v>27</v>
      </c>
    </row>
    <row r="9994" spans="15:15" x14ac:dyDescent="0.25">
      <c r="O9994" s="11" t="s">
        <v>27</v>
      </c>
    </row>
    <row r="9995" spans="15:15" x14ac:dyDescent="0.25">
      <c r="O9995" s="10" t="s">
        <v>37</v>
      </c>
    </row>
    <row r="9996" spans="15:15" x14ac:dyDescent="0.25">
      <c r="O9996" s="11" t="s">
        <v>27</v>
      </c>
    </row>
    <row r="9997" spans="15:15" x14ac:dyDescent="0.25">
      <c r="O9997" s="10" t="s">
        <v>148</v>
      </c>
    </row>
    <row r="9998" spans="15:15" x14ac:dyDescent="0.25">
      <c r="O9998" s="11" t="s">
        <v>148</v>
      </c>
    </row>
    <row r="9999" spans="15:15" x14ac:dyDescent="0.25">
      <c r="O9999" s="10" t="s">
        <v>37</v>
      </c>
    </row>
    <row r="10000" spans="15:15" x14ac:dyDescent="0.25">
      <c r="O10000" s="11" t="s">
        <v>32</v>
      </c>
    </row>
    <row r="10001" spans="15:15" x14ac:dyDescent="0.25">
      <c r="O10001" s="10" t="s">
        <v>54</v>
      </c>
    </row>
    <row r="10002" spans="15:15" x14ac:dyDescent="0.25">
      <c r="O10002" s="11" t="s">
        <v>54</v>
      </c>
    </row>
    <row r="10003" spans="15:15" x14ac:dyDescent="0.25">
      <c r="O10003" s="10" t="s">
        <v>139</v>
      </c>
    </row>
    <row r="10004" spans="15:15" x14ac:dyDescent="0.25">
      <c r="O10004" s="11" t="s">
        <v>27</v>
      </c>
    </row>
    <row r="10005" spans="15:15" x14ac:dyDescent="0.25">
      <c r="O10005" s="10" t="s">
        <v>27</v>
      </c>
    </row>
    <row r="10006" spans="15:15" x14ac:dyDescent="0.25">
      <c r="O10006" s="11" t="s">
        <v>40</v>
      </c>
    </row>
    <row r="10007" spans="15:15" x14ac:dyDescent="0.25">
      <c r="O10007" s="10" t="s">
        <v>40</v>
      </c>
    </row>
    <row r="10008" spans="15:15" x14ac:dyDescent="0.25">
      <c r="O10008" s="11" t="s">
        <v>27</v>
      </c>
    </row>
    <row r="10009" spans="15:15" x14ac:dyDescent="0.25">
      <c r="O10009" s="10" t="s">
        <v>27</v>
      </c>
    </row>
    <row r="10010" spans="15:15" x14ac:dyDescent="0.25">
      <c r="O10010" s="11" t="s">
        <v>85</v>
      </c>
    </row>
    <row r="10011" spans="15:15" x14ac:dyDescent="0.25">
      <c r="O10011" s="10" t="s">
        <v>85</v>
      </c>
    </row>
    <row r="10012" spans="15:15" x14ac:dyDescent="0.25">
      <c r="O10012" s="11" t="s">
        <v>152</v>
      </c>
    </row>
    <row r="10013" spans="15:15" x14ac:dyDescent="0.25">
      <c r="O10013" s="10" t="s">
        <v>37</v>
      </c>
    </row>
    <row r="10014" spans="15:15" x14ac:dyDescent="0.25">
      <c r="O10014" s="11" t="s">
        <v>27</v>
      </c>
    </row>
    <row r="10015" spans="15:15" x14ac:dyDescent="0.25">
      <c r="O10015" s="10" t="s">
        <v>227</v>
      </c>
    </row>
    <row r="10016" spans="15:15" x14ac:dyDescent="0.25">
      <c r="O10016" s="11" t="s">
        <v>197</v>
      </c>
    </row>
    <row r="10017" spans="15:15" x14ac:dyDescent="0.25">
      <c r="O10017" s="10" t="s">
        <v>86</v>
      </c>
    </row>
    <row r="10018" spans="15:15" x14ac:dyDescent="0.25">
      <c r="O10018" s="11" t="s">
        <v>157</v>
      </c>
    </row>
    <row r="10019" spans="15:15" x14ac:dyDescent="0.25">
      <c r="O10019" s="10" t="s">
        <v>27</v>
      </c>
    </row>
    <row r="10020" spans="15:15" x14ac:dyDescent="0.25">
      <c r="O10020" s="11" t="s">
        <v>27</v>
      </c>
    </row>
    <row r="10021" spans="15:15" x14ac:dyDescent="0.25">
      <c r="O10021" s="10" t="s">
        <v>46</v>
      </c>
    </row>
    <row r="10022" spans="15:15" x14ac:dyDescent="0.25">
      <c r="O10022" s="11" t="s">
        <v>32</v>
      </c>
    </row>
    <row r="10023" spans="15:15" x14ac:dyDescent="0.25">
      <c r="O10023" s="10" t="s">
        <v>123</v>
      </c>
    </row>
    <row r="10024" spans="15:15" x14ac:dyDescent="0.25">
      <c r="O10024" s="11" t="s">
        <v>123</v>
      </c>
    </row>
    <row r="10025" spans="15:15" x14ac:dyDescent="0.25">
      <c r="O10025" s="10" t="s">
        <v>27</v>
      </c>
    </row>
    <row r="10026" spans="15:15" x14ac:dyDescent="0.25">
      <c r="O10026" s="11" t="s">
        <v>27</v>
      </c>
    </row>
    <row r="10027" spans="15:15" x14ac:dyDescent="0.25">
      <c r="O10027" s="10" t="s">
        <v>27</v>
      </c>
    </row>
    <row r="10028" spans="15:15" x14ac:dyDescent="0.25">
      <c r="O10028" s="11" t="s">
        <v>32</v>
      </c>
    </row>
    <row r="10029" spans="15:15" x14ac:dyDescent="0.25">
      <c r="O10029" s="10" t="s">
        <v>32</v>
      </c>
    </row>
    <row r="10030" spans="15:15" x14ac:dyDescent="0.25">
      <c r="O10030" s="11" t="s">
        <v>40</v>
      </c>
    </row>
    <row r="10031" spans="15:15" x14ac:dyDescent="0.25">
      <c r="O10031" s="10" t="s">
        <v>40</v>
      </c>
    </row>
    <row r="10032" spans="15:15" x14ac:dyDescent="0.25">
      <c r="O10032" s="11" t="s">
        <v>40</v>
      </c>
    </row>
    <row r="10033" spans="15:15" x14ac:dyDescent="0.25">
      <c r="O10033" s="10" t="s">
        <v>40</v>
      </c>
    </row>
    <row r="10034" spans="15:15" x14ac:dyDescent="0.25">
      <c r="O10034" s="11" t="s">
        <v>32</v>
      </c>
    </row>
    <row r="10035" spans="15:15" x14ac:dyDescent="0.25">
      <c r="O10035" s="10" t="s">
        <v>32</v>
      </c>
    </row>
    <row r="10036" spans="15:15" x14ac:dyDescent="0.25">
      <c r="O10036" s="11" t="s">
        <v>102</v>
      </c>
    </row>
    <row r="10037" spans="15:15" x14ac:dyDescent="0.25">
      <c r="O10037" s="10" t="s">
        <v>102</v>
      </c>
    </row>
    <row r="10038" spans="15:15" x14ac:dyDescent="0.25">
      <c r="O10038" s="11" t="s">
        <v>34</v>
      </c>
    </row>
    <row r="10039" spans="15:15" x14ac:dyDescent="0.25">
      <c r="O10039" s="10" t="s">
        <v>27</v>
      </c>
    </row>
    <row r="10040" spans="15:15" x14ac:dyDescent="0.25">
      <c r="O10040" s="11" t="s">
        <v>27</v>
      </c>
    </row>
    <row r="10041" spans="15:15" x14ac:dyDescent="0.25">
      <c r="O10041" s="10" t="s">
        <v>152</v>
      </c>
    </row>
    <row r="10042" spans="15:15" x14ac:dyDescent="0.25">
      <c r="O10042" s="11" t="s">
        <v>34</v>
      </c>
    </row>
    <row r="10043" spans="15:15" x14ac:dyDescent="0.25">
      <c r="O10043" s="10" t="s">
        <v>34</v>
      </c>
    </row>
    <row r="10044" spans="15:15" x14ac:dyDescent="0.25">
      <c r="O10044" s="11" t="s">
        <v>99</v>
      </c>
    </row>
    <row r="10045" spans="15:15" x14ac:dyDescent="0.25">
      <c r="O10045" s="10" t="s">
        <v>99</v>
      </c>
    </row>
    <row r="10046" spans="15:15" x14ac:dyDescent="0.25">
      <c r="O10046" s="11" t="s">
        <v>40</v>
      </c>
    </row>
    <row r="10047" spans="15:15" x14ac:dyDescent="0.25">
      <c r="O10047" s="10" t="s">
        <v>40</v>
      </c>
    </row>
    <row r="10048" spans="15:15" x14ac:dyDescent="0.25">
      <c r="O10048" s="11" t="s">
        <v>37</v>
      </c>
    </row>
    <row r="10049" spans="15:15" x14ac:dyDescent="0.25">
      <c r="O10049" s="10" t="s">
        <v>37</v>
      </c>
    </row>
    <row r="10050" spans="15:15" x14ac:dyDescent="0.25">
      <c r="O10050" s="11" t="s">
        <v>27</v>
      </c>
    </row>
    <row r="10051" spans="15:15" x14ac:dyDescent="0.25">
      <c r="O10051" s="10" t="s">
        <v>27</v>
      </c>
    </row>
    <row r="10052" spans="15:15" x14ac:dyDescent="0.25">
      <c r="O10052" s="11" t="s">
        <v>123</v>
      </c>
    </row>
    <row r="10053" spans="15:15" x14ac:dyDescent="0.25">
      <c r="O10053" s="10" t="s">
        <v>123</v>
      </c>
    </row>
    <row r="10054" spans="15:15" x14ac:dyDescent="0.25">
      <c r="O10054" s="11" t="s">
        <v>34</v>
      </c>
    </row>
    <row r="10055" spans="15:15" x14ac:dyDescent="0.25">
      <c r="O10055" s="10" t="s">
        <v>34</v>
      </c>
    </row>
    <row r="10056" spans="15:15" x14ac:dyDescent="0.25">
      <c r="O10056" s="11" t="s">
        <v>99</v>
      </c>
    </row>
    <row r="10057" spans="15:15" x14ac:dyDescent="0.25">
      <c r="O10057" s="10" t="s">
        <v>99</v>
      </c>
    </row>
    <row r="10058" spans="15:15" x14ac:dyDescent="0.25">
      <c r="O10058" s="11" t="s">
        <v>34</v>
      </c>
    </row>
    <row r="10059" spans="15:15" x14ac:dyDescent="0.25">
      <c r="O10059" s="10" t="s">
        <v>34</v>
      </c>
    </row>
    <row r="10060" spans="15:15" x14ac:dyDescent="0.25">
      <c r="O10060" s="11" t="s">
        <v>32</v>
      </c>
    </row>
    <row r="10061" spans="15:15" x14ac:dyDescent="0.25">
      <c r="O10061" s="10" t="s">
        <v>32</v>
      </c>
    </row>
    <row r="10062" spans="15:15" x14ac:dyDescent="0.25">
      <c r="O10062" s="11" t="s">
        <v>34</v>
      </c>
    </row>
    <row r="10063" spans="15:15" x14ac:dyDescent="0.25">
      <c r="O10063" s="10" t="s">
        <v>34</v>
      </c>
    </row>
    <row r="10064" spans="15:15" x14ac:dyDescent="0.25">
      <c r="O10064" s="11" t="s">
        <v>40</v>
      </c>
    </row>
    <row r="10065" spans="15:15" x14ac:dyDescent="0.25">
      <c r="O10065" s="10" t="s">
        <v>32</v>
      </c>
    </row>
    <row r="10066" spans="15:15" x14ac:dyDescent="0.25">
      <c r="O10066" s="11" t="s">
        <v>32</v>
      </c>
    </row>
    <row r="10067" spans="15:15" x14ac:dyDescent="0.25">
      <c r="O10067" s="10" t="s">
        <v>37</v>
      </c>
    </row>
    <row r="10068" spans="15:15" x14ac:dyDescent="0.25">
      <c r="O10068" s="11" t="s">
        <v>37</v>
      </c>
    </row>
    <row r="10069" spans="15:15" x14ac:dyDescent="0.25">
      <c r="O10069" s="10" t="s">
        <v>32</v>
      </c>
    </row>
    <row r="10070" spans="15:15" x14ac:dyDescent="0.25">
      <c r="O10070" s="11" t="s">
        <v>32</v>
      </c>
    </row>
    <row r="10071" spans="15:15" x14ac:dyDescent="0.25">
      <c r="O10071" s="10" t="s">
        <v>34</v>
      </c>
    </row>
    <row r="10072" spans="15:15" x14ac:dyDescent="0.25">
      <c r="O10072" s="11" t="s">
        <v>34</v>
      </c>
    </row>
    <row r="10073" spans="15:15" x14ac:dyDescent="0.25">
      <c r="O10073" s="10" t="s">
        <v>34</v>
      </c>
    </row>
    <row r="10074" spans="15:15" x14ac:dyDescent="0.25">
      <c r="O10074" s="11" t="s">
        <v>37</v>
      </c>
    </row>
    <row r="10075" spans="15:15" x14ac:dyDescent="0.25">
      <c r="O10075" s="10" t="s">
        <v>37</v>
      </c>
    </row>
    <row r="10076" spans="15:15" x14ac:dyDescent="0.25">
      <c r="O10076" s="11" t="s">
        <v>37</v>
      </c>
    </row>
    <row r="10077" spans="15:15" x14ac:dyDescent="0.25">
      <c r="O10077" s="10" t="s">
        <v>37</v>
      </c>
    </row>
    <row r="10078" spans="15:15" x14ac:dyDescent="0.25">
      <c r="O10078" s="11" t="s">
        <v>32</v>
      </c>
    </row>
    <row r="10079" spans="15:15" x14ac:dyDescent="0.25">
      <c r="O10079" s="10" t="s">
        <v>32</v>
      </c>
    </row>
    <row r="10080" spans="15:15" x14ac:dyDescent="0.25">
      <c r="O10080" s="11" t="s">
        <v>34</v>
      </c>
    </row>
    <row r="10081" spans="15:15" x14ac:dyDescent="0.25">
      <c r="O10081" s="10" t="s">
        <v>34</v>
      </c>
    </row>
    <row r="10082" spans="15:15" x14ac:dyDescent="0.25">
      <c r="O10082" s="11" t="s">
        <v>86</v>
      </c>
    </row>
    <row r="10083" spans="15:15" x14ac:dyDescent="0.25">
      <c r="O10083" s="10" t="s">
        <v>27</v>
      </c>
    </row>
    <row r="10084" spans="15:15" x14ac:dyDescent="0.25">
      <c r="O10084" s="11" t="s">
        <v>20</v>
      </c>
    </row>
    <row r="10085" spans="15:15" x14ac:dyDescent="0.25">
      <c r="O10085" s="10" t="s">
        <v>20</v>
      </c>
    </row>
    <row r="10086" spans="15:15" x14ac:dyDescent="0.25">
      <c r="O10086" s="11" t="s">
        <v>37</v>
      </c>
    </row>
    <row r="10087" spans="15:15" x14ac:dyDescent="0.25">
      <c r="O10087" s="10" t="s">
        <v>27</v>
      </c>
    </row>
    <row r="10088" spans="15:15" x14ac:dyDescent="0.25">
      <c r="O10088" s="11" t="s">
        <v>157</v>
      </c>
    </row>
    <row r="10089" spans="15:15" x14ac:dyDescent="0.25">
      <c r="O10089" s="10" t="s">
        <v>20</v>
      </c>
    </row>
    <row r="10090" spans="15:15" x14ac:dyDescent="0.25">
      <c r="O10090" s="11" t="s">
        <v>20</v>
      </c>
    </row>
    <row r="10091" spans="15:15" x14ac:dyDescent="0.25">
      <c r="O10091" s="10" t="s">
        <v>99</v>
      </c>
    </row>
    <row r="10092" spans="15:15" x14ac:dyDescent="0.25">
      <c r="O10092" s="11" t="s">
        <v>99</v>
      </c>
    </row>
    <row r="10093" spans="15:15" x14ac:dyDescent="0.25">
      <c r="O10093" s="10" t="s">
        <v>32</v>
      </c>
    </row>
    <row r="10094" spans="15:15" x14ac:dyDescent="0.25">
      <c r="O10094" s="11" t="s">
        <v>32</v>
      </c>
    </row>
    <row r="10095" spans="15:15" x14ac:dyDescent="0.25">
      <c r="O10095" s="10" t="s">
        <v>32</v>
      </c>
    </row>
    <row r="10096" spans="15:15" x14ac:dyDescent="0.25">
      <c r="O10096" s="11" t="s">
        <v>34</v>
      </c>
    </row>
    <row r="10097" spans="15:15" x14ac:dyDescent="0.25">
      <c r="O10097" s="10" t="s">
        <v>32</v>
      </c>
    </row>
    <row r="10098" spans="15:15" x14ac:dyDescent="0.25">
      <c r="O10098" s="11" t="s">
        <v>34</v>
      </c>
    </row>
    <row r="10099" spans="15:15" x14ac:dyDescent="0.25">
      <c r="O10099" s="10" t="s">
        <v>34</v>
      </c>
    </row>
    <row r="10100" spans="15:15" x14ac:dyDescent="0.25">
      <c r="O10100" s="11" t="s">
        <v>34</v>
      </c>
    </row>
    <row r="10101" spans="15:15" x14ac:dyDescent="0.25">
      <c r="O10101" s="10" t="s">
        <v>27</v>
      </c>
    </row>
    <row r="10102" spans="15:15" x14ac:dyDescent="0.25">
      <c r="O10102" s="11" t="s">
        <v>37</v>
      </c>
    </row>
    <row r="10103" spans="15:15" x14ac:dyDescent="0.25">
      <c r="O10103" s="10" t="s">
        <v>37</v>
      </c>
    </row>
    <row r="10104" spans="15:15" x14ac:dyDescent="0.25">
      <c r="O10104" s="11" t="s">
        <v>54</v>
      </c>
    </row>
    <row r="10105" spans="15:15" x14ac:dyDescent="0.25">
      <c r="O10105" s="10" t="s">
        <v>54</v>
      </c>
    </row>
    <row r="10106" spans="15:15" x14ac:dyDescent="0.25">
      <c r="O10106" s="11" t="s">
        <v>37</v>
      </c>
    </row>
    <row r="10107" spans="15:15" x14ac:dyDescent="0.25">
      <c r="O10107" s="10" t="s">
        <v>145</v>
      </c>
    </row>
    <row r="10108" spans="15:15" x14ac:dyDescent="0.25">
      <c r="O10108" s="11" t="s">
        <v>46</v>
      </c>
    </row>
    <row r="10109" spans="15:15" x14ac:dyDescent="0.25">
      <c r="O10109" s="10" t="s">
        <v>27</v>
      </c>
    </row>
    <row r="10110" spans="15:15" x14ac:dyDescent="0.25">
      <c r="O10110" s="11" t="s">
        <v>40</v>
      </c>
    </row>
    <row r="10111" spans="15:15" x14ac:dyDescent="0.25">
      <c r="O10111" s="10" t="s">
        <v>99</v>
      </c>
    </row>
    <row r="10112" spans="15:15" x14ac:dyDescent="0.25">
      <c r="O10112" s="11" t="s">
        <v>99</v>
      </c>
    </row>
    <row r="10113" spans="15:15" x14ac:dyDescent="0.25">
      <c r="O10113" s="10" t="s">
        <v>37</v>
      </c>
    </row>
    <row r="10114" spans="15:15" x14ac:dyDescent="0.25">
      <c r="O10114" s="11" t="s">
        <v>37</v>
      </c>
    </row>
    <row r="10115" spans="15:15" x14ac:dyDescent="0.25">
      <c r="O10115" s="10" t="s">
        <v>152</v>
      </c>
    </row>
    <row r="10116" spans="15:15" x14ac:dyDescent="0.25">
      <c r="O10116" s="11" t="s">
        <v>27</v>
      </c>
    </row>
    <row r="10117" spans="15:15" x14ac:dyDescent="0.25">
      <c r="O10117" s="10" t="s">
        <v>32</v>
      </c>
    </row>
    <row r="10118" spans="15:15" x14ac:dyDescent="0.25">
      <c r="O10118" s="11" t="s">
        <v>32</v>
      </c>
    </row>
    <row r="10119" spans="15:15" x14ac:dyDescent="0.25">
      <c r="O10119" s="10" t="s">
        <v>40</v>
      </c>
    </row>
    <row r="10120" spans="15:15" x14ac:dyDescent="0.25">
      <c r="O10120" s="11" t="s">
        <v>40</v>
      </c>
    </row>
    <row r="10121" spans="15:15" x14ac:dyDescent="0.25">
      <c r="O10121" s="10" t="s">
        <v>40</v>
      </c>
    </row>
    <row r="10122" spans="15:15" x14ac:dyDescent="0.25">
      <c r="O10122" s="11" t="s">
        <v>32</v>
      </c>
    </row>
    <row r="10123" spans="15:15" x14ac:dyDescent="0.25">
      <c r="O10123" s="10" t="s">
        <v>32</v>
      </c>
    </row>
    <row r="10124" spans="15:15" x14ac:dyDescent="0.25">
      <c r="O10124" s="11" t="s">
        <v>27</v>
      </c>
    </row>
    <row r="10125" spans="15:15" x14ac:dyDescent="0.25">
      <c r="O10125" s="10" t="s">
        <v>85</v>
      </c>
    </row>
    <row r="10126" spans="15:15" x14ac:dyDescent="0.25">
      <c r="O10126" s="11" t="s">
        <v>85</v>
      </c>
    </row>
    <row r="10127" spans="15:15" x14ac:dyDescent="0.25">
      <c r="O10127" s="10" t="s">
        <v>34</v>
      </c>
    </row>
    <row r="10128" spans="15:15" x14ac:dyDescent="0.25">
      <c r="O10128" s="11" t="s">
        <v>37</v>
      </c>
    </row>
    <row r="10129" spans="15:15" x14ac:dyDescent="0.25">
      <c r="O10129" s="10" t="s">
        <v>32</v>
      </c>
    </row>
    <row r="10130" spans="15:15" x14ac:dyDescent="0.25">
      <c r="O10130" s="11" t="s">
        <v>32</v>
      </c>
    </row>
    <row r="10131" spans="15:15" x14ac:dyDescent="0.25">
      <c r="O10131" s="10" t="s">
        <v>27</v>
      </c>
    </row>
    <row r="10132" spans="15:15" x14ac:dyDescent="0.25">
      <c r="O10132" s="11" t="s">
        <v>99</v>
      </c>
    </row>
    <row r="10133" spans="15:15" x14ac:dyDescent="0.25">
      <c r="O10133" s="10" t="s">
        <v>99</v>
      </c>
    </row>
    <row r="10134" spans="15:15" x14ac:dyDescent="0.25">
      <c r="O10134" s="11" t="s">
        <v>27</v>
      </c>
    </row>
    <row r="10135" spans="15:15" x14ac:dyDescent="0.25">
      <c r="O10135" s="10" t="s">
        <v>37</v>
      </c>
    </row>
    <row r="10136" spans="15:15" x14ac:dyDescent="0.25">
      <c r="O10136" s="11" t="s">
        <v>37</v>
      </c>
    </row>
    <row r="10137" spans="15:15" x14ac:dyDescent="0.25">
      <c r="O10137" s="10" t="s">
        <v>34</v>
      </c>
    </row>
    <row r="10138" spans="15:15" x14ac:dyDescent="0.25">
      <c r="O10138" s="11" t="s">
        <v>37</v>
      </c>
    </row>
    <row r="10139" spans="15:15" x14ac:dyDescent="0.25">
      <c r="O10139" s="10" t="s">
        <v>37</v>
      </c>
    </row>
    <row r="10140" spans="15:15" x14ac:dyDescent="0.25">
      <c r="O10140" s="11" t="s">
        <v>27</v>
      </c>
    </row>
    <row r="10141" spans="15:15" x14ac:dyDescent="0.25">
      <c r="O10141" s="10" t="s">
        <v>27</v>
      </c>
    </row>
    <row r="10142" spans="15:15" x14ac:dyDescent="0.25">
      <c r="O10142" s="11" t="s">
        <v>32</v>
      </c>
    </row>
    <row r="10143" spans="15:15" x14ac:dyDescent="0.25">
      <c r="O10143" s="10" t="s">
        <v>32</v>
      </c>
    </row>
    <row r="10144" spans="15:15" x14ac:dyDescent="0.25">
      <c r="O10144" s="11" t="s">
        <v>32</v>
      </c>
    </row>
    <row r="10145" spans="15:15" x14ac:dyDescent="0.25">
      <c r="O10145" s="10" t="s">
        <v>32</v>
      </c>
    </row>
    <row r="10146" spans="15:15" x14ac:dyDescent="0.25">
      <c r="O10146" s="11" t="s">
        <v>105</v>
      </c>
    </row>
    <row r="10147" spans="15:15" x14ac:dyDescent="0.25">
      <c r="O10147" s="10" t="s">
        <v>27</v>
      </c>
    </row>
    <row r="10148" spans="15:15" x14ac:dyDescent="0.25">
      <c r="O10148" s="11" t="s">
        <v>37</v>
      </c>
    </row>
    <row r="10149" spans="15:15" x14ac:dyDescent="0.25">
      <c r="O10149" s="10" t="s">
        <v>139</v>
      </c>
    </row>
    <row r="10150" spans="15:15" x14ac:dyDescent="0.25">
      <c r="O10150" s="11" t="s">
        <v>199</v>
      </c>
    </row>
    <row r="10151" spans="15:15" x14ac:dyDescent="0.25">
      <c r="O10151" s="10" t="s">
        <v>27</v>
      </c>
    </row>
    <row r="10152" spans="15:15" x14ac:dyDescent="0.25">
      <c r="O10152" s="11" t="s">
        <v>37</v>
      </c>
    </row>
    <row r="10153" spans="15:15" x14ac:dyDescent="0.25">
      <c r="O10153" s="10" t="s">
        <v>37</v>
      </c>
    </row>
    <row r="10154" spans="15:15" x14ac:dyDescent="0.25">
      <c r="O10154" s="11" t="s">
        <v>54</v>
      </c>
    </row>
    <row r="10155" spans="15:15" x14ac:dyDescent="0.25">
      <c r="O10155" s="10" t="s">
        <v>37</v>
      </c>
    </row>
    <row r="10156" spans="15:15" x14ac:dyDescent="0.25">
      <c r="O10156" s="11" t="s">
        <v>99</v>
      </c>
    </row>
    <row r="10157" spans="15:15" x14ac:dyDescent="0.25">
      <c r="O10157" s="10" t="s">
        <v>34</v>
      </c>
    </row>
    <row r="10158" spans="15:15" x14ac:dyDescent="0.25">
      <c r="O10158" s="11" t="s">
        <v>27</v>
      </c>
    </row>
    <row r="10159" spans="15:15" x14ac:dyDescent="0.25">
      <c r="O10159" s="10" t="s">
        <v>27</v>
      </c>
    </row>
    <row r="10160" spans="15:15" x14ac:dyDescent="0.25">
      <c r="O10160" s="11" t="s">
        <v>37</v>
      </c>
    </row>
    <row r="10161" spans="15:15" x14ac:dyDescent="0.25">
      <c r="O10161" s="10" t="s">
        <v>37</v>
      </c>
    </row>
    <row r="10162" spans="15:15" x14ac:dyDescent="0.25">
      <c r="O10162" s="11" t="s">
        <v>72</v>
      </c>
    </row>
    <row r="10163" spans="15:15" x14ac:dyDescent="0.25">
      <c r="O10163" s="10" t="s">
        <v>72</v>
      </c>
    </row>
    <row r="10164" spans="15:15" x14ac:dyDescent="0.25">
      <c r="O10164" s="11" t="s">
        <v>99</v>
      </c>
    </row>
    <row r="10165" spans="15:15" x14ac:dyDescent="0.25">
      <c r="O10165" s="10" t="s">
        <v>99</v>
      </c>
    </row>
    <row r="10166" spans="15:15" x14ac:dyDescent="0.25">
      <c r="O10166" s="11" t="s">
        <v>32</v>
      </c>
    </row>
    <row r="10167" spans="15:15" x14ac:dyDescent="0.25">
      <c r="O10167" s="10" t="s">
        <v>139</v>
      </c>
    </row>
    <row r="10168" spans="15:15" x14ac:dyDescent="0.25">
      <c r="O10168" s="11" t="s">
        <v>34</v>
      </c>
    </row>
    <row r="10169" spans="15:15" x14ac:dyDescent="0.25">
      <c r="O10169" s="10" t="s">
        <v>34</v>
      </c>
    </row>
    <row r="10170" spans="15:15" x14ac:dyDescent="0.25">
      <c r="O10170" s="11" t="s">
        <v>139</v>
      </c>
    </row>
    <row r="10171" spans="15:15" x14ac:dyDescent="0.25">
      <c r="O10171" s="10" t="s">
        <v>37</v>
      </c>
    </row>
    <row r="10172" spans="15:15" x14ac:dyDescent="0.25">
      <c r="O10172" s="11" t="s">
        <v>37</v>
      </c>
    </row>
    <row r="10173" spans="15:15" x14ac:dyDescent="0.25">
      <c r="O10173" s="10" t="s">
        <v>125</v>
      </c>
    </row>
    <row r="10174" spans="15:15" x14ac:dyDescent="0.25">
      <c r="O10174" s="11" t="s">
        <v>125</v>
      </c>
    </row>
    <row r="10175" spans="15:15" x14ac:dyDescent="0.25">
      <c r="O10175" s="10" t="s">
        <v>27</v>
      </c>
    </row>
    <row r="10176" spans="15:15" x14ac:dyDescent="0.25">
      <c r="O10176" s="11" t="s">
        <v>27</v>
      </c>
    </row>
    <row r="10177" spans="15:15" x14ac:dyDescent="0.25">
      <c r="O10177" s="10" t="s">
        <v>32</v>
      </c>
    </row>
    <row r="10178" spans="15:15" x14ac:dyDescent="0.25">
      <c r="O10178" s="11" t="s">
        <v>32</v>
      </c>
    </row>
    <row r="10179" spans="15:15" x14ac:dyDescent="0.25">
      <c r="O10179" s="10" t="s">
        <v>37</v>
      </c>
    </row>
    <row r="10180" spans="15:15" x14ac:dyDescent="0.25">
      <c r="O10180" s="11" t="s">
        <v>37</v>
      </c>
    </row>
    <row r="10181" spans="15:15" x14ac:dyDescent="0.25">
      <c r="O10181" s="10" t="s">
        <v>32</v>
      </c>
    </row>
    <row r="10182" spans="15:15" x14ac:dyDescent="0.25">
      <c r="O10182" s="11" t="s">
        <v>34</v>
      </c>
    </row>
    <row r="10183" spans="15:15" x14ac:dyDescent="0.25">
      <c r="O10183" s="10" t="s">
        <v>37</v>
      </c>
    </row>
    <row r="10184" spans="15:15" x14ac:dyDescent="0.25">
      <c r="O10184" s="11" t="s">
        <v>37</v>
      </c>
    </row>
    <row r="10185" spans="15:15" x14ac:dyDescent="0.25">
      <c r="O10185" s="10" t="s">
        <v>27</v>
      </c>
    </row>
    <row r="10186" spans="15:15" x14ac:dyDescent="0.25">
      <c r="O10186" s="11" t="s">
        <v>123</v>
      </c>
    </row>
    <row r="10187" spans="15:15" x14ac:dyDescent="0.25">
      <c r="O10187" s="10" t="s">
        <v>244</v>
      </c>
    </row>
    <row r="10188" spans="15:15" x14ac:dyDescent="0.25">
      <c r="O10188" s="11" t="s">
        <v>32</v>
      </c>
    </row>
    <row r="10189" spans="15:15" x14ac:dyDescent="0.25">
      <c r="O10189" s="10" t="s">
        <v>32</v>
      </c>
    </row>
    <row r="10190" spans="15:15" x14ac:dyDescent="0.25">
      <c r="O10190" s="11" t="s">
        <v>20</v>
      </c>
    </row>
    <row r="10191" spans="15:15" x14ac:dyDescent="0.25">
      <c r="O10191" s="10" t="s">
        <v>20</v>
      </c>
    </row>
    <row r="10192" spans="15:15" x14ac:dyDescent="0.25">
      <c r="O10192" s="11" t="s">
        <v>32</v>
      </c>
    </row>
    <row r="10193" spans="15:15" x14ac:dyDescent="0.25">
      <c r="O10193" s="10" t="s">
        <v>32</v>
      </c>
    </row>
    <row r="10194" spans="15:15" x14ac:dyDescent="0.25">
      <c r="O10194" s="11" t="s">
        <v>34</v>
      </c>
    </row>
    <row r="10195" spans="15:15" x14ac:dyDescent="0.25">
      <c r="O10195" s="10" t="s">
        <v>32</v>
      </c>
    </row>
    <row r="10196" spans="15:15" x14ac:dyDescent="0.25">
      <c r="O10196" s="11" t="s">
        <v>32</v>
      </c>
    </row>
    <row r="10197" spans="15:15" x14ac:dyDescent="0.25">
      <c r="O10197" s="10" t="s">
        <v>37</v>
      </c>
    </row>
    <row r="10198" spans="15:15" x14ac:dyDescent="0.25">
      <c r="O10198" s="11" t="s">
        <v>37</v>
      </c>
    </row>
    <row r="10199" spans="15:15" x14ac:dyDescent="0.25">
      <c r="O10199" s="10" t="s">
        <v>37</v>
      </c>
    </row>
    <row r="10200" spans="15:15" x14ac:dyDescent="0.25">
      <c r="O10200" s="11" t="s">
        <v>37</v>
      </c>
    </row>
    <row r="10201" spans="15:15" x14ac:dyDescent="0.25">
      <c r="O10201" s="10" t="s">
        <v>37</v>
      </c>
    </row>
    <row r="10202" spans="15:15" x14ac:dyDescent="0.25">
      <c r="O10202" s="11" t="s">
        <v>37</v>
      </c>
    </row>
    <row r="10203" spans="15:15" x14ac:dyDescent="0.25">
      <c r="O10203" s="10" t="s">
        <v>27</v>
      </c>
    </row>
    <row r="10204" spans="15:15" x14ac:dyDescent="0.25">
      <c r="O10204" s="11" t="s">
        <v>27</v>
      </c>
    </row>
    <row r="10205" spans="15:15" x14ac:dyDescent="0.25">
      <c r="O10205" s="10" t="s">
        <v>32</v>
      </c>
    </row>
    <row r="10206" spans="15:15" x14ac:dyDescent="0.25">
      <c r="O10206" s="11" t="s">
        <v>32</v>
      </c>
    </row>
    <row r="10207" spans="15:15" x14ac:dyDescent="0.25">
      <c r="O10207" s="10" t="s">
        <v>27</v>
      </c>
    </row>
    <row r="10208" spans="15:15" x14ac:dyDescent="0.25">
      <c r="O10208" s="11" t="s">
        <v>27</v>
      </c>
    </row>
    <row r="10209" spans="15:15" x14ac:dyDescent="0.25">
      <c r="O10209" s="10" t="s">
        <v>32</v>
      </c>
    </row>
    <row r="10210" spans="15:15" x14ac:dyDescent="0.25">
      <c r="O10210" s="11" t="s">
        <v>32</v>
      </c>
    </row>
    <row r="10211" spans="15:15" x14ac:dyDescent="0.25">
      <c r="O10211" s="10" t="s">
        <v>32</v>
      </c>
    </row>
    <row r="10212" spans="15:15" x14ac:dyDescent="0.25">
      <c r="O10212" s="11" t="s">
        <v>50</v>
      </c>
    </row>
    <row r="10213" spans="15:15" x14ac:dyDescent="0.25">
      <c r="O10213" s="10" t="s">
        <v>32</v>
      </c>
    </row>
    <row r="10214" spans="15:15" x14ac:dyDescent="0.25">
      <c r="O10214" s="11" t="s">
        <v>32</v>
      </c>
    </row>
    <row r="10215" spans="15:15" x14ac:dyDescent="0.25">
      <c r="O10215" s="10" t="s">
        <v>54</v>
      </c>
    </row>
    <row r="10216" spans="15:15" x14ac:dyDescent="0.25">
      <c r="O10216" s="11" t="s">
        <v>54</v>
      </c>
    </row>
    <row r="10217" spans="15:15" x14ac:dyDescent="0.25">
      <c r="O10217" s="10" t="s">
        <v>99</v>
      </c>
    </row>
    <row r="10218" spans="15:15" x14ac:dyDescent="0.25">
      <c r="O10218" s="11" t="s">
        <v>99</v>
      </c>
    </row>
    <row r="10219" spans="15:15" x14ac:dyDescent="0.25">
      <c r="O10219" s="10" t="s">
        <v>27</v>
      </c>
    </row>
    <row r="10220" spans="15:15" x14ac:dyDescent="0.25">
      <c r="O10220" s="11" t="s">
        <v>37</v>
      </c>
    </row>
    <row r="10221" spans="15:15" x14ac:dyDescent="0.25">
      <c r="O10221" s="10" t="s">
        <v>32</v>
      </c>
    </row>
    <row r="10222" spans="15:15" x14ac:dyDescent="0.25">
      <c r="O10222" s="11" t="s">
        <v>32</v>
      </c>
    </row>
    <row r="10223" spans="15:15" x14ac:dyDescent="0.25">
      <c r="O10223" s="10" t="s">
        <v>32</v>
      </c>
    </row>
    <row r="10224" spans="15:15" x14ac:dyDescent="0.25">
      <c r="O10224" s="11" t="s">
        <v>32</v>
      </c>
    </row>
    <row r="10225" spans="15:15" x14ac:dyDescent="0.25">
      <c r="O10225" s="10" t="s">
        <v>27</v>
      </c>
    </row>
    <row r="10226" spans="15:15" x14ac:dyDescent="0.25">
      <c r="O10226" s="11" t="s">
        <v>27</v>
      </c>
    </row>
    <row r="10227" spans="15:15" x14ac:dyDescent="0.25">
      <c r="O10227" s="10" t="s">
        <v>32</v>
      </c>
    </row>
    <row r="10228" spans="15:15" x14ac:dyDescent="0.25">
      <c r="O10228" s="11" t="s">
        <v>27</v>
      </c>
    </row>
    <row r="10229" spans="15:15" x14ac:dyDescent="0.25">
      <c r="O10229" s="10" t="s">
        <v>27</v>
      </c>
    </row>
    <row r="10230" spans="15:15" x14ac:dyDescent="0.25">
      <c r="O10230" s="11" t="s">
        <v>37</v>
      </c>
    </row>
    <row r="10231" spans="15:15" x14ac:dyDescent="0.25">
      <c r="O10231" s="10" t="s">
        <v>32</v>
      </c>
    </row>
    <row r="10232" spans="15:15" x14ac:dyDescent="0.25">
      <c r="O10232" s="11" t="s">
        <v>32</v>
      </c>
    </row>
    <row r="10233" spans="15:15" x14ac:dyDescent="0.25">
      <c r="O10233" s="10" t="s">
        <v>32</v>
      </c>
    </row>
    <row r="10234" spans="15:15" x14ac:dyDescent="0.25">
      <c r="O10234" s="11" t="s">
        <v>32</v>
      </c>
    </row>
    <row r="10235" spans="15:15" x14ac:dyDescent="0.25">
      <c r="O10235" s="10" t="s">
        <v>27</v>
      </c>
    </row>
    <row r="10236" spans="15:15" x14ac:dyDescent="0.25">
      <c r="O10236" s="11" t="s">
        <v>27</v>
      </c>
    </row>
    <row r="10237" spans="15:15" x14ac:dyDescent="0.25">
      <c r="O10237" s="10" t="s">
        <v>37</v>
      </c>
    </row>
    <row r="10238" spans="15:15" x14ac:dyDescent="0.25">
      <c r="O10238" s="11" t="s">
        <v>37</v>
      </c>
    </row>
    <row r="10239" spans="15:15" x14ac:dyDescent="0.25">
      <c r="O10239" s="10" t="s">
        <v>37</v>
      </c>
    </row>
    <row r="10240" spans="15:15" x14ac:dyDescent="0.25">
      <c r="O10240" s="11" t="s">
        <v>37</v>
      </c>
    </row>
    <row r="10241" spans="15:15" x14ac:dyDescent="0.25">
      <c r="O10241" s="10" t="s">
        <v>37</v>
      </c>
    </row>
    <row r="10242" spans="15:15" x14ac:dyDescent="0.25">
      <c r="O10242" s="11" t="s">
        <v>27</v>
      </c>
    </row>
    <row r="10243" spans="15:15" x14ac:dyDescent="0.25">
      <c r="O10243" s="10" t="s">
        <v>27</v>
      </c>
    </row>
    <row r="10244" spans="15:15" x14ac:dyDescent="0.25">
      <c r="O10244" s="11" t="s">
        <v>32</v>
      </c>
    </row>
    <row r="10245" spans="15:15" x14ac:dyDescent="0.25">
      <c r="O10245" s="10" t="s">
        <v>37</v>
      </c>
    </row>
    <row r="10246" spans="15:15" x14ac:dyDescent="0.25">
      <c r="O10246" s="11" t="s">
        <v>37</v>
      </c>
    </row>
    <row r="10247" spans="15:15" x14ac:dyDescent="0.25">
      <c r="O10247" s="10" t="s">
        <v>27</v>
      </c>
    </row>
    <row r="10248" spans="15:15" x14ac:dyDescent="0.25">
      <c r="O10248" s="11" t="s">
        <v>27</v>
      </c>
    </row>
    <row r="10249" spans="15:15" x14ac:dyDescent="0.25">
      <c r="O10249" s="10" t="s">
        <v>27</v>
      </c>
    </row>
    <row r="10250" spans="15:15" x14ac:dyDescent="0.25">
      <c r="O10250" s="11" t="s">
        <v>27</v>
      </c>
    </row>
    <row r="10251" spans="15:15" x14ac:dyDescent="0.25">
      <c r="O10251" s="10" t="s">
        <v>27</v>
      </c>
    </row>
    <row r="10252" spans="15:15" x14ac:dyDescent="0.25">
      <c r="O10252" s="11" t="s">
        <v>32</v>
      </c>
    </row>
    <row r="10253" spans="15:15" x14ac:dyDescent="0.25">
      <c r="O10253" s="10" t="s">
        <v>37</v>
      </c>
    </row>
    <row r="10254" spans="15:15" x14ac:dyDescent="0.25">
      <c r="O10254" s="11" t="s">
        <v>37</v>
      </c>
    </row>
    <row r="10255" spans="15:15" x14ac:dyDescent="0.25">
      <c r="O10255" s="10" t="s">
        <v>37</v>
      </c>
    </row>
    <row r="10256" spans="15:15" x14ac:dyDescent="0.25">
      <c r="O10256" s="11" t="s">
        <v>99</v>
      </c>
    </row>
    <row r="10257" spans="15:15" x14ac:dyDescent="0.25">
      <c r="O10257" s="10" t="s">
        <v>99</v>
      </c>
    </row>
    <row r="10258" spans="15:15" x14ac:dyDescent="0.25">
      <c r="O10258" s="11" t="s">
        <v>27</v>
      </c>
    </row>
    <row r="10259" spans="15:15" x14ac:dyDescent="0.25">
      <c r="O10259" s="10" t="s">
        <v>32</v>
      </c>
    </row>
    <row r="10260" spans="15:15" x14ac:dyDescent="0.25">
      <c r="O10260" s="11" t="s">
        <v>32</v>
      </c>
    </row>
    <row r="10261" spans="15:15" x14ac:dyDescent="0.25">
      <c r="O10261" s="10" t="s">
        <v>27</v>
      </c>
    </row>
    <row r="10262" spans="15:15" x14ac:dyDescent="0.25">
      <c r="O10262" s="11" t="s">
        <v>27</v>
      </c>
    </row>
    <row r="10263" spans="15:15" x14ac:dyDescent="0.25">
      <c r="O10263" s="10" t="s">
        <v>20</v>
      </c>
    </row>
    <row r="10264" spans="15:15" x14ac:dyDescent="0.25">
      <c r="O10264" s="11" t="s">
        <v>20</v>
      </c>
    </row>
    <row r="10265" spans="15:15" x14ac:dyDescent="0.25">
      <c r="O10265" s="10" t="s">
        <v>37</v>
      </c>
    </row>
    <row r="10266" spans="15:15" x14ac:dyDescent="0.25">
      <c r="O10266" s="11" t="s">
        <v>37</v>
      </c>
    </row>
    <row r="10267" spans="15:15" x14ac:dyDescent="0.25">
      <c r="O10267" s="10" t="s">
        <v>32</v>
      </c>
    </row>
    <row r="10268" spans="15:15" x14ac:dyDescent="0.25">
      <c r="O10268" s="11" t="s">
        <v>32</v>
      </c>
    </row>
    <row r="10269" spans="15:15" x14ac:dyDescent="0.25">
      <c r="O10269" s="10" t="s">
        <v>27</v>
      </c>
    </row>
    <row r="10270" spans="15:15" x14ac:dyDescent="0.25">
      <c r="O10270" s="11" t="s">
        <v>37</v>
      </c>
    </row>
    <row r="10271" spans="15:15" x14ac:dyDescent="0.25">
      <c r="O10271" s="10" t="s">
        <v>37</v>
      </c>
    </row>
    <row r="10272" spans="15:15" x14ac:dyDescent="0.25">
      <c r="O10272" s="11" t="s">
        <v>32</v>
      </c>
    </row>
    <row r="10273" spans="15:15" x14ac:dyDescent="0.25">
      <c r="O10273" s="10" t="s">
        <v>32</v>
      </c>
    </row>
    <row r="10274" spans="15:15" x14ac:dyDescent="0.25">
      <c r="O10274" s="11" t="s">
        <v>37</v>
      </c>
    </row>
    <row r="10275" spans="15:15" x14ac:dyDescent="0.25">
      <c r="O10275" s="10" t="s">
        <v>32</v>
      </c>
    </row>
    <row r="10276" spans="15:15" x14ac:dyDescent="0.25">
      <c r="O10276" s="11" t="s">
        <v>32</v>
      </c>
    </row>
    <row r="10277" spans="15:15" x14ac:dyDescent="0.25">
      <c r="O10277" s="10" t="s">
        <v>164</v>
      </c>
    </row>
    <row r="10278" spans="15:15" x14ac:dyDescent="0.25">
      <c r="O10278" s="11" t="s">
        <v>164</v>
      </c>
    </row>
    <row r="10279" spans="15:15" x14ac:dyDescent="0.25">
      <c r="O10279" s="10" t="s">
        <v>40</v>
      </c>
    </row>
    <row r="10280" spans="15:15" x14ac:dyDescent="0.25">
      <c r="O10280" s="11" t="s">
        <v>40</v>
      </c>
    </row>
    <row r="10281" spans="15:15" x14ac:dyDescent="0.25">
      <c r="O10281" s="10" t="s">
        <v>27</v>
      </c>
    </row>
    <row r="10282" spans="15:15" x14ac:dyDescent="0.25">
      <c r="O10282" s="11" t="s">
        <v>27</v>
      </c>
    </row>
    <row r="10283" spans="15:15" x14ac:dyDescent="0.25">
      <c r="O10283" s="10" t="s">
        <v>32</v>
      </c>
    </row>
    <row r="10284" spans="15:15" x14ac:dyDescent="0.25">
      <c r="O10284" s="11" t="s">
        <v>32</v>
      </c>
    </row>
    <row r="10285" spans="15:15" x14ac:dyDescent="0.25">
      <c r="O10285" s="10" t="s">
        <v>32</v>
      </c>
    </row>
    <row r="10286" spans="15:15" x14ac:dyDescent="0.25">
      <c r="O10286" s="11" t="s">
        <v>27</v>
      </c>
    </row>
    <row r="10287" spans="15:15" x14ac:dyDescent="0.25">
      <c r="O10287" s="10" t="s">
        <v>27</v>
      </c>
    </row>
    <row r="10288" spans="15:15" x14ac:dyDescent="0.25">
      <c r="O10288" s="11" t="s">
        <v>40</v>
      </c>
    </row>
    <row r="10289" spans="15:15" x14ac:dyDescent="0.25">
      <c r="O10289" s="10" t="s">
        <v>40</v>
      </c>
    </row>
    <row r="10290" spans="15:15" x14ac:dyDescent="0.25">
      <c r="O10290" s="11" t="s">
        <v>32</v>
      </c>
    </row>
    <row r="10291" spans="15:15" x14ac:dyDescent="0.25">
      <c r="O10291" s="10" t="s">
        <v>32</v>
      </c>
    </row>
    <row r="10292" spans="15:15" x14ac:dyDescent="0.25">
      <c r="O10292" s="11" t="s">
        <v>37</v>
      </c>
    </row>
    <row r="10293" spans="15:15" x14ac:dyDescent="0.25">
      <c r="O10293" s="10" t="s">
        <v>37</v>
      </c>
    </row>
    <row r="10294" spans="15:15" x14ac:dyDescent="0.25">
      <c r="O10294" s="11" t="s">
        <v>37</v>
      </c>
    </row>
    <row r="10295" spans="15:15" x14ac:dyDescent="0.25">
      <c r="O10295" s="10" t="s">
        <v>37</v>
      </c>
    </row>
    <row r="10296" spans="15:15" x14ac:dyDescent="0.25">
      <c r="O10296" s="11" t="s">
        <v>34</v>
      </c>
    </row>
    <row r="10297" spans="15:15" x14ac:dyDescent="0.25">
      <c r="O10297" s="10" t="s">
        <v>34</v>
      </c>
    </row>
    <row r="10298" spans="15:15" x14ac:dyDescent="0.25">
      <c r="O10298" s="11" t="s">
        <v>20</v>
      </c>
    </row>
    <row r="10299" spans="15:15" x14ac:dyDescent="0.25">
      <c r="O10299" s="10" t="s">
        <v>20</v>
      </c>
    </row>
    <row r="10300" spans="15:15" x14ac:dyDescent="0.25">
      <c r="O10300" s="11" t="s">
        <v>27</v>
      </c>
    </row>
    <row r="10301" spans="15:15" x14ac:dyDescent="0.25">
      <c r="O10301" s="10" t="s">
        <v>27</v>
      </c>
    </row>
    <row r="10302" spans="15:15" x14ac:dyDescent="0.25">
      <c r="O10302" s="11" t="s">
        <v>32</v>
      </c>
    </row>
    <row r="10303" spans="15:15" x14ac:dyDescent="0.25">
      <c r="O10303" s="10" t="s">
        <v>32</v>
      </c>
    </row>
    <row r="10304" spans="15:15" x14ac:dyDescent="0.25">
      <c r="O10304" s="11" t="s">
        <v>32</v>
      </c>
    </row>
    <row r="10305" spans="15:15" x14ac:dyDescent="0.25">
      <c r="O10305" s="10" t="s">
        <v>37</v>
      </c>
    </row>
    <row r="10306" spans="15:15" x14ac:dyDescent="0.25">
      <c r="O10306" s="11" t="s">
        <v>37</v>
      </c>
    </row>
    <row r="10307" spans="15:15" x14ac:dyDescent="0.25">
      <c r="O10307" s="10" t="s">
        <v>37</v>
      </c>
    </row>
    <row r="10308" spans="15:15" x14ac:dyDescent="0.25">
      <c r="O10308" s="11" t="s">
        <v>37</v>
      </c>
    </row>
    <row r="10309" spans="15:15" x14ac:dyDescent="0.25">
      <c r="O10309" s="10" t="s">
        <v>27</v>
      </c>
    </row>
    <row r="10310" spans="15:15" x14ac:dyDescent="0.25">
      <c r="O10310" s="11" t="s">
        <v>125</v>
      </c>
    </row>
    <row r="10311" spans="15:15" x14ac:dyDescent="0.25">
      <c r="O10311" s="10" t="s">
        <v>125</v>
      </c>
    </row>
    <row r="10312" spans="15:15" x14ac:dyDescent="0.25">
      <c r="O10312" s="11" t="s">
        <v>27</v>
      </c>
    </row>
    <row r="10313" spans="15:15" x14ac:dyDescent="0.25">
      <c r="O10313" s="10" t="s">
        <v>37</v>
      </c>
    </row>
    <row r="10314" spans="15:15" x14ac:dyDescent="0.25">
      <c r="O10314" s="11" t="s">
        <v>37</v>
      </c>
    </row>
    <row r="10315" spans="15:15" x14ac:dyDescent="0.25">
      <c r="O10315" s="10" t="s">
        <v>37</v>
      </c>
    </row>
    <row r="10316" spans="15:15" x14ac:dyDescent="0.25">
      <c r="O10316" s="11" t="s">
        <v>37</v>
      </c>
    </row>
    <row r="10317" spans="15:15" x14ac:dyDescent="0.25">
      <c r="O10317" s="10" t="s">
        <v>32</v>
      </c>
    </row>
    <row r="10318" spans="15:15" x14ac:dyDescent="0.25">
      <c r="O10318" s="11" t="s">
        <v>37</v>
      </c>
    </row>
    <row r="10319" spans="15:15" x14ac:dyDescent="0.25">
      <c r="O10319" s="10" t="s">
        <v>37</v>
      </c>
    </row>
    <row r="10320" spans="15:15" x14ac:dyDescent="0.25">
      <c r="O10320" s="11" t="s">
        <v>32</v>
      </c>
    </row>
    <row r="10321" spans="15:15" x14ac:dyDescent="0.25">
      <c r="O10321" s="10" t="s">
        <v>32</v>
      </c>
    </row>
    <row r="10322" spans="15:15" x14ac:dyDescent="0.25">
      <c r="O10322" s="11" t="s">
        <v>37</v>
      </c>
    </row>
    <row r="10323" spans="15:15" x14ac:dyDescent="0.25">
      <c r="O10323" s="10" t="s">
        <v>37</v>
      </c>
    </row>
    <row r="10324" spans="15:15" x14ac:dyDescent="0.25">
      <c r="O10324" s="11" t="s">
        <v>37</v>
      </c>
    </row>
    <row r="10325" spans="15:15" x14ac:dyDescent="0.25">
      <c r="O10325" s="10" t="s">
        <v>27</v>
      </c>
    </row>
    <row r="10326" spans="15:15" x14ac:dyDescent="0.25">
      <c r="O10326" s="11" t="s">
        <v>27</v>
      </c>
    </row>
    <row r="10327" spans="15:15" x14ac:dyDescent="0.25">
      <c r="O10327" s="10" t="s">
        <v>27</v>
      </c>
    </row>
    <row r="10328" spans="15:15" x14ac:dyDescent="0.25">
      <c r="O10328" s="11" t="s">
        <v>34</v>
      </c>
    </row>
    <row r="10329" spans="15:15" x14ac:dyDescent="0.25">
      <c r="O10329" s="10" t="s">
        <v>34</v>
      </c>
    </row>
    <row r="10330" spans="15:15" x14ac:dyDescent="0.25">
      <c r="O10330" s="11" t="s">
        <v>27</v>
      </c>
    </row>
    <row r="10331" spans="15:15" x14ac:dyDescent="0.25">
      <c r="O10331" s="10" t="s">
        <v>34</v>
      </c>
    </row>
    <row r="10332" spans="15:15" x14ac:dyDescent="0.25">
      <c r="O10332" s="11" t="s">
        <v>34</v>
      </c>
    </row>
    <row r="10333" spans="15:15" x14ac:dyDescent="0.25">
      <c r="O10333" s="10" t="s">
        <v>32</v>
      </c>
    </row>
    <row r="10334" spans="15:15" x14ac:dyDescent="0.25">
      <c r="O10334" s="11" t="s">
        <v>32</v>
      </c>
    </row>
    <row r="10335" spans="15:15" x14ac:dyDescent="0.25">
      <c r="O10335" s="10" t="s">
        <v>27</v>
      </c>
    </row>
    <row r="10336" spans="15:15" x14ac:dyDescent="0.25">
      <c r="O10336" s="11" t="s">
        <v>27</v>
      </c>
    </row>
    <row r="10337" spans="15:15" x14ac:dyDescent="0.25">
      <c r="O10337" s="10" t="s">
        <v>199</v>
      </c>
    </row>
    <row r="10338" spans="15:15" x14ac:dyDescent="0.25">
      <c r="O10338" s="11" t="s">
        <v>104</v>
      </c>
    </row>
    <row r="10339" spans="15:15" x14ac:dyDescent="0.25">
      <c r="O10339" s="10" t="s">
        <v>34</v>
      </c>
    </row>
    <row r="10340" spans="15:15" x14ac:dyDescent="0.25">
      <c r="O10340" s="11" t="s">
        <v>102</v>
      </c>
    </row>
    <row r="10341" spans="15:15" x14ac:dyDescent="0.25">
      <c r="O10341" s="10" t="s">
        <v>32</v>
      </c>
    </row>
    <row r="10342" spans="15:15" x14ac:dyDescent="0.25">
      <c r="O10342" s="11" t="s">
        <v>152</v>
      </c>
    </row>
    <row r="10343" spans="15:15" x14ac:dyDescent="0.25">
      <c r="O10343" s="10" t="s">
        <v>145</v>
      </c>
    </row>
    <row r="10344" spans="15:15" x14ac:dyDescent="0.25">
      <c r="O10344" s="11" t="s">
        <v>105</v>
      </c>
    </row>
    <row r="10345" spans="15:15" x14ac:dyDescent="0.25">
      <c r="O10345" s="10" t="s">
        <v>32</v>
      </c>
    </row>
    <row r="10346" spans="15:15" x14ac:dyDescent="0.25">
      <c r="O10346" s="11" t="s">
        <v>34</v>
      </c>
    </row>
    <row r="10347" spans="15:15" x14ac:dyDescent="0.25">
      <c r="O10347" s="10" t="s">
        <v>27</v>
      </c>
    </row>
    <row r="10348" spans="15:15" x14ac:dyDescent="0.25">
      <c r="O10348" s="11" t="s">
        <v>37</v>
      </c>
    </row>
    <row r="10349" spans="15:15" x14ac:dyDescent="0.25">
      <c r="O10349" s="10" t="s">
        <v>74</v>
      </c>
    </row>
    <row r="10350" spans="15:15" x14ac:dyDescent="0.25">
      <c r="O10350" s="11" t="s">
        <v>27</v>
      </c>
    </row>
    <row r="10351" spans="15:15" x14ac:dyDescent="0.25">
      <c r="O10351" s="10" t="s">
        <v>34</v>
      </c>
    </row>
    <row r="10352" spans="15:15" x14ac:dyDescent="0.25">
      <c r="O10352" s="11" t="s">
        <v>27</v>
      </c>
    </row>
    <row r="10353" spans="15:15" x14ac:dyDescent="0.25">
      <c r="O10353" s="10" t="s">
        <v>74</v>
      </c>
    </row>
    <row r="10354" spans="15:15" x14ac:dyDescent="0.25">
      <c r="O10354" s="11" t="s">
        <v>34</v>
      </c>
    </row>
    <row r="10355" spans="15:15" x14ac:dyDescent="0.25">
      <c r="O10355" s="10" t="s">
        <v>46</v>
      </c>
    </row>
    <row r="10356" spans="15:15" x14ac:dyDescent="0.25">
      <c r="O10356" s="11" t="s">
        <v>27</v>
      </c>
    </row>
    <row r="10357" spans="15:15" x14ac:dyDescent="0.25">
      <c r="O10357" s="10" t="s">
        <v>27</v>
      </c>
    </row>
    <row r="10358" spans="15:15" x14ac:dyDescent="0.25">
      <c r="O10358" s="11" t="s">
        <v>54</v>
      </c>
    </row>
    <row r="10359" spans="15:15" x14ac:dyDescent="0.25">
      <c r="O10359" s="10" t="s">
        <v>27</v>
      </c>
    </row>
    <row r="10360" spans="15:15" x14ac:dyDescent="0.25">
      <c r="O10360" s="11" t="s">
        <v>199</v>
      </c>
    </row>
    <row r="10361" spans="15:15" x14ac:dyDescent="0.25">
      <c r="O10361" s="10" t="s">
        <v>27</v>
      </c>
    </row>
    <row r="10362" spans="15:15" x14ac:dyDescent="0.25">
      <c r="O10362" s="11" t="s">
        <v>247</v>
      </c>
    </row>
    <row r="10363" spans="15:15" x14ac:dyDescent="0.25">
      <c r="O10363" s="10" t="s">
        <v>152</v>
      </c>
    </row>
    <row r="10364" spans="15:15" x14ac:dyDescent="0.25">
      <c r="O10364" s="11" t="s">
        <v>32</v>
      </c>
    </row>
    <row r="10365" spans="15:15" x14ac:dyDescent="0.25">
      <c r="O10365" s="10" t="s">
        <v>46</v>
      </c>
    </row>
    <row r="10366" spans="15:15" x14ac:dyDescent="0.25">
      <c r="O10366" s="11" t="s">
        <v>99</v>
      </c>
    </row>
    <row r="10367" spans="15:15" x14ac:dyDescent="0.25">
      <c r="O10367" s="10" t="s">
        <v>46</v>
      </c>
    </row>
    <row r="10368" spans="15:15" x14ac:dyDescent="0.25">
      <c r="O10368" s="11" t="s">
        <v>27</v>
      </c>
    </row>
    <row r="10369" spans="15:15" x14ac:dyDescent="0.25">
      <c r="O10369" s="10" t="s">
        <v>153</v>
      </c>
    </row>
    <row r="10370" spans="15:15" x14ac:dyDescent="0.25">
      <c r="O10370" s="11" t="s">
        <v>145</v>
      </c>
    </row>
    <row r="10371" spans="15:15" x14ac:dyDescent="0.25">
      <c r="O10371" s="10" t="s">
        <v>27</v>
      </c>
    </row>
    <row r="10372" spans="15:15" x14ac:dyDescent="0.25">
      <c r="O10372" s="11" t="s">
        <v>145</v>
      </c>
    </row>
    <row r="10373" spans="15:15" x14ac:dyDescent="0.25">
      <c r="O10373" s="10" t="s">
        <v>32</v>
      </c>
    </row>
    <row r="10374" spans="15:15" x14ac:dyDescent="0.25">
      <c r="O10374" s="11" t="s">
        <v>27</v>
      </c>
    </row>
    <row r="10375" spans="15:15" x14ac:dyDescent="0.25">
      <c r="O10375" s="10" t="s">
        <v>235</v>
      </c>
    </row>
    <row r="10376" spans="15:15" x14ac:dyDescent="0.25">
      <c r="O10376" s="11" t="s">
        <v>222</v>
      </c>
    </row>
    <row r="10377" spans="15:15" x14ac:dyDescent="0.25">
      <c r="O10377" s="10" t="s">
        <v>27</v>
      </c>
    </row>
    <row r="10378" spans="15:15" x14ac:dyDescent="0.25">
      <c r="O10378" s="11" t="s">
        <v>27</v>
      </c>
    </row>
    <row r="10379" spans="15:15" x14ac:dyDescent="0.25">
      <c r="O10379" s="10" t="s">
        <v>46</v>
      </c>
    </row>
    <row r="10380" spans="15:15" x14ac:dyDescent="0.25">
      <c r="O10380" s="11" t="s">
        <v>129</v>
      </c>
    </row>
    <row r="10381" spans="15:15" x14ac:dyDescent="0.25">
      <c r="O10381" s="10" t="s">
        <v>114</v>
      </c>
    </row>
    <row r="10382" spans="15:15" x14ac:dyDescent="0.25">
      <c r="O10382" s="11" t="s">
        <v>32</v>
      </c>
    </row>
    <row r="10383" spans="15:15" x14ac:dyDescent="0.25">
      <c r="O10383" s="10" t="s">
        <v>180</v>
      </c>
    </row>
    <row r="10384" spans="15:15" x14ac:dyDescent="0.25">
      <c r="O10384" s="11" t="s">
        <v>118</v>
      </c>
    </row>
    <row r="10385" spans="15:15" x14ac:dyDescent="0.25">
      <c r="O10385" s="10" t="s">
        <v>72</v>
      </c>
    </row>
    <row r="10386" spans="15:15" x14ac:dyDescent="0.25">
      <c r="O10386" s="11" t="s">
        <v>166</v>
      </c>
    </row>
    <row r="10387" spans="15:15" x14ac:dyDescent="0.25">
      <c r="O10387" s="10" t="s">
        <v>105</v>
      </c>
    </row>
    <row r="10388" spans="15:15" x14ac:dyDescent="0.25">
      <c r="O10388" s="11" t="s">
        <v>199</v>
      </c>
    </row>
    <row r="10389" spans="15:15" x14ac:dyDescent="0.25">
      <c r="O10389" s="10" t="s">
        <v>130</v>
      </c>
    </row>
    <row r="10390" spans="15:15" x14ac:dyDescent="0.25">
      <c r="O10390" s="11" t="s">
        <v>139</v>
      </c>
    </row>
    <row r="10391" spans="15:15" x14ac:dyDescent="0.25">
      <c r="O10391" s="10" t="s">
        <v>223</v>
      </c>
    </row>
    <row r="10392" spans="15:15" x14ac:dyDescent="0.25">
      <c r="O10392" s="11" t="s">
        <v>37</v>
      </c>
    </row>
    <row r="10393" spans="15:15" x14ac:dyDescent="0.25">
      <c r="O10393" s="10" t="s">
        <v>204</v>
      </c>
    </row>
    <row r="10394" spans="15:15" x14ac:dyDescent="0.25">
      <c r="O10394" s="11" t="s">
        <v>32</v>
      </c>
    </row>
    <row r="10395" spans="15:15" x14ac:dyDescent="0.25">
      <c r="O10395" s="10" t="s">
        <v>37</v>
      </c>
    </row>
    <row r="10396" spans="15:15" x14ac:dyDescent="0.25">
      <c r="O10396" s="11" t="s">
        <v>188</v>
      </c>
    </row>
    <row r="10397" spans="15:15" x14ac:dyDescent="0.25">
      <c r="O10397" s="10" t="s">
        <v>199</v>
      </c>
    </row>
    <row r="10398" spans="15:15" x14ac:dyDescent="0.25">
      <c r="O10398" s="11" t="s">
        <v>32</v>
      </c>
    </row>
    <row r="10399" spans="15:15" x14ac:dyDescent="0.25">
      <c r="O10399" s="10" t="s">
        <v>222</v>
      </c>
    </row>
    <row r="10400" spans="15:15" x14ac:dyDescent="0.25">
      <c r="O10400" s="11" t="s">
        <v>37</v>
      </c>
    </row>
    <row r="10401" spans="15:15" x14ac:dyDescent="0.25">
      <c r="O10401" s="10" t="s">
        <v>242</v>
      </c>
    </row>
    <row r="10402" spans="15:15" x14ac:dyDescent="0.25">
      <c r="O10402" s="11" t="s">
        <v>34</v>
      </c>
    </row>
    <row r="10403" spans="15:15" x14ac:dyDescent="0.25">
      <c r="O10403" s="10" t="s">
        <v>27</v>
      </c>
    </row>
    <row r="10404" spans="15:15" x14ac:dyDescent="0.25">
      <c r="O10404" s="11" t="s">
        <v>74</v>
      </c>
    </row>
    <row r="10405" spans="15:15" x14ac:dyDescent="0.25">
      <c r="O10405" s="10" t="s">
        <v>46</v>
      </c>
    </row>
    <row r="10406" spans="15:15" x14ac:dyDescent="0.25">
      <c r="O10406" s="11" t="s">
        <v>32</v>
      </c>
    </row>
    <row r="10407" spans="15:15" x14ac:dyDescent="0.25">
      <c r="O10407" s="10" t="s">
        <v>99</v>
      </c>
    </row>
    <row r="10408" spans="15:15" x14ac:dyDescent="0.25">
      <c r="O10408" s="11" t="s">
        <v>37</v>
      </c>
    </row>
    <row r="10409" spans="15:15" x14ac:dyDescent="0.25">
      <c r="O10409" s="10" t="s">
        <v>27</v>
      </c>
    </row>
    <row r="10410" spans="15:15" x14ac:dyDescent="0.25">
      <c r="O10410" s="11" t="s">
        <v>129</v>
      </c>
    </row>
    <row r="10411" spans="15:15" x14ac:dyDescent="0.25">
      <c r="O10411" s="10" t="s">
        <v>37</v>
      </c>
    </row>
    <row r="10412" spans="15:15" x14ac:dyDescent="0.25">
      <c r="O10412" s="11" t="s">
        <v>27</v>
      </c>
    </row>
    <row r="10413" spans="15:15" x14ac:dyDescent="0.25">
      <c r="O10413" s="10" t="s">
        <v>118</v>
      </c>
    </row>
    <row r="10414" spans="15:15" x14ac:dyDescent="0.25">
      <c r="O10414" s="11" t="s">
        <v>152</v>
      </c>
    </row>
    <row r="10415" spans="15:15" x14ac:dyDescent="0.25">
      <c r="O10415" s="10" t="s">
        <v>27</v>
      </c>
    </row>
    <row r="10416" spans="15:15" x14ac:dyDescent="0.25">
      <c r="O10416" s="11" t="s">
        <v>27</v>
      </c>
    </row>
    <row r="10417" spans="15:15" x14ac:dyDescent="0.25">
      <c r="O10417" s="10" t="s">
        <v>34</v>
      </c>
    </row>
    <row r="10418" spans="15:15" x14ac:dyDescent="0.25">
      <c r="O10418" s="11" t="s">
        <v>54</v>
      </c>
    </row>
    <row r="10419" spans="15:15" x14ac:dyDescent="0.25">
      <c r="O10419" s="10" t="s">
        <v>145</v>
      </c>
    </row>
    <row r="10420" spans="15:15" x14ac:dyDescent="0.25">
      <c r="O10420" s="11" t="s">
        <v>37</v>
      </c>
    </row>
    <row r="10421" spans="15:15" x14ac:dyDescent="0.25">
      <c r="O10421" s="10" t="s">
        <v>159</v>
      </c>
    </row>
    <row r="10422" spans="15:15" x14ac:dyDescent="0.25">
      <c r="O10422" s="11" t="s">
        <v>211</v>
      </c>
    </row>
    <row r="10423" spans="15:15" x14ac:dyDescent="0.25">
      <c r="O10423" s="10" t="s">
        <v>32</v>
      </c>
    </row>
    <row r="10424" spans="15:15" x14ac:dyDescent="0.25">
      <c r="O10424" s="11" t="s">
        <v>199</v>
      </c>
    </row>
    <row r="10425" spans="15:15" x14ac:dyDescent="0.25">
      <c r="O10425" s="10" t="s">
        <v>32</v>
      </c>
    </row>
    <row r="10426" spans="15:15" x14ac:dyDescent="0.25">
      <c r="O10426" s="11" t="s">
        <v>34</v>
      </c>
    </row>
    <row r="10427" spans="15:15" x14ac:dyDescent="0.25">
      <c r="O10427" s="10" t="s">
        <v>46</v>
      </c>
    </row>
    <row r="10428" spans="15:15" x14ac:dyDescent="0.25">
      <c r="O10428" s="11" t="s">
        <v>32</v>
      </c>
    </row>
    <row r="10429" spans="15:15" x14ac:dyDescent="0.25">
      <c r="O10429" s="10" t="s">
        <v>20</v>
      </c>
    </row>
    <row r="10430" spans="15:15" x14ac:dyDescent="0.25">
      <c r="O10430" s="11" t="s">
        <v>20</v>
      </c>
    </row>
    <row r="10431" spans="15:15" x14ac:dyDescent="0.25">
      <c r="O10431" s="10" t="s">
        <v>86</v>
      </c>
    </row>
    <row r="10432" spans="15:15" x14ac:dyDescent="0.25">
      <c r="O10432" s="11" t="s">
        <v>104</v>
      </c>
    </row>
    <row r="10433" spans="15:15" x14ac:dyDescent="0.25">
      <c r="O10433" s="10" t="s">
        <v>32</v>
      </c>
    </row>
    <row r="10434" spans="15:15" x14ac:dyDescent="0.25">
      <c r="O10434" s="11" t="s">
        <v>104</v>
      </c>
    </row>
    <row r="10435" spans="15:15" x14ac:dyDescent="0.25">
      <c r="O10435" s="10" t="s">
        <v>66</v>
      </c>
    </row>
    <row r="10436" spans="15:15" x14ac:dyDescent="0.25">
      <c r="O10436" s="11" t="s">
        <v>164</v>
      </c>
    </row>
    <row r="10437" spans="15:15" x14ac:dyDescent="0.25">
      <c r="O10437" s="10" t="s">
        <v>74</v>
      </c>
    </row>
    <row r="10438" spans="15:15" x14ac:dyDescent="0.25">
      <c r="O10438" s="11" t="s">
        <v>34</v>
      </c>
    </row>
    <row r="10439" spans="15:15" x14ac:dyDescent="0.25">
      <c r="O10439" s="10" t="s">
        <v>125</v>
      </c>
    </row>
    <row r="10440" spans="15:15" x14ac:dyDescent="0.25">
      <c r="O10440" s="11" t="s">
        <v>50</v>
      </c>
    </row>
    <row r="10441" spans="15:15" x14ac:dyDescent="0.25">
      <c r="O10441" s="10" t="s">
        <v>99</v>
      </c>
    </row>
    <row r="10442" spans="15:15" x14ac:dyDescent="0.25">
      <c r="O10442" s="11" t="s">
        <v>27</v>
      </c>
    </row>
    <row r="10443" spans="15:15" x14ac:dyDescent="0.25">
      <c r="O10443" s="10" t="s">
        <v>27</v>
      </c>
    </row>
    <row r="10444" spans="15:15" x14ac:dyDescent="0.25">
      <c r="O10444" s="11" t="s">
        <v>32</v>
      </c>
    </row>
    <row r="10445" spans="15:15" x14ac:dyDescent="0.25">
      <c r="O10445" s="10" t="s">
        <v>32</v>
      </c>
    </row>
    <row r="10446" spans="15:15" x14ac:dyDescent="0.25">
      <c r="O10446" s="11" t="s">
        <v>37</v>
      </c>
    </row>
    <row r="10447" spans="15:15" x14ac:dyDescent="0.25">
      <c r="O10447" s="10" t="s">
        <v>37</v>
      </c>
    </row>
    <row r="10448" spans="15:15" x14ac:dyDescent="0.25">
      <c r="O10448" s="11" t="s">
        <v>27</v>
      </c>
    </row>
    <row r="10449" spans="15:15" x14ac:dyDescent="0.25">
      <c r="O10449" s="10" t="s">
        <v>72</v>
      </c>
    </row>
    <row r="10450" spans="15:15" x14ac:dyDescent="0.25">
      <c r="O10450" s="11" t="s">
        <v>145</v>
      </c>
    </row>
    <row r="10451" spans="15:15" x14ac:dyDescent="0.25">
      <c r="O10451" s="10" t="s">
        <v>34</v>
      </c>
    </row>
    <row r="10452" spans="15:15" x14ac:dyDescent="0.25">
      <c r="O10452" s="11" t="s">
        <v>104</v>
      </c>
    </row>
    <row r="10453" spans="15:15" x14ac:dyDescent="0.25">
      <c r="O10453" s="10" t="s">
        <v>32</v>
      </c>
    </row>
    <row r="10454" spans="15:15" x14ac:dyDescent="0.25">
      <c r="O10454" s="11" t="s">
        <v>235</v>
      </c>
    </row>
    <row r="10455" spans="15:15" x14ac:dyDescent="0.25">
      <c r="O10455" s="10" t="s">
        <v>46</v>
      </c>
    </row>
    <row r="10456" spans="15:15" x14ac:dyDescent="0.25">
      <c r="O10456" s="11" t="s">
        <v>37</v>
      </c>
    </row>
    <row r="10457" spans="15:15" x14ac:dyDescent="0.25">
      <c r="O10457" s="10" t="s">
        <v>37</v>
      </c>
    </row>
    <row r="10458" spans="15:15" x14ac:dyDescent="0.25">
      <c r="O10458" s="11" t="s">
        <v>32</v>
      </c>
    </row>
    <row r="10459" spans="15:15" x14ac:dyDescent="0.25">
      <c r="O10459" s="10" t="s">
        <v>235</v>
      </c>
    </row>
    <row r="10460" spans="15:15" x14ac:dyDescent="0.25">
      <c r="O10460" s="11" t="s">
        <v>212</v>
      </c>
    </row>
    <row r="10461" spans="15:15" x14ac:dyDescent="0.25">
      <c r="O10461" s="10" t="s">
        <v>37</v>
      </c>
    </row>
    <row r="10462" spans="15:15" x14ac:dyDescent="0.25">
      <c r="O10462" s="11" t="s">
        <v>86</v>
      </c>
    </row>
    <row r="10463" spans="15:15" x14ac:dyDescent="0.25">
      <c r="O10463" s="10" t="s">
        <v>27</v>
      </c>
    </row>
    <row r="10464" spans="15:15" x14ac:dyDescent="0.25">
      <c r="O10464" s="11" t="s">
        <v>74</v>
      </c>
    </row>
    <row r="10465" spans="15:15" x14ac:dyDescent="0.25">
      <c r="O10465" s="10" t="s">
        <v>86</v>
      </c>
    </row>
    <row r="10466" spans="15:15" x14ac:dyDescent="0.25">
      <c r="O10466" s="11" t="s">
        <v>54</v>
      </c>
    </row>
    <row r="10467" spans="15:15" x14ac:dyDescent="0.25">
      <c r="O10467" s="10" t="s">
        <v>66</v>
      </c>
    </row>
    <row r="10468" spans="15:15" x14ac:dyDescent="0.25">
      <c r="O10468" s="11" t="s">
        <v>234</v>
      </c>
    </row>
    <row r="10469" spans="15:15" x14ac:dyDescent="0.25">
      <c r="O10469" s="10" t="s">
        <v>244</v>
      </c>
    </row>
    <row r="10470" spans="15:15" x14ac:dyDescent="0.25">
      <c r="O10470" s="11" t="s">
        <v>32</v>
      </c>
    </row>
    <row r="10471" spans="15:15" x14ac:dyDescent="0.25">
      <c r="O10471" s="10" t="s">
        <v>34</v>
      </c>
    </row>
    <row r="10472" spans="15:15" x14ac:dyDescent="0.25">
      <c r="O10472" s="11" t="s">
        <v>32</v>
      </c>
    </row>
    <row r="10473" spans="15:15" x14ac:dyDescent="0.25">
      <c r="O10473" s="10" t="s">
        <v>32</v>
      </c>
    </row>
    <row r="10474" spans="15:15" x14ac:dyDescent="0.25">
      <c r="O10474" s="11" t="s">
        <v>46</v>
      </c>
    </row>
    <row r="10475" spans="15:15" x14ac:dyDescent="0.25">
      <c r="O10475" s="10" t="s">
        <v>37</v>
      </c>
    </row>
    <row r="10476" spans="15:15" x14ac:dyDescent="0.25">
      <c r="O10476" s="11" t="s">
        <v>32</v>
      </c>
    </row>
    <row r="10477" spans="15:15" x14ac:dyDescent="0.25">
      <c r="O10477" s="10" t="s">
        <v>222</v>
      </c>
    </row>
    <row r="10478" spans="15:15" x14ac:dyDescent="0.25">
      <c r="O10478" s="11" t="s">
        <v>222</v>
      </c>
    </row>
    <row r="10479" spans="15:15" x14ac:dyDescent="0.25">
      <c r="O10479" s="10" t="s">
        <v>192</v>
      </c>
    </row>
    <row r="10480" spans="15:15" x14ac:dyDescent="0.25">
      <c r="O10480" s="11" t="s">
        <v>244</v>
      </c>
    </row>
    <row r="10481" spans="15:15" x14ac:dyDescent="0.25">
      <c r="O10481" s="10" t="s">
        <v>192</v>
      </c>
    </row>
    <row r="10482" spans="15:15" x14ac:dyDescent="0.25">
      <c r="O10482" s="11" t="s">
        <v>32</v>
      </c>
    </row>
    <row r="10483" spans="15:15" x14ac:dyDescent="0.25">
      <c r="O10483" s="10" t="s">
        <v>37</v>
      </c>
    </row>
    <row r="10484" spans="15:15" x14ac:dyDescent="0.25">
      <c r="O10484" s="11" t="s">
        <v>46</v>
      </c>
    </row>
    <row r="10485" spans="15:15" x14ac:dyDescent="0.25">
      <c r="O10485" s="10" t="s">
        <v>27</v>
      </c>
    </row>
    <row r="10486" spans="15:15" x14ac:dyDescent="0.25">
      <c r="O10486" s="11" t="s">
        <v>247</v>
      </c>
    </row>
    <row r="10487" spans="15:15" x14ac:dyDescent="0.25">
      <c r="O10487" s="10" t="s">
        <v>32</v>
      </c>
    </row>
    <row r="10488" spans="15:15" x14ac:dyDescent="0.25">
      <c r="O10488" s="11" t="s">
        <v>27</v>
      </c>
    </row>
    <row r="10489" spans="15:15" x14ac:dyDescent="0.25">
      <c r="O10489" s="10" t="s">
        <v>32</v>
      </c>
    </row>
    <row r="10490" spans="15:15" x14ac:dyDescent="0.25">
      <c r="O10490" s="11" t="s">
        <v>221</v>
      </c>
    </row>
    <row r="10491" spans="15:15" x14ac:dyDescent="0.25">
      <c r="O10491" s="10" t="s">
        <v>27</v>
      </c>
    </row>
    <row r="10492" spans="15:15" x14ac:dyDescent="0.25">
      <c r="O10492" s="11" t="s">
        <v>37</v>
      </c>
    </row>
    <row r="10493" spans="15:15" x14ac:dyDescent="0.25">
      <c r="O10493" s="10" t="s">
        <v>27</v>
      </c>
    </row>
    <row r="10494" spans="15:15" x14ac:dyDescent="0.25">
      <c r="O10494" s="11" t="s">
        <v>46</v>
      </c>
    </row>
    <row r="10495" spans="15:15" x14ac:dyDescent="0.25">
      <c r="O10495" s="10" t="s">
        <v>164</v>
      </c>
    </row>
    <row r="10496" spans="15:15" x14ac:dyDescent="0.25">
      <c r="O10496" s="11" t="s">
        <v>20</v>
      </c>
    </row>
    <row r="10497" spans="15:15" x14ac:dyDescent="0.25">
      <c r="O10497" s="10" t="s">
        <v>37</v>
      </c>
    </row>
    <row r="10498" spans="15:15" x14ac:dyDescent="0.25">
      <c r="O10498" s="11" t="s">
        <v>32</v>
      </c>
    </row>
    <row r="10499" spans="15:15" x14ac:dyDescent="0.25">
      <c r="O10499" s="10" t="s">
        <v>72</v>
      </c>
    </row>
    <row r="10500" spans="15:15" x14ac:dyDescent="0.25">
      <c r="O10500" s="11" t="s">
        <v>32</v>
      </c>
    </row>
    <row r="10501" spans="15:15" x14ac:dyDescent="0.25">
      <c r="O10501" s="10" t="s">
        <v>32</v>
      </c>
    </row>
    <row r="10502" spans="15:15" x14ac:dyDescent="0.25">
      <c r="O10502" s="11" t="s">
        <v>34</v>
      </c>
    </row>
    <row r="10503" spans="15:15" x14ac:dyDescent="0.25">
      <c r="O10503" s="10" t="s">
        <v>32</v>
      </c>
    </row>
    <row r="10504" spans="15:15" x14ac:dyDescent="0.25">
      <c r="O10504" s="11" t="s">
        <v>46</v>
      </c>
    </row>
    <row r="10505" spans="15:15" x14ac:dyDescent="0.25">
      <c r="O10505" s="10" t="s">
        <v>32</v>
      </c>
    </row>
    <row r="10506" spans="15:15" x14ac:dyDescent="0.25">
      <c r="O10506" s="11" t="s">
        <v>27</v>
      </c>
    </row>
    <row r="10507" spans="15:15" x14ac:dyDescent="0.25">
      <c r="O10507" s="10" t="s">
        <v>139</v>
      </c>
    </row>
    <row r="10508" spans="15:15" x14ac:dyDescent="0.25">
      <c r="O10508" s="11" t="s">
        <v>27</v>
      </c>
    </row>
    <row r="10509" spans="15:15" x14ac:dyDescent="0.25">
      <c r="O10509" s="10" t="s">
        <v>27</v>
      </c>
    </row>
    <row r="10510" spans="15:15" x14ac:dyDescent="0.25">
      <c r="O10510" s="11" t="s">
        <v>27</v>
      </c>
    </row>
    <row r="10511" spans="15:15" x14ac:dyDescent="0.25">
      <c r="O10511" s="10" t="s">
        <v>34</v>
      </c>
    </row>
    <row r="10512" spans="15:15" x14ac:dyDescent="0.25">
      <c r="O10512" s="11" t="s">
        <v>66</v>
      </c>
    </row>
    <row r="10513" spans="15:15" x14ac:dyDescent="0.25">
      <c r="O10513" s="10" t="s">
        <v>167</v>
      </c>
    </row>
    <row r="10514" spans="15:15" x14ac:dyDescent="0.25">
      <c r="O10514" s="11" t="s">
        <v>32</v>
      </c>
    </row>
    <row r="10515" spans="15:15" x14ac:dyDescent="0.25">
      <c r="O10515" s="10" t="s">
        <v>32</v>
      </c>
    </row>
    <row r="10516" spans="15:15" x14ac:dyDescent="0.25">
      <c r="O10516" s="11" t="s">
        <v>32</v>
      </c>
    </row>
    <row r="10517" spans="15:15" x14ac:dyDescent="0.25">
      <c r="O10517" s="10" t="s">
        <v>32</v>
      </c>
    </row>
    <row r="10518" spans="15:15" x14ac:dyDescent="0.25">
      <c r="O10518" s="11" t="s">
        <v>244</v>
      </c>
    </row>
    <row r="10519" spans="15:15" x14ac:dyDescent="0.25">
      <c r="O10519" s="10" t="s">
        <v>27</v>
      </c>
    </row>
    <row r="10520" spans="15:15" x14ac:dyDescent="0.25">
      <c r="O10520" s="11" t="s">
        <v>37</v>
      </c>
    </row>
    <row r="10521" spans="15:15" x14ac:dyDescent="0.25">
      <c r="O10521" s="10" t="s">
        <v>104</v>
      </c>
    </row>
    <row r="10522" spans="15:15" x14ac:dyDescent="0.25">
      <c r="O10522" s="11" t="s">
        <v>37</v>
      </c>
    </row>
    <row r="10523" spans="15:15" x14ac:dyDescent="0.25">
      <c r="O10523" s="10" t="s">
        <v>27</v>
      </c>
    </row>
    <row r="10524" spans="15:15" x14ac:dyDescent="0.25">
      <c r="O10524" s="11" t="s">
        <v>34</v>
      </c>
    </row>
    <row r="10525" spans="15:15" x14ac:dyDescent="0.25">
      <c r="O10525" s="10" t="s">
        <v>27</v>
      </c>
    </row>
    <row r="10526" spans="15:15" x14ac:dyDescent="0.25">
      <c r="O10526" s="11" t="s">
        <v>46</v>
      </c>
    </row>
    <row r="10527" spans="15:15" x14ac:dyDescent="0.25">
      <c r="O10527" s="10" t="s">
        <v>99</v>
      </c>
    </row>
    <row r="10528" spans="15:15" x14ac:dyDescent="0.25">
      <c r="O10528" s="11" t="s">
        <v>34</v>
      </c>
    </row>
    <row r="10529" spans="15:15" x14ac:dyDescent="0.25">
      <c r="O10529" s="10" t="s">
        <v>66</v>
      </c>
    </row>
    <row r="10530" spans="15:15" x14ac:dyDescent="0.25">
      <c r="O10530" s="11" t="s">
        <v>235</v>
      </c>
    </row>
    <row r="10531" spans="15:15" x14ac:dyDescent="0.25">
      <c r="O10531" s="10" t="s">
        <v>32</v>
      </c>
    </row>
    <row r="10532" spans="15:15" x14ac:dyDescent="0.25">
      <c r="O10532" s="11" t="s">
        <v>27</v>
      </c>
    </row>
    <row r="10533" spans="15:15" x14ac:dyDescent="0.25">
      <c r="O10533" s="10" t="s">
        <v>34</v>
      </c>
    </row>
    <row r="10534" spans="15:15" x14ac:dyDescent="0.25">
      <c r="O10534" s="11" t="s">
        <v>66</v>
      </c>
    </row>
    <row r="10535" spans="15:15" x14ac:dyDescent="0.25">
      <c r="O10535" s="10" t="s">
        <v>27</v>
      </c>
    </row>
    <row r="10536" spans="15:15" x14ac:dyDescent="0.25">
      <c r="O10536" s="11" t="s">
        <v>102</v>
      </c>
    </row>
    <row r="10537" spans="15:15" x14ac:dyDescent="0.25">
      <c r="O10537" s="10" t="s">
        <v>27</v>
      </c>
    </row>
    <row r="10538" spans="15:15" x14ac:dyDescent="0.25">
      <c r="O10538" s="11" t="s">
        <v>129</v>
      </c>
    </row>
    <row r="10539" spans="15:15" x14ac:dyDescent="0.25">
      <c r="O10539" s="10" t="s">
        <v>54</v>
      </c>
    </row>
    <row r="10540" spans="15:15" x14ac:dyDescent="0.25">
      <c r="O10540" s="11" t="s">
        <v>27</v>
      </c>
    </row>
    <row r="10541" spans="15:15" x14ac:dyDescent="0.25">
      <c r="O10541" s="10" t="s">
        <v>27</v>
      </c>
    </row>
    <row r="10542" spans="15:15" x14ac:dyDescent="0.25">
      <c r="O10542" s="11" t="s">
        <v>34</v>
      </c>
    </row>
    <row r="10543" spans="15:15" x14ac:dyDescent="0.25">
      <c r="O10543" s="10" t="s">
        <v>34</v>
      </c>
    </row>
    <row r="10544" spans="15:15" x14ac:dyDescent="0.25">
      <c r="O10544" s="11" t="s">
        <v>118</v>
      </c>
    </row>
    <row r="10545" spans="15:15" x14ac:dyDescent="0.25">
      <c r="O10545" s="10" t="s">
        <v>27</v>
      </c>
    </row>
    <row r="10546" spans="15:15" x14ac:dyDescent="0.25">
      <c r="O10546" s="11" t="s">
        <v>32</v>
      </c>
    </row>
    <row r="10547" spans="15:15" x14ac:dyDescent="0.25">
      <c r="O10547" s="10" t="s">
        <v>46</v>
      </c>
    </row>
    <row r="10548" spans="15:15" x14ac:dyDescent="0.25">
      <c r="O10548" s="11" t="s">
        <v>34</v>
      </c>
    </row>
    <row r="10549" spans="15:15" x14ac:dyDescent="0.25">
      <c r="O10549" s="10" t="s">
        <v>125</v>
      </c>
    </row>
    <row r="10550" spans="15:15" x14ac:dyDescent="0.25">
      <c r="O10550" s="11" t="s">
        <v>32</v>
      </c>
    </row>
    <row r="10551" spans="15:15" x14ac:dyDescent="0.25">
      <c r="O10551" s="10" t="s">
        <v>34</v>
      </c>
    </row>
    <row r="10552" spans="15:15" x14ac:dyDescent="0.25">
      <c r="O10552" s="11" t="s">
        <v>27</v>
      </c>
    </row>
    <row r="10553" spans="15:15" x14ac:dyDescent="0.25">
      <c r="O10553" s="10" t="s">
        <v>46</v>
      </c>
    </row>
    <row r="10554" spans="15:15" x14ac:dyDescent="0.25">
      <c r="O10554" s="11" t="s">
        <v>50</v>
      </c>
    </row>
    <row r="10555" spans="15:15" x14ac:dyDescent="0.25">
      <c r="O10555" s="10" t="s">
        <v>32</v>
      </c>
    </row>
    <row r="10556" spans="15:15" x14ac:dyDescent="0.25">
      <c r="O10556" s="11" t="s">
        <v>159</v>
      </c>
    </row>
    <row r="10557" spans="15:15" x14ac:dyDescent="0.25">
      <c r="O10557" s="10" t="s">
        <v>125</v>
      </c>
    </row>
    <row r="10558" spans="15:15" x14ac:dyDescent="0.25">
      <c r="O10558" s="11" t="s">
        <v>27</v>
      </c>
    </row>
    <row r="10559" spans="15:15" x14ac:dyDescent="0.25">
      <c r="O10559" s="10" t="s">
        <v>185</v>
      </c>
    </row>
    <row r="10560" spans="15:15" x14ac:dyDescent="0.25">
      <c r="O10560" s="11" t="s">
        <v>32</v>
      </c>
    </row>
    <row r="10561" spans="15:15" x14ac:dyDescent="0.25">
      <c r="O10561" s="10" t="s">
        <v>34</v>
      </c>
    </row>
    <row r="10562" spans="15:15" x14ac:dyDescent="0.25">
      <c r="O10562" s="11" t="s">
        <v>99</v>
      </c>
    </row>
    <row r="10563" spans="15:15" x14ac:dyDescent="0.25">
      <c r="O10563" s="10" t="s">
        <v>211</v>
      </c>
    </row>
    <row r="10564" spans="15:15" x14ac:dyDescent="0.25">
      <c r="O10564" s="11" t="s">
        <v>27</v>
      </c>
    </row>
    <row r="10565" spans="15:15" x14ac:dyDescent="0.25">
      <c r="O10565" s="10" t="s">
        <v>118</v>
      </c>
    </row>
    <row r="10566" spans="15:15" x14ac:dyDescent="0.25">
      <c r="O10566" s="11" t="s">
        <v>105</v>
      </c>
    </row>
    <row r="10567" spans="15:15" x14ac:dyDescent="0.25">
      <c r="O10567" s="10" t="s">
        <v>129</v>
      </c>
    </row>
    <row r="10568" spans="15:15" x14ac:dyDescent="0.25">
      <c r="O10568" s="11" t="s">
        <v>27</v>
      </c>
    </row>
    <row r="10569" spans="15:15" x14ac:dyDescent="0.25">
      <c r="O10569" s="10" t="s">
        <v>27</v>
      </c>
    </row>
    <row r="10570" spans="15:15" x14ac:dyDescent="0.25">
      <c r="O10570" s="11" t="s">
        <v>129</v>
      </c>
    </row>
    <row r="10571" spans="15:15" x14ac:dyDescent="0.25">
      <c r="O10571" s="10" t="s">
        <v>37</v>
      </c>
    </row>
    <row r="10572" spans="15:15" x14ac:dyDescent="0.25">
      <c r="O10572" s="11" t="s">
        <v>37</v>
      </c>
    </row>
    <row r="10573" spans="15:15" x14ac:dyDescent="0.25">
      <c r="O10573" s="10" t="s">
        <v>27</v>
      </c>
    </row>
    <row r="10574" spans="15:15" x14ac:dyDescent="0.25">
      <c r="O10574" s="11" t="s">
        <v>32</v>
      </c>
    </row>
    <row r="10575" spans="15:15" x14ac:dyDescent="0.25">
      <c r="O10575" s="10" t="s">
        <v>104</v>
      </c>
    </row>
    <row r="10576" spans="15:15" x14ac:dyDescent="0.25">
      <c r="O10576" s="11" t="s">
        <v>27</v>
      </c>
    </row>
    <row r="10577" spans="15:15" x14ac:dyDescent="0.25">
      <c r="O10577" s="10" t="s">
        <v>152</v>
      </c>
    </row>
    <row r="10578" spans="15:15" x14ac:dyDescent="0.25">
      <c r="O10578" s="11" t="s">
        <v>32</v>
      </c>
    </row>
    <row r="10579" spans="15:15" x14ac:dyDescent="0.25">
      <c r="O10579" s="10" t="s">
        <v>85</v>
      </c>
    </row>
    <row r="10580" spans="15:15" x14ac:dyDescent="0.25">
      <c r="O10580" s="11" t="s">
        <v>129</v>
      </c>
    </row>
    <row r="10581" spans="15:15" x14ac:dyDescent="0.25">
      <c r="O10581" s="10" t="s">
        <v>126</v>
      </c>
    </row>
    <row r="10582" spans="15:15" x14ac:dyDescent="0.25">
      <c r="O10582" s="11" t="s">
        <v>133</v>
      </c>
    </row>
    <row r="10583" spans="15:15" x14ac:dyDescent="0.25">
      <c r="O10583" s="10" t="s">
        <v>167</v>
      </c>
    </row>
    <row r="10584" spans="15:15" x14ac:dyDescent="0.25">
      <c r="O10584" s="11" t="s">
        <v>37</v>
      </c>
    </row>
    <row r="10585" spans="15:15" x14ac:dyDescent="0.25">
      <c r="O10585" s="10" t="s">
        <v>183</v>
      </c>
    </row>
    <row r="10586" spans="15:15" x14ac:dyDescent="0.25">
      <c r="O10586" s="11" t="s">
        <v>205</v>
      </c>
    </row>
    <row r="10587" spans="15:15" x14ac:dyDescent="0.25">
      <c r="O10587" s="10" t="s">
        <v>133</v>
      </c>
    </row>
    <row r="10588" spans="15:15" x14ac:dyDescent="0.25">
      <c r="O10588" s="11" t="s">
        <v>105</v>
      </c>
    </row>
    <row r="10589" spans="15:15" x14ac:dyDescent="0.25">
      <c r="O10589" s="10" t="s">
        <v>37</v>
      </c>
    </row>
    <row r="10590" spans="15:15" x14ac:dyDescent="0.25">
      <c r="O10590" s="11" t="s">
        <v>27</v>
      </c>
    </row>
    <row r="10591" spans="15:15" x14ac:dyDescent="0.25">
      <c r="O10591" s="10" t="s">
        <v>155</v>
      </c>
    </row>
    <row r="10592" spans="15:15" x14ac:dyDescent="0.25">
      <c r="O10592" s="11" t="s">
        <v>32</v>
      </c>
    </row>
    <row r="10593" spans="15:15" x14ac:dyDescent="0.25">
      <c r="O10593" s="10" t="s">
        <v>197</v>
      </c>
    </row>
    <row r="10594" spans="15:15" x14ac:dyDescent="0.25">
      <c r="O10594" s="11" t="s">
        <v>32</v>
      </c>
    </row>
    <row r="10595" spans="15:15" x14ac:dyDescent="0.25">
      <c r="O10595" s="10" t="s">
        <v>211</v>
      </c>
    </row>
    <row r="10596" spans="15:15" x14ac:dyDescent="0.25">
      <c r="O10596" s="11" t="s">
        <v>27</v>
      </c>
    </row>
    <row r="10597" spans="15:15" x14ac:dyDescent="0.25">
      <c r="O10597" s="10" t="s">
        <v>46</v>
      </c>
    </row>
    <row r="10598" spans="15:15" x14ac:dyDescent="0.25">
      <c r="O10598" s="11" t="s">
        <v>37</v>
      </c>
    </row>
    <row r="10599" spans="15:15" x14ac:dyDescent="0.25">
      <c r="O10599" s="10" t="s">
        <v>32</v>
      </c>
    </row>
    <row r="10600" spans="15:15" x14ac:dyDescent="0.25">
      <c r="O10600" s="11" t="s">
        <v>66</v>
      </c>
    </row>
    <row r="10601" spans="15:15" x14ac:dyDescent="0.25">
      <c r="O10601" s="10" t="s">
        <v>34</v>
      </c>
    </row>
    <row r="10602" spans="15:15" x14ac:dyDescent="0.25">
      <c r="O10602" s="11" t="s">
        <v>34</v>
      </c>
    </row>
    <row r="10603" spans="15:15" x14ac:dyDescent="0.25">
      <c r="O10603" s="10" t="s">
        <v>27</v>
      </c>
    </row>
    <row r="10604" spans="15:15" x14ac:dyDescent="0.25">
      <c r="O10604" s="11" t="s">
        <v>32</v>
      </c>
    </row>
    <row r="10605" spans="15:15" x14ac:dyDescent="0.25">
      <c r="O10605" s="10" t="s">
        <v>102</v>
      </c>
    </row>
    <row r="10606" spans="15:15" x14ac:dyDescent="0.25">
      <c r="O10606" s="11" t="s">
        <v>32</v>
      </c>
    </row>
    <row r="10607" spans="15:15" x14ac:dyDescent="0.25">
      <c r="O10607" s="10" t="s">
        <v>32</v>
      </c>
    </row>
    <row r="10608" spans="15:15" x14ac:dyDescent="0.25">
      <c r="O10608" s="11" t="s">
        <v>72</v>
      </c>
    </row>
    <row r="10609" spans="15:15" x14ac:dyDescent="0.25">
      <c r="O10609" s="10" t="s">
        <v>27</v>
      </c>
    </row>
    <row r="10610" spans="15:15" x14ac:dyDescent="0.25">
      <c r="O10610" s="11" t="s">
        <v>32</v>
      </c>
    </row>
    <row r="10611" spans="15:15" x14ac:dyDescent="0.25">
      <c r="O10611" s="10" t="s">
        <v>27</v>
      </c>
    </row>
    <row r="10612" spans="15:15" x14ac:dyDescent="0.25">
      <c r="O10612" s="11" t="s">
        <v>32</v>
      </c>
    </row>
    <row r="10613" spans="15:15" x14ac:dyDescent="0.25">
      <c r="O10613" s="10" t="s">
        <v>37</v>
      </c>
    </row>
    <row r="10614" spans="15:15" x14ac:dyDescent="0.25">
      <c r="O10614" s="11" t="s">
        <v>46</v>
      </c>
    </row>
    <row r="10615" spans="15:15" x14ac:dyDescent="0.25">
      <c r="O10615" s="10" t="s">
        <v>157</v>
      </c>
    </row>
    <row r="10616" spans="15:15" x14ac:dyDescent="0.25">
      <c r="O10616" s="11" t="s">
        <v>54</v>
      </c>
    </row>
    <row r="10617" spans="15:15" x14ac:dyDescent="0.25">
      <c r="O10617" s="10" t="s">
        <v>211</v>
      </c>
    </row>
    <row r="10618" spans="15:15" x14ac:dyDescent="0.25">
      <c r="O10618" s="11" t="s">
        <v>27</v>
      </c>
    </row>
    <row r="10619" spans="15:15" x14ac:dyDescent="0.25">
      <c r="O10619" s="10" t="s">
        <v>34</v>
      </c>
    </row>
    <row r="10620" spans="15:15" x14ac:dyDescent="0.25">
      <c r="O10620" s="11" t="s">
        <v>37</v>
      </c>
    </row>
    <row r="10621" spans="15:15" x14ac:dyDescent="0.25">
      <c r="O10621" s="10" t="s">
        <v>157</v>
      </c>
    </row>
    <row r="10622" spans="15:15" x14ac:dyDescent="0.25">
      <c r="O10622" s="11" t="s">
        <v>105</v>
      </c>
    </row>
    <row r="10623" spans="15:15" x14ac:dyDescent="0.25">
      <c r="O10623" s="10" t="s">
        <v>244</v>
      </c>
    </row>
    <row r="10624" spans="15:15" x14ac:dyDescent="0.25">
      <c r="O10624" s="11" t="s">
        <v>27</v>
      </c>
    </row>
    <row r="10625" spans="15:15" x14ac:dyDescent="0.25">
      <c r="O10625" s="10" t="s">
        <v>27</v>
      </c>
    </row>
    <row r="10626" spans="15:15" x14ac:dyDescent="0.25">
      <c r="O10626" s="11" t="s">
        <v>212</v>
      </c>
    </row>
    <row r="10627" spans="15:15" x14ac:dyDescent="0.25">
      <c r="O10627" s="10" t="s">
        <v>37</v>
      </c>
    </row>
    <row r="10628" spans="15:15" x14ac:dyDescent="0.25">
      <c r="O10628" s="11" t="s">
        <v>211</v>
      </c>
    </row>
    <row r="10629" spans="15:15" x14ac:dyDescent="0.25">
      <c r="O10629" s="10" t="s">
        <v>244</v>
      </c>
    </row>
    <row r="10630" spans="15:15" x14ac:dyDescent="0.25">
      <c r="O10630" s="11" t="s">
        <v>32</v>
      </c>
    </row>
    <row r="10631" spans="15:15" x14ac:dyDescent="0.25">
      <c r="O10631" s="10" t="s">
        <v>86</v>
      </c>
    </row>
    <row r="10632" spans="15:15" x14ac:dyDescent="0.25">
      <c r="O10632" s="11" t="s">
        <v>104</v>
      </c>
    </row>
    <row r="10633" spans="15:15" x14ac:dyDescent="0.25">
      <c r="O10633" s="10" t="s">
        <v>139</v>
      </c>
    </row>
    <row r="10634" spans="15:15" x14ac:dyDescent="0.25">
      <c r="O10634" s="11" t="s">
        <v>27</v>
      </c>
    </row>
    <row r="10635" spans="15:15" x14ac:dyDescent="0.25">
      <c r="O10635" s="10" t="s">
        <v>27</v>
      </c>
    </row>
    <row r="10636" spans="15:15" x14ac:dyDescent="0.25">
      <c r="O10636" s="11" t="s">
        <v>27</v>
      </c>
    </row>
    <row r="10637" spans="15:15" x14ac:dyDescent="0.25">
      <c r="O10637" s="10" t="s">
        <v>32</v>
      </c>
    </row>
    <row r="10638" spans="15:15" x14ac:dyDescent="0.25">
      <c r="O10638" s="11" t="s">
        <v>27</v>
      </c>
    </row>
    <row r="10639" spans="15:15" x14ac:dyDescent="0.25">
      <c r="O10639" s="10" t="s">
        <v>118</v>
      </c>
    </row>
    <row r="10640" spans="15:15" x14ac:dyDescent="0.25">
      <c r="O10640" s="11" t="s">
        <v>129</v>
      </c>
    </row>
    <row r="10641" spans="15:15" x14ac:dyDescent="0.25">
      <c r="O10641" s="10" t="s">
        <v>27</v>
      </c>
    </row>
    <row r="10642" spans="15:15" x14ac:dyDescent="0.25">
      <c r="O10642" s="11" t="s">
        <v>27</v>
      </c>
    </row>
    <row r="10643" spans="15:15" x14ac:dyDescent="0.25">
      <c r="O10643" s="10" t="s">
        <v>27</v>
      </c>
    </row>
    <row r="10644" spans="15:15" x14ac:dyDescent="0.25">
      <c r="O10644" s="11" t="s">
        <v>99</v>
      </c>
    </row>
    <row r="10645" spans="15:15" x14ac:dyDescent="0.25">
      <c r="O10645" s="10" t="s">
        <v>27</v>
      </c>
    </row>
    <row r="10646" spans="15:15" x14ac:dyDescent="0.25">
      <c r="O10646" s="11" t="s">
        <v>27</v>
      </c>
    </row>
    <row r="10647" spans="15:15" x14ac:dyDescent="0.25">
      <c r="O10647" s="10" t="s">
        <v>32</v>
      </c>
    </row>
    <row r="10648" spans="15:15" x14ac:dyDescent="0.25">
      <c r="O10648" s="11" t="s">
        <v>34</v>
      </c>
    </row>
    <row r="10649" spans="15:15" x14ac:dyDescent="0.25">
      <c r="O10649" s="10" t="s">
        <v>27</v>
      </c>
    </row>
    <row r="10650" spans="15:15" x14ac:dyDescent="0.25">
      <c r="O10650" s="11" t="s">
        <v>27</v>
      </c>
    </row>
    <row r="10651" spans="15:15" x14ac:dyDescent="0.25">
      <c r="O10651" s="10" t="s">
        <v>105</v>
      </c>
    </row>
  </sheetData>
  <conditionalFormatting sqref="N2:N5342">
    <cfRule type="colorScale" priority="1">
      <colorScale>
        <cfvo type="min"/>
        <cfvo type="percentile" val="50"/>
        <cfvo type="max"/>
        <color rgb="FFF8696B"/>
        <color rgb="FFFFEB84"/>
        <color rgb="FF63BE7B"/>
      </colorScale>
    </cfRule>
  </conditionalFormatting>
  <dataValidations count="14">
    <dataValidation type="whole" allowBlank="1" showInputMessage="1" showErrorMessage="1" error="the value exceeds_x000a_" sqref="M2:M5342" xr:uid="{00000000-0002-0000-0100-000000000000}">
      <formula1>2</formula1>
      <formula2>10</formula2>
    </dataValidation>
    <dataValidation type="list" operator="greaterThan" allowBlank="1" showInputMessage="1" showErrorMessage="1" sqref="A3:A5342" xr:uid="{00000000-0002-0000-0100-000001000000}">
      <formula1>$P$3:$P$6</formula1>
    </dataValidation>
    <dataValidation type="list" allowBlank="1" showInputMessage="1" showErrorMessage="1" sqref="C3:C5342" xr:uid="{00000000-0002-0000-0100-000002000000}">
      <formula1>$C$2:$C$5342</formula1>
    </dataValidation>
    <dataValidation type="list" operator="greaterThan" allowBlank="1" showInputMessage="1" showErrorMessage="1" sqref="A2" xr:uid="{00000000-0002-0000-0100-000003000000}">
      <formula1>"2020,2021,2022,2023"</formula1>
    </dataValidation>
    <dataValidation type="list" allowBlank="1" showInputMessage="1" showErrorMessage="1" sqref="B1:B5342 C2 O1:O10651" xr:uid="{00000000-0002-0000-0100-000004000000}">
      <formula1>$Q$3:$Q$127</formula1>
    </dataValidation>
    <dataValidation type="list" allowBlank="1" showInputMessage="1" showErrorMessage="1" sqref="D2:D5342" xr:uid="{00000000-0002-0000-0100-000005000000}">
      <formula1>$S$3:$S$13</formula1>
    </dataValidation>
    <dataValidation type="whole" operator="greaterThan" allowBlank="1" showInputMessage="1" showErrorMessage="1" sqref="E2:E5342" xr:uid="{00000000-0002-0000-0100-000006000000}">
      <formula1>2000</formula1>
    </dataValidation>
    <dataValidation type="whole" operator="greaterThan" allowBlank="1" showInputMessage="1" showErrorMessage="1" sqref="F2:F5342" xr:uid="{00000000-0002-0000-0100-000007000000}">
      <formula1>10000</formula1>
    </dataValidation>
    <dataValidation type="list" allowBlank="1" showInputMessage="1" showErrorMessage="1" sqref="G2:G5342" xr:uid="{00000000-0002-0000-0100-000008000000}">
      <formula1>$U$3:$U$85</formula1>
    </dataValidation>
    <dataValidation type="list" allowBlank="1" showInputMessage="1" showErrorMessage="1" sqref="H2:H5342" xr:uid="{00000000-0002-0000-0100-000009000000}">
      <formula1>$V$3:$V$6</formula1>
    </dataValidation>
    <dataValidation type="list" allowBlank="1" showInputMessage="1" showErrorMessage="1" sqref="I1:I5342" xr:uid="{00000000-0002-0000-0100-00000A000000}">
      <formula1>$T$3:$T$6</formula1>
    </dataValidation>
    <dataValidation type="list" allowBlank="1" showInputMessage="1" showErrorMessage="1" sqref="J2:J5342" xr:uid="{00000000-0002-0000-0100-00000B000000}">
      <formula1>$W$3:$W$5</formula1>
    </dataValidation>
    <dataValidation type="list" allowBlank="1" showInputMessage="1" showErrorMessage="1" sqref="K1:K5342" xr:uid="{00000000-0002-0000-0100-00000C000000}">
      <formula1>$X$3:$X$72</formula1>
    </dataValidation>
    <dataValidation type="list" allowBlank="1" showInputMessage="1" showErrorMessage="1" sqref="L2:L5342" xr:uid="{00000000-0002-0000-0100-00000D000000}">
      <formula1>$Y$3:$Y$5</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L1096"/>
  <sheetViews>
    <sheetView topLeftCell="A3" workbookViewId="0">
      <selection activeCell="K24" sqref="K24"/>
    </sheetView>
  </sheetViews>
  <sheetFormatPr defaultRowHeight="13.8" x14ac:dyDescent="0.25"/>
  <cols>
    <col min="1" max="1" width="12.5" customWidth="1"/>
    <col min="2" max="2" width="10" customWidth="1"/>
    <col min="3" max="3" width="15.19921875" customWidth="1"/>
    <col min="4" max="4" width="17.59765625" customWidth="1"/>
    <col min="6" max="6" width="15" customWidth="1"/>
    <col min="7" max="7" width="22.59765625" customWidth="1"/>
    <col min="8" max="8" width="19" customWidth="1"/>
    <col min="9" max="9" width="19.59765625" customWidth="1"/>
    <col min="10" max="10" width="14.09765625" customWidth="1"/>
    <col min="11" max="11" width="20.3984375" customWidth="1"/>
    <col min="12" max="12" width="16.09765625"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v>2022</v>
      </c>
      <c r="B2" t="s">
        <v>72</v>
      </c>
      <c r="C2" t="s">
        <v>31</v>
      </c>
      <c r="D2" t="s">
        <v>14</v>
      </c>
      <c r="E2">
        <v>20000</v>
      </c>
      <c r="F2">
        <v>21013</v>
      </c>
      <c r="G2" t="s">
        <v>91</v>
      </c>
      <c r="H2" t="s">
        <v>39</v>
      </c>
      <c r="I2" t="s">
        <v>17</v>
      </c>
      <c r="J2" t="s">
        <v>29</v>
      </c>
      <c r="K2" t="s">
        <v>91</v>
      </c>
      <c r="L2" t="s">
        <v>19</v>
      </c>
    </row>
    <row r="3" spans="1:12" x14ac:dyDescent="0.25">
      <c r="A3">
        <v>2022</v>
      </c>
      <c r="B3" t="s">
        <v>118</v>
      </c>
      <c r="C3" t="s">
        <v>31</v>
      </c>
      <c r="D3" t="s">
        <v>22</v>
      </c>
      <c r="E3">
        <v>125000</v>
      </c>
      <c r="F3">
        <v>125000</v>
      </c>
      <c r="G3" t="s">
        <v>23</v>
      </c>
      <c r="H3" t="s">
        <v>39</v>
      </c>
      <c r="I3" t="s">
        <v>17</v>
      </c>
      <c r="J3" t="s">
        <v>25</v>
      </c>
      <c r="K3" t="s">
        <v>23</v>
      </c>
      <c r="L3" t="s">
        <v>26</v>
      </c>
    </row>
    <row r="4" spans="1:12" x14ac:dyDescent="0.25">
      <c r="A4">
        <v>2022</v>
      </c>
      <c r="B4" t="s">
        <v>180</v>
      </c>
      <c r="C4" t="s">
        <v>31</v>
      </c>
      <c r="D4" t="s">
        <v>14</v>
      </c>
      <c r="E4">
        <v>80000</v>
      </c>
      <c r="F4">
        <v>84053</v>
      </c>
      <c r="G4" t="s">
        <v>15</v>
      </c>
      <c r="H4" t="s">
        <v>24</v>
      </c>
      <c r="I4" t="s">
        <v>17</v>
      </c>
      <c r="J4" t="s">
        <v>25</v>
      </c>
      <c r="K4" t="s">
        <v>15</v>
      </c>
      <c r="L4" t="s">
        <v>26</v>
      </c>
    </row>
    <row r="5" spans="1:12" x14ac:dyDescent="0.25">
      <c r="A5">
        <v>2022</v>
      </c>
      <c r="B5" t="s">
        <v>32</v>
      </c>
      <c r="C5" t="s">
        <v>13</v>
      </c>
      <c r="D5" t="s">
        <v>22</v>
      </c>
      <c r="E5">
        <v>120000</v>
      </c>
      <c r="F5">
        <v>120000</v>
      </c>
      <c r="G5" t="s">
        <v>23</v>
      </c>
      <c r="H5" t="s">
        <v>39</v>
      </c>
      <c r="I5" t="s">
        <v>17</v>
      </c>
      <c r="J5" t="s">
        <v>29</v>
      </c>
      <c r="K5" t="s">
        <v>23</v>
      </c>
      <c r="L5" t="s">
        <v>26</v>
      </c>
    </row>
    <row r="6" spans="1:12" x14ac:dyDescent="0.25">
      <c r="A6">
        <v>2022</v>
      </c>
      <c r="B6" t="s">
        <v>114</v>
      </c>
      <c r="C6" t="s">
        <v>38</v>
      </c>
      <c r="D6" t="s">
        <v>22</v>
      </c>
      <c r="E6">
        <v>100000</v>
      </c>
      <c r="F6">
        <v>100000</v>
      </c>
      <c r="G6" t="s">
        <v>23</v>
      </c>
      <c r="H6" t="s">
        <v>39</v>
      </c>
      <c r="I6" t="s">
        <v>17</v>
      </c>
      <c r="J6" t="s">
        <v>18</v>
      </c>
      <c r="K6" t="s">
        <v>23</v>
      </c>
      <c r="L6" t="s">
        <v>19</v>
      </c>
    </row>
    <row r="7" spans="1:12" x14ac:dyDescent="0.25">
      <c r="A7">
        <v>2022</v>
      </c>
      <c r="B7" t="s">
        <v>129</v>
      </c>
      <c r="C7" t="s">
        <v>28</v>
      </c>
      <c r="D7" t="s">
        <v>14</v>
      </c>
      <c r="E7">
        <v>148000</v>
      </c>
      <c r="F7">
        <v>155499</v>
      </c>
      <c r="G7" t="s">
        <v>15</v>
      </c>
      <c r="H7" t="s">
        <v>24</v>
      </c>
      <c r="I7" t="s">
        <v>17</v>
      </c>
      <c r="J7" t="s">
        <v>29</v>
      </c>
      <c r="K7" t="s">
        <v>15</v>
      </c>
      <c r="L7" t="s">
        <v>26</v>
      </c>
    </row>
    <row r="8" spans="1:12" x14ac:dyDescent="0.25">
      <c r="A8">
        <v>2022</v>
      </c>
      <c r="B8" t="s">
        <v>46</v>
      </c>
      <c r="C8" t="s">
        <v>28</v>
      </c>
      <c r="D8" t="s">
        <v>22</v>
      </c>
      <c r="E8">
        <v>144000</v>
      </c>
      <c r="F8">
        <v>144000</v>
      </c>
      <c r="G8" t="s">
        <v>23</v>
      </c>
      <c r="H8" t="s">
        <v>24</v>
      </c>
      <c r="I8" t="s">
        <v>17</v>
      </c>
      <c r="J8" t="s">
        <v>18</v>
      </c>
      <c r="K8" t="s">
        <v>23</v>
      </c>
      <c r="L8" t="s">
        <v>19</v>
      </c>
    </row>
    <row r="9" spans="1:12" x14ac:dyDescent="0.25">
      <c r="A9">
        <v>2022</v>
      </c>
      <c r="B9" t="s">
        <v>27</v>
      </c>
      <c r="C9" t="s">
        <v>28</v>
      </c>
      <c r="D9" t="s">
        <v>22</v>
      </c>
      <c r="E9">
        <v>100000</v>
      </c>
      <c r="F9">
        <v>100000</v>
      </c>
      <c r="G9" t="s">
        <v>249</v>
      </c>
      <c r="H9" t="s">
        <v>39</v>
      </c>
      <c r="I9" t="s">
        <v>70</v>
      </c>
      <c r="J9" t="s">
        <v>18</v>
      </c>
      <c r="K9" t="s">
        <v>249</v>
      </c>
      <c r="L9" t="s">
        <v>26</v>
      </c>
    </row>
    <row r="10" spans="1:12" x14ac:dyDescent="0.25">
      <c r="A10">
        <v>2022</v>
      </c>
      <c r="B10" t="s">
        <v>27</v>
      </c>
      <c r="C10" t="s">
        <v>28</v>
      </c>
      <c r="D10" t="s">
        <v>22</v>
      </c>
      <c r="E10">
        <v>100000</v>
      </c>
      <c r="F10">
        <v>100000</v>
      </c>
      <c r="G10" t="s">
        <v>49</v>
      </c>
      <c r="H10" t="s">
        <v>16</v>
      </c>
      <c r="I10" t="s">
        <v>83</v>
      </c>
      <c r="J10" t="s">
        <v>29</v>
      </c>
      <c r="K10" t="s">
        <v>23</v>
      </c>
      <c r="L10" t="s">
        <v>26</v>
      </c>
    </row>
    <row r="11" spans="1:12" x14ac:dyDescent="0.25">
      <c r="A11">
        <v>2022</v>
      </c>
      <c r="B11" t="s">
        <v>222</v>
      </c>
      <c r="C11" t="s">
        <v>31</v>
      </c>
      <c r="D11" t="s">
        <v>22</v>
      </c>
      <c r="E11">
        <v>150000</v>
      </c>
      <c r="F11">
        <v>150000</v>
      </c>
      <c r="G11" t="s">
        <v>108</v>
      </c>
      <c r="H11" t="s">
        <v>39</v>
      </c>
      <c r="I11" t="s">
        <v>17</v>
      </c>
      <c r="J11" t="s">
        <v>29</v>
      </c>
      <c r="K11" t="s">
        <v>108</v>
      </c>
      <c r="L11" t="s">
        <v>64</v>
      </c>
    </row>
    <row r="12" spans="1:12" x14ac:dyDescent="0.25">
      <c r="A12">
        <v>2022</v>
      </c>
      <c r="B12" t="s">
        <v>235</v>
      </c>
      <c r="C12" t="s">
        <v>41</v>
      </c>
      <c r="D12" t="s">
        <v>22</v>
      </c>
      <c r="E12">
        <v>20000</v>
      </c>
      <c r="F12">
        <v>20000</v>
      </c>
      <c r="G12" t="s">
        <v>82</v>
      </c>
      <c r="H12" t="s">
        <v>39</v>
      </c>
      <c r="I12" t="s">
        <v>17</v>
      </c>
      <c r="J12" t="s">
        <v>25</v>
      </c>
      <c r="K12" t="s">
        <v>82</v>
      </c>
      <c r="L12" t="s">
        <v>26</v>
      </c>
    </row>
    <row r="13" spans="1:12" x14ac:dyDescent="0.25">
      <c r="A13">
        <v>2022</v>
      </c>
      <c r="B13" t="s">
        <v>27</v>
      </c>
      <c r="C13" t="s">
        <v>28</v>
      </c>
      <c r="D13" t="s">
        <v>22</v>
      </c>
      <c r="E13">
        <v>48000</v>
      </c>
      <c r="F13">
        <v>48000</v>
      </c>
      <c r="G13" t="s">
        <v>132</v>
      </c>
      <c r="H13" t="s">
        <v>16</v>
      </c>
      <c r="I13" t="s">
        <v>17</v>
      </c>
      <c r="J13" t="s">
        <v>29</v>
      </c>
      <c r="K13" t="s">
        <v>23</v>
      </c>
      <c r="L13" t="s">
        <v>64</v>
      </c>
    </row>
    <row r="14" spans="1:12" x14ac:dyDescent="0.25">
      <c r="A14">
        <v>2022</v>
      </c>
      <c r="B14" t="s">
        <v>32</v>
      </c>
      <c r="C14" t="s">
        <v>13</v>
      </c>
      <c r="D14" t="s">
        <v>14</v>
      </c>
      <c r="E14">
        <v>62000</v>
      </c>
      <c r="F14">
        <v>65141</v>
      </c>
      <c r="G14" t="s">
        <v>69</v>
      </c>
      <c r="H14" t="s">
        <v>16</v>
      </c>
      <c r="I14" t="s">
        <v>17</v>
      </c>
      <c r="J14" t="s">
        <v>29</v>
      </c>
      <c r="K14" t="s">
        <v>69</v>
      </c>
      <c r="L14" t="s">
        <v>26</v>
      </c>
    </row>
    <row r="15" spans="1:12" x14ac:dyDescent="0.25">
      <c r="A15">
        <v>2022</v>
      </c>
      <c r="B15" t="s">
        <v>145</v>
      </c>
      <c r="C15" t="s">
        <v>28</v>
      </c>
      <c r="D15" t="s">
        <v>22</v>
      </c>
      <c r="E15">
        <v>177000</v>
      </c>
      <c r="F15">
        <v>177000</v>
      </c>
      <c r="G15" t="s">
        <v>23</v>
      </c>
      <c r="H15" t="s">
        <v>24</v>
      </c>
      <c r="I15" t="s">
        <v>17</v>
      </c>
      <c r="J15" t="s">
        <v>29</v>
      </c>
      <c r="K15" t="s">
        <v>23</v>
      </c>
      <c r="L15" t="s">
        <v>19</v>
      </c>
    </row>
    <row r="16" spans="1:12" x14ac:dyDescent="0.25">
      <c r="A16">
        <v>2022</v>
      </c>
      <c r="B16" t="s">
        <v>27</v>
      </c>
      <c r="C16" t="s">
        <v>28</v>
      </c>
      <c r="D16" t="s">
        <v>173</v>
      </c>
      <c r="E16">
        <v>115000</v>
      </c>
      <c r="F16">
        <v>120402</v>
      </c>
      <c r="G16" t="s">
        <v>174</v>
      </c>
      <c r="H16" t="s">
        <v>16</v>
      </c>
      <c r="I16" t="s">
        <v>17</v>
      </c>
      <c r="J16" t="s">
        <v>25</v>
      </c>
      <c r="K16" t="s">
        <v>174</v>
      </c>
      <c r="L16" t="s">
        <v>19</v>
      </c>
    </row>
    <row r="17" spans="1:12" x14ac:dyDescent="0.25">
      <c r="A17">
        <v>2022</v>
      </c>
      <c r="B17" t="s">
        <v>145</v>
      </c>
      <c r="C17" t="s">
        <v>28</v>
      </c>
      <c r="D17" t="s">
        <v>22</v>
      </c>
      <c r="E17">
        <v>380000</v>
      </c>
      <c r="F17">
        <v>380000</v>
      </c>
      <c r="G17" t="s">
        <v>23</v>
      </c>
      <c r="H17" t="s">
        <v>24</v>
      </c>
      <c r="I17" t="s">
        <v>17</v>
      </c>
      <c r="J17" t="s">
        <v>29</v>
      </c>
      <c r="K17" t="s">
        <v>23</v>
      </c>
      <c r="L17" t="s">
        <v>19</v>
      </c>
    </row>
    <row r="18" spans="1:12" x14ac:dyDescent="0.25">
      <c r="A18">
        <v>2022</v>
      </c>
      <c r="B18" t="s">
        <v>153</v>
      </c>
      <c r="C18" t="s">
        <v>41</v>
      </c>
      <c r="D18" t="s">
        <v>22</v>
      </c>
      <c r="E18">
        <v>405000</v>
      </c>
      <c r="F18">
        <v>405000</v>
      </c>
      <c r="G18" t="s">
        <v>23</v>
      </c>
      <c r="H18" t="s">
        <v>24</v>
      </c>
      <c r="I18" t="s">
        <v>17</v>
      </c>
      <c r="J18" t="s">
        <v>29</v>
      </c>
      <c r="K18" t="s">
        <v>23</v>
      </c>
      <c r="L18" t="s">
        <v>19</v>
      </c>
    </row>
    <row r="19" spans="1:12" x14ac:dyDescent="0.25">
      <c r="A19">
        <v>2022</v>
      </c>
      <c r="B19" t="s">
        <v>27</v>
      </c>
      <c r="C19" t="s">
        <v>28</v>
      </c>
      <c r="D19" t="s">
        <v>22</v>
      </c>
      <c r="E19">
        <v>135000</v>
      </c>
      <c r="F19">
        <v>135000</v>
      </c>
      <c r="G19" t="s">
        <v>23</v>
      </c>
      <c r="H19" t="s">
        <v>16</v>
      </c>
      <c r="I19" t="s">
        <v>17</v>
      </c>
      <c r="J19" t="s">
        <v>29</v>
      </c>
      <c r="K19" t="s">
        <v>23</v>
      </c>
      <c r="L19" t="s">
        <v>19</v>
      </c>
    </row>
    <row r="20" spans="1:12" x14ac:dyDescent="0.25">
      <c r="A20">
        <v>2022</v>
      </c>
      <c r="B20" t="s">
        <v>46</v>
      </c>
      <c r="C20" t="s">
        <v>28</v>
      </c>
      <c r="D20" t="s">
        <v>22</v>
      </c>
      <c r="E20">
        <v>120000</v>
      </c>
      <c r="F20">
        <v>120000</v>
      </c>
      <c r="G20" t="s">
        <v>23</v>
      </c>
      <c r="H20" t="s">
        <v>39</v>
      </c>
      <c r="I20" t="s">
        <v>17</v>
      </c>
      <c r="J20" t="s">
        <v>29</v>
      </c>
      <c r="K20" t="s">
        <v>23</v>
      </c>
      <c r="L20" t="s">
        <v>19</v>
      </c>
    </row>
    <row r="21" spans="1:12" x14ac:dyDescent="0.25">
      <c r="A21">
        <v>2022</v>
      </c>
      <c r="B21" t="s">
        <v>99</v>
      </c>
      <c r="C21" t="s">
        <v>28</v>
      </c>
      <c r="D21" t="s">
        <v>22</v>
      </c>
      <c r="E21">
        <v>152500</v>
      </c>
      <c r="F21">
        <v>152500</v>
      </c>
      <c r="G21" t="s">
        <v>23</v>
      </c>
      <c r="H21" t="s">
        <v>24</v>
      </c>
      <c r="I21" t="s">
        <v>17</v>
      </c>
      <c r="J21" t="s">
        <v>29</v>
      </c>
      <c r="K21" t="s">
        <v>23</v>
      </c>
      <c r="L21" t="s">
        <v>26</v>
      </c>
    </row>
    <row r="22" spans="1:12" x14ac:dyDescent="0.25">
      <c r="A22">
        <v>2022</v>
      </c>
      <c r="B22" t="s">
        <v>46</v>
      </c>
      <c r="C22" t="s">
        <v>28</v>
      </c>
      <c r="D22" t="s">
        <v>14</v>
      </c>
      <c r="E22">
        <v>59000</v>
      </c>
      <c r="F22">
        <v>61989</v>
      </c>
      <c r="G22" t="s">
        <v>214</v>
      </c>
      <c r="H22" t="s">
        <v>16</v>
      </c>
      <c r="I22" t="s">
        <v>17</v>
      </c>
      <c r="J22" t="s">
        <v>25</v>
      </c>
      <c r="K22" t="s">
        <v>214</v>
      </c>
      <c r="L22" t="s">
        <v>19</v>
      </c>
    </row>
    <row r="23" spans="1:12" x14ac:dyDescent="0.25">
      <c r="A23">
        <v>2022</v>
      </c>
      <c r="B23" t="s">
        <v>32</v>
      </c>
      <c r="C23" t="s">
        <v>13</v>
      </c>
      <c r="D23" t="s">
        <v>14</v>
      </c>
      <c r="E23">
        <v>52800</v>
      </c>
      <c r="F23">
        <v>55475</v>
      </c>
      <c r="G23" t="s">
        <v>82</v>
      </c>
      <c r="H23" t="s">
        <v>39</v>
      </c>
      <c r="I23" t="s">
        <v>17</v>
      </c>
      <c r="J23" t="s">
        <v>29</v>
      </c>
      <c r="K23" t="s">
        <v>15</v>
      </c>
      <c r="L23" t="s">
        <v>26</v>
      </c>
    </row>
    <row r="24" spans="1:12" x14ac:dyDescent="0.25">
      <c r="A24">
        <v>2022</v>
      </c>
      <c r="B24" t="s">
        <v>152</v>
      </c>
      <c r="C24" t="s">
        <v>31</v>
      </c>
      <c r="D24" t="s">
        <v>14</v>
      </c>
      <c r="E24">
        <v>29000</v>
      </c>
      <c r="F24">
        <v>30469</v>
      </c>
      <c r="G24" t="s">
        <v>160</v>
      </c>
      <c r="H24" t="s">
        <v>39</v>
      </c>
      <c r="I24" t="s">
        <v>80</v>
      </c>
      <c r="J24" t="s">
        <v>29</v>
      </c>
      <c r="K24" t="s">
        <v>79</v>
      </c>
      <c r="L24" t="s">
        <v>26</v>
      </c>
    </row>
    <row r="25" spans="1:12" x14ac:dyDescent="0.25">
      <c r="A25">
        <v>2022</v>
      </c>
      <c r="B25" t="s">
        <v>247</v>
      </c>
      <c r="C25" t="s">
        <v>38</v>
      </c>
      <c r="D25" t="s">
        <v>22</v>
      </c>
      <c r="E25">
        <v>75000</v>
      </c>
      <c r="F25">
        <v>75000</v>
      </c>
      <c r="G25" t="s">
        <v>49</v>
      </c>
      <c r="H25" t="s">
        <v>16</v>
      </c>
      <c r="I25" t="s">
        <v>17</v>
      </c>
      <c r="J25" t="s">
        <v>29</v>
      </c>
      <c r="K25" t="s">
        <v>49</v>
      </c>
      <c r="L25" t="s">
        <v>64</v>
      </c>
    </row>
    <row r="26" spans="1:12" x14ac:dyDescent="0.25">
      <c r="A26">
        <v>2022</v>
      </c>
      <c r="B26" t="s">
        <v>27</v>
      </c>
      <c r="C26" t="s">
        <v>28</v>
      </c>
      <c r="D26" t="s">
        <v>143</v>
      </c>
      <c r="E26">
        <v>150000</v>
      </c>
      <c r="F26">
        <v>33609</v>
      </c>
      <c r="G26" t="s">
        <v>63</v>
      </c>
      <c r="H26" t="s">
        <v>16</v>
      </c>
      <c r="I26" t="s">
        <v>17</v>
      </c>
      <c r="J26" t="s">
        <v>29</v>
      </c>
      <c r="K26" t="s">
        <v>63</v>
      </c>
      <c r="L26" t="s">
        <v>19</v>
      </c>
    </row>
    <row r="27" spans="1:12" x14ac:dyDescent="0.25">
      <c r="A27">
        <v>2022</v>
      </c>
      <c r="B27" t="s">
        <v>199</v>
      </c>
      <c r="C27" t="s">
        <v>31</v>
      </c>
      <c r="D27" t="s">
        <v>60</v>
      </c>
      <c r="E27">
        <v>100000</v>
      </c>
      <c r="F27">
        <v>76814</v>
      </c>
      <c r="G27" t="s">
        <v>49</v>
      </c>
      <c r="H27" t="s">
        <v>24</v>
      </c>
      <c r="I27" t="s">
        <v>17</v>
      </c>
      <c r="J27" t="s">
        <v>29</v>
      </c>
      <c r="K27" t="s">
        <v>49</v>
      </c>
      <c r="L27" t="s">
        <v>26</v>
      </c>
    </row>
    <row r="28" spans="1:12" x14ac:dyDescent="0.25">
      <c r="A28">
        <v>2022</v>
      </c>
      <c r="B28" t="s">
        <v>27</v>
      </c>
      <c r="C28" t="s">
        <v>28</v>
      </c>
      <c r="D28" t="s">
        <v>22</v>
      </c>
      <c r="E28">
        <v>100000</v>
      </c>
      <c r="F28">
        <v>100000</v>
      </c>
      <c r="G28" t="s">
        <v>150</v>
      </c>
      <c r="H28" t="s">
        <v>24</v>
      </c>
      <c r="I28" t="s">
        <v>17</v>
      </c>
      <c r="J28" t="s">
        <v>29</v>
      </c>
      <c r="K28" t="s">
        <v>23</v>
      </c>
      <c r="L28" t="s">
        <v>26</v>
      </c>
    </row>
    <row r="29" spans="1:12" x14ac:dyDescent="0.25">
      <c r="A29">
        <v>2022</v>
      </c>
      <c r="B29" t="s">
        <v>54</v>
      </c>
      <c r="C29" t="s">
        <v>31</v>
      </c>
      <c r="D29" t="s">
        <v>22</v>
      </c>
      <c r="E29">
        <v>153000</v>
      </c>
      <c r="F29">
        <v>153000</v>
      </c>
      <c r="G29" t="s">
        <v>23</v>
      </c>
      <c r="H29" t="s">
        <v>16</v>
      </c>
      <c r="I29" t="s">
        <v>17</v>
      </c>
      <c r="J29" t="s">
        <v>18</v>
      </c>
      <c r="K29" t="s">
        <v>23</v>
      </c>
      <c r="L29" t="s">
        <v>26</v>
      </c>
    </row>
    <row r="30" spans="1:12" x14ac:dyDescent="0.25">
      <c r="A30">
        <v>2022</v>
      </c>
      <c r="B30" t="s">
        <v>27</v>
      </c>
      <c r="C30" t="s">
        <v>28</v>
      </c>
      <c r="D30" t="s">
        <v>22</v>
      </c>
      <c r="E30">
        <v>165000</v>
      </c>
      <c r="F30">
        <v>165000</v>
      </c>
      <c r="G30" t="s">
        <v>23</v>
      </c>
      <c r="H30" t="s">
        <v>24</v>
      </c>
      <c r="I30" t="s">
        <v>17</v>
      </c>
      <c r="J30" t="s">
        <v>29</v>
      </c>
      <c r="K30" t="s">
        <v>23</v>
      </c>
      <c r="L30" t="s">
        <v>26</v>
      </c>
    </row>
    <row r="31" spans="1:12" x14ac:dyDescent="0.25">
      <c r="A31">
        <v>2022</v>
      </c>
      <c r="B31" t="s">
        <v>27</v>
      </c>
      <c r="C31" t="s">
        <v>28</v>
      </c>
      <c r="D31" t="s">
        <v>107</v>
      </c>
      <c r="E31">
        <v>120000</v>
      </c>
      <c r="F31">
        <v>83171</v>
      </c>
      <c r="G31" t="s">
        <v>108</v>
      </c>
      <c r="H31" t="s">
        <v>39</v>
      </c>
      <c r="I31" t="s">
        <v>17</v>
      </c>
      <c r="J31" t="s">
        <v>18</v>
      </c>
      <c r="K31" t="s">
        <v>108</v>
      </c>
      <c r="L31" t="s">
        <v>26</v>
      </c>
    </row>
    <row r="32" spans="1:12" x14ac:dyDescent="0.25">
      <c r="A32">
        <v>2022</v>
      </c>
      <c r="B32" t="s">
        <v>46</v>
      </c>
      <c r="C32" t="s">
        <v>28</v>
      </c>
      <c r="D32" t="s">
        <v>14</v>
      </c>
      <c r="E32">
        <v>85000</v>
      </c>
      <c r="F32">
        <v>89306</v>
      </c>
      <c r="G32" t="s">
        <v>69</v>
      </c>
      <c r="H32" t="s">
        <v>24</v>
      </c>
      <c r="I32" t="s">
        <v>17</v>
      </c>
      <c r="J32" t="s">
        <v>18</v>
      </c>
      <c r="K32" t="s">
        <v>69</v>
      </c>
      <c r="L32" t="s">
        <v>19</v>
      </c>
    </row>
    <row r="33" spans="1:12" x14ac:dyDescent="0.25">
      <c r="A33">
        <v>2022</v>
      </c>
      <c r="B33" t="s">
        <v>34</v>
      </c>
      <c r="C33" t="s">
        <v>31</v>
      </c>
      <c r="D33" t="s">
        <v>14</v>
      </c>
      <c r="E33">
        <v>57000</v>
      </c>
      <c r="F33">
        <v>59888</v>
      </c>
      <c r="G33" t="s">
        <v>81</v>
      </c>
      <c r="H33" t="s">
        <v>24</v>
      </c>
      <c r="I33" t="s">
        <v>17</v>
      </c>
      <c r="J33" t="s">
        <v>29</v>
      </c>
      <c r="K33" t="s">
        <v>81</v>
      </c>
      <c r="L33" t="s">
        <v>19</v>
      </c>
    </row>
    <row r="34" spans="1:12" x14ac:dyDescent="0.25">
      <c r="A34">
        <v>2022</v>
      </c>
      <c r="B34" t="s">
        <v>74</v>
      </c>
      <c r="C34" t="s">
        <v>41</v>
      </c>
      <c r="D34" t="s">
        <v>14</v>
      </c>
      <c r="E34">
        <v>30000</v>
      </c>
      <c r="F34">
        <v>31520</v>
      </c>
      <c r="G34" t="s">
        <v>142</v>
      </c>
      <c r="H34" t="s">
        <v>16</v>
      </c>
      <c r="I34" t="s">
        <v>17</v>
      </c>
      <c r="J34" t="s">
        <v>29</v>
      </c>
      <c r="K34" t="s">
        <v>142</v>
      </c>
      <c r="L34" t="s">
        <v>64</v>
      </c>
    </row>
    <row r="35" spans="1:12" x14ac:dyDescent="0.25">
      <c r="A35">
        <v>2022</v>
      </c>
      <c r="B35" t="s">
        <v>27</v>
      </c>
      <c r="C35" t="s">
        <v>28</v>
      </c>
      <c r="D35" t="s">
        <v>22</v>
      </c>
      <c r="E35">
        <v>40000</v>
      </c>
      <c r="F35">
        <v>40000</v>
      </c>
      <c r="G35" t="s">
        <v>200</v>
      </c>
      <c r="H35" t="s">
        <v>39</v>
      </c>
      <c r="I35" t="s">
        <v>17</v>
      </c>
      <c r="J35" t="s">
        <v>29</v>
      </c>
      <c r="K35" t="s">
        <v>246</v>
      </c>
      <c r="L35" t="s">
        <v>19</v>
      </c>
    </row>
    <row r="36" spans="1:12" x14ac:dyDescent="0.25">
      <c r="A36">
        <v>2022</v>
      </c>
      <c r="B36" t="s">
        <v>34</v>
      </c>
      <c r="C36" t="s">
        <v>31</v>
      </c>
      <c r="D36" t="s">
        <v>107</v>
      </c>
      <c r="E36">
        <v>121000</v>
      </c>
      <c r="F36">
        <v>83864</v>
      </c>
      <c r="G36" t="s">
        <v>108</v>
      </c>
      <c r="H36" t="s">
        <v>16</v>
      </c>
      <c r="I36" t="s">
        <v>17</v>
      </c>
      <c r="J36" t="s">
        <v>29</v>
      </c>
      <c r="K36" t="s">
        <v>108</v>
      </c>
      <c r="L36" t="s">
        <v>19</v>
      </c>
    </row>
    <row r="37" spans="1:12" x14ac:dyDescent="0.25">
      <c r="A37">
        <v>2022</v>
      </c>
      <c r="B37" t="s">
        <v>27</v>
      </c>
      <c r="C37" t="s">
        <v>28</v>
      </c>
      <c r="D37" t="s">
        <v>60</v>
      </c>
      <c r="E37">
        <v>66500</v>
      </c>
      <c r="F37">
        <v>51081</v>
      </c>
      <c r="G37" t="s">
        <v>49</v>
      </c>
      <c r="H37" t="s">
        <v>39</v>
      </c>
      <c r="I37" t="s">
        <v>17</v>
      </c>
      <c r="J37" t="s">
        <v>29</v>
      </c>
      <c r="K37" t="s">
        <v>49</v>
      </c>
      <c r="L37" t="s">
        <v>19</v>
      </c>
    </row>
    <row r="38" spans="1:12" x14ac:dyDescent="0.25">
      <c r="A38">
        <v>2022</v>
      </c>
      <c r="B38" t="s">
        <v>74</v>
      </c>
      <c r="C38" t="s">
        <v>41</v>
      </c>
      <c r="D38" t="s">
        <v>22</v>
      </c>
      <c r="E38">
        <v>200000</v>
      </c>
      <c r="F38">
        <v>200000</v>
      </c>
      <c r="G38" t="s">
        <v>246</v>
      </c>
      <c r="H38" t="s">
        <v>24</v>
      </c>
      <c r="I38" t="s">
        <v>17</v>
      </c>
      <c r="J38" t="s">
        <v>29</v>
      </c>
      <c r="K38" t="s">
        <v>23</v>
      </c>
      <c r="L38" t="s">
        <v>26</v>
      </c>
    </row>
    <row r="39" spans="1:12" x14ac:dyDescent="0.25">
      <c r="A39">
        <v>2022</v>
      </c>
      <c r="B39" t="s">
        <v>37</v>
      </c>
      <c r="C39" t="s">
        <v>38</v>
      </c>
      <c r="D39" t="s">
        <v>22</v>
      </c>
      <c r="E39">
        <v>20000</v>
      </c>
      <c r="F39">
        <v>20000</v>
      </c>
      <c r="G39" t="s">
        <v>117</v>
      </c>
      <c r="H39" t="s">
        <v>16</v>
      </c>
      <c r="I39" t="s">
        <v>17</v>
      </c>
      <c r="J39" t="s">
        <v>29</v>
      </c>
      <c r="K39" t="s">
        <v>117</v>
      </c>
      <c r="L39" t="s">
        <v>64</v>
      </c>
    </row>
    <row r="40" spans="1:12" x14ac:dyDescent="0.25">
      <c r="A40">
        <v>2022</v>
      </c>
      <c r="B40" t="s">
        <v>27</v>
      </c>
      <c r="C40" t="s">
        <v>28</v>
      </c>
      <c r="D40" t="s">
        <v>60</v>
      </c>
      <c r="E40">
        <v>88000</v>
      </c>
      <c r="F40">
        <v>67597</v>
      </c>
      <c r="G40" t="s">
        <v>49</v>
      </c>
      <c r="H40" t="s">
        <v>16</v>
      </c>
      <c r="I40" t="s">
        <v>17</v>
      </c>
      <c r="J40" t="s">
        <v>29</v>
      </c>
      <c r="K40" t="s">
        <v>49</v>
      </c>
      <c r="L40" t="s">
        <v>26</v>
      </c>
    </row>
    <row r="41" spans="1:12" x14ac:dyDescent="0.25">
      <c r="A41">
        <v>2022</v>
      </c>
      <c r="B41" t="s">
        <v>34</v>
      </c>
      <c r="C41" t="s">
        <v>31</v>
      </c>
      <c r="D41" t="s">
        <v>14</v>
      </c>
      <c r="E41">
        <v>65000</v>
      </c>
      <c r="F41">
        <v>68293</v>
      </c>
      <c r="G41" t="s">
        <v>58</v>
      </c>
      <c r="H41" t="s">
        <v>24</v>
      </c>
      <c r="I41" t="s">
        <v>17</v>
      </c>
      <c r="J41" t="s">
        <v>29</v>
      </c>
      <c r="K41" t="s">
        <v>58</v>
      </c>
      <c r="L41" t="s">
        <v>64</v>
      </c>
    </row>
    <row r="42" spans="1:12" x14ac:dyDescent="0.25">
      <c r="A42">
        <v>2022</v>
      </c>
      <c r="B42" t="s">
        <v>32</v>
      </c>
      <c r="C42" t="s">
        <v>13</v>
      </c>
      <c r="D42" t="s">
        <v>22</v>
      </c>
      <c r="E42">
        <v>65000</v>
      </c>
      <c r="F42">
        <v>65000</v>
      </c>
      <c r="G42" t="s">
        <v>23</v>
      </c>
      <c r="H42" t="s">
        <v>39</v>
      </c>
      <c r="I42" t="s">
        <v>17</v>
      </c>
      <c r="J42" t="s">
        <v>29</v>
      </c>
      <c r="K42" t="s">
        <v>23</v>
      </c>
      <c r="L42" t="s">
        <v>64</v>
      </c>
    </row>
    <row r="43" spans="1:12" x14ac:dyDescent="0.25">
      <c r="A43">
        <v>2022</v>
      </c>
      <c r="B43" t="s">
        <v>105</v>
      </c>
      <c r="C43" t="s">
        <v>38</v>
      </c>
      <c r="D43" t="s">
        <v>60</v>
      </c>
      <c r="E43">
        <v>90000</v>
      </c>
      <c r="F43">
        <v>69133</v>
      </c>
      <c r="G43" t="s">
        <v>49</v>
      </c>
      <c r="H43" t="s">
        <v>16</v>
      </c>
      <c r="I43" t="s">
        <v>17</v>
      </c>
      <c r="J43" t="s">
        <v>18</v>
      </c>
      <c r="K43" t="s">
        <v>49</v>
      </c>
      <c r="L43" t="s">
        <v>19</v>
      </c>
    </row>
    <row r="44" spans="1:12" x14ac:dyDescent="0.25">
      <c r="A44">
        <v>2022</v>
      </c>
      <c r="B44" t="s">
        <v>145</v>
      </c>
      <c r="C44" t="s">
        <v>28</v>
      </c>
      <c r="D44" t="s">
        <v>22</v>
      </c>
      <c r="E44">
        <v>157000</v>
      </c>
      <c r="F44">
        <v>157000</v>
      </c>
      <c r="G44" t="s">
        <v>23</v>
      </c>
      <c r="H44" t="s">
        <v>16</v>
      </c>
      <c r="I44" t="s">
        <v>17</v>
      </c>
      <c r="J44" t="s">
        <v>29</v>
      </c>
      <c r="K44" t="s">
        <v>23</v>
      </c>
      <c r="L44" t="s">
        <v>19</v>
      </c>
    </row>
    <row r="45" spans="1:12" x14ac:dyDescent="0.25">
      <c r="A45">
        <v>2022</v>
      </c>
      <c r="B45" t="s">
        <v>152</v>
      </c>
      <c r="C45" t="s">
        <v>31</v>
      </c>
      <c r="D45" t="s">
        <v>22</v>
      </c>
      <c r="E45">
        <v>75000</v>
      </c>
      <c r="F45">
        <v>75000</v>
      </c>
      <c r="G45" t="s">
        <v>240</v>
      </c>
      <c r="H45" t="s">
        <v>16</v>
      </c>
      <c r="I45" t="s">
        <v>17</v>
      </c>
      <c r="J45" t="s">
        <v>29</v>
      </c>
      <c r="K45" t="s">
        <v>23</v>
      </c>
      <c r="L45" t="s">
        <v>19</v>
      </c>
    </row>
    <row r="46" spans="1:12" x14ac:dyDescent="0.25">
      <c r="A46">
        <v>2022</v>
      </c>
      <c r="B46" t="s">
        <v>32</v>
      </c>
      <c r="C46" t="s">
        <v>13</v>
      </c>
      <c r="D46" t="s">
        <v>14</v>
      </c>
      <c r="E46">
        <v>50000</v>
      </c>
      <c r="F46">
        <v>52533</v>
      </c>
      <c r="G46" t="s">
        <v>15</v>
      </c>
      <c r="H46" t="s">
        <v>16</v>
      </c>
      <c r="I46" t="s">
        <v>70</v>
      </c>
      <c r="J46" t="s">
        <v>18</v>
      </c>
      <c r="K46" t="s">
        <v>15</v>
      </c>
      <c r="L46" t="s">
        <v>19</v>
      </c>
    </row>
    <row r="47" spans="1:12" x14ac:dyDescent="0.25">
      <c r="A47">
        <v>2022</v>
      </c>
      <c r="B47" t="s">
        <v>102</v>
      </c>
      <c r="C47" t="s">
        <v>31</v>
      </c>
      <c r="D47" t="s">
        <v>14</v>
      </c>
      <c r="E47">
        <v>53000</v>
      </c>
      <c r="F47">
        <v>55685</v>
      </c>
      <c r="G47" t="s">
        <v>91</v>
      </c>
      <c r="H47" t="s">
        <v>16</v>
      </c>
      <c r="I47" t="s">
        <v>17</v>
      </c>
      <c r="J47" t="s">
        <v>18</v>
      </c>
      <c r="K47" t="s">
        <v>91</v>
      </c>
      <c r="L47" t="s">
        <v>19</v>
      </c>
    </row>
    <row r="48" spans="1:12" x14ac:dyDescent="0.25">
      <c r="A48">
        <v>2022</v>
      </c>
      <c r="B48" t="s">
        <v>34</v>
      </c>
      <c r="C48" t="s">
        <v>31</v>
      </c>
      <c r="D48" t="s">
        <v>22</v>
      </c>
      <c r="E48">
        <v>120000</v>
      </c>
      <c r="F48">
        <v>120000</v>
      </c>
      <c r="G48" t="s">
        <v>23</v>
      </c>
      <c r="H48" t="s">
        <v>16</v>
      </c>
      <c r="I48" t="s">
        <v>17</v>
      </c>
      <c r="J48" t="s">
        <v>29</v>
      </c>
      <c r="K48" t="s">
        <v>23</v>
      </c>
      <c r="L48" t="s">
        <v>64</v>
      </c>
    </row>
    <row r="49" spans="1:12" x14ac:dyDescent="0.25">
      <c r="A49">
        <v>2022</v>
      </c>
      <c r="B49" t="s">
        <v>104</v>
      </c>
      <c r="C49" t="s">
        <v>28</v>
      </c>
      <c r="D49" t="s">
        <v>60</v>
      </c>
      <c r="E49">
        <v>250000</v>
      </c>
      <c r="F49">
        <v>192037</v>
      </c>
      <c r="G49" t="s">
        <v>49</v>
      </c>
      <c r="H49" t="s">
        <v>33</v>
      </c>
      <c r="I49" t="s">
        <v>17</v>
      </c>
      <c r="J49" t="s">
        <v>18</v>
      </c>
      <c r="K49" t="s">
        <v>49</v>
      </c>
      <c r="L49" t="s">
        <v>19</v>
      </c>
    </row>
    <row r="50" spans="1:12" x14ac:dyDescent="0.25">
      <c r="A50">
        <v>2022</v>
      </c>
      <c r="B50" t="s">
        <v>199</v>
      </c>
      <c r="C50" t="s">
        <v>31</v>
      </c>
      <c r="D50" t="s">
        <v>60</v>
      </c>
      <c r="E50">
        <v>100000</v>
      </c>
      <c r="F50">
        <v>76814</v>
      </c>
      <c r="G50" t="s">
        <v>49</v>
      </c>
      <c r="H50" t="s">
        <v>16</v>
      </c>
      <c r="I50" t="s">
        <v>17</v>
      </c>
      <c r="J50" t="s">
        <v>29</v>
      </c>
      <c r="K50" t="s">
        <v>49</v>
      </c>
      <c r="L50" t="s">
        <v>26</v>
      </c>
    </row>
    <row r="51" spans="1:12" x14ac:dyDescent="0.25">
      <c r="A51">
        <v>2022</v>
      </c>
      <c r="B51" t="s">
        <v>27</v>
      </c>
      <c r="C51" t="s">
        <v>28</v>
      </c>
      <c r="D51" t="s">
        <v>22</v>
      </c>
      <c r="E51">
        <v>104890</v>
      </c>
      <c r="F51">
        <v>104890</v>
      </c>
      <c r="G51" t="s">
        <v>23</v>
      </c>
      <c r="H51" t="s">
        <v>24</v>
      </c>
      <c r="I51" t="s">
        <v>17</v>
      </c>
      <c r="J51" t="s">
        <v>29</v>
      </c>
      <c r="K51" t="s">
        <v>23</v>
      </c>
      <c r="L51" t="s">
        <v>26</v>
      </c>
    </row>
    <row r="52" spans="1:12" x14ac:dyDescent="0.25">
      <c r="A52">
        <v>2022</v>
      </c>
      <c r="B52" t="s">
        <v>27</v>
      </c>
      <c r="C52" t="s">
        <v>28</v>
      </c>
      <c r="D52" t="s">
        <v>22</v>
      </c>
      <c r="E52">
        <v>185100</v>
      </c>
      <c r="F52">
        <v>185100</v>
      </c>
      <c r="G52" t="s">
        <v>23</v>
      </c>
      <c r="H52" t="s">
        <v>24</v>
      </c>
      <c r="I52" t="s">
        <v>17</v>
      </c>
      <c r="J52" t="s">
        <v>29</v>
      </c>
      <c r="K52" t="s">
        <v>23</v>
      </c>
      <c r="L52" t="s">
        <v>26</v>
      </c>
    </row>
    <row r="53" spans="1:12" x14ac:dyDescent="0.25">
      <c r="A53">
        <v>2022</v>
      </c>
      <c r="B53" t="s">
        <v>32</v>
      </c>
      <c r="C53" t="s">
        <v>13</v>
      </c>
      <c r="D53" t="s">
        <v>22</v>
      </c>
      <c r="E53">
        <v>216000</v>
      </c>
      <c r="F53">
        <v>216000</v>
      </c>
      <c r="G53" t="s">
        <v>23</v>
      </c>
      <c r="H53" t="s">
        <v>33</v>
      </c>
      <c r="I53" t="s">
        <v>17</v>
      </c>
      <c r="J53" t="s">
        <v>29</v>
      </c>
      <c r="K53" t="s">
        <v>23</v>
      </c>
      <c r="L53" t="s">
        <v>26</v>
      </c>
    </row>
    <row r="54" spans="1:12" x14ac:dyDescent="0.25">
      <c r="A54">
        <v>2022</v>
      </c>
      <c r="B54" t="s">
        <v>32</v>
      </c>
      <c r="C54" t="s">
        <v>13</v>
      </c>
      <c r="D54" t="s">
        <v>22</v>
      </c>
      <c r="E54">
        <v>324000</v>
      </c>
      <c r="F54">
        <v>324000</v>
      </c>
      <c r="G54" t="s">
        <v>23</v>
      </c>
      <c r="H54" t="s">
        <v>33</v>
      </c>
      <c r="I54" t="s">
        <v>17</v>
      </c>
      <c r="J54" t="s">
        <v>29</v>
      </c>
      <c r="K54" t="s">
        <v>23</v>
      </c>
      <c r="L54" t="s">
        <v>26</v>
      </c>
    </row>
    <row r="55" spans="1:12" x14ac:dyDescent="0.25">
      <c r="A55">
        <v>2022</v>
      </c>
      <c r="B55" t="s">
        <v>34</v>
      </c>
      <c r="C55" t="s">
        <v>31</v>
      </c>
      <c r="D55" t="s">
        <v>22</v>
      </c>
      <c r="E55">
        <v>65000</v>
      </c>
      <c r="F55">
        <v>65000</v>
      </c>
      <c r="G55" t="s">
        <v>245</v>
      </c>
      <c r="H55" t="s">
        <v>24</v>
      </c>
      <c r="I55" t="s">
        <v>17</v>
      </c>
      <c r="J55" t="s">
        <v>29</v>
      </c>
      <c r="K55" t="s">
        <v>245</v>
      </c>
      <c r="L55" t="s">
        <v>64</v>
      </c>
    </row>
    <row r="56" spans="1:12" x14ac:dyDescent="0.25">
      <c r="A56">
        <v>2022</v>
      </c>
      <c r="B56" t="s">
        <v>34</v>
      </c>
      <c r="C56" t="s">
        <v>31</v>
      </c>
      <c r="D56" t="s">
        <v>22</v>
      </c>
      <c r="E56">
        <v>120000</v>
      </c>
      <c r="F56">
        <v>120000</v>
      </c>
      <c r="G56" t="s">
        <v>245</v>
      </c>
      <c r="H56" t="s">
        <v>24</v>
      </c>
      <c r="I56" t="s">
        <v>17</v>
      </c>
      <c r="J56" t="s">
        <v>29</v>
      </c>
      <c r="K56" t="s">
        <v>245</v>
      </c>
      <c r="L56" t="s">
        <v>64</v>
      </c>
    </row>
    <row r="57" spans="1:12" x14ac:dyDescent="0.25">
      <c r="A57">
        <v>2022</v>
      </c>
      <c r="B57" t="s">
        <v>27</v>
      </c>
      <c r="C57" t="s">
        <v>28</v>
      </c>
      <c r="D57" t="s">
        <v>22</v>
      </c>
      <c r="E57">
        <v>200000</v>
      </c>
      <c r="F57">
        <v>200000</v>
      </c>
      <c r="G57" t="s">
        <v>23</v>
      </c>
      <c r="H57" t="s">
        <v>16</v>
      </c>
      <c r="I57" t="s">
        <v>17</v>
      </c>
      <c r="J57" t="s">
        <v>29</v>
      </c>
      <c r="K57" t="s">
        <v>23</v>
      </c>
      <c r="L57" t="s">
        <v>26</v>
      </c>
    </row>
    <row r="58" spans="1:12" x14ac:dyDescent="0.25">
      <c r="A58">
        <v>2022</v>
      </c>
      <c r="B58" t="s">
        <v>34</v>
      </c>
      <c r="C58" t="s">
        <v>31</v>
      </c>
      <c r="D58" t="s">
        <v>22</v>
      </c>
      <c r="E58">
        <v>120000</v>
      </c>
      <c r="F58">
        <v>120000</v>
      </c>
      <c r="G58" t="s">
        <v>23</v>
      </c>
      <c r="H58" t="s">
        <v>24</v>
      </c>
      <c r="I58" t="s">
        <v>17</v>
      </c>
      <c r="J58" t="s">
        <v>29</v>
      </c>
      <c r="K58" t="s">
        <v>23</v>
      </c>
      <c r="L58" t="s">
        <v>26</v>
      </c>
    </row>
    <row r="59" spans="1:12" x14ac:dyDescent="0.25">
      <c r="A59">
        <v>2022</v>
      </c>
      <c r="B59" t="s">
        <v>34</v>
      </c>
      <c r="C59" t="s">
        <v>31</v>
      </c>
      <c r="D59" t="s">
        <v>22</v>
      </c>
      <c r="E59">
        <v>220000</v>
      </c>
      <c r="F59">
        <v>220000</v>
      </c>
      <c r="G59" t="s">
        <v>23</v>
      </c>
      <c r="H59" t="s">
        <v>24</v>
      </c>
      <c r="I59" t="s">
        <v>17</v>
      </c>
      <c r="J59" t="s">
        <v>29</v>
      </c>
      <c r="K59" t="s">
        <v>23</v>
      </c>
      <c r="L59" t="s">
        <v>26</v>
      </c>
    </row>
    <row r="60" spans="1:12" x14ac:dyDescent="0.25">
      <c r="A60">
        <v>2022</v>
      </c>
      <c r="B60" t="s">
        <v>27</v>
      </c>
      <c r="C60" t="s">
        <v>28</v>
      </c>
      <c r="D60" t="s">
        <v>35</v>
      </c>
      <c r="E60">
        <v>70000</v>
      </c>
      <c r="F60">
        <v>86193</v>
      </c>
      <c r="G60" t="s">
        <v>36</v>
      </c>
      <c r="H60" t="s">
        <v>16</v>
      </c>
      <c r="I60" t="s">
        <v>17</v>
      </c>
      <c r="J60" t="s">
        <v>25</v>
      </c>
      <c r="K60" t="s">
        <v>36</v>
      </c>
      <c r="L60" t="s">
        <v>26</v>
      </c>
    </row>
    <row r="61" spans="1:12" x14ac:dyDescent="0.25">
      <c r="A61">
        <v>2022</v>
      </c>
      <c r="B61" t="s">
        <v>27</v>
      </c>
      <c r="C61" t="s">
        <v>28</v>
      </c>
      <c r="D61" t="s">
        <v>35</v>
      </c>
      <c r="E61">
        <v>140000</v>
      </c>
      <c r="F61">
        <v>172386</v>
      </c>
      <c r="G61" t="s">
        <v>36</v>
      </c>
      <c r="H61" t="s">
        <v>16</v>
      </c>
      <c r="I61" t="s">
        <v>17</v>
      </c>
      <c r="J61" t="s">
        <v>25</v>
      </c>
      <c r="K61" t="s">
        <v>36</v>
      </c>
      <c r="L61" t="s">
        <v>26</v>
      </c>
    </row>
    <row r="62" spans="1:12" x14ac:dyDescent="0.25">
      <c r="A62">
        <v>2022</v>
      </c>
      <c r="B62" t="s">
        <v>27</v>
      </c>
      <c r="C62" t="s">
        <v>28</v>
      </c>
      <c r="D62" t="s">
        <v>22</v>
      </c>
      <c r="E62">
        <v>220000</v>
      </c>
      <c r="F62">
        <v>220000</v>
      </c>
      <c r="G62" t="s">
        <v>23</v>
      </c>
      <c r="H62" t="s">
        <v>24</v>
      </c>
      <c r="I62" t="s">
        <v>17</v>
      </c>
      <c r="J62" t="s">
        <v>29</v>
      </c>
      <c r="K62" t="s">
        <v>23</v>
      </c>
      <c r="L62" t="s">
        <v>26</v>
      </c>
    </row>
    <row r="63" spans="1:12" x14ac:dyDescent="0.25">
      <c r="A63">
        <v>2022</v>
      </c>
      <c r="B63" t="s">
        <v>37</v>
      </c>
      <c r="C63" t="s">
        <v>38</v>
      </c>
      <c r="D63" t="s">
        <v>22</v>
      </c>
      <c r="E63">
        <v>50000</v>
      </c>
      <c r="F63">
        <v>50000</v>
      </c>
      <c r="G63" t="s">
        <v>23</v>
      </c>
      <c r="H63" t="s">
        <v>16</v>
      </c>
      <c r="I63" t="s">
        <v>17</v>
      </c>
      <c r="J63" t="s">
        <v>29</v>
      </c>
      <c r="K63" t="s">
        <v>23</v>
      </c>
      <c r="L63" t="s">
        <v>26</v>
      </c>
    </row>
    <row r="64" spans="1:12" x14ac:dyDescent="0.25">
      <c r="A64">
        <v>2022</v>
      </c>
      <c r="B64" t="s">
        <v>37</v>
      </c>
      <c r="C64" t="s">
        <v>38</v>
      </c>
      <c r="D64" t="s">
        <v>22</v>
      </c>
      <c r="E64">
        <v>135000</v>
      </c>
      <c r="F64">
        <v>135000</v>
      </c>
      <c r="G64" t="s">
        <v>23</v>
      </c>
      <c r="H64" t="s">
        <v>16</v>
      </c>
      <c r="I64" t="s">
        <v>17</v>
      </c>
      <c r="J64" t="s">
        <v>29</v>
      </c>
      <c r="K64" t="s">
        <v>23</v>
      </c>
      <c r="L64" t="s">
        <v>26</v>
      </c>
    </row>
    <row r="65" spans="1:12" x14ac:dyDescent="0.25">
      <c r="A65">
        <v>2022</v>
      </c>
      <c r="B65" t="s">
        <v>37</v>
      </c>
      <c r="C65" t="s">
        <v>38</v>
      </c>
      <c r="D65" t="s">
        <v>22</v>
      </c>
      <c r="E65">
        <v>105000</v>
      </c>
      <c r="F65">
        <v>105000</v>
      </c>
      <c r="G65" t="s">
        <v>23</v>
      </c>
      <c r="H65" t="s">
        <v>24</v>
      </c>
      <c r="I65" t="s">
        <v>17</v>
      </c>
      <c r="J65" t="s">
        <v>29</v>
      </c>
      <c r="K65" t="s">
        <v>23</v>
      </c>
      <c r="L65" t="s">
        <v>26</v>
      </c>
    </row>
    <row r="66" spans="1:12" x14ac:dyDescent="0.25">
      <c r="A66">
        <v>2022</v>
      </c>
      <c r="B66" t="s">
        <v>32</v>
      </c>
      <c r="C66" t="s">
        <v>13</v>
      </c>
      <c r="D66" t="s">
        <v>22</v>
      </c>
      <c r="E66">
        <v>160080</v>
      </c>
      <c r="F66">
        <v>160080</v>
      </c>
      <c r="G66" t="s">
        <v>23</v>
      </c>
      <c r="H66" t="s">
        <v>24</v>
      </c>
      <c r="I66" t="s">
        <v>17</v>
      </c>
      <c r="J66" t="s">
        <v>29</v>
      </c>
      <c r="K66" t="s">
        <v>23</v>
      </c>
      <c r="L66" t="s">
        <v>26</v>
      </c>
    </row>
    <row r="67" spans="1:12" x14ac:dyDescent="0.25">
      <c r="A67">
        <v>2022</v>
      </c>
      <c r="B67" t="s">
        <v>32</v>
      </c>
      <c r="C67" t="s">
        <v>13</v>
      </c>
      <c r="D67" t="s">
        <v>22</v>
      </c>
      <c r="E67">
        <v>220110</v>
      </c>
      <c r="F67">
        <v>220110</v>
      </c>
      <c r="G67" t="s">
        <v>23</v>
      </c>
      <c r="H67" t="s">
        <v>24</v>
      </c>
      <c r="I67" t="s">
        <v>17</v>
      </c>
      <c r="J67" t="s">
        <v>29</v>
      </c>
      <c r="K67" t="s">
        <v>23</v>
      </c>
      <c r="L67" t="s">
        <v>26</v>
      </c>
    </row>
    <row r="68" spans="1:12" x14ac:dyDescent="0.25">
      <c r="A68">
        <v>2022</v>
      </c>
      <c r="B68" t="s">
        <v>37</v>
      </c>
      <c r="C68" t="s">
        <v>38</v>
      </c>
      <c r="D68" t="s">
        <v>22</v>
      </c>
      <c r="E68">
        <v>106260</v>
      </c>
      <c r="F68">
        <v>106260</v>
      </c>
      <c r="G68" t="s">
        <v>23</v>
      </c>
      <c r="H68" t="s">
        <v>24</v>
      </c>
      <c r="I68" t="s">
        <v>17</v>
      </c>
      <c r="J68" t="s">
        <v>29</v>
      </c>
      <c r="K68" t="s">
        <v>23</v>
      </c>
      <c r="L68" t="s">
        <v>26</v>
      </c>
    </row>
    <row r="69" spans="1:12" x14ac:dyDescent="0.25">
      <c r="A69">
        <v>2022</v>
      </c>
      <c r="B69" t="s">
        <v>37</v>
      </c>
      <c r="C69" t="s">
        <v>38</v>
      </c>
      <c r="D69" t="s">
        <v>22</v>
      </c>
      <c r="E69">
        <v>126500</v>
      </c>
      <c r="F69">
        <v>126500</v>
      </c>
      <c r="G69" t="s">
        <v>23</v>
      </c>
      <c r="H69" t="s">
        <v>24</v>
      </c>
      <c r="I69" t="s">
        <v>17</v>
      </c>
      <c r="J69" t="s">
        <v>29</v>
      </c>
      <c r="K69" t="s">
        <v>23</v>
      </c>
      <c r="L69" t="s">
        <v>26</v>
      </c>
    </row>
    <row r="70" spans="1:12" x14ac:dyDescent="0.25">
      <c r="A70">
        <v>2022</v>
      </c>
      <c r="B70" t="s">
        <v>32</v>
      </c>
      <c r="C70" t="s">
        <v>13</v>
      </c>
      <c r="D70" t="s">
        <v>22</v>
      </c>
      <c r="E70">
        <v>25000</v>
      </c>
      <c r="F70">
        <v>25000</v>
      </c>
      <c r="G70" t="s">
        <v>23</v>
      </c>
      <c r="H70" t="s">
        <v>24</v>
      </c>
      <c r="I70" t="s">
        <v>17</v>
      </c>
      <c r="J70" t="s">
        <v>29</v>
      </c>
      <c r="K70" t="s">
        <v>23</v>
      </c>
      <c r="L70" t="s">
        <v>26</v>
      </c>
    </row>
    <row r="71" spans="1:12" x14ac:dyDescent="0.25">
      <c r="A71">
        <v>2022</v>
      </c>
      <c r="B71" t="s">
        <v>37</v>
      </c>
      <c r="C71" t="s">
        <v>38</v>
      </c>
      <c r="D71" t="s">
        <v>22</v>
      </c>
      <c r="E71">
        <v>69000</v>
      </c>
      <c r="F71">
        <v>69000</v>
      </c>
      <c r="G71" t="s">
        <v>23</v>
      </c>
      <c r="H71" t="s">
        <v>24</v>
      </c>
      <c r="I71" t="s">
        <v>17</v>
      </c>
      <c r="J71" t="s">
        <v>29</v>
      </c>
      <c r="K71" t="s">
        <v>23</v>
      </c>
      <c r="L71" t="s">
        <v>26</v>
      </c>
    </row>
    <row r="72" spans="1:12" x14ac:dyDescent="0.25">
      <c r="A72">
        <v>2022</v>
      </c>
      <c r="B72" t="s">
        <v>37</v>
      </c>
      <c r="C72" t="s">
        <v>38</v>
      </c>
      <c r="D72" t="s">
        <v>22</v>
      </c>
      <c r="E72">
        <v>129000</v>
      </c>
      <c r="F72">
        <v>129000</v>
      </c>
      <c r="G72" t="s">
        <v>23</v>
      </c>
      <c r="H72" t="s">
        <v>24</v>
      </c>
      <c r="I72" t="s">
        <v>17</v>
      </c>
      <c r="J72" t="s">
        <v>25</v>
      </c>
      <c r="K72" t="s">
        <v>23</v>
      </c>
      <c r="L72" t="s">
        <v>26</v>
      </c>
    </row>
    <row r="73" spans="1:12" x14ac:dyDescent="0.25">
      <c r="A73">
        <v>2022</v>
      </c>
      <c r="B73" t="s">
        <v>37</v>
      </c>
      <c r="C73" t="s">
        <v>38</v>
      </c>
      <c r="D73" t="s">
        <v>22</v>
      </c>
      <c r="E73">
        <v>52000</v>
      </c>
      <c r="F73">
        <v>52000</v>
      </c>
      <c r="G73" t="s">
        <v>49</v>
      </c>
      <c r="H73" t="s">
        <v>39</v>
      </c>
      <c r="I73" t="s">
        <v>17</v>
      </c>
      <c r="J73" t="s">
        <v>25</v>
      </c>
      <c r="K73" t="s">
        <v>49</v>
      </c>
      <c r="L73" t="s">
        <v>26</v>
      </c>
    </row>
    <row r="74" spans="1:12" x14ac:dyDescent="0.25">
      <c r="A74">
        <v>2022</v>
      </c>
      <c r="B74" t="s">
        <v>37</v>
      </c>
      <c r="C74" t="s">
        <v>38</v>
      </c>
      <c r="D74" t="s">
        <v>22</v>
      </c>
      <c r="E74">
        <v>67000</v>
      </c>
      <c r="F74">
        <v>67000</v>
      </c>
      <c r="G74" t="s">
        <v>49</v>
      </c>
      <c r="H74" t="s">
        <v>39</v>
      </c>
      <c r="I74" t="s">
        <v>17</v>
      </c>
      <c r="J74" t="s">
        <v>25</v>
      </c>
      <c r="K74" t="s">
        <v>49</v>
      </c>
      <c r="L74" t="s">
        <v>26</v>
      </c>
    </row>
    <row r="75" spans="1:12" x14ac:dyDescent="0.25">
      <c r="A75">
        <v>2022</v>
      </c>
      <c r="B75" t="s">
        <v>27</v>
      </c>
      <c r="C75" t="s">
        <v>28</v>
      </c>
      <c r="D75" t="s">
        <v>22</v>
      </c>
      <c r="E75">
        <v>160000</v>
      </c>
      <c r="F75">
        <v>160000</v>
      </c>
      <c r="G75" t="s">
        <v>23</v>
      </c>
      <c r="H75" t="s">
        <v>16</v>
      </c>
      <c r="I75" t="s">
        <v>17</v>
      </c>
      <c r="J75" t="s">
        <v>29</v>
      </c>
      <c r="K75" t="s">
        <v>23</v>
      </c>
      <c r="L75" t="s">
        <v>26</v>
      </c>
    </row>
    <row r="76" spans="1:12" x14ac:dyDescent="0.25">
      <c r="A76">
        <v>2022</v>
      </c>
      <c r="B76" t="s">
        <v>125</v>
      </c>
      <c r="C76" t="s">
        <v>41</v>
      </c>
      <c r="D76" t="s">
        <v>22</v>
      </c>
      <c r="E76">
        <v>109280</v>
      </c>
      <c r="F76">
        <v>109280</v>
      </c>
      <c r="G76" t="s">
        <v>23</v>
      </c>
      <c r="H76" t="s">
        <v>24</v>
      </c>
      <c r="I76" t="s">
        <v>17</v>
      </c>
      <c r="J76" t="s">
        <v>29</v>
      </c>
      <c r="K76" t="s">
        <v>23</v>
      </c>
      <c r="L76" t="s">
        <v>26</v>
      </c>
    </row>
    <row r="77" spans="1:12" x14ac:dyDescent="0.25">
      <c r="A77">
        <v>2022</v>
      </c>
      <c r="B77" t="s">
        <v>125</v>
      </c>
      <c r="C77" t="s">
        <v>41</v>
      </c>
      <c r="D77" t="s">
        <v>22</v>
      </c>
      <c r="E77">
        <v>150260</v>
      </c>
      <c r="F77">
        <v>150260</v>
      </c>
      <c r="G77" t="s">
        <v>23</v>
      </c>
      <c r="H77" t="s">
        <v>24</v>
      </c>
      <c r="I77" t="s">
        <v>17</v>
      </c>
      <c r="J77" t="s">
        <v>29</v>
      </c>
      <c r="K77" t="s">
        <v>23</v>
      </c>
      <c r="L77" t="s">
        <v>26</v>
      </c>
    </row>
    <row r="78" spans="1:12" x14ac:dyDescent="0.25">
      <c r="A78">
        <v>2022</v>
      </c>
      <c r="B78" t="s">
        <v>27</v>
      </c>
      <c r="C78" t="s">
        <v>28</v>
      </c>
      <c r="D78" t="s">
        <v>22</v>
      </c>
      <c r="E78">
        <v>230000</v>
      </c>
      <c r="F78">
        <v>230000</v>
      </c>
      <c r="G78" t="s">
        <v>23</v>
      </c>
      <c r="H78" t="s">
        <v>24</v>
      </c>
      <c r="I78" t="s">
        <v>17</v>
      </c>
      <c r="J78" t="s">
        <v>29</v>
      </c>
      <c r="K78" t="s">
        <v>23</v>
      </c>
      <c r="L78" t="s">
        <v>26</v>
      </c>
    </row>
    <row r="79" spans="1:12" x14ac:dyDescent="0.25">
      <c r="A79">
        <v>2022</v>
      </c>
      <c r="B79" t="s">
        <v>37</v>
      </c>
      <c r="C79" t="s">
        <v>38</v>
      </c>
      <c r="D79" t="s">
        <v>22</v>
      </c>
      <c r="E79">
        <v>60000</v>
      </c>
      <c r="F79">
        <v>60000</v>
      </c>
      <c r="G79" t="s">
        <v>23</v>
      </c>
      <c r="H79" t="s">
        <v>24</v>
      </c>
      <c r="I79" t="s">
        <v>17</v>
      </c>
      <c r="J79" t="s">
        <v>29</v>
      </c>
      <c r="K79" t="s">
        <v>23</v>
      </c>
      <c r="L79" t="s">
        <v>26</v>
      </c>
    </row>
    <row r="80" spans="1:12" x14ac:dyDescent="0.25">
      <c r="A80">
        <v>2022</v>
      </c>
      <c r="B80" t="s">
        <v>37</v>
      </c>
      <c r="C80" t="s">
        <v>38</v>
      </c>
      <c r="D80" t="s">
        <v>22</v>
      </c>
      <c r="E80">
        <v>80000</v>
      </c>
      <c r="F80">
        <v>80000</v>
      </c>
      <c r="G80" t="s">
        <v>23</v>
      </c>
      <c r="H80" t="s">
        <v>24</v>
      </c>
      <c r="I80" t="s">
        <v>17</v>
      </c>
      <c r="J80" t="s">
        <v>29</v>
      </c>
      <c r="K80" t="s">
        <v>23</v>
      </c>
      <c r="L80" t="s">
        <v>26</v>
      </c>
    </row>
    <row r="81" spans="1:12" x14ac:dyDescent="0.25">
      <c r="A81">
        <v>2022</v>
      </c>
      <c r="B81" t="s">
        <v>37</v>
      </c>
      <c r="C81" t="s">
        <v>38</v>
      </c>
      <c r="D81" t="s">
        <v>35</v>
      </c>
      <c r="E81">
        <v>35000</v>
      </c>
      <c r="F81">
        <v>43096</v>
      </c>
      <c r="G81" t="s">
        <v>36</v>
      </c>
      <c r="H81" t="s">
        <v>16</v>
      </c>
      <c r="I81" t="s">
        <v>17</v>
      </c>
      <c r="J81" t="s">
        <v>25</v>
      </c>
      <c r="K81" t="s">
        <v>36</v>
      </c>
      <c r="L81" t="s">
        <v>26</v>
      </c>
    </row>
    <row r="82" spans="1:12" x14ac:dyDescent="0.25">
      <c r="A82">
        <v>2022</v>
      </c>
      <c r="B82" t="s">
        <v>37</v>
      </c>
      <c r="C82" t="s">
        <v>38</v>
      </c>
      <c r="D82" t="s">
        <v>35</v>
      </c>
      <c r="E82">
        <v>50000</v>
      </c>
      <c r="F82">
        <v>61566</v>
      </c>
      <c r="G82" t="s">
        <v>36</v>
      </c>
      <c r="H82" t="s">
        <v>16</v>
      </c>
      <c r="I82" t="s">
        <v>17</v>
      </c>
      <c r="J82" t="s">
        <v>25</v>
      </c>
      <c r="K82" t="s">
        <v>36</v>
      </c>
      <c r="L82" t="s">
        <v>26</v>
      </c>
    </row>
    <row r="83" spans="1:12" x14ac:dyDescent="0.25">
      <c r="A83">
        <v>2022</v>
      </c>
      <c r="B83" t="s">
        <v>32</v>
      </c>
      <c r="C83" t="s">
        <v>13</v>
      </c>
      <c r="D83" t="s">
        <v>22</v>
      </c>
      <c r="E83">
        <v>110500</v>
      </c>
      <c r="F83">
        <v>110500</v>
      </c>
      <c r="G83" t="s">
        <v>23</v>
      </c>
      <c r="H83" t="s">
        <v>24</v>
      </c>
      <c r="I83" t="s">
        <v>17</v>
      </c>
      <c r="J83" t="s">
        <v>29</v>
      </c>
      <c r="K83" t="s">
        <v>23</v>
      </c>
      <c r="L83" t="s">
        <v>26</v>
      </c>
    </row>
    <row r="84" spans="1:12" x14ac:dyDescent="0.25">
      <c r="A84">
        <v>2022</v>
      </c>
      <c r="B84" t="s">
        <v>32</v>
      </c>
      <c r="C84" t="s">
        <v>13</v>
      </c>
      <c r="D84" t="s">
        <v>22</v>
      </c>
      <c r="E84">
        <v>99100</v>
      </c>
      <c r="F84">
        <v>99100</v>
      </c>
      <c r="G84" t="s">
        <v>23</v>
      </c>
      <c r="H84" t="s">
        <v>16</v>
      </c>
      <c r="I84" t="s">
        <v>17</v>
      </c>
      <c r="J84" t="s">
        <v>25</v>
      </c>
      <c r="K84" t="s">
        <v>23</v>
      </c>
      <c r="L84" t="s">
        <v>26</v>
      </c>
    </row>
    <row r="85" spans="1:12" x14ac:dyDescent="0.25">
      <c r="A85">
        <v>2022</v>
      </c>
      <c r="B85" t="s">
        <v>32</v>
      </c>
      <c r="C85" t="s">
        <v>13</v>
      </c>
      <c r="D85" t="s">
        <v>22</v>
      </c>
      <c r="E85">
        <v>206699</v>
      </c>
      <c r="F85">
        <v>206699</v>
      </c>
      <c r="G85" t="s">
        <v>23</v>
      </c>
      <c r="H85" t="s">
        <v>16</v>
      </c>
      <c r="I85" t="s">
        <v>17</v>
      </c>
      <c r="J85" t="s">
        <v>25</v>
      </c>
      <c r="K85" t="s">
        <v>23</v>
      </c>
      <c r="L85" t="s">
        <v>26</v>
      </c>
    </row>
    <row r="86" spans="1:12" x14ac:dyDescent="0.25">
      <c r="A86">
        <v>2022</v>
      </c>
      <c r="B86" t="s">
        <v>27</v>
      </c>
      <c r="C86" t="s">
        <v>28</v>
      </c>
      <c r="D86" t="s">
        <v>22</v>
      </c>
      <c r="E86">
        <v>102100</v>
      </c>
      <c r="F86">
        <v>102100</v>
      </c>
      <c r="G86" t="s">
        <v>23</v>
      </c>
      <c r="H86" t="s">
        <v>16</v>
      </c>
      <c r="I86" t="s">
        <v>17</v>
      </c>
      <c r="J86" t="s">
        <v>25</v>
      </c>
      <c r="K86" t="s">
        <v>23</v>
      </c>
      <c r="L86" t="s">
        <v>26</v>
      </c>
    </row>
    <row r="87" spans="1:12" x14ac:dyDescent="0.25">
      <c r="A87">
        <v>2022</v>
      </c>
      <c r="B87" t="s">
        <v>27</v>
      </c>
      <c r="C87" t="s">
        <v>28</v>
      </c>
      <c r="D87" t="s">
        <v>22</v>
      </c>
      <c r="E87">
        <v>141300</v>
      </c>
      <c r="F87">
        <v>141300</v>
      </c>
      <c r="G87" t="s">
        <v>23</v>
      </c>
      <c r="H87" t="s">
        <v>16</v>
      </c>
      <c r="I87" t="s">
        <v>17</v>
      </c>
      <c r="J87" t="s">
        <v>25</v>
      </c>
      <c r="K87" t="s">
        <v>23</v>
      </c>
      <c r="L87" t="s">
        <v>26</v>
      </c>
    </row>
    <row r="88" spans="1:12" x14ac:dyDescent="0.25">
      <c r="A88">
        <v>2022</v>
      </c>
      <c r="B88" t="s">
        <v>20</v>
      </c>
      <c r="C88" t="s">
        <v>21</v>
      </c>
      <c r="D88" t="s">
        <v>22</v>
      </c>
      <c r="E88">
        <v>213120</v>
      </c>
      <c r="F88">
        <v>213120</v>
      </c>
      <c r="G88" t="s">
        <v>23</v>
      </c>
      <c r="H88" t="s">
        <v>24</v>
      </c>
      <c r="I88" t="s">
        <v>17</v>
      </c>
      <c r="J88" t="s">
        <v>29</v>
      </c>
      <c r="K88" t="s">
        <v>23</v>
      </c>
      <c r="L88" t="s">
        <v>26</v>
      </c>
    </row>
    <row r="89" spans="1:12" x14ac:dyDescent="0.25">
      <c r="A89">
        <v>2022</v>
      </c>
      <c r="B89" t="s">
        <v>20</v>
      </c>
      <c r="C89" t="s">
        <v>21</v>
      </c>
      <c r="D89" t="s">
        <v>22</v>
      </c>
      <c r="E89">
        <v>266400</v>
      </c>
      <c r="F89">
        <v>266400</v>
      </c>
      <c r="G89" t="s">
        <v>23</v>
      </c>
      <c r="H89" t="s">
        <v>24</v>
      </c>
      <c r="I89" t="s">
        <v>17</v>
      </c>
      <c r="J89" t="s">
        <v>29</v>
      </c>
      <c r="K89" t="s">
        <v>23</v>
      </c>
      <c r="L89" t="s">
        <v>26</v>
      </c>
    </row>
    <row r="90" spans="1:12" x14ac:dyDescent="0.25">
      <c r="A90">
        <v>2022</v>
      </c>
      <c r="B90" t="s">
        <v>34</v>
      </c>
      <c r="C90" t="s">
        <v>31</v>
      </c>
      <c r="D90" t="s">
        <v>22</v>
      </c>
      <c r="E90">
        <v>192600</v>
      </c>
      <c r="F90">
        <v>192600</v>
      </c>
      <c r="G90" t="s">
        <v>23</v>
      </c>
      <c r="H90" t="s">
        <v>24</v>
      </c>
      <c r="I90" t="s">
        <v>17</v>
      </c>
      <c r="J90" t="s">
        <v>29</v>
      </c>
      <c r="K90" t="s">
        <v>23</v>
      </c>
      <c r="L90" t="s">
        <v>26</v>
      </c>
    </row>
    <row r="91" spans="1:12" x14ac:dyDescent="0.25">
      <c r="A91">
        <v>2022</v>
      </c>
      <c r="B91" t="s">
        <v>34</v>
      </c>
      <c r="C91" t="s">
        <v>31</v>
      </c>
      <c r="D91" t="s">
        <v>22</v>
      </c>
      <c r="E91">
        <v>214000</v>
      </c>
      <c r="F91">
        <v>214000</v>
      </c>
      <c r="G91" t="s">
        <v>23</v>
      </c>
      <c r="H91" t="s">
        <v>24</v>
      </c>
      <c r="I91" t="s">
        <v>17</v>
      </c>
      <c r="J91" t="s">
        <v>29</v>
      </c>
      <c r="K91" t="s">
        <v>23</v>
      </c>
      <c r="L91" t="s">
        <v>26</v>
      </c>
    </row>
    <row r="92" spans="1:12" x14ac:dyDescent="0.25">
      <c r="A92">
        <v>2022</v>
      </c>
      <c r="B92" t="s">
        <v>37</v>
      </c>
      <c r="C92" t="s">
        <v>38</v>
      </c>
      <c r="D92" t="s">
        <v>22</v>
      </c>
      <c r="E92">
        <v>75000</v>
      </c>
      <c r="F92">
        <v>75000</v>
      </c>
      <c r="G92" t="s">
        <v>49</v>
      </c>
      <c r="H92" t="s">
        <v>16</v>
      </c>
      <c r="I92" t="s">
        <v>17</v>
      </c>
      <c r="J92" t="s">
        <v>25</v>
      </c>
      <c r="K92" t="s">
        <v>49</v>
      </c>
      <c r="L92" t="s">
        <v>26</v>
      </c>
    </row>
    <row r="93" spans="1:12" x14ac:dyDescent="0.25">
      <c r="A93">
        <v>2022</v>
      </c>
      <c r="B93" t="s">
        <v>37</v>
      </c>
      <c r="C93" t="s">
        <v>38</v>
      </c>
      <c r="D93" t="s">
        <v>22</v>
      </c>
      <c r="E93">
        <v>85000</v>
      </c>
      <c r="F93">
        <v>85000</v>
      </c>
      <c r="G93" t="s">
        <v>49</v>
      </c>
      <c r="H93" t="s">
        <v>16</v>
      </c>
      <c r="I93" t="s">
        <v>17</v>
      </c>
      <c r="J93" t="s">
        <v>25</v>
      </c>
      <c r="K93" t="s">
        <v>49</v>
      </c>
      <c r="L93" t="s">
        <v>26</v>
      </c>
    </row>
    <row r="94" spans="1:12" x14ac:dyDescent="0.25">
      <c r="A94">
        <v>2022</v>
      </c>
      <c r="B94" t="s">
        <v>37</v>
      </c>
      <c r="C94" t="s">
        <v>38</v>
      </c>
      <c r="D94" t="s">
        <v>22</v>
      </c>
      <c r="E94">
        <v>99050</v>
      </c>
      <c r="F94">
        <v>99050</v>
      </c>
      <c r="G94" t="s">
        <v>23</v>
      </c>
      <c r="H94" t="s">
        <v>24</v>
      </c>
      <c r="I94" t="s">
        <v>17</v>
      </c>
      <c r="J94" t="s">
        <v>29</v>
      </c>
      <c r="K94" t="s">
        <v>23</v>
      </c>
      <c r="L94" t="s">
        <v>26</v>
      </c>
    </row>
    <row r="95" spans="1:12" x14ac:dyDescent="0.25">
      <c r="A95">
        <v>2022</v>
      </c>
      <c r="B95" t="s">
        <v>37</v>
      </c>
      <c r="C95" t="s">
        <v>38</v>
      </c>
      <c r="D95" t="s">
        <v>22</v>
      </c>
      <c r="E95">
        <v>116150</v>
      </c>
      <c r="F95">
        <v>116150</v>
      </c>
      <c r="G95" t="s">
        <v>23</v>
      </c>
      <c r="H95" t="s">
        <v>24</v>
      </c>
      <c r="I95" t="s">
        <v>17</v>
      </c>
      <c r="J95" t="s">
        <v>29</v>
      </c>
      <c r="K95" t="s">
        <v>23</v>
      </c>
      <c r="L95" t="s">
        <v>26</v>
      </c>
    </row>
    <row r="96" spans="1:12" x14ac:dyDescent="0.25">
      <c r="A96">
        <v>2022</v>
      </c>
      <c r="B96" t="s">
        <v>32</v>
      </c>
      <c r="C96" t="s">
        <v>13</v>
      </c>
      <c r="D96" t="s">
        <v>22</v>
      </c>
      <c r="E96">
        <v>140250</v>
      </c>
      <c r="F96">
        <v>140250</v>
      </c>
      <c r="G96" t="s">
        <v>23</v>
      </c>
      <c r="H96" t="s">
        <v>24</v>
      </c>
      <c r="I96" t="s">
        <v>17</v>
      </c>
      <c r="J96" t="s">
        <v>29</v>
      </c>
      <c r="K96" t="s">
        <v>23</v>
      </c>
      <c r="L96" t="s">
        <v>26</v>
      </c>
    </row>
    <row r="97" spans="1:12" x14ac:dyDescent="0.25">
      <c r="A97">
        <v>2022</v>
      </c>
      <c r="B97" t="s">
        <v>32</v>
      </c>
      <c r="C97" t="s">
        <v>13</v>
      </c>
      <c r="D97" t="s">
        <v>22</v>
      </c>
      <c r="E97">
        <v>175100</v>
      </c>
      <c r="F97">
        <v>175100</v>
      </c>
      <c r="G97" t="s">
        <v>23</v>
      </c>
      <c r="H97" t="s">
        <v>24</v>
      </c>
      <c r="I97" t="s">
        <v>17</v>
      </c>
      <c r="J97" t="s">
        <v>29</v>
      </c>
      <c r="K97" t="s">
        <v>23</v>
      </c>
      <c r="L97" t="s">
        <v>26</v>
      </c>
    </row>
    <row r="98" spans="1:12" x14ac:dyDescent="0.25">
      <c r="A98">
        <v>2022</v>
      </c>
      <c r="B98" t="s">
        <v>40</v>
      </c>
      <c r="C98" t="s">
        <v>41</v>
      </c>
      <c r="D98" t="s">
        <v>22</v>
      </c>
      <c r="E98">
        <v>184700</v>
      </c>
      <c r="F98">
        <v>184700</v>
      </c>
      <c r="G98" t="s">
        <v>23</v>
      </c>
      <c r="H98" t="s">
        <v>24</v>
      </c>
      <c r="I98" t="s">
        <v>17</v>
      </c>
      <c r="J98" t="s">
        <v>25</v>
      </c>
      <c r="K98" t="s">
        <v>23</v>
      </c>
      <c r="L98" t="s">
        <v>26</v>
      </c>
    </row>
    <row r="99" spans="1:12" x14ac:dyDescent="0.25">
      <c r="A99">
        <v>2022</v>
      </c>
      <c r="B99" t="s">
        <v>40</v>
      </c>
      <c r="C99" t="s">
        <v>41</v>
      </c>
      <c r="D99" t="s">
        <v>22</v>
      </c>
      <c r="E99">
        <v>205300</v>
      </c>
      <c r="F99">
        <v>205300</v>
      </c>
      <c r="G99" t="s">
        <v>23</v>
      </c>
      <c r="H99" t="s">
        <v>24</v>
      </c>
      <c r="I99" t="s">
        <v>17</v>
      </c>
      <c r="J99" t="s">
        <v>25</v>
      </c>
      <c r="K99" t="s">
        <v>23</v>
      </c>
      <c r="L99" t="s">
        <v>26</v>
      </c>
    </row>
    <row r="100" spans="1:12" x14ac:dyDescent="0.25">
      <c r="A100">
        <v>2022</v>
      </c>
      <c r="B100" t="s">
        <v>27</v>
      </c>
      <c r="C100" t="s">
        <v>28</v>
      </c>
      <c r="D100" t="s">
        <v>22</v>
      </c>
      <c r="E100">
        <v>140400</v>
      </c>
      <c r="F100">
        <v>140400</v>
      </c>
      <c r="G100" t="s">
        <v>23</v>
      </c>
      <c r="H100" t="s">
        <v>24</v>
      </c>
      <c r="I100" t="s">
        <v>17</v>
      </c>
      <c r="J100" t="s">
        <v>25</v>
      </c>
      <c r="K100" t="s">
        <v>23</v>
      </c>
      <c r="L100" t="s">
        <v>26</v>
      </c>
    </row>
    <row r="101" spans="1:12" x14ac:dyDescent="0.25">
      <c r="A101">
        <v>2022</v>
      </c>
      <c r="B101" t="s">
        <v>27</v>
      </c>
      <c r="C101" t="s">
        <v>28</v>
      </c>
      <c r="D101" t="s">
        <v>22</v>
      </c>
      <c r="E101">
        <v>205300</v>
      </c>
      <c r="F101">
        <v>205300</v>
      </c>
      <c r="G101" t="s">
        <v>23</v>
      </c>
      <c r="H101" t="s">
        <v>24</v>
      </c>
      <c r="I101" t="s">
        <v>17</v>
      </c>
      <c r="J101" t="s">
        <v>25</v>
      </c>
      <c r="K101" t="s">
        <v>23</v>
      </c>
      <c r="L101" t="s">
        <v>26</v>
      </c>
    </row>
    <row r="102" spans="1:12" x14ac:dyDescent="0.25">
      <c r="A102">
        <v>2022</v>
      </c>
      <c r="B102" t="s">
        <v>32</v>
      </c>
      <c r="C102" t="s">
        <v>13</v>
      </c>
      <c r="D102" t="s">
        <v>22</v>
      </c>
      <c r="E102">
        <v>54000</v>
      </c>
      <c r="F102">
        <v>54000</v>
      </c>
      <c r="G102" t="s">
        <v>23</v>
      </c>
      <c r="H102" t="s">
        <v>24</v>
      </c>
      <c r="I102" t="s">
        <v>17</v>
      </c>
      <c r="J102" t="s">
        <v>25</v>
      </c>
      <c r="K102" t="s">
        <v>23</v>
      </c>
      <c r="L102" t="s">
        <v>26</v>
      </c>
    </row>
    <row r="103" spans="1:12" x14ac:dyDescent="0.25">
      <c r="A103">
        <v>2022</v>
      </c>
      <c r="B103" t="s">
        <v>32</v>
      </c>
      <c r="C103" t="s">
        <v>13</v>
      </c>
      <c r="D103" t="s">
        <v>22</v>
      </c>
      <c r="E103">
        <v>70500</v>
      </c>
      <c r="F103">
        <v>70500</v>
      </c>
      <c r="G103" t="s">
        <v>23</v>
      </c>
      <c r="H103" t="s">
        <v>24</v>
      </c>
      <c r="I103" t="s">
        <v>17</v>
      </c>
      <c r="J103" t="s">
        <v>25</v>
      </c>
      <c r="K103" t="s">
        <v>23</v>
      </c>
      <c r="L103" t="s">
        <v>26</v>
      </c>
    </row>
    <row r="104" spans="1:12" x14ac:dyDescent="0.25">
      <c r="A104">
        <v>2022</v>
      </c>
      <c r="B104" t="s">
        <v>32</v>
      </c>
      <c r="C104" t="s">
        <v>13</v>
      </c>
      <c r="D104" t="s">
        <v>22</v>
      </c>
      <c r="E104">
        <v>200100</v>
      </c>
      <c r="F104">
        <v>200100</v>
      </c>
      <c r="G104" t="s">
        <v>23</v>
      </c>
      <c r="H104" t="s">
        <v>24</v>
      </c>
      <c r="I104" t="s">
        <v>17</v>
      </c>
      <c r="J104" t="s">
        <v>29</v>
      </c>
      <c r="K104" t="s">
        <v>23</v>
      </c>
      <c r="L104" t="s">
        <v>26</v>
      </c>
    </row>
    <row r="105" spans="1:12" x14ac:dyDescent="0.25">
      <c r="A105">
        <v>2022</v>
      </c>
      <c r="B105" t="s">
        <v>27</v>
      </c>
      <c r="C105" t="s">
        <v>28</v>
      </c>
      <c r="D105" t="s">
        <v>22</v>
      </c>
      <c r="E105">
        <v>176000</v>
      </c>
      <c r="F105">
        <v>176000</v>
      </c>
      <c r="G105" t="s">
        <v>23</v>
      </c>
      <c r="H105" t="s">
        <v>24</v>
      </c>
      <c r="I105" t="s">
        <v>17</v>
      </c>
      <c r="J105" t="s">
        <v>29</v>
      </c>
      <c r="K105" t="s">
        <v>23</v>
      </c>
      <c r="L105" t="s">
        <v>26</v>
      </c>
    </row>
    <row r="106" spans="1:12" x14ac:dyDescent="0.25">
      <c r="A106">
        <v>2022</v>
      </c>
      <c r="B106" t="s">
        <v>27</v>
      </c>
      <c r="C106" t="s">
        <v>28</v>
      </c>
      <c r="D106" t="s">
        <v>22</v>
      </c>
      <c r="E106">
        <v>205300</v>
      </c>
      <c r="F106">
        <v>205300</v>
      </c>
      <c r="G106" t="s">
        <v>23</v>
      </c>
      <c r="H106" t="s">
        <v>24</v>
      </c>
      <c r="I106" t="s">
        <v>17</v>
      </c>
      <c r="J106" t="s">
        <v>25</v>
      </c>
      <c r="K106" t="s">
        <v>23</v>
      </c>
      <c r="L106" t="s">
        <v>19</v>
      </c>
    </row>
    <row r="107" spans="1:12" x14ac:dyDescent="0.25">
      <c r="A107">
        <v>2022</v>
      </c>
      <c r="B107" t="s">
        <v>40</v>
      </c>
      <c r="C107" t="s">
        <v>41</v>
      </c>
      <c r="D107" t="s">
        <v>22</v>
      </c>
      <c r="E107">
        <v>135000</v>
      </c>
      <c r="F107">
        <v>135000</v>
      </c>
      <c r="G107" t="s">
        <v>23</v>
      </c>
      <c r="H107" t="s">
        <v>33</v>
      </c>
      <c r="I107" t="s">
        <v>17</v>
      </c>
      <c r="J107" t="s">
        <v>29</v>
      </c>
      <c r="K107" t="s">
        <v>23</v>
      </c>
      <c r="L107" t="s">
        <v>26</v>
      </c>
    </row>
    <row r="108" spans="1:12" x14ac:dyDescent="0.25">
      <c r="A108">
        <v>2022</v>
      </c>
      <c r="B108" t="s">
        <v>40</v>
      </c>
      <c r="C108" t="s">
        <v>41</v>
      </c>
      <c r="D108" t="s">
        <v>22</v>
      </c>
      <c r="E108">
        <v>175000</v>
      </c>
      <c r="F108">
        <v>175000</v>
      </c>
      <c r="G108" t="s">
        <v>23</v>
      </c>
      <c r="H108" t="s">
        <v>33</v>
      </c>
      <c r="I108" t="s">
        <v>17</v>
      </c>
      <c r="J108" t="s">
        <v>29</v>
      </c>
      <c r="K108" t="s">
        <v>23</v>
      </c>
      <c r="L108" t="s">
        <v>26</v>
      </c>
    </row>
    <row r="109" spans="1:12" x14ac:dyDescent="0.25">
      <c r="A109">
        <v>2022</v>
      </c>
      <c r="B109" t="s">
        <v>164</v>
      </c>
      <c r="C109" t="s">
        <v>28</v>
      </c>
      <c r="D109" t="s">
        <v>22</v>
      </c>
      <c r="E109">
        <v>167875</v>
      </c>
      <c r="F109">
        <v>167875</v>
      </c>
      <c r="G109" t="s">
        <v>23</v>
      </c>
      <c r="H109" t="s">
        <v>33</v>
      </c>
      <c r="I109" t="s">
        <v>17</v>
      </c>
      <c r="J109" t="s">
        <v>29</v>
      </c>
      <c r="K109" t="s">
        <v>23</v>
      </c>
      <c r="L109" t="s">
        <v>26</v>
      </c>
    </row>
    <row r="110" spans="1:12" x14ac:dyDescent="0.25">
      <c r="A110">
        <v>2022</v>
      </c>
      <c r="B110" t="s">
        <v>164</v>
      </c>
      <c r="C110" t="s">
        <v>28</v>
      </c>
      <c r="D110" t="s">
        <v>22</v>
      </c>
      <c r="E110">
        <v>224000</v>
      </c>
      <c r="F110">
        <v>224000</v>
      </c>
      <c r="G110" t="s">
        <v>23</v>
      </c>
      <c r="H110" t="s">
        <v>33</v>
      </c>
      <c r="I110" t="s">
        <v>17</v>
      </c>
      <c r="J110" t="s">
        <v>29</v>
      </c>
      <c r="K110" t="s">
        <v>23</v>
      </c>
      <c r="L110" t="s">
        <v>26</v>
      </c>
    </row>
    <row r="111" spans="1:12" x14ac:dyDescent="0.25">
      <c r="A111">
        <v>2022</v>
      </c>
      <c r="B111" t="s">
        <v>32</v>
      </c>
      <c r="C111" t="s">
        <v>13</v>
      </c>
      <c r="D111" t="s">
        <v>22</v>
      </c>
      <c r="E111">
        <v>93700</v>
      </c>
      <c r="F111">
        <v>93700</v>
      </c>
      <c r="G111" t="s">
        <v>23</v>
      </c>
      <c r="H111" t="s">
        <v>24</v>
      </c>
      <c r="I111" t="s">
        <v>17</v>
      </c>
      <c r="J111" t="s">
        <v>29</v>
      </c>
      <c r="K111" t="s">
        <v>23</v>
      </c>
      <c r="L111" t="s">
        <v>26</v>
      </c>
    </row>
    <row r="112" spans="1:12" x14ac:dyDescent="0.25">
      <c r="A112">
        <v>2022</v>
      </c>
      <c r="B112" t="s">
        <v>32</v>
      </c>
      <c r="C112" t="s">
        <v>13</v>
      </c>
      <c r="D112" t="s">
        <v>22</v>
      </c>
      <c r="E112">
        <v>128875</v>
      </c>
      <c r="F112">
        <v>128875</v>
      </c>
      <c r="G112" t="s">
        <v>23</v>
      </c>
      <c r="H112" t="s">
        <v>24</v>
      </c>
      <c r="I112" t="s">
        <v>17</v>
      </c>
      <c r="J112" t="s">
        <v>29</v>
      </c>
      <c r="K112" t="s">
        <v>23</v>
      </c>
      <c r="L112" t="s">
        <v>26</v>
      </c>
    </row>
    <row r="113" spans="1:12" x14ac:dyDescent="0.25">
      <c r="A113">
        <v>2022</v>
      </c>
      <c r="B113" t="s">
        <v>37</v>
      </c>
      <c r="C113" t="s">
        <v>38</v>
      </c>
      <c r="D113" t="s">
        <v>22</v>
      </c>
      <c r="E113">
        <v>136600</v>
      </c>
      <c r="F113">
        <v>136600</v>
      </c>
      <c r="G113" t="s">
        <v>23</v>
      </c>
      <c r="H113" t="s">
        <v>24</v>
      </c>
      <c r="I113" t="s">
        <v>17</v>
      </c>
      <c r="J113" t="s">
        <v>29</v>
      </c>
      <c r="K113" t="s">
        <v>23</v>
      </c>
      <c r="L113" t="s">
        <v>26</v>
      </c>
    </row>
    <row r="114" spans="1:12" x14ac:dyDescent="0.25">
      <c r="A114">
        <v>2022</v>
      </c>
      <c r="B114" t="s">
        <v>32</v>
      </c>
      <c r="C114" t="s">
        <v>13</v>
      </c>
      <c r="D114" t="s">
        <v>22</v>
      </c>
      <c r="E114">
        <v>156600</v>
      </c>
      <c r="F114">
        <v>156600</v>
      </c>
      <c r="G114" t="s">
        <v>23</v>
      </c>
      <c r="H114" t="s">
        <v>24</v>
      </c>
      <c r="I114" t="s">
        <v>17</v>
      </c>
      <c r="J114" t="s">
        <v>29</v>
      </c>
      <c r="K114" t="s">
        <v>23</v>
      </c>
      <c r="L114" t="s">
        <v>26</v>
      </c>
    </row>
    <row r="115" spans="1:12" x14ac:dyDescent="0.25">
      <c r="A115">
        <v>2022</v>
      </c>
      <c r="B115" t="s">
        <v>32</v>
      </c>
      <c r="C115" t="s">
        <v>13</v>
      </c>
      <c r="D115" t="s">
        <v>22</v>
      </c>
      <c r="E115">
        <v>243900</v>
      </c>
      <c r="F115">
        <v>243900</v>
      </c>
      <c r="G115" t="s">
        <v>23</v>
      </c>
      <c r="H115" t="s">
        <v>24</v>
      </c>
      <c r="I115" t="s">
        <v>17</v>
      </c>
      <c r="J115" t="s">
        <v>29</v>
      </c>
      <c r="K115" t="s">
        <v>23</v>
      </c>
      <c r="L115" t="s">
        <v>26</v>
      </c>
    </row>
    <row r="116" spans="1:12" x14ac:dyDescent="0.25">
      <c r="A116">
        <v>2022</v>
      </c>
      <c r="B116" t="s">
        <v>37</v>
      </c>
      <c r="C116" t="s">
        <v>38</v>
      </c>
      <c r="D116" t="s">
        <v>22</v>
      </c>
      <c r="E116">
        <v>115500</v>
      </c>
      <c r="F116">
        <v>115500</v>
      </c>
      <c r="G116" t="s">
        <v>23</v>
      </c>
      <c r="H116" t="s">
        <v>16</v>
      </c>
      <c r="I116" t="s">
        <v>17</v>
      </c>
      <c r="J116" t="s">
        <v>29</v>
      </c>
      <c r="K116" t="s">
        <v>23</v>
      </c>
      <c r="L116" t="s">
        <v>26</v>
      </c>
    </row>
    <row r="117" spans="1:12" x14ac:dyDescent="0.25">
      <c r="A117">
        <v>2022</v>
      </c>
      <c r="B117" t="s">
        <v>37</v>
      </c>
      <c r="C117" t="s">
        <v>38</v>
      </c>
      <c r="D117" t="s">
        <v>22</v>
      </c>
      <c r="E117">
        <v>167000</v>
      </c>
      <c r="F117">
        <v>167000</v>
      </c>
      <c r="G117" t="s">
        <v>23</v>
      </c>
      <c r="H117" t="s">
        <v>16</v>
      </c>
      <c r="I117" t="s">
        <v>17</v>
      </c>
      <c r="J117" t="s">
        <v>29</v>
      </c>
      <c r="K117" t="s">
        <v>23</v>
      </c>
      <c r="L117" t="s">
        <v>26</v>
      </c>
    </row>
    <row r="118" spans="1:12" x14ac:dyDescent="0.25">
      <c r="A118">
        <v>2022</v>
      </c>
      <c r="B118" t="s">
        <v>27</v>
      </c>
      <c r="C118" t="s">
        <v>28</v>
      </c>
      <c r="D118" t="s">
        <v>22</v>
      </c>
      <c r="E118">
        <v>95550</v>
      </c>
      <c r="F118">
        <v>95550</v>
      </c>
      <c r="G118" t="s">
        <v>23</v>
      </c>
      <c r="H118" t="s">
        <v>24</v>
      </c>
      <c r="I118" t="s">
        <v>17</v>
      </c>
      <c r="J118" t="s">
        <v>25</v>
      </c>
      <c r="K118" t="s">
        <v>23</v>
      </c>
      <c r="L118" t="s">
        <v>26</v>
      </c>
    </row>
    <row r="119" spans="1:12" x14ac:dyDescent="0.25">
      <c r="A119">
        <v>2022</v>
      </c>
      <c r="B119" t="s">
        <v>32</v>
      </c>
      <c r="C119" t="s">
        <v>13</v>
      </c>
      <c r="D119" t="s">
        <v>22</v>
      </c>
      <c r="E119">
        <v>113000</v>
      </c>
      <c r="F119">
        <v>113000</v>
      </c>
      <c r="G119" t="s">
        <v>23</v>
      </c>
      <c r="H119" t="s">
        <v>24</v>
      </c>
      <c r="I119" t="s">
        <v>17</v>
      </c>
      <c r="J119" t="s">
        <v>25</v>
      </c>
      <c r="K119" t="s">
        <v>23</v>
      </c>
      <c r="L119" t="s">
        <v>19</v>
      </c>
    </row>
    <row r="120" spans="1:12" x14ac:dyDescent="0.25">
      <c r="A120">
        <v>2022</v>
      </c>
      <c r="B120" t="s">
        <v>32</v>
      </c>
      <c r="C120" t="s">
        <v>13</v>
      </c>
      <c r="D120" t="s">
        <v>22</v>
      </c>
      <c r="E120">
        <v>160000</v>
      </c>
      <c r="F120">
        <v>160000</v>
      </c>
      <c r="G120" t="s">
        <v>23</v>
      </c>
      <c r="H120" t="s">
        <v>24</v>
      </c>
      <c r="I120" t="s">
        <v>17</v>
      </c>
      <c r="J120" t="s">
        <v>25</v>
      </c>
      <c r="K120" t="s">
        <v>23</v>
      </c>
      <c r="L120" t="s">
        <v>19</v>
      </c>
    </row>
    <row r="121" spans="1:12" x14ac:dyDescent="0.25">
      <c r="A121">
        <v>2022</v>
      </c>
      <c r="B121" t="s">
        <v>37</v>
      </c>
      <c r="C121" t="s">
        <v>38</v>
      </c>
      <c r="D121" t="s">
        <v>22</v>
      </c>
      <c r="E121">
        <v>61300</v>
      </c>
      <c r="F121">
        <v>61300</v>
      </c>
      <c r="G121" t="s">
        <v>49</v>
      </c>
      <c r="H121" t="s">
        <v>24</v>
      </c>
      <c r="I121" t="s">
        <v>17</v>
      </c>
      <c r="J121" t="s">
        <v>29</v>
      </c>
      <c r="K121" t="s">
        <v>49</v>
      </c>
      <c r="L121" t="s">
        <v>26</v>
      </c>
    </row>
    <row r="122" spans="1:12" x14ac:dyDescent="0.25">
      <c r="A122">
        <v>2022</v>
      </c>
      <c r="B122" t="s">
        <v>37</v>
      </c>
      <c r="C122" t="s">
        <v>38</v>
      </c>
      <c r="D122" t="s">
        <v>22</v>
      </c>
      <c r="E122">
        <v>130000</v>
      </c>
      <c r="F122">
        <v>130000</v>
      </c>
      <c r="G122" t="s">
        <v>49</v>
      </c>
      <c r="H122" t="s">
        <v>24</v>
      </c>
      <c r="I122" t="s">
        <v>17</v>
      </c>
      <c r="J122" t="s">
        <v>29</v>
      </c>
      <c r="K122" t="s">
        <v>49</v>
      </c>
      <c r="L122" t="s">
        <v>26</v>
      </c>
    </row>
    <row r="123" spans="1:12" x14ac:dyDescent="0.25">
      <c r="A123">
        <v>2022</v>
      </c>
      <c r="B123" t="s">
        <v>20</v>
      </c>
      <c r="C123" t="s">
        <v>21</v>
      </c>
      <c r="D123" t="s">
        <v>22</v>
      </c>
      <c r="E123">
        <v>90700</v>
      </c>
      <c r="F123">
        <v>90700</v>
      </c>
      <c r="G123" t="s">
        <v>49</v>
      </c>
      <c r="H123" t="s">
        <v>24</v>
      </c>
      <c r="I123" t="s">
        <v>17</v>
      </c>
      <c r="J123" t="s">
        <v>29</v>
      </c>
      <c r="K123" t="s">
        <v>49</v>
      </c>
      <c r="L123" t="s">
        <v>26</v>
      </c>
    </row>
    <row r="124" spans="1:12" x14ac:dyDescent="0.25">
      <c r="A124">
        <v>2022</v>
      </c>
      <c r="B124" t="s">
        <v>20</v>
      </c>
      <c r="C124" t="s">
        <v>21</v>
      </c>
      <c r="D124" t="s">
        <v>22</v>
      </c>
      <c r="E124">
        <v>192400</v>
      </c>
      <c r="F124">
        <v>192400</v>
      </c>
      <c r="G124" t="s">
        <v>49</v>
      </c>
      <c r="H124" t="s">
        <v>24</v>
      </c>
      <c r="I124" t="s">
        <v>17</v>
      </c>
      <c r="J124" t="s">
        <v>29</v>
      </c>
      <c r="K124" t="s">
        <v>49</v>
      </c>
      <c r="L124" t="s">
        <v>26</v>
      </c>
    </row>
    <row r="125" spans="1:12" x14ac:dyDescent="0.25">
      <c r="A125">
        <v>2022</v>
      </c>
      <c r="B125" t="s">
        <v>27</v>
      </c>
      <c r="C125" t="s">
        <v>28</v>
      </c>
      <c r="D125" t="s">
        <v>22</v>
      </c>
      <c r="E125">
        <v>138600</v>
      </c>
      <c r="F125">
        <v>138600</v>
      </c>
      <c r="G125" t="s">
        <v>23</v>
      </c>
      <c r="H125" t="s">
        <v>24</v>
      </c>
      <c r="I125" t="s">
        <v>17</v>
      </c>
      <c r="J125" t="s">
        <v>29</v>
      </c>
      <c r="K125" t="s">
        <v>23</v>
      </c>
      <c r="L125" t="s">
        <v>26</v>
      </c>
    </row>
    <row r="126" spans="1:12" x14ac:dyDescent="0.25">
      <c r="A126">
        <v>2022</v>
      </c>
      <c r="B126" t="s">
        <v>27</v>
      </c>
      <c r="C126" t="s">
        <v>28</v>
      </c>
      <c r="D126" t="s">
        <v>22</v>
      </c>
      <c r="E126">
        <v>211500</v>
      </c>
      <c r="F126">
        <v>211500</v>
      </c>
      <c r="G126" t="s">
        <v>23</v>
      </c>
      <c r="H126" t="s">
        <v>24</v>
      </c>
      <c r="I126" t="s">
        <v>17</v>
      </c>
      <c r="J126" t="s">
        <v>29</v>
      </c>
      <c r="K126" t="s">
        <v>23</v>
      </c>
      <c r="L126" t="s">
        <v>26</v>
      </c>
    </row>
    <row r="127" spans="1:12" x14ac:dyDescent="0.25">
      <c r="A127">
        <v>2022</v>
      </c>
      <c r="B127" t="s">
        <v>32</v>
      </c>
      <c r="C127" t="s">
        <v>13</v>
      </c>
      <c r="D127" t="s">
        <v>35</v>
      </c>
      <c r="E127">
        <v>50000</v>
      </c>
      <c r="F127">
        <v>61566</v>
      </c>
      <c r="G127" t="s">
        <v>36</v>
      </c>
      <c r="H127" t="s">
        <v>24</v>
      </c>
      <c r="I127" t="s">
        <v>17</v>
      </c>
      <c r="J127" t="s">
        <v>25</v>
      </c>
      <c r="K127" t="s">
        <v>36</v>
      </c>
      <c r="L127" t="s">
        <v>26</v>
      </c>
    </row>
    <row r="128" spans="1:12" x14ac:dyDescent="0.25">
      <c r="A128">
        <v>2022</v>
      </c>
      <c r="B128" t="s">
        <v>32</v>
      </c>
      <c r="C128" t="s">
        <v>13</v>
      </c>
      <c r="D128" t="s">
        <v>35</v>
      </c>
      <c r="E128">
        <v>60000</v>
      </c>
      <c r="F128">
        <v>73880</v>
      </c>
      <c r="G128" t="s">
        <v>36</v>
      </c>
      <c r="H128" t="s">
        <v>24</v>
      </c>
      <c r="I128" t="s">
        <v>17</v>
      </c>
      <c r="J128" t="s">
        <v>25</v>
      </c>
      <c r="K128" t="s">
        <v>36</v>
      </c>
      <c r="L128" t="s">
        <v>26</v>
      </c>
    </row>
    <row r="129" spans="1:12" x14ac:dyDescent="0.25">
      <c r="A129">
        <v>2022</v>
      </c>
      <c r="B129" t="s">
        <v>27</v>
      </c>
      <c r="C129" t="s">
        <v>28</v>
      </c>
      <c r="D129" t="s">
        <v>22</v>
      </c>
      <c r="E129">
        <v>167000</v>
      </c>
      <c r="F129">
        <v>167000</v>
      </c>
      <c r="G129" t="s">
        <v>23</v>
      </c>
      <c r="H129" t="s">
        <v>24</v>
      </c>
      <c r="I129" t="s">
        <v>17</v>
      </c>
      <c r="J129" t="s">
        <v>29</v>
      </c>
      <c r="K129" t="s">
        <v>23</v>
      </c>
      <c r="L129" t="s">
        <v>26</v>
      </c>
    </row>
    <row r="130" spans="1:12" x14ac:dyDescent="0.25">
      <c r="A130">
        <v>2022</v>
      </c>
      <c r="B130" t="s">
        <v>99</v>
      </c>
      <c r="C130" t="s">
        <v>28</v>
      </c>
      <c r="D130" t="s">
        <v>22</v>
      </c>
      <c r="E130">
        <v>137141</v>
      </c>
      <c r="F130">
        <v>137141</v>
      </c>
      <c r="G130" t="s">
        <v>23</v>
      </c>
      <c r="H130" t="s">
        <v>24</v>
      </c>
      <c r="I130" t="s">
        <v>17</v>
      </c>
      <c r="J130" t="s">
        <v>29</v>
      </c>
      <c r="K130" t="s">
        <v>23</v>
      </c>
      <c r="L130" t="s">
        <v>26</v>
      </c>
    </row>
    <row r="131" spans="1:12" x14ac:dyDescent="0.25">
      <c r="A131">
        <v>2022</v>
      </c>
      <c r="B131" t="s">
        <v>99</v>
      </c>
      <c r="C131" t="s">
        <v>28</v>
      </c>
      <c r="D131" t="s">
        <v>22</v>
      </c>
      <c r="E131">
        <v>161342</v>
      </c>
      <c r="F131">
        <v>161342</v>
      </c>
      <c r="G131" t="s">
        <v>23</v>
      </c>
      <c r="H131" t="s">
        <v>24</v>
      </c>
      <c r="I131" t="s">
        <v>17</v>
      </c>
      <c r="J131" t="s">
        <v>29</v>
      </c>
      <c r="K131" t="s">
        <v>23</v>
      </c>
      <c r="L131" t="s">
        <v>26</v>
      </c>
    </row>
    <row r="132" spans="1:12" x14ac:dyDescent="0.25">
      <c r="A132">
        <v>2022</v>
      </c>
      <c r="B132" t="s">
        <v>37</v>
      </c>
      <c r="C132" t="s">
        <v>38</v>
      </c>
      <c r="D132" t="s">
        <v>22</v>
      </c>
      <c r="E132">
        <v>170000</v>
      </c>
      <c r="F132">
        <v>170000</v>
      </c>
      <c r="G132" t="s">
        <v>23</v>
      </c>
      <c r="H132" t="s">
        <v>24</v>
      </c>
      <c r="I132" t="s">
        <v>17</v>
      </c>
      <c r="J132" t="s">
        <v>29</v>
      </c>
      <c r="K132" t="s">
        <v>23</v>
      </c>
      <c r="L132" t="s">
        <v>26</v>
      </c>
    </row>
    <row r="133" spans="1:12" x14ac:dyDescent="0.25">
      <c r="A133">
        <v>2022</v>
      </c>
      <c r="B133" t="s">
        <v>37</v>
      </c>
      <c r="C133" t="s">
        <v>38</v>
      </c>
      <c r="D133" t="s">
        <v>22</v>
      </c>
      <c r="E133">
        <v>110000</v>
      </c>
      <c r="F133">
        <v>110000</v>
      </c>
      <c r="G133" t="s">
        <v>23</v>
      </c>
      <c r="H133" t="s">
        <v>33</v>
      </c>
      <c r="I133" t="s">
        <v>17</v>
      </c>
      <c r="J133" t="s">
        <v>29</v>
      </c>
      <c r="K133" t="s">
        <v>23</v>
      </c>
      <c r="L133" t="s">
        <v>26</v>
      </c>
    </row>
    <row r="134" spans="1:12" x14ac:dyDescent="0.25">
      <c r="A134">
        <v>2022</v>
      </c>
      <c r="B134" t="s">
        <v>37</v>
      </c>
      <c r="C134" t="s">
        <v>38</v>
      </c>
      <c r="D134" t="s">
        <v>22</v>
      </c>
      <c r="E134">
        <v>130000</v>
      </c>
      <c r="F134">
        <v>130000</v>
      </c>
      <c r="G134" t="s">
        <v>23</v>
      </c>
      <c r="H134" t="s">
        <v>33</v>
      </c>
      <c r="I134" t="s">
        <v>17</v>
      </c>
      <c r="J134" t="s">
        <v>29</v>
      </c>
      <c r="K134" t="s">
        <v>23</v>
      </c>
      <c r="L134" t="s">
        <v>26</v>
      </c>
    </row>
    <row r="135" spans="1:12" x14ac:dyDescent="0.25">
      <c r="A135">
        <v>2022</v>
      </c>
      <c r="B135" t="s">
        <v>32</v>
      </c>
      <c r="C135" t="s">
        <v>13</v>
      </c>
      <c r="D135" t="s">
        <v>35</v>
      </c>
      <c r="E135">
        <v>35000</v>
      </c>
      <c r="F135">
        <v>43096</v>
      </c>
      <c r="G135" t="s">
        <v>36</v>
      </c>
      <c r="H135" t="s">
        <v>39</v>
      </c>
      <c r="I135" t="s">
        <v>17</v>
      </c>
      <c r="J135" t="s">
        <v>29</v>
      </c>
      <c r="K135" t="s">
        <v>36</v>
      </c>
      <c r="L135" t="s">
        <v>26</v>
      </c>
    </row>
    <row r="136" spans="1:12" x14ac:dyDescent="0.25">
      <c r="A136">
        <v>2022</v>
      </c>
      <c r="B136" t="s">
        <v>27</v>
      </c>
      <c r="C136" t="s">
        <v>28</v>
      </c>
      <c r="D136" t="s">
        <v>22</v>
      </c>
      <c r="E136">
        <v>146000</v>
      </c>
      <c r="F136">
        <v>146000</v>
      </c>
      <c r="G136" t="s">
        <v>23</v>
      </c>
      <c r="H136" t="s">
        <v>24</v>
      </c>
      <c r="I136" t="s">
        <v>17</v>
      </c>
      <c r="J136" t="s">
        <v>29</v>
      </c>
      <c r="K136" t="s">
        <v>23</v>
      </c>
      <c r="L136" t="s">
        <v>26</v>
      </c>
    </row>
    <row r="137" spans="1:12" x14ac:dyDescent="0.25">
      <c r="A137">
        <v>2022</v>
      </c>
      <c r="B137" t="s">
        <v>27</v>
      </c>
      <c r="C137" t="s">
        <v>28</v>
      </c>
      <c r="D137" t="s">
        <v>35</v>
      </c>
      <c r="E137">
        <v>80000</v>
      </c>
      <c r="F137">
        <v>98506</v>
      </c>
      <c r="G137" t="s">
        <v>36</v>
      </c>
      <c r="H137" t="s">
        <v>24</v>
      </c>
      <c r="I137" t="s">
        <v>17</v>
      </c>
      <c r="J137" t="s">
        <v>25</v>
      </c>
      <c r="K137" t="s">
        <v>36</v>
      </c>
      <c r="L137" t="s">
        <v>26</v>
      </c>
    </row>
    <row r="138" spans="1:12" x14ac:dyDescent="0.25">
      <c r="A138">
        <v>2022</v>
      </c>
      <c r="B138" t="s">
        <v>27</v>
      </c>
      <c r="C138" t="s">
        <v>28</v>
      </c>
      <c r="D138" t="s">
        <v>35</v>
      </c>
      <c r="E138">
        <v>90000</v>
      </c>
      <c r="F138">
        <v>110820</v>
      </c>
      <c r="G138" t="s">
        <v>36</v>
      </c>
      <c r="H138" t="s">
        <v>24</v>
      </c>
      <c r="I138" t="s">
        <v>17</v>
      </c>
      <c r="J138" t="s">
        <v>25</v>
      </c>
      <c r="K138" t="s">
        <v>36</v>
      </c>
      <c r="L138" t="s">
        <v>26</v>
      </c>
    </row>
    <row r="139" spans="1:12" x14ac:dyDescent="0.25">
      <c r="A139">
        <v>2022</v>
      </c>
      <c r="B139" t="s">
        <v>27</v>
      </c>
      <c r="C139" t="s">
        <v>28</v>
      </c>
      <c r="D139" t="s">
        <v>22</v>
      </c>
      <c r="E139">
        <v>99360</v>
      </c>
      <c r="F139">
        <v>99360</v>
      </c>
      <c r="G139" t="s">
        <v>23</v>
      </c>
      <c r="H139" t="s">
        <v>24</v>
      </c>
      <c r="I139" t="s">
        <v>17</v>
      </c>
      <c r="J139" t="s">
        <v>29</v>
      </c>
      <c r="K139" t="s">
        <v>23</v>
      </c>
      <c r="L139" t="s">
        <v>26</v>
      </c>
    </row>
    <row r="140" spans="1:12" x14ac:dyDescent="0.25">
      <c r="A140">
        <v>2022</v>
      </c>
      <c r="B140" t="s">
        <v>27</v>
      </c>
      <c r="C140" t="s">
        <v>28</v>
      </c>
      <c r="D140" t="s">
        <v>22</v>
      </c>
      <c r="E140">
        <v>136620</v>
      </c>
      <c r="F140">
        <v>136620</v>
      </c>
      <c r="G140" t="s">
        <v>23</v>
      </c>
      <c r="H140" t="s">
        <v>24</v>
      </c>
      <c r="I140" t="s">
        <v>17</v>
      </c>
      <c r="J140" t="s">
        <v>29</v>
      </c>
      <c r="K140" t="s">
        <v>23</v>
      </c>
      <c r="L140" t="s">
        <v>26</v>
      </c>
    </row>
    <row r="141" spans="1:12" x14ac:dyDescent="0.25">
      <c r="A141">
        <v>2022</v>
      </c>
      <c r="B141" t="s">
        <v>37</v>
      </c>
      <c r="C141" t="s">
        <v>38</v>
      </c>
      <c r="D141" t="s">
        <v>22</v>
      </c>
      <c r="E141">
        <v>84900</v>
      </c>
      <c r="F141">
        <v>84900</v>
      </c>
      <c r="G141" t="s">
        <v>23</v>
      </c>
      <c r="H141" t="s">
        <v>24</v>
      </c>
      <c r="I141" t="s">
        <v>17</v>
      </c>
      <c r="J141" t="s">
        <v>29</v>
      </c>
      <c r="K141" t="s">
        <v>23</v>
      </c>
      <c r="L141" t="s">
        <v>26</v>
      </c>
    </row>
    <row r="142" spans="1:12" x14ac:dyDescent="0.25">
      <c r="A142">
        <v>2022</v>
      </c>
      <c r="B142" t="s">
        <v>37</v>
      </c>
      <c r="C142" t="s">
        <v>38</v>
      </c>
      <c r="D142" t="s">
        <v>22</v>
      </c>
      <c r="E142">
        <v>102100</v>
      </c>
      <c r="F142">
        <v>102100</v>
      </c>
      <c r="G142" t="s">
        <v>23</v>
      </c>
      <c r="H142" t="s">
        <v>24</v>
      </c>
      <c r="I142" t="s">
        <v>17</v>
      </c>
      <c r="J142" t="s">
        <v>29</v>
      </c>
      <c r="K142" t="s">
        <v>23</v>
      </c>
      <c r="L142" t="s">
        <v>26</v>
      </c>
    </row>
    <row r="143" spans="1:12" x14ac:dyDescent="0.25">
      <c r="A143">
        <v>2022</v>
      </c>
      <c r="B143" t="s">
        <v>32</v>
      </c>
      <c r="C143" t="s">
        <v>13</v>
      </c>
      <c r="D143" t="s">
        <v>22</v>
      </c>
      <c r="E143">
        <v>170000</v>
      </c>
      <c r="F143">
        <v>170000</v>
      </c>
      <c r="G143" t="s">
        <v>23</v>
      </c>
      <c r="H143" t="s">
        <v>16</v>
      </c>
      <c r="I143" t="s">
        <v>17</v>
      </c>
      <c r="J143" t="s">
        <v>29</v>
      </c>
      <c r="K143" t="s">
        <v>23</v>
      </c>
      <c r="L143" t="s">
        <v>26</v>
      </c>
    </row>
    <row r="144" spans="1:12" x14ac:dyDescent="0.25">
      <c r="A144">
        <v>2022</v>
      </c>
      <c r="B144" t="s">
        <v>27</v>
      </c>
      <c r="C144" t="s">
        <v>28</v>
      </c>
      <c r="D144" t="s">
        <v>22</v>
      </c>
      <c r="E144">
        <v>90000</v>
      </c>
      <c r="F144">
        <v>90000</v>
      </c>
      <c r="G144" t="s">
        <v>23</v>
      </c>
      <c r="H144" t="s">
        <v>16</v>
      </c>
      <c r="I144" t="s">
        <v>17</v>
      </c>
      <c r="J144" t="s">
        <v>25</v>
      </c>
      <c r="K144" t="s">
        <v>23</v>
      </c>
      <c r="L144" t="s">
        <v>26</v>
      </c>
    </row>
    <row r="145" spans="1:12" x14ac:dyDescent="0.25">
      <c r="A145">
        <v>2022</v>
      </c>
      <c r="B145" t="s">
        <v>27</v>
      </c>
      <c r="C145" t="s">
        <v>28</v>
      </c>
      <c r="D145" t="s">
        <v>22</v>
      </c>
      <c r="E145">
        <v>130000</v>
      </c>
      <c r="F145">
        <v>130000</v>
      </c>
      <c r="G145" t="s">
        <v>23</v>
      </c>
      <c r="H145" t="s">
        <v>16</v>
      </c>
      <c r="I145" t="s">
        <v>17</v>
      </c>
      <c r="J145" t="s">
        <v>25</v>
      </c>
      <c r="K145" t="s">
        <v>23</v>
      </c>
      <c r="L145" t="s">
        <v>26</v>
      </c>
    </row>
    <row r="146" spans="1:12" x14ac:dyDescent="0.25">
      <c r="A146">
        <v>2022</v>
      </c>
      <c r="B146" t="s">
        <v>37</v>
      </c>
      <c r="C146" t="s">
        <v>38</v>
      </c>
      <c r="D146" t="s">
        <v>22</v>
      </c>
      <c r="E146">
        <v>120600</v>
      </c>
      <c r="F146">
        <v>120600</v>
      </c>
      <c r="G146" t="s">
        <v>23</v>
      </c>
      <c r="H146" t="s">
        <v>24</v>
      </c>
      <c r="I146" t="s">
        <v>17</v>
      </c>
      <c r="J146" t="s">
        <v>29</v>
      </c>
      <c r="K146" t="s">
        <v>23</v>
      </c>
      <c r="L146" t="s">
        <v>26</v>
      </c>
    </row>
    <row r="147" spans="1:12" x14ac:dyDescent="0.25">
      <c r="A147">
        <v>2022</v>
      </c>
      <c r="B147" t="s">
        <v>37</v>
      </c>
      <c r="C147" t="s">
        <v>38</v>
      </c>
      <c r="D147" t="s">
        <v>22</v>
      </c>
      <c r="E147">
        <v>155000</v>
      </c>
      <c r="F147">
        <v>155000</v>
      </c>
      <c r="G147" t="s">
        <v>23</v>
      </c>
      <c r="H147" t="s">
        <v>24</v>
      </c>
      <c r="I147" t="s">
        <v>17</v>
      </c>
      <c r="J147" t="s">
        <v>29</v>
      </c>
      <c r="K147" t="s">
        <v>23</v>
      </c>
      <c r="L147" t="s">
        <v>26</v>
      </c>
    </row>
    <row r="148" spans="1:12" x14ac:dyDescent="0.25">
      <c r="A148">
        <v>2022</v>
      </c>
      <c r="B148" t="s">
        <v>37</v>
      </c>
      <c r="C148" t="s">
        <v>38</v>
      </c>
      <c r="D148" t="s">
        <v>22</v>
      </c>
      <c r="E148">
        <v>116000</v>
      </c>
      <c r="F148">
        <v>116000</v>
      </c>
      <c r="G148" t="s">
        <v>23</v>
      </c>
      <c r="H148" t="s">
        <v>24</v>
      </c>
      <c r="I148" t="s">
        <v>17</v>
      </c>
      <c r="J148" t="s">
        <v>25</v>
      </c>
      <c r="K148" t="s">
        <v>23</v>
      </c>
      <c r="L148" t="s">
        <v>26</v>
      </c>
    </row>
    <row r="149" spans="1:12" x14ac:dyDescent="0.25">
      <c r="A149">
        <v>2022</v>
      </c>
      <c r="B149" t="s">
        <v>37</v>
      </c>
      <c r="C149" t="s">
        <v>38</v>
      </c>
      <c r="D149" t="s">
        <v>22</v>
      </c>
      <c r="E149">
        <v>106260</v>
      </c>
      <c r="F149">
        <v>106260</v>
      </c>
      <c r="G149" t="s">
        <v>23</v>
      </c>
      <c r="H149" t="s">
        <v>16</v>
      </c>
      <c r="I149" t="s">
        <v>17</v>
      </c>
      <c r="J149" t="s">
        <v>25</v>
      </c>
      <c r="K149" t="s">
        <v>23</v>
      </c>
      <c r="L149" t="s">
        <v>26</v>
      </c>
    </row>
    <row r="150" spans="1:12" x14ac:dyDescent="0.25">
      <c r="A150">
        <v>2022</v>
      </c>
      <c r="B150" t="s">
        <v>37</v>
      </c>
      <c r="C150" t="s">
        <v>38</v>
      </c>
      <c r="D150" t="s">
        <v>22</v>
      </c>
      <c r="E150">
        <v>126500</v>
      </c>
      <c r="F150">
        <v>126500</v>
      </c>
      <c r="G150" t="s">
        <v>23</v>
      </c>
      <c r="H150" t="s">
        <v>16</v>
      </c>
      <c r="I150" t="s">
        <v>17</v>
      </c>
      <c r="J150" t="s">
        <v>25</v>
      </c>
      <c r="K150" t="s">
        <v>23</v>
      </c>
      <c r="L150" t="s">
        <v>26</v>
      </c>
    </row>
    <row r="151" spans="1:12" x14ac:dyDescent="0.25">
      <c r="A151">
        <v>2022</v>
      </c>
      <c r="B151" t="s">
        <v>27</v>
      </c>
      <c r="C151" t="s">
        <v>28</v>
      </c>
      <c r="D151" t="s">
        <v>22</v>
      </c>
      <c r="E151">
        <v>120000</v>
      </c>
      <c r="F151">
        <v>120000</v>
      </c>
      <c r="G151" t="s">
        <v>23</v>
      </c>
      <c r="H151" t="s">
        <v>24</v>
      </c>
      <c r="I151" t="s">
        <v>17</v>
      </c>
      <c r="J151" t="s">
        <v>25</v>
      </c>
      <c r="K151" t="s">
        <v>23</v>
      </c>
      <c r="L151" t="s">
        <v>19</v>
      </c>
    </row>
    <row r="152" spans="1:12" x14ac:dyDescent="0.25">
      <c r="A152">
        <v>2022</v>
      </c>
      <c r="B152" t="s">
        <v>27</v>
      </c>
      <c r="C152" t="s">
        <v>28</v>
      </c>
      <c r="D152" t="s">
        <v>22</v>
      </c>
      <c r="E152">
        <v>180000</v>
      </c>
      <c r="F152">
        <v>180000</v>
      </c>
      <c r="G152" t="s">
        <v>23</v>
      </c>
      <c r="H152" t="s">
        <v>24</v>
      </c>
      <c r="I152" t="s">
        <v>17</v>
      </c>
      <c r="J152" t="s">
        <v>25</v>
      </c>
      <c r="K152" t="s">
        <v>23</v>
      </c>
      <c r="L152" t="s">
        <v>19</v>
      </c>
    </row>
    <row r="153" spans="1:12" x14ac:dyDescent="0.25">
      <c r="A153">
        <v>2022</v>
      </c>
      <c r="B153" t="s">
        <v>32</v>
      </c>
      <c r="C153" t="s">
        <v>13</v>
      </c>
      <c r="D153" t="s">
        <v>22</v>
      </c>
      <c r="E153">
        <v>160080</v>
      </c>
      <c r="F153">
        <v>160080</v>
      </c>
      <c r="G153" t="s">
        <v>23</v>
      </c>
      <c r="H153" t="s">
        <v>24</v>
      </c>
      <c r="I153" t="s">
        <v>17</v>
      </c>
      <c r="J153" t="s">
        <v>25</v>
      </c>
      <c r="K153" t="s">
        <v>23</v>
      </c>
      <c r="L153" t="s">
        <v>26</v>
      </c>
    </row>
    <row r="154" spans="1:12" x14ac:dyDescent="0.25">
      <c r="A154">
        <v>2022</v>
      </c>
      <c r="B154" t="s">
        <v>32</v>
      </c>
      <c r="C154" t="s">
        <v>13</v>
      </c>
      <c r="D154" t="s">
        <v>22</v>
      </c>
      <c r="E154">
        <v>220110</v>
      </c>
      <c r="F154">
        <v>220110</v>
      </c>
      <c r="G154" t="s">
        <v>23</v>
      </c>
      <c r="H154" t="s">
        <v>24</v>
      </c>
      <c r="I154" t="s">
        <v>17</v>
      </c>
      <c r="J154" t="s">
        <v>25</v>
      </c>
      <c r="K154" t="s">
        <v>23</v>
      </c>
      <c r="L154" t="s">
        <v>26</v>
      </c>
    </row>
    <row r="155" spans="1:12" x14ac:dyDescent="0.25">
      <c r="A155">
        <v>2022</v>
      </c>
      <c r="B155" t="s">
        <v>32</v>
      </c>
      <c r="C155" t="s">
        <v>13</v>
      </c>
      <c r="D155" t="s">
        <v>22</v>
      </c>
      <c r="E155">
        <v>132320</v>
      </c>
      <c r="F155">
        <v>132320</v>
      </c>
      <c r="G155" t="s">
        <v>23</v>
      </c>
      <c r="H155" t="s">
        <v>24</v>
      </c>
      <c r="I155" t="s">
        <v>17</v>
      </c>
      <c r="J155" t="s">
        <v>25</v>
      </c>
      <c r="K155" t="s">
        <v>23</v>
      </c>
      <c r="L155" t="s">
        <v>26</v>
      </c>
    </row>
    <row r="156" spans="1:12" x14ac:dyDescent="0.25">
      <c r="A156">
        <v>2022</v>
      </c>
      <c r="B156" t="s">
        <v>32</v>
      </c>
      <c r="C156" t="s">
        <v>13</v>
      </c>
      <c r="D156" t="s">
        <v>22</v>
      </c>
      <c r="E156">
        <v>181940</v>
      </c>
      <c r="F156">
        <v>181940</v>
      </c>
      <c r="G156" t="s">
        <v>23</v>
      </c>
      <c r="H156" t="s">
        <v>24</v>
      </c>
      <c r="I156" t="s">
        <v>17</v>
      </c>
      <c r="J156" t="s">
        <v>25</v>
      </c>
      <c r="K156" t="s">
        <v>23</v>
      </c>
      <c r="L156" t="s">
        <v>26</v>
      </c>
    </row>
    <row r="157" spans="1:12" x14ac:dyDescent="0.25">
      <c r="A157">
        <v>2022</v>
      </c>
      <c r="B157" t="s">
        <v>37</v>
      </c>
      <c r="C157" t="s">
        <v>38</v>
      </c>
      <c r="D157" t="s">
        <v>22</v>
      </c>
      <c r="E157">
        <v>124190</v>
      </c>
      <c r="F157">
        <v>124190</v>
      </c>
      <c r="G157" t="s">
        <v>23</v>
      </c>
      <c r="H157" t="s">
        <v>24</v>
      </c>
      <c r="I157" t="s">
        <v>17</v>
      </c>
      <c r="J157" t="s">
        <v>29</v>
      </c>
      <c r="K157" t="s">
        <v>23</v>
      </c>
      <c r="L157" t="s">
        <v>26</v>
      </c>
    </row>
    <row r="158" spans="1:12" x14ac:dyDescent="0.25">
      <c r="A158">
        <v>2022</v>
      </c>
      <c r="B158" t="s">
        <v>27</v>
      </c>
      <c r="C158" t="s">
        <v>28</v>
      </c>
      <c r="D158" t="s">
        <v>22</v>
      </c>
      <c r="E158">
        <v>120160</v>
      </c>
      <c r="F158">
        <v>120160</v>
      </c>
      <c r="G158" t="s">
        <v>23</v>
      </c>
      <c r="H158" t="s">
        <v>24</v>
      </c>
      <c r="I158" t="s">
        <v>17</v>
      </c>
      <c r="J158" t="s">
        <v>29</v>
      </c>
      <c r="K158" t="s">
        <v>23</v>
      </c>
      <c r="L158" t="s">
        <v>26</v>
      </c>
    </row>
    <row r="159" spans="1:12" x14ac:dyDescent="0.25">
      <c r="A159">
        <v>2022</v>
      </c>
      <c r="B159" t="s">
        <v>27</v>
      </c>
      <c r="C159" t="s">
        <v>28</v>
      </c>
      <c r="D159" t="s">
        <v>22</v>
      </c>
      <c r="E159">
        <v>165220</v>
      </c>
      <c r="F159">
        <v>165220</v>
      </c>
      <c r="G159" t="s">
        <v>23</v>
      </c>
      <c r="H159" t="s">
        <v>24</v>
      </c>
      <c r="I159" t="s">
        <v>17</v>
      </c>
      <c r="J159" t="s">
        <v>29</v>
      </c>
      <c r="K159" t="s">
        <v>23</v>
      </c>
      <c r="L159" t="s">
        <v>26</v>
      </c>
    </row>
    <row r="160" spans="1:12" x14ac:dyDescent="0.25">
      <c r="A160">
        <v>2022</v>
      </c>
      <c r="B160" t="s">
        <v>32</v>
      </c>
      <c r="C160" t="s">
        <v>13</v>
      </c>
      <c r="D160" t="s">
        <v>35</v>
      </c>
      <c r="E160">
        <v>40000</v>
      </c>
      <c r="F160">
        <v>49253</v>
      </c>
      <c r="G160" t="s">
        <v>36</v>
      </c>
      <c r="H160" t="s">
        <v>16</v>
      </c>
      <c r="I160" t="s">
        <v>17</v>
      </c>
      <c r="J160" t="s">
        <v>25</v>
      </c>
      <c r="K160" t="s">
        <v>36</v>
      </c>
      <c r="L160" t="s">
        <v>26</v>
      </c>
    </row>
    <row r="161" spans="1:12" x14ac:dyDescent="0.25">
      <c r="A161">
        <v>2022</v>
      </c>
      <c r="B161" t="s">
        <v>27</v>
      </c>
      <c r="C161" t="s">
        <v>28</v>
      </c>
      <c r="D161" t="s">
        <v>35</v>
      </c>
      <c r="E161">
        <v>30000</v>
      </c>
      <c r="F161">
        <v>36940</v>
      </c>
      <c r="G161" t="s">
        <v>36</v>
      </c>
      <c r="H161" t="s">
        <v>16</v>
      </c>
      <c r="I161" t="s">
        <v>17</v>
      </c>
      <c r="J161" t="s">
        <v>25</v>
      </c>
      <c r="K161" t="s">
        <v>36</v>
      </c>
      <c r="L161" t="s">
        <v>26</v>
      </c>
    </row>
    <row r="162" spans="1:12" x14ac:dyDescent="0.25">
      <c r="A162">
        <v>2022</v>
      </c>
      <c r="B162" t="s">
        <v>27</v>
      </c>
      <c r="C162" t="s">
        <v>28</v>
      </c>
      <c r="D162" t="s">
        <v>35</v>
      </c>
      <c r="E162">
        <v>50000</v>
      </c>
      <c r="F162">
        <v>61566</v>
      </c>
      <c r="G162" t="s">
        <v>36</v>
      </c>
      <c r="H162" t="s">
        <v>16</v>
      </c>
      <c r="I162" t="s">
        <v>17</v>
      </c>
      <c r="J162" t="s">
        <v>25</v>
      </c>
      <c r="K162" t="s">
        <v>36</v>
      </c>
      <c r="L162" t="s">
        <v>26</v>
      </c>
    </row>
    <row r="163" spans="1:12" x14ac:dyDescent="0.25">
      <c r="A163">
        <v>2022</v>
      </c>
      <c r="B163" t="s">
        <v>32</v>
      </c>
      <c r="C163" t="s">
        <v>13</v>
      </c>
      <c r="D163" t="s">
        <v>22</v>
      </c>
      <c r="E163">
        <v>200000</v>
      </c>
      <c r="F163">
        <v>200000</v>
      </c>
      <c r="G163" t="s">
        <v>23</v>
      </c>
      <c r="H163" t="s">
        <v>33</v>
      </c>
      <c r="I163" t="s">
        <v>17</v>
      </c>
      <c r="J163" t="s">
        <v>29</v>
      </c>
      <c r="K163" t="s">
        <v>23</v>
      </c>
      <c r="L163" t="s">
        <v>26</v>
      </c>
    </row>
    <row r="164" spans="1:12" x14ac:dyDescent="0.25">
      <c r="A164">
        <v>2022</v>
      </c>
      <c r="B164" t="s">
        <v>32</v>
      </c>
      <c r="C164" t="s">
        <v>13</v>
      </c>
      <c r="D164" t="s">
        <v>22</v>
      </c>
      <c r="E164">
        <v>242000</v>
      </c>
      <c r="F164">
        <v>242000</v>
      </c>
      <c r="G164" t="s">
        <v>23</v>
      </c>
      <c r="H164" t="s">
        <v>33</v>
      </c>
      <c r="I164" t="s">
        <v>17</v>
      </c>
      <c r="J164" t="s">
        <v>29</v>
      </c>
      <c r="K164" t="s">
        <v>23</v>
      </c>
      <c r="L164" t="s">
        <v>26</v>
      </c>
    </row>
    <row r="165" spans="1:12" x14ac:dyDescent="0.25">
      <c r="A165">
        <v>2022</v>
      </c>
      <c r="B165" t="s">
        <v>32</v>
      </c>
      <c r="C165" t="s">
        <v>13</v>
      </c>
      <c r="D165" t="s">
        <v>22</v>
      </c>
      <c r="E165">
        <v>108800</v>
      </c>
      <c r="F165">
        <v>108800</v>
      </c>
      <c r="G165" t="s">
        <v>23</v>
      </c>
      <c r="H165" t="s">
        <v>24</v>
      </c>
      <c r="I165" t="s">
        <v>17</v>
      </c>
      <c r="J165" t="s">
        <v>25</v>
      </c>
      <c r="K165" t="s">
        <v>23</v>
      </c>
      <c r="L165" t="s">
        <v>26</v>
      </c>
    </row>
    <row r="166" spans="1:12" x14ac:dyDescent="0.25">
      <c r="A166">
        <v>2022</v>
      </c>
      <c r="B166" t="s">
        <v>32</v>
      </c>
      <c r="C166" t="s">
        <v>13</v>
      </c>
      <c r="D166" t="s">
        <v>22</v>
      </c>
      <c r="E166">
        <v>136000</v>
      </c>
      <c r="F166">
        <v>136000</v>
      </c>
      <c r="G166" t="s">
        <v>23</v>
      </c>
      <c r="H166" t="s">
        <v>24</v>
      </c>
      <c r="I166" t="s">
        <v>17</v>
      </c>
      <c r="J166" t="s">
        <v>25</v>
      </c>
      <c r="K166" t="s">
        <v>23</v>
      </c>
      <c r="L166" t="s">
        <v>26</v>
      </c>
    </row>
    <row r="167" spans="1:12" x14ac:dyDescent="0.25">
      <c r="A167">
        <v>2022</v>
      </c>
      <c r="B167" t="s">
        <v>37</v>
      </c>
      <c r="C167" t="s">
        <v>38</v>
      </c>
      <c r="D167" t="s">
        <v>22</v>
      </c>
      <c r="E167">
        <v>58000</v>
      </c>
      <c r="F167">
        <v>58000</v>
      </c>
      <c r="G167" t="s">
        <v>23</v>
      </c>
      <c r="H167" t="s">
        <v>16</v>
      </c>
      <c r="I167" t="s">
        <v>17</v>
      </c>
      <c r="J167" t="s">
        <v>25</v>
      </c>
      <c r="K167" t="s">
        <v>23</v>
      </c>
      <c r="L167" t="s">
        <v>64</v>
      </c>
    </row>
    <row r="168" spans="1:12" x14ac:dyDescent="0.25">
      <c r="A168">
        <v>2022</v>
      </c>
      <c r="B168" t="s">
        <v>27</v>
      </c>
      <c r="C168" t="s">
        <v>28</v>
      </c>
      <c r="D168" t="s">
        <v>22</v>
      </c>
      <c r="E168">
        <v>80000</v>
      </c>
      <c r="F168">
        <v>80000</v>
      </c>
      <c r="G168" t="s">
        <v>23</v>
      </c>
      <c r="H168" t="s">
        <v>24</v>
      </c>
      <c r="I168" t="s">
        <v>17</v>
      </c>
      <c r="J168" t="s">
        <v>25</v>
      </c>
      <c r="K168" t="s">
        <v>23</v>
      </c>
      <c r="L168" t="s">
        <v>26</v>
      </c>
    </row>
    <row r="169" spans="1:12" x14ac:dyDescent="0.25">
      <c r="A169">
        <v>2022</v>
      </c>
      <c r="B169" t="s">
        <v>99</v>
      </c>
      <c r="C169" t="s">
        <v>28</v>
      </c>
      <c r="D169" t="s">
        <v>22</v>
      </c>
      <c r="E169">
        <v>159000</v>
      </c>
      <c r="F169">
        <v>159000</v>
      </c>
      <c r="G169" t="s">
        <v>23</v>
      </c>
      <c r="H169" t="s">
        <v>16</v>
      </c>
      <c r="I169" t="s">
        <v>17</v>
      </c>
      <c r="J169" t="s">
        <v>29</v>
      </c>
      <c r="K169" t="s">
        <v>23</v>
      </c>
      <c r="L169" t="s">
        <v>26</v>
      </c>
    </row>
    <row r="170" spans="1:12" x14ac:dyDescent="0.25">
      <c r="A170">
        <v>2022</v>
      </c>
      <c r="B170" t="s">
        <v>99</v>
      </c>
      <c r="C170" t="s">
        <v>28</v>
      </c>
      <c r="D170" t="s">
        <v>22</v>
      </c>
      <c r="E170">
        <v>241000</v>
      </c>
      <c r="F170">
        <v>241000</v>
      </c>
      <c r="G170" t="s">
        <v>23</v>
      </c>
      <c r="H170" t="s">
        <v>16</v>
      </c>
      <c r="I170" t="s">
        <v>17</v>
      </c>
      <c r="J170" t="s">
        <v>29</v>
      </c>
      <c r="K170" t="s">
        <v>23</v>
      </c>
      <c r="L170" t="s">
        <v>26</v>
      </c>
    </row>
    <row r="171" spans="1:12" x14ac:dyDescent="0.25">
      <c r="A171">
        <v>2022</v>
      </c>
      <c r="B171" t="s">
        <v>54</v>
      </c>
      <c r="C171" t="s">
        <v>31</v>
      </c>
      <c r="D171" t="s">
        <v>22</v>
      </c>
      <c r="E171">
        <v>112300</v>
      </c>
      <c r="F171">
        <v>112300</v>
      </c>
      <c r="G171" t="s">
        <v>23</v>
      </c>
      <c r="H171" t="s">
        <v>16</v>
      </c>
      <c r="I171" t="s">
        <v>17</v>
      </c>
      <c r="J171" t="s">
        <v>29</v>
      </c>
      <c r="K171" t="s">
        <v>23</v>
      </c>
      <c r="L171" t="s">
        <v>19</v>
      </c>
    </row>
    <row r="172" spans="1:12" x14ac:dyDescent="0.25">
      <c r="A172">
        <v>2022</v>
      </c>
      <c r="B172" t="s">
        <v>54</v>
      </c>
      <c r="C172" t="s">
        <v>31</v>
      </c>
      <c r="D172" t="s">
        <v>22</v>
      </c>
      <c r="E172">
        <v>160000</v>
      </c>
      <c r="F172">
        <v>160000</v>
      </c>
      <c r="G172" t="s">
        <v>23</v>
      </c>
      <c r="H172" t="s">
        <v>16</v>
      </c>
      <c r="I172" t="s">
        <v>17</v>
      </c>
      <c r="J172" t="s">
        <v>29</v>
      </c>
      <c r="K172" t="s">
        <v>23</v>
      </c>
      <c r="L172" t="s">
        <v>19</v>
      </c>
    </row>
    <row r="173" spans="1:12" x14ac:dyDescent="0.25">
      <c r="A173">
        <v>2022</v>
      </c>
      <c r="B173" t="s">
        <v>32</v>
      </c>
      <c r="C173" t="s">
        <v>13</v>
      </c>
      <c r="D173" t="s">
        <v>22</v>
      </c>
      <c r="E173">
        <v>63900</v>
      </c>
      <c r="F173">
        <v>63900</v>
      </c>
      <c r="G173" t="s">
        <v>23</v>
      </c>
      <c r="H173" t="s">
        <v>16</v>
      </c>
      <c r="I173" t="s">
        <v>17</v>
      </c>
      <c r="J173" t="s">
        <v>25</v>
      </c>
      <c r="K173" t="s">
        <v>23</v>
      </c>
      <c r="L173" t="s">
        <v>26</v>
      </c>
    </row>
    <row r="174" spans="1:12" x14ac:dyDescent="0.25">
      <c r="A174">
        <v>2022</v>
      </c>
      <c r="B174" t="s">
        <v>32</v>
      </c>
      <c r="C174" t="s">
        <v>13</v>
      </c>
      <c r="D174" t="s">
        <v>22</v>
      </c>
      <c r="E174">
        <v>82900</v>
      </c>
      <c r="F174">
        <v>82900</v>
      </c>
      <c r="G174" t="s">
        <v>23</v>
      </c>
      <c r="H174" t="s">
        <v>16</v>
      </c>
      <c r="I174" t="s">
        <v>17</v>
      </c>
      <c r="J174" t="s">
        <v>25</v>
      </c>
      <c r="K174" t="s">
        <v>23</v>
      </c>
      <c r="L174" t="s">
        <v>26</v>
      </c>
    </row>
    <row r="175" spans="1:12" x14ac:dyDescent="0.25">
      <c r="A175">
        <v>2022</v>
      </c>
      <c r="B175" t="s">
        <v>50</v>
      </c>
      <c r="C175" t="s">
        <v>28</v>
      </c>
      <c r="D175" t="s">
        <v>22</v>
      </c>
      <c r="E175">
        <v>60000</v>
      </c>
      <c r="F175">
        <v>60000</v>
      </c>
      <c r="G175" t="s">
        <v>195</v>
      </c>
      <c r="H175" t="s">
        <v>24</v>
      </c>
      <c r="I175" t="s">
        <v>17</v>
      </c>
      <c r="J175" t="s">
        <v>29</v>
      </c>
      <c r="K175" t="s">
        <v>179</v>
      </c>
      <c r="L175" t="s">
        <v>19</v>
      </c>
    </row>
    <row r="176" spans="1:12" x14ac:dyDescent="0.25">
      <c r="A176">
        <v>2022</v>
      </c>
      <c r="B176" t="s">
        <v>32</v>
      </c>
      <c r="C176" t="s">
        <v>13</v>
      </c>
      <c r="D176" t="s">
        <v>35</v>
      </c>
      <c r="E176">
        <v>45000</v>
      </c>
      <c r="F176">
        <v>55410</v>
      </c>
      <c r="G176" t="s">
        <v>36</v>
      </c>
      <c r="H176" t="s">
        <v>16</v>
      </c>
      <c r="I176" t="s">
        <v>17</v>
      </c>
      <c r="J176" t="s">
        <v>29</v>
      </c>
      <c r="K176" t="s">
        <v>36</v>
      </c>
      <c r="L176" t="s">
        <v>26</v>
      </c>
    </row>
    <row r="177" spans="1:12" x14ac:dyDescent="0.25">
      <c r="A177">
        <v>2022</v>
      </c>
      <c r="B177" t="s">
        <v>32</v>
      </c>
      <c r="C177" t="s">
        <v>13</v>
      </c>
      <c r="D177" t="s">
        <v>14</v>
      </c>
      <c r="E177">
        <v>45000</v>
      </c>
      <c r="F177">
        <v>47280</v>
      </c>
      <c r="G177" t="s">
        <v>117</v>
      </c>
      <c r="H177" t="s">
        <v>16</v>
      </c>
      <c r="I177" t="s">
        <v>17</v>
      </c>
      <c r="J177" t="s">
        <v>29</v>
      </c>
      <c r="K177" t="s">
        <v>117</v>
      </c>
      <c r="L177" t="s">
        <v>26</v>
      </c>
    </row>
    <row r="178" spans="1:12" x14ac:dyDescent="0.25">
      <c r="A178">
        <v>2022</v>
      </c>
      <c r="B178" t="s">
        <v>32</v>
      </c>
      <c r="C178" t="s">
        <v>13</v>
      </c>
      <c r="D178" t="s">
        <v>14</v>
      </c>
      <c r="E178">
        <v>60000</v>
      </c>
      <c r="F178">
        <v>63040</v>
      </c>
      <c r="G178" t="s">
        <v>117</v>
      </c>
      <c r="H178" t="s">
        <v>16</v>
      </c>
      <c r="I178" t="s">
        <v>17</v>
      </c>
      <c r="J178" t="s">
        <v>29</v>
      </c>
      <c r="K178" t="s">
        <v>117</v>
      </c>
      <c r="L178" t="s">
        <v>26</v>
      </c>
    </row>
    <row r="179" spans="1:12" x14ac:dyDescent="0.25">
      <c r="A179">
        <v>2022</v>
      </c>
      <c r="B179" t="s">
        <v>27</v>
      </c>
      <c r="C179" t="s">
        <v>28</v>
      </c>
      <c r="D179" t="s">
        <v>35</v>
      </c>
      <c r="E179">
        <v>35000</v>
      </c>
      <c r="F179">
        <v>43096</v>
      </c>
      <c r="G179" t="s">
        <v>36</v>
      </c>
      <c r="H179" t="s">
        <v>16</v>
      </c>
      <c r="I179" t="s">
        <v>17</v>
      </c>
      <c r="J179" t="s">
        <v>25</v>
      </c>
      <c r="K179" t="s">
        <v>36</v>
      </c>
      <c r="L179" t="s">
        <v>26</v>
      </c>
    </row>
    <row r="180" spans="1:12" x14ac:dyDescent="0.25">
      <c r="A180">
        <v>2022</v>
      </c>
      <c r="B180" t="s">
        <v>27</v>
      </c>
      <c r="C180" t="s">
        <v>28</v>
      </c>
      <c r="D180" t="s">
        <v>22</v>
      </c>
      <c r="E180">
        <v>260000</v>
      </c>
      <c r="F180">
        <v>260000</v>
      </c>
      <c r="G180" t="s">
        <v>23</v>
      </c>
      <c r="H180" t="s">
        <v>24</v>
      </c>
      <c r="I180" t="s">
        <v>17</v>
      </c>
      <c r="J180" t="s">
        <v>29</v>
      </c>
      <c r="K180" t="s">
        <v>23</v>
      </c>
      <c r="L180" t="s">
        <v>26</v>
      </c>
    </row>
    <row r="181" spans="1:12" x14ac:dyDescent="0.25">
      <c r="A181">
        <v>2022</v>
      </c>
      <c r="B181" t="s">
        <v>32</v>
      </c>
      <c r="C181" t="s">
        <v>13</v>
      </c>
      <c r="D181" t="s">
        <v>14</v>
      </c>
      <c r="E181">
        <v>45000</v>
      </c>
      <c r="F181">
        <v>47280</v>
      </c>
      <c r="G181" t="s">
        <v>57</v>
      </c>
      <c r="H181" t="s">
        <v>16</v>
      </c>
      <c r="I181" t="s">
        <v>17</v>
      </c>
      <c r="J181" t="s">
        <v>29</v>
      </c>
      <c r="K181" t="s">
        <v>57</v>
      </c>
      <c r="L181" t="s">
        <v>26</v>
      </c>
    </row>
    <row r="182" spans="1:12" x14ac:dyDescent="0.25">
      <c r="A182">
        <v>2022</v>
      </c>
      <c r="B182" t="s">
        <v>32</v>
      </c>
      <c r="C182" t="s">
        <v>13</v>
      </c>
      <c r="D182" t="s">
        <v>14</v>
      </c>
      <c r="E182">
        <v>60000</v>
      </c>
      <c r="F182">
        <v>63040</v>
      </c>
      <c r="G182" t="s">
        <v>57</v>
      </c>
      <c r="H182" t="s">
        <v>16</v>
      </c>
      <c r="I182" t="s">
        <v>17</v>
      </c>
      <c r="J182" t="s">
        <v>29</v>
      </c>
      <c r="K182" t="s">
        <v>57</v>
      </c>
      <c r="L182" t="s">
        <v>26</v>
      </c>
    </row>
    <row r="183" spans="1:12" x14ac:dyDescent="0.25">
      <c r="A183">
        <v>2022</v>
      </c>
      <c r="B183" t="s">
        <v>27</v>
      </c>
      <c r="C183" t="s">
        <v>28</v>
      </c>
      <c r="D183" t="s">
        <v>22</v>
      </c>
      <c r="E183">
        <v>140400</v>
      </c>
      <c r="F183">
        <v>140400</v>
      </c>
      <c r="G183" t="s">
        <v>23</v>
      </c>
      <c r="H183" t="s">
        <v>24</v>
      </c>
      <c r="I183" t="s">
        <v>17</v>
      </c>
      <c r="J183" t="s">
        <v>25</v>
      </c>
      <c r="K183" t="s">
        <v>23</v>
      </c>
      <c r="L183" t="s">
        <v>19</v>
      </c>
    </row>
    <row r="184" spans="1:12" x14ac:dyDescent="0.25">
      <c r="A184">
        <v>2022</v>
      </c>
      <c r="B184" t="s">
        <v>27</v>
      </c>
      <c r="C184" t="s">
        <v>28</v>
      </c>
      <c r="D184" t="s">
        <v>22</v>
      </c>
      <c r="E184">
        <v>215300</v>
      </c>
      <c r="F184">
        <v>215300</v>
      </c>
      <c r="G184" t="s">
        <v>23</v>
      </c>
      <c r="H184" t="s">
        <v>24</v>
      </c>
      <c r="I184" t="s">
        <v>17</v>
      </c>
      <c r="J184" t="s">
        <v>25</v>
      </c>
      <c r="K184" t="s">
        <v>23</v>
      </c>
      <c r="L184" t="s">
        <v>19</v>
      </c>
    </row>
    <row r="185" spans="1:12" x14ac:dyDescent="0.25">
      <c r="A185">
        <v>2022</v>
      </c>
      <c r="B185" t="s">
        <v>37</v>
      </c>
      <c r="C185" t="s">
        <v>38</v>
      </c>
      <c r="D185" t="s">
        <v>14</v>
      </c>
      <c r="E185">
        <v>30000</v>
      </c>
      <c r="F185">
        <v>31520</v>
      </c>
      <c r="G185" t="s">
        <v>117</v>
      </c>
      <c r="H185" t="s">
        <v>16</v>
      </c>
      <c r="I185" t="s">
        <v>17</v>
      </c>
      <c r="J185" t="s">
        <v>29</v>
      </c>
      <c r="K185" t="s">
        <v>117</v>
      </c>
      <c r="L185" t="s">
        <v>26</v>
      </c>
    </row>
    <row r="186" spans="1:12" x14ac:dyDescent="0.25">
      <c r="A186">
        <v>2022</v>
      </c>
      <c r="B186" t="s">
        <v>37</v>
      </c>
      <c r="C186" t="s">
        <v>38</v>
      </c>
      <c r="D186" t="s">
        <v>14</v>
      </c>
      <c r="E186">
        <v>40000</v>
      </c>
      <c r="F186">
        <v>42026</v>
      </c>
      <c r="G186" t="s">
        <v>117</v>
      </c>
      <c r="H186" t="s">
        <v>16</v>
      </c>
      <c r="I186" t="s">
        <v>17</v>
      </c>
      <c r="J186" t="s">
        <v>29</v>
      </c>
      <c r="K186" t="s">
        <v>117</v>
      </c>
      <c r="L186" t="s">
        <v>26</v>
      </c>
    </row>
    <row r="187" spans="1:12" x14ac:dyDescent="0.25">
      <c r="A187">
        <v>2022</v>
      </c>
      <c r="B187" t="s">
        <v>37</v>
      </c>
      <c r="C187" t="s">
        <v>38</v>
      </c>
      <c r="D187" t="s">
        <v>14</v>
      </c>
      <c r="E187">
        <v>30000</v>
      </c>
      <c r="F187">
        <v>31520</v>
      </c>
      <c r="G187" t="s">
        <v>57</v>
      </c>
      <c r="H187" t="s">
        <v>16</v>
      </c>
      <c r="I187" t="s">
        <v>17</v>
      </c>
      <c r="J187" t="s">
        <v>29</v>
      </c>
      <c r="K187" t="s">
        <v>57</v>
      </c>
      <c r="L187" t="s">
        <v>26</v>
      </c>
    </row>
    <row r="188" spans="1:12" x14ac:dyDescent="0.25">
      <c r="A188">
        <v>2022</v>
      </c>
      <c r="B188" t="s">
        <v>37</v>
      </c>
      <c r="C188" t="s">
        <v>38</v>
      </c>
      <c r="D188" t="s">
        <v>14</v>
      </c>
      <c r="E188">
        <v>40000</v>
      </c>
      <c r="F188">
        <v>42026</v>
      </c>
      <c r="G188" t="s">
        <v>57</v>
      </c>
      <c r="H188" t="s">
        <v>16</v>
      </c>
      <c r="I188" t="s">
        <v>17</v>
      </c>
      <c r="J188" t="s">
        <v>29</v>
      </c>
      <c r="K188" t="s">
        <v>57</v>
      </c>
      <c r="L188" t="s">
        <v>26</v>
      </c>
    </row>
    <row r="189" spans="1:12" x14ac:dyDescent="0.25">
      <c r="A189">
        <v>2022</v>
      </c>
      <c r="B189" t="s">
        <v>37</v>
      </c>
      <c r="C189" t="s">
        <v>38</v>
      </c>
      <c r="D189" t="s">
        <v>35</v>
      </c>
      <c r="E189">
        <v>30000</v>
      </c>
      <c r="F189">
        <v>36940</v>
      </c>
      <c r="G189" t="s">
        <v>36</v>
      </c>
      <c r="H189" t="s">
        <v>16</v>
      </c>
      <c r="I189" t="s">
        <v>17</v>
      </c>
      <c r="J189" t="s">
        <v>29</v>
      </c>
      <c r="K189" t="s">
        <v>36</v>
      </c>
      <c r="L189" t="s">
        <v>26</v>
      </c>
    </row>
    <row r="190" spans="1:12" x14ac:dyDescent="0.25">
      <c r="A190">
        <v>2022</v>
      </c>
      <c r="B190" t="s">
        <v>37</v>
      </c>
      <c r="C190" t="s">
        <v>38</v>
      </c>
      <c r="D190" t="s">
        <v>35</v>
      </c>
      <c r="E190">
        <v>40000</v>
      </c>
      <c r="F190">
        <v>49253</v>
      </c>
      <c r="G190" t="s">
        <v>36</v>
      </c>
      <c r="H190" t="s">
        <v>16</v>
      </c>
      <c r="I190" t="s">
        <v>17</v>
      </c>
      <c r="J190" t="s">
        <v>29</v>
      </c>
      <c r="K190" t="s">
        <v>36</v>
      </c>
      <c r="L190" t="s">
        <v>26</v>
      </c>
    </row>
    <row r="191" spans="1:12" x14ac:dyDescent="0.25">
      <c r="A191">
        <v>2022</v>
      </c>
      <c r="B191" t="s">
        <v>32</v>
      </c>
      <c r="C191" t="s">
        <v>13</v>
      </c>
      <c r="D191" t="s">
        <v>22</v>
      </c>
      <c r="E191">
        <v>100800</v>
      </c>
      <c r="F191">
        <v>100800</v>
      </c>
      <c r="G191" t="s">
        <v>23</v>
      </c>
      <c r="H191" t="s">
        <v>24</v>
      </c>
      <c r="I191" t="s">
        <v>17</v>
      </c>
      <c r="J191" t="s">
        <v>29</v>
      </c>
      <c r="K191" t="s">
        <v>23</v>
      </c>
      <c r="L191" t="s">
        <v>19</v>
      </c>
    </row>
    <row r="192" spans="1:12" x14ac:dyDescent="0.25">
      <c r="A192">
        <v>2022</v>
      </c>
      <c r="B192" t="s">
        <v>32</v>
      </c>
      <c r="C192" t="s">
        <v>13</v>
      </c>
      <c r="D192" t="s">
        <v>22</v>
      </c>
      <c r="E192">
        <v>183600</v>
      </c>
      <c r="F192">
        <v>183600</v>
      </c>
      <c r="G192" t="s">
        <v>23</v>
      </c>
      <c r="H192" t="s">
        <v>24</v>
      </c>
      <c r="I192" t="s">
        <v>17</v>
      </c>
      <c r="J192" t="s">
        <v>29</v>
      </c>
      <c r="K192" t="s">
        <v>23</v>
      </c>
      <c r="L192" t="s">
        <v>19</v>
      </c>
    </row>
    <row r="193" spans="1:12" x14ac:dyDescent="0.25">
      <c r="A193">
        <v>2022</v>
      </c>
      <c r="B193" t="s">
        <v>34</v>
      </c>
      <c r="C193" t="s">
        <v>31</v>
      </c>
      <c r="D193" t="s">
        <v>35</v>
      </c>
      <c r="E193">
        <v>28500</v>
      </c>
      <c r="F193">
        <v>35093</v>
      </c>
      <c r="G193" t="s">
        <v>36</v>
      </c>
      <c r="H193" t="s">
        <v>39</v>
      </c>
      <c r="I193" t="s">
        <v>17</v>
      </c>
      <c r="J193" t="s">
        <v>29</v>
      </c>
      <c r="K193" t="s">
        <v>36</v>
      </c>
      <c r="L193" t="s">
        <v>19</v>
      </c>
    </row>
    <row r="194" spans="1:12" x14ac:dyDescent="0.25">
      <c r="A194">
        <v>2022</v>
      </c>
      <c r="B194" t="s">
        <v>32</v>
      </c>
      <c r="C194" t="s">
        <v>13</v>
      </c>
      <c r="D194" t="s">
        <v>22</v>
      </c>
      <c r="E194">
        <v>101570</v>
      </c>
      <c r="F194">
        <v>101570</v>
      </c>
      <c r="G194" t="s">
        <v>23</v>
      </c>
      <c r="H194" t="s">
        <v>24</v>
      </c>
      <c r="I194" t="s">
        <v>17</v>
      </c>
      <c r="J194" t="s">
        <v>29</v>
      </c>
      <c r="K194" t="s">
        <v>23</v>
      </c>
      <c r="L194" t="s">
        <v>26</v>
      </c>
    </row>
    <row r="195" spans="1:12" x14ac:dyDescent="0.25">
      <c r="A195">
        <v>2022</v>
      </c>
      <c r="B195" t="s">
        <v>32</v>
      </c>
      <c r="C195" t="s">
        <v>13</v>
      </c>
      <c r="D195" t="s">
        <v>22</v>
      </c>
      <c r="E195">
        <v>136994</v>
      </c>
      <c r="F195">
        <v>136994</v>
      </c>
      <c r="G195" t="s">
        <v>23</v>
      </c>
      <c r="H195" t="s">
        <v>24</v>
      </c>
      <c r="I195" t="s">
        <v>17</v>
      </c>
      <c r="J195" t="s">
        <v>29</v>
      </c>
      <c r="K195" t="s">
        <v>23</v>
      </c>
      <c r="L195" t="s">
        <v>26</v>
      </c>
    </row>
    <row r="196" spans="1:12" x14ac:dyDescent="0.25">
      <c r="A196">
        <v>2022</v>
      </c>
      <c r="B196" t="s">
        <v>20</v>
      </c>
      <c r="C196" t="s">
        <v>21</v>
      </c>
      <c r="D196" t="s">
        <v>22</v>
      </c>
      <c r="E196">
        <v>147800</v>
      </c>
      <c r="F196">
        <v>147800</v>
      </c>
      <c r="G196" t="s">
        <v>23</v>
      </c>
      <c r="H196" t="s">
        <v>24</v>
      </c>
      <c r="I196" t="s">
        <v>17</v>
      </c>
      <c r="J196" t="s">
        <v>29</v>
      </c>
      <c r="K196" t="s">
        <v>23</v>
      </c>
      <c r="L196" t="s">
        <v>26</v>
      </c>
    </row>
    <row r="197" spans="1:12" x14ac:dyDescent="0.25">
      <c r="A197">
        <v>2022</v>
      </c>
      <c r="B197" t="s">
        <v>20</v>
      </c>
      <c r="C197" t="s">
        <v>21</v>
      </c>
      <c r="D197" t="s">
        <v>22</v>
      </c>
      <c r="E197">
        <v>208775</v>
      </c>
      <c r="F197">
        <v>208775</v>
      </c>
      <c r="G197" t="s">
        <v>23</v>
      </c>
      <c r="H197" t="s">
        <v>24</v>
      </c>
      <c r="I197" t="s">
        <v>17</v>
      </c>
      <c r="J197" t="s">
        <v>29</v>
      </c>
      <c r="K197" t="s">
        <v>23</v>
      </c>
      <c r="L197" t="s">
        <v>26</v>
      </c>
    </row>
    <row r="198" spans="1:12" x14ac:dyDescent="0.25">
      <c r="A198">
        <v>2022</v>
      </c>
      <c r="B198" t="s">
        <v>32</v>
      </c>
      <c r="C198" t="s">
        <v>13</v>
      </c>
      <c r="D198" t="s">
        <v>22</v>
      </c>
      <c r="E198">
        <v>132320</v>
      </c>
      <c r="F198">
        <v>132320</v>
      </c>
      <c r="G198" t="s">
        <v>23</v>
      </c>
      <c r="H198" t="s">
        <v>24</v>
      </c>
      <c r="I198" t="s">
        <v>17</v>
      </c>
      <c r="J198" t="s">
        <v>29</v>
      </c>
      <c r="K198" t="s">
        <v>23</v>
      </c>
      <c r="L198" t="s">
        <v>26</v>
      </c>
    </row>
    <row r="199" spans="1:12" x14ac:dyDescent="0.25">
      <c r="A199">
        <v>2022</v>
      </c>
      <c r="B199" t="s">
        <v>32</v>
      </c>
      <c r="C199" t="s">
        <v>13</v>
      </c>
      <c r="D199" t="s">
        <v>22</v>
      </c>
      <c r="E199">
        <v>165400</v>
      </c>
      <c r="F199">
        <v>165400</v>
      </c>
      <c r="G199" t="s">
        <v>23</v>
      </c>
      <c r="H199" t="s">
        <v>24</v>
      </c>
      <c r="I199" t="s">
        <v>17</v>
      </c>
      <c r="J199" t="s">
        <v>29</v>
      </c>
      <c r="K199" t="s">
        <v>23</v>
      </c>
      <c r="L199" t="s">
        <v>26</v>
      </c>
    </row>
    <row r="200" spans="1:12" x14ac:dyDescent="0.25">
      <c r="A200">
        <v>2022</v>
      </c>
      <c r="B200" t="s">
        <v>244</v>
      </c>
      <c r="C200" t="s">
        <v>13</v>
      </c>
      <c r="D200" t="s">
        <v>60</v>
      </c>
      <c r="E200">
        <v>150000</v>
      </c>
      <c r="F200">
        <v>115222</v>
      </c>
      <c r="G200" t="s">
        <v>49</v>
      </c>
      <c r="H200" t="s">
        <v>33</v>
      </c>
      <c r="I200" t="s">
        <v>17</v>
      </c>
      <c r="J200" t="s">
        <v>29</v>
      </c>
      <c r="K200" t="s">
        <v>49</v>
      </c>
      <c r="L200" t="s">
        <v>64</v>
      </c>
    </row>
    <row r="201" spans="1:12" x14ac:dyDescent="0.25">
      <c r="A201">
        <v>2022</v>
      </c>
      <c r="B201" t="s">
        <v>123</v>
      </c>
      <c r="C201" t="s">
        <v>13</v>
      </c>
      <c r="D201" t="s">
        <v>14</v>
      </c>
      <c r="E201">
        <v>50000</v>
      </c>
      <c r="F201">
        <v>52533</v>
      </c>
      <c r="G201" t="s">
        <v>117</v>
      </c>
      <c r="H201" t="s">
        <v>16</v>
      </c>
      <c r="I201" t="s">
        <v>17</v>
      </c>
      <c r="J201" t="s">
        <v>25</v>
      </c>
      <c r="K201" t="s">
        <v>117</v>
      </c>
      <c r="L201" t="s">
        <v>26</v>
      </c>
    </row>
    <row r="202" spans="1:12" x14ac:dyDescent="0.25">
      <c r="A202">
        <v>2022</v>
      </c>
      <c r="B202" t="s">
        <v>27</v>
      </c>
      <c r="C202" t="s">
        <v>28</v>
      </c>
      <c r="D202" t="s">
        <v>22</v>
      </c>
      <c r="E202">
        <v>123000</v>
      </c>
      <c r="F202">
        <v>123000</v>
      </c>
      <c r="G202" t="s">
        <v>23</v>
      </c>
      <c r="H202" t="s">
        <v>24</v>
      </c>
      <c r="I202" t="s">
        <v>17</v>
      </c>
      <c r="J202" t="s">
        <v>29</v>
      </c>
      <c r="K202" t="s">
        <v>23</v>
      </c>
      <c r="L202" t="s">
        <v>26</v>
      </c>
    </row>
    <row r="203" spans="1:12" x14ac:dyDescent="0.25">
      <c r="A203">
        <v>2022</v>
      </c>
      <c r="B203" t="s">
        <v>37</v>
      </c>
      <c r="C203" t="s">
        <v>38</v>
      </c>
      <c r="D203" t="s">
        <v>22</v>
      </c>
      <c r="E203">
        <v>132000</v>
      </c>
      <c r="F203">
        <v>132000</v>
      </c>
      <c r="G203" t="s">
        <v>23</v>
      </c>
      <c r="H203" t="s">
        <v>24</v>
      </c>
      <c r="I203" t="s">
        <v>17</v>
      </c>
      <c r="J203" t="s">
        <v>25</v>
      </c>
      <c r="K203" t="s">
        <v>23</v>
      </c>
      <c r="L203" t="s">
        <v>26</v>
      </c>
    </row>
    <row r="204" spans="1:12" x14ac:dyDescent="0.25">
      <c r="A204">
        <v>2022</v>
      </c>
      <c r="B204" t="s">
        <v>37</v>
      </c>
      <c r="C204" t="s">
        <v>38</v>
      </c>
      <c r="D204" t="s">
        <v>22</v>
      </c>
      <c r="E204">
        <v>164000</v>
      </c>
      <c r="F204">
        <v>164000</v>
      </c>
      <c r="G204" t="s">
        <v>23</v>
      </c>
      <c r="H204" t="s">
        <v>24</v>
      </c>
      <c r="I204" t="s">
        <v>17</v>
      </c>
      <c r="J204" t="s">
        <v>25</v>
      </c>
      <c r="K204" t="s">
        <v>23</v>
      </c>
      <c r="L204" t="s">
        <v>26</v>
      </c>
    </row>
    <row r="205" spans="1:12" x14ac:dyDescent="0.25">
      <c r="A205">
        <v>2022</v>
      </c>
      <c r="B205" t="s">
        <v>34</v>
      </c>
      <c r="C205" t="s">
        <v>31</v>
      </c>
      <c r="D205" t="s">
        <v>14</v>
      </c>
      <c r="E205">
        <v>80000</v>
      </c>
      <c r="F205">
        <v>84053</v>
      </c>
      <c r="G205" t="s">
        <v>69</v>
      </c>
      <c r="H205" t="s">
        <v>16</v>
      </c>
      <c r="I205" t="s">
        <v>17</v>
      </c>
      <c r="J205" t="s">
        <v>29</v>
      </c>
      <c r="K205" t="s">
        <v>15</v>
      </c>
      <c r="L205" t="s">
        <v>26</v>
      </c>
    </row>
    <row r="206" spans="1:12" x14ac:dyDescent="0.25">
      <c r="A206">
        <v>2022</v>
      </c>
      <c r="B206" t="s">
        <v>32</v>
      </c>
      <c r="C206" t="s">
        <v>13</v>
      </c>
      <c r="D206" t="s">
        <v>22</v>
      </c>
      <c r="E206">
        <v>155000</v>
      </c>
      <c r="F206">
        <v>155000</v>
      </c>
      <c r="G206" t="s">
        <v>23</v>
      </c>
      <c r="H206" t="s">
        <v>24</v>
      </c>
      <c r="I206" t="s">
        <v>17</v>
      </c>
      <c r="J206" t="s">
        <v>29</v>
      </c>
      <c r="K206" t="s">
        <v>23</v>
      </c>
      <c r="L206" t="s">
        <v>26</v>
      </c>
    </row>
    <row r="207" spans="1:12" x14ac:dyDescent="0.25">
      <c r="A207">
        <v>2022</v>
      </c>
      <c r="B207" t="s">
        <v>37</v>
      </c>
      <c r="C207" t="s">
        <v>38</v>
      </c>
      <c r="D207" t="s">
        <v>22</v>
      </c>
      <c r="E207">
        <v>81666</v>
      </c>
      <c r="F207">
        <v>81666</v>
      </c>
      <c r="G207" t="s">
        <v>23</v>
      </c>
      <c r="H207" t="s">
        <v>24</v>
      </c>
      <c r="I207" t="s">
        <v>17</v>
      </c>
      <c r="J207" t="s">
        <v>25</v>
      </c>
      <c r="K207" t="s">
        <v>23</v>
      </c>
      <c r="L207" t="s">
        <v>26</v>
      </c>
    </row>
    <row r="208" spans="1:12" x14ac:dyDescent="0.25">
      <c r="A208">
        <v>2022</v>
      </c>
      <c r="B208" t="s">
        <v>37</v>
      </c>
      <c r="C208" t="s">
        <v>38</v>
      </c>
      <c r="D208" t="s">
        <v>22</v>
      </c>
      <c r="E208">
        <v>115934</v>
      </c>
      <c r="F208">
        <v>115934</v>
      </c>
      <c r="G208" t="s">
        <v>23</v>
      </c>
      <c r="H208" t="s">
        <v>24</v>
      </c>
      <c r="I208" t="s">
        <v>17</v>
      </c>
      <c r="J208" t="s">
        <v>25</v>
      </c>
      <c r="K208" t="s">
        <v>23</v>
      </c>
      <c r="L208" t="s">
        <v>26</v>
      </c>
    </row>
    <row r="209" spans="1:12" x14ac:dyDescent="0.25">
      <c r="A209">
        <v>2022</v>
      </c>
      <c r="B209" t="s">
        <v>32</v>
      </c>
      <c r="C209" t="s">
        <v>13</v>
      </c>
      <c r="D209" t="s">
        <v>22</v>
      </c>
      <c r="E209">
        <v>154600</v>
      </c>
      <c r="F209">
        <v>154600</v>
      </c>
      <c r="G209" t="s">
        <v>23</v>
      </c>
      <c r="H209" t="s">
        <v>24</v>
      </c>
      <c r="I209" t="s">
        <v>17</v>
      </c>
      <c r="J209" t="s">
        <v>29</v>
      </c>
      <c r="K209" t="s">
        <v>23</v>
      </c>
      <c r="L209" t="s">
        <v>19</v>
      </c>
    </row>
    <row r="210" spans="1:12" x14ac:dyDescent="0.25">
      <c r="A210">
        <v>2022</v>
      </c>
      <c r="B210" t="s">
        <v>32</v>
      </c>
      <c r="C210" t="s">
        <v>13</v>
      </c>
      <c r="D210" t="s">
        <v>22</v>
      </c>
      <c r="E210">
        <v>209100</v>
      </c>
      <c r="F210">
        <v>209100</v>
      </c>
      <c r="G210" t="s">
        <v>23</v>
      </c>
      <c r="H210" t="s">
        <v>24</v>
      </c>
      <c r="I210" t="s">
        <v>17</v>
      </c>
      <c r="J210" t="s">
        <v>29</v>
      </c>
      <c r="K210" t="s">
        <v>23</v>
      </c>
      <c r="L210" t="s">
        <v>19</v>
      </c>
    </row>
    <row r="211" spans="1:12" x14ac:dyDescent="0.25">
      <c r="A211">
        <v>2022</v>
      </c>
      <c r="B211" t="s">
        <v>27</v>
      </c>
      <c r="C211" t="s">
        <v>28</v>
      </c>
      <c r="D211" t="s">
        <v>22</v>
      </c>
      <c r="E211">
        <v>158200</v>
      </c>
      <c r="F211">
        <v>158200</v>
      </c>
      <c r="G211" t="s">
        <v>23</v>
      </c>
      <c r="H211" t="s">
        <v>24</v>
      </c>
      <c r="I211" t="s">
        <v>17</v>
      </c>
      <c r="J211" t="s">
        <v>29</v>
      </c>
      <c r="K211" t="s">
        <v>23</v>
      </c>
      <c r="L211" t="s">
        <v>19</v>
      </c>
    </row>
    <row r="212" spans="1:12" x14ac:dyDescent="0.25">
      <c r="A212">
        <v>2022</v>
      </c>
      <c r="B212" t="s">
        <v>27</v>
      </c>
      <c r="C212" t="s">
        <v>28</v>
      </c>
      <c r="D212" t="s">
        <v>22</v>
      </c>
      <c r="E212">
        <v>215300</v>
      </c>
      <c r="F212">
        <v>215300</v>
      </c>
      <c r="G212" t="s">
        <v>23</v>
      </c>
      <c r="H212" t="s">
        <v>24</v>
      </c>
      <c r="I212" t="s">
        <v>17</v>
      </c>
      <c r="J212" t="s">
        <v>29</v>
      </c>
      <c r="K212" t="s">
        <v>23</v>
      </c>
      <c r="L212" t="s">
        <v>19</v>
      </c>
    </row>
    <row r="213" spans="1:12" x14ac:dyDescent="0.25">
      <c r="A213">
        <v>2022</v>
      </c>
      <c r="B213" t="s">
        <v>125</v>
      </c>
      <c r="C213" t="s">
        <v>41</v>
      </c>
      <c r="D213" t="s">
        <v>22</v>
      </c>
      <c r="E213">
        <v>105400</v>
      </c>
      <c r="F213">
        <v>105400</v>
      </c>
      <c r="G213" t="s">
        <v>23</v>
      </c>
      <c r="H213" t="s">
        <v>24</v>
      </c>
      <c r="I213" t="s">
        <v>17</v>
      </c>
      <c r="J213" t="s">
        <v>29</v>
      </c>
      <c r="K213" t="s">
        <v>23</v>
      </c>
      <c r="L213" t="s">
        <v>26</v>
      </c>
    </row>
    <row r="214" spans="1:12" x14ac:dyDescent="0.25">
      <c r="A214">
        <v>2022</v>
      </c>
      <c r="B214" t="s">
        <v>125</v>
      </c>
      <c r="C214" t="s">
        <v>41</v>
      </c>
      <c r="D214" t="s">
        <v>22</v>
      </c>
      <c r="E214">
        <v>145000</v>
      </c>
      <c r="F214">
        <v>145000</v>
      </c>
      <c r="G214" t="s">
        <v>23</v>
      </c>
      <c r="H214" t="s">
        <v>24</v>
      </c>
      <c r="I214" t="s">
        <v>17</v>
      </c>
      <c r="J214" t="s">
        <v>29</v>
      </c>
      <c r="K214" t="s">
        <v>23</v>
      </c>
      <c r="L214" t="s">
        <v>26</v>
      </c>
    </row>
    <row r="215" spans="1:12" x14ac:dyDescent="0.25">
      <c r="A215">
        <v>2022</v>
      </c>
      <c r="B215" t="s">
        <v>37</v>
      </c>
      <c r="C215" t="s">
        <v>38</v>
      </c>
      <c r="D215" t="s">
        <v>22</v>
      </c>
      <c r="E215">
        <v>90320</v>
      </c>
      <c r="F215">
        <v>90320</v>
      </c>
      <c r="G215" t="s">
        <v>23</v>
      </c>
      <c r="H215" t="s">
        <v>24</v>
      </c>
      <c r="I215" t="s">
        <v>17</v>
      </c>
      <c r="J215" t="s">
        <v>29</v>
      </c>
      <c r="K215" t="s">
        <v>23</v>
      </c>
      <c r="L215" t="s">
        <v>26</v>
      </c>
    </row>
    <row r="216" spans="1:12" x14ac:dyDescent="0.25">
      <c r="A216">
        <v>2022</v>
      </c>
      <c r="B216" t="s">
        <v>37</v>
      </c>
      <c r="C216" t="s">
        <v>38</v>
      </c>
      <c r="D216" t="s">
        <v>22</v>
      </c>
      <c r="E216">
        <v>112900</v>
      </c>
      <c r="F216">
        <v>112900</v>
      </c>
      <c r="G216" t="s">
        <v>23</v>
      </c>
      <c r="H216" t="s">
        <v>24</v>
      </c>
      <c r="I216" t="s">
        <v>17</v>
      </c>
      <c r="J216" t="s">
        <v>29</v>
      </c>
      <c r="K216" t="s">
        <v>23</v>
      </c>
      <c r="L216" t="s">
        <v>26</v>
      </c>
    </row>
    <row r="217" spans="1:12" x14ac:dyDescent="0.25">
      <c r="A217">
        <v>2022</v>
      </c>
      <c r="B217" t="s">
        <v>139</v>
      </c>
      <c r="C217" t="s">
        <v>31</v>
      </c>
      <c r="D217" t="s">
        <v>22</v>
      </c>
      <c r="E217">
        <v>120000</v>
      </c>
      <c r="F217">
        <v>120000</v>
      </c>
      <c r="G217" t="s">
        <v>23</v>
      </c>
      <c r="H217" t="s">
        <v>16</v>
      </c>
      <c r="I217" t="s">
        <v>17</v>
      </c>
      <c r="J217" t="s">
        <v>25</v>
      </c>
      <c r="K217" t="s">
        <v>23</v>
      </c>
      <c r="L217" t="s">
        <v>26</v>
      </c>
    </row>
    <row r="218" spans="1:12" x14ac:dyDescent="0.25">
      <c r="A218">
        <v>2022</v>
      </c>
      <c r="B218" t="s">
        <v>34</v>
      </c>
      <c r="C218" t="s">
        <v>31</v>
      </c>
      <c r="D218" t="s">
        <v>35</v>
      </c>
      <c r="E218">
        <v>75000</v>
      </c>
      <c r="F218">
        <v>92350</v>
      </c>
      <c r="G218" t="s">
        <v>36</v>
      </c>
      <c r="H218" t="s">
        <v>16</v>
      </c>
      <c r="I218" t="s">
        <v>17</v>
      </c>
      <c r="J218" t="s">
        <v>25</v>
      </c>
      <c r="K218" t="s">
        <v>36</v>
      </c>
      <c r="L218" t="s">
        <v>26</v>
      </c>
    </row>
    <row r="219" spans="1:12" x14ac:dyDescent="0.25">
      <c r="A219">
        <v>2022</v>
      </c>
      <c r="B219" t="s">
        <v>34</v>
      </c>
      <c r="C219" t="s">
        <v>31</v>
      </c>
      <c r="D219" t="s">
        <v>35</v>
      </c>
      <c r="E219">
        <v>95000</v>
      </c>
      <c r="F219">
        <v>116976</v>
      </c>
      <c r="G219" t="s">
        <v>36</v>
      </c>
      <c r="H219" t="s">
        <v>16</v>
      </c>
      <c r="I219" t="s">
        <v>17</v>
      </c>
      <c r="J219" t="s">
        <v>25</v>
      </c>
      <c r="K219" t="s">
        <v>36</v>
      </c>
      <c r="L219" t="s">
        <v>26</v>
      </c>
    </row>
    <row r="220" spans="1:12" x14ac:dyDescent="0.25">
      <c r="A220">
        <v>2022</v>
      </c>
      <c r="B220" t="s">
        <v>139</v>
      </c>
      <c r="C220" t="s">
        <v>31</v>
      </c>
      <c r="D220" t="s">
        <v>22</v>
      </c>
      <c r="E220">
        <v>200000</v>
      </c>
      <c r="F220">
        <v>200000</v>
      </c>
      <c r="G220" t="s">
        <v>122</v>
      </c>
      <c r="H220" t="s">
        <v>16</v>
      </c>
      <c r="I220" t="s">
        <v>17</v>
      </c>
      <c r="J220" t="s">
        <v>29</v>
      </c>
      <c r="K220" t="s">
        <v>23</v>
      </c>
      <c r="L220" t="s">
        <v>19</v>
      </c>
    </row>
    <row r="221" spans="1:12" x14ac:dyDescent="0.25">
      <c r="A221">
        <v>2022</v>
      </c>
      <c r="B221" t="s">
        <v>32</v>
      </c>
      <c r="C221" t="s">
        <v>13</v>
      </c>
      <c r="D221" t="s">
        <v>14</v>
      </c>
      <c r="E221">
        <v>62500</v>
      </c>
      <c r="F221">
        <v>65666</v>
      </c>
      <c r="G221" t="s">
        <v>15</v>
      </c>
      <c r="H221" t="s">
        <v>16</v>
      </c>
      <c r="I221" t="s">
        <v>17</v>
      </c>
      <c r="J221" t="s">
        <v>18</v>
      </c>
      <c r="K221" t="s">
        <v>15</v>
      </c>
      <c r="L221" t="s">
        <v>64</v>
      </c>
    </row>
    <row r="222" spans="1:12" x14ac:dyDescent="0.25">
      <c r="A222">
        <v>2022</v>
      </c>
      <c r="B222" t="s">
        <v>99</v>
      </c>
      <c r="C222" t="s">
        <v>28</v>
      </c>
      <c r="D222" t="s">
        <v>22</v>
      </c>
      <c r="E222">
        <v>200000</v>
      </c>
      <c r="F222">
        <v>200000</v>
      </c>
      <c r="G222" t="s">
        <v>23</v>
      </c>
      <c r="H222" t="s">
        <v>24</v>
      </c>
      <c r="I222" t="s">
        <v>17</v>
      </c>
      <c r="J222" t="s">
        <v>29</v>
      </c>
      <c r="K222" t="s">
        <v>23</v>
      </c>
      <c r="L222" t="s">
        <v>26</v>
      </c>
    </row>
    <row r="223" spans="1:12" x14ac:dyDescent="0.25">
      <c r="A223">
        <v>2022</v>
      </c>
      <c r="B223" t="s">
        <v>99</v>
      </c>
      <c r="C223" t="s">
        <v>28</v>
      </c>
      <c r="D223" t="s">
        <v>22</v>
      </c>
      <c r="E223">
        <v>300000</v>
      </c>
      <c r="F223">
        <v>300000</v>
      </c>
      <c r="G223" t="s">
        <v>23</v>
      </c>
      <c r="H223" t="s">
        <v>24</v>
      </c>
      <c r="I223" t="s">
        <v>17</v>
      </c>
      <c r="J223" t="s">
        <v>29</v>
      </c>
      <c r="K223" t="s">
        <v>23</v>
      </c>
      <c r="L223" t="s">
        <v>26</v>
      </c>
    </row>
    <row r="224" spans="1:12" x14ac:dyDescent="0.25">
      <c r="A224">
        <v>2022</v>
      </c>
      <c r="B224" t="s">
        <v>72</v>
      </c>
      <c r="C224" t="s">
        <v>31</v>
      </c>
      <c r="D224" t="s">
        <v>22</v>
      </c>
      <c r="E224">
        <v>160000</v>
      </c>
      <c r="F224">
        <v>160000</v>
      </c>
      <c r="G224" t="s">
        <v>23</v>
      </c>
      <c r="H224" t="s">
        <v>24</v>
      </c>
      <c r="I224" t="s">
        <v>17</v>
      </c>
      <c r="J224" t="s">
        <v>25</v>
      </c>
      <c r="K224" t="s">
        <v>23</v>
      </c>
      <c r="L224" t="s">
        <v>26</v>
      </c>
    </row>
    <row r="225" spans="1:12" x14ac:dyDescent="0.25">
      <c r="A225">
        <v>2022</v>
      </c>
      <c r="B225" t="s">
        <v>72</v>
      </c>
      <c r="C225" t="s">
        <v>31</v>
      </c>
      <c r="D225" t="s">
        <v>22</v>
      </c>
      <c r="E225">
        <v>240000</v>
      </c>
      <c r="F225">
        <v>240000</v>
      </c>
      <c r="G225" t="s">
        <v>23</v>
      </c>
      <c r="H225" t="s">
        <v>24</v>
      </c>
      <c r="I225" t="s">
        <v>17</v>
      </c>
      <c r="J225" t="s">
        <v>25</v>
      </c>
      <c r="K225" t="s">
        <v>23</v>
      </c>
      <c r="L225" t="s">
        <v>26</v>
      </c>
    </row>
    <row r="226" spans="1:12" x14ac:dyDescent="0.25">
      <c r="A226">
        <v>2022</v>
      </c>
      <c r="B226" t="s">
        <v>37</v>
      </c>
      <c r="C226" t="s">
        <v>38</v>
      </c>
      <c r="D226" t="s">
        <v>22</v>
      </c>
      <c r="E226">
        <v>90320</v>
      </c>
      <c r="F226">
        <v>90320</v>
      </c>
      <c r="G226" t="s">
        <v>23</v>
      </c>
      <c r="H226" t="s">
        <v>24</v>
      </c>
      <c r="I226" t="s">
        <v>17</v>
      </c>
      <c r="J226" t="s">
        <v>25</v>
      </c>
      <c r="K226" t="s">
        <v>23</v>
      </c>
      <c r="L226" t="s">
        <v>26</v>
      </c>
    </row>
    <row r="227" spans="1:12" x14ac:dyDescent="0.25">
      <c r="A227">
        <v>2022</v>
      </c>
      <c r="B227" t="s">
        <v>37</v>
      </c>
      <c r="C227" t="s">
        <v>38</v>
      </c>
      <c r="D227" t="s">
        <v>22</v>
      </c>
      <c r="E227">
        <v>112900</v>
      </c>
      <c r="F227">
        <v>112900</v>
      </c>
      <c r="G227" t="s">
        <v>23</v>
      </c>
      <c r="H227" t="s">
        <v>24</v>
      </c>
      <c r="I227" t="s">
        <v>17</v>
      </c>
      <c r="J227" t="s">
        <v>25</v>
      </c>
      <c r="K227" t="s">
        <v>23</v>
      </c>
      <c r="L227" t="s">
        <v>26</v>
      </c>
    </row>
    <row r="228" spans="1:12" x14ac:dyDescent="0.25">
      <c r="A228">
        <v>2022</v>
      </c>
      <c r="B228" t="s">
        <v>27</v>
      </c>
      <c r="C228" t="s">
        <v>28</v>
      </c>
      <c r="D228" t="s">
        <v>22</v>
      </c>
      <c r="E228">
        <v>148800</v>
      </c>
      <c r="F228">
        <v>148800</v>
      </c>
      <c r="G228" t="s">
        <v>23</v>
      </c>
      <c r="H228" t="s">
        <v>24</v>
      </c>
      <c r="I228" t="s">
        <v>17</v>
      </c>
      <c r="J228" t="s">
        <v>25</v>
      </c>
      <c r="K228" t="s">
        <v>23</v>
      </c>
      <c r="L228" t="s">
        <v>26</v>
      </c>
    </row>
    <row r="229" spans="1:12" x14ac:dyDescent="0.25">
      <c r="A229">
        <v>2022</v>
      </c>
      <c r="B229" t="s">
        <v>27</v>
      </c>
      <c r="C229" t="s">
        <v>28</v>
      </c>
      <c r="D229" t="s">
        <v>22</v>
      </c>
      <c r="E229">
        <v>186000</v>
      </c>
      <c r="F229">
        <v>186000</v>
      </c>
      <c r="G229" t="s">
        <v>23</v>
      </c>
      <c r="H229" t="s">
        <v>24</v>
      </c>
      <c r="I229" t="s">
        <v>17</v>
      </c>
      <c r="J229" t="s">
        <v>25</v>
      </c>
      <c r="K229" t="s">
        <v>23</v>
      </c>
      <c r="L229" t="s">
        <v>26</v>
      </c>
    </row>
    <row r="230" spans="1:12" x14ac:dyDescent="0.25">
      <c r="A230">
        <v>2022</v>
      </c>
      <c r="B230" t="s">
        <v>34</v>
      </c>
      <c r="C230" t="s">
        <v>31</v>
      </c>
      <c r="D230" t="s">
        <v>22</v>
      </c>
      <c r="E230">
        <v>83000</v>
      </c>
      <c r="F230">
        <v>83000</v>
      </c>
      <c r="G230" t="s">
        <v>23</v>
      </c>
      <c r="H230" t="s">
        <v>39</v>
      </c>
      <c r="I230" t="s">
        <v>17</v>
      </c>
      <c r="J230" t="s">
        <v>25</v>
      </c>
      <c r="K230" t="s">
        <v>23</v>
      </c>
      <c r="L230" t="s">
        <v>19</v>
      </c>
    </row>
    <row r="231" spans="1:12" x14ac:dyDescent="0.25">
      <c r="A231">
        <v>2022</v>
      </c>
      <c r="B231" t="s">
        <v>99</v>
      </c>
      <c r="C231" t="s">
        <v>28</v>
      </c>
      <c r="D231" t="s">
        <v>107</v>
      </c>
      <c r="E231">
        <v>193000</v>
      </c>
      <c r="F231">
        <v>133766</v>
      </c>
      <c r="G231" t="s">
        <v>108</v>
      </c>
      <c r="H231" t="s">
        <v>24</v>
      </c>
      <c r="I231" t="s">
        <v>17</v>
      </c>
      <c r="J231" t="s">
        <v>29</v>
      </c>
      <c r="K231" t="s">
        <v>108</v>
      </c>
      <c r="L231" t="s">
        <v>19</v>
      </c>
    </row>
    <row r="232" spans="1:12" x14ac:dyDescent="0.25">
      <c r="A232">
        <v>2022</v>
      </c>
      <c r="B232" t="s">
        <v>37</v>
      </c>
      <c r="C232" t="s">
        <v>38</v>
      </c>
      <c r="D232" t="s">
        <v>22</v>
      </c>
      <c r="E232">
        <v>15000</v>
      </c>
      <c r="F232">
        <v>15000</v>
      </c>
      <c r="G232" t="s">
        <v>243</v>
      </c>
      <c r="H232" t="s">
        <v>39</v>
      </c>
      <c r="I232" t="s">
        <v>17</v>
      </c>
      <c r="J232" t="s">
        <v>25</v>
      </c>
      <c r="K232" t="s">
        <v>243</v>
      </c>
      <c r="L232" t="s">
        <v>19</v>
      </c>
    </row>
    <row r="233" spans="1:12" x14ac:dyDescent="0.25">
      <c r="A233">
        <v>2022</v>
      </c>
      <c r="B233" t="s">
        <v>54</v>
      </c>
      <c r="C233" t="s">
        <v>31</v>
      </c>
      <c r="D233" t="s">
        <v>22</v>
      </c>
      <c r="E233">
        <v>22800</v>
      </c>
      <c r="F233">
        <v>22800</v>
      </c>
      <c r="G233" t="s">
        <v>198</v>
      </c>
      <c r="H233" t="s">
        <v>16</v>
      </c>
      <c r="I233" t="s">
        <v>17</v>
      </c>
      <c r="J233" t="s">
        <v>29</v>
      </c>
      <c r="K233" t="s">
        <v>198</v>
      </c>
      <c r="L233" t="s">
        <v>26</v>
      </c>
    </row>
    <row r="234" spans="1:12" x14ac:dyDescent="0.25">
      <c r="A234">
        <v>2022</v>
      </c>
      <c r="B234" t="s">
        <v>37</v>
      </c>
      <c r="C234" t="s">
        <v>38</v>
      </c>
      <c r="D234" t="s">
        <v>22</v>
      </c>
      <c r="E234">
        <v>110925</v>
      </c>
      <c r="F234">
        <v>110925</v>
      </c>
      <c r="G234" t="s">
        <v>23</v>
      </c>
      <c r="H234" t="s">
        <v>24</v>
      </c>
      <c r="I234" t="s">
        <v>17</v>
      </c>
      <c r="J234" t="s">
        <v>29</v>
      </c>
      <c r="K234" t="s">
        <v>23</v>
      </c>
      <c r="L234" t="s">
        <v>26</v>
      </c>
    </row>
    <row r="235" spans="1:12" x14ac:dyDescent="0.25">
      <c r="A235">
        <v>2022</v>
      </c>
      <c r="B235" t="s">
        <v>37</v>
      </c>
      <c r="C235" t="s">
        <v>38</v>
      </c>
      <c r="D235" t="s">
        <v>22</v>
      </c>
      <c r="E235">
        <v>150075</v>
      </c>
      <c r="F235">
        <v>150075</v>
      </c>
      <c r="G235" t="s">
        <v>23</v>
      </c>
      <c r="H235" t="s">
        <v>24</v>
      </c>
      <c r="I235" t="s">
        <v>17</v>
      </c>
      <c r="J235" t="s">
        <v>29</v>
      </c>
      <c r="K235" t="s">
        <v>23</v>
      </c>
      <c r="L235" t="s">
        <v>26</v>
      </c>
    </row>
    <row r="236" spans="1:12" x14ac:dyDescent="0.25">
      <c r="A236">
        <v>2022</v>
      </c>
      <c r="B236" t="s">
        <v>27</v>
      </c>
      <c r="C236" t="s">
        <v>28</v>
      </c>
      <c r="D236" t="s">
        <v>22</v>
      </c>
      <c r="E236">
        <v>153000</v>
      </c>
      <c r="F236">
        <v>153000</v>
      </c>
      <c r="G236" t="s">
        <v>23</v>
      </c>
      <c r="H236" t="s">
        <v>16</v>
      </c>
      <c r="I236" t="s">
        <v>17</v>
      </c>
      <c r="J236" t="s">
        <v>29</v>
      </c>
      <c r="K236" t="s">
        <v>23</v>
      </c>
      <c r="L236" t="s">
        <v>19</v>
      </c>
    </row>
    <row r="237" spans="1:12" x14ac:dyDescent="0.25">
      <c r="A237">
        <v>2022</v>
      </c>
      <c r="B237" t="s">
        <v>199</v>
      </c>
      <c r="C237" t="s">
        <v>31</v>
      </c>
      <c r="D237" t="s">
        <v>22</v>
      </c>
      <c r="E237">
        <v>180000</v>
      </c>
      <c r="F237">
        <v>180000</v>
      </c>
      <c r="G237" t="s">
        <v>23</v>
      </c>
      <c r="H237" t="s">
        <v>39</v>
      </c>
      <c r="I237" t="s">
        <v>17</v>
      </c>
      <c r="J237" t="s">
        <v>29</v>
      </c>
      <c r="K237" t="s">
        <v>23</v>
      </c>
      <c r="L237" t="s">
        <v>19</v>
      </c>
    </row>
    <row r="238" spans="1:12" x14ac:dyDescent="0.25">
      <c r="A238">
        <v>2022</v>
      </c>
      <c r="B238" t="s">
        <v>139</v>
      </c>
      <c r="C238" t="s">
        <v>31</v>
      </c>
      <c r="D238" t="s">
        <v>22</v>
      </c>
      <c r="E238">
        <v>200000</v>
      </c>
      <c r="F238">
        <v>200000</v>
      </c>
      <c r="G238" t="s">
        <v>23</v>
      </c>
      <c r="H238" t="s">
        <v>16</v>
      </c>
      <c r="I238" t="s">
        <v>17</v>
      </c>
      <c r="J238" t="s">
        <v>29</v>
      </c>
      <c r="K238" t="s">
        <v>23</v>
      </c>
      <c r="L238" t="s">
        <v>26</v>
      </c>
    </row>
    <row r="239" spans="1:12" x14ac:dyDescent="0.25">
      <c r="A239">
        <v>2022</v>
      </c>
      <c r="B239" t="s">
        <v>37</v>
      </c>
      <c r="C239" t="s">
        <v>38</v>
      </c>
      <c r="D239" t="s">
        <v>210</v>
      </c>
      <c r="E239">
        <v>90000</v>
      </c>
      <c r="F239">
        <v>65257</v>
      </c>
      <c r="G239" t="s">
        <v>217</v>
      </c>
      <c r="H239" t="s">
        <v>16</v>
      </c>
      <c r="I239" t="s">
        <v>17</v>
      </c>
      <c r="J239" t="s">
        <v>18</v>
      </c>
      <c r="K239" t="s">
        <v>217</v>
      </c>
      <c r="L239" t="s">
        <v>26</v>
      </c>
    </row>
    <row r="240" spans="1:12" x14ac:dyDescent="0.25">
      <c r="A240">
        <v>2022</v>
      </c>
      <c r="B240" t="s">
        <v>27</v>
      </c>
      <c r="C240" t="s">
        <v>28</v>
      </c>
      <c r="D240" t="s">
        <v>22</v>
      </c>
      <c r="E240">
        <v>25000</v>
      </c>
      <c r="F240">
        <v>25000</v>
      </c>
      <c r="G240" t="s">
        <v>144</v>
      </c>
      <c r="H240" t="s">
        <v>16</v>
      </c>
      <c r="I240" t="s">
        <v>17</v>
      </c>
      <c r="J240" t="s">
        <v>18</v>
      </c>
      <c r="K240" t="s">
        <v>144</v>
      </c>
      <c r="L240" t="s">
        <v>26</v>
      </c>
    </row>
    <row r="241" spans="1:12" x14ac:dyDescent="0.25">
      <c r="A241">
        <v>2022</v>
      </c>
      <c r="B241" t="s">
        <v>105</v>
      </c>
      <c r="C241" t="s">
        <v>38</v>
      </c>
      <c r="D241" t="s">
        <v>22</v>
      </c>
      <c r="E241">
        <v>100000</v>
      </c>
      <c r="F241">
        <v>100000</v>
      </c>
      <c r="G241" t="s">
        <v>23</v>
      </c>
      <c r="H241" t="s">
        <v>24</v>
      </c>
      <c r="I241" t="s">
        <v>17</v>
      </c>
      <c r="J241" t="s">
        <v>29</v>
      </c>
      <c r="K241" t="s">
        <v>23</v>
      </c>
      <c r="L241" t="s">
        <v>19</v>
      </c>
    </row>
    <row r="242" spans="1:12" x14ac:dyDescent="0.25">
      <c r="A242">
        <v>2022</v>
      </c>
      <c r="B242" t="s">
        <v>32</v>
      </c>
      <c r="C242" t="s">
        <v>13</v>
      </c>
      <c r="D242" t="s">
        <v>22</v>
      </c>
      <c r="E242">
        <v>86000</v>
      </c>
      <c r="F242">
        <v>86000</v>
      </c>
      <c r="G242" t="s">
        <v>23</v>
      </c>
      <c r="H242" t="s">
        <v>39</v>
      </c>
      <c r="I242" t="s">
        <v>17</v>
      </c>
      <c r="J242" t="s">
        <v>29</v>
      </c>
      <c r="K242" t="s">
        <v>23</v>
      </c>
      <c r="L242" t="s">
        <v>19</v>
      </c>
    </row>
    <row r="243" spans="1:12" x14ac:dyDescent="0.25">
      <c r="A243">
        <v>2022</v>
      </c>
      <c r="B243" t="s">
        <v>32</v>
      </c>
      <c r="C243" t="s">
        <v>13</v>
      </c>
      <c r="D243" t="s">
        <v>22</v>
      </c>
      <c r="E243">
        <v>129000</v>
      </c>
      <c r="F243">
        <v>129000</v>
      </c>
      <c r="G243" t="s">
        <v>23</v>
      </c>
      <c r="H243" t="s">
        <v>39</v>
      </c>
      <c r="I243" t="s">
        <v>17</v>
      </c>
      <c r="J243" t="s">
        <v>29</v>
      </c>
      <c r="K243" t="s">
        <v>23</v>
      </c>
      <c r="L243" t="s">
        <v>19</v>
      </c>
    </row>
    <row r="244" spans="1:12" x14ac:dyDescent="0.25">
      <c r="A244">
        <v>2022</v>
      </c>
      <c r="B244" t="s">
        <v>32</v>
      </c>
      <c r="C244" t="s">
        <v>13</v>
      </c>
      <c r="D244" t="s">
        <v>35</v>
      </c>
      <c r="E244">
        <v>85000</v>
      </c>
      <c r="F244">
        <v>104663</v>
      </c>
      <c r="G244" t="s">
        <v>36</v>
      </c>
      <c r="H244" t="s">
        <v>16</v>
      </c>
      <c r="I244" t="s">
        <v>17</v>
      </c>
      <c r="J244" t="s">
        <v>25</v>
      </c>
      <c r="K244" t="s">
        <v>36</v>
      </c>
      <c r="L244" t="s">
        <v>26</v>
      </c>
    </row>
    <row r="245" spans="1:12" x14ac:dyDescent="0.25">
      <c r="A245">
        <v>2022</v>
      </c>
      <c r="B245" t="s">
        <v>32</v>
      </c>
      <c r="C245" t="s">
        <v>13</v>
      </c>
      <c r="D245" t="s">
        <v>35</v>
      </c>
      <c r="E245">
        <v>110000</v>
      </c>
      <c r="F245">
        <v>135446</v>
      </c>
      <c r="G245" t="s">
        <v>36</v>
      </c>
      <c r="H245" t="s">
        <v>16</v>
      </c>
      <c r="I245" t="s">
        <v>17</v>
      </c>
      <c r="J245" t="s">
        <v>25</v>
      </c>
      <c r="K245" t="s">
        <v>36</v>
      </c>
      <c r="L245" t="s">
        <v>26</v>
      </c>
    </row>
    <row r="246" spans="1:12" x14ac:dyDescent="0.25">
      <c r="A246">
        <v>2022</v>
      </c>
      <c r="B246" t="s">
        <v>27</v>
      </c>
      <c r="C246" t="s">
        <v>28</v>
      </c>
      <c r="D246" t="s">
        <v>22</v>
      </c>
      <c r="E246">
        <v>92000</v>
      </c>
      <c r="F246">
        <v>92000</v>
      </c>
      <c r="G246" t="s">
        <v>23</v>
      </c>
      <c r="H246" t="s">
        <v>24</v>
      </c>
      <c r="I246" t="s">
        <v>17</v>
      </c>
      <c r="J246" t="s">
        <v>29</v>
      </c>
      <c r="K246" t="s">
        <v>23</v>
      </c>
      <c r="L246" t="s">
        <v>19</v>
      </c>
    </row>
    <row r="247" spans="1:12" x14ac:dyDescent="0.25">
      <c r="A247">
        <v>2022</v>
      </c>
      <c r="B247" t="s">
        <v>27</v>
      </c>
      <c r="C247" t="s">
        <v>28</v>
      </c>
      <c r="D247" t="s">
        <v>22</v>
      </c>
      <c r="E247">
        <v>160000</v>
      </c>
      <c r="F247">
        <v>160000</v>
      </c>
      <c r="G247" t="s">
        <v>23</v>
      </c>
      <c r="H247" t="s">
        <v>24</v>
      </c>
      <c r="I247" t="s">
        <v>17</v>
      </c>
      <c r="J247" t="s">
        <v>29</v>
      </c>
      <c r="K247" t="s">
        <v>23</v>
      </c>
      <c r="L247" t="s">
        <v>19</v>
      </c>
    </row>
    <row r="248" spans="1:12" x14ac:dyDescent="0.25">
      <c r="A248">
        <v>2022</v>
      </c>
      <c r="B248" t="s">
        <v>37</v>
      </c>
      <c r="C248" t="s">
        <v>38</v>
      </c>
      <c r="D248" t="s">
        <v>22</v>
      </c>
      <c r="E248">
        <v>109280</v>
      </c>
      <c r="F248">
        <v>109280</v>
      </c>
      <c r="G248" t="s">
        <v>23</v>
      </c>
      <c r="H248" t="s">
        <v>24</v>
      </c>
      <c r="I248" t="s">
        <v>17</v>
      </c>
      <c r="J248" t="s">
        <v>29</v>
      </c>
      <c r="K248" t="s">
        <v>23</v>
      </c>
      <c r="L248" t="s">
        <v>26</v>
      </c>
    </row>
    <row r="249" spans="1:12" x14ac:dyDescent="0.25">
      <c r="A249">
        <v>2022</v>
      </c>
      <c r="B249" t="s">
        <v>37</v>
      </c>
      <c r="C249" t="s">
        <v>38</v>
      </c>
      <c r="D249" t="s">
        <v>22</v>
      </c>
      <c r="E249">
        <v>136260</v>
      </c>
      <c r="F249">
        <v>136260</v>
      </c>
      <c r="G249" t="s">
        <v>23</v>
      </c>
      <c r="H249" t="s">
        <v>24</v>
      </c>
      <c r="I249" t="s">
        <v>17</v>
      </c>
      <c r="J249" t="s">
        <v>29</v>
      </c>
      <c r="K249" t="s">
        <v>23</v>
      </c>
      <c r="L249" t="s">
        <v>26</v>
      </c>
    </row>
    <row r="250" spans="1:12" x14ac:dyDescent="0.25">
      <c r="A250">
        <v>2022</v>
      </c>
      <c r="B250" t="s">
        <v>34</v>
      </c>
      <c r="C250" t="s">
        <v>31</v>
      </c>
      <c r="D250" t="s">
        <v>22</v>
      </c>
      <c r="E250">
        <v>100000</v>
      </c>
      <c r="F250">
        <v>100000</v>
      </c>
      <c r="G250" t="s">
        <v>23</v>
      </c>
      <c r="H250" t="s">
        <v>24</v>
      </c>
      <c r="I250" t="s">
        <v>17</v>
      </c>
      <c r="J250" t="s">
        <v>29</v>
      </c>
      <c r="K250" t="s">
        <v>23</v>
      </c>
      <c r="L250" t="s">
        <v>26</v>
      </c>
    </row>
    <row r="251" spans="1:12" x14ac:dyDescent="0.25">
      <c r="A251">
        <v>2022</v>
      </c>
      <c r="B251" t="s">
        <v>37</v>
      </c>
      <c r="C251" t="s">
        <v>38</v>
      </c>
      <c r="D251" t="s">
        <v>22</v>
      </c>
      <c r="E251">
        <v>93700</v>
      </c>
      <c r="F251">
        <v>93700</v>
      </c>
      <c r="G251" t="s">
        <v>23</v>
      </c>
      <c r="H251" t="s">
        <v>24</v>
      </c>
      <c r="I251" t="s">
        <v>17</v>
      </c>
      <c r="J251" t="s">
        <v>29</v>
      </c>
      <c r="K251" t="s">
        <v>23</v>
      </c>
      <c r="L251" t="s">
        <v>26</v>
      </c>
    </row>
    <row r="252" spans="1:12" x14ac:dyDescent="0.25">
      <c r="A252">
        <v>2022</v>
      </c>
      <c r="B252" t="s">
        <v>37</v>
      </c>
      <c r="C252" t="s">
        <v>38</v>
      </c>
      <c r="D252" t="s">
        <v>22</v>
      </c>
      <c r="E252">
        <v>128875</v>
      </c>
      <c r="F252">
        <v>128875</v>
      </c>
      <c r="G252" t="s">
        <v>23</v>
      </c>
      <c r="H252" t="s">
        <v>24</v>
      </c>
      <c r="I252" t="s">
        <v>17</v>
      </c>
      <c r="J252" t="s">
        <v>29</v>
      </c>
      <c r="K252" t="s">
        <v>23</v>
      </c>
      <c r="L252" t="s">
        <v>26</v>
      </c>
    </row>
    <row r="253" spans="1:12" x14ac:dyDescent="0.25">
      <c r="A253">
        <v>2022</v>
      </c>
      <c r="B253" t="s">
        <v>27</v>
      </c>
      <c r="C253" t="s">
        <v>28</v>
      </c>
      <c r="D253" t="s">
        <v>35</v>
      </c>
      <c r="E253">
        <v>65000</v>
      </c>
      <c r="F253">
        <v>80036</v>
      </c>
      <c r="G253" t="s">
        <v>36</v>
      </c>
      <c r="H253" t="s">
        <v>16</v>
      </c>
      <c r="I253" t="s">
        <v>17</v>
      </c>
      <c r="J253" t="s">
        <v>18</v>
      </c>
      <c r="K253" t="s">
        <v>36</v>
      </c>
      <c r="L253" t="s">
        <v>26</v>
      </c>
    </row>
    <row r="254" spans="1:12" x14ac:dyDescent="0.25">
      <c r="A254">
        <v>2022</v>
      </c>
      <c r="B254" t="s">
        <v>99</v>
      </c>
      <c r="C254" t="s">
        <v>28</v>
      </c>
      <c r="D254" t="s">
        <v>22</v>
      </c>
      <c r="E254">
        <v>185400</v>
      </c>
      <c r="F254">
        <v>185400</v>
      </c>
      <c r="G254" t="s">
        <v>23</v>
      </c>
      <c r="H254" t="s">
        <v>24</v>
      </c>
      <c r="I254" t="s">
        <v>17</v>
      </c>
      <c r="J254" t="s">
        <v>25</v>
      </c>
      <c r="K254" t="s">
        <v>23</v>
      </c>
      <c r="L254" t="s">
        <v>26</v>
      </c>
    </row>
    <row r="255" spans="1:12" x14ac:dyDescent="0.25">
      <c r="A255">
        <v>2022</v>
      </c>
      <c r="B255" t="s">
        <v>99</v>
      </c>
      <c r="C255" t="s">
        <v>28</v>
      </c>
      <c r="D255" t="s">
        <v>22</v>
      </c>
      <c r="E255">
        <v>249260</v>
      </c>
      <c r="F255">
        <v>249260</v>
      </c>
      <c r="G255" t="s">
        <v>23</v>
      </c>
      <c r="H255" t="s">
        <v>24</v>
      </c>
      <c r="I255" t="s">
        <v>17</v>
      </c>
      <c r="J255" t="s">
        <v>25</v>
      </c>
      <c r="K255" t="s">
        <v>23</v>
      </c>
      <c r="L255" t="s">
        <v>26</v>
      </c>
    </row>
    <row r="256" spans="1:12" x14ac:dyDescent="0.25">
      <c r="A256">
        <v>2022</v>
      </c>
      <c r="B256" t="s">
        <v>27</v>
      </c>
      <c r="C256" t="s">
        <v>28</v>
      </c>
      <c r="D256" t="s">
        <v>14</v>
      </c>
      <c r="E256">
        <v>58000</v>
      </c>
      <c r="F256">
        <v>60938</v>
      </c>
      <c r="G256" t="s">
        <v>15</v>
      </c>
      <c r="H256" t="s">
        <v>16</v>
      </c>
      <c r="I256" t="s">
        <v>17</v>
      </c>
      <c r="J256" t="s">
        <v>29</v>
      </c>
      <c r="K256" t="s">
        <v>15</v>
      </c>
      <c r="L256" t="s">
        <v>64</v>
      </c>
    </row>
    <row r="257" spans="1:12" x14ac:dyDescent="0.25">
      <c r="A257">
        <v>2022</v>
      </c>
      <c r="B257" t="s">
        <v>32</v>
      </c>
      <c r="C257" t="s">
        <v>13</v>
      </c>
      <c r="D257" t="s">
        <v>35</v>
      </c>
      <c r="E257">
        <v>50000</v>
      </c>
      <c r="F257">
        <v>61566</v>
      </c>
      <c r="G257" t="s">
        <v>36</v>
      </c>
      <c r="H257" t="s">
        <v>16</v>
      </c>
      <c r="I257" t="s">
        <v>17</v>
      </c>
      <c r="J257" t="s">
        <v>25</v>
      </c>
      <c r="K257" t="s">
        <v>36</v>
      </c>
      <c r="L257" t="s">
        <v>26</v>
      </c>
    </row>
    <row r="258" spans="1:12" x14ac:dyDescent="0.25">
      <c r="A258">
        <v>2022</v>
      </c>
      <c r="B258" t="s">
        <v>32</v>
      </c>
      <c r="C258" t="s">
        <v>13</v>
      </c>
      <c r="D258" t="s">
        <v>35</v>
      </c>
      <c r="E258">
        <v>74000</v>
      </c>
      <c r="F258">
        <v>91118</v>
      </c>
      <c r="G258" t="s">
        <v>36</v>
      </c>
      <c r="H258" t="s">
        <v>16</v>
      </c>
      <c r="I258" t="s">
        <v>17</v>
      </c>
      <c r="J258" t="s">
        <v>25</v>
      </c>
      <c r="K258" t="s">
        <v>36</v>
      </c>
      <c r="L258" t="s">
        <v>26</v>
      </c>
    </row>
    <row r="259" spans="1:12" x14ac:dyDescent="0.25">
      <c r="A259">
        <v>2022</v>
      </c>
      <c r="B259" t="s">
        <v>37</v>
      </c>
      <c r="C259" t="s">
        <v>38</v>
      </c>
      <c r="D259" t="s">
        <v>14</v>
      </c>
      <c r="E259">
        <v>27000</v>
      </c>
      <c r="F259">
        <v>28368</v>
      </c>
      <c r="G259" t="s">
        <v>69</v>
      </c>
      <c r="H259" t="s">
        <v>39</v>
      </c>
      <c r="I259" t="s">
        <v>17</v>
      </c>
      <c r="J259" t="s">
        <v>18</v>
      </c>
      <c r="K259" t="s">
        <v>69</v>
      </c>
      <c r="L259" t="s">
        <v>26</v>
      </c>
    </row>
    <row r="260" spans="1:12" x14ac:dyDescent="0.25">
      <c r="A260">
        <v>2022</v>
      </c>
      <c r="B260" t="s">
        <v>34</v>
      </c>
      <c r="C260" t="s">
        <v>31</v>
      </c>
      <c r="D260" t="s">
        <v>22</v>
      </c>
      <c r="E260">
        <v>30000</v>
      </c>
      <c r="F260">
        <v>30000</v>
      </c>
      <c r="G260" t="s">
        <v>36</v>
      </c>
      <c r="H260" t="s">
        <v>39</v>
      </c>
      <c r="I260" t="s">
        <v>17</v>
      </c>
      <c r="J260" t="s">
        <v>29</v>
      </c>
      <c r="K260" t="s">
        <v>36</v>
      </c>
      <c r="L260" t="s">
        <v>19</v>
      </c>
    </row>
    <row r="261" spans="1:12" x14ac:dyDescent="0.25">
      <c r="A261">
        <v>2022</v>
      </c>
      <c r="B261" t="s">
        <v>85</v>
      </c>
      <c r="C261" t="s">
        <v>77</v>
      </c>
      <c r="D261" t="s">
        <v>22</v>
      </c>
      <c r="E261">
        <v>148700</v>
      </c>
      <c r="F261">
        <v>148700</v>
      </c>
      <c r="G261" t="s">
        <v>23</v>
      </c>
      <c r="H261" t="s">
        <v>24</v>
      </c>
      <c r="I261" t="s">
        <v>17</v>
      </c>
      <c r="J261" t="s">
        <v>29</v>
      </c>
      <c r="K261" t="s">
        <v>23</v>
      </c>
      <c r="L261" t="s">
        <v>19</v>
      </c>
    </row>
    <row r="262" spans="1:12" x14ac:dyDescent="0.25">
      <c r="A262">
        <v>2022</v>
      </c>
      <c r="B262" t="s">
        <v>85</v>
      </c>
      <c r="C262" t="s">
        <v>77</v>
      </c>
      <c r="D262" t="s">
        <v>22</v>
      </c>
      <c r="E262">
        <v>221300</v>
      </c>
      <c r="F262">
        <v>221300</v>
      </c>
      <c r="G262" t="s">
        <v>23</v>
      </c>
      <c r="H262" t="s">
        <v>24</v>
      </c>
      <c r="I262" t="s">
        <v>17</v>
      </c>
      <c r="J262" t="s">
        <v>29</v>
      </c>
      <c r="K262" t="s">
        <v>23</v>
      </c>
      <c r="L262" t="s">
        <v>19</v>
      </c>
    </row>
    <row r="263" spans="1:12" x14ac:dyDescent="0.25">
      <c r="A263">
        <v>2022</v>
      </c>
      <c r="B263" t="s">
        <v>27</v>
      </c>
      <c r="C263" t="s">
        <v>28</v>
      </c>
      <c r="D263" t="s">
        <v>22</v>
      </c>
      <c r="E263">
        <v>100000</v>
      </c>
      <c r="F263">
        <v>100000</v>
      </c>
      <c r="G263" t="s">
        <v>23</v>
      </c>
      <c r="H263" t="s">
        <v>24</v>
      </c>
      <c r="I263" t="s">
        <v>17</v>
      </c>
      <c r="J263" t="s">
        <v>25</v>
      </c>
      <c r="K263" t="s">
        <v>23</v>
      </c>
      <c r="L263" t="s">
        <v>19</v>
      </c>
    </row>
    <row r="264" spans="1:12" x14ac:dyDescent="0.25">
      <c r="A264">
        <v>2022</v>
      </c>
      <c r="B264" t="s">
        <v>32</v>
      </c>
      <c r="C264" t="s">
        <v>13</v>
      </c>
      <c r="D264" t="s">
        <v>22</v>
      </c>
      <c r="E264">
        <v>80000</v>
      </c>
      <c r="F264">
        <v>80000</v>
      </c>
      <c r="G264" t="s">
        <v>23</v>
      </c>
      <c r="H264" t="s">
        <v>24</v>
      </c>
      <c r="I264" t="s">
        <v>17</v>
      </c>
      <c r="J264" t="s">
        <v>25</v>
      </c>
      <c r="K264" t="s">
        <v>23</v>
      </c>
      <c r="L264" t="s">
        <v>19</v>
      </c>
    </row>
    <row r="265" spans="1:12" x14ac:dyDescent="0.25">
      <c r="A265">
        <v>2022</v>
      </c>
      <c r="B265" t="s">
        <v>32</v>
      </c>
      <c r="C265" t="s">
        <v>13</v>
      </c>
      <c r="D265" t="s">
        <v>22</v>
      </c>
      <c r="E265">
        <v>100000</v>
      </c>
      <c r="F265">
        <v>100000</v>
      </c>
      <c r="G265" t="s">
        <v>23</v>
      </c>
      <c r="H265" t="s">
        <v>24</v>
      </c>
      <c r="I265" t="s">
        <v>17</v>
      </c>
      <c r="J265" t="s">
        <v>25</v>
      </c>
      <c r="K265" t="s">
        <v>23</v>
      </c>
      <c r="L265" t="s">
        <v>19</v>
      </c>
    </row>
    <row r="266" spans="1:12" x14ac:dyDescent="0.25">
      <c r="A266">
        <v>2022</v>
      </c>
      <c r="B266" t="s">
        <v>40</v>
      </c>
      <c r="C266" t="s">
        <v>41</v>
      </c>
      <c r="D266" t="s">
        <v>22</v>
      </c>
      <c r="E266">
        <v>130000</v>
      </c>
      <c r="F266">
        <v>130000</v>
      </c>
      <c r="G266" t="s">
        <v>23</v>
      </c>
      <c r="H266" t="s">
        <v>39</v>
      </c>
      <c r="I266" t="s">
        <v>17</v>
      </c>
      <c r="J266" t="s">
        <v>18</v>
      </c>
      <c r="K266" t="s">
        <v>23</v>
      </c>
      <c r="L266" t="s">
        <v>19</v>
      </c>
    </row>
    <row r="267" spans="1:12" x14ac:dyDescent="0.25">
      <c r="A267">
        <v>2022</v>
      </c>
      <c r="B267" t="s">
        <v>40</v>
      </c>
      <c r="C267" t="s">
        <v>41</v>
      </c>
      <c r="D267" t="s">
        <v>22</v>
      </c>
      <c r="E267">
        <v>54000</v>
      </c>
      <c r="F267">
        <v>54000</v>
      </c>
      <c r="G267" t="s">
        <v>23</v>
      </c>
      <c r="H267" t="s">
        <v>16</v>
      </c>
      <c r="I267" t="s">
        <v>17</v>
      </c>
      <c r="J267" t="s">
        <v>25</v>
      </c>
      <c r="K267" t="s">
        <v>23</v>
      </c>
      <c r="L267" t="s">
        <v>26</v>
      </c>
    </row>
    <row r="268" spans="1:12" x14ac:dyDescent="0.25">
      <c r="A268">
        <v>2022</v>
      </c>
      <c r="B268" t="s">
        <v>40</v>
      </c>
      <c r="C268" t="s">
        <v>41</v>
      </c>
      <c r="D268" t="s">
        <v>22</v>
      </c>
      <c r="E268">
        <v>200000</v>
      </c>
      <c r="F268">
        <v>200000</v>
      </c>
      <c r="G268" t="s">
        <v>23</v>
      </c>
      <c r="H268" t="s">
        <v>16</v>
      </c>
      <c r="I268" t="s">
        <v>17</v>
      </c>
      <c r="J268" t="s">
        <v>25</v>
      </c>
      <c r="K268" t="s">
        <v>23</v>
      </c>
      <c r="L268" t="s">
        <v>26</v>
      </c>
    </row>
    <row r="269" spans="1:12" x14ac:dyDescent="0.25">
      <c r="A269">
        <v>2022</v>
      </c>
      <c r="B269" t="s">
        <v>32</v>
      </c>
      <c r="C269" t="s">
        <v>13</v>
      </c>
      <c r="D269" t="s">
        <v>22</v>
      </c>
      <c r="E269">
        <v>99100</v>
      </c>
      <c r="F269">
        <v>99100</v>
      </c>
      <c r="G269" t="s">
        <v>23</v>
      </c>
      <c r="H269" t="s">
        <v>24</v>
      </c>
      <c r="I269" t="s">
        <v>17</v>
      </c>
      <c r="J269" t="s">
        <v>25</v>
      </c>
      <c r="K269" t="s">
        <v>23</v>
      </c>
      <c r="L269" t="s">
        <v>26</v>
      </c>
    </row>
    <row r="270" spans="1:12" x14ac:dyDescent="0.25">
      <c r="A270">
        <v>2022</v>
      </c>
      <c r="B270" t="s">
        <v>32</v>
      </c>
      <c r="C270" t="s">
        <v>13</v>
      </c>
      <c r="D270" t="s">
        <v>22</v>
      </c>
      <c r="E270">
        <v>206699</v>
      </c>
      <c r="F270">
        <v>206699</v>
      </c>
      <c r="G270" t="s">
        <v>23</v>
      </c>
      <c r="H270" t="s">
        <v>24</v>
      </c>
      <c r="I270" t="s">
        <v>17</v>
      </c>
      <c r="J270" t="s">
        <v>25</v>
      </c>
      <c r="K270" t="s">
        <v>23</v>
      </c>
      <c r="L270" t="s">
        <v>26</v>
      </c>
    </row>
    <row r="271" spans="1:12" x14ac:dyDescent="0.25">
      <c r="A271">
        <v>2022</v>
      </c>
      <c r="B271" t="s">
        <v>27</v>
      </c>
      <c r="C271" t="s">
        <v>28</v>
      </c>
      <c r="D271" t="s">
        <v>14</v>
      </c>
      <c r="E271">
        <v>49500</v>
      </c>
      <c r="F271">
        <v>52008</v>
      </c>
      <c r="G271" t="s">
        <v>171</v>
      </c>
      <c r="H271" t="s">
        <v>39</v>
      </c>
      <c r="I271" t="s">
        <v>17</v>
      </c>
      <c r="J271" t="s">
        <v>18</v>
      </c>
      <c r="K271" t="s">
        <v>171</v>
      </c>
      <c r="L271" t="s">
        <v>64</v>
      </c>
    </row>
    <row r="272" spans="1:12" x14ac:dyDescent="0.25">
      <c r="A272">
        <v>2022</v>
      </c>
      <c r="B272" t="s">
        <v>152</v>
      </c>
      <c r="C272" t="s">
        <v>31</v>
      </c>
      <c r="D272" t="s">
        <v>14</v>
      </c>
      <c r="E272">
        <v>73400</v>
      </c>
      <c r="F272">
        <v>77119</v>
      </c>
      <c r="G272" t="s">
        <v>69</v>
      </c>
      <c r="H272" t="s">
        <v>24</v>
      </c>
      <c r="I272" t="s">
        <v>17</v>
      </c>
      <c r="J272" t="s">
        <v>29</v>
      </c>
      <c r="K272" t="s">
        <v>36</v>
      </c>
      <c r="L272" t="s">
        <v>19</v>
      </c>
    </row>
    <row r="273" spans="1:12" x14ac:dyDescent="0.25">
      <c r="A273">
        <v>2022</v>
      </c>
      <c r="B273" t="s">
        <v>37</v>
      </c>
      <c r="C273" t="s">
        <v>38</v>
      </c>
      <c r="D273" t="s">
        <v>22</v>
      </c>
      <c r="E273">
        <v>130000</v>
      </c>
      <c r="F273">
        <v>130000</v>
      </c>
      <c r="G273" t="s">
        <v>23</v>
      </c>
      <c r="H273" t="s">
        <v>16</v>
      </c>
      <c r="I273" t="s">
        <v>17</v>
      </c>
      <c r="J273" t="s">
        <v>29</v>
      </c>
      <c r="K273" t="s">
        <v>23</v>
      </c>
      <c r="L273" t="s">
        <v>26</v>
      </c>
    </row>
    <row r="274" spans="1:12" x14ac:dyDescent="0.25">
      <c r="A274">
        <v>2022</v>
      </c>
      <c r="B274" t="s">
        <v>37</v>
      </c>
      <c r="C274" t="s">
        <v>38</v>
      </c>
      <c r="D274" t="s">
        <v>22</v>
      </c>
      <c r="E274">
        <v>55000</v>
      </c>
      <c r="F274">
        <v>55000</v>
      </c>
      <c r="G274" t="s">
        <v>23</v>
      </c>
      <c r="H274" t="s">
        <v>39</v>
      </c>
      <c r="I274" t="s">
        <v>17</v>
      </c>
      <c r="J274" t="s">
        <v>29</v>
      </c>
      <c r="K274" t="s">
        <v>23</v>
      </c>
      <c r="L274" t="s">
        <v>64</v>
      </c>
    </row>
    <row r="275" spans="1:12" x14ac:dyDescent="0.25">
      <c r="A275">
        <v>2022</v>
      </c>
      <c r="B275" t="s">
        <v>99</v>
      </c>
      <c r="C275" t="s">
        <v>28</v>
      </c>
      <c r="D275" t="s">
        <v>22</v>
      </c>
      <c r="E275">
        <v>175100</v>
      </c>
      <c r="F275">
        <v>175100</v>
      </c>
      <c r="G275" t="s">
        <v>23</v>
      </c>
      <c r="H275" t="s">
        <v>33</v>
      </c>
      <c r="I275" t="s">
        <v>17</v>
      </c>
      <c r="J275" t="s">
        <v>25</v>
      </c>
      <c r="K275" t="s">
        <v>23</v>
      </c>
      <c r="L275" t="s">
        <v>26</v>
      </c>
    </row>
    <row r="276" spans="1:12" x14ac:dyDescent="0.25">
      <c r="A276">
        <v>2022</v>
      </c>
      <c r="B276" t="s">
        <v>99</v>
      </c>
      <c r="C276" t="s">
        <v>28</v>
      </c>
      <c r="D276" t="s">
        <v>22</v>
      </c>
      <c r="E276">
        <v>260500</v>
      </c>
      <c r="F276">
        <v>260500</v>
      </c>
      <c r="G276" t="s">
        <v>23</v>
      </c>
      <c r="H276" t="s">
        <v>33</v>
      </c>
      <c r="I276" t="s">
        <v>17</v>
      </c>
      <c r="J276" t="s">
        <v>25</v>
      </c>
      <c r="K276" t="s">
        <v>23</v>
      </c>
      <c r="L276" t="s">
        <v>26</v>
      </c>
    </row>
    <row r="277" spans="1:12" x14ac:dyDescent="0.25">
      <c r="A277">
        <v>2022</v>
      </c>
      <c r="B277" t="s">
        <v>40</v>
      </c>
      <c r="C277" t="s">
        <v>41</v>
      </c>
      <c r="D277" t="s">
        <v>22</v>
      </c>
      <c r="E277">
        <v>48000</v>
      </c>
      <c r="F277">
        <v>48000</v>
      </c>
      <c r="G277" t="s">
        <v>195</v>
      </c>
      <c r="H277" t="s">
        <v>24</v>
      </c>
      <c r="I277" t="s">
        <v>17</v>
      </c>
      <c r="J277" t="s">
        <v>29</v>
      </c>
      <c r="K277" t="s">
        <v>23</v>
      </c>
      <c r="L277" t="s">
        <v>64</v>
      </c>
    </row>
    <row r="278" spans="1:12" x14ac:dyDescent="0.25">
      <c r="A278">
        <v>2022</v>
      </c>
      <c r="B278" t="s">
        <v>27</v>
      </c>
      <c r="C278" t="s">
        <v>28</v>
      </c>
      <c r="D278" t="s">
        <v>35</v>
      </c>
      <c r="E278">
        <v>107000</v>
      </c>
      <c r="F278">
        <v>131752</v>
      </c>
      <c r="G278" t="s">
        <v>36</v>
      </c>
      <c r="H278" t="s">
        <v>16</v>
      </c>
      <c r="I278" t="s">
        <v>17</v>
      </c>
      <c r="J278" t="s">
        <v>29</v>
      </c>
      <c r="K278" t="s">
        <v>36</v>
      </c>
      <c r="L278" t="s">
        <v>26</v>
      </c>
    </row>
    <row r="279" spans="1:12" x14ac:dyDescent="0.25">
      <c r="A279">
        <v>2022</v>
      </c>
      <c r="B279" t="s">
        <v>46</v>
      </c>
      <c r="C279" t="s">
        <v>28</v>
      </c>
      <c r="D279" t="s">
        <v>14</v>
      </c>
      <c r="E279">
        <v>80000</v>
      </c>
      <c r="F279">
        <v>84053</v>
      </c>
      <c r="G279" t="s">
        <v>81</v>
      </c>
      <c r="H279" t="s">
        <v>33</v>
      </c>
      <c r="I279" t="s">
        <v>17</v>
      </c>
      <c r="J279" t="s">
        <v>25</v>
      </c>
      <c r="K279" t="s">
        <v>81</v>
      </c>
      <c r="L279" t="s">
        <v>19</v>
      </c>
    </row>
    <row r="280" spans="1:12" x14ac:dyDescent="0.25">
      <c r="A280">
        <v>2022</v>
      </c>
      <c r="B280" t="s">
        <v>145</v>
      </c>
      <c r="C280" t="s">
        <v>28</v>
      </c>
      <c r="D280" t="s">
        <v>22</v>
      </c>
      <c r="E280">
        <v>50000</v>
      </c>
      <c r="F280">
        <v>50000</v>
      </c>
      <c r="G280" t="s">
        <v>214</v>
      </c>
      <c r="H280" t="s">
        <v>39</v>
      </c>
      <c r="I280" t="s">
        <v>17</v>
      </c>
      <c r="J280" t="s">
        <v>18</v>
      </c>
      <c r="K280" t="s">
        <v>214</v>
      </c>
      <c r="L280" t="s">
        <v>26</v>
      </c>
    </row>
    <row r="281" spans="1:12" x14ac:dyDescent="0.25">
      <c r="A281">
        <v>2022</v>
      </c>
      <c r="B281" t="s">
        <v>37</v>
      </c>
      <c r="C281" t="s">
        <v>38</v>
      </c>
      <c r="D281" t="s">
        <v>22</v>
      </c>
      <c r="E281">
        <v>150000</v>
      </c>
      <c r="F281">
        <v>150000</v>
      </c>
      <c r="G281" t="s">
        <v>23</v>
      </c>
      <c r="H281" t="s">
        <v>39</v>
      </c>
      <c r="I281" t="s">
        <v>17</v>
      </c>
      <c r="J281" t="s">
        <v>29</v>
      </c>
      <c r="K281" t="s">
        <v>23</v>
      </c>
      <c r="L281" t="s">
        <v>19</v>
      </c>
    </row>
    <row r="282" spans="1:12" x14ac:dyDescent="0.25">
      <c r="A282">
        <v>2022</v>
      </c>
      <c r="B282" t="s">
        <v>54</v>
      </c>
      <c r="C282" t="s">
        <v>31</v>
      </c>
      <c r="D282" t="s">
        <v>22</v>
      </c>
      <c r="E282">
        <v>144000</v>
      </c>
      <c r="F282">
        <v>144000</v>
      </c>
      <c r="G282" t="s">
        <v>23</v>
      </c>
      <c r="H282" t="s">
        <v>24</v>
      </c>
      <c r="I282" t="s">
        <v>17</v>
      </c>
      <c r="J282" t="s">
        <v>25</v>
      </c>
      <c r="K282" t="s">
        <v>23</v>
      </c>
      <c r="L282" t="s">
        <v>26</v>
      </c>
    </row>
    <row r="283" spans="1:12" x14ac:dyDescent="0.25">
      <c r="A283">
        <v>2022</v>
      </c>
      <c r="B283" t="s">
        <v>54</v>
      </c>
      <c r="C283" t="s">
        <v>31</v>
      </c>
      <c r="D283" t="s">
        <v>22</v>
      </c>
      <c r="E283">
        <v>216000</v>
      </c>
      <c r="F283">
        <v>216000</v>
      </c>
      <c r="G283" t="s">
        <v>23</v>
      </c>
      <c r="H283" t="s">
        <v>24</v>
      </c>
      <c r="I283" t="s">
        <v>17</v>
      </c>
      <c r="J283" t="s">
        <v>25</v>
      </c>
      <c r="K283" t="s">
        <v>23</v>
      </c>
      <c r="L283" t="s">
        <v>26</v>
      </c>
    </row>
    <row r="284" spans="1:12" x14ac:dyDescent="0.25">
      <c r="A284">
        <v>2022</v>
      </c>
      <c r="B284" t="s">
        <v>37</v>
      </c>
      <c r="C284" t="s">
        <v>38</v>
      </c>
      <c r="D284" t="s">
        <v>22</v>
      </c>
      <c r="E284">
        <v>144100</v>
      </c>
      <c r="F284">
        <v>144100</v>
      </c>
      <c r="G284" t="s">
        <v>23</v>
      </c>
      <c r="H284" t="s">
        <v>16</v>
      </c>
      <c r="I284" t="s">
        <v>17</v>
      </c>
      <c r="J284" t="s">
        <v>25</v>
      </c>
      <c r="K284" t="s">
        <v>23</v>
      </c>
      <c r="L284" t="s">
        <v>26</v>
      </c>
    </row>
    <row r="285" spans="1:12" x14ac:dyDescent="0.25">
      <c r="A285">
        <v>2022</v>
      </c>
      <c r="B285" t="s">
        <v>37</v>
      </c>
      <c r="C285" t="s">
        <v>38</v>
      </c>
      <c r="D285" t="s">
        <v>22</v>
      </c>
      <c r="E285">
        <v>216200</v>
      </c>
      <c r="F285">
        <v>216200</v>
      </c>
      <c r="G285" t="s">
        <v>23</v>
      </c>
      <c r="H285" t="s">
        <v>16</v>
      </c>
      <c r="I285" t="s">
        <v>17</v>
      </c>
      <c r="J285" t="s">
        <v>25</v>
      </c>
      <c r="K285" t="s">
        <v>23</v>
      </c>
      <c r="L285" t="s">
        <v>26</v>
      </c>
    </row>
    <row r="286" spans="1:12" x14ac:dyDescent="0.25">
      <c r="A286">
        <v>2022</v>
      </c>
      <c r="B286" t="s">
        <v>27</v>
      </c>
      <c r="C286" t="s">
        <v>28</v>
      </c>
      <c r="D286" t="s">
        <v>22</v>
      </c>
      <c r="E286">
        <v>140000</v>
      </c>
      <c r="F286">
        <v>140000</v>
      </c>
      <c r="G286" t="s">
        <v>23</v>
      </c>
      <c r="H286" t="s">
        <v>24</v>
      </c>
      <c r="I286" t="s">
        <v>17</v>
      </c>
      <c r="J286" t="s">
        <v>29</v>
      </c>
      <c r="K286" t="s">
        <v>23</v>
      </c>
      <c r="L286" t="s">
        <v>19</v>
      </c>
    </row>
    <row r="287" spans="1:12" x14ac:dyDescent="0.25">
      <c r="A287">
        <v>2022</v>
      </c>
      <c r="B287" t="s">
        <v>34</v>
      </c>
      <c r="C287" t="s">
        <v>31</v>
      </c>
      <c r="D287" t="s">
        <v>22</v>
      </c>
      <c r="E287">
        <v>129300</v>
      </c>
      <c r="F287">
        <v>129300</v>
      </c>
      <c r="G287" t="s">
        <v>23</v>
      </c>
      <c r="H287" t="s">
        <v>16</v>
      </c>
      <c r="I287" t="s">
        <v>17</v>
      </c>
      <c r="J287" t="s">
        <v>25</v>
      </c>
      <c r="K287" t="s">
        <v>23</v>
      </c>
      <c r="L287" t="s">
        <v>26</v>
      </c>
    </row>
    <row r="288" spans="1:12" x14ac:dyDescent="0.25">
      <c r="A288">
        <v>2022</v>
      </c>
      <c r="B288" t="s">
        <v>34</v>
      </c>
      <c r="C288" t="s">
        <v>31</v>
      </c>
      <c r="D288" t="s">
        <v>22</v>
      </c>
      <c r="E288">
        <v>193900</v>
      </c>
      <c r="F288">
        <v>193900</v>
      </c>
      <c r="G288" t="s">
        <v>23</v>
      </c>
      <c r="H288" t="s">
        <v>16</v>
      </c>
      <c r="I288" t="s">
        <v>17</v>
      </c>
      <c r="J288" t="s">
        <v>25</v>
      </c>
      <c r="K288" t="s">
        <v>23</v>
      </c>
      <c r="L288" t="s">
        <v>26</v>
      </c>
    </row>
    <row r="289" spans="1:12" x14ac:dyDescent="0.25">
      <c r="A289">
        <v>2022</v>
      </c>
      <c r="B289" t="s">
        <v>34</v>
      </c>
      <c r="C289" t="s">
        <v>31</v>
      </c>
      <c r="D289" t="s">
        <v>22</v>
      </c>
      <c r="E289">
        <v>115000</v>
      </c>
      <c r="F289">
        <v>115000</v>
      </c>
      <c r="G289" t="s">
        <v>23</v>
      </c>
      <c r="H289" t="s">
        <v>39</v>
      </c>
      <c r="I289" t="s">
        <v>17</v>
      </c>
      <c r="J289" t="s">
        <v>18</v>
      </c>
      <c r="K289" t="s">
        <v>23</v>
      </c>
      <c r="L289" t="s">
        <v>19</v>
      </c>
    </row>
    <row r="290" spans="1:12" x14ac:dyDescent="0.25">
      <c r="A290">
        <v>2022</v>
      </c>
      <c r="B290" t="s">
        <v>32</v>
      </c>
      <c r="C290" t="s">
        <v>13</v>
      </c>
      <c r="D290" t="s">
        <v>22</v>
      </c>
      <c r="E290">
        <v>115000</v>
      </c>
      <c r="F290">
        <v>115000</v>
      </c>
      <c r="G290" t="s">
        <v>23</v>
      </c>
      <c r="H290" t="s">
        <v>24</v>
      </c>
      <c r="I290" t="s">
        <v>17</v>
      </c>
      <c r="J290" t="s">
        <v>29</v>
      </c>
      <c r="K290" t="s">
        <v>23</v>
      </c>
      <c r="L290" t="s">
        <v>26</v>
      </c>
    </row>
    <row r="291" spans="1:12" x14ac:dyDescent="0.25">
      <c r="A291">
        <v>2022</v>
      </c>
      <c r="B291" t="s">
        <v>34</v>
      </c>
      <c r="C291" t="s">
        <v>31</v>
      </c>
      <c r="D291" t="s">
        <v>22</v>
      </c>
      <c r="E291">
        <v>202900</v>
      </c>
      <c r="F291">
        <v>202900</v>
      </c>
      <c r="G291" t="s">
        <v>23</v>
      </c>
      <c r="H291" t="s">
        <v>24</v>
      </c>
      <c r="I291" t="s">
        <v>17</v>
      </c>
      <c r="J291" t="s">
        <v>29</v>
      </c>
      <c r="K291" t="s">
        <v>23</v>
      </c>
      <c r="L291" t="s">
        <v>19</v>
      </c>
    </row>
    <row r="292" spans="1:12" x14ac:dyDescent="0.25">
      <c r="A292">
        <v>2022</v>
      </c>
      <c r="B292" t="s">
        <v>32</v>
      </c>
      <c r="C292" t="s">
        <v>13</v>
      </c>
      <c r="D292" t="s">
        <v>22</v>
      </c>
      <c r="E292">
        <v>24000</v>
      </c>
      <c r="F292">
        <v>24000</v>
      </c>
      <c r="G292" t="s">
        <v>23</v>
      </c>
      <c r="H292" t="s">
        <v>16</v>
      </c>
      <c r="I292" t="s">
        <v>17</v>
      </c>
      <c r="J292" t="s">
        <v>25</v>
      </c>
      <c r="K292" t="s">
        <v>23</v>
      </c>
      <c r="L292" t="s">
        <v>26</v>
      </c>
    </row>
    <row r="293" spans="1:12" x14ac:dyDescent="0.25">
      <c r="A293">
        <v>2022</v>
      </c>
      <c r="B293" t="s">
        <v>32</v>
      </c>
      <c r="C293" t="s">
        <v>13</v>
      </c>
      <c r="D293" t="s">
        <v>22</v>
      </c>
      <c r="E293">
        <v>131300</v>
      </c>
      <c r="F293">
        <v>131300</v>
      </c>
      <c r="G293" t="s">
        <v>23</v>
      </c>
      <c r="H293" t="s">
        <v>24</v>
      </c>
      <c r="I293" t="s">
        <v>17</v>
      </c>
      <c r="J293" t="s">
        <v>29</v>
      </c>
      <c r="K293" t="s">
        <v>23</v>
      </c>
      <c r="L293" t="s">
        <v>19</v>
      </c>
    </row>
    <row r="294" spans="1:12" x14ac:dyDescent="0.25">
      <c r="A294">
        <v>2022</v>
      </c>
      <c r="B294" t="s">
        <v>32</v>
      </c>
      <c r="C294" t="s">
        <v>13</v>
      </c>
      <c r="D294" t="s">
        <v>22</v>
      </c>
      <c r="E294">
        <v>177600</v>
      </c>
      <c r="F294">
        <v>177600</v>
      </c>
      <c r="G294" t="s">
        <v>23</v>
      </c>
      <c r="H294" t="s">
        <v>24</v>
      </c>
      <c r="I294" t="s">
        <v>17</v>
      </c>
      <c r="J294" t="s">
        <v>29</v>
      </c>
      <c r="K294" t="s">
        <v>23</v>
      </c>
      <c r="L294" t="s">
        <v>19</v>
      </c>
    </row>
    <row r="295" spans="1:12" x14ac:dyDescent="0.25">
      <c r="A295">
        <v>2022</v>
      </c>
      <c r="B295" t="s">
        <v>99</v>
      </c>
      <c r="C295" t="s">
        <v>28</v>
      </c>
      <c r="D295" t="s">
        <v>22</v>
      </c>
      <c r="E295">
        <v>140100</v>
      </c>
      <c r="F295">
        <v>140100</v>
      </c>
      <c r="G295" t="s">
        <v>23</v>
      </c>
      <c r="H295" t="s">
        <v>24</v>
      </c>
      <c r="I295" t="s">
        <v>17</v>
      </c>
      <c r="J295" t="s">
        <v>29</v>
      </c>
      <c r="K295" t="s">
        <v>23</v>
      </c>
      <c r="L295" t="s">
        <v>19</v>
      </c>
    </row>
    <row r="296" spans="1:12" x14ac:dyDescent="0.25">
      <c r="A296">
        <v>2022</v>
      </c>
      <c r="B296" t="s">
        <v>99</v>
      </c>
      <c r="C296" t="s">
        <v>28</v>
      </c>
      <c r="D296" t="s">
        <v>22</v>
      </c>
      <c r="E296">
        <v>189500</v>
      </c>
      <c r="F296">
        <v>189500</v>
      </c>
      <c r="G296" t="s">
        <v>23</v>
      </c>
      <c r="H296" t="s">
        <v>24</v>
      </c>
      <c r="I296" t="s">
        <v>17</v>
      </c>
      <c r="J296" t="s">
        <v>29</v>
      </c>
      <c r="K296" t="s">
        <v>23</v>
      </c>
      <c r="L296" t="s">
        <v>19</v>
      </c>
    </row>
    <row r="297" spans="1:12" x14ac:dyDescent="0.25">
      <c r="A297">
        <v>2022</v>
      </c>
      <c r="B297" t="s">
        <v>20</v>
      </c>
      <c r="C297" t="s">
        <v>21</v>
      </c>
      <c r="D297" t="s">
        <v>22</v>
      </c>
      <c r="E297">
        <v>63000</v>
      </c>
      <c r="F297">
        <v>63000</v>
      </c>
      <c r="G297" t="s">
        <v>23</v>
      </c>
      <c r="H297" t="s">
        <v>24</v>
      </c>
      <c r="I297" t="s">
        <v>17</v>
      </c>
      <c r="J297" t="s">
        <v>25</v>
      </c>
      <c r="K297" t="s">
        <v>23</v>
      </c>
      <c r="L297" t="s">
        <v>26</v>
      </c>
    </row>
    <row r="298" spans="1:12" x14ac:dyDescent="0.25">
      <c r="A298">
        <v>2022</v>
      </c>
      <c r="B298" t="s">
        <v>20</v>
      </c>
      <c r="C298" t="s">
        <v>21</v>
      </c>
      <c r="D298" t="s">
        <v>22</v>
      </c>
      <c r="E298">
        <v>250000</v>
      </c>
      <c r="F298">
        <v>250000</v>
      </c>
      <c r="G298" t="s">
        <v>23</v>
      </c>
      <c r="H298" t="s">
        <v>24</v>
      </c>
      <c r="I298" t="s">
        <v>17</v>
      </c>
      <c r="J298" t="s">
        <v>25</v>
      </c>
      <c r="K298" t="s">
        <v>23</v>
      </c>
      <c r="L298" t="s">
        <v>26</v>
      </c>
    </row>
    <row r="299" spans="1:12" x14ac:dyDescent="0.25">
      <c r="A299">
        <v>2022</v>
      </c>
      <c r="B299" t="s">
        <v>157</v>
      </c>
      <c r="C299" t="s">
        <v>28</v>
      </c>
      <c r="D299" t="s">
        <v>35</v>
      </c>
      <c r="E299">
        <v>50000</v>
      </c>
      <c r="F299">
        <v>61566</v>
      </c>
      <c r="G299" t="s">
        <v>36</v>
      </c>
      <c r="H299" t="s">
        <v>16</v>
      </c>
      <c r="I299" t="s">
        <v>17</v>
      </c>
      <c r="J299" t="s">
        <v>18</v>
      </c>
      <c r="K299" t="s">
        <v>36</v>
      </c>
      <c r="L299" t="s">
        <v>64</v>
      </c>
    </row>
    <row r="300" spans="1:12" x14ac:dyDescent="0.25">
      <c r="A300">
        <v>2022</v>
      </c>
      <c r="B300" t="s">
        <v>27</v>
      </c>
      <c r="C300" t="s">
        <v>28</v>
      </c>
      <c r="D300" t="s">
        <v>14</v>
      </c>
      <c r="E300">
        <v>80000</v>
      </c>
      <c r="F300">
        <v>84053</v>
      </c>
      <c r="G300" t="s">
        <v>171</v>
      </c>
      <c r="H300" t="s">
        <v>39</v>
      </c>
      <c r="I300" t="s">
        <v>17</v>
      </c>
      <c r="J300" t="s">
        <v>29</v>
      </c>
      <c r="K300" t="s">
        <v>171</v>
      </c>
      <c r="L300" t="s">
        <v>19</v>
      </c>
    </row>
    <row r="301" spans="1:12" x14ac:dyDescent="0.25">
      <c r="A301">
        <v>2022</v>
      </c>
      <c r="B301" t="s">
        <v>37</v>
      </c>
      <c r="C301" t="s">
        <v>38</v>
      </c>
      <c r="D301" t="s">
        <v>22</v>
      </c>
      <c r="E301">
        <v>50000</v>
      </c>
      <c r="F301">
        <v>50000</v>
      </c>
      <c r="G301" t="s">
        <v>195</v>
      </c>
      <c r="H301" t="s">
        <v>39</v>
      </c>
      <c r="I301" t="s">
        <v>17</v>
      </c>
      <c r="J301" t="s">
        <v>29</v>
      </c>
      <c r="K301" t="s">
        <v>195</v>
      </c>
      <c r="L301" t="s">
        <v>19</v>
      </c>
    </row>
    <row r="302" spans="1:12" x14ac:dyDescent="0.25">
      <c r="A302">
        <v>2022</v>
      </c>
      <c r="B302" t="s">
        <v>20</v>
      </c>
      <c r="C302" t="s">
        <v>21</v>
      </c>
      <c r="D302" t="s">
        <v>22</v>
      </c>
      <c r="E302">
        <v>102100</v>
      </c>
      <c r="F302">
        <v>102100</v>
      </c>
      <c r="G302" t="s">
        <v>23</v>
      </c>
      <c r="H302" t="s">
        <v>24</v>
      </c>
      <c r="I302" t="s">
        <v>17</v>
      </c>
      <c r="J302" t="s">
        <v>25</v>
      </c>
      <c r="K302" t="s">
        <v>23</v>
      </c>
      <c r="L302" t="s">
        <v>26</v>
      </c>
    </row>
    <row r="303" spans="1:12" x14ac:dyDescent="0.25">
      <c r="A303">
        <v>2022</v>
      </c>
      <c r="B303" t="s">
        <v>20</v>
      </c>
      <c r="C303" t="s">
        <v>21</v>
      </c>
      <c r="D303" t="s">
        <v>22</v>
      </c>
      <c r="E303">
        <v>141300</v>
      </c>
      <c r="F303">
        <v>141300</v>
      </c>
      <c r="G303" t="s">
        <v>23</v>
      </c>
      <c r="H303" t="s">
        <v>24</v>
      </c>
      <c r="I303" t="s">
        <v>17</v>
      </c>
      <c r="J303" t="s">
        <v>25</v>
      </c>
      <c r="K303" t="s">
        <v>23</v>
      </c>
      <c r="L303" t="s">
        <v>26</v>
      </c>
    </row>
    <row r="304" spans="1:12" x14ac:dyDescent="0.25">
      <c r="A304">
        <v>2022</v>
      </c>
      <c r="B304" t="s">
        <v>27</v>
      </c>
      <c r="C304" t="s">
        <v>28</v>
      </c>
      <c r="D304" t="s">
        <v>22</v>
      </c>
      <c r="E304">
        <v>205000</v>
      </c>
      <c r="F304">
        <v>205000</v>
      </c>
      <c r="G304" t="s">
        <v>23</v>
      </c>
      <c r="H304" t="s">
        <v>24</v>
      </c>
      <c r="I304" t="s">
        <v>17</v>
      </c>
      <c r="J304" t="s">
        <v>25</v>
      </c>
      <c r="K304" t="s">
        <v>23</v>
      </c>
      <c r="L304" t="s">
        <v>26</v>
      </c>
    </row>
    <row r="305" spans="1:12" x14ac:dyDescent="0.25">
      <c r="A305">
        <v>2022</v>
      </c>
      <c r="B305" t="s">
        <v>86</v>
      </c>
      <c r="C305" t="s">
        <v>38</v>
      </c>
      <c r="D305" t="s">
        <v>14</v>
      </c>
      <c r="E305">
        <v>48000</v>
      </c>
      <c r="F305">
        <v>50432</v>
      </c>
      <c r="G305" t="s">
        <v>15</v>
      </c>
      <c r="H305" t="s">
        <v>16</v>
      </c>
      <c r="I305" t="s">
        <v>17</v>
      </c>
      <c r="J305" t="s">
        <v>29</v>
      </c>
      <c r="K305" t="s">
        <v>15</v>
      </c>
      <c r="L305" t="s">
        <v>64</v>
      </c>
    </row>
    <row r="306" spans="1:12" x14ac:dyDescent="0.25">
      <c r="A306">
        <v>2022</v>
      </c>
      <c r="B306" t="s">
        <v>34</v>
      </c>
      <c r="C306" t="s">
        <v>31</v>
      </c>
      <c r="D306" t="s">
        <v>22</v>
      </c>
      <c r="E306">
        <v>167100</v>
      </c>
      <c r="F306">
        <v>167100</v>
      </c>
      <c r="G306" t="s">
        <v>23</v>
      </c>
      <c r="H306" t="s">
        <v>24</v>
      </c>
      <c r="I306" t="s">
        <v>17</v>
      </c>
      <c r="J306" t="s">
        <v>25</v>
      </c>
      <c r="K306" t="s">
        <v>23</v>
      </c>
      <c r="L306" t="s">
        <v>26</v>
      </c>
    </row>
    <row r="307" spans="1:12" x14ac:dyDescent="0.25">
      <c r="A307">
        <v>2022</v>
      </c>
      <c r="B307" t="s">
        <v>34</v>
      </c>
      <c r="C307" t="s">
        <v>31</v>
      </c>
      <c r="D307" t="s">
        <v>22</v>
      </c>
      <c r="E307">
        <v>248700</v>
      </c>
      <c r="F307">
        <v>248700</v>
      </c>
      <c r="G307" t="s">
        <v>23</v>
      </c>
      <c r="H307" t="s">
        <v>24</v>
      </c>
      <c r="I307" t="s">
        <v>17</v>
      </c>
      <c r="J307" t="s">
        <v>25</v>
      </c>
      <c r="K307" t="s">
        <v>23</v>
      </c>
      <c r="L307" t="s">
        <v>26</v>
      </c>
    </row>
    <row r="308" spans="1:12" x14ac:dyDescent="0.25">
      <c r="A308">
        <v>2022</v>
      </c>
      <c r="B308" t="s">
        <v>32</v>
      </c>
      <c r="C308" t="s">
        <v>13</v>
      </c>
      <c r="D308" t="s">
        <v>22</v>
      </c>
      <c r="E308">
        <v>139860</v>
      </c>
      <c r="F308">
        <v>139860</v>
      </c>
      <c r="G308" t="s">
        <v>23</v>
      </c>
      <c r="H308" t="s">
        <v>24</v>
      </c>
      <c r="I308" t="s">
        <v>17</v>
      </c>
      <c r="J308" t="s">
        <v>25</v>
      </c>
      <c r="K308" t="s">
        <v>23</v>
      </c>
      <c r="L308" t="s">
        <v>26</v>
      </c>
    </row>
    <row r="309" spans="1:12" x14ac:dyDescent="0.25">
      <c r="A309">
        <v>2022</v>
      </c>
      <c r="B309" t="s">
        <v>32</v>
      </c>
      <c r="C309" t="s">
        <v>13</v>
      </c>
      <c r="D309" t="s">
        <v>22</v>
      </c>
      <c r="E309">
        <v>188100</v>
      </c>
      <c r="F309">
        <v>188100</v>
      </c>
      <c r="G309" t="s">
        <v>23</v>
      </c>
      <c r="H309" t="s">
        <v>24</v>
      </c>
      <c r="I309" t="s">
        <v>17</v>
      </c>
      <c r="J309" t="s">
        <v>25</v>
      </c>
      <c r="K309" t="s">
        <v>23</v>
      </c>
      <c r="L309" t="s">
        <v>26</v>
      </c>
    </row>
    <row r="310" spans="1:12" x14ac:dyDescent="0.25">
      <c r="A310">
        <v>2022</v>
      </c>
      <c r="B310" t="s">
        <v>37</v>
      </c>
      <c r="C310" t="s">
        <v>38</v>
      </c>
      <c r="D310" t="s">
        <v>22</v>
      </c>
      <c r="E310">
        <v>130000</v>
      </c>
      <c r="F310">
        <v>130000</v>
      </c>
      <c r="G310" t="s">
        <v>23</v>
      </c>
      <c r="H310" t="s">
        <v>24</v>
      </c>
      <c r="I310" t="s">
        <v>17</v>
      </c>
      <c r="J310" t="s">
        <v>29</v>
      </c>
      <c r="K310" t="s">
        <v>23</v>
      </c>
      <c r="L310" t="s">
        <v>26</v>
      </c>
    </row>
    <row r="311" spans="1:12" x14ac:dyDescent="0.25">
      <c r="A311">
        <v>2022</v>
      </c>
      <c r="B311" t="s">
        <v>37</v>
      </c>
      <c r="C311" t="s">
        <v>38</v>
      </c>
      <c r="D311" t="s">
        <v>22</v>
      </c>
      <c r="E311">
        <v>175000</v>
      </c>
      <c r="F311">
        <v>175000</v>
      </c>
      <c r="G311" t="s">
        <v>23</v>
      </c>
      <c r="H311" t="s">
        <v>24</v>
      </c>
      <c r="I311" t="s">
        <v>17</v>
      </c>
      <c r="J311" t="s">
        <v>29</v>
      </c>
      <c r="K311" t="s">
        <v>23</v>
      </c>
      <c r="L311" t="s">
        <v>26</v>
      </c>
    </row>
    <row r="312" spans="1:12" x14ac:dyDescent="0.25">
      <c r="A312">
        <v>2022</v>
      </c>
      <c r="B312" t="s">
        <v>37</v>
      </c>
      <c r="C312" t="s">
        <v>38</v>
      </c>
      <c r="D312" t="s">
        <v>35</v>
      </c>
      <c r="E312">
        <v>50000</v>
      </c>
      <c r="F312">
        <v>61566</v>
      </c>
      <c r="G312" t="s">
        <v>36</v>
      </c>
      <c r="H312" t="s">
        <v>24</v>
      </c>
      <c r="I312" t="s">
        <v>17</v>
      </c>
      <c r="J312" t="s">
        <v>25</v>
      </c>
      <c r="K312" t="s">
        <v>36</v>
      </c>
      <c r="L312" t="s">
        <v>26</v>
      </c>
    </row>
    <row r="313" spans="1:12" x14ac:dyDescent="0.25">
      <c r="A313">
        <v>2022</v>
      </c>
      <c r="B313" t="s">
        <v>37</v>
      </c>
      <c r="C313" t="s">
        <v>38</v>
      </c>
      <c r="D313" t="s">
        <v>35</v>
      </c>
      <c r="E313">
        <v>70000</v>
      </c>
      <c r="F313">
        <v>86193</v>
      </c>
      <c r="G313" t="s">
        <v>36</v>
      </c>
      <c r="H313" t="s">
        <v>24</v>
      </c>
      <c r="I313" t="s">
        <v>17</v>
      </c>
      <c r="J313" t="s">
        <v>25</v>
      </c>
      <c r="K313" t="s">
        <v>36</v>
      </c>
      <c r="L313" t="s">
        <v>26</v>
      </c>
    </row>
    <row r="314" spans="1:12" x14ac:dyDescent="0.25">
      <c r="A314">
        <v>2022</v>
      </c>
      <c r="B314" t="s">
        <v>34</v>
      </c>
      <c r="C314" t="s">
        <v>31</v>
      </c>
      <c r="D314" t="s">
        <v>35</v>
      </c>
      <c r="E314">
        <v>45000</v>
      </c>
      <c r="F314">
        <v>55410</v>
      </c>
      <c r="G314" t="s">
        <v>36</v>
      </c>
      <c r="H314" t="s">
        <v>39</v>
      </c>
      <c r="I314" t="s">
        <v>17</v>
      </c>
      <c r="J314" t="s">
        <v>29</v>
      </c>
      <c r="K314" t="s">
        <v>36</v>
      </c>
      <c r="L314" t="s">
        <v>64</v>
      </c>
    </row>
    <row r="315" spans="1:12" x14ac:dyDescent="0.25">
      <c r="A315">
        <v>2022</v>
      </c>
      <c r="B315" t="s">
        <v>34</v>
      </c>
      <c r="C315" t="s">
        <v>31</v>
      </c>
      <c r="D315" t="s">
        <v>22</v>
      </c>
      <c r="E315">
        <v>129300</v>
      </c>
      <c r="F315">
        <v>129300</v>
      </c>
      <c r="G315" t="s">
        <v>23</v>
      </c>
      <c r="H315" t="s">
        <v>24</v>
      </c>
      <c r="I315" t="s">
        <v>17</v>
      </c>
      <c r="J315" t="s">
        <v>25</v>
      </c>
      <c r="K315" t="s">
        <v>23</v>
      </c>
      <c r="L315" t="s">
        <v>26</v>
      </c>
    </row>
    <row r="316" spans="1:12" x14ac:dyDescent="0.25">
      <c r="A316">
        <v>2022</v>
      </c>
      <c r="B316" t="s">
        <v>34</v>
      </c>
      <c r="C316" t="s">
        <v>31</v>
      </c>
      <c r="D316" t="s">
        <v>22</v>
      </c>
      <c r="E316">
        <v>193900</v>
      </c>
      <c r="F316">
        <v>193900</v>
      </c>
      <c r="G316" t="s">
        <v>23</v>
      </c>
      <c r="H316" t="s">
        <v>24</v>
      </c>
      <c r="I316" t="s">
        <v>17</v>
      </c>
      <c r="J316" t="s">
        <v>25</v>
      </c>
      <c r="K316" t="s">
        <v>23</v>
      </c>
      <c r="L316" t="s">
        <v>26</v>
      </c>
    </row>
    <row r="317" spans="1:12" x14ac:dyDescent="0.25">
      <c r="A317">
        <v>2022</v>
      </c>
      <c r="B317" t="s">
        <v>32</v>
      </c>
      <c r="C317" t="s">
        <v>13</v>
      </c>
      <c r="D317" t="s">
        <v>22</v>
      </c>
      <c r="E317">
        <v>135000</v>
      </c>
      <c r="F317">
        <v>135000</v>
      </c>
      <c r="G317" t="s">
        <v>238</v>
      </c>
      <c r="H317" t="s">
        <v>24</v>
      </c>
      <c r="I317" t="s">
        <v>17</v>
      </c>
      <c r="J317" t="s">
        <v>29</v>
      </c>
      <c r="K317" t="s">
        <v>238</v>
      </c>
      <c r="L317" t="s">
        <v>26</v>
      </c>
    </row>
    <row r="318" spans="1:12" x14ac:dyDescent="0.25">
      <c r="A318">
        <v>2022</v>
      </c>
      <c r="B318" t="s">
        <v>32</v>
      </c>
      <c r="C318" t="s">
        <v>13</v>
      </c>
      <c r="D318" t="s">
        <v>22</v>
      </c>
      <c r="E318">
        <v>200000</v>
      </c>
      <c r="F318">
        <v>200000</v>
      </c>
      <c r="G318" t="s">
        <v>238</v>
      </c>
      <c r="H318" t="s">
        <v>24</v>
      </c>
      <c r="I318" t="s">
        <v>17</v>
      </c>
      <c r="J318" t="s">
        <v>29</v>
      </c>
      <c r="K318" t="s">
        <v>238</v>
      </c>
      <c r="L318" t="s">
        <v>26</v>
      </c>
    </row>
    <row r="319" spans="1:12" x14ac:dyDescent="0.25">
      <c r="A319">
        <v>2022</v>
      </c>
      <c r="B319" t="s">
        <v>37</v>
      </c>
      <c r="C319" t="s">
        <v>38</v>
      </c>
      <c r="D319" t="s">
        <v>22</v>
      </c>
      <c r="E319">
        <v>99450</v>
      </c>
      <c r="F319">
        <v>99450</v>
      </c>
      <c r="G319" t="s">
        <v>23</v>
      </c>
      <c r="H319" t="s">
        <v>24</v>
      </c>
      <c r="I319" t="s">
        <v>17</v>
      </c>
      <c r="J319" t="s">
        <v>29</v>
      </c>
      <c r="K319" t="s">
        <v>23</v>
      </c>
      <c r="L319" t="s">
        <v>26</v>
      </c>
    </row>
    <row r="320" spans="1:12" x14ac:dyDescent="0.25">
      <c r="A320">
        <v>2022</v>
      </c>
      <c r="B320" t="s">
        <v>37</v>
      </c>
      <c r="C320" t="s">
        <v>38</v>
      </c>
      <c r="D320" t="s">
        <v>22</v>
      </c>
      <c r="E320">
        <v>117000</v>
      </c>
      <c r="F320">
        <v>117000</v>
      </c>
      <c r="G320" t="s">
        <v>23</v>
      </c>
      <c r="H320" t="s">
        <v>24</v>
      </c>
      <c r="I320" t="s">
        <v>17</v>
      </c>
      <c r="J320" t="s">
        <v>29</v>
      </c>
      <c r="K320" t="s">
        <v>23</v>
      </c>
      <c r="L320" t="s">
        <v>26</v>
      </c>
    </row>
    <row r="321" spans="1:12" x14ac:dyDescent="0.25">
      <c r="A321">
        <v>2022</v>
      </c>
      <c r="B321" t="s">
        <v>32</v>
      </c>
      <c r="C321" t="s">
        <v>13</v>
      </c>
      <c r="D321" t="s">
        <v>35</v>
      </c>
      <c r="E321">
        <v>60000</v>
      </c>
      <c r="F321">
        <v>73880</v>
      </c>
      <c r="G321" t="s">
        <v>36</v>
      </c>
      <c r="H321" t="s">
        <v>16</v>
      </c>
      <c r="I321" t="s">
        <v>17</v>
      </c>
      <c r="J321" t="s">
        <v>25</v>
      </c>
      <c r="K321" t="s">
        <v>36</v>
      </c>
      <c r="L321" t="s">
        <v>26</v>
      </c>
    </row>
    <row r="322" spans="1:12" x14ac:dyDescent="0.25">
      <c r="A322">
        <v>2022</v>
      </c>
      <c r="B322" t="s">
        <v>32</v>
      </c>
      <c r="C322" t="s">
        <v>13</v>
      </c>
      <c r="D322" t="s">
        <v>35</v>
      </c>
      <c r="E322">
        <v>80000</v>
      </c>
      <c r="F322">
        <v>98506</v>
      </c>
      <c r="G322" t="s">
        <v>36</v>
      </c>
      <c r="H322" t="s">
        <v>16</v>
      </c>
      <c r="I322" t="s">
        <v>17</v>
      </c>
      <c r="J322" t="s">
        <v>25</v>
      </c>
      <c r="K322" t="s">
        <v>36</v>
      </c>
      <c r="L322" t="s">
        <v>26</v>
      </c>
    </row>
    <row r="323" spans="1:12" x14ac:dyDescent="0.25">
      <c r="A323">
        <v>2022</v>
      </c>
      <c r="B323" t="s">
        <v>40</v>
      </c>
      <c r="C323" t="s">
        <v>41</v>
      </c>
      <c r="D323" t="s">
        <v>22</v>
      </c>
      <c r="E323">
        <v>135000</v>
      </c>
      <c r="F323">
        <v>135000</v>
      </c>
      <c r="G323" t="s">
        <v>23</v>
      </c>
      <c r="H323" t="s">
        <v>24</v>
      </c>
      <c r="I323" t="s">
        <v>17</v>
      </c>
      <c r="J323" t="s">
        <v>29</v>
      </c>
      <c r="K323" t="s">
        <v>23</v>
      </c>
      <c r="L323" t="s">
        <v>26</v>
      </c>
    </row>
    <row r="324" spans="1:12" x14ac:dyDescent="0.25">
      <c r="A324">
        <v>2022</v>
      </c>
      <c r="B324" t="s">
        <v>34</v>
      </c>
      <c r="C324" t="s">
        <v>31</v>
      </c>
      <c r="D324" t="s">
        <v>22</v>
      </c>
      <c r="E324">
        <v>150000</v>
      </c>
      <c r="F324">
        <v>150000</v>
      </c>
      <c r="G324" t="s">
        <v>23</v>
      </c>
      <c r="H324" t="s">
        <v>24</v>
      </c>
      <c r="I324" t="s">
        <v>17</v>
      </c>
      <c r="J324" t="s">
        <v>29</v>
      </c>
      <c r="K324" t="s">
        <v>23</v>
      </c>
      <c r="L324" t="s">
        <v>19</v>
      </c>
    </row>
    <row r="325" spans="1:12" x14ac:dyDescent="0.25">
      <c r="A325">
        <v>2022</v>
      </c>
      <c r="B325" t="s">
        <v>34</v>
      </c>
      <c r="C325" t="s">
        <v>31</v>
      </c>
      <c r="D325" t="s">
        <v>22</v>
      </c>
      <c r="E325">
        <v>200000</v>
      </c>
      <c r="F325">
        <v>200000</v>
      </c>
      <c r="G325" t="s">
        <v>23</v>
      </c>
      <c r="H325" t="s">
        <v>24</v>
      </c>
      <c r="I325" t="s">
        <v>17</v>
      </c>
      <c r="J325" t="s">
        <v>29</v>
      </c>
      <c r="K325" t="s">
        <v>23</v>
      </c>
      <c r="L325" t="s">
        <v>19</v>
      </c>
    </row>
    <row r="326" spans="1:12" x14ac:dyDescent="0.25">
      <c r="A326">
        <v>2022</v>
      </c>
      <c r="B326" t="s">
        <v>32</v>
      </c>
      <c r="C326" t="s">
        <v>13</v>
      </c>
      <c r="D326" t="s">
        <v>22</v>
      </c>
      <c r="E326">
        <v>126000</v>
      </c>
      <c r="F326">
        <v>126000</v>
      </c>
      <c r="G326" t="s">
        <v>23</v>
      </c>
      <c r="H326" t="s">
        <v>24</v>
      </c>
      <c r="I326" t="s">
        <v>17</v>
      </c>
      <c r="J326" t="s">
        <v>29</v>
      </c>
      <c r="K326" t="s">
        <v>23</v>
      </c>
      <c r="L326" t="s">
        <v>26</v>
      </c>
    </row>
    <row r="327" spans="1:12" x14ac:dyDescent="0.25">
      <c r="A327">
        <v>2022</v>
      </c>
      <c r="B327" t="s">
        <v>32</v>
      </c>
      <c r="C327" t="s">
        <v>13</v>
      </c>
      <c r="D327" t="s">
        <v>22</v>
      </c>
      <c r="E327">
        <v>154000</v>
      </c>
      <c r="F327">
        <v>154000</v>
      </c>
      <c r="G327" t="s">
        <v>23</v>
      </c>
      <c r="H327" t="s">
        <v>24</v>
      </c>
      <c r="I327" t="s">
        <v>17</v>
      </c>
      <c r="J327" t="s">
        <v>29</v>
      </c>
      <c r="K327" t="s">
        <v>23</v>
      </c>
      <c r="L327" t="s">
        <v>26</v>
      </c>
    </row>
    <row r="328" spans="1:12" x14ac:dyDescent="0.25">
      <c r="A328">
        <v>2022</v>
      </c>
      <c r="B328" t="s">
        <v>34</v>
      </c>
      <c r="C328" t="s">
        <v>31</v>
      </c>
      <c r="D328" t="s">
        <v>22</v>
      </c>
      <c r="E328">
        <v>164996</v>
      </c>
      <c r="F328">
        <v>164996</v>
      </c>
      <c r="G328" t="s">
        <v>23</v>
      </c>
      <c r="H328" t="s">
        <v>24</v>
      </c>
      <c r="I328" t="s">
        <v>17</v>
      </c>
      <c r="J328" t="s">
        <v>25</v>
      </c>
      <c r="K328" t="s">
        <v>23</v>
      </c>
      <c r="L328" t="s">
        <v>26</v>
      </c>
    </row>
    <row r="329" spans="1:12" x14ac:dyDescent="0.25">
      <c r="A329">
        <v>2022</v>
      </c>
      <c r="B329" t="s">
        <v>34</v>
      </c>
      <c r="C329" t="s">
        <v>31</v>
      </c>
      <c r="D329" t="s">
        <v>22</v>
      </c>
      <c r="E329">
        <v>189650</v>
      </c>
      <c r="F329">
        <v>189650</v>
      </c>
      <c r="G329" t="s">
        <v>23</v>
      </c>
      <c r="H329" t="s">
        <v>24</v>
      </c>
      <c r="I329" t="s">
        <v>17</v>
      </c>
      <c r="J329" t="s">
        <v>25</v>
      </c>
      <c r="K329" t="s">
        <v>23</v>
      </c>
      <c r="L329" t="s">
        <v>26</v>
      </c>
    </row>
    <row r="330" spans="1:12" x14ac:dyDescent="0.25">
      <c r="A330">
        <v>2022</v>
      </c>
      <c r="B330" t="s">
        <v>99</v>
      </c>
      <c r="C330" t="s">
        <v>28</v>
      </c>
      <c r="D330" t="s">
        <v>22</v>
      </c>
      <c r="E330">
        <v>175100</v>
      </c>
      <c r="F330">
        <v>175100</v>
      </c>
      <c r="G330" t="s">
        <v>23</v>
      </c>
      <c r="H330" t="s">
        <v>24</v>
      </c>
      <c r="I330" t="s">
        <v>17</v>
      </c>
      <c r="J330" t="s">
        <v>29</v>
      </c>
      <c r="K330" t="s">
        <v>23</v>
      </c>
      <c r="L330" t="s">
        <v>26</v>
      </c>
    </row>
    <row r="331" spans="1:12" x14ac:dyDescent="0.25">
      <c r="A331">
        <v>2022</v>
      </c>
      <c r="B331" t="s">
        <v>99</v>
      </c>
      <c r="C331" t="s">
        <v>28</v>
      </c>
      <c r="D331" t="s">
        <v>22</v>
      </c>
      <c r="E331">
        <v>206000</v>
      </c>
      <c r="F331">
        <v>206000</v>
      </c>
      <c r="G331" t="s">
        <v>23</v>
      </c>
      <c r="H331" t="s">
        <v>24</v>
      </c>
      <c r="I331" t="s">
        <v>17</v>
      </c>
      <c r="J331" t="s">
        <v>29</v>
      </c>
      <c r="K331" t="s">
        <v>23</v>
      </c>
      <c r="L331" t="s">
        <v>26</v>
      </c>
    </row>
    <row r="332" spans="1:12" x14ac:dyDescent="0.25">
      <c r="A332">
        <v>2022</v>
      </c>
      <c r="B332" t="s">
        <v>34</v>
      </c>
      <c r="C332" t="s">
        <v>31</v>
      </c>
      <c r="D332" t="s">
        <v>22</v>
      </c>
      <c r="E332">
        <v>85000</v>
      </c>
      <c r="F332">
        <v>85000</v>
      </c>
      <c r="G332" t="s">
        <v>23</v>
      </c>
      <c r="H332" t="s">
        <v>24</v>
      </c>
      <c r="I332" t="s">
        <v>17</v>
      </c>
      <c r="J332" t="s">
        <v>29</v>
      </c>
      <c r="K332" t="s">
        <v>23</v>
      </c>
      <c r="L332" t="s">
        <v>26</v>
      </c>
    </row>
    <row r="333" spans="1:12" x14ac:dyDescent="0.25">
      <c r="A333">
        <v>2022</v>
      </c>
      <c r="B333" t="s">
        <v>34</v>
      </c>
      <c r="C333" t="s">
        <v>31</v>
      </c>
      <c r="D333" t="s">
        <v>22</v>
      </c>
      <c r="E333">
        <v>135000</v>
      </c>
      <c r="F333">
        <v>135000</v>
      </c>
      <c r="G333" t="s">
        <v>23</v>
      </c>
      <c r="H333" t="s">
        <v>24</v>
      </c>
      <c r="I333" t="s">
        <v>17</v>
      </c>
      <c r="J333" t="s">
        <v>29</v>
      </c>
      <c r="K333" t="s">
        <v>23</v>
      </c>
      <c r="L333" t="s">
        <v>26</v>
      </c>
    </row>
    <row r="334" spans="1:12" x14ac:dyDescent="0.25">
      <c r="A334">
        <v>2022</v>
      </c>
      <c r="B334" t="s">
        <v>123</v>
      </c>
      <c r="C334" t="s">
        <v>13</v>
      </c>
      <c r="D334" t="s">
        <v>22</v>
      </c>
      <c r="E334">
        <v>63000</v>
      </c>
      <c r="F334">
        <v>63000</v>
      </c>
      <c r="G334" t="s">
        <v>23</v>
      </c>
      <c r="H334" t="s">
        <v>24</v>
      </c>
      <c r="I334" t="s">
        <v>17</v>
      </c>
      <c r="J334" t="s">
        <v>25</v>
      </c>
      <c r="K334" t="s">
        <v>23</v>
      </c>
      <c r="L334" t="s">
        <v>26</v>
      </c>
    </row>
    <row r="335" spans="1:12" x14ac:dyDescent="0.25">
      <c r="A335">
        <v>2022</v>
      </c>
      <c r="B335" t="s">
        <v>123</v>
      </c>
      <c r="C335" t="s">
        <v>13</v>
      </c>
      <c r="D335" t="s">
        <v>22</v>
      </c>
      <c r="E335">
        <v>250000</v>
      </c>
      <c r="F335">
        <v>250000</v>
      </c>
      <c r="G335" t="s">
        <v>23</v>
      </c>
      <c r="H335" t="s">
        <v>24</v>
      </c>
      <c r="I335" t="s">
        <v>17</v>
      </c>
      <c r="J335" t="s">
        <v>25</v>
      </c>
      <c r="K335" t="s">
        <v>23</v>
      </c>
      <c r="L335" t="s">
        <v>26</v>
      </c>
    </row>
    <row r="336" spans="1:12" x14ac:dyDescent="0.25">
      <c r="A336">
        <v>2022</v>
      </c>
      <c r="B336" t="s">
        <v>27</v>
      </c>
      <c r="C336" t="s">
        <v>28</v>
      </c>
      <c r="D336" t="s">
        <v>14</v>
      </c>
      <c r="E336">
        <v>85000</v>
      </c>
      <c r="F336">
        <v>89306</v>
      </c>
      <c r="G336" t="s">
        <v>81</v>
      </c>
      <c r="H336" t="s">
        <v>16</v>
      </c>
      <c r="I336" t="s">
        <v>17</v>
      </c>
      <c r="J336" t="s">
        <v>25</v>
      </c>
      <c r="K336" t="s">
        <v>81</v>
      </c>
      <c r="L336" t="s">
        <v>26</v>
      </c>
    </row>
    <row r="337" spans="1:12" x14ac:dyDescent="0.25">
      <c r="A337">
        <v>2022</v>
      </c>
      <c r="B337" t="s">
        <v>27</v>
      </c>
      <c r="C337" t="s">
        <v>28</v>
      </c>
      <c r="D337" t="s">
        <v>14</v>
      </c>
      <c r="E337">
        <v>110000</v>
      </c>
      <c r="F337">
        <v>115573</v>
      </c>
      <c r="G337" t="s">
        <v>81</v>
      </c>
      <c r="H337" t="s">
        <v>16</v>
      </c>
      <c r="I337" t="s">
        <v>17</v>
      </c>
      <c r="J337" t="s">
        <v>25</v>
      </c>
      <c r="K337" t="s">
        <v>81</v>
      </c>
      <c r="L337" t="s">
        <v>26</v>
      </c>
    </row>
    <row r="338" spans="1:12" x14ac:dyDescent="0.25">
      <c r="A338">
        <v>2022</v>
      </c>
      <c r="B338" t="s">
        <v>37</v>
      </c>
      <c r="C338" t="s">
        <v>38</v>
      </c>
      <c r="D338" t="s">
        <v>22</v>
      </c>
      <c r="E338">
        <v>144100</v>
      </c>
      <c r="F338">
        <v>144100</v>
      </c>
      <c r="G338" t="s">
        <v>23</v>
      </c>
      <c r="H338" t="s">
        <v>24</v>
      </c>
      <c r="I338" t="s">
        <v>17</v>
      </c>
      <c r="J338" t="s">
        <v>25</v>
      </c>
      <c r="K338" t="s">
        <v>23</v>
      </c>
      <c r="L338" t="s">
        <v>26</v>
      </c>
    </row>
    <row r="339" spans="1:12" x14ac:dyDescent="0.25">
      <c r="A339">
        <v>2022</v>
      </c>
      <c r="B339" t="s">
        <v>37</v>
      </c>
      <c r="C339" t="s">
        <v>38</v>
      </c>
      <c r="D339" t="s">
        <v>22</v>
      </c>
      <c r="E339">
        <v>216200</v>
      </c>
      <c r="F339">
        <v>216200</v>
      </c>
      <c r="G339" t="s">
        <v>23</v>
      </c>
      <c r="H339" t="s">
        <v>24</v>
      </c>
      <c r="I339" t="s">
        <v>17</v>
      </c>
      <c r="J339" t="s">
        <v>25</v>
      </c>
      <c r="K339" t="s">
        <v>23</v>
      </c>
      <c r="L339" t="s">
        <v>26</v>
      </c>
    </row>
    <row r="340" spans="1:12" x14ac:dyDescent="0.25">
      <c r="A340">
        <v>2022</v>
      </c>
      <c r="B340" t="s">
        <v>40</v>
      </c>
      <c r="C340" t="s">
        <v>41</v>
      </c>
      <c r="D340" t="s">
        <v>22</v>
      </c>
      <c r="E340">
        <v>150000</v>
      </c>
      <c r="F340">
        <v>150000</v>
      </c>
      <c r="G340" t="s">
        <v>23</v>
      </c>
      <c r="H340" t="s">
        <v>33</v>
      </c>
      <c r="I340" t="s">
        <v>17</v>
      </c>
      <c r="J340" t="s">
        <v>29</v>
      </c>
      <c r="K340" t="s">
        <v>23</v>
      </c>
      <c r="L340" t="s">
        <v>26</v>
      </c>
    </row>
    <row r="341" spans="1:12" x14ac:dyDescent="0.25">
      <c r="A341">
        <v>2022</v>
      </c>
      <c r="B341" t="s">
        <v>40</v>
      </c>
      <c r="C341" t="s">
        <v>41</v>
      </c>
      <c r="D341" t="s">
        <v>22</v>
      </c>
      <c r="E341">
        <v>200000</v>
      </c>
      <c r="F341">
        <v>200000</v>
      </c>
      <c r="G341" t="s">
        <v>23</v>
      </c>
      <c r="H341" t="s">
        <v>33</v>
      </c>
      <c r="I341" t="s">
        <v>17</v>
      </c>
      <c r="J341" t="s">
        <v>29</v>
      </c>
      <c r="K341" t="s">
        <v>23</v>
      </c>
      <c r="L341" t="s">
        <v>26</v>
      </c>
    </row>
    <row r="342" spans="1:12" x14ac:dyDescent="0.25">
      <c r="A342">
        <v>2022</v>
      </c>
      <c r="B342" t="s">
        <v>99</v>
      </c>
      <c r="C342" t="s">
        <v>28</v>
      </c>
      <c r="D342" t="s">
        <v>22</v>
      </c>
      <c r="E342">
        <v>134000</v>
      </c>
      <c r="F342">
        <v>134000</v>
      </c>
      <c r="G342" t="s">
        <v>23</v>
      </c>
      <c r="H342" t="s">
        <v>16</v>
      </c>
      <c r="I342" t="s">
        <v>17</v>
      </c>
      <c r="J342" t="s">
        <v>29</v>
      </c>
      <c r="K342" t="s">
        <v>23</v>
      </c>
      <c r="L342" t="s">
        <v>26</v>
      </c>
    </row>
    <row r="343" spans="1:12" x14ac:dyDescent="0.25">
      <c r="A343">
        <v>2022</v>
      </c>
      <c r="B343" t="s">
        <v>99</v>
      </c>
      <c r="C343" t="s">
        <v>28</v>
      </c>
      <c r="D343" t="s">
        <v>22</v>
      </c>
      <c r="E343">
        <v>158000</v>
      </c>
      <c r="F343">
        <v>158000</v>
      </c>
      <c r="G343" t="s">
        <v>23</v>
      </c>
      <c r="H343" t="s">
        <v>16</v>
      </c>
      <c r="I343" t="s">
        <v>17</v>
      </c>
      <c r="J343" t="s">
        <v>29</v>
      </c>
      <c r="K343" t="s">
        <v>23</v>
      </c>
      <c r="L343" t="s">
        <v>26</v>
      </c>
    </row>
    <row r="344" spans="1:12" x14ac:dyDescent="0.25">
      <c r="A344">
        <v>2022</v>
      </c>
      <c r="B344" t="s">
        <v>34</v>
      </c>
      <c r="C344" t="s">
        <v>31</v>
      </c>
      <c r="D344" t="s">
        <v>22</v>
      </c>
      <c r="E344">
        <v>148800</v>
      </c>
      <c r="F344">
        <v>148800</v>
      </c>
      <c r="G344" t="s">
        <v>23</v>
      </c>
      <c r="H344" t="s">
        <v>24</v>
      </c>
      <c r="I344" t="s">
        <v>17</v>
      </c>
      <c r="J344" t="s">
        <v>29</v>
      </c>
      <c r="K344" t="s">
        <v>23</v>
      </c>
      <c r="L344" t="s">
        <v>26</v>
      </c>
    </row>
    <row r="345" spans="1:12" x14ac:dyDescent="0.25">
      <c r="A345">
        <v>2022</v>
      </c>
      <c r="B345" t="s">
        <v>34</v>
      </c>
      <c r="C345" t="s">
        <v>31</v>
      </c>
      <c r="D345" t="s">
        <v>22</v>
      </c>
      <c r="E345">
        <v>186000</v>
      </c>
      <c r="F345">
        <v>186000</v>
      </c>
      <c r="G345" t="s">
        <v>23</v>
      </c>
      <c r="H345" t="s">
        <v>24</v>
      </c>
      <c r="I345" t="s">
        <v>17</v>
      </c>
      <c r="J345" t="s">
        <v>29</v>
      </c>
      <c r="K345" t="s">
        <v>23</v>
      </c>
      <c r="L345" t="s">
        <v>26</v>
      </c>
    </row>
    <row r="346" spans="1:12" x14ac:dyDescent="0.25">
      <c r="A346">
        <v>2022</v>
      </c>
      <c r="B346" t="s">
        <v>152</v>
      </c>
      <c r="C346" t="s">
        <v>31</v>
      </c>
      <c r="D346" t="s">
        <v>22</v>
      </c>
      <c r="E346">
        <v>173000</v>
      </c>
      <c r="F346">
        <v>173000</v>
      </c>
      <c r="G346" t="s">
        <v>23</v>
      </c>
      <c r="H346" t="s">
        <v>16</v>
      </c>
      <c r="I346" t="s">
        <v>17</v>
      </c>
      <c r="J346" t="s">
        <v>18</v>
      </c>
      <c r="K346" t="s">
        <v>23</v>
      </c>
      <c r="L346" t="s">
        <v>26</v>
      </c>
    </row>
    <row r="347" spans="1:12" x14ac:dyDescent="0.25">
      <c r="A347">
        <v>2022</v>
      </c>
      <c r="B347" t="s">
        <v>27</v>
      </c>
      <c r="C347" t="s">
        <v>28</v>
      </c>
      <c r="D347" t="s">
        <v>22</v>
      </c>
      <c r="E347">
        <v>110000</v>
      </c>
      <c r="F347">
        <v>110000</v>
      </c>
      <c r="G347" t="s">
        <v>241</v>
      </c>
      <c r="H347" t="s">
        <v>39</v>
      </c>
      <c r="I347" t="s">
        <v>70</v>
      </c>
      <c r="J347" t="s">
        <v>29</v>
      </c>
      <c r="K347" t="s">
        <v>69</v>
      </c>
      <c r="L347" t="s">
        <v>26</v>
      </c>
    </row>
    <row r="348" spans="1:12" x14ac:dyDescent="0.25">
      <c r="A348">
        <v>2022</v>
      </c>
      <c r="B348" t="s">
        <v>27</v>
      </c>
      <c r="C348" t="s">
        <v>28</v>
      </c>
      <c r="D348" t="s">
        <v>22</v>
      </c>
      <c r="E348">
        <v>82000</v>
      </c>
      <c r="F348">
        <v>82000</v>
      </c>
      <c r="G348" t="s">
        <v>23</v>
      </c>
      <c r="H348" t="s">
        <v>39</v>
      </c>
      <c r="I348" t="s">
        <v>17</v>
      </c>
      <c r="J348" t="s">
        <v>25</v>
      </c>
      <c r="K348" t="s">
        <v>23</v>
      </c>
      <c r="L348" t="s">
        <v>19</v>
      </c>
    </row>
    <row r="349" spans="1:12" x14ac:dyDescent="0.25">
      <c r="A349">
        <v>2022</v>
      </c>
      <c r="B349" t="s">
        <v>34</v>
      </c>
      <c r="C349" t="s">
        <v>31</v>
      </c>
      <c r="D349" t="s">
        <v>35</v>
      </c>
      <c r="E349">
        <v>104000</v>
      </c>
      <c r="F349">
        <v>128058</v>
      </c>
      <c r="G349" t="s">
        <v>36</v>
      </c>
      <c r="H349" t="s">
        <v>16</v>
      </c>
      <c r="I349" t="s">
        <v>17</v>
      </c>
      <c r="J349" t="s">
        <v>18</v>
      </c>
      <c r="K349" t="s">
        <v>36</v>
      </c>
      <c r="L349" t="s">
        <v>19</v>
      </c>
    </row>
    <row r="350" spans="1:12" x14ac:dyDescent="0.25">
      <c r="A350">
        <v>2022</v>
      </c>
      <c r="B350" t="s">
        <v>102</v>
      </c>
      <c r="C350" t="s">
        <v>31</v>
      </c>
      <c r="D350" t="s">
        <v>22</v>
      </c>
      <c r="E350">
        <v>148800</v>
      </c>
      <c r="F350">
        <v>148800</v>
      </c>
      <c r="G350" t="s">
        <v>23</v>
      </c>
      <c r="H350" t="s">
        <v>24</v>
      </c>
      <c r="I350" t="s">
        <v>17</v>
      </c>
      <c r="J350" t="s">
        <v>29</v>
      </c>
      <c r="K350" t="s">
        <v>23</v>
      </c>
      <c r="L350" t="s">
        <v>26</v>
      </c>
    </row>
    <row r="351" spans="1:12" x14ac:dyDescent="0.25">
      <c r="A351">
        <v>2022</v>
      </c>
      <c r="B351" t="s">
        <v>102</v>
      </c>
      <c r="C351" t="s">
        <v>31</v>
      </c>
      <c r="D351" t="s">
        <v>22</v>
      </c>
      <c r="E351">
        <v>186000</v>
      </c>
      <c r="F351">
        <v>186000</v>
      </c>
      <c r="G351" t="s">
        <v>23</v>
      </c>
      <c r="H351" t="s">
        <v>24</v>
      </c>
      <c r="I351" t="s">
        <v>17</v>
      </c>
      <c r="J351" t="s">
        <v>29</v>
      </c>
      <c r="K351" t="s">
        <v>23</v>
      </c>
      <c r="L351" t="s">
        <v>26</v>
      </c>
    </row>
    <row r="352" spans="1:12" x14ac:dyDescent="0.25">
      <c r="A352">
        <v>2022</v>
      </c>
      <c r="B352" t="s">
        <v>32</v>
      </c>
      <c r="C352" t="s">
        <v>13</v>
      </c>
      <c r="D352" t="s">
        <v>22</v>
      </c>
      <c r="E352">
        <v>63000</v>
      </c>
      <c r="F352">
        <v>63000</v>
      </c>
      <c r="G352" t="s">
        <v>23</v>
      </c>
      <c r="H352" t="s">
        <v>24</v>
      </c>
      <c r="I352" t="s">
        <v>17</v>
      </c>
      <c r="J352" t="s">
        <v>25</v>
      </c>
      <c r="K352" t="s">
        <v>23</v>
      </c>
      <c r="L352" t="s">
        <v>26</v>
      </c>
    </row>
    <row r="353" spans="1:12" x14ac:dyDescent="0.25">
      <c r="A353">
        <v>2022</v>
      </c>
      <c r="B353" t="s">
        <v>32</v>
      </c>
      <c r="C353" t="s">
        <v>13</v>
      </c>
      <c r="D353" t="s">
        <v>22</v>
      </c>
      <c r="E353">
        <v>250000</v>
      </c>
      <c r="F353">
        <v>250000</v>
      </c>
      <c r="G353" t="s">
        <v>23</v>
      </c>
      <c r="H353" t="s">
        <v>24</v>
      </c>
      <c r="I353" t="s">
        <v>17</v>
      </c>
      <c r="J353" t="s">
        <v>25</v>
      </c>
      <c r="K353" t="s">
        <v>23</v>
      </c>
      <c r="L353" t="s">
        <v>26</v>
      </c>
    </row>
    <row r="354" spans="1:12" x14ac:dyDescent="0.25">
      <c r="A354">
        <v>2022</v>
      </c>
      <c r="B354" t="s">
        <v>40</v>
      </c>
      <c r="C354" t="s">
        <v>41</v>
      </c>
      <c r="D354" t="s">
        <v>22</v>
      </c>
      <c r="E354">
        <v>152000</v>
      </c>
      <c r="F354">
        <v>152000</v>
      </c>
      <c r="G354" t="s">
        <v>23</v>
      </c>
      <c r="H354" t="s">
        <v>24</v>
      </c>
      <c r="I354" t="s">
        <v>17</v>
      </c>
      <c r="J354" t="s">
        <v>25</v>
      </c>
      <c r="K354" t="s">
        <v>23</v>
      </c>
      <c r="L354" t="s">
        <v>26</v>
      </c>
    </row>
    <row r="355" spans="1:12" x14ac:dyDescent="0.25">
      <c r="A355">
        <v>2022</v>
      </c>
      <c r="B355" t="s">
        <v>40</v>
      </c>
      <c r="C355" t="s">
        <v>41</v>
      </c>
      <c r="D355" t="s">
        <v>22</v>
      </c>
      <c r="E355">
        <v>203500</v>
      </c>
      <c r="F355">
        <v>203500</v>
      </c>
      <c r="G355" t="s">
        <v>23</v>
      </c>
      <c r="H355" t="s">
        <v>24</v>
      </c>
      <c r="I355" t="s">
        <v>17</v>
      </c>
      <c r="J355" t="s">
        <v>25</v>
      </c>
      <c r="K355" t="s">
        <v>23</v>
      </c>
      <c r="L355" t="s">
        <v>26</v>
      </c>
    </row>
    <row r="356" spans="1:12" x14ac:dyDescent="0.25">
      <c r="A356">
        <v>2022</v>
      </c>
      <c r="B356" t="s">
        <v>40</v>
      </c>
      <c r="C356" t="s">
        <v>41</v>
      </c>
      <c r="D356" t="s">
        <v>22</v>
      </c>
      <c r="E356">
        <v>180000</v>
      </c>
      <c r="F356">
        <v>180000</v>
      </c>
      <c r="G356" t="s">
        <v>23</v>
      </c>
      <c r="H356" t="s">
        <v>24</v>
      </c>
      <c r="I356" t="s">
        <v>17</v>
      </c>
      <c r="J356" t="s">
        <v>25</v>
      </c>
      <c r="K356" t="s">
        <v>23</v>
      </c>
      <c r="L356" t="s">
        <v>26</v>
      </c>
    </row>
    <row r="357" spans="1:12" x14ac:dyDescent="0.25">
      <c r="A357">
        <v>2022</v>
      </c>
      <c r="B357" t="s">
        <v>40</v>
      </c>
      <c r="C357" t="s">
        <v>41</v>
      </c>
      <c r="D357" t="s">
        <v>22</v>
      </c>
      <c r="E357">
        <v>245000</v>
      </c>
      <c r="F357">
        <v>245000</v>
      </c>
      <c r="G357" t="s">
        <v>23</v>
      </c>
      <c r="H357" t="s">
        <v>24</v>
      </c>
      <c r="I357" t="s">
        <v>17</v>
      </c>
      <c r="J357" t="s">
        <v>25</v>
      </c>
      <c r="K357" t="s">
        <v>23</v>
      </c>
      <c r="L357" t="s">
        <v>26</v>
      </c>
    </row>
    <row r="358" spans="1:12" x14ac:dyDescent="0.25">
      <c r="A358">
        <v>2022</v>
      </c>
      <c r="B358" t="s">
        <v>32</v>
      </c>
      <c r="C358" t="s">
        <v>13</v>
      </c>
      <c r="D358" t="s">
        <v>22</v>
      </c>
      <c r="E358">
        <v>137400</v>
      </c>
      <c r="F358">
        <v>137400</v>
      </c>
      <c r="G358" t="s">
        <v>49</v>
      </c>
      <c r="H358" t="s">
        <v>24</v>
      </c>
      <c r="I358" t="s">
        <v>17</v>
      </c>
      <c r="J358" t="s">
        <v>29</v>
      </c>
      <c r="K358" t="s">
        <v>49</v>
      </c>
      <c r="L358" t="s">
        <v>26</v>
      </c>
    </row>
    <row r="359" spans="1:12" x14ac:dyDescent="0.25">
      <c r="A359">
        <v>2022</v>
      </c>
      <c r="B359" t="s">
        <v>32</v>
      </c>
      <c r="C359" t="s">
        <v>13</v>
      </c>
      <c r="D359" t="s">
        <v>22</v>
      </c>
      <c r="E359">
        <v>185800</v>
      </c>
      <c r="F359">
        <v>185800</v>
      </c>
      <c r="G359" t="s">
        <v>49</v>
      </c>
      <c r="H359" t="s">
        <v>24</v>
      </c>
      <c r="I359" t="s">
        <v>17</v>
      </c>
      <c r="J359" t="s">
        <v>29</v>
      </c>
      <c r="K359" t="s">
        <v>49</v>
      </c>
      <c r="L359" t="s">
        <v>26</v>
      </c>
    </row>
    <row r="360" spans="1:12" x14ac:dyDescent="0.25">
      <c r="A360">
        <v>2022</v>
      </c>
      <c r="B360" t="s">
        <v>27</v>
      </c>
      <c r="C360" t="s">
        <v>28</v>
      </c>
      <c r="D360" t="s">
        <v>14</v>
      </c>
      <c r="E360">
        <v>52000</v>
      </c>
      <c r="F360">
        <v>54634</v>
      </c>
      <c r="G360" t="s">
        <v>81</v>
      </c>
      <c r="H360" t="s">
        <v>16</v>
      </c>
      <c r="I360" t="s">
        <v>17</v>
      </c>
      <c r="J360" t="s">
        <v>29</v>
      </c>
      <c r="K360" t="s">
        <v>81</v>
      </c>
      <c r="L360" t="s">
        <v>64</v>
      </c>
    </row>
    <row r="361" spans="1:12" x14ac:dyDescent="0.25">
      <c r="A361">
        <v>2022</v>
      </c>
      <c r="B361" t="s">
        <v>27</v>
      </c>
      <c r="C361" t="s">
        <v>28</v>
      </c>
      <c r="D361" t="s">
        <v>22</v>
      </c>
      <c r="E361">
        <v>160000</v>
      </c>
      <c r="F361">
        <v>160000</v>
      </c>
      <c r="G361" t="s">
        <v>23</v>
      </c>
      <c r="H361" t="s">
        <v>16</v>
      </c>
      <c r="I361" t="s">
        <v>17</v>
      </c>
      <c r="J361" t="s">
        <v>25</v>
      </c>
      <c r="K361" t="s">
        <v>23</v>
      </c>
      <c r="L361" t="s">
        <v>26</v>
      </c>
    </row>
    <row r="362" spans="1:12" x14ac:dyDescent="0.25">
      <c r="A362">
        <v>2022</v>
      </c>
      <c r="B362" t="s">
        <v>27</v>
      </c>
      <c r="C362" t="s">
        <v>28</v>
      </c>
      <c r="D362" t="s">
        <v>22</v>
      </c>
      <c r="E362">
        <v>225000</v>
      </c>
      <c r="F362">
        <v>225000</v>
      </c>
      <c r="G362" t="s">
        <v>23</v>
      </c>
      <c r="H362" t="s">
        <v>16</v>
      </c>
      <c r="I362" t="s">
        <v>17</v>
      </c>
      <c r="J362" t="s">
        <v>25</v>
      </c>
      <c r="K362" t="s">
        <v>23</v>
      </c>
      <c r="L362" t="s">
        <v>26</v>
      </c>
    </row>
    <row r="363" spans="1:12" x14ac:dyDescent="0.25">
      <c r="A363">
        <v>2022</v>
      </c>
      <c r="B363" t="s">
        <v>123</v>
      </c>
      <c r="C363" t="s">
        <v>13</v>
      </c>
      <c r="D363" t="s">
        <v>22</v>
      </c>
      <c r="E363">
        <v>124270</v>
      </c>
      <c r="F363">
        <v>124270</v>
      </c>
      <c r="G363" t="s">
        <v>23</v>
      </c>
      <c r="H363" t="s">
        <v>24</v>
      </c>
      <c r="I363" t="s">
        <v>17</v>
      </c>
      <c r="J363" t="s">
        <v>29</v>
      </c>
      <c r="K363" t="s">
        <v>23</v>
      </c>
      <c r="L363" t="s">
        <v>26</v>
      </c>
    </row>
    <row r="364" spans="1:12" x14ac:dyDescent="0.25">
      <c r="A364">
        <v>2022</v>
      </c>
      <c r="B364" t="s">
        <v>123</v>
      </c>
      <c r="C364" t="s">
        <v>13</v>
      </c>
      <c r="D364" t="s">
        <v>22</v>
      </c>
      <c r="E364">
        <v>146200</v>
      </c>
      <c r="F364">
        <v>146200</v>
      </c>
      <c r="G364" t="s">
        <v>23</v>
      </c>
      <c r="H364" t="s">
        <v>24</v>
      </c>
      <c r="I364" t="s">
        <v>17</v>
      </c>
      <c r="J364" t="s">
        <v>29</v>
      </c>
      <c r="K364" t="s">
        <v>23</v>
      </c>
      <c r="L364" t="s">
        <v>26</v>
      </c>
    </row>
    <row r="365" spans="1:12" x14ac:dyDescent="0.25">
      <c r="A365">
        <v>2022</v>
      </c>
      <c r="B365" t="s">
        <v>32</v>
      </c>
      <c r="C365" t="s">
        <v>13</v>
      </c>
      <c r="D365" t="s">
        <v>22</v>
      </c>
      <c r="E365">
        <v>90000</v>
      </c>
      <c r="F365">
        <v>90000</v>
      </c>
      <c r="G365" t="s">
        <v>23</v>
      </c>
      <c r="H365" t="s">
        <v>24</v>
      </c>
      <c r="I365" t="s">
        <v>17</v>
      </c>
      <c r="J365" t="s">
        <v>25</v>
      </c>
      <c r="K365" t="s">
        <v>23</v>
      </c>
      <c r="L365" t="s">
        <v>26</v>
      </c>
    </row>
    <row r="366" spans="1:12" x14ac:dyDescent="0.25">
      <c r="A366">
        <v>2022</v>
      </c>
      <c r="B366" t="s">
        <v>46</v>
      </c>
      <c r="C366" t="s">
        <v>28</v>
      </c>
      <c r="D366" t="s">
        <v>22</v>
      </c>
      <c r="E366">
        <v>145000</v>
      </c>
      <c r="F366">
        <v>145000</v>
      </c>
      <c r="G366" t="s">
        <v>23</v>
      </c>
      <c r="H366" t="s">
        <v>16</v>
      </c>
      <c r="I366" t="s">
        <v>17</v>
      </c>
      <c r="J366" t="s">
        <v>18</v>
      </c>
      <c r="K366" t="s">
        <v>23</v>
      </c>
      <c r="L366" t="s">
        <v>19</v>
      </c>
    </row>
    <row r="367" spans="1:12" x14ac:dyDescent="0.25">
      <c r="A367">
        <v>2022</v>
      </c>
      <c r="B367" t="s">
        <v>27</v>
      </c>
      <c r="C367" t="s">
        <v>28</v>
      </c>
      <c r="D367" t="s">
        <v>22</v>
      </c>
      <c r="E367">
        <v>119300</v>
      </c>
      <c r="F367">
        <v>119300</v>
      </c>
      <c r="G367" t="s">
        <v>23</v>
      </c>
      <c r="H367" t="s">
        <v>24</v>
      </c>
      <c r="I367" t="s">
        <v>17</v>
      </c>
      <c r="J367" t="s">
        <v>25</v>
      </c>
      <c r="K367" t="s">
        <v>23</v>
      </c>
      <c r="L367" t="s">
        <v>19</v>
      </c>
    </row>
    <row r="368" spans="1:12" x14ac:dyDescent="0.25">
      <c r="A368">
        <v>2022</v>
      </c>
      <c r="B368" t="s">
        <v>27</v>
      </c>
      <c r="C368" t="s">
        <v>28</v>
      </c>
      <c r="D368" t="s">
        <v>22</v>
      </c>
      <c r="E368">
        <v>160000</v>
      </c>
      <c r="F368">
        <v>160000</v>
      </c>
      <c r="G368" t="s">
        <v>23</v>
      </c>
      <c r="H368" t="s">
        <v>24</v>
      </c>
      <c r="I368" t="s">
        <v>17</v>
      </c>
      <c r="J368" t="s">
        <v>25</v>
      </c>
      <c r="K368" t="s">
        <v>23</v>
      </c>
      <c r="L368" t="s">
        <v>19</v>
      </c>
    </row>
    <row r="369" spans="1:12" x14ac:dyDescent="0.25">
      <c r="A369">
        <v>2022</v>
      </c>
      <c r="B369" t="s">
        <v>157</v>
      </c>
      <c r="C369" t="s">
        <v>28</v>
      </c>
      <c r="D369" t="s">
        <v>14</v>
      </c>
      <c r="E369">
        <v>28500</v>
      </c>
      <c r="F369">
        <v>29944</v>
      </c>
      <c r="G369" t="s">
        <v>91</v>
      </c>
      <c r="H369" t="s">
        <v>24</v>
      </c>
      <c r="I369" t="s">
        <v>17</v>
      </c>
      <c r="J369" t="s">
        <v>18</v>
      </c>
      <c r="K369" t="s">
        <v>91</v>
      </c>
      <c r="L369" t="s">
        <v>64</v>
      </c>
    </row>
    <row r="370" spans="1:12" x14ac:dyDescent="0.25">
      <c r="A370">
        <v>2022</v>
      </c>
      <c r="B370" t="s">
        <v>86</v>
      </c>
      <c r="C370" t="s">
        <v>38</v>
      </c>
      <c r="D370" t="s">
        <v>107</v>
      </c>
      <c r="E370">
        <v>77000</v>
      </c>
      <c r="F370">
        <v>53368</v>
      </c>
      <c r="G370" t="s">
        <v>108</v>
      </c>
      <c r="H370" t="s">
        <v>16</v>
      </c>
      <c r="I370" t="s">
        <v>17</v>
      </c>
      <c r="J370" t="s">
        <v>29</v>
      </c>
      <c r="K370" t="s">
        <v>108</v>
      </c>
      <c r="L370" t="s">
        <v>26</v>
      </c>
    </row>
    <row r="371" spans="1:12" x14ac:dyDescent="0.25">
      <c r="A371">
        <v>2022</v>
      </c>
      <c r="B371" t="s">
        <v>197</v>
      </c>
      <c r="C371" t="s">
        <v>38</v>
      </c>
      <c r="D371" t="s">
        <v>22</v>
      </c>
      <c r="E371">
        <v>140000</v>
      </c>
      <c r="F371">
        <v>140000</v>
      </c>
      <c r="G371" t="s">
        <v>23</v>
      </c>
      <c r="H371" t="s">
        <v>16</v>
      </c>
      <c r="I371" t="s">
        <v>17</v>
      </c>
      <c r="J371" t="s">
        <v>29</v>
      </c>
      <c r="K371" t="s">
        <v>23</v>
      </c>
      <c r="L371" t="s">
        <v>26</v>
      </c>
    </row>
    <row r="372" spans="1:12" x14ac:dyDescent="0.25">
      <c r="A372">
        <v>2022</v>
      </c>
      <c r="B372" t="s">
        <v>227</v>
      </c>
      <c r="C372" t="s">
        <v>41</v>
      </c>
      <c r="D372" t="s">
        <v>22</v>
      </c>
      <c r="E372">
        <v>113000</v>
      </c>
      <c r="F372">
        <v>113000</v>
      </c>
      <c r="G372" t="s">
        <v>23</v>
      </c>
      <c r="H372" t="s">
        <v>16</v>
      </c>
      <c r="I372" t="s">
        <v>17</v>
      </c>
      <c r="J372" t="s">
        <v>29</v>
      </c>
      <c r="K372" t="s">
        <v>23</v>
      </c>
      <c r="L372" t="s">
        <v>19</v>
      </c>
    </row>
    <row r="373" spans="1:12" x14ac:dyDescent="0.25">
      <c r="A373">
        <v>2022</v>
      </c>
      <c r="B373" t="s">
        <v>27</v>
      </c>
      <c r="C373" t="s">
        <v>28</v>
      </c>
      <c r="D373" t="s">
        <v>22</v>
      </c>
      <c r="E373">
        <v>170000</v>
      </c>
      <c r="F373">
        <v>170000</v>
      </c>
      <c r="G373" t="s">
        <v>23</v>
      </c>
      <c r="H373" t="s">
        <v>24</v>
      </c>
      <c r="I373" t="s">
        <v>17</v>
      </c>
      <c r="J373" t="s">
        <v>29</v>
      </c>
      <c r="K373" t="s">
        <v>23</v>
      </c>
      <c r="L373" t="s">
        <v>26</v>
      </c>
    </row>
    <row r="374" spans="1:12" x14ac:dyDescent="0.25">
      <c r="A374">
        <v>2022</v>
      </c>
      <c r="B374" t="s">
        <v>37</v>
      </c>
      <c r="C374" t="s">
        <v>38</v>
      </c>
      <c r="D374" t="s">
        <v>22</v>
      </c>
      <c r="E374">
        <v>113000</v>
      </c>
      <c r="F374">
        <v>113000</v>
      </c>
      <c r="G374" t="s">
        <v>23</v>
      </c>
      <c r="H374" t="s">
        <v>16</v>
      </c>
      <c r="I374" t="s">
        <v>17</v>
      </c>
      <c r="J374" t="s">
        <v>25</v>
      </c>
      <c r="K374" t="s">
        <v>23</v>
      </c>
      <c r="L374" t="s">
        <v>19</v>
      </c>
    </row>
    <row r="375" spans="1:12" x14ac:dyDescent="0.25">
      <c r="A375">
        <v>2022</v>
      </c>
      <c r="B375" t="s">
        <v>152</v>
      </c>
      <c r="C375" t="s">
        <v>31</v>
      </c>
      <c r="D375" t="s">
        <v>22</v>
      </c>
      <c r="E375">
        <v>75000</v>
      </c>
      <c r="F375">
        <v>75000</v>
      </c>
      <c r="G375" t="s">
        <v>240</v>
      </c>
      <c r="H375" t="s">
        <v>16</v>
      </c>
      <c r="I375" t="s">
        <v>17</v>
      </c>
      <c r="J375" t="s">
        <v>29</v>
      </c>
      <c r="K375" t="s">
        <v>23</v>
      </c>
      <c r="L375" t="s">
        <v>26</v>
      </c>
    </row>
    <row r="376" spans="1:12" x14ac:dyDescent="0.25">
      <c r="A376">
        <v>2022</v>
      </c>
      <c r="B376" t="s">
        <v>85</v>
      </c>
      <c r="C376" t="s">
        <v>77</v>
      </c>
      <c r="D376" t="s">
        <v>22</v>
      </c>
      <c r="E376">
        <v>70000</v>
      </c>
      <c r="F376">
        <v>70000</v>
      </c>
      <c r="G376" t="s">
        <v>23</v>
      </c>
      <c r="H376" t="s">
        <v>24</v>
      </c>
      <c r="I376" t="s">
        <v>17</v>
      </c>
      <c r="J376" t="s">
        <v>29</v>
      </c>
      <c r="K376" t="s">
        <v>23</v>
      </c>
      <c r="L376" t="s">
        <v>26</v>
      </c>
    </row>
    <row r="377" spans="1:12" x14ac:dyDescent="0.25">
      <c r="A377">
        <v>2022</v>
      </c>
      <c r="B377" t="s">
        <v>85</v>
      </c>
      <c r="C377" t="s">
        <v>77</v>
      </c>
      <c r="D377" t="s">
        <v>22</v>
      </c>
      <c r="E377">
        <v>95000</v>
      </c>
      <c r="F377">
        <v>95000</v>
      </c>
      <c r="G377" t="s">
        <v>23</v>
      </c>
      <c r="H377" t="s">
        <v>24</v>
      </c>
      <c r="I377" t="s">
        <v>17</v>
      </c>
      <c r="J377" t="s">
        <v>29</v>
      </c>
      <c r="K377" t="s">
        <v>23</v>
      </c>
      <c r="L377" t="s">
        <v>26</v>
      </c>
    </row>
    <row r="378" spans="1:12" x14ac:dyDescent="0.25">
      <c r="A378">
        <v>2022</v>
      </c>
      <c r="B378" t="s">
        <v>27</v>
      </c>
      <c r="C378" t="s">
        <v>28</v>
      </c>
      <c r="D378" t="s">
        <v>35</v>
      </c>
      <c r="E378">
        <v>90000</v>
      </c>
      <c r="F378">
        <v>110820</v>
      </c>
      <c r="G378" t="s">
        <v>36</v>
      </c>
      <c r="H378" t="s">
        <v>16</v>
      </c>
      <c r="I378" t="s">
        <v>17</v>
      </c>
      <c r="J378" t="s">
        <v>25</v>
      </c>
      <c r="K378" t="s">
        <v>36</v>
      </c>
      <c r="L378" t="s">
        <v>26</v>
      </c>
    </row>
    <row r="379" spans="1:12" x14ac:dyDescent="0.25">
      <c r="A379">
        <v>2022</v>
      </c>
      <c r="B379" t="s">
        <v>27</v>
      </c>
      <c r="C379" t="s">
        <v>28</v>
      </c>
      <c r="D379" t="s">
        <v>35</v>
      </c>
      <c r="E379">
        <v>96000</v>
      </c>
      <c r="F379">
        <v>118208</v>
      </c>
      <c r="G379" t="s">
        <v>36</v>
      </c>
      <c r="H379" t="s">
        <v>16</v>
      </c>
      <c r="I379" t="s">
        <v>17</v>
      </c>
      <c r="J379" t="s">
        <v>25</v>
      </c>
      <c r="K379" t="s">
        <v>36</v>
      </c>
      <c r="L379" t="s">
        <v>26</v>
      </c>
    </row>
    <row r="380" spans="1:12" x14ac:dyDescent="0.25">
      <c r="A380">
        <v>2022</v>
      </c>
      <c r="B380" t="s">
        <v>40</v>
      </c>
      <c r="C380" t="s">
        <v>41</v>
      </c>
      <c r="D380" t="s">
        <v>22</v>
      </c>
      <c r="E380">
        <v>63000</v>
      </c>
      <c r="F380">
        <v>63000</v>
      </c>
      <c r="G380" t="s">
        <v>23</v>
      </c>
      <c r="H380" t="s">
        <v>24</v>
      </c>
      <c r="I380" t="s">
        <v>17</v>
      </c>
      <c r="J380" t="s">
        <v>25</v>
      </c>
      <c r="K380" t="s">
        <v>23</v>
      </c>
      <c r="L380" t="s">
        <v>26</v>
      </c>
    </row>
    <row r="381" spans="1:12" x14ac:dyDescent="0.25">
      <c r="A381">
        <v>2022</v>
      </c>
      <c r="B381" t="s">
        <v>40</v>
      </c>
      <c r="C381" t="s">
        <v>41</v>
      </c>
      <c r="D381" t="s">
        <v>22</v>
      </c>
      <c r="E381">
        <v>250000</v>
      </c>
      <c r="F381">
        <v>250000</v>
      </c>
      <c r="G381" t="s">
        <v>23</v>
      </c>
      <c r="H381" t="s">
        <v>24</v>
      </c>
      <c r="I381" t="s">
        <v>17</v>
      </c>
      <c r="J381" t="s">
        <v>25</v>
      </c>
      <c r="K381" t="s">
        <v>23</v>
      </c>
      <c r="L381" t="s">
        <v>26</v>
      </c>
    </row>
    <row r="382" spans="1:12" x14ac:dyDescent="0.25">
      <c r="A382">
        <v>2022</v>
      </c>
      <c r="B382" t="s">
        <v>27</v>
      </c>
      <c r="C382" t="s">
        <v>28</v>
      </c>
      <c r="D382" t="s">
        <v>22</v>
      </c>
      <c r="E382">
        <v>136100</v>
      </c>
      <c r="F382">
        <v>136100</v>
      </c>
      <c r="G382" t="s">
        <v>23</v>
      </c>
      <c r="H382" t="s">
        <v>24</v>
      </c>
      <c r="I382" t="s">
        <v>17</v>
      </c>
      <c r="J382" t="s">
        <v>25</v>
      </c>
      <c r="K382" t="s">
        <v>23</v>
      </c>
      <c r="L382" t="s">
        <v>26</v>
      </c>
    </row>
    <row r="383" spans="1:12" x14ac:dyDescent="0.25">
      <c r="A383">
        <v>2022</v>
      </c>
      <c r="B383" t="s">
        <v>27</v>
      </c>
      <c r="C383" t="s">
        <v>28</v>
      </c>
      <c r="D383" t="s">
        <v>22</v>
      </c>
      <c r="E383">
        <v>204100</v>
      </c>
      <c r="F383">
        <v>204100</v>
      </c>
      <c r="G383" t="s">
        <v>23</v>
      </c>
      <c r="H383" t="s">
        <v>24</v>
      </c>
      <c r="I383" t="s">
        <v>17</v>
      </c>
      <c r="J383" t="s">
        <v>25</v>
      </c>
      <c r="K383" t="s">
        <v>23</v>
      </c>
      <c r="L383" t="s">
        <v>26</v>
      </c>
    </row>
    <row r="384" spans="1:12" x14ac:dyDescent="0.25">
      <c r="A384">
        <v>2022</v>
      </c>
      <c r="B384" t="s">
        <v>139</v>
      </c>
      <c r="C384" t="s">
        <v>31</v>
      </c>
      <c r="D384" t="s">
        <v>22</v>
      </c>
      <c r="E384">
        <v>200000</v>
      </c>
      <c r="F384">
        <v>200000</v>
      </c>
      <c r="G384" t="s">
        <v>23</v>
      </c>
      <c r="H384" t="s">
        <v>33</v>
      </c>
      <c r="I384" t="s">
        <v>17</v>
      </c>
      <c r="J384" t="s">
        <v>29</v>
      </c>
      <c r="K384" t="s">
        <v>23</v>
      </c>
      <c r="L384" t="s">
        <v>64</v>
      </c>
    </row>
    <row r="385" spans="1:12" x14ac:dyDescent="0.25">
      <c r="A385">
        <v>2022</v>
      </c>
      <c r="B385" t="s">
        <v>54</v>
      </c>
      <c r="C385" t="s">
        <v>31</v>
      </c>
      <c r="D385" t="s">
        <v>22</v>
      </c>
      <c r="E385">
        <v>180000</v>
      </c>
      <c r="F385">
        <v>180000</v>
      </c>
      <c r="G385" t="s">
        <v>23</v>
      </c>
      <c r="H385" t="s">
        <v>33</v>
      </c>
      <c r="I385" t="s">
        <v>17</v>
      </c>
      <c r="J385" t="s">
        <v>29</v>
      </c>
      <c r="K385" t="s">
        <v>23</v>
      </c>
      <c r="L385" t="s">
        <v>64</v>
      </c>
    </row>
    <row r="386" spans="1:12" x14ac:dyDescent="0.25">
      <c r="A386">
        <v>2022</v>
      </c>
      <c r="B386" t="s">
        <v>54</v>
      </c>
      <c r="C386" t="s">
        <v>31</v>
      </c>
      <c r="D386" t="s">
        <v>22</v>
      </c>
      <c r="E386">
        <v>200000</v>
      </c>
      <c r="F386">
        <v>200000</v>
      </c>
      <c r="G386" t="s">
        <v>23</v>
      </c>
      <c r="H386" t="s">
        <v>33</v>
      </c>
      <c r="I386" t="s">
        <v>17</v>
      </c>
      <c r="J386" t="s">
        <v>29</v>
      </c>
      <c r="K386" t="s">
        <v>23</v>
      </c>
      <c r="L386" t="s">
        <v>64</v>
      </c>
    </row>
    <row r="387" spans="1:12" x14ac:dyDescent="0.25">
      <c r="A387">
        <v>2022</v>
      </c>
      <c r="B387" t="s">
        <v>32</v>
      </c>
      <c r="C387" t="s">
        <v>13</v>
      </c>
      <c r="D387" t="s">
        <v>22</v>
      </c>
      <c r="E387">
        <v>80000</v>
      </c>
      <c r="F387">
        <v>80000</v>
      </c>
      <c r="G387" t="s">
        <v>23</v>
      </c>
      <c r="H387" t="s">
        <v>39</v>
      </c>
      <c r="I387" t="s">
        <v>17</v>
      </c>
      <c r="J387" t="s">
        <v>29</v>
      </c>
      <c r="K387" t="s">
        <v>23</v>
      </c>
      <c r="L387" t="s">
        <v>19</v>
      </c>
    </row>
    <row r="388" spans="1:12" x14ac:dyDescent="0.25">
      <c r="A388">
        <v>2022</v>
      </c>
      <c r="B388" t="s">
        <v>37</v>
      </c>
      <c r="C388" t="s">
        <v>38</v>
      </c>
      <c r="D388" t="s">
        <v>22</v>
      </c>
      <c r="E388">
        <v>46000</v>
      </c>
      <c r="F388">
        <v>46000</v>
      </c>
      <c r="G388" t="s">
        <v>23</v>
      </c>
      <c r="H388" t="s">
        <v>39</v>
      </c>
      <c r="I388" t="s">
        <v>17</v>
      </c>
      <c r="J388" t="s">
        <v>29</v>
      </c>
      <c r="K388" t="s">
        <v>23</v>
      </c>
      <c r="L388" t="s">
        <v>19</v>
      </c>
    </row>
    <row r="389" spans="1:12" x14ac:dyDescent="0.25">
      <c r="A389">
        <v>2022</v>
      </c>
      <c r="B389" t="s">
        <v>148</v>
      </c>
      <c r="C389" t="s">
        <v>52</v>
      </c>
      <c r="D389" t="s">
        <v>22</v>
      </c>
      <c r="E389">
        <v>66000</v>
      </c>
      <c r="F389">
        <v>66000</v>
      </c>
      <c r="G389" t="s">
        <v>23</v>
      </c>
      <c r="H389" t="s">
        <v>24</v>
      </c>
      <c r="I389" t="s">
        <v>17</v>
      </c>
      <c r="J389" t="s">
        <v>29</v>
      </c>
      <c r="K389" t="s">
        <v>23</v>
      </c>
      <c r="L389" t="s">
        <v>26</v>
      </c>
    </row>
    <row r="390" spans="1:12" x14ac:dyDescent="0.25">
      <c r="A390">
        <v>2022</v>
      </c>
      <c r="B390" t="s">
        <v>148</v>
      </c>
      <c r="C390" t="s">
        <v>52</v>
      </c>
      <c r="D390" t="s">
        <v>22</v>
      </c>
      <c r="E390">
        <v>81000</v>
      </c>
      <c r="F390">
        <v>81000</v>
      </c>
      <c r="G390" t="s">
        <v>23</v>
      </c>
      <c r="H390" t="s">
        <v>24</v>
      </c>
      <c r="I390" t="s">
        <v>17</v>
      </c>
      <c r="J390" t="s">
        <v>29</v>
      </c>
      <c r="K390" t="s">
        <v>23</v>
      </c>
      <c r="L390" t="s">
        <v>26</v>
      </c>
    </row>
    <row r="391" spans="1:12" x14ac:dyDescent="0.25">
      <c r="A391">
        <v>2022</v>
      </c>
      <c r="B391" t="s">
        <v>27</v>
      </c>
      <c r="C391" t="s">
        <v>28</v>
      </c>
      <c r="D391" t="s">
        <v>14</v>
      </c>
      <c r="E391">
        <v>30000</v>
      </c>
      <c r="F391">
        <v>31520</v>
      </c>
      <c r="G391" t="s">
        <v>57</v>
      </c>
      <c r="H391" t="s">
        <v>39</v>
      </c>
      <c r="I391" t="s">
        <v>17</v>
      </c>
      <c r="J391" t="s">
        <v>18</v>
      </c>
      <c r="K391" t="s">
        <v>57</v>
      </c>
      <c r="L391" t="s">
        <v>26</v>
      </c>
    </row>
    <row r="392" spans="1:12" x14ac:dyDescent="0.25">
      <c r="A392">
        <v>2022</v>
      </c>
      <c r="B392" t="s">
        <v>37</v>
      </c>
      <c r="C392" t="s">
        <v>38</v>
      </c>
      <c r="D392" t="s">
        <v>22</v>
      </c>
      <c r="E392">
        <v>115000</v>
      </c>
      <c r="F392">
        <v>115000</v>
      </c>
      <c r="G392" t="s">
        <v>23</v>
      </c>
      <c r="H392" t="s">
        <v>24</v>
      </c>
      <c r="I392" t="s">
        <v>17</v>
      </c>
      <c r="J392" t="s">
        <v>25</v>
      </c>
      <c r="K392" t="s">
        <v>23</v>
      </c>
      <c r="L392" t="s">
        <v>19</v>
      </c>
    </row>
    <row r="393" spans="1:12" x14ac:dyDescent="0.25">
      <c r="A393">
        <v>2022</v>
      </c>
      <c r="B393" t="s">
        <v>27</v>
      </c>
      <c r="C393" t="s">
        <v>28</v>
      </c>
      <c r="D393" t="s">
        <v>22</v>
      </c>
      <c r="E393">
        <v>141525</v>
      </c>
      <c r="F393">
        <v>141525</v>
      </c>
      <c r="G393" t="s">
        <v>23</v>
      </c>
      <c r="H393" t="s">
        <v>24</v>
      </c>
      <c r="I393" t="s">
        <v>17</v>
      </c>
      <c r="J393" t="s">
        <v>25</v>
      </c>
      <c r="K393" t="s">
        <v>23</v>
      </c>
      <c r="L393" t="s">
        <v>26</v>
      </c>
    </row>
    <row r="394" spans="1:12" x14ac:dyDescent="0.25">
      <c r="A394">
        <v>2022</v>
      </c>
      <c r="B394" t="s">
        <v>27</v>
      </c>
      <c r="C394" t="s">
        <v>28</v>
      </c>
      <c r="D394" t="s">
        <v>22</v>
      </c>
      <c r="E394">
        <v>191475</v>
      </c>
      <c r="F394">
        <v>191475</v>
      </c>
      <c r="G394" t="s">
        <v>23</v>
      </c>
      <c r="H394" t="s">
        <v>24</v>
      </c>
      <c r="I394" t="s">
        <v>17</v>
      </c>
      <c r="J394" t="s">
        <v>25</v>
      </c>
      <c r="K394" t="s">
        <v>23</v>
      </c>
      <c r="L394" t="s">
        <v>26</v>
      </c>
    </row>
    <row r="395" spans="1:12" x14ac:dyDescent="0.25">
      <c r="A395">
        <v>2022</v>
      </c>
      <c r="B395" t="s">
        <v>32</v>
      </c>
      <c r="C395" t="s">
        <v>13</v>
      </c>
      <c r="D395" t="s">
        <v>35</v>
      </c>
      <c r="E395">
        <v>66822</v>
      </c>
      <c r="F395">
        <v>82280</v>
      </c>
      <c r="G395" t="s">
        <v>36</v>
      </c>
      <c r="H395" t="s">
        <v>24</v>
      </c>
      <c r="I395" t="s">
        <v>17</v>
      </c>
      <c r="J395" t="s">
        <v>29</v>
      </c>
      <c r="K395" t="s">
        <v>36</v>
      </c>
      <c r="L395" t="s">
        <v>26</v>
      </c>
    </row>
    <row r="396" spans="1:12" x14ac:dyDescent="0.25">
      <c r="A396">
        <v>2022</v>
      </c>
      <c r="B396" t="s">
        <v>32</v>
      </c>
      <c r="C396" t="s">
        <v>13</v>
      </c>
      <c r="D396" t="s">
        <v>35</v>
      </c>
      <c r="E396">
        <v>84958</v>
      </c>
      <c r="F396">
        <v>104611</v>
      </c>
      <c r="G396" t="s">
        <v>36</v>
      </c>
      <c r="H396" t="s">
        <v>24</v>
      </c>
      <c r="I396" t="s">
        <v>17</v>
      </c>
      <c r="J396" t="s">
        <v>29</v>
      </c>
      <c r="K396" t="s">
        <v>36</v>
      </c>
      <c r="L396" t="s">
        <v>26</v>
      </c>
    </row>
    <row r="397" spans="1:12" x14ac:dyDescent="0.25">
      <c r="A397">
        <v>2022</v>
      </c>
      <c r="B397" t="s">
        <v>40</v>
      </c>
      <c r="C397" t="s">
        <v>41</v>
      </c>
      <c r="D397" t="s">
        <v>35</v>
      </c>
      <c r="E397">
        <v>65004</v>
      </c>
      <c r="F397">
        <v>80041</v>
      </c>
      <c r="G397" t="s">
        <v>36</v>
      </c>
      <c r="H397" t="s">
        <v>24</v>
      </c>
      <c r="I397" t="s">
        <v>17</v>
      </c>
      <c r="J397" t="s">
        <v>29</v>
      </c>
      <c r="K397" t="s">
        <v>36</v>
      </c>
      <c r="L397" t="s">
        <v>26</v>
      </c>
    </row>
    <row r="398" spans="1:12" x14ac:dyDescent="0.25">
      <c r="A398">
        <v>2022</v>
      </c>
      <c r="B398" t="s">
        <v>40</v>
      </c>
      <c r="C398" t="s">
        <v>41</v>
      </c>
      <c r="D398" t="s">
        <v>35</v>
      </c>
      <c r="E398">
        <v>83376</v>
      </c>
      <c r="F398">
        <v>102663</v>
      </c>
      <c r="G398" t="s">
        <v>36</v>
      </c>
      <c r="H398" t="s">
        <v>24</v>
      </c>
      <c r="I398" t="s">
        <v>17</v>
      </c>
      <c r="J398" t="s">
        <v>29</v>
      </c>
      <c r="K398" t="s">
        <v>36</v>
      </c>
      <c r="L398" t="s">
        <v>26</v>
      </c>
    </row>
    <row r="399" spans="1:12" x14ac:dyDescent="0.25">
      <c r="A399">
        <v>2022</v>
      </c>
      <c r="B399" t="s">
        <v>32</v>
      </c>
      <c r="C399" t="s">
        <v>13</v>
      </c>
      <c r="D399" t="s">
        <v>14</v>
      </c>
      <c r="E399">
        <v>70000</v>
      </c>
      <c r="F399">
        <v>73546</v>
      </c>
      <c r="G399" t="s">
        <v>57</v>
      </c>
      <c r="H399" t="s">
        <v>16</v>
      </c>
      <c r="I399" t="s">
        <v>17</v>
      </c>
      <c r="J399" t="s">
        <v>29</v>
      </c>
      <c r="K399" t="s">
        <v>57</v>
      </c>
      <c r="L399" t="s">
        <v>26</v>
      </c>
    </row>
    <row r="400" spans="1:12" x14ac:dyDescent="0.25">
      <c r="A400">
        <v>2022</v>
      </c>
      <c r="B400" t="s">
        <v>32</v>
      </c>
      <c r="C400" t="s">
        <v>13</v>
      </c>
      <c r="D400" t="s">
        <v>14</v>
      </c>
      <c r="E400">
        <v>80000</v>
      </c>
      <c r="F400">
        <v>84053</v>
      </c>
      <c r="G400" t="s">
        <v>57</v>
      </c>
      <c r="H400" t="s">
        <v>16</v>
      </c>
      <c r="I400" t="s">
        <v>17</v>
      </c>
      <c r="J400" t="s">
        <v>29</v>
      </c>
      <c r="K400" t="s">
        <v>57</v>
      </c>
      <c r="L400" t="s">
        <v>26</v>
      </c>
    </row>
    <row r="401" spans="1:12" x14ac:dyDescent="0.25">
      <c r="A401">
        <v>2022</v>
      </c>
      <c r="B401" t="s">
        <v>32</v>
      </c>
      <c r="C401" t="s">
        <v>13</v>
      </c>
      <c r="D401" t="s">
        <v>35</v>
      </c>
      <c r="E401">
        <v>70000</v>
      </c>
      <c r="F401">
        <v>86193</v>
      </c>
      <c r="G401" t="s">
        <v>36</v>
      </c>
      <c r="H401" t="s">
        <v>16</v>
      </c>
      <c r="I401" t="s">
        <v>17</v>
      </c>
      <c r="J401" t="s">
        <v>29</v>
      </c>
      <c r="K401" t="s">
        <v>36</v>
      </c>
      <c r="L401" t="s">
        <v>26</v>
      </c>
    </row>
    <row r="402" spans="1:12" x14ac:dyDescent="0.25">
      <c r="A402">
        <v>2022</v>
      </c>
      <c r="B402" t="s">
        <v>32</v>
      </c>
      <c r="C402" t="s">
        <v>13</v>
      </c>
      <c r="D402" t="s">
        <v>35</v>
      </c>
      <c r="E402">
        <v>80000</v>
      </c>
      <c r="F402">
        <v>98506</v>
      </c>
      <c r="G402" t="s">
        <v>36</v>
      </c>
      <c r="H402" t="s">
        <v>16</v>
      </c>
      <c r="I402" t="s">
        <v>17</v>
      </c>
      <c r="J402" t="s">
        <v>29</v>
      </c>
      <c r="K402" t="s">
        <v>36</v>
      </c>
      <c r="L402" t="s">
        <v>26</v>
      </c>
    </row>
    <row r="403" spans="1:12" x14ac:dyDescent="0.25">
      <c r="A403">
        <v>2022</v>
      </c>
      <c r="B403" t="s">
        <v>32</v>
      </c>
      <c r="C403" t="s">
        <v>13</v>
      </c>
      <c r="D403" t="s">
        <v>14</v>
      </c>
      <c r="E403">
        <v>70000</v>
      </c>
      <c r="F403">
        <v>73546</v>
      </c>
      <c r="G403" t="s">
        <v>117</v>
      </c>
      <c r="H403" t="s">
        <v>16</v>
      </c>
      <c r="I403" t="s">
        <v>17</v>
      </c>
      <c r="J403" t="s">
        <v>29</v>
      </c>
      <c r="K403" t="s">
        <v>117</v>
      </c>
      <c r="L403" t="s">
        <v>26</v>
      </c>
    </row>
    <row r="404" spans="1:12" x14ac:dyDescent="0.25">
      <c r="A404">
        <v>2022</v>
      </c>
      <c r="B404" t="s">
        <v>32</v>
      </c>
      <c r="C404" t="s">
        <v>13</v>
      </c>
      <c r="D404" t="s">
        <v>14</v>
      </c>
      <c r="E404">
        <v>80000</v>
      </c>
      <c r="F404">
        <v>84053</v>
      </c>
      <c r="G404" t="s">
        <v>117</v>
      </c>
      <c r="H404" t="s">
        <v>16</v>
      </c>
      <c r="I404" t="s">
        <v>17</v>
      </c>
      <c r="J404" t="s">
        <v>29</v>
      </c>
      <c r="K404" t="s">
        <v>117</v>
      </c>
      <c r="L404" t="s">
        <v>26</v>
      </c>
    </row>
    <row r="405" spans="1:12" x14ac:dyDescent="0.25">
      <c r="A405">
        <v>2022</v>
      </c>
      <c r="B405" t="s">
        <v>114</v>
      </c>
      <c r="C405" t="s">
        <v>38</v>
      </c>
      <c r="D405" t="s">
        <v>22</v>
      </c>
      <c r="E405">
        <v>75000</v>
      </c>
      <c r="F405">
        <v>75000</v>
      </c>
      <c r="G405" t="s">
        <v>23</v>
      </c>
      <c r="H405" t="s">
        <v>16</v>
      </c>
      <c r="I405" t="s">
        <v>17</v>
      </c>
      <c r="J405" t="s">
        <v>25</v>
      </c>
      <c r="K405" t="s">
        <v>23</v>
      </c>
      <c r="L405" t="s">
        <v>26</v>
      </c>
    </row>
    <row r="406" spans="1:12" x14ac:dyDescent="0.25">
      <c r="A406">
        <v>2022</v>
      </c>
      <c r="B406" t="s">
        <v>27</v>
      </c>
      <c r="C406" t="s">
        <v>28</v>
      </c>
      <c r="D406" t="s">
        <v>22</v>
      </c>
      <c r="E406">
        <v>154000</v>
      </c>
      <c r="F406">
        <v>154000</v>
      </c>
      <c r="G406" t="s">
        <v>23</v>
      </c>
      <c r="H406" t="s">
        <v>24</v>
      </c>
      <c r="I406" t="s">
        <v>17</v>
      </c>
      <c r="J406" t="s">
        <v>29</v>
      </c>
      <c r="K406" t="s">
        <v>23</v>
      </c>
      <c r="L406" t="s">
        <v>26</v>
      </c>
    </row>
    <row r="407" spans="1:12" x14ac:dyDescent="0.25">
      <c r="A407">
        <v>2022</v>
      </c>
      <c r="B407" t="s">
        <v>27</v>
      </c>
      <c r="C407" t="s">
        <v>28</v>
      </c>
      <c r="D407" t="s">
        <v>22</v>
      </c>
      <c r="E407">
        <v>179400</v>
      </c>
      <c r="F407">
        <v>179400</v>
      </c>
      <c r="G407" t="s">
        <v>23</v>
      </c>
      <c r="H407" t="s">
        <v>24</v>
      </c>
      <c r="I407" t="s">
        <v>17</v>
      </c>
      <c r="J407" t="s">
        <v>29</v>
      </c>
      <c r="K407" t="s">
        <v>23</v>
      </c>
      <c r="L407" t="s">
        <v>26</v>
      </c>
    </row>
    <row r="408" spans="1:12" x14ac:dyDescent="0.25">
      <c r="A408">
        <v>2022</v>
      </c>
      <c r="B408" t="s">
        <v>40</v>
      </c>
      <c r="C408" t="s">
        <v>41</v>
      </c>
      <c r="D408" t="s">
        <v>22</v>
      </c>
      <c r="E408">
        <v>140250</v>
      </c>
      <c r="F408">
        <v>140250</v>
      </c>
      <c r="G408" t="s">
        <v>23</v>
      </c>
      <c r="H408" t="s">
        <v>24</v>
      </c>
      <c r="I408" t="s">
        <v>17</v>
      </c>
      <c r="J408" t="s">
        <v>29</v>
      </c>
      <c r="K408" t="s">
        <v>23</v>
      </c>
      <c r="L408" t="s">
        <v>26</v>
      </c>
    </row>
    <row r="409" spans="1:12" x14ac:dyDescent="0.25">
      <c r="A409">
        <v>2022</v>
      </c>
      <c r="B409" t="s">
        <v>40</v>
      </c>
      <c r="C409" t="s">
        <v>41</v>
      </c>
      <c r="D409" t="s">
        <v>22</v>
      </c>
      <c r="E409">
        <v>165000</v>
      </c>
      <c r="F409">
        <v>165000</v>
      </c>
      <c r="G409" t="s">
        <v>23</v>
      </c>
      <c r="H409" t="s">
        <v>24</v>
      </c>
      <c r="I409" t="s">
        <v>17</v>
      </c>
      <c r="J409" t="s">
        <v>29</v>
      </c>
      <c r="K409" t="s">
        <v>23</v>
      </c>
      <c r="L409" t="s">
        <v>26</v>
      </c>
    </row>
    <row r="410" spans="1:12" x14ac:dyDescent="0.25">
      <c r="A410">
        <v>2022</v>
      </c>
      <c r="B410" t="s">
        <v>27</v>
      </c>
      <c r="C410" t="s">
        <v>28</v>
      </c>
      <c r="D410" t="s">
        <v>22</v>
      </c>
      <c r="E410">
        <v>130240</v>
      </c>
      <c r="F410">
        <v>130240</v>
      </c>
      <c r="G410" t="s">
        <v>23</v>
      </c>
      <c r="H410" t="s">
        <v>24</v>
      </c>
      <c r="I410" t="s">
        <v>17</v>
      </c>
      <c r="J410" t="s">
        <v>25</v>
      </c>
      <c r="K410" t="s">
        <v>23</v>
      </c>
      <c r="L410" t="s">
        <v>26</v>
      </c>
    </row>
    <row r="411" spans="1:12" x14ac:dyDescent="0.25">
      <c r="A411">
        <v>2022</v>
      </c>
      <c r="B411" t="s">
        <v>27</v>
      </c>
      <c r="C411" t="s">
        <v>28</v>
      </c>
      <c r="D411" t="s">
        <v>22</v>
      </c>
      <c r="E411">
        <v>151800</v>
      </c>
      <c r="F411">
        <v>151800</v>
      </c>
      <c r="G411" t="s">
        <v>23</v>
      </c>
      <c r="H411" t="s">
        <v>24</v>
      </c>
      <c r="I411" t="s">
        <v>17</v>
      </c>
      <c r="J411" t="s">
        <v>25</v>
      </c>
      <c r="K411" t="s">
        <v>23</v>
      </c>
      <c r="L411" t="s">
        <v>26</v>
      </c>
    </row>
    <row r="412" spans="1:12" x14ac:dyDescent="0.25">
      <c r="A412">
        <v>2022</v>
      </c>
      <c r="B412" t="s">
        <v>27</v>
      </c>
      <c r="C412" t="s">
        <v>28</v>
      </c>
      <c r="D412" t="s">
        <v>22</v>
      </c>
      <c r="E412">
        <v>50000</v>
      </c>
      <c r="F412">
        <v>50000</v>
      </c>
      <c r="G412" t="s">
        <v>23</v>
      </c>
      <c r="H412" t="s">
        <v>39</v>
      </c>
      <c r="I412" t="s">
        <v>17</v>
      </c>
      <c r="J412" t="s">
        <v>18</v>
      </c>
      <c r="K412" t="s">
        <v>15</v>
      </c>
      <c r="L412" t="s">
        <v>26</v>
      </c>
    </row>
    <row r="413" spans="1:12" x14ac:dyDescent="0.25">
      <c r="A413">
        <v>2022</v>
      </c>
      <c r="B413" t="s">
        <v>27</v>
      </c>
      <c r="C413" t="s">
        <v>28</v>
      </c>
      <c r="D413" t="s">
        <v>14</v>
      </c>
      <c r="E413">
        <v>70000</v>
      </c>
      <c r="F413">
        <v>73546</v>
      </c>
      <c r="G413" t="s">
        <v>81</v>
      </c>
      <c r="H413" t="s">
        <v>16</v>
      </c>
      <c r="I413" t="s">
        <v>17</v>
      </c>
      <c r="J413" t="s">
        <v>18</v>
      </c>
      <c r="K413" t="s">
        <v>81</v>
      </c>
      <c r="L413" t="s">
        <v>19</v>
      </c>
    </row>
    <row r="414" spans="1:12" x14ac:dyDescent="0.25">
      <c r="A414">
        <v>2022</v>
      </c>
      <c r="B414" t="s">
        <v>42</v>
      </c>
      <c r="C414" t="s">
        <v>28</v>
      </c>
      <c r="D414" t="s">
        <v>22</v>
      </c>
      <c r="E414">
        <v>142800</v>
      </c>
      <c r="F414">
        <v>142800</v>
      </c>
      <c r="G414" t="s">
        <v>23</v>
      </c>
      <c r="H414" t="s">
        <v>24</v>
      </c>
      <c r="I414" t="s">
        <v>17</v>
      </c>
      <c r="J414" t="s">
        <v>29</v>
      </c>
      <c r="K414" t="s">
        <v>23</v>
      </c>
      <c r="L414" t="s">
        <v>26</v>
      </c>
    </row>
    <row r="415" spans="1:12" x14ac:dyDescent="0.25">
      <c r="A415">
        <v>2022</v>
      </c>
      <c r="B415" t="s">
        <v>42</v>
      </c>
      <c r="C415" t="s">
        <v>28</v>
      </c>
      <c r="D415" t="s">
        <v>22</v>
      </c>
      <c r="E415">
        <v>212800</v>
      </c>
      <c r="F415">
        <v>212800</v>
      </c>
      <c r="G415" t="s">
        <v>23</v>
      </c>
      <c r="H415" t="s">
        <v>24</v>
      </c>
      <c r="I415" t="s">
        <v>17</v>
      </c>
      <c r="J415" t="s">
        <v>29</v>
      </c>
      <c r="K415" t="s">
        <v>23</v>
      </c>
      <c r="L415" t="s">
        <v>26</v>
      </c>
    </row>
    <row r="416" spans="1:12" x14ac:dyDescent="0.25">
      <c r="A416">
        <v>2022</v>
      </c>
      <c r="B416" t="s">
        <v>37</v>
      </c>
      <c r="C416" t="s">
        <v>38</v>
      </c>
      <c r="D416" t="s">
        <v>22</v>
      </c>
      <c r="E416">
        <v>97500</v>
      </c>
      <c r="F416">
        <v>97500</v>
      </c>
      <c r="G416" t="s">
        <v>23</v>
      </c>
      <c r="H416" t="s">
        <v>16</v>
      </c>
      <c r="I416" t="s">
        <v>17</v>
      </c>
      <c r="J416" t="s">
        <v>29</v>
      </c>
      <c r="K416" t="s">
        <v>23</v>
      </c>
      <c r="L416" t="s">
        <v>19</v>
      </c>
    </row>
    <row r="417" spans="1:12" x14ac:dyDescent="0.25">
      <c r="A417">
        <v>2022</v>
      </c>
      <c r="B417" t="s">
        <v>32</v>
      </c>
      <c r="C417" t="s">
        <v>13</v>
      </c>
      <c r="D417" t="s">
        <v>22</v>
      </c>
      <c r="E417">
        <v>164000</v>
      </c>
      <c r="F417">
        <v>164000</v>
      </c>
      <c r="G417" t="s">
        <v>23</v>
      </c>
      <c r="H417" t="s">
        <v>24</v>
      </c>
      <c r="I417" t="s">
        <v>17</v>
      </c>
      <c r="J417" t="s">
        <v>25</v>
      </c>
      <c r="K417" t="s">
        <v>23</v>
      </c>
      <c r="L417" t="s">
        <v>26</v>
      </c>
    </row>
    <row r="418" spans="1:12" x14ac:dyDescent="0.25">
      <c r="A418">
        <v>2022</v>
      </c>
      <c r="B418" t="s">
        <v>32</v>
      </c>
      <c r="C418" t="s">
        <v>13</v>
      </c>
      <c r="D418" t="s">
        <v>22</v>
      </c>
      <c r="E418">
        <v>215000</v>
      </c>
      <c r="F418">
        <v>215000</v>
      </c>
      <c r="G418" t="s">
        <v>23</v>
      </c>
      <c r="H418" t="s">
        <v>24</v>
      </c>
      <c r="I418" t="s">
        <v>17</v>
      </c>
      <c r="J418" t="s">
        <v>25</v>
      </c>
      <c r="K418" t="s">
        <v>23</v>
      </c>
      <c r="L418" t="s">
        <v>26</v>
      </c>
    </row>
    <row r="419" spans="1:12" x14ac:dyDescent="0.25">
      <c r="A419">
        <v>2022</v>
      </c>
      <c r="B419" t="s">
        <v>27</v>
      </c>
      <c r="C419" t="s">
        <v>28</v>
      </c>
      <c r="D419" t="s">
        <v>22</v>
      </c>
      <c r="E419">
        <v>172000</v>
      </c>
      <c r="F419">
        <v>172000</v>
      </c>
      <c r="G419" t="s">
        <v>23</v>
      </c>
      <c r="H419" t="s">
        <v>24</v>
      </c>
      <c r="I419" t="s">
        <v>17</v>
      </c>
      <c r="J419" t="s">
        <v>29</v>
      </c>
      <c r="K419" t="s">
        <v>23</v>
      </c>
      <c r="L419" t="s">
        <v>26</v>
      </c>
    </row>
    <row r="420" spans="1:12" x14ac:dyDescent="0.25">
      <c r="A420">
        <v>2022</v>
      </c>
      <c r="B420" t="s">
        <v>37</v>
      </c>
      <c r="C420" t="s">
        <v>38</v>
      </c>
      <c r="D420" t="s">
        <v>22</v>
      </c>
      <c r="E420">
        <v>112000</v>
      </c>
      <c r="F420">
        <v>112000</v>
      </c>
      <c r="G420" t="s">
        <v>23</v>
      </c>
      <c r="H420" t="s">
        <v>16</v>
      </c>
      <c r="I420" t="s">
        <v>17</v>
      </c>
      <c r="J420" t="s">
        <v>29</v>
      </c>
      <c r="K420" t="s">
        <v>23</v>
      </c>
      <c r="L420" t="s">
        <v>26</v>
      </c>
    </row>
    <row r="421" spans="1:12" x14ac:dyDescent="0.25">
      <c r="A421">
        <v>2022</v>
      </c>
      <c r="B421" t="s">
        <v>37</v>
      </c>
      <c r="C421" t="s">
        <v>38</v>
      </c>
      <c r="D421" t="s">
        <v>22</v>
      </c>
      <c r="E421">
        <v>136000</v>
      </c>
      <c r="F421">
        <v>136000</v>
      </c>
      <c r="G421" t="s">
        <v>23</v>
      </c>
      <c r="H421" t="s">
        <v>16</v>
      </c>
      <c r="I421" t="s">
        <v>17</v>
      </c>
      <c r="J421" t="s">
        <v>29</v>
      </c>
      <c r="K421" t="s">
        <v>23</v>
      </c>
      <c r="L421" t="s">
        <v>26</v>
      </c>
    </row>
    <row r="422" spans="1:12" x14ac:dyDescent="0.25">
      <c r="A422">
        <v>2022</v>
      </c>
      <c r="B422" t="s">
        <v>104</v>
      </c>
      <c r="C422" t="s">
        <v>28</v>
      </c>
      <c r="D422" t="s">
        <v>14</v>
      </c>
      <c r="E422">
        <v>55000</v>
      </c>
      <c r="F422">
        <v>57786</v>
      </c>
      <c r="G422" t="s">
        <v>69</v>
      </c>
      <c r="H422" t="s">
        <v>24</v>
      </c>
      <c r="I422" t="s">
        <v>17</v>
      </c>
      <c r="J422" t="s">
        <v>18</v>
      </c>
      <c r="K422" t="s">
        <v>69</v>
      </c>
      <c r="L422" t="s">
        <v>19</v>
      </c>
    </row>
    <row r="423" spans="1:12" x14ac:dyDescent="0.25">
      <c r="A423">
        <v>2022</v>
      </c>
      <c r="B423" t="s">
        <v>27</v>
      </c>
      <c r="C423" t="s">
        <v>28</v>
      </c>
      <c r="D423" t="s">
        <v>22</v>
      </c>
      <c r="E423">
        <v>101570</v>
      </c>
      <c r="F423">
        <v>101570</v>
      </c>
      <c r="G423" t="s">
        <v>23</v>
      </c>
      <c r="H423" t="s">
        <v>24</v>
      </c>
      <c r="I423" t="s">
        <v>17</v>
      </c>
      <c r="J423" t="s">
        <v>29</v>
      </c>
      <c r="K423" t="s">
        <v>23</v>
      </c>
      <c r="L423" t="s">
        <v>26</v>
      </c>
    </row>
    <row r="424" spans="1:12" x14ac:dyDescent="0.25">
      <c r="A424">
        <v>2022</v>
      </c>
      <c r="B424" t="s">
        <v>27</v>
      </c>
      <c r="C424" t="s">
        <v>28</v>
      </c>
      <c r="D424" t="s">
        <v>22</v>
      </c>
      <c r="E424">
        <v>136994</v>
      </c>
      <c r="F424">
        <v>136994</v>
      </c>
      <c r="G424" t="s">
        <v>23</v>
      </c>
      <c r="H424" t="s">
        <v>24</v>
      </c>
      <c r="I424" t="s">
        <v>17</v>
      </c>
      <c r="J424" t="s">
        <v>29</v>
      </c>
      <c r="K424" t="s">
        <v>23</v>
      </c>
      <c r="L424" t="s">
        <v>26</v>
      </c>
    </row>
    <row r="425" spans="1:12" x14ac:dyDescent="0.25">
      <c r="A425">
        <v>2022</v>
      </c>
      <c r="B425" t="s">
        <v>27</v>
      </c>
      <c r="C425" t="s">
        <v>28</v>
      </c>
      <c r="D425" t="s">
        <v>22</v>
      </c>
      <c r="E425">
        <v>73000</v>
      </c>
      <c r="F425">
        <v>73000</v>
      </c>
      <c r="G425" t="s">
        <v>23</v>
      </c>
      <c r="H425" t="s">
        <v>39</v>
      </c>
      <c r="I425" t="s">
        <v>17</v>
      </c>
      <c r="J425" t="s">
        <v>25</v>
      </c>
      <c r="K425" t="s">
        <v>23</v>
      </c>
      <c r="L425" t="s">
        <v>26</v>
      </c>
    </row>
    <row r="426" spans="1:12" x14ac:dyDescent="0.25">
      <c r="A426">
        <v>2022</v>
      </c>
      <c r="B426" t="s">
        <v>27</v>
      </c>
      <c r="C426" t="s">
        <v>28</v>
      </c>
      <c r="D426" t="s">
        <v>22</v>
      </c>
      <c r="E426">
        <v>93000</v>
      </c>
      <c r="F426">
        <v>93000</v>
      </c>
      <c r="G426" t="s">
        <v>23</v>
      </c>
      <c r="H426" t="s">
        <v>39</v>
      </c>
      <c r="I426" t="s">
        <v>17</v>
      </c>
      <c r="J426" t="s">
        <v>25</v>
      </c>
      <c r="K426" t="s">
        <v>23</v>
      </c>
      <c r="L426" t="s">
        <v>26</v>
      </c>
    </row>
    <row r="427" spans="1:12" x14ac:dyDescent="0.25">
      <c r="A427">
        <v>2022</v>
      </c>
      <c r="B427" t="s">
        <v>32</v>
      </c>
      <c r="C427" t="s">
        <v>13</v>
      </c>
      <c r="D427" t="s">
        <v>22</v>
      </c>
      <c r="E427">
        <v>193000</v>
      </c>
      <c r="F427">
        <v>193000</v>
      </c>
      <c r="G427" t="s">
        <v>57</v>
      </c>
      <c r="H427" t="s">
        <v>24</v>
      </c>
      <c r="I427" t="s">
        <v>17</v>
      </c>
      <c r="J427" t="s">
        <v>29</v>
      </c>
      <c r="K427" t="s">
        <v>23</v>
      </c>
      <c r="L427" t="s">
        <v>26</v>
      </c>
    </row>
    <row r="428" spans="1:12" x14ac:dyDescent="0.25">
      <c r="A428">
        <v>2022</v>
      </c>
      <c r="B428" t="s">
        <v>32</v>
      </c>
      <c r="C428" t="s">
        <v>13</v>
      </c>
      <c r="D428" t="s">
        <v>22</v>
      </c>
      <c r="E428">
        <v>260000</v>
      </c>
      <c r="F428">
        <v>260000</v>
      </c>
      <c r="G428" t="s">
        <v>23</v>
      </c>
      <c r="H428" t="s">
        <v>33</v>
      </c>
      <c r="I428" t="s">
        <v>17</v>
      </c>
      <c r="J428" t="s">
        <v>29</v>
      </c>
      <c r="K428" t="s">
        <v>23</v>
      </c>
      <c r="L428" t="s">
        <v>26</v>
      </c>
    </row>
    <row r="429" spans="1:12" x14ac:dyDescent="0.25">
      <c r="A429">
        <v>2022</v>
      </c>
      <c r="B429" t="s">
        <v>32</v>
      </c>
      <c r="C429" t="s">
        <v>13</v>
      </c>
      <c r="D429" t="s">
        <v>22</v>
      </c>
      <c r="E429">
        <v>297500</v>
      </c>
      <c r="F429">
        <v>297500</v>
      </c>
      <c r="G429" t="s">
        <v>23</v>
      </c>
      <c r="H429" t="s">
        <v>33</v>
      </c>
      <c r="I429" t="s">
        <v>17</v>
      </c>
      <c r="J429" t="s">
        <v>29</v>
      </c>
      <c r="K429" t="s">
        <v>23</v>
      </c>
      <c r="L429" t="s">
        <v>26</v>
      </c>
    </row>
    <row r="430" spans="1:12" x14ac:dyDescent="0.25">
      <c r="A430">
        <v>2022</v>
      </c>
      <c r="B430" t="s">
        <v>40</v>
      </c>
      <c r="C430" t="s">
        <v>41</v>
      </c>
      <c r="D430" t="s">
        <v>22</v>
      </c>
      <c r="E430">
        <v>100000</v>
      </c>
      <c r="F430">
        <v>100000</v>
      </c>
      <c r="G430" t="s">
        <v>23</v>
      </c>
      <c r="H430" t="s">
        <v>24</v>
      </c>
      <c r="I430" t="s">
        <v>17</v>
      </c>
      <c r="J430" t="s">
        <v>29</v>
      </c>
      <c r="K430" t="s">
        <v>23</v>
      </c>
      <c r="L430" t="s">
        <v>26</v>
      </c>
    </row>
    <row r="431" spans="1:12" x14ac:dyDescent="0.25">
      <c r="A431">
        <v>2022</v>
      </c>
      <c r="B431" t="s">
        <v>40</v>
      </c>
      <c r="C431" t="s">
        <v>41</v>
      </c>
      <c r="D431" t="s">
        <v>22</v>
      </c>
      <c r="E431">
        <v>122500</v>
      </c>
      <c r="F431">
        <v>122500</v>
      </c>
      <c r="G431" t="s">
        <v>23</v>
      </c>
      <c r="H431" t="s">
        <v>24</v>
      </c>
      <c r="I431" t="s">
        <v>17</v>
      </c>
      <c r="J431" t="s">
        <v>29</v>
      </c>
      <c r="K431" t="s">
        <v>23</v>
      </c>
      <c r="L431" t="s">
        <v>26</v>
      </c>
    </row>
    <row r="432" spans="1:12" x14ac:dyDescent="0.25">
      <c r="A432">
        <v>2022</v>
      </c>
      <c r="B432" t="s">
        <v>32</v>
      </c>
      <c r="C432" t="s">
        <v>13</v>
      </c>
      <c r="D432" t="s">
        <v>22</v>
      </c>
      <c r="E432">
        <v>100000</v>
      </c>
      <c r="F432">
        <v>100000</v>
      </c>
      <c r="G432" t="s">
        <v>23</v>
      </c>
      <c r="H432" t="s">
        <v>16</v>
      </c>
      <c r="I432" t="s">
        <v>17</v>
      </c>
      <c r="J432" t="s">
        <v>25</v>
      </c>
      <c r="K432" t="s">
        <v>23</v>
      </c>
      <c r="L432" t="s">
        <v>26</v>
      </c>
    </row>
    <row r="433" spans="1:12" x14ac:dyDescent="0.25">
      <c r="A433">
        <v>2022</v>
      </c>
      <c r="B433" t="s">
        <v>32</v>
      </c>
      <c r="C433" t="s">
        <v>13</v>
      </c>
      <c r="D433" t="s">
        <v>22</v>
      </c>
      <c r="E433">
        <v>150000</v>
      </c>
      <c r="F433">
        <v>150000</v>
      </c>
      <c r="G433" t="s">
        <v>23</v>
      </c>
      <c r="H433" t="s">
        <v>16</v>
      </c>
      <c r="I433" t="s">
        <v>17</v>
      </c>
      <c r="J433" t="s">
        <v>25</v>
      </c>
      <c r="K433" t="s">
        <v>23</v>
      </c>
      <c r="L433" t="s">
        <v>26</v>
      </c>
    </row>
    <row r="434" spans="1:12" x14ac:dyDescent="0.25">
      <c r="A434">
        <v>2022</v>
      </c>
      <c r="B434" t="s">
        <v>99</v>
      </c>
      <c r="C434" t="s">
        <v>28</v>
      </c>
      <c r="D434" t="s">
        <v>22</v>
      </c>
      <c r="E434">
        <v>182160</v>
      </c>
      <c r="F434">
        <v>182160</v>
      </c>
      <c r="G434" t="s">
        <v>23</v>
      </c>
      <c r="H434" t="s">
        <v>33</v>
      </c>
      <c r="I434" t="s">
        <v>17</v>
      </c>
      <c r="J434" t="s">
        <v>25</v>
      </c>
      <c r="K434" t="s">
        <v>23</v>
      </c>
      <c r="L434" t="s">
        <v>26</v>
      </c>
    </row>
    <row r="435" spans="1:12" x14ac:dyDescent="0.25">
      <c r="A435">
        <v>2022</v>
      </c>
      <c r="B435" t="s">
        <v>99</v>
      </c>
      <c r="C435" t="s">
        <v>28</v>
      </c>
      <c r="D435" t="s">
        <v>22</v>
      </c>
      <c r="E435">
        <v>222640</v>
      </c>
      <c r="F435">
        <v>222640</v>
      </c>
      <c r="G435" t="s">
        <v>23</v>
      </c>
      <c r="H435" t="s">
        <v>33</v>
      </c>
      <c r="I435" t="s">
        <v>17</v>
      </c>
      <c r="J435" t="s">
        <v>25</v>
      </c>
      <c r="K435" t="s">
        <v>23</v>
      </c>
      <c r="L435" t="s">
        <v>26</v>
      </c>
    </row>
    <row r="436" spans="1:12" x14ac:dyDescent="0.25">
      <c r="A436">
        <v>2022</v>
      </c>
      <c r="B436" t="s">
        <v>54</v>
      </c>
      <c r="C436" t="s">
        <v>31</v>
      </c>
      <c r="D436" t="s">
        <v>22</v>
      </c>
      <c r="E436">
        <v>129300</v>
      </c>
      <c r="F436">
        <v>129300</v>
      </c>
      <c r="G436" t="s">
        <v>23</v>
      </c>
      <c r="H436" t="s">
        <v>24</v>
      </c>
      <c r="I436" t="s">
        <v>17</v>
      </c>
      <c r="J436" t="s">
        <v>25</v>
      </c>
      <c r="K436" t="s">
        <v>23</v>
      </c>
      <c r="L436" t="s">
        <v>26</v>
      </c>
    </row>
    <row r="437" spans="1:12" x14ac:dyDescent="0.25">
      <c r="A437">
        <v>2022</v>
      </c>
      <c r="B437" t="s">
        <v>54</v>
      </c>
      <c r="C437" t="s">
        <v>31</v>
      </c>
      <c r="D437" t="s">
        <v>22</v>
      </c>
      <c r="E437">
        <v>193900</v>
      </c>
      <c r="F437">
        <v>193900</v>
      </c>
      <c r="G437" t="s">
        <v>23</v>
      </c>
      <c r="H437" t="s">
        <v>24</v>
      </c>
      <c r="I437" t="s">
        <v>17</v>
      </c>
      <c r="J437" t="s">
        <v>25</v>
      </c>
      <c r="K437" t="s">
        <v>23</v>
      </c>
      <c r="L437" t="s">
        <v>26</v>
      </c>
    </row>
    <row r="438" spans="1:12" x14ac:dyDescent="0.25">
      <c r="A438">
        <v>2022</v>
      </c>
      <c r="B438" t="s">
        <v>27</v>
      </c>
      <c r="C438" t="s">
        <v>28</v>
      </c>
      <c r="D438" t="s">
        <v>22</v>
      </c>
      <c r="E438">
        <v>154000</v>
      </c>
      <c r="F438">
        <v>154000</v>
      </c>
      <c r="G438" t="s">
        <v>23</v>
      </c>
      <c r="H438" t="s">
        <v>24</v>
      </c>
      <c r="I438" t="s">
        <v>17</v>
      </c>
      <c r="J438" t="s">
        <v>25</v>
      </c>
      <c r="K438" t="s">
        <v>23</v>
      </c>
      <c r="L438" t="s">
        <v>26</v>
      </c>
    </row>
    <row r="439" spans="1:12" x14ac:dyDescent="0.25">
      <c r="A439">
        <v>2022</v>
      </c>
      <c r="B439" t="s">
        <v>27</v>
      </c>
      <c r="C439" t="s">
        <v>28</v>
      </c>
      <c r="D439" t="s">
        <v>22</v>
      </c>
      <c r="E439">
        <v>179400</v>
      </c>
      <c r="F439">
        <v>179400</v>
      </c>
      <c r="G439" t="s">
        <v>23</v>
      </c>
      <c r="H439" t="s">
        <v>24</v>
      </c>
      <c r="I439" t="s">
        <v>17</v>
      </c>
      <c r="J439" t="s">
        <v>25</v>
      </c>
      <c r="K439" t="s">
        <v>23</v>
      </c>
      <c r="L439" t="s">
        <v>26</v>
      </c>
    </row>
    <row r="440" spans="1:12" x14ac:dyDescent="0.25">
      <c r="A440">
        <v>2022</v>
      </c>
      <c r="B440" t="s">
        <v>152</v>
      </c>
      <c r="C440" t="s">
        <v>31</v>
      </c>
      <c r="D440" t="s">
        <v>22</v>
      </c>
      <c r="E440">
        <v>108000</v>
      </c>
      <c r="F440">
        <v>108000</v>
      </c>
      <c r="G440" t="s">
        <v>23</v>
      </c>
      <c r="H440" t="s">
        <v>24</v>
      </c>
      <c r="I440" t="s">
        <v>17</v>
      </c>
      <c r="J440" t="s">
        <v>25</v>
      </c>
      <c r="K440" t="s">
        <v>23</v>
      </c>
      <c r="L440" t="s">
        <v>19</v>
      </c>
    </row>
    <row r="441" spans="1:12" x14ac:dyDescent="0.25">
      <c r="A441">
        <v>2022</v>
      </c>
      <c r="B441" t="s">
        <v>27</v>
      </c>
      <c r="C441" t="s">
        <v>28</v>
      </c>
      <c r="D441" t="s">
        <v>22</v>
      </c>
      <c r="E441">
        <v>165000</v>
      </c>
      <c r="F441">
        <v>165000</v>
      </c>
      <c r="G441" t="s">
        <v>23</v>
      </c>
      <c r="H441" t="s">
        <v>24</v>
      </c>
      <c r="I441" t="s">
        <v>17</v>
      </c>
      <c r="J441" t="s">
        <v>29</v>
      </c>
      <c r="K441" t="s">
        <v>23</v>
      </c>
      <c r="L441" t="s">
        <v>19</v>
      </c>
    </row>
    <row r="442" spans="1:12" x14ac:dyDescent="0.25">
      <c r="A442">
        <v>2022</v>
      </c>
      <c r="B442" t="s">
        <v>27</v>
      </c>
      <c r="C442" t="s">
        <v>28</v>
      </c>
      <c r="D442" t="s">
        <v>22</v>
      </c>
      <c r="E442">
        <v>180000</v>
      </c>
      <c r="F442">
        <v>180000</v>
      </c>
      <c r="G442" t="s">
        <v>23</v>
      </c>
      <c r="H442" t="s">
        <v>24</v>
      </c>
      <c r="I442" t="s">
        <v>17</v>
      </c>
      <c r="J442" t="s">
        <v>29</v>
      </c>
      <c r="K442" t="s">
        <v>23</v>
      </c>
      <c r="L442" t="s">
        <v>19</v>
      </c>
    </row>
    <row r="443" spans="1:12" x14ac:dyDescent="0.25">
      <c r="A443">
        <v>2022</v>
      </c>
      <c r="B443" t="s">
        <v>40</v>
      </c>
      <c r="C443" t="s">
        <v>41</v>
      </c>
      <c r="D443" t="s">
        <v>22</v>
      </c>
      <c r="E443">
        <v>140000</v>
      </c>
      <c r="F443">
        <v>140000</v>
      </c>
      <c r="G443" t="s">
        <v>23</v>
      </c>
      <c r="H443" t="s">
        <v>24</v>
      </c>
      <c r="I443" t="s">
        <v>17</v>
      </c>
      <c r="J443" t="s">
        <v>29</v>
      </c>
      <c r="K443" t="s">
        <v>23</v>
      </c>
      <c r="L443" t="s">
        <v>26</v>
      </c>
    </row>
    <row r="444" spans="1:12" x14ac:dyDescent="0.25">
      <c r="A444">
        <v>2022</v>
      </c>
      <c r="B444" t="s">
        <v>40</v>
      </c>
      <c r="C444" t="s">
        <v>41</v>
      </c>
      <c r="D444" t="s">
        <v>22</v>
      </c>
      <c r="E444">
        <v>190000</v>
      </c>
      <c r="F444">
        <v>190000</v>
      </c>
      <c r="G444" t="s">
        <v>23</v>
      </c>
      <c r="H444" t="s">
        <v>24</v>
      </c>
      <c r="I444" t="s">
        <v>17</v>
      </c>
      <c r="J444" t="s">
        <v>29</v>
      </c>
      <c r="K444" t="s">
        <v>23</v>
      </c>
      <c r="L444" t="s">
        <v>26</v>
      </c>
    </row>
    <row r="445" spans="1:12" x14ac:dyDescent="0.25">
      <c r="A445">
        <v>2022</v>
      </c>
      <c r="B445" t="s">
        <v>32</v>
      </c>
      <c r="C445" t="s">
        <v>13</v>
      </c>
      <c r="D445" t="s">
        <v>22</v>
      </c>
      <c r="E445">
        <v>105000</v>
      </c>
      <c r="F445">
        <v>105000</v>
      </c>
      <c r="G445" t="s">
        <v>23</v>
      </c>
      <c r="H445" t="s">
        <v>24</v>
      </c>
      <c r="I445" t="s">
        <v>17</v>
      </c>
      <c r="J445" t="s">
        <v>29</v>
      </c>
      <c r="K445" t="s">
        <v>23</v>
      </c>
      <c r="L445" t="s">
        <v>26</v>
      </c>
    </row>
    <row r="446" spans="1:12" x14ac:dyDescent="0.25">
      <c r="A446">
        <v>2022</v>
      </c>
      <c r="B446" t="s">
        <v>105</v>
      </c>
      <c r="C446" t="s">
        <v>38</v>
      </c>
      <c r="D446" t="s">
        <v>22</v>
      </c>
      <c r="E446">
        <v>50000</v>
      </c>
      <c r="F446">
        <v>50000</v>
      </c>
      <c r="G446" t="s">
        <v>122</v>
      </c>
      <c r="H446" t="s">
        <v>39</v>
      </c>
      <c r="I446" t="s">
        <v>17</v>
      </c>
      <c r="J446" t="s">
        <v>29</v>
      </c>
      <c r="K446" t="s">
        <v>229</v>
      </c>
      <c r="L446" t="s">
        <v>19</v>
      </c>
    </row>
    <row r="447" spans="1:12" x14ac:dyDescent="0.25">
      <c r="A447">
        <v>2022</v>
      </c>
      <c r="B447" t="s">
        <v>34</v>
      </c>
      <c r="C447" t="s">
        <v>31</v>
      </c>
      <c r="D447" t="s">
        <v>14</v>
      </c>
      <c r="E447">
        <v>60000</v>
      </c>
      <c r="F447">
        <v>63040</v>
      </c>
      <c r="G447" t="s">
        <v>209</v>
      </c>
      <c r="H447" t="s">
        <v>24</v>
      </c>
      <c r="I447" t="s">
        <v>17</v>
      </c>
      <c r="J447" t="s">
        <v>18</v>
      </c>
      <c r="K447" t="s">
        <v>209</v>
      </c>
      <c r="L447" t="s">
        <v>64</v>
      </c>
    </row>
    <row r="448" spans="1:12" x14ac:dyDescent="0.25">
      <c r="A448">
        <v>2022</v>
      </c>
      <c r="B448" t="s">
        <v>194</v>
      </c>
      <c r="C448" t="s">
        <v>31</v>
      </c>
      <c r="D448" t="s">
        <v>22</v>
      </c>
      <c r="E448">
        <v>60000</v>
      </c>
      <c r="F448">
        <v>60000</v>
      </c>
      <c r="G448" t="s">
        <v>122</v>
      </c>
      <c r="H448" t="s">
        <v>16</v>
      </c>
      <c r="I448" t="s">
        <v>80</v>
      </c>
      <c r="J448" t="s">
        <v>29</v>
      </c>
      <c r="K448" t="s">
        <v>23</v>
      </c>
      <c r="L448" t="s">
        <v>64</v>
      </c>
    </row>
    <row r="449" spans="1:12" x14ac:dyDescent="0.25">
      <c r="A449">
        <v>2022</v>
      </c>
      <c r="B449" t="s">
        <v>32</v>
      </c>
      <c r="C449" t="s">
        <v>13</v>
      </c>
      <c r="D449" t="s">
        <v>22</v>
      </c>
      <c r="E449">
        <v>80000</v>
      </c>
      <c r="F449">
        <v>80000</v>
      </c>
      <c r="G449" t="s">
        <v>23</v>
      </c>
      <c r="H449" t="s">
        <v>24</v>
      </c>
      <c r="I449" t="s">
        <v>17</v>
      </c>
      <c r="J449" t="s">
        <v>29</v>
      </c>
      <c r="K449" t="s">
        <v>23</v>
      </c>
      <c r="L449" t="s">
        <v>26</v>
      </c>
    </row>
    <row r="450" spans="1:12" x14ac:dyDescent="0.25">
      <c r="A450">
        <v>2022</v>
      </c>
      <c r="B450" t="s">
        <v>34</v>
      </c>
      <c r="C450" t="s">
        <v>31</v>
      </c>
      <c r="D450" t="s">
        <v>22</v>
      </c>
      <c r="E450">
        <v>131300</v>
      </c>
      <c r="F450">
        <v>131300</v>
      </c>
      <c r="G450" t="s">
        <v>23</v>
      </c>
      <c r="H450" t="s">
        <v>24</v>
      </c>
      <c r="I450" t="s">
        <v>17</v>
      </c>
      <c r="J450" t="s">
        <v>29</v>
      </c>
      <c r="K450" t="s">
        <v>23</v>
      </c>
      <c r="L450" t="s">
        <v>19</v>
      </c>
    </row>
    <row r="451" spans="1:12" x14ac:dyDescent="0.25">
      <c r="A451">
        <v>2022</v>
      </c>
      <c r="B451" t="s">
        <v>34</v>
      </c>
      <c r="C451" t="s">
        <v>31</v>
      </c>
      <c r="D451" t="s">
        <v>22</v>
      </c>
      <c r="E451">
        <v>195400</v>
      </c>
      <c r="F451">
        <v>195400</v>
      </c>
      <c r="G451" t="s">
        <v>23</v>
      </c>
      <c r="H451" t="s">
        <v>24</v>
      </c>
      <c r="I451" t="s">
        <v>17</v>
      </c>
      <c r="J451" t="s">
        <v>29</v>
      </c>
      <c r="K451" t="s">
        <v>23</v>
      </c>
      <c r="L451" t="s">
        <v>19</v>
      </c>
    </row>
    <row r="452" spans="1:12" x14ac:dyDescent="0.25">
      <c r="A452">
        <v>2022</v>
      </c>
      <c r="B452" t="s">
        <v>20</v>
      </c>
      <c r="C452" t="s">
        <v>21</v>
      </c>
      <c r="D452" t="s">
        <v>22</v>
      </c>
      <c r="E452">
        <v>131300</v>
      </c>
      <c r="F452">
        <v>131300</v>
      </c>
      <c r="G452" t="s">
        <v>23</v>
      </c>
      <c r="H452" t="s">
        <v>24</v>
      </c>
      <c r="I452" t="s">
        <v>17</v>
      </c>
      <c r="J452" t="s">
        <v>29</v>
      </c>
      <c r="K452" t="s">
        <v>23</v>
      </c>
      <c r="L452" t="s">
        <v>19</v>
      </c>
    </row>
    <row r="453" spans="1:12" x14ac:dyDescent="0.25">
      <c r="A453">
        <v>2022</v>
      </c>
      <c r="B453" t="s">
        <v>20</v>
      </c>
      <c r="C453" t="s">
        <v>21</v>
      </c>
      <c r="D453" t="s">
        <v>22</v>
      </c>
      <c r="E453">
        <v>195400</v>
      </c>
      <c r="F453">
        <v>195400</v>
      </c>
      <c r="G453" t="s">
        <v>23</v>
      </c>
      <c r="H453" t="s">
        <v>24</v>
      </c>
      <c r="I453" t="s">
        <v>17</v>
      </c>
      <c r="J453" t="s">
        <v>29</v>
      </c>
      <c r="K453" t="s">
        <v>23</v>
      </c>
      <c r="L453" t="s">
        <v>19</v>
      </c>
    </row>
    <row r="454" spans="1:12" x14ac:dyDescent="0.25">
      <c r="A454">
        <v>2022</v>
      </c>
      <c r="B454" t="s">
        <v>139</v>
      </c>
      <c r="C454" t="s">
        <v>31</v>
      </c>
      <c r="D454" t="s">
        <v>14</v>
      </c>
      <c r="E454">
        <v>30000</v>
      </c>
      <c r="F454">
        <v>31520</v>
      </c>
      <c r="G454" t="s">
        <v>91</v>
      </c>
      <c r="H454" t="s">
        <v>39</v>
      </c>
      <c r="I454" t="s">
        <v>17</v>
      </c>
      <c r="J454" t="s">
        <v>29</v>
      </c>
      <c r="K454" t="s">
        <v>57</v>
      </c>
      <c r="L454" t="s">
        <v>26</v>
      </c>
    </row>
    <row r="455" spans="1:12" x14ac:dyDescent="0.25">
      <c r="A455">
        <v>2022</v>
      </c>
      <c r="B455" t="s">
        <v>37</v>
      </c>
      <c r="C455" t="s">
        <v>38</v>
      </c>
      <c r="D455" t="s">
        <v>22</v>
      </c>
      <c r="E455">
        <v>113000</v>
      </c>
      <c r="F455">
        <v>113000</v>
      </c>
      <c r="G455" t="s">
        <v>23</v>
      </c>
      <c r="H455" t="s">
        <v>24</v>
      </c>
      <c r="I455" t="s">
        <v>17</v>
      </c>
      <c r="J455" t="s">
        <v>29</v>
      </c>
      <c r="K455" t="s">
        <v>23</v>
      </c>
      <c r="L455" t="s">
        <v>26</v>
      </c>
    </row>
    <row r="456" spans="1:12" x14ac:dyDescent="0.25">
      <c r="A456">
        <v>2022</v>
      </c>
      <c r="B456" t="s">
        <v>37</v>
      </c>
      <c r="C456" t="s">
        <v>38</v>
      </c>
      <c r="D456" t="s">
        <v>22</v>
      </c>
      <c r="E456">
        <v>144000</v>
      </c>
      <c r="F456">
        <v>144000</v>
      </c>
      <c r="G456" t="s">
        <v>23</v>
      </c>
      <c r="H456" t="s">
        <v>24</v>
      </c>
      <c r="I456" t="s">
        <v>17</v>
      </c>
      <c r="J456" t="s">
        <v>29</v>
      </c>
      <c r="K456" t="s">
        <v>23</v>
      </c>
      <c r="L456" t="s">
        <v>26</v>
      </c>
    </row>
    <row r="457" spans="1:12" x14ac:dyDescent="0.25">
      <c r="A457">
        <v>2022</v>
      </c>
      <c r="B457" t="s">
        <v>27</v>
      </c>
      <c r="C457" t="s">
        <v>28</v>
      </c>
      <c r="D457" t="s">
        <v>35</v>
      </c>
      <c r="E457">
        <v>83000</v>
      </c>
      <c r="F457">
        <v>102200</v>
      </c>
      <c r="G457" t="s">
        <v>36</v>
      </c>
      <c r="H457" t="s">
        <v>16</v>
      </c>
      <c r="I457" t="s">
        <v>17</v>
      </c>
      <c r="J457" t="s">
        <v>29</v>
      </c>
      <c r="K457" t="s">
        <v>36</v>
      </c>
      <c r="L457" t="s">
        <v>26</v>
      </c>
    </row>
    <row r="458" spans="1:12" x14ac:dyDescent="0.25">
      <c r="A458">
        <v>2022</v>
      </c>
      <c r="B458" t="s">
        <v>105</v>
      </c>
      <c r="C458" t="s">
        <v>38</v>
      </c>
      <c r="D458" t="s">
        <v>22</v>
      </c>
      <c r="E458">
        <v>150000</v>
      </c>
      <c r="F458">
        <v>150000</v>
      </c>
      <c r="G458" t="s">
        <v>23</v>
      </c>
      <c r="H458" t="s">
        <v>16</v>
      </c>
      <c r="I458" t="s">
        <v>17</v>
      </c>
      <c r="J458" t="s">
        <v>29</v>
      </c>
      <c r="K458" t="s">
        <v>23</v>
      </c>
      <c r="L458" t="s">
        <v>19</v>
      </c>
    </row>
    <row r="459" spans="1:12" x14ac:dyDescent="0.25">
      <c r="A459">
        <v>2022</v>
      </c>
      <c r="B459" t="s">
        <v>32</v>
      </c>
      <c r="C459" t="s">
        <v>13</v>
      </c>
      <c r="D459" t="s">
        <v>22</v>
      </c>
      <c r="E459">
        <v>102100</v>
      </c>
      <c r="F459">
        <v>102100</v>
      </c>
      <c r="G459" t="s">
        <v>23</v>
      </c>
      <c r="H459" t="s">
        <v>24</v>
      </c>
      <c r="I459" t="s">
        <v>17</v>
      </c>
      <c r="J459" t="s">
        <v>25</v>
      </c>
      <c r="K459" t="s">
        <v>23</v>
      </c>
      <c r="L459" t="s">
        <v>26</v>
      </c>
    </row>
    <row r="460" spans="1:12" x14ac:dyDescent="0.25">
      <c r="A460">
        <v>2022</v>
      </c>
      <c r="B460" t="s">
        <v>32</v>
      </c>
      <c r="C460" t="s">
        <v>13</v>
      </c>
      <c r="D460" t="s">
        <v>22</v>
      </c>
      <c r="E460">
        <v>141300</v>
      </c>
      <c r="F460">
        <v>141300</v>
      </c>
      <c r="G460" t="s">
        <v>23</v>
      </c>
      <c r="H460" t="s">
        <v>24</v>
      </c>
      <c r="I460" t="s">
        <v>17</v>
      </c>
      <c r="J460" t="s">
        <v>25</v>
      </c>
      <c r="K460" t="s">
        <v>23</v>
      </c>
      <c r="L460" t="s">
        <v>26</v>
      </c>
    </row>
    <row r="461" spans="1:12" x14ac:dyDescent="0.25">
      <c r="A461">
        <v>2022</v>
      </c>
      <c r="B461" t="s">
        <v>32</v>
      </c>
      <c r="C461" t="s">
        <v>13</v>
      </c>
      <c r="D461" t="s">
        <v>35</v>
      </c>
      <c r="E461">
        <v>55000</v>
      </c>
      <c r="F461">
        <v>67723</v>
      </c>
      <c r="G461" t="s">
        <v>36</v>
      </c>
      <c r="H461" t="s">
        <v>16</v>
      </c>
      <c r="I461" t="s">
        <v>17</v>
      </c>
      <c r="J461" t="s">
        <v>29</v>
      </c>
      <c r="K461" t="s">
        <v>36</v>
      </c>
      <c r="L461" t="s">
        <v>26</v>
      </c>
    </row>
    <row r="462" spans="1:12" x14ac:dyDescent="0.25">
      <c r="A462">
        <v>2022</v>
      </c>
      <c r="B462" t="s">
        <v>32</v>
      </c>
      <c r="C462" t="s">
        <v>13</v>
      </c>
      <c r="D462" t="s">
        <v>35</v>
      </c>
      <c r="E462">
        <v>65000</v>
      </c>
      <c r="F462">
        <v>80036</v>
      </c>
      <c r="G462" t="s">
        <v>36</v>
      </c>
      <c r="H462" t="s">
        <v>16</v>
      </c>
      <c r="I462" t="s">
        <v>17</v>
      </c>
      <c r="J462" t="s">
        <v>29</v>
      </c>
      <c r="K462" t="s">
        <v>36</v>
      </c>
      <c r="L462" t="s">
        <v>26</v>
      </c>
    </row>
    <row r="463" spans="1:12" x14ac:dyDescent="0.25">
      <c r="A463">
        <v>2022</v>
      </c>
      <c r="B463" t="s">
        <v>154</v>
      </c>
      <c r="C463" t="s">
        <v>52</v>
      </c>
      <c r="D463" t="s">
        <v>22</v>
      </c>
      <c r="E463">
        <v>60000</v>
      </c>
      <c r="F463">
        <v>60000</v>
      </c>
      <c r="G463" t="s">
        <v>23</v>
      </c>
      <c r="H463" t="s">
        <v>16</v>
      </c>
      <c r="I463" t="s">
        <v>17</v>
      </c>
      <c r="J463" t="s">
        <v>29</v>
      </c>
      <c r="K463" t="s">
        <v>23</v>
      </c>
      <c r="L463" t="s">
        <v>26</v>
      </c>
    </row>
    <row r="464" spans="1:12" x14ac:dyDescent="0.25">
      <c r="A464">
        <v>2022</v>
      </c>
      <c r="B464" t="s">
        <v>154</v>
      </c>
      <c r="C464" t="s">
        <v>52</v>
      </c>
      <c r="D464" t="s">
        <v>22</v>
      </c>
      <c r="E464">
        <v>100000</v>
      </c>
      <c r="F464">
        <v>100000</v>
      </c>
      <c r="G464" t="s">
        <v>23</v>
      </c>
      <c r="H464" t="s">
        <v>16</v>
      </c>
      <c r="I464" t="s">
        <v>17</v>
      </c>
      <c r="J464" t="s">
        <v>29</v>
      </c>
      <c r="K464" t="s">
        <v>23</v>
      </c>
      <c r="L464" t="s">
        <v>26</v>
      </c>
    </row>
    <row r="465" spans="1:12" x14ac:dyDescent="0.25">
      <c r="A465">
        <v>2022</v>
      </c>
      <c r="B465" t="s">
        <v>72</v>
      </c>
      <c r="C465" t="s">
        <v>31</v>
      </c>
      <c r="D465" t="s">
        <v>22</v>
      </c>
      <c r="E465">
        <v>84000</v>
      </c>
      <c r="F465">
        <v>84000</v>
      </c>
      <c r="G465" t="s">
        <v>23</v>
      </c>
      <c r="H465" t="s">
        <v>24</v>
      </c>
      <c r="I465" t="s">
        <v>17</v>
      </c>
      <c r="J465" t="s">
        <v>29</v>
      </c>
      <c r="K465" t="s">
        <v>23</v>
      </c>
      <c r="L465" t="s">
        <v>26</v>
      </c>
    </row>
    <row r="466" spans="1:12" x14ac:dyDescent="0.25">
      <c r="A466">
        <v>2022</v>
      </c>
      <c r="B466" t="s">
        <v>72</v>
      </c>
      <c r="C466" t="s">
        <v>31</v>
      </c>
      <c r="D466" t="s">
        <v>22</v>
      </c>
      <c r="E466">
        <v>130000</v>
      </c>
      <c r="F466">
        <v>130000</v>
      </c>
      <c r="G466" t="s">
        <v>23</v>
      </c>
      <c r="H466" t="s">
        <v>24</v>
      </c>
      <c r="I466" t="s">
        <v>17</v>
      </c>
      <c r="J466" t="s">
        <v>29</v>
      </c>
      <c r="K466" t="s">
        <v>23</v>
      </c>
      <c r="L466" t="s">
        <v>26</v>
      </c>
    </row>
    <row r="467" spans="1:12" x14ac:dyDescent="0.25">
      <c r="A467">
        <v>2022</v>
      </c>
      <c r="B467" t="s">
        <v>32</v>
      </c>
      <c r="C467" t="s">
        <v>13</v>
      </c>
      <c r="D467" t="s">
        <v>22</v>
      </c>
      <c r="E467">
        <v>130500</v>
      </c>
      <c r="F467">
        <v>130500</v>
      </c>
      <c r="G467" t="s">
        <v>23</v>
      </c>
      <c r="H467" t="s">
        <v>24</v>
      </c>
      <c r="I467" t="s">
        <v>17</v>
      </c>
      <c r="J467" t="s">
        <v>25</v>
      </c>
      <c r="K467" t="s">
        <v>23</v>
      </c>
      <c r="L467" t="s">
        <v>26</v>
      </c>
    </row>
    <row r="468" spans="1:12" x14ac:dyDescent="0.25">
      <c r="A468">
        <v>2022</v>
      </c>
      <c r="B468" t="s">
        <v>32</v>
      </c>
      <c r="C468" t="s">
        <v>13</v>
      </c>
      <c r="D468" t="s">
        <v>22</v>
      </c>
      <c r="E468">
        <v>195700</v>
      </c>
      <c r="F468">
        <v>195700</v>
      </c>
      <c r="G468" t="s">
        <v>23</v>
      </c>
      <c r="H468" t="s">
        <v>24</v>
      </c>
      <c r="I468" t="s">
        <v>17</v>
      </c>
      <c r="J468" t="s">
        <v>25</v>
      </c>
      <c r="K468" t="s">
        <v>23</v>
      </c>
      <c r="L468" t="s">
        <v>26</v>
      </c>
    </row>
    <row r="469" spans="1:12" x14ac:dyDescent="0.25">
      <c r="A469">
        <v>2022</v>
      </c>
      <c r="B469" t="s">
        <v>34</v>
      </c>
      <c r="C469" t="s">
        <v>31</v>
      </c>
      <c r="D469" t="s">
        <v>22</v>
      </c>
      <c r="E469">
        <v>135000</v>
      </c>
      <c r="F469">
        <v>135000</v>
      </c>
      <c r="G469" t="s">
        <v>238</v>
      </c>
      <c r="H469" t="s">
        <v>24</v>
      </c>
      <c r="I469" t="s">
        <v>17</v>
      </c>
      <c r="J469" t="s">
        <v>29</v>
      </c>
      <c r="K469" t="s">
        <v>238</v>
      </c>
      <c r="L469" t="s">
        <v>26</v>
      </c>
    </row>
    <row r="470" spans="1:12" x14ac:dyDescent="0.25">
      <c r="A470">
        <v>2022</v>
      </c>
      <c r="B470" t="s">
        <v>34</v>
      </c>
      <c r="C470" t="s">
        <v>31</v>
      </c>
      <c r="D470" t="s">
        <v>22</v>
      </c>
      <c r="E470">
        <v>200000</v>
      </c>
      <c r="F470">
        <v>200000</v>
      </c>
      <c r="G470" t="s">
        <v>238</v>
      </c>
      <c r="H470" t="s">
        <v>24</v>
      </c>
      <c r="I470" t="s">
        <v>17</v>
      </c>
      <c r="J470" t="s">
        <v>29</v>
      </c>
      <c r="K470" t="s">
        <v>238</v>
      </c>
      <c r="L470" t="s">
        <v>26</v>
      </c>
    </row>
    <row r="471" spans="1:12" x14ac:dyDescent="0.25">
      <c r="A471">
        <v>2022</v>
      </c>
      <c r="B471" t="s">
        <v>37</v>
      </c>
      <c r="C471" t="s">
        <v>38</v>
      </c>
      <c r="D471" t="s">
        <v>22</v>
      </c>
      <c r="E471">
        <v>99000</v>
      </c>
      <c r="F471">
        <v>99000</v>
      </c>
      <c r="G471" t="s">
        <v>23</v>
      </c>
      <c r="H471" t="s">
        <v>24</v>
      </c>
      <c r="I471" t="s">
        <v>17</v>
      </c>
      <c r="J471" t="s">
        <v>25</v>
      </c>
      <c r="K471" t="s">
        <v>23</v>
      </c>
      <c r="L471" t="s">
        <v>26</v>
      </c>
    </row>
    <row r="472" spans="1:12" x14ac:dyDescent="0.25">
      <c r="A472">
        <v>2022</v>
      </c>
      <c r="B472" t="s">
        <v>27</v>
      </c>
      <c r="C472" t="s">
        <v>28</v>
      </c>
      <c r="D472" t="s">
        <v>22</v>
      </c>
      <c r="E472">
        <v>153000</v>
      </c>
      <c r="F472">
        <v>153000</v>
      </c>
      <c r="G472" t="s">
        <v>23</v>
      </c>
      <c r="H472" t="s">
        <v>24</v>
      </c>
      <c r="I472" t="s">
        <v>17</v>
      </c>
      <c r="J472" t="s">
        <v>29</v>
      </c>
      <c r="K472" t="s">
        <v>23</v>
      </c>
      <c r="L472" t="s">
        <v>26</v>
      </c>
    </row>
    <row r="473" spans="1:12" x14ac:dyDescent="0.25">
      <c r="A473">
        <v>2022</v>
      </c>
      <c r="B473" t="s">
        <v>27</v>
      </c>
      <c r="C473" t="s">
        <v>28</v>
      </c>
      <c r="D473" t="s">
        <v>22</v>
      </c>
      <c r="E473">
        <v>207000</v>
      </c>
      <c r="F473">
        <v>207000</v>
      </c>
      <c r="G473" t="s">
        <v>23</v>
      </c>
      <c r="H473" t="s">
        <v>24</v>
      </c>
      <c r="I473" t="s">
        <v>17</v>
      </c>
      <c r="J473" t="s">
        <v>29</v>
      </c>
      <c r="K473" t="s">
        <v>23</v>
      </c>
      <c r="L473" t="s">
        <v>26</v>
      </c>
    </row>
    <row r="474" spans="1:12" x14ac:dyDescent="0.25">
      <c r="A474">
        <v>2022</v>
      </c>
      <c r="B474" t="s">
        <v>85</v>
      </c>
      <c r="C474" t="s">
        <v>77</v>
      </c>
      <c r="D474" t="s">
        <v>22</v>
      </c>
      <c r="E474">
        <v>105000</v>
      </c>
      <c r="F474">
        <v>105000</v>
      </c>
      <c r="G474" t="s">
        <v>237</v>
      </c>
      <c r="H474" t="s">
        <v>39</v>
      </c>
      <c r="I474" t="s">
        <v>17</v>
      </c>
      <c r="J474" t="s">
        <v>29</v>
      </c>
      <c r="K474" t="s">
        <v>23</v>
      </c>
      <c r="L474" t="s">
        <v>19</v>
      </c>
    </row>
    <row r="475" spans="1:12" x14ac:dyDescent="0.25">
      <c r="A475">
        <v>2022</v>
      </c>
      <c r="B475" t="s">
        <v>72</v>
      </c>
      <c r="C475" t="s">
        <v>31</v>
      </c>
      <c r="D475" t="s">
        <v>22</v>
      </c>
      <c r="E475">
        <v>131300</v>
      </c>
      <c r="F475">
        <v>131300</v>
      </c>
      <c r="G475" t="s">
        <v>23</v>
      </c>
      <c r="H475" t="s">
        <v>24</v>
      </c>
      <c r="I475" t="s">
        <v>17</v>
      </c>
      <c r="J475" t="s">
        <v>29</v>
      </c>
      <c r="K475" t="s">
        <v>23</v>
      </c>
      <c r="L475" t="s">
        <v>19</v>
      </c>
    </row>
    <row r="476" spans="1:12" x14ac:dyDescent="0.25">
      <c r="A476">
        <v>2022</v>
      </c>
      <c r="B476" t="s">
        <v>72</v>
      </c>
      <c r="C476" t="s">
        <v>31</v>
      </c>
      <c r="D476" t="s">
        <v>22</v>
      </c>
      <c r="E476">
        <v>195400</v>
      </c>
      <c r="F476">
        <v>195400</v>
      </c>
      <c r="G476" t="s">
        <v>23</v>
      </c>
      <c r="H476" t="s">
        <v>24</v>
      </c>
      <c r="I476" t="s">
        <v>17</v>
      </c>
      <c r="J476" t="s">
        <v>29</v>
      </c>
      <c r="K476" t="s">
        <v>23</v>
      </c>
      <c r="L476" t="s">
        <v>19</v>
      </c>
    </row>
    <row r="477" spans="1:12" x14ac:dyDescent="0.25">
      <c r="A477">
        <v>2022</v>
      </c>
      <c r="B477" t="s">
        <v>27</v>
      </c>
      <c r="C477" t="s">
        <v>28</v>
      </c>
      <c r="D477" t="s">
        <v>22</v>
      </c>
      <c r="E477">
        <v>145300</v>
      </c>
      <c r="F477">
        <v>145300</v>
      </c>
      <c r="G477" t="s">
        <v>23</v>
      </c>
      <c r="H477" t="s">
        <v>24</v>
      </c>
      <c r="I477" t="s">
        <v>17</v>
      </c>
      <c r="J477" t="s">
        <v>25</v>
      </c>
      <c r="K477" t="s">
        <v>23</v>
      </c>
      <c r="L477" t="s">
        <v>26</v>
      </c>
    </row>
    <row r="478" spans="1:12" x14ac:dyDescent="0.25">
      <c r="A478">
        <v>2022</v>
      </c>
      <c r="B478" t="s">
        <v>27</v>
      </c>
      <c r="C478" t="s">
        <v>28</v>
      </c>
      <c r="D478" t="s">
        <v>22</v>
      </c>
      <c r="E478">
        <v>218000</v>
      </c>
      <c r="F478">
        <v>218000</v>
      </c>
      <c r="G478" t="s">
        <v>23</v>
      </c>
      <c r="H478" t="s">
        <v>24</v>
      </c>
      <c r="I478" t="s">
        <v>17</v>
      </c>
      <c r="J478" t="s">
        <v>25</v>
      </c>
      <c r="K478" t="s">
        <v>23</v>
      </c>
      <c r="L478" t="s">
        <v>26</v>
      </c>
    </row>
    <row r="479" spans="1:12" x14ac:dyDescent="0.25">
      <c r="A479">
        <v>2022</v>
      </c>
      <c r="B479" t="s">
        <v>27</v>
      </c>
      <c r="C479" t="s">
        <v>28</v>
      </c>
      <c r="D479" t="s">
        <v>22</v>
      </c>
      <c r="E479">
        <v>141525</v>
      </c>
      <c r="F479">
        <v>141525</v>
      </c>
      <c r="G479" t="s">
        <v>23</v>
      </c>
      <c r="H479" t="s">
        <v>24</v>
      </c>
      <c r="I479" t="s">
        <v>17</v>
      </c>
      <c r="J479" t="s">
        <v>29</v>
      </c>
      <c r="K479" t="s">
        <v>23</v>
      </c>
      <c r="L479" t="s">
        <v>26</v>
      </c>
    </row>
    <row r="480" spans="1:12" x14ac:dyDescent="0.25">
      <c r="A480">
        <v>2022</v>
      </c>
      <c r="B480" t="s">
        <v>27</v>
      </c>
      <c r="C480" t="s">
        <v>28</v>
      </c>
      <c r="D480" t="s">
        <v>22</v>
      </c>
      <c r="E480">
        <v>191475</v>
      </c>
      <c r="F480">
        <v>191475</v>
      </c>
      <c r="G480" t="s">
        <v>23</v>
      </c>
      <c r="H480" t="s">
        <v>24</v>
      </c>
      <c r="I480" t="s">
        <v>17</v>
      </c>
      <c r="J480" t="s">
        <v>29</v>
      </c>
      <c r="K480" t="s">
        <v>23</v>
      </c>
      <c r="L480" t="s">
        <v>26</v>
      </c>
    </row>
    <row r="481" spans="1:12" x14ac:dyDescent="0.25">
      <c r="A481">
        <v>2022</v>
      </c>
      <c r="B481" t="s">
        <v>27</v>
      </c>
      <c r="C481" t="s">
        <v>28</v>
      </c>
      <c r="D481" t="s">
        <v>22</v>
      </c>
      <c r="E481">
        <v>128000</v>
      </c>
      <c r="F481">
        <v>128000</v>
      </c>
      <c r="G481" t="s">
        <v>23</v>
      </c>
      <c r="H481" t="s">
        <v>24</v>
      </c>
      <c r="I481" t="s">
        <v>17</v>
      </c>
      <c r="J481" t="s">
        <v>29</v>
      </c>
      <c r="K481" t="s">
        <v>23</v>
      </c>
      <c r="L481" t="s">
        <v>26</v>
      </c>
    </row>
    <row r="482" spans="1:12" x14ac:dyDescent="0.25">
      <c r="A482">
        <v>2022</v>
      </c>
      <c r="B482" t="s">
        <v>99</v>
      </c>
      <c r="C482" t="s">
        <v>28</v>
      </c>
      <c r="D482" t="s">
        <v>22</v>
      </c>
      <c r="E482">
        <v>179775</v>
      </c>
      <c r="F482">
        <v>179775</v>
      </c>
      <c r="G482" t="s">
        <v>23</v>
      </c>
      <c r="H482" t="s">
        <v>24</v>
      </c>
      <c r="I482" t="s">
        <v>17</v>
      </c>
      <c r="J482" t="s">
        <v>29</v>
      </c>
      <c r="K482" t="s">
        <v>23</v>
      </c>
      <c r="L482" t="s">
        <v>26</v>
      </c>
    </row>
    <row r="483" spans="1:12" x14ac:dyDescent="0.25">
      <c r="A483">
        <v>2022</v>
      </c>
      <c r="B483" t="s">
        <v>99</v>
      </c>
      <c r="C483" t="s">
        <v>28</v>
      </c>
      <c r="D483" t="s">
        <v>22</v>
      </c>
      <c r="E483">
        <v>243225</v>
      </c>
      <c r="F483">
        <v>243225</v>
      </c>
      <c r="G483" t="s">
        <v>23</v>
      </c>
      <c r="H483" t="s">
        <v>24</v>
      </c>
      <c r="I483" t="s">
        <v>17</v>
      </c>
      <c r="J483" t="s">
        <v>29</v>
      </c>
      <c r="K483" t="s">
        <v>23</v>
      </c>
      <c r="L483" t="s">
        <v>26</v>
      </c>
    </row>
    <row r="484" spans="1:12" x14ac:dyDescent="0.25">
      <c r="A484">
        <v>2022</v>
      </c>
      <c r="B484" t="s">
        <v>27</v>
      </c>
      <c r="C484" t="s">
        <v>28</v>
      </c>
      <c r="D484" t="s">
        <v>22</v>
      </c>
      <c r="E484">
        <v>159200</v>
      </c>
      <c r="F484">
        <v>159200</v>
      </c>
      <c r="G484" t="s">
        <v>23</v>
      </c>
      <c r="H484" t="s">
        <v>24</v>
      </c>
      <c r="I484" t="s">
        <v>17</v>
      </c>
      <c r="J484" t="s">
        <v>29</v>
      </c>
      <c r="K484" t="s">
        <v>23</v>
      </c>
      <c r="L484" t="s">
        <v>19</v>
      </c>
    </row>
    <row r="485" spans="1:12" x14ac:dyDescent="0.25">
      <c r="A485">
        <v>2022</v>
      </c>
      <c r="B485" t="s">
        <v>27</v>
      </c>
      <c r="C485" t="s">
        <v>28</v>
      </c>
      <c r="D485" t="s">
        <v>22</v>
      </c>
      <c r="E485">
        <v>236900</v>
      </c>
      <c r="F485">
        <v>236900</v>
      </c>
      <c r="G485" t="s">
        <v>23</v>
      </c>
      <c r="H485" t="s">
        <v>24</v>
      </c>
      <c r="I485" t="s">
        <v>17</v>
      </c>
      <c r="J485" t="s">
        <v>29</v>
      </c>
      <c r="K485" t="s">
        <v>23</v>
      </c>
      <c r="L485" t="s">
        <v>19</v>
      </c>
    </row>
    <row r="486" spans="1:12" x14ac:dyDescent="0.25">
      <c r="A486">
        <v>2022</v>
      </c>
      <c r="B486" t="s">
        <v>37</v>
      </c>
      <c r="C486" t="s">
        <v>38</v>
      </c>
      <c r="D486" t="s">
        <v>22</v>
      </c>
      <c r="E486">
        <v>68400</v>
      </c>
      <c r="F486">
        <v>68400</v>
      </c>
      <c r="G486" t="s">
        <v>23</v>
      </c>
      <c r="H486" t="s">
        <v>24</v>
      </c>
      <c r="I486" t="s">
        <v>17</v>
      </c>
      <c r="J486" t="s">
        <v>29</v>
      </c>
      <c r="K486" t="s">
        <v>23</v>
      </c>
      <c r="L486" t="s">
        <v>26</v>
      </c>
    </row>
    <row r="487" spans="1:12" x14ac:dyDescent="0.25">
      <c r="A487">
        <v>2022</v>
      </c>
      <c r="B487" t="s">
        <v>37</v>
      </c>
      <c r="C487" t="s">
        <v>38</v>
      </c>
      <c r="D487" t="s">
        <v>22</v>
      </c>
      <c r="E487">
        <v>99750</v>
      </c>
      <c r="F487">
        <v>99750</v>
      </c>
      <c r="G487" t="s">
        <v>23</v>
      </c>
      <c r="H487" t="s">
        <v>24</v>
      </c>
      <c r="I487" t="s">
        <v>17</v>
      </c>
      <c r="J487" t="s">
        <v>29</v>
      </c>
      <c r="K487" t="s">
        <v>23</v>
      </c>
      <c r="L487" t="s">
        <v>26</v>
      </c>
    </row>
    <row r="488" spans="1:12" x14ac:dyDescent="0.25">
      <c r="A488">
        <v>2022</v>
      </c>
      <c r="B488" t="s">
        <v>232</v>
      </c>
      <c r="C488" t="s">
        <v>28</v>
      </c>
      <c r="D488" t="s">
        <v>22</v>
      </c>
      <c r="E488">
        <v>183000</v>
      </c>
      <c r="F488">
        <v>183000</v>
      </c>
      <c r="G488" t="s">
        <v>23</v>
      </c>
      <c r="H488" t="s">
        <v>24</v>
      </c>
      <c r="I488" t="s">
        <v>17</v>
      </c>
      <c r="J488" t="s">
        <v>29</v>
      </c>
      <c r="K488" t="s">
        <v>23</v>
      </c>
      <c r="L488" t="s">
        <v>19</v>
      </c>
    </row>
    <row r="489" spans="1:12" x14ac:dyDescent="0.25">
      <c r="A489">
        <v>2022</v>
      </c>
      <c r="B489" t="s">
        <v>139</v>
      </c>
      <c r="C489" t="s">
        <v>31</v>
      </c>
      <c r="D489" t="s">
        <v>22</v>
      </c>
      <c r="E489">
        <v>50000</v>
      </c>
      <c r="F489">
        <v>50000</v>
      </c>
      <c r="G489" t="s">
        <v>23</v>
      </c>
      <c r="H489" t="s">
        <v>39</v>
      </c>
      <c r="I489" t="s">
        <v>17</v>
      </c>
      <c r="J489" t="s">
        <v>29</v>
      </c>
      <c r="K489" t="s">
        <v>23</v>
      </c>
      <c r="L489" t="s">
        <v>26</v>
      </c>
    </row>
    <row r="490" spans="1:12" x14ac:dyDescent="0.25">
      <c r="A490">
        <v>2022</v>
      </c>
      <c r="B490" t="s">
        <v>27</v>
      </c>
      <c r="C490" t="s">
        <v>28</v>
      </c>
      <c r="D490" t="s">
        <v>22</v>
      </c>
      <c r="E490">
        <v>159000</v>
      </c>
      <c r="F490">
        <v>159000</v>
      </c>
      <c r="G490" t="s">
        <v>23</v>
      </c>
      <c r="H490" t="s">
        <v>24</v>
      </c>
      <c r="I490" t="s">
        <v>17</v>
      </c>
      <c r="J490" t="s">
        <v>25</v>
      </c>
      <c r="K490" t="s">
        <v>23</v>
      </c>
      <c r="L490" t="s">
        <v>19</v>
      </c>
    </row>
    <row r="491" spans="1:12" x14ac:dyDescent="0.25">
      <c r="A491">
        <v>2022</v>
      </c>
      <c r="B491" t="s">
        <v>27</v>
      </c>
      <c r="C491" t="s">
        <v>28</v>
      </c>
      <c r="D491" t="s">
        <v>22</v>
      </c>
      <c r="E491">
        <v>215000</v>
      </c>
      <c r="F491">
        <v>215000</v>
      </c>
      <c r="G491" t="s">
        <v>23</v>
      </c>
      <c r="H491" t="s">
        <v>24</v>
      </c>
      <c r="I491" t="s">
        <v>17</v>
      </c>
      <c r="J491" t="s">
        <v>25</v>
      </c>
      <c r="K491" t="s">
        <v>23</v>
      </c>
      <c r="L491" t="s">
        <v>19</v>
      </c>
    </row>
    <row r="492" spans="1:12" x14ac:dyDescent="0.25">
      <c r="A492">
        <v>2022</v>
      </c>
      <c r="B492" t="s">
        <v>32</v>
      </c>
      <c r="C492" t="s">
        <v>13</v>
      </c>
      <c r="D492" t="s">
        <v>22</v>
      </c>
      <c r="E492">
        <v>154545</v>
      </c>
      <c r="F492">
        <v>154545</v>
      </c>
      <c r="G492" t="s">
        <v>23</v>
      </c>
      <c r="H492" t="s">
        <v>24</v>
      </c>
      <c r="I492" t="s">
        <v>17</v>
      </c>
      <c r="J492" t="s">
        <v>25</v>
      </c>
      <c r="K492" t="s">
        <v>23</v>
      </c>
      <c r="L492" t="s">
        <v>19</v>
      </c>
    </row>
    <row r="493" spans="1:12" x14ac:dyDescent="0.25">
      <c r="A493">
        <v>2022</v>
      </c>
      <c r="B493" t="s">
        <v>32</v>
      </c>
      <c r="C493" t="s">
        <v>13</v>
      </c>
      <c r="D493" t="s">
        <v>22</v>
      </c>
      <c r="E493">
        <v>229998</v>
      </c>
      <c r="F493">
        <v>229998</v>
      </c>
      <c r="G493" t="s">
        <v>23</v>
      </c>
      <c r="H493" t="s">
        <v>24</v>
      </c>
      <c r="I493" t="s">
        <v>17</v>
      </c>
      <c r="J493" t="s">
        <v>25</v>
      </c>
      <c r="K493" t="s">
        <v>23</v>
      </c>
      <c r="L493" t="s">
        <v>19</v>
      </c>
    </row>
    <row r="494" spans="1:12" x14ac:dyDescent="0.25">
      <c r="A494">
        <v>2022</v>
      </c>
      <c r="B494" t="s">
        <v>32</v>
      </c>
      <c r="C494" t="s">
        <v>13</v>
      </c>
      <c r="D494" t="s">
        <v>22</v>
      </c>
      <c r="E494">
        <v>145000</v>
      </c>
      <c r="F494">
        <v>145000</v>
      </c>
      <c r="G494" t="s">
        <v>23</v>
      </c>
      <c r="H494" t="s">
        <v>24</v>
      </c>
      <c r="I494" t="s">
        <v>17</v>
      </c>
      <c r="J494" t="s">
        <v>29</v>
      </c>
      <c r="K494" t="s">
        <v>23</v>
      </c>
      <c r="L494" t="s">
        <v>26</v>
      </c>
    </row>
    <row r="495" spans="1:12" x14ac:dyDescent="0.25">
      <c r="A495">
        <v>2022</v>
      </c>
      <c r="B495" t="s">
        <v>32</v>
      </c>
      <c r="C495" t="s">
        <v>13</v>
      </c>
      <c r="D495" t="s">
        <v>22</v>
      </c>
      <c r="E495">
        <v>116100</v>
      </c>
      <c r="F495">
        <v>116100</v>
      </c>
      <c r="G495" t="s">
        <v>23</v>
      </c>
      <c r="H495" t="s">
        <v>33</v>
      </c>
      <c r="I495" t="s">
        <v>17</v>
      </c>
      <c r="J495" t="s">
        <v>29</v>
      </c>
      <c r="K495" t="s">
        <v>23</v>
      </c>
      <c r="L495" t="s">
        <v>26</v>
      </c>
    </row>
    <row r="496" spans="1:12" x14ac:dyDescent="0.25">
      <c r="A496">
        <v>2022</v>
      </c>
      <c r="B496" t="s">
        <v>32</v>
      </c>
      <c r="C496" t="s">
        <v>13</v>
      </c>
      <c r="D496" t="s">
        <v>22</v>
      </c>
      <c r="E496">
        <v>187200</v>
      </c>
      <c r="F496">
        <v>187200</v>
      </c>
      <c r="G496" t="s">
        <v>23</v>
      </c>
      <c r="H496" t="s">
        <v>33</v>
      </c>
      <c r="I496" t="s">
        <v>17</v>
      </c>
      <c r="J496" t="s">
        <v>29</v>
      </c>
      <c r="K496" t="s">
        <v>23</v>
      </c>
      <c r="L496" t="s">
        <v>26</v>
      </c>
    </row>
    <row r="497" spans="1:12" x14ac:dyDescent="0.25">
      <c r="A497">
        <v>2022</v>
      </c>
      <c r="B497" t="s">
        <v>123</v>
      </c>
      <c r="C497" t="s">
        <v>13</v>
      </c>
      <c r="D497" t="s">
        <v>22</v>
      </c>
      <c r="E497">
        <v>63000</v>
      </c>
      <c r="F497">
        <v>63000</v>
      </c>
      <c r="G497" t="s">
        <v>23</v>
      </c>
      <c r="H497" t="s">
        <v>24</v>
      </c>
      <c r="I497" t="s">
        <v>17</v>
      </c>
      <c r="J497" t="s">
        <v>29</v>
      </c>
      <c r="K497" t="s">
        <v>23</v>
      </c>
      <c r="L497" t="s">
        <v>26</v>
      </c>
    </row>
    <row r="498" spans="1:12" x14ac:dyDescent="0.25">
      <c r="A498">
        <v>2022</v>
      </c>
      <c r="B498" t="s">
        <v>123</v>
      </c>
      <c r="C498" t="s">
        <v>13</v>
      </c>
      <c r="D498" t="s">
        <v>22</v>
      </c>
      <c r="E498">
        <v>250000</v>
      </c>
      <c r="F498">
        <v>250000</v>
      </c>
      <c r="G498" t="s">
        <v>23</v>
      </c>
      <c r="H498" t="s">
        <v>24</v>
      </c>
      <c r="I498" t="s">
        <v>17</v>
      </c>
      <c r="J498" t="s">
        <v>29</v>
      </c>
      <c r="K498" t="s">
        <v>23</v>
      </c>
      <c r="L498" t="s">
        <v>26</v>
      </c>
    </row>
    <row r="499" spans="1:12" x14ac:dyDescent="0.25">
      <c r="A499">
        <v>2022</v>
      </c>
      <c r="B499" t="s">
        <v>32</v>
      </c>
      <c r="C499" t="s">
        <v>13</v>
      </c>
      <c r="D499" t="s">
        <v>22</v>
      </c>
      <c r="E499">
        <v>85000</v>
      </c>
      <c r="F499">
        <v>85000</v>
      </c>
      <c r="G499" t="s">
        <v>23</v>
      </c>
      <c r="H499" t="s">
        <v>24</v>
      </c>
      <c r="I499" t="s">
        <v>17</v>
      </c>
      <c r="J499" t="s">
        <v>29</v>
      </c>
      <c r="K499" t="s">
        <v>23</v>
      </c>
      <c r="L499" t="s">
        <v>26</v>
      </c>
    </row>
    <row r="500" spans="1:12" x14ac:dyDescent="0.25">
      <c r="A500">
        <v>2022</v>
      </c>
      <c r="B500" t="s">
        <v>32</v>
      </c>
      <c r="C500" t="s">
        <v>13</v>
      </c>
      <c r="D500" t="s">
        <v>22</v>
      </c>
      <c r="E500">
        <v>160000</v>
      </c>
      <c r="F500">
        <v>160000</v>
      </c>
      <c r="G500" t="s">
        <v>23</v>
      </c>
      <c r="H500" t="s">
        <v>24</v>
      </c>
      <c r="I500" t="s">
        <v>17</v>
      </c>
      <c r="J500" t="s">
        <v>29</v>
      </c>
      <c r="K500" t="s">
        <v>23</v>
      </c>
      <c r="L500" t="s">
        <v>26</v>
      </c>
    </row>
    <row r="501" spans="1:12" x14ac:dyDescent="0.25">
      <c r="A501">
        <v>2022</v>
      </c>
      <c r="B501" t="s">
        <v>34</v>
      </c>
      <c r="C501" t="s">
        <v>31</v>
      </c>
      <c r="D501" t="s">
        <v>22</v>
      </c>
      <c r="E501">
        <v>110000</v>
      </c>
      <c r="F501">
        <v>110000</v>
      </c>
      <c r="G501" t="s">
        <v>49</v>
      </c>
      <c r="H501" t="s">
        <v>24</v>
      </c>
      <c r="I501" t="s">
        <v>17</v>
      </c>
      <c r="J501" t="s">
        <v>25</v>
      </c>
      <c r="K501" t="s">
        <v>49</v>
      </c>
      <c r="L501" t="s">
        <v>26</v>
      </c>
    </row>
    <row r="502" spans="1:12" x14ac:dyDescent="0.25">
      <c r="A502">
        <v>2022</v>
      </c>
      <c r="B502" t="s">
        <v>34</v>
      </c>
      <c r="C502" t="s">
        <v>31</v>
      </c>
      <c r="D502" t="s">
        <v>22</v>
      </c>
      <c r="E502">
        <v>140000</v>
      </c>
      <c r="F502">
        <v>140000</v>
      </c>
      <c r="G502" t="s">
        <v>49</v>
      </c>
      <c r="H502" t="s">
        <v>24</v>
      </c>
      <c r="I502" t="s">
        <v>17</v>
      </c>
      <c r="J502" t="s">
        <v>25</v>
      </c>
      <c r="K502" t="s">
        <v>49</v>
      </c>
      <c r="L502" t="s">
        <v>26</v>
      </c>
    </row>
    <row r="503" spans="1:12" x14ac:dyDescent="0.25">
      <c r="A503">
        <v>2022</v>
      </c>
      <c r="B503" t="s">
        <v>37</v>
      </c>
      <c r="C503" t="s">
        <v>38</v>
      </c>
      <c r="D503" t="s">
        <v>22</v>
      </c>
      <c r="E503">
        <v>20000</v>
      </c>
      <c r="F503">
        <v>20000</v>
      </c>
      <c r="G503" t="s">
        <v>236</v>
      </c>
      <c r="H503" t="s">
        <v>39</v>
      </c>
      <c r="I503" t="s">
        <v>17</v>
      </c>
      <c r="J503" t="s">
        <v>18</v>
      </c>
      <c r="K503" t="s">
        <v>23</v>
      </c>
      <c r="L503" t="s">
        <v>26</v>
      </c>
    </row>
    <row r="504" spans="1:12" x14ac:dyDescent="0.25">
      <c r="A504">
        <v>2022</v>
      </c>
      <c r="B504" t="s">
        <v>32</v>
      </c>
      <c r="C504" t="s">
        <v>13</v>
      </c>
      <c r="D504" t="s">
        <v>22</v>
      </c>
      <c r="E504">
        <v>132100</v>
      </c>
      <c r="F504">
        <v>132100</v>
      </c>
      <c r="G504" t="s">
        <v>23</v>
      </c>
      <c r="H504" t="s">
        <v>24</v>
      </c>
      <c r="I504" t="s">
        <v>17</v>
      </c>
      <c r="J504" t="s">
        <v>29</v>
      </c>
      <c r="K504" t="s">
        <v>23</v>
      </c>
      <c r="L504" t="s">
        <v>19</v>
      </c>
    </row>
    <row r="505" spans="1:12" x14ac:dyDescent="0.25">
      <c r="A505">
        <v>2022</v>
      </c>
      <c r="B505" t="s">
        <v>32</v>
      </c>
      <c r="C505" t="s">
        <v>13</v>
      </c>
      <c r="D505" t="s">
        <v>22</v>
      </c>
      <c r="E505">
        <v>178800</v>
      </c>
      <c r="F505">
        <v>178800</v>
      </c>
      <c r="G505" t="s">
        <v>23</v>
      </c>
      <c r="H505" t="s">
        <v>24</v>
      </c>
      <c r="I505" t="s">
        <v>17</v>
      </c>
      <c r="J505" t="s">
        <v>29</v>
      </c>
      <c r="K505" t="s">
        <v>23</v>
      </c>
      <c r="L505" t="s">
        <v>19</v>
      </c>
    </row>
    <row r="506" spans="1:12" x14ac:dyDescent="0.25">
      <c r="A506">
        <v>2022</v>
      </c>
      <c r="B506" t="s">
        <v>235</v>
      </c>
      <c r="C506" t="s">
        <v>41</v>
      </c>
      <c r="D506" t="s">
        <v>22</v>
      </c>
      <c r="E506">
        <v>135000</v>
      </c>
      <c r="F506">
        <v>135000</v>
      </c>
      <c r="G506" t="s">
        <v>23</v>
      </c>
      <c r="H506" t="s">
        <v>16</v>
      </c>
      <c r="I506" t="s">
        <v>17</v>
      </c>
      <c r="J506" t="s">
        <v>29</v>
      </c>
      <c r="K506" t="s">
        <v>23</v>
      </c>
      <c r="L506" t="s">
        <v>19</v>
      </c>
    </row>
    <row r="507" spans="1:12" x14ac:dyDescent="0.25">
      <c r="A507">
        <v>2022</v>
      </c>
      <c r="B507" t="s">
        <v>86</v>
      </c>
      <c r="C507" t="s">
        <v>38</v>
      </c>
      <c r="D507" t="s">
        <v>107</v>
      </c>
      <c r="E507">
        <v>65000</v>
      </c>
      <c r="F507">
        <v>45050</v>
      </c>
      <c r="G507" t="s">
        <v>108</v>
      </c>
      <c r="H507" t="s">
        <v>16</v>
      </c>
      <c r="I507" t="s">
        <v>17</v>
      </c>
      <c r="J507" t="s">
        <v>18</v>
      </c>
      <c r="K507" t="s">
        <v>108</v>
      </c>
      <c r="L507" t="s">
        <v>19</v>
      </c>
    </row>
    <row r="508" spans="1:12" x14ac:dyDescent="0.25">
      <c r="A508">
        <v>2022</v>
      </c>
      <c r="B508" t="s">
        <v>40</v>
      </c>
      <c r="C508" t="s">
        <v>41</v>
      </c>
      <c r="D508" t="s">
        <v>22</v>
      </c>
      <c r="E508">
        <v>110000</v>
      </c>
      <c r="F508">
        <v>110000</v>
      </c>
      <c r="G508" t="s">
        <v>23</v>
      </c>
      <c r="H508" t="s">
        <v>24</v>
      </c>
      <c r="I508" t="s">
        <v>17</v>
      </c>
      <c r="J508" t="s">
        <v>29</v>
      </c>
      <c r="K508" t="s">
        <v>23</v>
      </c>
      <c r="L508" t="s">
        <v>26</v>
      </c>
    </row>
    <row r="509" spans="1:12" x14ac:dyDescent="0.25">
      <c r="A509">
        <v>2022</v>
      </c>
      <c r="B509" t="s">
        <v>40</v>
      </c>
      <c r="C509" t="s">
        <v>41</v>
      </c>
      <c r="D509" t="s">
        <v>22</v>
      </c>
      <c r="E509">
        <v>130000</v>
      </c>
      <c r="F509">
        <v>130000</v>
      </c>
      <c r="G509" t="s">
        <v>23</v>
      </c>
      <c r="H509" t="s">
        <v>24</v>
      </c>
      <c r="I509" t="s">
        <v>17</v>
      </c>
      <c r="J509" t="s">
        <v>29</v>
      </c>
      <c r="K509" t="s">
        <v>23</v>
      </c>
      <c r="L509" t="s">
        <v>26</v>
      </c>
    </row>
    <row r="510" spans="1:12" x14ac:dyDescent="0.25">
      <c r="A510">
        <v>2022</v>
      </c>
      <c r="B510" t="s">
        <v>32</v>
      </c>
      <c r="C510" t="s">
        <v>13</v>
      </c>
      <c r="D510" t="s">
        <v>22</v>
      </c>
      <c r="E510">
        <v>132000</v>
      </c>
      <c r="F510">
        <v>132000</v>
      </c>
      <c r="G510" t="s">
        <v>23</v>
      </c>
      <c r="H510" t="s">
        <v>24</v>
      </c>
      <c r="I510" t="s">
        <v>17</v>
      </c>
      <c r="J510" t="s">
        <v>29</v>
      </c>
      <c r="K510" t="s">
        <v>23</v>
      </c>
      <c r="L510" t="s">
        <v>26</v>
      </c>
    </row>
    <row r="511" spans="1:12" x14ac:dyDescent="0.25">
      <c r="A511">
        <v>2022</v>
      </c>
      <c r="B511" t="s">
        <v>32</v>
      </c>
      <c r="C511" t="s">
        <v>13</v>
      </c>
      <c r="D511" t="s">
        <v>22</v>
      </c>
      <c r="E511">
        <v>165000</v>
      </c>
      <c r="F511">
        <v>165000</v>
      </c>
      <c r="G511" t="s">
        <v>23</v>
      </c>
      <c r="H511" t="s">
        <v>24</v>
      </c>
      <c r="I511" t="s">
        <v>17</v>
      </c>
      <c r="J511" t="s">
        <v>29</v>
      </c>
      <c r="K511" t="s">
        <v>23</v>
      </c>
      <c r="L511" t="s">
        <v>26</v>
      </c>
    </row>
    <row r="512" spans="1:12" x14ac:dyDescent="0.25">
      <c r="A512">
        <v>2022</v>
      </c>
      <c r="B512" t="s">
        <v>40</v>
      </c>
      <c r="C512" t="s">
        <v>41</v>
      </c>
      <c r="D512" t="s">
        <v>22</v>
      </c>
      <c r="E512">
        <v>85000</v>
      </c>
      <c r="F512">
        <v>85000</v>
      </c>
      <c r="G512" t="s">
        <v>23</v>
      </c>
      <c r="H512" t="s">
        <v>16</v>
      </c>
      <c r="I512" t="s">
        <v>17</v>
      </c>
      <c r="J512" t="s">
        <v>29</v>
      </c>
      <c r="K512" t="s">
        <v>23</v>
      </c>
      <c r="L512" t="s">
        <v>26</v>
      </c>
    </row>
    <row r="513" spans="1:12" x14ac:dyDescent="0.25">
      <c r="A513">
        <v>2022</v>
      </c>
      <c r="B513" t="s">
        <v>40</v>
      </c>
      <c r="C513" t="s">
        <v>41</v>
      </c>
      <c r="D513" t="s">
        <v>22</v>
      </c>
      <c r="E513">
        <v>108000</v>
      </c>
      <c r="F513">
        <v>108000</v>
      </c>
      <c r="G513" t="s">
        <v>23</v>
      </c>
      <c r="H513" t="s">
        <v>16</v>
      </c>
      <c r="I513" t="s">
        <v>17</v>
      </c>
      <c r="J513" t="s">
        <v>29</v>
      </c>
      <c r="K513" t="s">
        <v>23</v>
      </c>
      <c r="L513" t="s">
        <v>26</v>
      </c>
    </row>
    <row r="514" spans="1:12" x14ac:dyDescent="0.25">
      <c r="A514">
        <v>2022</v>
      </c>
      <c r="B514" t="s">
        <v>32</v>
      </c>
      <c r="C514" t="s">
        <v>13</v>
      </c>
      <c r="D514" t="s">
        <v>22</v>
      </c>
      <c r="E514">
        <v>180000</v>
      </c>
      <c r="F514">
        <v>180000</v>
      </c>
      <c r="G514" t="s">
        <v>23</v>
      </c>
      <c r="H514" t="s">
        <v>24</v>
      </c>
      <c r="I514" t="s">
        <v>17</v>
      </c>
      <c r="J514" t="s">
        <v>29</v>
      </c>
      <c r="K514" t="s">
        <v>23</v>
      </c>
      <c r="L514" t="s">
        <v>26</v>
      </c>
    </row>
    <row r="515" spans="1:12" x14ac:dyDescent="0.25">
      <c r="A515">
        <v>2022</v>
      </c>
      <c r="B515" t="s">
        <v>32</v>
      </c>
      <c r="C515" t="s">
        <v>13</v>
      </c>
      <c r="D515" t="s">
        <v>22</v>
      </c>
      <c r="E515">
        <v>200000</v>
      </c>
      <c r="F515">
        <v>200000</v>
      </c>
      <c r="G515" t="s">
        <v>23</v>
      </c>
      <c r="H515" t="s">
        <v>24</v>
      </c>
      <c r="I515" t="s">
        <v>17</v>
      </c>
      <c r="J515" t="s">
        <v>29</v>
      </c>
      <c r="K515" t="s">
        <v>23</v>
      </c>
      <c r="L515" t="s">
        <v>26</v>
      </c>
    </row>
    <row r="516" spans="1:12" x14ac:dyDescent="0.25">
      <c r="A516">
        <v>2022</v>
      </c>
      <c r="B516" t="s">
        <v>46</v>
      </c>
      <c r="C516" t="s">
        <v>28</v>
      </c>
      <c r="D516" t="s">
        <v>14</v>
      </c>
      <c r="E516">
        <v>80000</v>
      </c>
      <c r="F516">
        <v>84053</v>
      </c>
      <c r="G516" t="s">
        <v>15</v>
      </c>
      <c r="H516" t="s">
        <v>16</v>
      </c>
      <c r="I516" t="s">
        <v>17</v>
      </c>
      <c r="J516" t="s">
        <v>25</v>
      </c>
      <c r="K516" t="s">
        <v>15</v>
      </c>
      <c r="L516" t="s">
        <v>64</v>
      </c>
    </row>
    <row r="517" spans="1:12" x14ac:dyDescent="0.25">
      <c r="A517">
        <v>2022</v>
      </c>
      <c r="B517" t="s">
        <v>46</v>
      </c>
      <c r="C517" t="s">
        <v>28</v>
      </c>
      <c r="D517" t="s">
        <v>14</v>
      </c>
      <c r="E517">
        <v>120000</v>
      </c>
      <c r="F517">
        <v>126080</v>
      </c>
      <c r="G517" t="s">
        <v>15</v>
      </c>
      <c r="H517" t="s">
        <v>16</v>
      </c>
      <c r="I517" t="s">
        <v>17</v>
      </c>
      <c r="J517" t="s">
        <v>25</v>
      </c>
      <c r="K517" t="s">
        <v>15</v>
      </c>
      <c r="L517" t="s">
        <v>64</v>
      </c>
    </row>
    <row r="518" spans="1:12" x14ac:dyDescent="0.25">
      <c r="A518">
        <v>2022</v>
      </c>
      <c r="B518" t="s">
        <v>37</v>
      </c>
      <c r="C518" t="s">
        <v>38</v>
      </c>
      <c r="D518" t="s">
        <v>22</v>
      </c>
      <c r="E518">
        <v>90000</v>
      </c>
      <c r="F518">
        <v>90000</v>
      </c>
      <c r="G518" t="s">
        <v>23</v>
      </c>
      <c r="H518" t="s">
        <v>24</v>
      </c>
      <c r="I518" t="s">
        <v>80</v>
      </c>
      <c r="J518" t="s">
        <v>29</v>
      </c>
      <c r="K518" t="s">
        <v>23</v>
      </c>
      <c r="L518" t="s">
        <v>26</v>
      </c>
    </row>
    <row r="519" spans="1:12" x14ac:dyDescent="0.25">
      <c r="A519">
        <v>2022</v>
      </c>
      <c r="B519" t="s">
        <v>180</v>
      </c>
      <c r="C519" t="s">
        <v>31</v>
      </c>
      <c r="D519" t="s">
        <v>14</v>
      </c>
      <c r="E519">
        <v>66000</v>
      </c>
      <c r="F519">
        <v>69344</v>
      </c>
      <c r="G519" t="s">
        <v>91</v>
      </c>
      <c r="H519" t="s">
        <v>24</v>
      </c>
      <c r="I519" t="s">
        <v>17</v>
      </c>
      <c r="J519" t="s">
        <v>29</v>
      </c>
      <c r="K519" t="s">
        <v>91</v>
      </c>
      <c r="L519" t="s">
        <v>19</v>
      </c>
    </row>
    <row r="520" spans="1:12" x14ac:dyDescent="0.25">
      <c r="A520">
        <v>2022</v>
      </c>
      <c r="B520" t="s">
        <v>75</v>
      </c>
      <c r="C520" t="s">
        <v>44</v>
      </c>
      <c r="D520" t="s">
        <v>22</v>
      </c>
      <c r="E520">
        <v>200000</v>
      </c>
      <c r="F520">
        <v>200000</v>
      </c>
      <c r="G520" t="s">
        <v>186</v>
      </c>
      <c r="H520" t="s">
        <v>24</v>
      </c>
      <c r="I520" t="s">
        <v>17</v>
      </c>
      <c r="J520" t="s">
        <v>29</v>
      </c>
      <c r="K520" t="s">
        <v>186</v>
      </c>
      <c r="L520" t="s">
        <v>64</v>
      </c>
    </row>
    <row r="521" spans="1:12" x14ac:dyDescent="0.25">
      <c r="A521">
        <v>2022</v>
      </c>
      <c r="B521" t="s">
        <v>157</v>
      </c>
      <c r="C521" t="s">
        <v>28</v>
      </c>
      <c r="D521" t="s">
        <v>22</v>
      </c>
      <c r="E521">
        <v>156868</v>
      </c>
      <c r="F521">
        <v>156868</v>
      </c>
      <c r="G521" t="s">
        <v>23</v>
      </c>
      <c r="H521" t="s">
        <v>24</v>
      </c>
      <c r="I521" t="s">
        <v>17</v>
      </c>
      <c r="J521" t="s">
        <v>29</v>
      </c>
      <c r="K521" t="s">
        <v>23</v>
      </c>
      <c r="L521" t="s">
        <v>19</v>
      </c>
    </row>
    <row r="522" spans="1:12" x14ac:dyDescent="0.25">
      <c r="A522">
        <v>2022</v>
      </c>
      <c r="B522" t="s">
        <v>27</v>
      </c>
      <c r="C522" t="s">
        <v>28</v>
      </c>
      <c r="D522" t="s">
        <v>14</v>
      </c>
      <c r="E522">
        <v>72000</v>
      </c>
      <c r="F522">
        <v>75648</v>
      </c>
      <c r="G522" t="s">
        <v>15</v>
      </c>
      <c r="H522" t="s">
        <v>16</v>
      </c>
      <c r="I522" t="s">
        <v>17</v>
      </c>
      <c r="J522" t="s">
        <v>29</v>
      </c>
      <c r="K522" t="s">
        <v>15</v>
      </c>
      <c r="L522" t="s">
        <v>64</v>
      </c>
    </row>
    <row r="523" spans="1:12" x14ac:dyDescent="0.25">
      <c r="A523">
        <v>2022</v>
      </c>
      <c r="B523" t="s">
        <v>42</v>
      </c>
      <c r="C523" t="s">
        <v>28</v>
      </c>
      <c r="D523" t="s">
        <v>22</v>
      </c>
      <c r="E523">
        <v>141525</v>
      </c>
      <c r="F523">
        <v>141525</v>
      </c>
      <c r="G523" t="s">
        <v>23</v>
      </c>
      <c r="H523" t="s">
        <v>24</v>
      </c>
      <c r="I523" t="s">
        <v>17</v>
      </c>
      <c r="J523" t="s">
        <v>29</v>
      </c>
      <c r="K523" t="s">
        <v>23</v>
      </c>
      <c r="L523" t="s">
        <v>26</v>
      </c>
    </row>
    <row r="524" spans="1:12" x14ac:dyDescent="0.25">
      <c r="A524">
        <v>2022</v>
      </c>
      <c r="B524" t="s">
        <v>42</v>
      </c>
      <c r="C524" t="s">
        <v>28</v>
      </c>
      <c r="D524" t="s">
        <v>22</v>
      </c>
      <c r="E524">
        <v>191475</v>
      </c>
      <c r="F524">
        <v>191475</v>
      </c>
      <c r="G524" t="s">
        <v>23</v>
      </c>
      <c r="H524" t="s">
        <v>24</v>
      </c>
      <c r="I524" t="s">
        <v>17</v>
      </c>
      <c r="J524" t="s">
        <v>29</v>
      </c>
      <c r="K524" t="s">
        <v>23</v>
      </c>
      <c r="L524" t="s">
        <v>26</v>
      </c>
    </row>
    <row r="525" spans="1:12" x14ac:dyDescent="0.25">
      <c r="A525">
        <v>2022</v>
      </c>
      <c r="B525" t="s">
        <v>27</v>
      </c>
      <c r="C525" t="s">
        <v>28</v>
      </c>
      <c r="D525" t="s">
        <v>22</v>
      </c>
      <c r="E525">
        <v>144000</v>
      </c>
      <c r="F525">
        <v>144000</v>
      </c>
      <c r="G525" t="s">
        <v>23</v>
      </c>
      <c r="H525" t="s">
        <v>24</v>
      </c>
      <c r="I525" t="s">
        <v>17</v>
      </c>
      <c r="J525" t="s">
        <v>29</v>
      </c>
      <c r="K525" t="s">
        <v>23</v>
      </c>
      <c r="L525" t="s">
        <v>26</v>
      </c>
    </row>
    <row r="526" spans="1:12" x14ac:dyDescent="0.25">
      <c r="A526">
        <v>2022</v>
      </c>
      <c r="B526" t="s">
        <v>27</v>
      </c>
      <c r="C526" t="s">
        <v>28</v>
      </c>
      <c r="D526" t="s">
        <v>22</v>
      </c>
      <c r="E526">
        <v>198440</v>
      </c>
      <c r="F526">
        <v>198440</v>
      </c>
      <c r="G526" t="s">
        <v>23</v>
      </c>
      <c r="H526" t="s">
        <v>24</v>
      </c>
      <c r="I526" t="s">
        <v>17</v>
      </c>
      <c r="J526" t="s">
        <v>29</v>
      </c>
      <c r="K526" t="s">
        <v>23</v>
      </c>
      <c r="L526" t="s">
        <v>26</v>
      </c>
    </row>
    <row r="527" spans="1:12" x14ac:dyDescent="0.25">
      <c r="A527">
        <v>2022</v>
      </c>
      <c r="B527" t="s">
        <v>32</v>
      </c>
      <c r="C527" t="s">
        <v>13</v>
      </c>
      <c r="D527" t="s">
        <v>22</v>
      </c>
      <c r="E527">
        <v>160395</v>
      </c>
      <c r="F527">
        <v>160395</v>
      </c>
      <c r="G527" t="s">
        <v>23</v>
      </c>
      <c r="H527" t="s">
        <v>24</v>
      </c>
      <c r="I527" t="s">
        <v>17</v>
      </c>
      <c r="J527" t="s">
        <v>29</v>
      </c>
      <c r="K527" t="s">
        <v>23</v>
      </c>
      <c r="L527" t="s">
        <v>26</v>
      </c>
    </row>
    <row r="528" spans="1:12" x14ac:dyDescent="0.25">
      <c r="A528">
        <v>2022</v>
      </c>
      <c r="B528" t="s">
        <v>32</v>
      </c>
      <c r="C528" t="s">
        <v>13</v>
      </c>
      <c r="D528" t="s">
        <v>22</v>
      </c>
      <c r="E528">
        <v>188700</v>
      </c>
      <c r="F528">
        <v>188700</v>
      </c>
      <c r="G528" t="s">
        <v>23</v>
      </c>
      <c r="H528" t="s">
        <v>24</v>
      </c>
      <c r="I528" t="s">
        <v>17</v>
      </c>
      <c r="J528" t="s">
        <v>29</v>
      </c>
      <c r="K528" t="s">
        <v>23</v>
      </c>
      <c r="L528" t="s">
        <v>26</v>
      </c>
    </row>
    <row r="529" spans="1:12" x14ac:dyDescent="0.25">
      <c r="A529">
        <v>2022</v>
      </c>
      <c r="B529" t="s">
        <v>71</v>
      </c>
      <c r="C529" t="s">
        <v>41</v>
      </c>
      <c r="D529" t="s">
        <v>60</v>
      </c>
      <c r="E529">
        <v>164000</v>
      </c>
      <c r="F529">
        <v>125976</v>
      </c>
      <c r="G529" t="s">
        <v>49</v>
      </c>
      <c r="H529" t="s">
        <v>33</v>
      </c>
      <c r="I529" t="s">
        <v>17</v>
      </c>
      <c r="J529" t="s">
        <v>18</v>
      </c>
      <c r="K529" t="s">
        <v>49</v>
      </c>
      <c r="L529" t="s">
        <v>19</v>
      </c>
    </row>
    <row r="530" spans="1:12" x14ac:dyDescent="0.25">
      <c r="A530">
        <v>2022</v>
      </c>
      <c r="B530" t="s">
        <v>155</v>
      </c>
      <c r="C530" t="s">
        <v>31</v>
      </c>
      <c r="D530" t="s">
        <v>22</v>
      </c>
      <c r="E530">
        <v>150000</v>
      </c>
      <c r="F530">
        <v>150000</v>
      </c>
      <c r="G530" t="s">
        <v>23</v>
      </c>
      <c r="H530" t="s">
        <v>24</v>
      </c>
      <c r="I530" t="s">
        <v>17</v>
      </c>
      <c r="J530" t="s">
        <v>29</v>
      </c>
      <c r="K530" t="s">
        <v>23</v>
      </c>
      <c r="L530" t="s">
        <v>26</v>
      </c>
    </row>
    <row r="531" spans="1:12" x14ac:dyDescent="0.25">
      <c r="A531">
        <v>2022</v>
      </c>
      <c r="B531" t="s">
        <v>155</v>
      </c>
      <c r="C531" t="s">
        <v>31</v>
      </c>
      <c r="D531" t="s">
        <v>22</v>
      </c>
      <c r="E531">
        <v>200000</v>
      </c>
      <c r="F531">
        <v>200000</v>
      </c>
      <c r="G531" t="s">
        <v>23</v>
      </c>
      <c r="H531" t="s">
        <v>24</v>
      </c>
      <c r="I531" t="s">
        <v>17</v>
      </c>
      <c r="J531" t="s">
        <v>29</v>
      </c>
      <c r="K531" t="s">
        <v>23</v>
      </c>
      <c r="L531" t="s">
        <v>26</v>
      </c>
    </row>
    <row r="532" spans="1:12" x14ac:dyDescent="0.25">
      <c r="A532">
        <v>2022</v>
      </c>
      <c r="B532" t="s">
        <v>27</v>
      </c>
      <c r="C532" t="s">
        <v>28</v>
      </c>
      <c r="D532" t="s">
        <v>22</v>
      </c>
      <c r="E532">
        <v>108000</v>
      </c>
      <c r="F532">
        <v>108000</v>
      </c>
      <c r="G532" t="s">
        <v>23</v>
      </c>
      <c r="H532" t="s">
        <v>16</v>
      </c>
      <c r="I532" t="s">
        <v>17</v>
      </c>
      <c r="J532" t="s">
        <v>18</v>
      </c>
      <c r="K532" t="s">
        <v>23</v>
      </c>
      <c r="L532" t="s">
        <v>19</v>
      </c>
    </row>
    <row r="533" spans="1:12" x14ac:dyDescent="0.25">
      <c r="A533">
        <v>2022</v>
      </c>
      <c r="B533" t="s">
        <v>20</v>
      </c>
      <c r="C533" t="s">
        <v>21</v>
      </c>
      <c r="D533" t="s">
        <v>22</v>
      </c>
      <c r="E533">
        <v>160000</v>
      </c>
      <c r="F533">
        <v>160000</v>
      </c>
      <c r="G533" t="s">
        <v>23</v>
      </c>
      <c r="H533" t="s">
        <v>24</v>
      </c>
      <c r="I533" t="s">
        <v>17</v>
      </c>
      <c r="J533" t="s">
        <v>29</v>
      </c>
      <c r="K533" t="s">
        <v>23</v>
      </c>
      <c r="L533" t="s">
        <v>26</v>
      </c>
    </row>
    <row r="534" spans="1:12" x14ac:dyDescent="0.25">
      <c r="A534">
        <v>2022</v>
      </c>
      <c r="B534" t="s">
        <v>20</v>
      </c>
      <c r="C534" t="s">
        <v>21</v>
      </c>
      <c r="D534" t="s">
        <v>22</v>
      </c>
      <c r="E534">
        <v>180000</v>
      </c>
      <c r="F534">
        <v>180000</v>
      </c>
      <c r="G534" t="s">
        <v>23</v>
      </c>
      <c r="H534" t="s">
        <v>24</v>
      </c>
      <c r="I534" t="s">
        <v>17</v>
      </c>
      <c r="J534" t="s">
        <v>29</v>
      </c>
      <c r="K534" t="s">
        <v>23</v>
      </c>
      <c r="L534" t="s">
        <v>26</v>
      </c>
    </row>
    <row r="535" spans="1:12" x14ac:dyDescent="0.25">
      <c r="A535">
        <v>2022</v>
      </c>
      <c r="B535" t="s">
        <v>32</v>
      </c>
      <c r="C535" t="s">
        <v>13</v>
      </c>
      <c r="D535" t="s">
        <v>14</v>
      </c>
      <c r="E535">
        <v>40000</v>
      </c>
      <c r="F535">
        <v>42026</v>
      </c>
      <c r="G535" t="s">
        <v>91</v>
      </c>
      <c r="H535" t="s">
        <v>24</v>
      </c>
      <c r="I535" t="s">
        <v>17</v>
      </c>
      <c r="J535" t="s">
        <v>25</v>
      </c>
      <c r="K535" t="s">
        <v>91</v>
      </c>
      <c r="L535" t="s">
        <v>26</v>
      </c>
    </row>
    <row r="536" spans="1:12" x14ac:dyDescent="0.25">
      <c r="A536">
        <v>2022</v>
      </c>
      <c r="B536" t="s">
        <v>32</v>
      </c>
      <c r="C536" t="s">
        <v>13</v>
      </c>
      <c r="D536" t="s">
        <v>14</v>
      </c>
      <c r="E536">
        <v>70000</v>
      </c>
      <c r="F536">
        <v>73546</v>
      </c>
      <c r="G536" t="s">
        <v>91</v>
      </c>
      <c r="H536" t="s">
        <v>24</v>
      </c>
      <c r="I536" t="s">
        <v>17</v>
      </c>
      <c r="J536" t="s">
        <v>25</v>
      </c>
      <c r="K536" t="s">
        <v>91</v>
      </c>
      <c r="L536" t="s">
        <v>26</v>
      </c>
    </row>
    <row r="537" spans="1:12" x14ac:dyDescent="0.25">
      <c r="A537">
        <v>2022</v>
      </c>
      <c r="B537" t="s">
        <v>27</v>
      </c>
      <c r="C537" t="s">
        <v>28</v>
      </c>
      <c r="D537" t="s">
        <v>107</v>
      </c>
      <c r="E537">
        <v>120000</v>
      </c>
      <c r="F537">
        <v>83171</v>
      </c>
      <c r="G537" t="s">
        <v>108</v>
      </c>
      <c r="H537" t="s">
        <v>16</v>
      </c>
      <c r="I537" t="s">
        <v>17</v>
      </c>
      <c r="J537" t="s">
        <v>25</v>
      </c>
      <c r="K537" t="s">
        <v>108</v>
      </c>
      <c r="L537" t="s">
        <v>19</v>
      </c>
    </row>
    <row r="538" spans="1:12" x14ac:dyDescent="0.25">
      <c r="A538">
        <v>2022</v>
      </c>
      <c r="B538" t="s">
        <v>27</v>
      </c>
      <c r="C538" t="s">
        <v>28</v>
      </c>
      <c r="D538" t="s">
        <v>22</v>
      </c>
      <c r="E538">
        <v>115360</v>
      </c>
      <c r="F538">
        <v>115360</v>
      </c>
      <c r="G538" t="s">
        <v>23</v>
      </c>
      <c r="H538" t="s">
        <v>16</v>
      </c>
      <c r="I538" t="s">
        <v>17</v>
      </c>
      <c r="J538" t="s">
        <v>29</v>
      </c>
      <c r="K538" t="s">
        <v>23</v>
      </c>
      <c r="L538" t="s">
        <v>26</v>
      </c>
    </row>
    <row r="539" spans="1:12" x14ac:dyDescent="0.25">
      <c r="A539">
        <v>2022</v>
      </c>
      <c r="B539" t="s">
        <v>27</v>
      </c>
      <c r="C539" t="s">
        <v>28</v>
      </c>
      <c r="D539" t="s">
        <v>22</v>
      </c>
      <c r="E539">
        <v>144200</v>
      </c>
      <c r="F539">
        <v>144200</v>
      </c>
      <c r="G539" t="s">
        <v>23</v>
      </c>
      <c r="H539" t="s">
        <v>16</v>
      </c>
      <c r="I539" t="s">
        <v>17</v>
      </c>
      <c r="J539" t="s">
        <v>29</v>
      </c>
      <c r="K539" t="s">
        <v>23</v>
      </c>
      <c r="L539" t="s">
        <v>26</v>
      </c>
    </row>
    <row r="540" spans="1:12" x14ac:dyDescent="0.25">
      <c r="A540">
        <v>2022</v>
      </c>
      <c r="B540" t="s">
        <v>211</v>
      </c>
      <c r="C540" t="s">
        <v>13</v>
      </c>
      <c r="D540" t="s">
        <v>60</v>
      </c>
      <c r="E540">
        <v>210000</v>
      </c>
      <c r="F540">
        <v>161311</v>
      </c>
      <c r="G540" t="s">
        <v>49</v>
      </c>
      <c r="H540" t="s">
        <v>24</v>
      </c>
      <c r="I540" t="s">
        <v>17</v>
      </c>
      <c r="J540" t="s">
        <v>18</v>
      </c>
      <c r="K540" t="s">
        <v>49</v>
      </c>
      <c r="L540" t="s">
        <v>26</v>
      </c>
    </row>
    <row r="541" spans="1:12" x14ac:dyDescent="0.25">
      <c r="A541">
        <v>2022</v>
      </c>
      <c r="B541" t="s">
        <v>86</v>
      </c>
      <c r="C541" t="s">
        <v>38</v>
      </c>
      <c r="D541" t="s">
        <v>22</v>
      </c>
      <c r="E541">
        <v>57000</v>
      </c>
      <c r="F541">
        <v>57000</v>
      </c>
      <c r="G541" t="s">
        <v>23</v>
      </c>
      <c r="H541" t="s">
        <v>39</v>
      </c>
      <c r="I541" t="s">
        <v>17</v>
      </c>
      <c r="J541" t="s">
        <v>29</v>
      </c>
      <c r="K541" t="s">
        <v>23</v>
      </c>
      <c r="L541" t="s">
        <v>19</v>
      </c>
    </row>
    <row r="542" spans="1:12" x14ac:dyDescent="0.25">
      <c r="A542">
        <v>2022</v>
      </c>
      <c r="B542" t="s">
        <v>37</v>
      </c>
      <c r="C542" t="s">
        <v>38</v>
      </c>
      <c r="D542" t="s">
        <v>22</v>
      </c>
      <c r="E542">
        <v>62000</v>
      </c>
      <c r="F542">
        <v>62000</v>
      </c>
      <c r="G542" t="s">
        <v>23</v>
      </c>
      <c r="H542" t="s">
        <v>16</v>
      </c>
      <c r="I542" t="s">
        <v>17</v>
      </c>
      <c r="J542" t="s">
        <v>25</v>
      </c>
      <c r="K542" t="s">
        <v>23</v>
      </c>
      <c r="L542" t="s">
        <v>26</v>
      </c>
    </row>
    <row r="543" spans="1:12" x14ac:dyDescent="0.25">
      <c r="A543">
        <v>2022</v>
      </c>
      <c r="B543" t="s">
        <v>37</v>
      </c>
      <c r="C543" t="s">
        <v>38</v>
      </c>
      <c r="D543" t="s">
        <v>22</v>
      </c>
      <c r="E543">
        <v>105000</v>
      </c>
      <c r="F543">
        <v>105000</v>
      </c>
      <c r="G543" t="s">
        <v>23</v>
      </c>
      <c r="H543" t="s">
        <v>16</v>
      </c>
      <c r="I543" t="s">
        <v>17</v>
      </c>
      <c r="J543" t="s">
        <v>25</v>
      </c>
      <c r="K543" t="s">
        <v>23</v>
      </c>
      <c r="L543" t="s">
        <v>26</v>
      </c>
    </row>
    <row r="544" spans="1:12" x14ac:dyDescent="0.25">
      <c r="A544">
        <v>2022</v>
      </c>
      <c r="B544" t="s">
        <v>71</v>
      </c>
      <c r="C544" t="s">
        <v>41</v>
      </c>
      <c r="D544" t="s">
        <v>22</v>
      </c>
      <c r="E544">
        <v>98000</v>
      </c>
      <c r="F544">
        <v>98000</v>
      </c>
      <c r="G544" t="s">
        <v>23</v>
      </c>
      <c r="H544" t="s">
        <v>16</v>
      </c>
      <c r="I544" t="s">
        <v>17</v>
      </c>
      <c r="J544" t="s">
        <v>25</v>
      </c>
      <c r="K544" t="s">
        <v>23</v>
      </c>
      <c r="L544" t="s">
        <v>26</v>
      </c>
    </row>
    <row r="545" spans="1:12" x14ac:dyDescent="0.25">
      <c r="A545">
        <v>2022</v>
      </c>
      <c r="B545" t="s">
        <v>71</v>
      </c>
      <c r="C545" t="s">
        <v>41</v>
      </c>
      <c r="D545" t="s">
        <v>22</v>
      </c>
      <c r="E545">
        <v>134000</v>
      </c>
      <c r="F545">
        <v>134000</v>
      </c>
      <c r="G545" t="s">
        <v>23</v>
      </c>
      <c r="H545" t="s">
        <v>16</v>
      </c>
      <c r="I545" t="s">
        <v>17</v>
      </c>
      <c r="J545" t="s">
        <v>25</v>
      </c>
      <c r="K545" t="s">
        <v>23</v>
      </c>
      <c r="L545" t="s">
        <v>26</v>
      </c>
    </row>
    <row r="546" spans="1:12" x14ac:dyDescent="0.25">
      <c r="A546">
        <v>2022</v>
      </c>
      <c r="B546" t="s">
        <v>20</v>
      </c>
      <c r="C546" t="s">
        <v>21</v>
      </c>
      <c r="D546" t="s">
        <v>22</v>
      </c>
      <c r="E546">
        <v>66000</v>
      </c>
      <c r="F546">
        <v>66000</v>
      </c>
      <c r="G546" t="s">
        <v>23</v>
      </c>
      <c r="H546" t="s">
        <v>24</v>
      </c>
      <c r="I546" t="s">
        <v>17</v>
      </c>
      <c r="J546" t="s">
        <v>29</v>
      </c>
      <c r="K546" t="s">
        <v>23</v>
      </c>
      <c r="L546" t="s">
        <v>26</v>
      </c>
    </row>
    <row r="547" spans="1:12" x14ac:dyDescent="0.25">
      <c r="A547">
        <v>2022</v>
      </c>
      <c r="B547" t="s">
        <v>20</v>
      </c>
      <c r="C547" t="s">
        <v>21</v>
      </c>
      <c r="D547" t="s">
        <v>22</v>
      </c>
      <c r="E547">
        <v>225000</v>
      </c>
      <c r="F547">
        <v>225000</v>
      </c>
      <c r="G547" t="s">
        <v>23</v>
      </c>
      <c r="H547" t="s">
        <v>24</v>
      </c>
      <c r="I547" t="s">
        <v>17</v>
      </c>
      <c r="J547" t="s">
        <v>29</v>
      </c>
      <c r="K547" t="s">
        <v>23</v>
      </c>
      <c r="L547" t="s">
        <v>26</v>
      </c>
    </row>
    <row r="548" spans="1:12" x14ac:dyDescent="0.25">
      <c r="A548">
        <v>2022</v>
      </c>
      <c r="B548" t="s">
        <v>37</v>
      </c>
      <c r="C548" t="s">
        <v>38</v>
      </c>
      <c r="D548" t="s">
        <v>22</v>
      </c>
      <c r="E548">
        <v>95000</v>
      </c>
      <c r="F548">
        <v>95000</v>
      </c>
      <c r="G548" t="s">
        <v>23</v>
      </c>
      <c r="H548" t="s">
        <v>24</v>
      </c>
      <c r="I548" t="s">
        <v>17</v>
      </c>
      <c r="J548" t="s">
        <v>29</v>
      </c>
      <c r="K548" t="s">
        <v>23</v>
      </c>
      <c r="L548" t="s">
        <v>26</v>
      </c>
    </row>
    <row r="549" spans="1:12" x14ac:dyDescent="0.25">
      <c r="A549">
        <v>2022</v>
      </c>
      <c r="B549" t="s">
        <v>37</v>
      </c>
      <c r="C549" t="s">
        <v>38</v>
      </c>
      <c r="D549" t="s">
        <v>22</v>
      </c>
      <c r="E549">
        <v>115000</v>
      </c>
      <c r="F549">
        <v>115000</v>
      </c>
      <c r="G549" t="s">
        <v>23</v>
      </c>
      <c r="H549" t="s">
        <v>24</v>
      </c>
      <c r="I549" t="s">
        <v>17</v>
      </c>
      <c r="J549" t="s">
        <v>29</v>
      </c>
      <c r="K549" t="s">
        <v>23</v>
      </c>
      <c r="L549" t="s">
        <v>26</v>
      </c>
    </row>
    <row r="550" spans="1:12" x14ac:dyDescent="0.25">
      <c r="A550">
        <v>2022</v>
      </c>
      <c r="B550" t="s">
        <v>72</v>
      </c>
      <c r="C550" t="s">
        <v>31</v>
      </c>
      <c r="D550" t="s">
        <v>22</v>
      </c>
      <c r="E550">
        <v>98200</v>
      </c>
      <c r="F550">
        <v>98200</v>
      </c>
      <c r="G550" t="s">
        <v>23</v>
      </c>
      <c r="H550" t="s">
        <v>16</v>
      </c>
      <c r="I550" t="s">
        <v>17</v>
      </c>
      <c r="J550" t="s">
        <v>29</v>
      </c>
      <c r="K550" t="s">
        <v>23</v>
      </c>
      <c r="L550" t="s">
        <v>19</v>
      </c>
    </row>
    <row r="551" spans="1:12" x14ac:dyDescent="0.25">
      <c r="A551">
        <v>2022</v>
      </c>
      <c r="B551" t="s">
        <v>72</v>
      </c>
      <c r="C551" t="s">
        <v>31</v>
      </c>
      <c r="D551" t="s">
        <v>22</v>
      </c>
      <c r="E551">
        <v>148500</v>
      </c>
      <c r="F551">
        <v>148500</v>
      </c>
      <c r="G551" t="s">
        <v>23</v>
      </c>
      <c r="H551" t="s">
        <v>16</v>
      </c>
      <c r="I551" t="s">
        <v>17</v>
      </c>
      <c r="J551" t="s">
        <v>29</v>
      </c>
      <c r="K551" t="s">
        <v>23</v>
      </c>
      <c r="L551" t="s">
        <v>19</v>
      </c>
    </row>
    <row r="552" spans="1:12" x14ac:dyDescent="0.25">
      <c r="A552">
        <v>2022</v>
      </c>
      <c r="B552" t="s">
        <v>27</v>
      </c>
      <c r="C552" t="s">
        <v>28</v>
      </c>
      <c r="D552" t="s">
        <v>22</v>
      </c>
      <c r="E552">
        <v>200000</v>
      </c>
      <c r="F552">
        <v>200000</v>
      </c>
      <c r="G552" t="s">
        <v>23</v>
      </c>
      <c r="H552" t="s">
        <v>24</v>
      </c>
      <c r="I552" t="s">
        <v>17</v>
      </c>
      <c r="J552" t="s">
        <v>29</v>
      </c>
      <c r="K552" t="s">
        <v>23</v>
      </c>
      <c r="L552" t="s">
        <v>26</v>
      </c>
    </row>
    <row r="553" spans="1:12" x14ac:dyDescent="0.25">
      <c r="A553">
        <v>2022</v>
      </c>
      <c r="B553" t="s">
        <v>32</v>
      </c>
      <c r="C553" t="s">
        <v>13</v>
      </c>
      <c r="D553" t="s">
        <v>22</v>
      </c>
      <c r="E553">
        <v>50000</v>
      </c>
      <c r="F553">
        <v>50000</v>
      </c>
      <c r="G553" t="s">
        <v>23</v>
      </c>
      <c r="H553" t="s">
        <v>24</v>
      </c>
      <c r="I553" t="s">
        <v>17</v>
      </c>
      <c r="J553" t="s">
        <v>29</v>
      </c>
      <c r="K553" t="s">
        <v>23</v>
      </c>
      <c r="L553" t="s">
        <v>26</v>
      </c>
    </row>
    <row r="554" spans="1:12" x14ac:dyDescent="0.25">
      <c r="A554">
        <v>2022</v>
      </c>
      <c r="B554" t="s">
        <v>32</v>
      </c>
      <c r="C554" t="s">
        <v>13</v>
      </c>
      <c r="D554" t="s">
        <v>22</v>
      </c>
      <c r="E554">
        <v>185000</v>
      </c>
      <c r="F554">
        <v>185000</v>
      </c>
      <c r="G554" t="s">
        <v>23</v>
      </c>
      <c r="H554" t="s">
        <v>24</v>
      </c>
      <c r="I554" t="s">
        <v>17</v>
      </c>
      <c r="J554" t="s">
        <v>29</v>
      </c>
      <c r="K554" t="s">
        <v>23</v>
      </c>
      <c r="L554" t="s">
        <v>26</v>
      </c>
    </row>
    <row r="555" spans="1:12" x14ac:dyDescent="0.25">
      <c r="A555">
        <v>2022</v>
      </c>
      <c r="B555" t="s">
        <v>37</v>
      </c>
      <c r="C555" t="s">
        <v>38</v>
      </c>
      <c r="D555" t="s">
        <v>22</v>
      </c>
      <c r="E555">
        <v>85700</v>
      </c>
      <c r="F555">
        <v>85700</v>
      </c>
      <c r="G555" t="s">
        <v>23</v>
      </c>
      <c r="H555" t="s">
        <v>24</v>
      </c>
      <c r="I555" t="s">
        <v>17</v>
      </c>
      <c r="J555" t="s">
        <v>25</v>
      </c>
      <c r="K555" t="s">
        <v>23</v>
      </c>
      <c r="L555" t="s">
        <v>26</v>
      </c>
    </row>
    <row r="556" spans="1:12" x14ac:dyDescent="0.25">
      <c r="A556">
        <v>2022</v>
      </c>
      <c r="B556" t="s">
        <v>37</v>
      </c>
      <c r="C556" t="s">
        <v>38</v>
      </c>
      <c r="D556" t="s">
        <v>22</v>
      </c>
      <c r="E556">
        <v>139600</v>
      </c>
      <c r="F556">
        <v>139600</v>
      </c>
      <c r="G556" t="s">
        <v>23</v>
      </c>
      <c r="H556" t="s">
        <v>24</v>
      </c>
      <c r="I556" t="s">
        <v>17</v>
      </c>
      <c r="J556" t="s">
        <v>25</v>
      </c>
      <c r="K556" t="s">
        <v>23</v>
      </c>
      <c r="L556" t="s">
        <v>26</v>
      </c>
    </row>
    <row r="557" spans="1:12" x14ac:dyDescent="0.25">
      <c r="A557">
        <v>2022</v>
      </c>
      <c r="B557" t="s">
        <v>66</v>
      </c>
      <c r="C557" t="s">
        <v>28</v>
      </c>
      <c r="D557" t="s">
        <v>22</v>
      </c>
      <c r="E557">
        <v>139000</v>
      </c>
      <c r="F557">
        <v>139000</v>
      </c>
      <c r="G557" t="s">
        <v>23</v>
      </c>
      <c r="H557" t="s">
        <v>24</v>
      </c>
      <c r="I557" t="s">
        <v>17</v>
      </c>
      <c r="J557" t="s">
        <v>25</v>
      </c>
      <c r="K557" t="s">
        <v>23</v>
      </c>
      <c r="L557" t="s">
        <v>26</v>
      </c>
    </row>
    <row r="558" spans="1:12" x14ac:dyDescent="0.25">
      <c r="A558">
        <v>2022</v>
      </c>
      <c r="B558" t="s">
        <v>40</v>
      </c>
      <c r="C558" t="s">
        <v>41</v>
      </c>
      <c r="D558" t="s">
        <v>22</v>
      </c>
      <c r="E558">
        <v>120000</v>
      </c>
      <c r="F558">
        <v>120000</v>
      </c>
      <c r="G558" t="s">
        <v>23</v>
      </c>
      <c r="H558" t="s">
        <v>24</v>
      </c>
      <c r="I558" t="s">
        <v>17</v>
      </c>
      <c r="J558" t="s">
        <v>25</v>
      </c>
      <c r="K558" t="s">
        <v>23</v>
      </c>
      <c r="L558" t="s">
        <v>26</v>
      </c>
    </row>
    <row r="559" spans="1:12" x14ac:dyDescent="0.25">
      <c r="A559">
        <v>2022</v>
      </c>
      <c r="B559" t="s">
        <v>40</v>
      </c>
      <c r="C559" t="s">
        <v>41</v>
      </c>
      <c r="D559" t="s">
        <v>22</v>
      </c>
      <c r="E559">
        <v>150000</v>
      </c>
      <c r="F559">
        <v>150000</v>
      </c>
      <c r="G559" t="s">
        <v>23</v>
      </c>
      <c r="H559" t="s">
        <v>24</v>
      </c>
      <c r="I559" t="s">
        <v>17</v>
      </c>
      <c r="J559" t="s">
        <v>25</v>
      </c>
      <c r="K559" t="s">
        <v>23</v>
      </c>
      <c r="L559" t="s">
        <v>26</v>
      </c>
    </row>
    <row r="560" spans="1:12" x14ac:dyDescent="0.25">
      <c r="A560">
        <v>2022</v>
      </c>
      <c r="B560" t="s">
        <v>27</v>
      </c>
      <c r="C560" t="s">
        <v>28</v>
      </c>
      <c r="D560" t="s">
        <v>22</v>
      </c>
      <c r="E560">
        <v>55000</v>
      </c>
      <c r="F560">
        <v>55000</v>
      </c>
      <c r="G560" t="s">
        <v>23</v>
      </c>
      <c r="H560" t="s">
        <v>24</v>
      </c>
      <c r="I560" t="s">
        <v>17</v>
      </c>
      <c r="J560" t="s">
        <v>29</v>
      </c>
      <c r="K560" t="s">
        <v>23</v>
      </c>
      <c r="L560" t="s">
        <v>64</v>
      </c>
    </row>
    <row r="561" spans="1:12" x14ac:dyDescent="0.25">
      <c r="A561">
        <v>2022</v>
      </c>
      <c r="B561" t="s">
        <v>27</v>
      </c>
      <c r="C561" t="s">
        <v>28</v>
      </c>
      <c r="D561" t="s">
        <v>22</v>
      </c>
      <c r="E561">
        <v>120000</v>
      </c>
      <c r="F561">
        <v>120000</v>
      </c>
      <c r="G561" t="s">
        <v>23</v>
      </c>
      <c r="H561" t="s">
        <v>24</v>
      </c>
      <c r="I561" t="s">
        <v>17</v>
      </c>
      <c r="J561" t="s">
        <v>29</v>
      </c>
      <c r="K561" t="s">
        <v>23</v>
      </c>
      <c r="L561" t="s">
        <v>64</v>
      </c>
    </row>
    <row r="562" spans="1:12" x14ac:dyDescent="0.25">
      <c r="A562">
        <v>2022</v>
      </c>
      <c r="B562" t="s">
        <v>27</v>
      </c>
      <c r="C562" t="s">
        <v>28</v>
      </c>
      <c r="D562" t="s">
        <v>22</v>
      </c>
      <c r="E562">
        <v>88100</v>
      </c>
      <c r="F562">
        <v>88100</v>
      </c>
      <c r="G562" t="s">
        <v>23</v>
      </c>
      <c r="H562" t="s">
        <v>24</v>
      </c>
      <c r="I562" t="s">
        <v>17</v>
      </c>
      <c r="J562" t="s">
        <v>25</v>
      </c>
      <c r="K562" t="s">
        <v>23</v>
      </c>
      <c r="L562" t="s">
        <v>26</v>
      </c>
    </row>
    <row r="563" spans="1:12" x14ac:dyDescent="0.25">
      <c r="A563">
        <v>2022</v>
      </c>
      <c r="B563" t="s">
        <v>27</v>
      </c>
      <c r="C563" t="s">
        <v>28</v>
      </c>
      <c r="D563" t="s">
        <v>22</v>
      </c>
      <c r="E563">
        <v>123400</v>
      </c>
      <c r="F563">
        <v>123400</v>
      </c>
      <c r="G563" t="s">
        <v>23</v>
      </c>
      <c r="H563" t="s">
        <v>24</v>
      </c>
      <c r="I563" t="s">
        <v>17</v>
      </c>
      <c r="J563" t="s">
        <v>25</v>
      </c>
      <c r="K563" t="s">
        <v>23</v>
      </c>
      <c r="L563" t="s">
        <v>26</v>
      </c>
    </row>
    <row r="564" spans="1:12" x14ac:dyDescent="0.25">
      <c r="A564">
        <v>2022</v>
      </c>
      <c r="B564" t="s">
        <v>27</v>
      </c>
      <c r="C564" t="s">
        <v>28</v>
      </c>
      <c r="D564" t="s">
        <v>22</v>
      </c>
      <c r="E564">
        <v>50000</v>
      </c>
      <c r="F564">
        <v>50000</v>
      </c>
      <c r="G564" t="s">
        <v>23</v>
      </c>
      <c r="H564" t="s">
        <v>24</v>
      </c>
      <c r="I564" t="s">
        <v>17</v>
      </c>
      <c r="J564" t="s">
        <v>29</v>
      </c>
      <c r="K564" t="s">
        <v>23</v>
      </c>
      <c r="L564" t="s">
        <v>26</v>
      </c>
    </row>
    <row r="565" spans="1:12" x14ac:dyDescent="0.25">
      <c r="A565">
        <v>2022</v>
      </c>
      <c r="B565" t="s">
        <v>27</v>
      </c>
      <c r="C565" t="s">
        <v>28</v>
      </c>
      <c r="D565" t="s">
        <v>22</v>
      </c>
      <c r="E565">
        <v>106800</v>
      </c>
      <c r="F565">
        <v>106800</v>
      </c>
      <c r="G565" t="s">
        <v>23</v>
      </c>
      <c r="H565" t="s">
        <v>24</v>
      </c>
      <c r="I565" t="s">
        <v>17</v>
      </c>
      <c r="J565" t="s">
        <v>29</v>
      </c>
      <c r="K565" t="s">
        <v>23</v>
      </c>
      <c r="L565" t="s">
        <v>26</v>
      </c>
    </row>
    <row r="566" spans="1:12" x14ac:dyDescent="0.25">
      <c r="A566">
        <v>2022</v>
      </c>
      <c r="B566" t="s">
        <v>27</v>
      </c>
      <c r="C566" t="s">
        <v>28</v>
      </c>
      <c r="D566" t="s">
        <v>22</v>
      </c>
      <c r="E566">
        <v>153600</v>
      </c>
      <c r="F566">
        <v>153600</v>
      </c>
      <c r="G566" t="s">
        <v>23</v>
      </c>
      <c r="H566" t="s">
        <v>24</v>
      </c>
      <c r="I566" t="s">
        <v>17</v>
      </c>
      <c r="J566" t="s">
        <v>29</v>
      </c>
      <c r="K566" t="s">
        <v>23</v>
      </c>
      <c r="L566" t="s">
        <v>26</v>
      </c>
    </row>
    <row r="567" spans="1:12" x14ac:dyDescent="0.25">
      <c r="A567">
        <v>2022</v>
      </c>
      <c r="B567" t="s">
        <v>32</v>
      </c>
      <c r="C567" t="s">
        <v>13</v>
      </c>
      <c r="D567" t="s">
        <v>35</v>
      </c>
      <c r="E567">
        <v>75000</v>
      </c>
      <c r="F567">
        <v>92350</v>
      </c>
      <c r="G567" t="s">
        <v>36</v>
      </c>
      <c r="H567" t="s">
        <v>16</v>
      </c>
      <c r="I567" t="s">
        <v>17</v>
      </c>
      <c r="J567" t="s">
        <v>25</v>
      </c>
      <c r="K567" t="s">
        <v>36</v>
      </c>
      <c r="L567" t="s">
        <v>26</v>
      </c>
    </row>
    <row r="568" spans="1:12" x14ac:dyDescent="0.25">
      <c r="A568">
        <v>2022</v>
      </c>
      <c r="B568" t="s">
        <v>32</v>
      </c>
      <c r="C568" t="s">
        <v>13</v>
      </c>
      <c r="D568" t="s">
        <v>35</v>
      </c>
      <c r="E568">
        <v>90000</v>
      </c>
      <c r="F568">
        <v>110820</v>
      </c>
      <c r="G568" t="s">
        <v>36</v>
      </c>
      <c r="H568" t="s">
        <v>16</v>
      </c>
      <c r="I568" t="s">
        <v>17</v>
      </c>
      <c r="J568" t="s">
        <v>25</v>
      </c>
      <c r="K568" t="s">
        <v>36</v>
      </c>
      <c r="L568" t="s">
        <v>26</v>
      </c>
    </row>
    <row r="569" spans="1:12" x14ac:dyDescent="0.25">
      <c r="A569">
        <v>2022</v>
      </c>
      <c r="B569" t="s">
        <v>37</v>
      </c>
      <c r="C569" t="s">
        <v>38</v>
      </c>
      <c r="D569" t="s">
        <v>22</v>
      </c>
      <c r="E569">
        <v>65000</v>
      </c>
      <c r="F569">
        <v>65000</v>
      </c>
      <c r="G569" t="s">
        <v>23</v>
      </c>
      <c r="H569" t="s">
        <v>16</v>
      </c>
      <c r="I569" t="s">
        <v>17</v>
      </c>
      <c r="J569" t="s">
        <v>25</v>
      </c>
      <c r="K569" t="s">
        <v>23</v>
      </c>
      <c r="L569" t="s">
        <v>26</v>
      </c>
    </row>
    <row r="570" spans="1:12" x14ac:dyDescent="0.25">
      <c r="A570">
        <v>2022</v>
      </c>
      <c r="B570" t="s">
        <v>37</v>
      </c>
      <c r="C570" t="s">
        <v>38</v>
      </c>
      <c r="D570" t="s">
        <v>22</v>
      </c>
      <c r="E570">
        <v>85000</v>
      </c>
      <c r="F570">
        <v>85000</v>
      </c>
      <c r="G570" t="s">
        <v>23</v>
      </c>
      <c r="H570" t="s">
        <v>16</v>
      </c>
      <c r="I570" t="s">
        <v>17</v>
      </c>
      <c r="J570" t="s">
        <v>25</v>
      </c>
      <c r="K570" t="s">
        <v>23</v>
      </c>
      <c r="L570" t="s">
        <v>26</v>
      </c>
    </row>
    <row r="571" spans="1:12" x14ac:dyDescent="0.25">
      <c r="A571">
        <v>2022</v>
      </c>
      <c r="B571" t="s">
        <v>27</v>
      </c>
      <c r="C571" t="s">
        <v>28</v>
      </c>
      <c r="D571" t="s">
        <v>22</v>
      </c>
      <c r="E571">
        <v>38000</v>
      </c>
      <c r="F571">
        <v>38000</v>
      </c>
      <c r="G571" t="s">
        <v>23</v>
      </c>
      <c r="H571" t="s">
        <v>24</v>
      </c>
      <c r="I571" t="s">
        <v>17</v>
      </c>
      <c r="J571" t="s">
        <v>29</v>
      </c>
      <c r="K571" t="s">
        <v>23</v>
      </c>
      <c r="L571" t="s">
        <v>26</v>
      </c>
    </row>
    <row r="572" spans="1:12" x14ac:dyDescent="0.25">
      <c r="A572">
        <v>2022</v>
      </c>
      <c r="B572" t="s">
        <v>27</v>
      </c>
      <c r="C572" t="s">
        <v>28</v>
      </c>
      <c r="D572" t="s">
        <v>22</v>
      </c>
      <c r="E572">
        <v>155000</v>
      </c>
      <c r="F572">
        <v>155000</v>
      </c>
      <c r="G572" t="s">
        <v>23</v>
      </c>
      <c r="H572" t="s">
        <v>24</v>
      </c>
      <c r="I572" t="s">
        <v>17</v>
      </c>
      <c r="J572" t="s">
        <v>29</v>
      </c>
      <c r="K572" t="s">
        <v>23</v>
      </c>
      <c r="L572" t="s">
        <v>26</v>
      </c>
    </row>
    <row r="573" spans="1:12" x14ac:dyDescent="0.25">
      <c r="A573">
        <v>2022</v>
      </c>
      <c r="B573" t="s">
        <v>34</v>
      </c>
      <c r="C573" t="s">
        <v>31</v>
      </c>
      <c r="D573" t="s">
        <v>22</v>
      </c>
      <c r="E573">
        <v>108000</v>
      </c>
      <c r="F573">
        <v>108000</v>
      </c>
      <c r="G573" t="s">
        <v>23</v>
      </c>
      <c r="H573" t="s">
        <v>39</v>
      </c>
      <c r="I573" t="s">
        <v>17</v>
      </c>
      <c r="J573" t="s">
        <v>25</v>
      </c>
      <c r="K573" t="s">
        <v>23</v>
      </c>
      <c r="L573" t="s">
        <v>64</v>
      </c>
    </row>
    <row r="574" spans="1:12" x14ac:dyDescent="0.25">
      <c r="A574">
        <v>2022</v>
      </c>
      <c r="B574" t="s">
        <v>27</v>
      </c>
      <c r="C574" t="s">
        <v>28</v>
      </c>
      <c r="D574" t="s">
        <v>35</v>
      </c>
      <c r="E574">
        <v>27000</v>
      </c>
      <c r="F574">
        <v>33246</v>
      </c>
      <c r="G574" t="s">
        <v>36</v>
      </c>
      <c r="H574" t="s">
        <v>39</v>
      </c>
      <c r="I574" t="s">
        <v>17</v>
      </c>
      <c r="J574" t="s">
        <v>18</v>
      </c>
      <c r="K574" t="s">
        <v>36</v>
      </c>
      <c r="L574" t="s">
        <v>19</v>
      </c>
    </row>
    <row r="575" spans="1:12" x14ac:dyDescent="0.25">
      <c r="A575">
        <v>2022</v>
      </c>
      <c r="B575" t="s">
        <v>130</v>
      </c>
      <c r="C575" t="s">
        <v>28</v>
      </c>
      <c r="D575" t="s">
        <v>22</v>
      </c>
      <c r="E575">
        <v>165000</v>
      </c>
      <c r="F575">
        <v>165000</v>
      </c>
      <c r="G575" t="s">
        <v>23</v>
      </c>
      <c r="H575" t="s">
        <v>24</v>
      </c>
      <c r="I575" t="s">
        <v>17</v>
      </c>
      <c r="J575" t="s">
        <v>18</v>
      </c>
      <c r="K575" t="s">
        <v>23</v>
      </c>
      <c r="L575" t="s">
        <v>64</v>
      </c>
    </row>
    <row r="576" spans="1:12" x14ac:dyDescent="0.25">
      <c r="A576">
        <v>2022</v>
      </c>
      <c r="B576" t="s">
        <v>27</v>
      </c>
      <c r="C576" t="s">
        <v>28</v>
      </c>
      <c r="D576" t="s">
        <v>60</v>
      </c>
      <c r="E576">
        <v>96000</v>
      </c>
      <c r="F576">
        <v>73742</v>
      </c>
      <c r="G576" t="s">
        <v>49</v>
      </c>
      <c r="H576" t="s">
        <v>39</v>
      </c>
      <c r="I576" t="s">
        <v>17</v>
      </c>
      <c r="J576" t="s">
        <v>29</v>
      </c>
      <c r="K576" t="s">
        <v>49</v>
      </c>
      <c r="L576" t="s">
        <v>19</v>
      </c>
    </row>
    <row r="577" spans="1:12" x14ac:dyDescent="0.25">
      <c r="A577">
        <v>2022</v>
      </c>
      <c r="B577" t="s">
        <v>234</v>
      </c>
      <c r="C577" t="s">
        <v>38</v>
      </c>
      <c r="D577" t="s">
        <v>22</v>
      </c>
      <c r="E577">
        <v>200000</v>
      </c>
      <c r="F577">
        <v>200000</v>
      </c>
      <c r="G577" t="s">
        <v>36</v>
      </c>
      <c r="H577" t="s">
        <v>24</v>
      </c>
      <c r="I577" t="s">
        <v>17</v>
      </c>
      <c r="J577" t="s">
        <v>29</v>
      </c>
      <c r="K577" t="s">
        <v>36</v>
      </c>
      <c r="L577" t="s">
        <v>64</v>
      </c>
    </row>
    <row r="578" spans="1:12" x14ac:dyDescent="0.25">
      <c r="A578">
        <v>2022</v>
      </c>
      <c r="B578" t="s">
        <v>27</v>
      </c>
      <c r="C578" t="s">
        <v>28</v>
      </c>
      <c r="D578" t="s">
        <v>22</v>
      </c>
      <c r="E578">
        <v>80000</v>
      </c>
      <c r="F578">
        <v>80000</v>
      </c>
      <c r="G578" t="s">
        <v>23</v>
      </c>
      <c r="H578" t="s">
        <v>39</v>
      </c>
      <c r="I578" t="s">
        <v>17</v>
      </c>
      <c r="J578" t="s">
        <v>29</v>
      </c>
      <c r="K578" t="s">
        <v>23</v>
      </c>
      <c r="L578" t="s">
        <v>19</v>
      </c>
    </row>
    <row r="579" spans="1:12" x14ac:dyDescent="0.25">
      <c r="A579">
        <v>2022</v>
      </c>
      <c r="B579" t="s">
        <v>27</v>
      </c>
      <c r="C579" t="s">
        <v>28</v>
      </c>
      <c r="D579" t="s">
        <v>22</v>
      </c>
      <c r="E579">
        <v>54000</v>
      </c>
      <c r="F579">
        <v>54000</v>
      </c>
      <c r="G579" t="s">
        <v>150</v>
      </c>
      <c r="H579" t="s">
        <v>16</v>
      </c>
      <c r="I579" t="s">
        <v>17</v>
      </c>
      <c r="J579" t="s">
        <v>29</v>
      </c>
      <c r="K579" t="s">
        <v>150</v>
      </c>
      <c r="L579" t="s">
        <v>26</v>
      </c>
    </row>
    <row r="580" spans="1:12" x14ac:dyDescent="0.25">
      <c r="A580">
        <v>2022</v>
      </c>
      <c r="B580" t="s">
        <v>27</v>
      </c>
      <c r="C580" t="s">
        <v>28</v>
      </c>
      <c r="D580" t="s">
        <v>22</v>
      </c>
      <c r="E580">
        <v>84000</v>
      </c>
      <c r="F580">
        <v>84000</v>
      </c>
      <c r="G580" t="s">
        <v>150</v>
      </c>
      <c r="H580" t="s">
        <v>16</v>
      </c>
      <c r="I580" t="s">
        <v>17</v>
      </c>
      <c r="J580" t="s">
        <v>29</v>
      </c>
      <c r="K580" t="s">
        <v>150</v>
      </c>
      <c r="L580" t="s">
        <v>26</v>
      </c>
    </row>
    <row r="581" spans="1:12" x14ac:dyDescent="0.25">
      <c r="A581">
        <v>2022</v>
      </c>
      <c r="B581" t="s">
        <v>37</v>
      </c>
      <c r="C581" t="s">
        <v>38</v>
      </c>
      <c r="D581" t="s">
        <v>22</v>
      </c>
      <c r="E581">
        <v>236600</v>
      </c>
      <c r="F581">
        <v>236600</v>
      </c>
      <c r="G581" t="s">
        <v>23</v>
      </c>
      <c r="H581" t="s">
        <v>24</v>
      </c>
      <c r="I581" t="s">
        <v>17</v>
      </c>
      <c r="J581" t="s">
        <v>29</v>
      </c>
      <c r="K581" t="s">
        <v>23</v>
      </c>
      <c r="L581" t="s">
        <v>26</v>
      </c>
    </row>
    <row r="582" spans="1:12" x14ac:dyDescent="0.25">
      <c r="A582">
        <v>2022</v>
      </c>
      <c r="B582" t="s">
        <v>32</v>
      </c>
      <c r="C582" t="s">
        <v>13</v>
      </c>
      <c r="D582" t="s">
        <v>22</v>
      </c>
      <c r="E582">
        <v>105700</v>
      </c>
      <c r="F582">
        <v>105700</v>
      </c>
      <c r="G582" t="s">
        <v>23</v>
      </c>
      <c r="H582" t="s">
        <v>24</v>
      </c>
      <c r="I582" t="s">
        <v>17</v>
      </c>
      <c r="J582" t="s">
        <v>25</v>
      </c>
      <c r="K582" t="s">
        <v>23</v>
      </c>
      <c r="L582" t="s">
        <v>19</v>
      </c>
    </row>
    <row r="583" spans="1:12" x14ac:dyDescent="0.25">
      <c r="A583">
        <v>2022</v>
      </c>
      <c r="B583" t="s">
        <v>32</v>
      </c>
      <c r="C583" t="s">
        <v>13</v>
      </c>
      <c r="D583" t="s">
        <v>22</v>
      </c>
      <c r="E583">
        <v>205600</v>
      </c>
      <c r="F583">
        <v>205600</v>
      </c>
      <c r="G583" t="s">
        <v>23</v>
      </c>
      <c r="H583" t="s">
        <v>24</v>
      </c>
      <c r="I583" t="s">
        <v>17</v>
      </c>
      <c r="J583" t="s">
        <v>25</v>
      </c>
      <c r="K583" t="s">
        <v>23</v>
      </c>
      <c r="L583" t="s">
        <v>19</v>
      </c>
    </row>
    <row r="584" spans="1:12" x14ac:dyDescent="0.25">
      <c r="A584">
        <v>2022</v>
      </c>
      <c r="B584" t="s">
        <v>37</v>
      </c>
      <c r="C584" t="s">
        <v>38</v>
      </c>
      <c r="D584" t="s">
        <v>22</v>
      </c>
      <c r="E584">
        <v>130050</v>
      </c>
      <c r="F584">
        <v>130050</v>
      </c>
      <c r="G584" t="s">
        <v>23</v>
      </c>
      <c r="H584" t="s">
        <v>24</v>
      </c>
      <c r="I584" t="s">
        <v>17</v>
      </c>
      <c r="J584" t="s">
        <v>29</v>
      </c>
      <c r="K584" t="s">
        <v>23</v>
      </c>
      <c r="L584" t="s">
        <v>26</v>
      </c>
    </row>
    <row r="585" spans="1:12" x14ac:dyDescent="0.25">
      <c r="A585">
        <v>2022</v>
      </c>
      <c r="B585" t="s">
        <v>37</v>
      </c>
      <c r="C585" t="s">
        <v>38</v>
      </c>
      <c r="D585" t="s">
        <v>22</v>
      </c>
      <c r="E585">
        <v>175950</v>
      </c>
      <c r="F585">
        <v>175950</v>
      </c>
      <c r="G585" t="s">
        <v>23</v>
      </c>
      <c r="H585" t="s">
        <v>24</v>
      </c>
      <c r="I585" t="s">
        <v>17</v>
      </c>
      <c r="J585" t="s">
        <v>29</v>
      </c>
      <c r="K585" t="s">
        <v>23</v>
      </c>
      <c r="L585" t="s">
        <v>26</v>
      </c>
    </row>
    <row r="586" spans="1:12" x14ac:dyDescent="0.25">
      <c r="A586">
        <v>2022</v>
      </c>
      <c r="B586" t="s">
        <v>75</v>
      </c>
      <c r="C586" t="s">
        <v>44</v>
      </c>
      <c r="D586" t="s">
        <v>22</v>
      </c>
      <c r="E586">
        <v>48000</v>
      </c>
      <c r="F586">
        <v>48000</v>
      </c>
      <c r="G586" t="s">
        <v>150</v>
      </c>
      <c r="H586" t="s">
        <v>16</v>
      </c>
      <c r="I586" t="s">
        <v>17</v>
      </c>
      <c r="J586" t="s">
        <v>29</v>
      </c>
      <c r="K586" t="s">
        <v>150</v>
      </c>
      <c r="L586" t="s">
        <v>26</v>
      </c>
    </row>
    <row r="587" spans="1:12" x14ac:dyDescent="0.25">
      <c r="A587">
        <v>2022</v>
      </c>
      <c r="B587" t="s">
        <v>75</v>
      </c>
      <c r="C587" t="s">
        <v>44</v>
      </c>
      <c r="D587" t="s">
        <v>22</v>
      </c>
      <c r="E587">
        <v>78000</v>
      </c>
      <c r="F587">
        <v>78000</v>
      </c>
      <c r="G587" t="s">
        <v>150</v>
      </c>
      <c r="H587" t="s">
        <v>16</v>
      </c>
      <c r="I587" t="s">
        <v>17</v>
      </c>
      <c r="J587" t="s">
        <v>29</v>
      </c>
      <c r="K587" t="s">
        <v>150</v>
      </c>
      <c r="L587" t="s">
        <v>26</v>
      </c>
    </row>
    <row r="588" spans="1:12" x14ac:dyDescent="0.25">
      <c r="A588">
        <v>2022</v>
      </c>
      <c r="B588" t="s">
        <v>20</v>
      </c>
      <c r="C588" t="s">
        <v>21</v>
      </c>
      <c r="D588" t="s">
        <v>22</v>
      </c>
      <c r="E588">
        <v>230400</v>
      </c>
      <c r="F588">
        <v>230400</v>
      </c>
      <c r="G588" t="s">
        <v>23</v>
      </c>
      <c r="H588" t="s">
        <v>24</v>
      </c>
      <c r="I588" t="s">
        <v>17</v>
      </c>
      <c r="J588" t="s">
        <v>25</v>
      </c>
      <c r="K588" t="s">
        <v>23</v>
      </c>
      <c r="L588" t="s">
        <v>26</v>
      </c>
    </row>
    <row r="589" spans="1:12" x14ac:dyDescent="0.25">
      <c r="A589">
        <v>2022</v>
      </c>
      <c r="B589" t="s">
        <v>20</v>
      </c>
      <c r="C589" t="s">
        <v>21</v>
      </c>
      <c r="D589" t="s">
        <v>22</v>
      </c>
      <c r="E589">
        <v>345600</v>
      </c>
      <c r="F589">
        <v>345600</v>
      </c>
      <c r="G589" t="s">
        <v>23</v>
      </c>
      <c r="H589" t="s">
        <v>24</v>
      </c>
      <c r="I589" t="s">
        <v>17</v>
      </c>
      <c r="J589" t="s">
        <v>25</v>
      </c>
      <c r="K589" t="s">
        <v>23</v>
      </c>
      <c r="L589" t="s">
        <v>26</v>
      </c>
    </row>
    <row r="590" spans="1:12" x14ac:dyDescent="0.25">
      <c r="A590">
        <v>2022</v>
      </c>
      <c r="B590" t="s">
        <v>32</v>
      </c>
      <c r="C590" t="s">
        <v>13</v>
      </c>
      <c r="D590" t="s">
        <v>22</v>
      </c>
      <c r="E590">
        <v>42000</v>
      </c>
      <c r="F590">
        <v>42000</v>
      </c>
      <c r="G590" t="s">
        <v>150</v>
      </c>
      <c r="H590" t="s">
        <v>16</v>
      </c>
      <c r="I590" t="s">
        <v>17</v>
      </c>
      <c r="J590" t="s">
        <v>29</v>
      </c>
      <c r="K590" t="s">
        <v>150</v>
      </c>
      <c r="L590" t="s">
        <v>26</v>
      </c>
    </row>
    <row r="591" spans="1:12" x14ac:dyDescent="0.25">
      <c r="A591">
        <v>2022</v>
      </c>
      <c r="B591" t="s">
        <v>32</v>
      </c>
      <c r="C591" t="s">
        <v>13</v>
      </c>
      <c r="D591" t="s">
        <v>22</v>
      </c>
      <c r="E591">
        <v>78000</v>
      </c>
      <c r="F591">
        <v>78000</v>
      </c>
      <c r="G591" t="s">
        <v>150</v>
      </c>
      <c r="H591" t="s">
        <v>16</v>
      </c>
      <c r="I591" t="s">
        <v>17</v>
      </c>
      <c r="J591" t="s">
        <v>29</v>
      </c>
      <c r="K591" t="s">
        <v>150</v>
      </c>
      <c r="L591" t="s">
        <v>26</v>
      </c>
    </row>
    <row r="592" spans="1:12" x14ac:dyDescent="0.25">
      <c r="A592">
        <v>2022</v>
      </c>
      <c r="B592" t="s">
        <v>40</v>
      </c>
      <c r="C592" t="s">
        <v>41</v>
      </c>
      <c r="D592" t="s">
        <v>22</v>
      </c>
      <c r="E592">
        <v>48000</v>
      </c>
      <c r="F592">
        <v>48000</v>
      </c>
      <c r="G592" t="s">
        <v>150</v>
      </c>
      <c r="H592" t="s">
        <v>16</v>
      </c>
      <c r="I592" t="s">
        <v>17</v>
      </c>
      <c r="J592" t="s">
        <v>29</v>
      </c>
      <c r="K592" t="s">
        <v>150</v>
      </c>
      <c r="L592" t="s">
        <v>26</v>
      </c>
    </row>
    <row r="593" spans="1:12" x14ac:dyDescent="0.25">
      <c r="A593">
        <v>2022</v>
      </c>
      <c r="B593" t="s">
        <v>40</v>
      </c>
      <c r="C593" t="s">
        <v>41</v>
      </c>
      <c r="D593" t="s">
        <v>22</v>
      </c>
      <c r="E593">
        <v>78000</v>
      </c>
      <c r="F593">
        <v>78000</v>
      </c>
      <c r="G593" t="s">
        <v>150</v>
      </c>
      <c r="H593" t="s">
        <v>16</v>
      </c>
      <c r="I593" t="s">
        <v>17</v>
      </c>
      <c r="J593" t="s">
        <v>29</v>
      </c>
      <c r="K593" t="s">
        <v>150</v>
      </c>
      <c r="L593" t="s">
        <v>26</v>
      </c>
    </row>
    <row r="594" spans="1:12" x14ac:dyDescent="0.25">
      <c r="A594">
        <v>2022</v>
      </c>
      <c r="B594" t="s">
        <v>27</v>
      </c>
      <c r="C594" t="s">
        <v>28</v>
      </c>
      <c r="D594" t="s">
        <v>22</v>
      </c>
      <c r="E594">
        <v>30000</v>
      </c>
      <c r="F594">
        <v>30000</v>
      </c>
      <c r="G594" t="s">
        <v>179</v>
      </c>
      <c r="H594" t="s">
        <v>16</v>
      </c>
      <c r="I594" t="s">
        <v>17</v>
      </c>
      <c r="J594" t="s">
        <v>29</v>
      </c>
      <c r="K594" t="s">
        <v>179</v>
      </c>
      <c r="L594" t="s">
        <v>19</v>
      </c>
    </row>
    <row r="595" spans="1:12" x14ac:dyDescent="0.25">
      <c r="A595">
        <v>2022</v>
      </c>
      <c r="B595" t="s">
        <v>37</v>
      </c>
      <c r="C595" t="s">
        <v>38</v>
      </c>
      <c r="D595" t="s">
        <v>14</v>
      </c>
      <c r="E595">
        <v>35000</v>
      </c>
      <c r="F595">
        <v>36773</v>
      </c>
      <c r="G595" t="s">
        <v>57</v>
      </c>
      <c r="H595" t="s">
        <v>24</v>
      </c>
      <c r="I595" t="s">
        <v>17</v>
      </c>
      <c r="J595" t="s">
        <v>25</v>
      </c>
      <c r="K595" t="s">
        <v>57</v>
      </c>
      <c r="L595" t="s">
        <v>26</v>
      </c>
    </row>
    <row r="596" spans="1:12" x14ac:dyDescent="0.25">
      <c r="A596">
        <v>2022</v>
      </c>
      <c r="B596" t="s">
        <v>27</v>
      </c>
      <c r="C596" t="s">
        <v>28</v>
      </c>
      <c r="D596" t="s">
        <v>22</v>
      </c>
      <c r="E596">
        <v>104300</v>
      </c>
      <c r="F596">
        <v>104300</v>
      </c>
      <c r="G596" t="s">
        <v>23</v>
      </c>
      <c r="H596" t="s">
        <v>24</v>
      </c>
      <c r="I596" t="s">
        <v>17</v>
      </c>
      <c r="J596" t="s">
        <v>25</v>
      </c>
      <c r="K596" t="s">
        <v>23</v>
      </c>
      <c r="L596" t="s">
        <v>19</v>
      </c>
    </row>
    <row r="597" spans="1:12" x14ac:dyDescent="0.25">
      <c r="A597">
        <v>2022</v>
      </c>
      <c r="B597" t="s">
        <v>27</v>
      </c>
      <c r="C597" t="s">
        <v>28</v>
      </c>
      <c r="D597" t="s">
        <v>22</v>
      </c>
      <c r="E597">
        <v>202800</v>
      </c>
      <c r="F597">
        <v>202800</v>
      </c>
      <c r="G597" t="s">
        <v>23</v>
      </c>
      <c r="H597" t="s">
        <v>24</v>
      </c>
      <c r="I597" t="s">
        <v>17</v>
      </c>
      <c r="J597" t="s">
        <v>25</v>
      </c>
      <c r="K597" t="s">
        <v>23</v>
      </c>
      <c r="L597" t="s">
        <v>19</v>
      </c>
    </row>
    <row r="598" spans="1:12" x14ac:dyDescent="0.25">
      <c r="A598">
        <v>2022</v>
      </c>
      <c r="B598" t="s">
        <v>32</v>
      </c>
      <c r="C598" t="s">
        <v>13</v>
      </c>
      <c r="D598" t="s">
        <v>22</v>
      </c>
      <c r="E598">
        <v>117000</v>
      </c>
      <c r="F598">
        <v>117000</v>
      </c>
      <c r="G598" t="s">
        <v>23</v>
      </c>
      <c r="H598" t="s">
        <v>24</v>
      </c>
      <c r="I598" t="s">
        <v>17</v>
      </c>
      <c r="J598" t="s">
        <v>25</v>
      </c>
      <c r="K598" t="s">
        <v>23</v>
      </c>
      <c r="L598" t="s">
        <v>26</v>
      </c>
    </row>
    <row r="599" spans="1:12" x14ac:dyDescent="0.25">
      <c r="A599">
        <v>2022</v>
      </c>
      <c r="B599" t="s">
        <v>32</v>
      </c>
      <c r="C599" t="s">
        <v>13</v>
      </c>
      <c r="D599" t="s">
        <v>22</v>
      </c>
      <c r="E599">
        <v>171000</v>
      </c>
      <c r="F599">
        <v>171000</v>
      </c>
      <c r="G599" t="s">
        <v>23</v>
      </c>
      <c r="H599" t="s">
        <v>24</v>
      </c>
      <c r="I599" t="s">
        <v>17</v>
      </c>
      <c r="J599" t="s">
        <v>25</v>
      </c>
      <c r="K599" t="s">
        <v>23</v>
      </c>
      <c r="L599" t="s">
        <v>26</v>
      </c>
    </row>
    <row r="600" spans="1:12" x14ac:dyDescent="0.25">
      <c r="A600">
        <v>2022</v>
      </c>
      <c r="B600" t="s">
        <v>27</v>
      </c>
      <c r="C600" t="s">
        <v>28</v>
      </c>
      <c r="D600" t="s">
        <v>22</v>
      </c>
      <c r="E600">
        <v>122500</v>
      </c>
      <c r="F600">
        <v>122500</v>
      </c>
      <c r="G600" t="s">
        <v>23</v>
      </c>
      <c r="H600" t="s">
        <v>24</v>
      </c>
      <c r="I600" t="s">
        <v>17</v>
      </c>
      <c r="J600" t="s">
        <v>25</v>
      </c>
      <c r="K600" t="s">
        <v>23</v>
      </c>
      <c r="L600" t="s">
        <v>26</v>
      </c>
    </row>
    <row r="601" spans="1:12" x14ac:dyDescent="0.25">
      <c r="A601">
        <v>2022</v>
      </c>
      <c r="B601" t="s">
        <v>27</v>
      </c>
      <c r="C601" t="s">
        <v>28</v>
      </c>
      <c r="D601" t="s">
        <v>22</v>
      </c>
      <c r="E601">
        <v>175000</v>
      </c>
      <c r="F601">
        <v>175000</v>
      </c>
      <c r="G601" t="s">
        <v>23</v>
      </c>
      <c r="H601" t="s">
        <v>24</v>
      </c>
      <c r="I601" t="s">
        <v>17</v>
      </c>
      <c r="J601" t="s">
        <v>25</v>
      </c>
      <c r="K601" t="s">
        <v>23</v>
      </c>
      <c r="L601" t="s">
        <v>26</v>
      </c>
    </row>
    <row r="602" spans="1:12" x14ac:dyDescent="0.25">
      <c r="A602">
        <v>2022</v>
      </c>
      <c r="B602" t="s">
        <v>154</v>
      </c>
      <c r="C602" t="s">
        <v>52</v>
      </c>
      <c r="D602" t="s">
        <v>22</v>
      </c>
      <c r="E602">
        <v>70000</v>
      </c>
      <c r="F602">
        <v>70000</v>
      </c>
      <c r="G602" t="s">
        <v>23</v>
      </c>
      <c r="H602" t="s">
        <v>24</v>
      </c>
      <c r="I602" t="s">
        <v>17</v>
      </c>
      <c r="J602" t="s">
        <v>25</v>
      </c>
      <c r="K602" t="s">
        <v>23</v>
      </c>
      <c r="L602" t="s">
        <v>26</v>
      </c>
    </row>
    <row r="603" spans="1:12" x14ac:dyDescent="0.25">
      <c r="A603">
        <v>2022</v>
      </c>
      <c r="B603" t="s">
        <v>154</v>
      </c>
      <c r="C603" t="s">
        <v>52</v>
      </c>
      <c r="D603" t="s">
        <v>22</v>
      </c>
      <c r="E603">
        <v>105000</v>
      </c>
      <c r="F603">
        <v>105000</v>
      </c>
      <c r="G603" t="s">
        <v>23</v>
      </c>
      <c r="H603" t="s">
        <v>24</v>
      </c>
      <c r="I603" t="s">
        <v>17</v>
      </c>
      <c r="J603" t="s">
        <v>25</v>
      </c>
      <c r="K603" t="s">
        <v>23</v>
      </c>
      <c r="L603" t="s">
        <v>26</v>
      </c>
    </row>
    <row r="604" spans="1:12" x14ac:dyDescent="0.25">
      <c r="A604">
        <v>2022</v>
      </c>
      <c r="B604" t="s">
        <v>20</v>
      </c>
      <c r="C604" t="s">
        <v>21</v>
      </c>
      <c r="D604" t="s">
        <v>22</v>
      </c>
      <c r="E604">
        <v>81500</v>
      </c>
      <c r="F604">
        <v>81500</v>
      </c>
      <c r="G604" t="s">
        <v>23</v>
      </c>
      <c r="H604" t="s">
        <v>24</v>
      </c>
      <c r="I604" t="s">
        <v>17</v>
      </c>
      <c r="J604" t="s">
        <v>25</v>
      </c>
      <c r="K604" t="s">
        <v>23</v>
      </c>
      <c r="L604" t="s">
        <v>26</v>
      </c>
    </row>
    <row r="605" spans="1:12" x14ac:dyDescent="0.25">
      <c r="A605">
        <v>2022</v>
      </c>
      <c r="B605" t="s">
        <v>20</v>
      </c>
      <c r="C605" t="s">
        <v>21</v>
      </c>
      <c r="D605" t="s">
        <v>22</v>
      </c>
      <c r="E605">
        <v>128000</v>
      </c>
      <c r="F605">
        <v>128000</v>
      </c>
      <c r="G605" t="s">
        <v>23</v>
      </c>
      <c r="H605" t="s">
        <v>24</v>
      </c>
      <c r="I605" t="s">
        <v>17</v>
      </c>
      <c r="J605" t="s">
        <v>25</v>
      </c>
      <c r="K605" t="s">
        <v>23</v>
      </c>
      <c r="L605" t="s">
        <v>26</v>
      </c>
    </row>
    <row r="606" spans="1:12" x14ac:dyDescent="0.25">
      <c r="A606">
        <v>2022</v>
      </c>
      <c r="B606" t="s">
        <v>37</v>
      </c>
      <c r="C606" t="s">
        <v>38</v>
      </c>
      <c r="D606" t="s">
        <v>22</v>
      </c>
      <c r="E606">
        <v>52500</v>
      </c>
      <c r="F606">
        <v>52500</v>
      </c>
      <c r="G606" t="s">
        <v>23</v>
      </c>
      <c r="H606" t="s">
        <v>16</v>
      </c>
      <c r="I606" t="s">
        <v>17</v>
      </c>
      <c r="J606" t="s">
        <v>25</v>
      </c>
      <c r="K606" t="s">
        <v>23</v>
      </c>
      <c r="L606" t="s">
        <v>26</v>
      </c>
    </row>
    <row r="607" spans="1:12" x14ac:dyDescent="0.25">
      <c r="A607">
        <v>2022</v>
      </c>
      <c r="B607" t="s">
        <v>37</v>
      </c>
      <c r="C607" t="s">
        <v>38</v>
      </c>
      <c r="D607" t="s">
        <v>22</v>
      </c>
      <c r="E607">
        <v>80000</v>
      </c>
      <c r="F607">
        <v>80000</v>
      </c>
      <c r="G607" t="s">
        <v>23</v>
      </c>
      <c r="H607" t="s">
        <v>16</v>
      </c>
      <c r="I607" t="s">
        <v>17</v>
      </c>
      <c r="J607" t="s">
        <v>25</v>
      </c>
      <c r="K607" t="s">
        <v>23</v>
      </c>
      <c r="L607" t="s">
        <v>26</v>
      </c>
    </row>
    <row r="608" spans="1:12" x14ac:dyDescent="0.25">
      <c r="A608">
        <v>2022</v>
      </c>
      <c r="B608" t="s">
        <v>40</v>
      </c>
      <c r="C608" t="s">
        <v>41</v>
      </c>
      <c r="D608" t="s">
        <v>22</v>
      </c>
      <c r="E608">
        <v>157000</v>
      </c>
      <c r="F608">
        <v>157000</v>
      </c>
      <c r="G608" t="s">
        <v>23</v>
      </c>
      <c r="H608" t="s">
        <v>33</v>
      </c>
      <c r="I608" t="s">
        <v>17</v>
      </c>
      <c r="J608" t="s">
        <v>29</v>
      </c>
      <c r="K608" t="s">
        <v>23</v>
      </c>
      <c r="L608" t="s">
        <v>26</v>
      </c>
    </row>
    <row r="609" spans="1:12" x14ac:dyDescent="0.25">
      <c r="A609">
        <v>2022</v>
      </c>
      <c r="B609" t="s">
        <v>40</v>
      </c>
      <c r="C609" t="s">
        <v>41</v>
      </c>
      <c r="D609" t="s">
        <v>22</v>
      </c>
      <c r="E609">
        <v>210000</v>
      </c>
      <c r="F609">
        <v>210000</v>
      </c>
      <c r="G609" t="s">
        <v>23</v>
      </c>
      <c r="H609" t="s">
        <v>33</v>
      </c>
      <c r="I609" t="s">
        <v>17</v>
      </c>
      <c r="J609" t="s">
        <v>29</v>
      </c>
      <c r="K609" t="s">
        <v>23</v>
      </c>
      <c r="L609" t="s">
        <v>26</v>
      </c>
    </row>
    <row r="610" spans="1:12" x14ac:dyDescent="0.25">
      <c r="A610">
        <v>2022</v>
      </c>
      <c r="B610" t="s">
        <v>32</v>
      </c>
      <c r="C610" t="s">
        <v>13</v>
      </c>
      <c r="D610" t="s">
        <v>22</v>
      </c>
      <c r="E610">
        <v>180000</v>
      </c>
      <c r="F610">
        <v>180000</v>
      </c>
      <c r="G610" t="s">
        <v>23</v>
      </c>
      <c r="H610" t="s">
        <v>24</v>
      </c>
      <c r="I610" t="s">
        <v>17</v>
      </c>
      <c r="J610" t="s">
        <v>25</v>
      </c>
      <c r="K610" t="s">
        <v>23</v>
      </c>
      <c r="L610" t="s">
        <v>26</v>
      </c>
    </row>
    <row r="611" spans="1:12" x14ac:dyDescent="0.25">
      <c r="A611">
        <v>2022</v>
      </c>
      <c r="B611" t="s">
        <v>32</v>
      </c>
      <c r="C611" t="s">
        <v>13</v>
      </c>
      <c r="D611" t="s">
        <v>22</v>
      </c>
      <c r="E611">
        <v>260000</v>
      </c>
      <c r="F611">
        <v>260000</v>
      </c>
      <c r="G611" t="s">
        <v>23</v>
      </c>
      <c r="H611" t="s">
        <v>24</v>
      </c>
      <c r="I611" t="s">
        <v>17</v>
      </c>
      <c r="J611" t="s">
        <v>25</v>
      </c>
      <c r="K611" t="s">
        <v>23</v>
      </c>
      <c r="L611" t="s">
        <v>26</v>
      </c>
    </row>
    <row r="612" spans="1:12" x14ac:dyDescent="0.25">
      <c r="A612">
        <v>2022</v>
      </c>
      <c r="B612" t="s">
        <v>34</v>
      </c>
      <c r="C612" t="s">
        <v>31</v>
      </c>
      <c r="D612" t="s">
        <v>22</v>
      </c>
      <c r="E612">
        <v>180000</v>
      </c>
      <c r="F612">
        <v>180000</v>
      </c>
      <c r="G612" t="s">
        <v>23</v>
      </c>
      <c r="H612" t="s">
        <v>24</v>
      </c>
      <c r="I612" t="s">
        <v>17</v>
      </c>
      <c r="J612" t="s">
        <v>29</v>
      </c>
      <c r="K612" t="s">
        <v>23</v>
      </c>
      <c r="L612" t="s">
        <v>26</v>
      </c>
    </row>
    <row r="613" spans="1:12" x14ac:dyDescent="0.25">
      <c r="A613">
        <v>2022</v>
      </c>
      <c r="B613" t="s">
        <v>32</v>
      </c>
      <c r="C613" t="s">
        <v>13</v>
      </c>
      <c r="D613" t="s">
        <v>22</v>
      </c>
      <c r="E613">
        <v>90000</v>
      </c>
      <c r="F613">
        <v>90000</v>
      </c>
      <c r="G613" t="s">
        <v>23</v>
      </c>
      <c r="H613" t="s">
        <v>24</v>
      </c>
      <c r="I613" t="s">
        <v>17</v>
      </c>
      <c r="J613" t="s">
        <v>29</v>
      </c>
      <c r="K613" t="s">
        <v>23</v>
      </c>
      <c r="L613" t="s">
        <v>26</v>
      </c>
    </row>
    <row r="614" spans="1:12" x14ac:dyDescent="0.25">
      <c r="A614">
        <v>2022</v>
      </c>
      <c r="B614" t="s">
        <v>32</v>
      </c>
      <c r="C614" t="s">
        <v>13</v>
      </c>
      <c r="D614" t="s">
        <v>22</v>
      </c>
      <c r="E614">
        <v>97000</v>
      </c>
      <c r="F614">
        <v>97000</v>
      </c>
      <c r="G614" t="s">
        <v>23</v>
      </c>
      <c r="H614" t="s">
        <v>24</v>
      </c>
      <c r="I614" t="s">
        <v>17</v>
      </c>
      <c r="J614" t="s">
        <v>29</v>
      </c>
      <c r="K614" t="s">
        <v>23</v>
      </c>
      <c r="L614" t="s">
        <v>26</v>
      </c>
    </row>
    <row r="615" spans="1:12" x14ac:dyDescent="0.25">
      <c r="A615">
        <v>2022</v>
      </c>
      <c r="B615" t="s">
        <v>72</v>
      </c>
      <c r="C615" t="s">
        <v>31</v>
      </c>
      <c r="D615" t="s">
        <v>22</v>
      </c>
      <c r="E615">
        <v>100000</v>
      </c>
      <c r="F615">
        <v>100000</v>
      </c>
      <c r="G615" t="s">
        <v>23</v>
      </c>
      <c r="H615" t="s">
        <v>16</v>
      </c>
      <c r="I615" t="s">
        <v>17</v>
      </c>
      <c r="J615" t="s">
        <v>29</v>
      </c>
      <c r="K615" t="s">
        <v>23</v>
      </c>
      <c r="L615" t="s">
        <v>26</v>
      </c>
    </row>
    <row r="616" spans="1:12" x14ac:dyDescent="0.25">
      <c r="A616">
        <v>2022</v>
      </c>
      <c r="B616" t="s">
        <v>72</v>
      </c>
      <c r="C616" t="s">
        <v>31</v>
      </c>
      <c r="D616" t="s">
        <v>22</v>
      </c>
      <c r="E616">
        <v>180000</v>
      </c>
      <c r="F616">
        <v>180000</v>
      </c>
      <c r="G616" t="s">
        <v>23</v>
      </c>
      <c r="H616" t="s">
        <v>16</v>
      </c>
      <c r="I616" t="s">
        <v>17</v>
      </c>
      <c r="J616" t="s">
        <v>29</v>
      </c>
      <c r="K616" t="s">
        <v>23</v>
      </c>
      <c r="L616" t="s">
        <v>26</v>
      </c>
    </row>
    <row r="617" spans="1:12" x14ac:dyDescent="0.25">
      <c r="A617">
        <v>2022</v>
      </c>
      <c r="B617" t="s">
        <v>148</v>
      </c>
      <c r="C617" t="s">
        <v>52</v>
      </c>
      <c r="D617" t="s">
        <v>22</v>
      </c>
      <c r="E617">
        <v>92250</v>
      </c>
      <c r="F617">
        <v>92250</v>
      </c>
      <c r="G617" t="s">
        <v>23</v>
      </c>
      <c r="H617" t="s">
        <v>24</v>
      </c>
      <c r="I617" t="s">
        <v>17</v>
      </c>
      <c r="J617" t="s">
        <v>25</v>
      </c>
      <c r="K617" t="s">
        <v>23</v>
      </c>
      <c r="L617" t="s">
        <v>26</v>
      </c>
    </row>
    <row r="618" spans="1:12" x14ac:dyDescent="0.25">
      <c r="A618">
        <v>2022</v>
      </c>
      <c r="B618" t="s">
        <v>148</v>
      </c>
      <c r="C618" t="s">
        <v>52</v>
      </c>
      <c r="D618" t="s">
        <v>22</v>
      </c>
      <c r="E618">
        <v>123000</v>
      </c>
      <c r="F618">
        <v>123000</v>
      </c>
      <c r="G618" t="s">
        <v>23</v>
      </c>
      <c r="H618" t="s">
        <v>24</v>
      </c>
      <c r="I618" t="s">
        <v>17</v>
      </c>
      <c r="J618" t="s">
        <v>25</v>
      </c>
      <c r="K618" t="s">
        <v>23</v>
      </c>
      <c r="L618" t="s">
        <v>26</v>
      </c>
    </row>
    <row r="619" spans="1:12" x14ac:dyDescent="0.25">
      <c r="A619">
        <v>2022</v>
      </c>
      <c r="B619" t="s">
        <v>32</v>
      </c>
      <c r="C619" t="s">
        <v>13</v>
      </c>
      <c r="D619" t="s">
        <v>22</v>
      </c>
      <c r="E619">
        <v>110000</v>
      </c>
      <c r="F619">
        <v>110000</v>
      </c>
      <c r="G619" t="s">
        <v>23</v>
      </c>
      <c r="H619" t="s">
        <v>24</v>
      </c>
      <c r="I619" t="s">
        <v>17</v>
      </c>
      <c r="J619" t="s">
        <v>25</v>
      </c>
      <c r="K619" t="s">
        <v>23</v>
      </c>
      <c r="L619" t="s">
        <v>26</v>
      </c>
    </row>
    <row r="620" spans="1:12" x14ac:dyDescent="0.25">
      <c r="A620">
        <v>2022</v>
      </c>
      <c r="B620" t="s">
        <v>32</v>
      </c>
      <c r="C620" t="s">
        <v>13</v>
      </c>
      <c r="D620" t="s">
        <v>22</v>
      </c>
      <c r="E620">
        <v>195000</v>
      </c>
      <c r="F620">
        <v>195000</v>
      </c>
      <c r="G620" t="s">
        <v>23</v>
      </c>
      <c r="H620" t="s">
        <v>24</v>
      </c>
      <c r="I620" t="s">
        <v>17</v>
      </c>
      <c r="J620" t="s">
        <v>29</v>
      </c>
      <c r="K620" t="s">
        <v>23</v>
      </c>
      <c r="L620" t="s">
        <v>26</v>
      </c>
    </row>
    <row r="621" spans="1:12" x14ac:dyDescent="0.25">
      <c r="A621">
        <v>2022</v>
      </c>
      <c r="B621" t="s">
        <v>37</v>
      </c>
      <c r="C621" t="s">
        <v>38</v>
      </c>
      <c r="D621" t="s">
        <v>22</v>
      </c>
      <c r="E621">
        <v>125404</v>
      </c>
      <c r="F621">
        <v>125404</v>
      </c>
      <c r="G621" t="s">
        <v>233</v>
      </c>
      <c r="H621" t="s">
        <v>39</v>
      </c>
      <c r="I621" t="s">
        <v>70</v>
      </c>
      <c r="J621" t="s">
        <v>18</v>
      </c>
      <c r="K621" t="s">
        <v>23</v>
      </c>
      <c r="L621" t="s">
        <v>64</v>
      </c>
    </row>
    <row r="622" spans="1:12" x14ac:dyDescent="0.25">
      <c r="A622">
        <v>2022</v>
      </c>
      <c r="B622" t="s">
        <v>48</v>
      </c>
      <c r="C622" t="s">
        <v>28</v>
      </c>
      <c r="D622" t="s">
        <v>22</v>
      </c>
      <c r="E622">
        <v>240000</v>
      </c>
      <c r="F622">
        <v>240000</v>
      </c>
      <c r="G622" t="s">
        <v>23</v>
      </c>
      <c r="H622" t="s">
        <v>16</v>
      </c>
      <c r="I622" t="s">
        <v>17</v>
      </c>
      <c r="J622" t="s">
        <v>29</v>
      </c>
      <c r="K622" t="s">
        <v>23</v>
      </c>
      <c r="L622" t="s">
        <v>26</v>
      </c>
    </row>
    <row r="623" spans="1:12" x14ac:dyDescent="0.25">
      <c r="A623">
        <v>2022</v>
      </c>
      <c r="B623" t="s">
        <v>37</v>
      </c>
      <c r="C623" t="s">
        <v>38</v>
      </c>
      <c r="D623" t="s">
        <v>22</v>
      </c>
      <c r="E623">
        <v>135000</v>
      </c>
      <c r="F623">
        <v>135000</v>
      </c>
      <c r="G623" t="s">
        <v>23</v>
      </c>
      <c r="H623" t="s">
        <v>24</v>
      </c>
      <c r="I623" t="s">
        <v>17</v>
      </c>
      <c r="J623" t="s">
        <v>29</v>
      </c>
      <c r="K623" t="s">
        <v>23</v>
      </c>
      <c r="L623" t="s">
        <v>26</v>
      </c>
    </row>
    <row r="624" spans="1:12" x14ac:dyDescent="0.25">
      <c r="A624">
        <v>2022</v>
      </c>
      <c r="B624" t="s">
        <v>27</v>
      </c>
      <c r="C624" t="s">
        <v>28</v>
      </c>
      <c r="D624" t="s">
        <v>22</v>
      </c>
      <c r="E624">
        <v>180000</v>
      </c>
      <c r="F624">
        <v>180000</v>
      </c>
      <c r="G624" t="s">
        <v>23</v>
      </c>
      <c r="H624" t="s">
        <v>24</v>
      </c>
      <c r="I624" t="s">
        <v>17</v>
      </c>
      <c r="J624" t="s">
        <v>29</v>
      </c>
      <c r="K624" t="s">
        <v>23</v>
      </c>
      <c r="L624" t="s">
        <v>26</v>
      </c>
    </row>
    <row r="625" spans="1:12" x14ac:dyDescent="0.25">
      <c r="A625">
        <v>2022</v>
      </c>
      <c r="B625" t="s">
        <v>32</v>
      </c>
      <c r="C625" t="s">
        <v>13</v>
      </c>
      <c r="D625" t="s">
        <v>22</v>
      </c>
      <c r="E625">
        <v>182000</v>
      </c>
      <c r="F625">
        <v>182000</v>
      </c>
      <c r="G625" t="s">
        <v>23</v>
      </c>
      <c r="H625" t="s">
        <v>24</v>
      </c>
      <c r="I625" t="s">
        <v>17</v>
      </c>
      <c r="J625" t="s">
        <v>29</v>
      </c>
      <c r="K625" t="s">
        <v>23</v>
      </c>
      <c r="L625" t="s">
        <v>26</v>
      </c>
    </row>
    <row r="626" spans="1:12" x14ac:dyDescent="0.25">
      <c r="A626">
        <v>2022</v>
      </c>
      <c r="B626" t="s">
        <v>32</v>
      </c>
      <c r="C626" t="s">
        <v>13</v>
      </c>
      <c r="D626" t="s">
        <v>22</v>
      </c>
      <c r="E626">
        <v>236000</v>
      </c>
      <c r="F626">
        <v>236000</v>
      </c>
      <c r="G626" t="s">
        <v>23</v>
      </c>
      <c r="H626" t="s">
        <v>24</v>
      </c>
      <c r="I626" t="s">
        <v>17</v>
      </c>
      <c r="J626" t="s">
        <v>29</v>
      </c>
      <c r="K626" t="s">
        <v>23</v>
      </c>
      <c r="L626" t="s">
        <v>26</v>
      </c>
    </row>
    <row r="627" spans="1:12" x14ac:dyDescent="0.25">
      <c r="A627">
        <v>2022</v>
      </c>
      <c r="B627" t="s">
        <v>37</v>
      </c>
      <c r="C627" t="s">
        <v>38</v>
      </c>
      <c r="D627" t="s">
        <v>22</v>
      </c>
      <c r="E627">
        <v>52500</v>
      </c>
      <c r="F627">
        <v>52500</v>
      </c>
      <c r="G627" t="s">
        <v>23</v>
      </c>
      <c r="H627" t="s">
        <v>24</v>
      </c>
      <c r="I627" t="s">
        <v>17</v>
      </c>
      <c r="J627" t="s">
        <v>25</v>
      </c>
      <c r="K627" t="s">
        <v>23</v>
      </c>
      <c r="L627" t="s">
        <v>26</v>
      </c>
    </row>
    <row r="628" spans="1:12" x14ac:dyDescent="0.25">
      <c r="A628">
        <v>2022</v>
      </c>
      <c r="B628" t="s">
        <v>37</v>
      </c>
      <c r="C628" t="s">
        <v>38</v>
      </c>
      <c r="D628" t="s">
        <v>22</v>
      </c>
      <c r="E628">
        <v>80000</v>
      </c>
      <c r="F628">
        <v>80000</v>
      </c>
      <c r="G628" t="s">
        <v>23</v>
      </c>
      <c r="H628" t="s">
        <v>24</v>
      </c>
      <c r="I628" t="s">
        <v>17</v>
      </c>
      <c r="J628" t="s">
        <v>25</v>
      </c>
      <c r="K628" t="s">
        <v>23</v>
      </c>
      <c r="L628" t="s">
        <v>26</v>
      </c>
    </row>
    <row r="629" spans="1:12" x14ac:dyDescent="0.25">
      <c r="A629">
        <v>2022</v>
      </c>
      <c r="B629" t="s">
        <v>40</v>
      </c>
      <c r="C629" t="s">
        <v>41</v>
      </c>
      <c r="D629" t="s">
        <v>35</v>
      </c>
      <c r="E629">
        <v>75000</v>
      </c>
      <c r="F629">
        <v>92350</v>
      </c>
      <c r="G629" t="s">
        <v>36</v>
      </c>
      <c r="H629" t="s">
        <v>24</v>
      </c>
      <c r="I629" t="s">
        <v>17</v>
      </c>
      <c r="J629" t="s">
        <v>25</v>
      </c>
      <c r="K629" t="s">
        <v>36</v>
      </c>
      <c r="L629" t="s">
        <v>26</v>
      </c>
    </row>
    <row r="630" spans="1:12" x14ac:dyDescent="0.25">
      <c r="A630">
        <v>2022</v>
      </c>
      <c r="B630" t="s">
        <v>40</v>
      </c>
      <c r="C630" t="s">
        <v>41</v>
      </c>
      <c r="D630" t="s">
        <v>35</v>
      </c>
      <c r="E630">
        <v>84000</v>
      </c>
      <c r="F630">
        <v>103432</v>
      </c>
      <c r="G630" t="s">
        <v>36</v>
      </c>
      <c r="H630" t="s">
        <v>24</v>
      </c>
      <c r="I630" t="s">
        <v>17</v>
      </c>
      <c r="J630" t="s">
        <v>25</v>
      </c>
      <c r="K630" t="s">
        <v>36</v>
      </c>
      <c r="L630" t="s">
        <v>26</v>
      </c>
    </row>
    <row r="631" spans="1:12" x14ac:dyDescent="0.25">
      <c r="A631">
        <v>2022</v>
      </c>
      <c r="B631" t="s">
        <v>75</v>
      </c>
      <c r="C631" t="s">
        <v>44</v>
      </c>
      <c r="D631" t="s">
        <v>22</v>
      </c>
      <c r="E631">
        <v>76000</v>
      </c>
      <c r="F631">
        <v>76000</v>
      </c>
      <c r="G631" t="s">
        <v>23</v>
      </c>
      <c r="H631" t="s">
        <v>39</v>
      </c>
      <c r="I631" t="s">
        <v>17</v>
      </c>
      <c r="J631" t="s">
        <v>18</v>
      </c>
      <c r="K631" t="s">
        <v>23</v>
      </c>
      <c r="L631" t="s">
        <v>19</v>
      </c>
    </row>
    <row r="632" spans="1:12" x14ac:dyDescent="0.25">
      <c r="A632">
        <v>2022</v>
      </c>
      <c r="B632" t="s">
        <v>27</v>
      </c>
      <c r="C632" t="s">
        <v>28</v>
      </c>
      <c r="D632" t="s">
        <v>22</v>
      </c>
      <c r="E632">
        <v>138938</v>
      </c>
      <c r="F632">
        <v>138938</v>
      </c>
      <c r="G632" t="s">
        <v>23</v>
      </c>
      <c r="H632" t="s">
        <v>24</v>
      </c>
      <c r="I632" t="s">
        <v>17</v>
      </c>
      <c r="J632" t="s">
        <v>25</v>
      </c>
      <c r="K632" t="s">
        <v>23</v>
      </c>
      <c r="L632" t="s">
        <v>26</v>
      </c>
    </row>
    <row r="633" spans="1:12" x14ac:dyDescent="0.25">
      <c r="A633">
        <v>2022</v>
      </c>
      <c r="B633" t="s">
        <v>27</v>
      </c>
      <c r="C633" t="s">
        <v>28</v>
      </c>
      <c r="D633" t="s">
        <v>22</v>
      </c>
      <c r="E633">
        <v>159699</v>
      </c>
      <c r="F633">
        <v>159699</v>
      </c>
      <c r="G633" t="s">
        <v>23</v>
      </c>
      <c r="H633" t="s">
        <v>24</v>
      </c>
      <c r="I633" t="s">
        <v>17</v>
      </c>
      <c r="J633" t="s">
        <v>25</v>
      </c>
      <c r="K633" t="s">
        <v>23</v>
      </c>
      <c r="L633" t="s">
        <v>26</v>
      </c>
    </row>
    <row r="634" spans="1:12" x14ac:dyDescent="0.25">
      <c r="A634">
        <v>2022</v>
      </c>
      <c r="B634" t="s">
        <v>32</v>
      </c>
      <c r="C634" t="s">
        <v>13</v>
      </c>
      <c r="D634" t="s">
        <v>22</v>
      </c>
      <c r="E634">
        <v>166000</v>
      </c>
      <c r="F634">
        <v>166000</v>
      </c>
      <c r="G634" t="s">
        <v>23</v>
      </c>
      <c r="H634" t="s">
        <v>24</v>
      </c>
      <c r="I634" t="s">
        <v>17</v>
      </c>
      <c r="J634" t="s">
        <v>29</v>
      </c>
      <c r="K634" t="s">
        <v>23</v>
      </c>
      <c r="L634" t="s">
        <v>26</v>
      </c>
    </row>
    <row r="635" spans="1:12" x14ac:dyDescent="0.25">
      <c r="A635">
        <v>2022</v>
      </c>
      <c r="B635" t="s">
        <v>32</v>
      </c>
      <c r="C635" t="s">
        <v>13</v>
      </c>
      <c r="D635" t="s">
        <v>22</v>
      </c>
      <c r="E635">
        <v>275000</v>
      </c>
      <c r="F635">
        <v>275000</v>
      </c>
      <c r="G635" t="s">
        <v>23</v>
      </c>
      <c r="H635" t="s">
        <v>24</v>
      </c>
      <c r="I635" t="s">
        <v>17</v>
      </c>
      <c r="J635" t="s">
        <v>29</v>
      </c>
      <c r="K635" t="s">
        <v>23</v>
      </c>
      <c r="L635" t="s">
        <v>26</v>
      </c>
    </row>
    <row r="636" spans="1:12" x14ac:dyDescent="0.25">
      <c r="A636">
        <v>2022</v>
      </c>
      <c r="B636" t="s">
        <v>37</v>
      </c>
      <c r="C636" t="s">
        <v>38</v>
      </c>
      <c r="D636" t="s">
        <v>22</v>
      </c>
      <c r="E636">
        <v>127000</v>
      </c>
      <c r="F636">
        <v>127000</v>
      </c>
      <c r="G636" t="s">
        <v>23</v>
      </c>
      <c r="H636" t="s">
        <v>24</v>
      </c>
      <c r="I636" t="s">
        <v>17</v>
      </c>
      <c r="J636" t="s">
        <v>25</v>
      </c>
      <c r="K636" t="s">
        <v>23</v>
      </c>
      <c r="L636" t="s">
        <v>26</v>
      </c>
    </row>
    <row r="637" spans="1:12" x14ac:dyDescent="0.25">
      <c r="A637">
        <v>2022</v>
      </c>
      <c r="B637" t="s">
        <v>37</v>
      </c>
      <c r="C637" t="s">
        <v>38</v>
      </c>
      <c r="D637" t="s">
        <v>22</v>
      </c>
      <c r="E637">
        <v>150000</v>
      </c>
      <c r="F637">
        <v>150000</v>
      </c>
      <c r="G637" t="s">
        <v>23</v>
      </c>
      <c r="H637" t="s">
        <v>24</v>
      </c>
      <c r="I637" t="s">
        <v>17</v>
      </c>
      <c r="J637" t="s">
        <v>25</v>
      </c>
      <c r="K637" t="s">
        <v>23</v>
      </c>
      <c r="L637" t="s">
        <v>26</v>
      </c>
    </row>
    <row r="638" spans="1:12" x14ac:dyDescent="0.25">
      <c r="A638">
        <v>2022</v>
      </c>
      <c r="B638" t="s">
        <v>34</v>
      </c>
      <c r="C638" t="s">
        <v>31</v>
      </c>
      <c r="D638" t="s">
        <v>22</v>
      </c>
      <c r="E638">
        <v>116100</v>
      </c>
      <c r="F638">
        <v>116100</v>
      </c>
      <c r="G638" t="s">
        <v>49</v>
      </c>
      <c r="H638" t="s">
        <v>24</v>
      </c>
      <c r="I638" t="s">
        <v>17</v>
      </c>
      <c r="J638" t="s">
        <v>29</v>
      </c>
      <c r="K638" t="s">
        <v>49</v>
      </c>
      <c r="L638" t="s">
        <v>26</v>
      </c>
    </row>
    <row r="639" spans="1:12" x14ac:dyDescent="0.25">
      <c r="A639">
        <v>2022</v>
      </c>
      <c r="B639" t="s">
        <v>34</v>
      </c>
      <c r="C639" t="s">
        <v>31</v>
      </c>
      <c r="D639" t="s">
        <v>22</v>
      </c>
      <c r="E639">
        <v>187200</v>
      </c>
      <c r="F639">
        <v>187200</v>
      </c>
      <c r="G639" t="s">
        <v>49</v>
      </c>
      <c r="H639" t="s">
        <v>24</v>
      </c>
      <c r="I639" t="s">
        <v>17</v>
      </c>
      <c r="J639" t="s">
        <v>29</v>
      </c>
      <c r="K639" t="s">
        <v>49</v>
      </c>
      <c r="L639" t="s">
        <v>26</v>
      </c>
    </row>
    <row r="640" spans="1:12" x14ac:dyDescent="0.25">
      <c r="A640">
        <v>2022</v>
      </c>
      <c r="B640" t="s">
        <v>27</v>
      </c>
      <c r="C640" t="s">
        <v>28</v>
      </c>
      <c r="D640" t="s">
        <v>14</v>
      </c>
      <c r="E640">
        <v>38000</v>
      </c>
      <c r="F640">
        <v>39925</v>
      </c>
      <c r="G640" t="s">
        <v>69</v>
      </c>
      <c r="H640" t="s">
        <v>39</v>
      </c>
      <c r="I640" t="s">
        <v>17</v>
      </c>
      <c r="J640" t="s">
        <v>18</v>
      </c>
      <c r="K640" t="s">
        <v>69</v>
      </c>
      <c r="L640" t="s">
        <v>19</v>
      </c>
    </row>
    <row r="641" spans="1:12" x14ac:dyDescent="0.25">
      <c r="A641">
        <v>2022</v>
      </c>
      <c r="B641" t="s">
        <v>37</v>
      </c>
      <c r="C641" t="s">
        <v>38</v>
      </c>
      <c r="D641" t="s">
        <v>22</v>
      </c>
      <c r="E641">
        <v>64000</v>
      </c>
      <c r="F641">
        <v>64000</v>
      </c>
      <c r="G641" t="s">
        <v>23</v>
      </c>
      <c r="H641" t="s">
        <v>39</v>
      </c>
      <c r="I641" t="s">
        <v>17</v>
      </c>
      <c r="J641" t="s">
        <v>29</v>
      </c>
      <c r="K641" t="s">
        <v>23</v>
      </c>
      <c r="L641" t="s">
        <v>19</v>
      </c>
    </row>
    <row r="642" spans="1:12" x14ac:dyDescent="0.25">
      <c r="A642">
        <v>2022</v>
      </c>
      <c r="B642" t="s">
        <v>27</v>
      </c>
      <c r="C642" t="s">
        <v>28</v>
      </c>
      <c r="D642" t="s">
        <v>35</v>
      </c>
      <c r="E642">
        <v>47000</v>
      </c>
      <c r="F642">
        <v>57872</v>
      </c>
      <c r="G642" t="s">
        <v>36</v>
      </c>
      <c r="H642" t="s">
        <v>16</v>
      </c>
      <c r="I642" t="s">
        <v>17</v>
      </c>
      <c r="J642" t="s">
        <v>18</v>
      </c>
      <c r="K642" t="s">
        <v>36</v>
      </c>
      <c r="L642" t="s">
        <v>26</v>
      </c>
    </row>
    <row r="643" spans="1:12" x14ac:dyDescent="0.25">
      <c r="A643">
        <v>2022</v>
      </c>
      <c r="B643" t="s">
        <v>37</v>
      </c>
      <c r="C643" t="s">
        <v>38</v>
      </c>
      <c r="D643" t="s">
        <v>22</v>
      </c>
      <c r="E643">
        <v>150000</v>
      </c>
      <c r="F643">
        <v>150000</v>
      </c>
      <c r="G643" t="s">
        <v>23</v>
      </c>
      <c r="H643" t="s">
        <v>16</v>
      </c>
      <c r="I643" t="s">
        <v>17</v>
      </c>
      <c r="J643" t="s">
        <v>29</v>
      </c>
      <c r="K643" t="s">
        <v>23</v>
      </c>
      <c r="L643" t="s">
        <v>26</v>
      </c>
    </row>
    <row r="644" spans="1:12" x14ac:dyDescent="0.25">
      <c r="A644">
        <v>2022</v>
      </c>
      <c r="B644" t="s">
        <v>27</v>
      </c>
      <c r="C644" t="s">
        <v>28</v>
      </c>
      <c r="D644" t="s">
        <v>22</v>
      </c>
      <c r="E644">
        <v>144000</v>
      </c>
      <c r="F644">
        <v>144000</v>
      </c>
      <c r="G644" t="s">
        <v>23</v>
      </c>
      <c r="H644" t="s">
        <v>24</v>
      </c>
      <c r="I644" t="s">
        <v>17</v>
      </c>
      <c r="J644" t="s">
        <v>25</v>
      </c>
      <c r="K644" t="s">
        <v>23</v>
      </c>
      <c r="L644" t="s">
        <v>26</v>
      </c>
    </row>
    <row r="645" spans="1:12" x14ac:dyDescent="0.25">
      <c r="A645">
        <v>2022</v>
      </c>
      <c r="B645" t="s">
        <v>27</v>
      </c>
      <c r="C645" t="s">
        <v>28</v>
      </c>
      <c r="D645" t="s">
        <v>22</v>
      </c>
      <c r="E645">
        <v>198440</v>
      </c>
      <c r="F645">
        <v>198440</v>
      </c>
      <c r="G645" t="s">
        <v>23</v>
      </c>
      <c r="H645" t="s">
        <v>24</v>
      </c>
      <c r="I645" t="s">
        <v>17</v>
      </c>
      <c r="J645" t="s">
        <v>25</v>
      </c>
      <c r="K645" t="s">
        <v>23</v>
      </c>
      <c r="L645" t="s">
        <v>26</v>
      </c>
    </row>
    <row r="646" spans="1:12" x14ac:dyDescent="0.25">
      <c r="A646">
        <v>2022</v>
      </c>
      <c r="B646" t="s">
        <v>32</v>
      </c>
      <c r="C646" t="s">
        <v>13</v>
      </c>
      <c r="D646" t="s">
        <v>22</v>
      </c>
      <c r="E646">
        <v>240000</v>
      </c>
      <c r="F646">
        <v>240000</v>
      </c>
      <c r="G646" t="s">
        <v>23</v>
      </c>
      <c r="H646" t="s">
        <v>24</v>
      </c>
      <c r="I646" t="s">
        <v>17</v>
      </c>
      <c r="J646" t="s">
        <v>25</v>
      </c>
      <c r="K646" t="s">
        <v>23</v>
      </c>
      <c r="L646" t="s">
        <v>26</v>
      </c>
    </row>
    <row r="647" spans="1:12" x14ac:dyDescent="0.25">
      <c r="A647">
        <v>2022</v>
      </c>
      <c r="B647" t="s">
        <v>27</v>
      </c>
      <c r="C647" t="s">
        <v>28</v>
      </c>
      <c r="D647" t="s">
        <v>22</v>
      </c>
      <c r="E647">
        <v>144000</v>
      </c>
      <c r="F647">
        <v>144000</v>
      </c>
      <c r="G647" t="s">
        <v>23</v>
      </c>
      <c r="H647" t="s">
        <v>24</v>
      </c>
      <c r="I647" t="s">
        <v>17</v>
      </c>
      <c r="J647" t="s">
        <v>25</v>
      </c>
      <c r="K647" t="s">
        <v>23</v>
      </c>
      <c r="L647" t="s">
        <v>19</v>
      </c>
    </row>
    <row r="648" spans="1:12" x14ac:dyDescent="0.25">
      <c r="A648">
        <v>2022</v>
      </c>
      <c r="B648" t="s">
        <v>27</v>
      </c>
      <c r="C648" t="s">
        <v>28</v>
      </c>
      <c r="D648" t="s">
        <v>22</v>
      </c>
      <c r="E648">
        <v>198440</v>
      </c>
      <c r="F648">
        <v>198440</v>
      </c>
      <c r="G648" t="s">
        <v>23</v>
      </c>
      <c r="H648" t="s">
        <v>24</v>
      </c>
      <c r="I648" t="s">
        <v>17</v>
      </c>
      <c r="J648" t="s">
        <v>25</v>
      </c>
      <c r="K648" t="s">
        <v>23</v>
      </c>
      <c r="L648" t="s">
        <v>19</v>
      </c>
    </row>
    <row r="649" spans="1:12" x14ac:dyDescent="0.25">
      <c r="A649">
        <v>2022</v>
      </c>
      <c r="B649" t="s">
        <v>32</v>
      </c>
      <c r="C649" t="s">
        <v>13</v>
      </c>
      <c r="D649" t="s">
        <v>22</v>
      </c>
      <c r="E649">
        <v>220000</v>
      </c>
      <c r="F649">
        <v>220000</v>
      </c>
      <c r="G649" t="s">
        <v>23</v>
      </c>
      <c r="H649" t="s">
        <v>24</v>
      </c>
      <c r="I649" t="s">
        <v>17</v>
      </c>
      <c r="J649" t="s">
        <v>25</v>
      </c>
      <c r="K649" t="s">
        <v>23</v>
      </c>
      <c r="L649" t="s">
        <v>26</v>
      </c>
    </row>
    <row r="650" spans="1:12" x14ac:dyDescent="0.25">
      <c r="A650">
        <v>2022</v>
      </c>
      <c r="B650" t="s">
        <v>27</v>
      </c>
      <c r="C650" t="s">
        <v>28</v>
      </c>
      <c r="D650" t="s">
        <v>22</v>
      </c>
      <c r="E650">
        <v>180000</v>
      </c>
      <c r="F650">
        <v>180000</v>
      </c>
      <c r="G650" t="s">
        <v>23</v>
      </c>
      <c r="H650" t="s">
        <v>24</v>
      </c>
      <c r="I650" t="s">
        <v>17</v>
      </c>
      <c r="J650" t="s">
        <v>25</v>
      </c>
      <c r="K650" t="s">
        <v>23</v>
      </c>
      <c r="L650" t="s">
        <v>26</v>
      </c>
    </row>
    <row r="651" spans="1:12" x14ac:dyDescent="0.25">
      <c r="A651">
        <v>2022</v>
      </c>
      <c r="B651" t="s">
        <v>27</v>
      </c>
      <c r="C651" t="s">
        <v>28</v>
      </c>
      <c r="D651" t="s">
        <v>22</v>
      </c>
      <c r="E651">
        <v>245000</v>
      </c>
      <c r="F651">
        <v>245000</v>
      </c>
      <c r="G651" t="s">
        <v>23</v>
      </c>
      <c r="H651" t="s">
        <v>24</v>
      </c>
      <c r="I651" t="s">
        <v>17</v>
      </c>
      <c r="J651" t="s">
        <v>25</v>
      </c>
      <c r="K651" t="s">
        <v>23</v>
      </c>
      <c r="L651" t="s">
        <v>26</v>
      </c>
    </row>
    <row r="652" spans="1:12" x14ac:dyDescent="0.25">
      <c r="A652">
        <v>2022</v>
      </c>
      <c r="B652" t="s">
        <v>32</v>
      </c>
      <c r="C652" t="s">
        <v>13</v>
      </c>
      <c r="D652" t="s">
        <v>35</v>
      </c>
      <c r="E652">
        <v>40000</v>
      </c>
      <c r="F652">
        <v>49253</v>
      </c>
      <c r="G652" t="s">
        <v>36</v>
      </c>
      <c r="H652" t="s">
        <v>39</v>
      </c>
      <c r="I652" t="s">
        <v>17</v>
      </c>
      <c r="J652" t="s">
        <v>29</v>
      </c>
      <c r="K652" t="s">
        <v>36</v>
      </c>
      <c r="L652" t="s">
        <v>26</v>
      </c>
    </row>
    <row r="653" spans="1:12" x14ac:dyDescent="0.25">
      <c r="A653">
        <v>2022</v>
      </c>
      <c r="B653" t="s">
        <v>32</v>
      </c>
      <c r="C653" t="s">
        <v>13</v>
      </c>
      <c r="D653" t="s">
        <v>35</v>
      </c>
      <c r="E653">
        <v>50000</v>
      </c>
      <c r="F653">
        <v>61566</v>
      </c>
      <c r="G653" t="s">
        <v>36</v>
      </c>
      <c r="H653" t="s">
        <v>39</v>
      </c>
      <c r="I653" t="s">
        <v>17</v>
      </c>
      <c r="J653" t="s">
        <v>29</v>
      </c>
      <c r="K653" t="s">
        <v>36</v>
      </c>
      <c r="L653" t="s">
        <v>26</v>
      </c>
    </row>
    <row r="654" spans="1:12" x14ac:dyDescent="0.25">
      <c r="A654">
        <v>2022</v>
      </c>
      <c r="B654" t="s">
        <v>74</v>
      </c>
      <c r="C654" t="s">
        <v>41</v>
      </c>
      <c r="D654" t="s">
        <v>22</v>
      </c>
      <c r="E654">
        <v>160000</v>
      </c>
      <c r="F654">
        <v>160000</v>
      </c>
      <c r="G654" t="s">
        <v>23</v>
      </c>
      <c r="H654" t="s">
        <v>33</v>
      </c>
      <c r="I654" t="s">
        <v>17</v>
      </c>
      <c r="J654" t="s">
        <v>25</v>
      </c>
      <c r="K654" t="s">
        <v>23</v>
      </c>
      <c r="L654" t="s">
        <v>26</v>
      </c>
    </row>
    <row r="655" spans="1:12" x14ac:dyDescent="0.25">
      <c r="A655">
        <v>2022</v>
      </c>
      <c r="B655" t="s">
        <v>74</v>
      </c>
      <c r="C655" t="s">
        <v>41</v>
      </c>
      <c r="D655" t="s">
        <v>22</v>
      </c>
      <c r="E655">
        <v>205000</v>
      </c>
      <c r="F655">
        <v>205000</v>
      </c>
      <c r="G655" t="s">
        <v>23</v>
      </c>
      <c r="H655" t="s">
        <v>33</v>
      </c>
      <c r="I655" t="s">
        <v>17</v>
      </c>
      <c r="J655" t="s">
        <v>25</v>
      </c>
      <c r="K655" t="s">
        <v>23</v>
      </c>
      <c r="L655" t="s">
        <v>26</v>
      </c>
    </row>
    <row r="656" spans="1:12" x14ac:dyDescent="0.25">
      <c r="A656">
        <v>2022</v>
      </c>
      <c r="B656" t="s">
        <v>32</v>
      </c>
      <c r="C656" t="s">
        <v>13</v>
      </c>
      <c r="D656" t="s">
        <v>22</v>
      </c>
      <c r="E656">
        <v>161000</v>
      </c>
      <c r="F656">
        <v>161000</v>
      </c>
      <c r="G656" t="s">
        <v>23</v>
      </c>
      <c r="H656" t="s">
        <v>24</v>
      </c>
      <c r="I656" t="s">
        <v>17</v>
      </c>
      <c r="J656" t="s">
        <v>29</v>
      </c>
      <c r="K656" t="s">
        <v>23</v>
      </c>
      <c r="L656" t="s">
        <v>26</v>
      </c>
    </row>
    <row r="657" spans="1:12" x14ac:dyDescent="0.25">
      <c r="A657">
        <v>2022</v>
      </c>
      <c r="B657" t="s">
        <v>27</v>
      </c>
      <c r="C657" t="s">
        <v>28</v>
      </c>
      <c r="D657" t="s">
        <v>22</v>
      </c>
      <c r="E657">
        <v>78000</v>
      </c>
      <c r="F657">
        <v>78000</v>
      </c>
      <c r="G657" t="s">
        <v>23</v>
      </c>
      <c r="H657" t="s">
        <v>16</v>
      </c>
      <c r="I657" t="s">
        <v>17</v>
      </c>
      <c r="J657" t="s">
        <v>29</v>
      </c>
      <c r="K657" t="s">
        <v>23</v>
      </c>
      <c r="L657" t="s">
        <v>26</v>
      </c>
    </row>
    <row r="658" spans="1:12" x14ac:dyDescent="0.25">
      <c r="A658">
        <v>2022</v>
      </c>
      <c r="B658" t="s">
        <v>27</v>
      </c>
      <c r="C658" t="s">
        <v>28</v>
      </c>
      <c r="D658" t="s">
        <v>22</v>
      </c>
      <c r="E658">
        <v>85000</v>
      </c>
      <c r="F658">
        <v>85000</v>
      </c>
      <c r="G658" t="s">
        <v>23</v>
      </c>
      <c r="H658" t="s">
        <v>16</v>
      </c>
      <c r="I658" t="s">
        <v>17</v>
      </c>
      <c r="J658" t="s">
        <v>29</v>
      </c>
      <c r="K658" t="s">
        <v>23</v>
      </c>
      <c r="L658" t="s">
        <v>26</v>
      </c>
    </row>
    <row r="659" spans="1:12" x14ac:dyDescent="0.25">
      <c r="A659">
        <v>2022</v>
      </c>
      <c r="B659" t="s">
        <v>27</v>
      </c>
      <c r="C659" t="s">
        <v>28</v>
      </c>
      <c r="D659" t="s">
        <v>22</v>
      </c>
      <c r="E659">
        <v>100000</v>
      </c>
      <c r="F659">
        <v>100000</v>
      </c>
      <c r="G659" t="s">
        <v>23</v>
      </c>
      <c r="H659" t="s">
        <v>16</v>
      </c>
      <c r="I659" t="s">
        <v>17</v>
      </c>
      <c r="J659" t="s">
        <v>29</v>
      </c>
      <c r="K659" t="s">
        <v>23</v>
      </c>
      <c r="L659" t="s">
        <v>26</v>
      </c>
    </row>
    <row r="660" spans="1:12" x14ac:dyDescent="0.25">
      <c r="A660">
        <v>2022</v>
      </c>
      <c r="B660" t="s">
        <v>32</v>
      </c>
      <c r="C660" t="s">
        <v>13</v>
      </c>
      <c r="D660" t="s">
        <v>22</v>
      </c>
      <c r="E660">
        <v>184100</v>
      </c>
      <c r="F660">
        <v>184100</v>
      </c>
      <c r="G660" t="s">
        <v>23</v>
      </c>
      <c r="H660" t="s">
        <v>24</v>
      </c>
      <c r="I660" t="s">
        <v>17</v>
      </c>
      <c r="J660" t="s">
        <v>25</v>
      </c>
      <c r="K660" t="s">
        <v>23</v>
      </c>
      <c r="L660" t="s">
        <v>26</v>
      </c>
    </row>
    <row r="661" spans="1:12" x14ac:dyDescent="0.25">
      <c r="A661">
        <v>2022</v>
      </c>
      <c r="B661" t="s">
        <v>32</v>
      </c>
      <c r="C661" t="s">
        <v>13</v>
      </c>
      <c r="D661" t="s">
        <v>22</v>
      </c>
      <c r="E661">
        <v>225000</v>
      </c>
      <c r="F661">
        <v>225000</v>
      </c>
      <c r="G661" t="s">
        <v>23</v>
      </c>
      <c r="H661" t="s">
        <v>24</v>
      </c>
      <c r="I661" t="s">
        <v>17</v>
      </c>
      <c r="J661" t="s">
        <v>25</v>
      </c>
      <c r="K661" t="s">
        <v>23</v>
      </c>
      <c r="L661" t="s">
        <v>26</v>
      </c>
    </row>
    <row r="662" spans="1:12" x14ac:dyDescent="0.25">
      <c r="A662">
        <v>2022</v>
      </c>
      <c r="B662" t="s">
        <v>32</v>
      </c>
      <c r="C662" t="s">
        <v>13</v>
      </c>
      <c r="D662" t="s">
        <v>22</v>
      </c>
      <c r="E662">
        <v>172200</v>
      </c>
      <c r="F662">
        <v>172200</v>
      </c>
      <c r="G662" t="s">
        <v>23</v>
      </c>
      <c r="H662" t="s">
        <v>24</v>
      </c>
      <c r="I662" t="s">
        <v>17</v>
      </c>
      <c r="J662" t="s">
        <v>25</v>
      </c>
      <c r="K662" t="s">
        <v>23</v>
      </c>
      <c r="L662" t="s">
        <v>26</v>
      </c>
    </row>
    <row r="663" spans="1:12" x14ac:dyDescent="0.25">
      <c r="A663">
        <v>2022</v>
      </c>
      <c r="B663" t="s">
        <v>32</v>
      </c>
      <c r="C663" t="s">
        <v>13</v>
      </c>
      <c r="D663" t="s">
        <v>22</v>
      </c>
      <c r="E663">
        <v>247500</v>
      </c>
      <c r="F663">
        <v>247500</v>
      </c>
      <c r="G663" t="s">
        <v>23</v>
      </c>
      <c r="H663" t="s">
        <v>24</v>
      </c>
      <c r="I663" t="s">
        <v>17</v>
      </c>
      <c r="J663" t="s">
        <v>25</v>
      </c>
      <c r="K663" t="s">
        <v>23</v>
      </c>
      <c r="L663" t="s">
        <v>26</v>
      </c>
    </row>
    <row r="664" spans="1:12" x14ac:dyDescent="0.25">
      <c r="A664">
        <v>2022</v>
      </c>
      <c r="B664" t="s">
        <v>32</v>
      </c>
      <c r="C664" t="s">
        <v>13</v>
      </c>
      <c r="D664" t="s">
        <v>22</v>
      </c>
      <c r="E664">
        <v>140000</v>
      </c>
      <c r="F664">
        <v>140000</v>
      </c>
      <c r="G664" t="s">
        <v>23</v>
      </c>
      <c r="H664" t="s">
        <v>24</v>
      </c>
      <c r="I664" t="s">
        <v>17</v>
      </c>
      <c r="J664" t="s">
        <v>29</v>
      </c>
      <c r="K664" t="s">
        <v>23</v>
      </c>
      <c r="L664" t="s">
        <v>26</v>
      </c>
    </row>
    <row r="665" spans="1:12" x14ac:dyDescent="0.25">
      <c r="A665">
        <v>2022</v>
      </c>
      <c r="B665" t="s">
        <v>32</v>
      </c>
      <c r="C665" t="s">
        <v>13</v>
      </c>
      <c r="D665" t="s">
        <v>22</v>
      </c>
      <c r="E665">
        <v>170000</v>
      </c>
      <c r="F665">
        <v>170000</v>
      </c>
      <c r="G665" t="s">
        <v>23</v>
      </c>
      <c r="H665" t="s">
        <v>24</v>
      </c>
      <c r="I665" t="s">
        <v>17</v>
      </c>
      <c r="J665" t="s">
        <v>29</v>
      </c>
      <c r="K665" t="s">
        <v>23</v>
      </c>
      <c r="L665" t="s">
        <v>26</v>
      </c>
    </row>
    <row r="666" spans="1:12" x14ac:dyDescent="0.25">
      <c r="A666">
        <v>2022</v>
      </c>
      <c r="B666" t="s">
        <v>20</v>
      </c>
      <c r="C666" t="s">
        <v>21</v>
      </c>
      <c r="D666" t="s">
        <v>22</v>
      </c>
      <c r="E666">
        <v>136000</v>
      </c>
      <c r="F666">
        <v>136000</v>
      </c>
      <c r="G666" t="s">
        <v>23</v>
      </c>
      <c r="H666" t="s">
        <v>24</v>
      </c>
      <c r="I666" t="s">
        <v>17</v>
      </c>
      <c r="J666" t="s">
        <v>29</v>
      </c>
      <c r="K666" t="s">
        <v>23</v>
      </c>
      <c r="L666" t="s">
        <v>26</v>
      </c>
    </row>
    <row r="667" spans="1:12" x14ac:dyDescent="0.25">
      <c r="A667">
        <v>2022</v>
      </c>
      <c r="B667" t="s">
        <v>20</v>
      </c>
      <c r="C667" t="s">
        <v>21</v>
      </c>
      <c r="D667" t="s">
        <v>22</v>
      </c>
      <c r="E667">
        <v>210000</v>
      </c>
      <c r="F667">
        <v>210000</v>
      </c>
      <c r="G667" t="s">
        <v>23</v>
      </c>
      <c r="H667" t="s">
        <v>24</v>
      </c>
      <c r="I667" t="s">
        <v>17</v>
      </c>
      <c r="J667" t="s">
        <v>29</v>
      </c>
      <c r="K667" t="s">
        <v>23</v>
      </c>
      <c r="L667" t="s">
        <v>26</v>
      </c>
    </row>
    <row r="668" spans="1:12" x14ac:dyDescent="0.25">
      <c r="A668">
        <v>2022</v>
      </c>
      <c r="B668" t="s">
        <v>37</v>
      </c>
      <c r="C668" t="s">
        <v>38</v>
      </c>
      <c r="D668" t="s">
        <v>22</v>
      </c>
      <c r="E668">
        <v>110000</v>
      </c>
      <c r="F668">
        <v>110000</v>
      </c>
      <c r="G668" t="s">
        <v>23</v>
      </c>
      <c r="H668" t="s">
        <v>24</v>
      </c>
      <c r="I668" t="s">
        <v>17</v>
      </c>
      <c r="J668" t="s">
        <v>29</v>
      </c>
      <c r="K668" t="s">
        <v>23</v>
      </c>
      <c r="L668" t="s">
        <v>26</v>
      </c>
    </row>
    <row r="669" spans="1:12" x14ac:dyDescent="0.25">
      <c r="A669">
        <v>2022</v>
      </c>
      <c r="B669" t="s">
        <v>71</v>
      </c>
      <c r="C669" t="s">
        <v>41</v>
      </c>
      <c r="D669" t="s">
        <v>22</v>
      </c>
      <c r="E669">
        <v>45600</v>
      </c>
      <c r="F669">
        <v>45600</v>
      </c>
      <c r="G669" t="s">
        <v>23</v>
      </c>
      <c r="H669" t="s">
        <v>39</v>
      </c>
      <c r="I669" t="s">
        <v>17</v>
      </c>
      <c r="J669" t="s">
        <v>29</v>
      </c>
      <c r="K669" t="s">
        <v>23</v>
      </c>
      <c r="L669" t="s">
        <v>26</v>
      </c>
    </row>
    <row r="670" spans="1:12" x14ac:dyDescent="0.25">
      <c r="A670">
        <v>2022</v>
      </c>
      <c r="B670" t="s">
        <v>71</v>
      </c>
      <c r="C670" t="s">
        <v>41</v>
      </c>
      <c r="D670" t="s">
        <v>22</v>
      </c>
      <c r="E670">
        <v>77300</v>
      </c>
      <c r="F670">
        <v>77300</v>
      </c>
      <c r="G670" t="s">
        <v>23</v>
      </c>
      <c r="H670" t="s">
        <v>39</v>
      </c>
      <c r="I670" t="s">
        <v>17</v>
      </c>
      <c r="J670" t="s">
        <v>29</v>
      </c>
      <c r="K670" t="s">
        <v>23</v>
      </c>
      <c r="L670" t="s">
        <v>26</v>
      </c>
    </row>
    <row r="671" spans="1:12" x14ac:dyDescent="0.25">
      <c r="A671">
        <v>2022</v>
      </c>
      <c r="B671" t="s">
        <v>32</v>
      </c>
      <c r="C671" t="s">
        <v>13</v>
      </c>
      <c r="D671" t="s">
        <v>22</v>
      </c>
      <c r="E671">
        <v>128500</v>
      </c>
      <c r="F671">
        <v>128500</v>
      </c>
      <c r="G671" t="s">
        <v>23</v>
      </c>
      <c r="H671" t="s">
        <v>24</v>
      </c>
      <c r="I671" t="s">
        <v>17</v>
      </c>
      <c r="J671" t="s">
        <v>29</v>
      </c>
      <c r="K671" t="s">
        <v>23</v>
      </c>
      <c r="L671" t="s">
        <v>26</v>
      </c>
    </row>
    <row r="672" spans="1:12" x14ac:dyDescent="0.25">
      <c r="A672">
        <v>2022</v>
      </c>
      <c r="B672" t="s">
        <v>32</v>
      </c>
      <c r="C672" t="s">
        <v>13</v>
      </c>
      <c r="D672" t="s">
        <v>22</v>
      </c>
      <c r="E672">
        <v>182500</v>
      </c>
      <c r="F672">
        <v>182500</v>
      </c>
      <c r="G672" t="s">
        <v>23</v>
      </c>
      <c r="H672" t="s">
        <v>24</v>
      </c>
      <c r="I672" t="s">
        <v>17</v>
      </c>
      <c r="J672" t="s">
        <v>29</v>
      </c>
      <c r="K672" t="s">
        <v>23</v>
      </c>
      <c r="L672" t="s">
        <v>26</v>
      </c>
    </row>
    <row r="673" spans="1:12" x14ac:dyDescent="0.25">
      <c r="A673">
        <v>2022</v>
      </c>
      <c r="B673" t="s">
        <v>232</v>
      </c>
      <c r="C673" t="s">
        <v>28</v>
      </c>
      <c r="D673" t="s">
        <v>14</v>
      </c>
      <c r="E673">
        <v>85000</v>
      </c>
      <c r="F673">
        <v>89306</v>
      </c>
      <c r="G673" t="s">
        <v>214</v>
      </c>
      <c r="H673" t="s">
        <v>16</v>
      </c>
      <c r="I673" t="s">
        <v>17</v>
      </c>
      <c r="J673" t="s">
        <v>18</v>
      </c>
      <c r="K673" t="s">
        <v>214</v>
      </c>
      <c r="L673" t="s">
        <v>19</v>
      </c>
    </row>
    <row r="674" spans="1:12" x14ac:dyDescent="0.25">
      <c r="A674">
        <v>2022</v>
      </c>
      <c r="B674" t="s">
        <v>37</v>
      </c>
      <c r="C674" t="s">
        <v>38</v>
      </c>
      <c r="D674" t="s">
        <v>22</v>
      </c>
      <c r="E674">
        <v>79000</v>
      </c>
      <c r="F674">
        <v>79000</v>
      </c>
      <c r="G674" t="s">
        <v>23</v>
      </c>
      <c r="H674" t="s">
        <v>16</v>
      </c>
      <c r="I674" t="s">
        <v>17</v>
      </c>
      <c r="J674" t="s">
        <v>25</v>
      </c>
      <c r="K674" t="s">
        <v>23</v>
      </c>
      <c r="L674" t="s">
        <v>26</v>
      </c>
    </row>
    <row r="675" spans="1:12" x14ac:dyDescent="0.25">
      <c r="A675">
        <v>2022</v>
      </c>
      <c r="B675" t="s">
        <v>27</v>
      </c>
      <c r="C675" t="s">
        <v>28</v>
      </c>
      <c r="D675" t="s">
        <v>22</v>
      </c>
      <c r="E675">
        <v>156600</v>
      </c>
      <c r="F675">
        <v>156600</v>
      </c>
      <c r="G675" t="s">
        <v>23</v>
      </c>
      <c r="H675" t="s">
        <v>24</v>
      </c>
      <c r="I675" t="s">
        <v>17</v>
      </c>
      <c r="J675" t="s">
        <v>29</v>
      </c>
      <c r="K675" t="s">
        <v>23</v>
      </c>
      <c r="L675" t="s">
        <v>26</v>
      </c>
    </row>
    <row r="676" spans="1:12" x14ac:dyDescent="0.25">
      <c r="A676">
        <v>2022</v>
      </c>
      <c r="B676" t="s">
        <v>27</v>
      </c>
      <c r="C676" t="s">
        <v>28</v>
      </c>
      <c r="D676" t="s">
        <v>22</v>
      </c>
      <c r="E676">
        <v>243900</v>
      </c>
      <c r="F676">
        <v>243900</v>
      </c>
      <c r="G676" t="s">
        <v>23</v>
      </c>
      <c r="H676" t="s">
        <v>24</v>
      </c>
      <c r="I676" t="s">
        <v>17</v>
      </c>
      <c r="J676" t="s">
        <v>29</v>
      </c>
      <c r="K676" t="s">
        <v>23</v>
      </c>
      <c r="L676" t="s">
        <v>26</v>
      </c>
    </row>
    <row r="677" spans="1:12" x14ac:dyDescent="0.25">
      <c r="A677">
        <v>2022</v>
      </c>
      <c r="B677" t="s">
        <v>32</v>
      </c>
      <c r="C677" t="s">
        <v>13</v>
      </c>
      <c r="D677" t="s">
        <v>22</v>
      </c>
      <c r="E677">
        <v>225000</v>
      </c>
      <c r="F677">
        <v>225000</v>
      </c>
      <c r="G677" t="s">
        <v>23</v>
      </c>
      <c r="H677" t="s">
        <v>24</v>
      </c>
      <c r="I677" t="s">
        <v>17</v>
      </c>
      <c r="J677" t="s">
        <v>29</v>
      </c>
      <c r="K677" t="s">
        <v>23</v>
      </c>
      <c r="L677" t="s">
        <v>26</v>
      </c>
    </row>
    <row r="678" spans="1:12" x14ac:dyDescent="0.25">
      <c r="A678">
        <v>2022</v>
      </c>
      <c r="B678" t="s">
        <v>32</v>
      </c>
      <c r="C678" t="s">
        <v>13</v>
      </c>
      <c r="D678" t="s">
        <v>22</v>
      </c>
      <c r="E678">
        <v>315000</v>
      </c>
      <c r="F678">
        <v>315000</v>
      </c>
      <c r="G678" t="s">
        <v>23</v>
      </c>
      <c r="H678" t="s">
        <v>24</v>
      </c>
      <c r="I678" t="s">
        <v>17</v>
      </c>
      <c r="J678" t="s">
        <v>29</v>
      </c>
      <c r="K678" t="s">
        <v>23</v>
      </c>
      <c r="L678" t="s">
        <v>26</v>
      </c>
    </row>
    <row r="679" spans="1:12" x14ac:dyDescent="0.25">
      <c r="A679">
        <v>2022</v>
      </c>
      <c r="B679" t="s">
        <v>32</v>
      </c>
      <c r="C679" t="s">
        <v>13</v>
      </c>
      <c r="D679" t="s">
        <v>22</v>
      </c>
      <c r="E679">
        <v>142127</v>
      </c>
      <c r="F679">
        <v>142127</v>
      </c>
      <c r="G679" t="s">
        <v>23</v>
      </c>
      <c r="H679" t="s">
        <v>24</v>
      </c>
      <c r="I679" t="s">
        <v>17</v>
      </c>
      <c r="J679" t="s">
        <v>29</v>
      </c>
      <c r="K679" t="s">
        <v>23</v>
      </c>
      <c r="L679" t="s">
        <v>26</v>
      </c>
    </row>
    <row r="680" spans="1:12" x14ac:dyDescent="0.25">
      <c r="A680">
        <v>2022</v>
      </c>
      <c r="B680" t="s">
        <v>32</v>
      </c>
      <c r="C680" t="s">
        <v>13</v>
      </c>
      <c r="D680" t="s">
        <v>22</v>
      </c>
      <c r="E680">
        <v>179305</v>
      </c>
      <c r="F680">
        <v>179305</v>
      </c>
      <c r="G680" t="s">
        <v>23</v>
      </c>
      <c r="H680" t="s">
        <v>24</v>
      </c>
      <c r="I680" t="s">
        <v>17</v>
      </c>
      <c r="J680" t="s">
        <v>29</v>
      </c>
      <c r="K680" t="s">
        <v>23</v>
      </c>
      <c r="L680" t="s">
        <v>26</v>
      </c>
    </row>
    <row r="681" spans="1:12" x14ac:dyDescent="0.25">
      <c r="A681">
        <v>2022</v>
      </c>
      <c r="B681" t="s">
        <v>20</v>
      </c>
      <c r="C681" t="s">
        <v>21</v>
      </c>
      <c r="D681" t="s">
        <v>22</v>
      </c>
      <c r="E681">
        <v>144854</v>
      </c>
      <c r="F681">
        <v>144854</v>
      </c>
      <c r="G681" t="s">
        <v>23</v>
      </c>
      <c r="H681" t="s">
        <v>24</v>
      </c>
      <c r="I681" t="s">
        <v>17</v>
      </c>
      <c r="J681" t="s">
        <v>29</v>
      </c>
      <c r="K681" t="s">
        <v>23</v>
      </c>
      <c r="L681" t="s">
        <v>26</v>
      </c>
    </row>
    <row r="682" spans="1:12" x14ac:dyDescent="0.25">
      <c r="A682">
        <v>2022</v>
      </c>
      <c r="B682" t="s">
        <v>20</v>
      </c>
      <c r="C682" t="s">
        <v>21</v>
      </c>
      <c r="D682" t="s">
        <v>22</v>
      </c>
      <c r="E682">
        <v>192564</v>
      </c>
      <c r="F682">
        <v>192564</v>
      </c>
      <c r="G682" t="s">
        <v>23</v>
      </c>
      <c r="H682" t="s">
        <v>24</v>
      </c>
      <c r="I682" t="s">
        <v>17</v>
      </c>
      <c r="J682" t="s">
        <v>29</v>
      </c>
      <c r="K682" t="s">
        <v>23</v>
      </c>
      <c r="L682" t="s">
        <v>26</v>
      </c>
    </row>
    <row r="683" spans="1:12" x14ac:dyDescent="0.25">
      <c r="A683">
        <v>2022</v>
      </c>
      <c r="B683" t="s">
        <v>27</v>
      </c>
      <c r="C683" t="s">
        <v>28</v>
      </c>
      <c r="D683" t="s">
        <v>22</v>
      </c>
      <c r="E683">
        <v>134000</v>
      </c>
      <c r="F683">
        <v>134000</v>
      </c>
      <c r="G683" t="s">
        <v>23</v>
      </c>
      <c r="H683" t="s">
        <v>24</v>
      </c>
      <c r="I683" t="s">
        <v>17</v>
      </c>
      <c r="J683" t="s">
        <v>29</v>
      </c>
      <c r="K683" t="s">
        <v>23</v>
      </c>
      <c r="L683" t="s">
        <v>26</v>
      </c>
    </row>
    <row r="684" spans="1:12" x14ac:dyDescent="0.25">
      <c r="A684">
        <v>2022</v>
      </c>
      <c r="B684" t="s">
        <v>27</v>
      </c>
      <c r="C684" t="s">
        <v>28</v>
      </c>
      <c r="D684" t="s">
        <v>22</v>
      </c>
      <c r="E684">
        <v>177500</v>
      </c>
      <c r="F684">
        <v>177500</v>
      </c>
      <c r="G684" t="s">
        <v>23</v>
      </c>
      <c r="H684" t="s">
        <v>24</v>
      </c>
      <c r="I684" t="s">
        <v>17</v>
      </c>
      <c r="J684" t="s">
        <v>29</v>
      </c>
      <c r="K684" t="s">
        <v>23</v>
      </c>
      <c r="L684" t="s">
        <v>26</v>
      </c>
    </row>
    <row r="685" spans="1:12" x14ac:dyDescent="0.25">
      <c r="A685">
        <v>2022</v>
      </c>
      <c r="B685" t="s">
        <v>27</v>
      </c>
      <c r="C685" t="s">
        <v>28</v>
      </c>
      <c r="D685" t="s">
        <v>22</v>
      </c>
      <c r="E685">
        <v>172200</v>
      </c>
      <c r="F685">
        <v>172200</v>
      </c>
      <c r="G685" t="s">
        <v>23</v>
      </c>
      <c r="H685" t="s">
        <v>24</v>
      </c>
      <c r="I685" t="s">
        <v>17</v>
      </c>
      <c r="J685" t="s">
        <v>25</v>
      </c>
      <c r="K685" t="s">
        <v>23</v>
      </c>
      <c r="L685" t="s">
        <v>26</v>
      </c>
    </row>
    <row r="686" spans="1:12" x14ac:dyDescent="0.25">
      <c r="A686">
        <v>2022</v>
      </c>
      <c r="B686" t="s">
        <v>27</v>
      </c>
      <c r="C686" t="s">
        <v>28</v>
      </c>
      <c r="D686" t="s">
        <v>22</v>
      </c>
      <c r="E686">
        <v>247500</v>
      </c>
      <c r="F686">
        <v>247500</v>
      </c>
      <c r="G686" t="s">
        <v>23</v>
      </c>
      <c r="H686" t="s">
        <v>24</v>
      </c>
      <c r="I686" t="s">
        <v>17</v>
      </c>
      <c r="J686" t="s">
        <v>25</v>
      </c>
      <c r="K686" t="s">
        <v>23</v>
      </c>
      <c r="L686" t="s">
        <v>26</v>
      </c>
    </row>
    <row r="687" spans="1:12" x14ac:dyDescent="0.25">
      <c r="A687">
        <v>2022</v>
      </c>
      <c r="B687" t="s">
        <v>32</v>
      </c>
      <c r="C687" t="s">
        <v>13</v>
      </c>
      <c r="D687" t="s">
        <v>22</v>
      </c>
      <c r="E687">
        <v>100000</v>
      </c>
      <c r="F687">
        <v>100000</v>
      </c>
      <c r="G687" t="s">
        <v>23</v>
      </c>
      <c r="H687" t="s">
        <v>24</v>
      </c>
      <c r="I687" t="s">
        <v>17</v>
      </c>
      <c r="J687" t="s">
        <v>29</v>
      </c>
      <c r="K687" t="s">
        <v>23</v>
      </c>
      <c r="L687" t="s">
        <v>26</v>
      </c>
    </row>
    <row r="688" spans="1:12" x14ac:dyDescent="0.25">
      <c r="A688">
        <v>2022</v>
      </c>
      <c r="B688" t="s">
        <v>32</v>
      </c>
      <c r="C688" t="s">
        <v>13</v>
      </c>
      <c r="D688" t="s">
        <v>22</v>
      </c>
      <c r="E688">
        <v>135000</v>
      </c>
      <c r="F688">
        <v>135000</v>
      </c>
      <c r="G688" t="s">
        <v>23</v>
      </c>
      <c r="H688" t="s">
        <v>24</v>
      </c>
      <c r="I688" t="s">
        <v>17</v>
      </c>
      <c r="J688" t="s">
        <v>29</v>
      </c>
      <c r="K688" t="s">
        <v>23</v>
      </c>
      <c r="L688" t="s">
        <v>26</v>
      </c>
    </row>
    <row r="689" spans="1:12" x14ac:dyDescent="0.25">
      <c r="A689">
        <v>2022</v>
      </c>
      <c r="B689" t="s">
        <v>32</v>
      </c>
      <c r="C689" t="s">
        <v>13</v>
      </c>
      <c r="D689" t="s">
        <v>22</v>
      </c>
      <c r="E689">
        <v>145000</v>
      </c>
      <c r="F689">
        <v>145000</v>
      </c>
      <c r="G689" t="s">
        <v>23</v>
      </c>
      <c r="H689" t="s">
        <v>16</v>
      </c>
      <c r="I689" t="s">
        <v>17</v>
      </c>
      <c r="J689" t="s">
        <v>25</v>
      </c>
      <c r="K689" t="s">
        <v>23</v>
      </c>
      <c r="L689" t="s">
        <v>26</v>
      </c>
    </row>
    <row r="690" spans="1:12" x14ac:dyDescent="0.25">
      <c r="A690">
        <v>2022</v>
      </c>
      <c r="B690" t="s">
        <v>32</v>
      </c>
      <c r="C690" t="s">
        <v>13</v>
      </c>
      <c r="D690" t="s">
        <v>22</v>
      </c>
      <c r="E690">
        <v>170000</v>
      </c>
      <c r="F690">
        <v>170000</v>
      </c>
      <c r="G690" t="s">
        <v>23</v>
      </c>
      <c r="H690" t="s">
        <v>16</v>
      </c>
      <c r="I690" t="s">
        <v>17</v>
      </c>
      <c r="J690" t="s">
        <v>25</v>
      </c>
      <c r="K690" t="s">
        <v>23</v>
      </c>
      <c r="L690" t="s">
        <v>26</v>
      </c>
    </row>
    <row r="691" spans="1:12" x14ac:dyDescent="0.25">
      <c r="A691">
        <v>2022</v>
      </c>
      <c r="B691" t="s">
        <v>37</v>
      </c>
      <c r="C691" t="s">
        <v>38</v>
      </c>
      <c r="D691" t="s">
        <v>22</v>
      </c>
      <c r="E691">
        <v>123648</v>
      </c>
      <c r="F691">
        <v>123648</v>
      </c>
      <c r="G691" t="s">
        <v>23</v>
      </c>
      <c r="H691" t="s">
        <v>24</v>
      </c>
      <c r="I691" t="s">
        <v>17</v>
      </c>
      <c r="J691" t="s">
        <v>25</v>
      </c>
      <c r="K691" t="s">
        <v>23</v>
      </c>
      <c r="L691" t="s">
        <v>26</v>
      </c>
    </row>
    <row r="692" spans="1:12" x14ac:dyDescent="0.25">
      <c r="A692">
        <v>2022</v>
      </c>
      <c r="B692" t="s">
        <v>37</v>
      </c>
      <c r="C692" t="s">
        <v>38</v>
      </c>
      <c r="D692" t="s">
        <v>22</v>
      </c>
      <c r="E692">
        <v>154560</v>
      </c>
      <c r="F692">
        <v>154560</v>
      </c>
      <c r="G692" t="s">
        <v>23</v>
      </c>
      <c r="H692" t="s">
        <v>24</v>
      </c>
      <c r="I692" t="s">
        <v>17</v>
      </c>
      <c r="J692" t="s">
        <v>25</v>
      </c>
      <c r="K692" t="s">
        <v>23</v>
      </c>
      <c r="L692" t="s">
        <v>26</v>
      </c>
    </row>
    <row r="693" spans="1:12" x14ac:dyDescent="0.25">
      <c r="A693">
        <v>2022</v>
      </c>
      <c r="B693" t="s">
        <v>32</v>
      </c>
      <c r="C693" t="s">
        <v>13</v>
      </c>
      <c r="D693" t="s">
        <v>22</v>
      </c>
      <c r="E693">
        <v>175000</v>
      </c>
      <c r="F693">
        <v>175000</v>
      </c>
      <c r="G693" t="s">
        <v>23</v>
      </c>
      <c r="H693" t="s">
        <v>24</v>
      </c>
      <c r="I693" t="s">
        <v>17</v>
      </c>
      <c r="J693" t="s">
        <v>29</v>
      </c>
      <c r="K693" t="s">
        <v>23</v>
      </c>
      <c r="L693" t="s">
        <v>26</v>
      </c>
    </row>
    <row r="694" spans="1:12" x14ac:dyDescent="0.25">
      <c r="A694">
        <v>2022</v>
      </c>
      <c r="B694" t="s">
        <v>34</v>
      </c>
      <c r="C694" t="s">
        <v>31</v>
      </c>
      <c r="D694" t="s">
        <v>22</v>
      </c>
      <c r="E694">
        <v>119000</v>
      </c>
      <c r="F694">
        <v>119000</v>
      </c>
      <c r="G694" t="s">
        <v>23</v>
      </c>
      <c r="H694" t="s">
        <v>24</v>
      </c>
      <c r="I694" t="s">
        <v>17</v>
      </c>
      <c r="J694" t="s">
        <v>25</v>
      </c>
      <c r="K694" t="s">
        <v>23</v>
      </c>
      <c r="L694" t="s">
        <v>26</v>
      </c>
    </row>
    <row r="695" spans="1:12" x14ac:dyDescent="0.25">
      <c r="A695">
        <v>2022</v>
      </c>
      <c r="B695" t="s">
        <v>34</v>
      </c>
      <c r="C695" t="s">
        <v>31</v>
      </c>
      <c r="D695" t="s">
        <v>22</v>
      </c>
      <c r="E695">
        <v>201000</v>
      </c>
      <c r="F695">
        <v>201000</v>
      </c>
      <c r="G695" t="s">
        <v>23</v>
      </c>
      <c r="H695" t="s">
        <v>24</v>
      </c>
      <c r="I695" t="s">
        <v>17</v>
      </c>
      <c r="J695" t="s">
        <v>25</v>
      </c>
      <c r="K695" t="s">
        <v>23</v>
      </c>
      <c r="L695" t="s">
        <v>26</v>
      </c>
    </row>
    <row r="696" spans="1:12" x14ac:dyDescent="0.25">
      <c r="A696">
        <v>2022</v>
      </c>
      <c r="B696" t="s">
        <v>54</v>
      </c>
      <c r="C696" t="s">
        <v>31</v>
      </c>
      <c r="D696" t="s">
        <v>14</v>
      </c>
      <c r="E696">
        <v>33000</v>
      </c>
      <c r="F696">
        <v>34672</v>
      </c>
      <c r="G696" t="s">
        <v>111</v>
      </c>
      <c r="H696" t="s">
        <v>39</v>
      </c>
      <c r="I696" t="s">
        <v>17</v>
      </c>
      <c r="J696" t="s">
        <v>29</v>
      </c>
      <c r="K696" t="s">
        <v>15</v>
      </c>
      <c r="L696" t="s">
        <v>64</v>
      </c>
    </row>
    <row r="697" spans="1:12" x14ac:dyDescent="0.25">
      <c r="A697">
        <v>2022</v>
      </c>
      <c r="B697" t="s">
        <v>199</v>
      </c>
      <c r="C697" t="s">
        <v>31</v>
      </c>
      <c r="D697" t="s">
        <v>22</v>
      </c>
      <c r="E697">
        <v>33000</v>
      </c>
      <c r="F697">
        <v>33000</v>
      </c>
      <c r="G697" t="s">
        <v>111</v>
      </c>
      <c r="H697" t="s">
        <v>39</v>
      </c>
      <c r="I697" t="s">
        <v>17</v>
      </c>
      <c r="J697" t="s">
        <v>29</v>
      </c>
      <c r="K697" t="s">
        <v>15</v>
      </c>
      <c r="L697" t="s">
        <v>64</v>
      </c>
    </row>
    <row r="698" spans="1:12" x14ac:dyDescent="0.25">
      <c r="A698">
        <v>2022</v>
      </c>
      <c r="B698" t="s">
        <v>34</v>
      </c>
      <c r="C698" t="s">
        <v>31</v>
      </c>
      <c r="D698" t="s">
        <v>173</v>
      </c>
      <c r="E698">
        <v>100000</v>
      </c>
      <c r="F698">
        <v>104697</v>
      </c>
      <c r="G698" t="s">
        <v>174</v>
      </c>
      <c r="H698" t="s">
        <v>16</v>
      </c>
      <c r="I698" t="s">
        <v>17</v>
      </c>
      <c r="J698" t="s">
        <v>29</v>
      </c>
      <c r="K698" t="s">
        <v>174</v>
      </c>
      <c r="L698" t="s">
        <v>19</v>
      </c>
    </row>
    <row r="699" spans="1:12" x14ac:dyDescent="0.25">
      <c r="A699">
        <v>2022</v>
      </c>
      <c r="B699" t="s">
        <v>27</v>
      </c>
      <c r="C699" t="s">
        <v>28</v>
      </c>
      <c r="D699" t="s">
        <v>22</v>
      </c>
      <c r="E699">
        <v>135000</v>
      </c>
      <c r="F699">
        <v>135000</v>
      </c>
      <c r="G699" t="s">
        <v>23</v>
      </c>
      <c r="H699" t="s">
        <v>24</v>
      </c>
      <c r="I699" t="s">
        <v>17</v>
      </c>
      <c r="J699" t="s">
        <v>29</v>
      </c>
      <c r="K699" t="s">
        <v>23</v>
      </c>
      <c r="L699" t="s">
        <v>26</v>
      </c>
    </row>
    <row r="700" spans="1:12" x14ac:dyDescent="0.25">
      <c r="A700">
        <v>2022</v>
      </c>
      <c r="B700" t="s">
        <v>27</v>
      </c>
      <c r="C700" t="s">
        <v>28</v>
      </c>
      <c r="D700" t="s">
        <v>22</v>
      </c>
      <c r="E700">
        <v>350000</v>
      </c>
      <c r="F700">
        <v>350000</v>
      </c>
      <c r="G700" t="s">
        <v>23</v>
      </c>
      <c r="H700" t="s">
        <v>24</v>
      </c>
      <c r="I700" t="s">
        <v>17</v>
      </c>
      <c r="J700" t="s">
        <v>29</v>
      </c>
      <c r="K700" t="s">
        <v>23</v>
      </c>
      <c r="L700" t="s">
        <v>26</v>
      </c>
    </row>
    <row r="701" spans="1:12" x14ac:dyDescent="0.25">
      <c r="A701">
        <v>2022</v>
      </c>
      <c r="B701" t="s">
        <v>27</v>
      </c>
      <c r="C701" t="s">
        <v>28</v>
      </c>
      <c r="D701" t="s">
        <v>22</v>
      </c>
      <c r="E701">
        <v>93800</v>
      </c>
      <c r="F701">
        <v>93800</v>
      </c>
      <c r="G701" t="s">
        <v>23</v>
      </c>
      <c r="H701" t="s">
        <v>24</v>
      </c>
      <c r="I701" t="s">
        <v>17</v>
      </c>
      <c r="J701" t="s">
        <v>25</v>
      </c>
      <c r="K701" t="s">
        <v>23</v>
      </c>
      <c r="L701" t="s">
        <v>26</v>
      </c>
    </row>
    <row r="702" spans="1:12" x14ac:dyDescent="0.25">
      <c r="A702">
        <v>2022</v>
      </c>
      <c r="B702" t="s">
        <v>27</v>
      </c>
      <c r="C702" t="s">
        <v>28</v>
      </c>
      <c r="D702" t="s">
        <v>22</v>
      </c>
      <c r="E702">
        <v>140700</v>
      </c>
      <c r="F702">
        <v>140700</v>
      </c>
      <c r="G702" t="s">
        <v>23</v>
      </c>
      <c r="H702" t="s">
        <v>24</v>
      </c>
      <c r="I702" t="s">
        <v>17</v>
      </c>
      <c r="J702" t="s">
        <v>25</v>
      </c>
      <c r="K702" t="s">
        <v>23</v>
      </c>
      <c r="L702" t="s">
        <v>26</v>
      </c>
    </row>
    <row r="703" spans="1:12" x14ac:dyDescent="0.25">
      <c r="A703">
        <v>2022</v>
      </c>
      <c r="B703" t="s">
        <v>34</v>
      </c>
      <c r="C703" t="s">
        <v>31</v>
      </c>
      <c r="D703" t="s">
        <v>35</v>
      </c>
      <c r="E703">
        <v>65000</v>
      </c>
      <c r="F703">
        <v>80036</v>
      </c>
      <c r="G703" t="s">
        <v>36</v>
      </c>
      <c r="H703" t="s">
        <v>16</v>
      </c>
      <c r="I703" t="s">
        <v>17</v>
      </c>
      <c r="J703" t="s">
        <v>25</v>
      </c>
      <c r="K703" t="s">
        <v>36</v>
      </c>
      <c r="L703" t="s">
        <v>26</v>
      </c>
    </row>
    <row r="704" spans="1:12" x14ac:dyDescent="0.25">
      <c r="A704">
        <v>2022</v>
      </c>
      <c r="B704" t="s">
        <v>34</v>
      </c>
      <c r="C704" t="s">
        <v>31</v>
      </c>
      <c r="D704" t="s">
        <v>35</v>
      </c>
      <c r="E704">
        <v>85000</v>
      </c>
      <c r="F704">
        <v>104663</v>
      </c>
      <c r="G704" t="s">
        <v>36</v>
      </c>
      <c r="H704" t="s">
        <v>16</v>
      </c>
      <c r="I704" t="s">
        <v>17</v>
      </c>
      <c r="J704" t="s">
        <v>25</v>
      </c>
      <c r="K704" t="s">
        <v>36</v>
      </c>
      <c r="L704" t="s">
        <v>26</v>
      </c>
    </row>
    <row r="705" spans="1:12" x14ac:dyDescent="0.25">
      <c r="A705">
        <v>2022</v>
      </c>
      <c r="B705" t="s">
        <v>27</v>
      </c>
      <c r="C705" t="s">
        <v>28</v>
      </c>
      <c r="D705" t="s">
        <v>22</v>
      </c>
      <c r="E705">
        <v>156400</v>
      </c>
      <c r="F705">
        <v>156400</v>
      </c>
      <c r="G705" t="s">
        <v>23</v>
      </c>
      <c r="H705" t="s">
        <v>24</v>
      </c>
      <c r="I705" t="s">
        <v>17</v>
      </c>
      <c r="J705" t="s">
        <v>25</v>
      </c>
      <c r="K705" t="s">
        <v>23</v>
      </c>
      <c r="L705" t="s">
        <v>26</v>
      </c>
    </row>
    <row r="706" spans="1:12" x14ac:dyDescent="0.25">
      <c r="A706">
        <v>2022</v>
      </c>
      <c r="B706" t="s">
        <v>27</v>
      </c>
      <c r="C706" t="s">
        <v>28</v>
      </c>
      <c r="D706" t="s">
        <v>22</v>
      </c>
      <c r="E706">
        <v>225000</v>
      </c>
      <c r="F706">
        <v>225000</v>
      </c>
      <c r="G706" t="s">
        <v>23</v>
      </c>
      <c r="H706" t="s">
        <v>24</v>
      </c>
      <c r="I706" t="s">
        <v>17</v>
      </c>
      <c r="J706" t="s">
        <v>25</v>
      </c>
      <c r="K706" t="s">
        <v>23</v>
      </c>
      <c r="L706" t="s">
        <v>26</v>
      </c>
    </row>
    <row r="707" spans="1:12" x14ac:dyDescent="0.25">
      <c r="A707">
        <v>2022</v>
      </c>
      <c r="B707" t="s">
        <v>231</v>
      </c>
      <c r="C707" t="s">
        <v>28</v>
      </c>
      <c r="D707" t="s">
        <v>22</v>
      </c>
      <c r="E707">
        <v>375000</v>
      </c>
      <c r="F707">
        <v>375000</v>
      </c>
      <c r="G707" t="s">
        <v>23</v>
      </c>
      <c r="H707" t="s">
        <v>24</v>
      </c>
      <c r="I707" t="s">
        <v>17</v>
      </c>
      <c r="J707" t="s">
        <v>18</v>
      </c>
      <c r="K707" t="s">
        <v>23</v>
      </c>
      <c r="L707" t="s">
        <v>19</v>
      </c>
    </row>
    <row r="708" spans="1:12" x14ac:dyDescent="0.25">
      <c r="A708">
        <v>2022</v>
      </c>
      <c r="B708" t="s">
        <v>37</v>
      </c>
      <c r="C708" t="s">
        <v>38</v>
      </c>
      <c r="D708" t="s">
        <v>22</v>
      </c>
      <c r="E708">
        <v>110000</v>
      </c>
      <c r="F708">
        <v>110000</v>
      </c>
      <c r="G708" t="s">
        <v>23</v>
      </c>
      <c r="H708" t="s">
        <v>24</v>
      </c>
      <c r="I708" t="s">
        <v>17</v>
      </c>
      <c r="J708" t="s">
        <v>25</v>
      </c>
      <c r="K708" t="s">
        <v>23</v>
      </c>
      <c r="L708" t="s">
        <v>26</v>
      </c>
    </row>
    <row r="709" spans="1:12" x14ac:dyDescent="0.25">
      <c r="A709">
        <v>2022</v>
      </c>
      <c r="B709" t="s">
        <v>34</v>
      </c>
      <c r="C709" t="s">
        <v>31</v>
      </c>
      <c r="D709" t="s">
        <v>22</v>
      </c>
      <c r="E709">
        <v>172200</v>
      </c>
      <c r="F709">
        <v>172200</v>
      </c>
      <c r="G709" t="s">
        <v>23</v>
      </c>
      <c r="H709" t="s">
        <v>24</v>
      </c>
      <c r="I709" t="s">
        <v>17</v>
      </c>
      <c r="J709" t="s">
        <v>25</v>
      </c>
      <c r="K709" t="s">
        <v>23</v>
      </c>
      <c r="L709" t="s">
        <v>26</v>
      </c>
    </row>
    <row r="710" spans="1:12" x14ac:dyDescent="0.25">
      <c r="A710">
        <v>2022</v>
      </c>
      <c r="B710" t="s">
        <v>34</v>
      </c>
      <c r="C710" t="s">
        <v>31</v>
      </c>
      <c r="D710" t="s">
        <v>22</v>
      </c>
      <c r="E710">
        <v>247500</v>
      </c>
      <c r="F710">
        <v>247500</v>
      </c>
      <c r="G710" t="s">
        <v>23</v>
      </c>
      <c r="H710" t="s">
        <v>24</v>
      </c>
      <c r="I710" t="s">
        <v>17</v>
      </c>
      <c r="J710" t="s">
        <v>25</v>
      </c>
      <c r="K710" t="s">
        <v>23</v>
      </c>
      <c r="L710" t="s">
        <v>26</v>
      </c>
    </row>
    <row r="711" spans="1:12" x14ac:dyDescent="0.25">
      <c r="A711">
        <v>2022</v>
      </c>
      <c r="B711" t="s">
        <v>27</v>
      </c>
      <c r="C711" t="s">
        <v>28</v>
      </c>
      <c r="D711" t="s">
        <v>22</v>
      </c>
      <c r="E711">
        <v>185000</v>
      </c>
      <c r="F711">
        <v>185000</v>
      </c>
      <c r="G711" t="s">
        <v>23</v>
      </c>
      <c r="H711" t="s">
        <v>24</v>
      </c>
      <c r="I711" t="s">
        <v>17</v>
      </c>
      <c r="J711" t="s">
        <v>29</v>
      </c>
      <c r="K711" t="s">
        <v>23</v>
      </c>
      <c r="L711" t="s">
        <v>26</v>
      </c>
    </row>
    <row r="712" spans="1:12" x14ac:dyDescent="0.25">
      <c r="A712">
        <v>2022</v>
      </c>
      <c r="B712" t="s">
        <v>27</v>
      </c>
      <c r="C712" t="s">
        <v>28</v>
      </c>
      <c r="D712" t="s">
        <v>22</v>
      </c>
      <c r="E712">
        <v>205000</v>
      </c>
      <c r="F712">
        <v>205000</v>
      </c>
      <c r="G712" t="s">
        <v>23</v>
      </c>
      <c r="H712" t="s">
        <v>24</v>
      </c>
      <c r="I712" t="s">
        <v>17</v>
      </c>
      <c r="J712" t="s">
        <v>29</v>
      </c>
      <c r="K712" t="s">
        <v>23</v>
      </c>
      <c r="L712" t="s">
        <v>26</v>
      </c>
    </row>
    <row r="713" spans="1:12" x14ac:dyDescent="0.25">
      <c r="A713">
        <v>2022</v>
      </c>
      <c r="B713" t="s">
        <v>46</v>
      </c>
      <c r="C713" t="s">
        <v>28</v>
      </c>
      <c r="D713" t="s">
        <v>22</v>
      </c>
      <c r="E713">
        <v>196000</v>
      </c>
      <c r="F713">
        <v>196000</v>
      </c>
      <c r="G713" t="s">
        <v>23</v>
      </c>
      <c r="H713" t="s">
        <v>24</v>
      </c>
      <c r="I713" t="s">
        <v>17</v>
      </c>
      <c r="J713" t="s">
        <v>29</v>
      </c>
      <c r="K713" t="s">
        <v>23</v>
      </c>
      <c r="L713" t="s">
        <v>26</v>
      </c>
    </row>
    <row r="714" spans="1:12" x14ac:dyDescent="0.25">
      <c r="A714">
        <v>2022</v>
      </c>
      <c r="B714" t="s">
        <v>46</v>
      </c>
      <c r="C714" t="s">
        <v>28</v>
      </c>
      <c r="D714" t="s">
        <v>22</v>
      </c>
      <c r="E714">
        <v>300000</v>
      </c>
      <c r="F714">
        <v>300000</v>
      </c>
      <c r="G714" t="s">
        <v>23</v>
      </c>
      <c r="H714" t="s">
        <v>24</v>
      </c>
      <c r="I714" t="s">
        <v>17</v>
      </c>
      <c r="J714" t="s">
        <v>29</v>
      </c>
      <c r="K714" t="s">
        <v>23</v>
      </c>
      <c r="L714" t="s">
        <v>26</v>
      </c>
    </row>
    <row r="715" spans="1:12" x14ac:dyDescent="0.25">
      <c r="A715">
        <v>2022</v>
      </c>
      <c r="B715" t="s">
        <v>27</v>
      </c>
      <c r="C715" t="s">
        <v>28</v>
      </c>
      <c r="D715" t="s">
        <v>22</v>
      </c>
      <c r="E715">
        <v>127000</v>
      </c>
      <c r="F715">
        <v>127000</v>
      </c>
      <c r="G715" t="s">
        <v>23</v>
      </c>
      <c r="H715" t="s">
        <v>24</v>
      </c>
      <c r="I715" t="s">
        <v>17</v>
      </c>
      <c r="J715" t="s">
        <v>29</v>
      </c>
      <c r="K715" t="s">
        <v>23</v>
      </c>
      <c r="L715" t="s">
        <v>26</v>
      </c>
    </row>
    <row r="716" spans="1:12" x14ac:dyDescent="0.25">
      <c r="A716">
        <v>2022</v>
      </c>
      <c r="B716" t="s">
        <v>27</v>
      </c>
      <c r="C716" t="s">
        <v>28</v>
      </c>
      <c r="D716" t="s">
        <v>22</v>
      </c>
      <c r="E716">
        <v>208000</v>
      </c>
      <c r="F716">
        <v>208000</v>
      </c>
      <c r="G716" t="s">
        <v>23</v>
      </c>
      <c r="H716" t="s">
        <v>24</v>
      </c>
      <c r="I716" t="s">
        <v>17</v>
      </c>
      <c r="J716" t="s">
        <v>29</v>
      </c>
      <c r="K716" t="s">
        <v>23</v>
      </c>
      <c r="L716" t="s">
        <v>26</v>
      </c>
    </row>
    <row r="717" spans="1:12" x14ac:dyDescent="0.25">
      <c r="A717">
        <v>2022</v>
      </c>
      <c r="B717" t="s">
        <v>32</v>
      </c>
      <c r="C717" t="s">
        <v>13</v>
      </c>
      <c r="D717" t="s">
        <v>22</v>
      </c>
      <c r="E717">
        <v>116250</v>
      </c>
      <c r="F717">
        <v>116250</v>
      </c>
      <c r="G717" t="s">
        <v>23</v>
      </c>
      <c r="H717" t="s">
        <v>24</v>
      </c>
      <c r="I717" t="s">
        <v>17</v>
      </c>
      <c r="J717" t="s">
        <v>29</v>
      </c>
      <c r="K717" t="s">
        <v>23</v>
      </c>
      <c r="L717" t="s">
        <v>26</v>
      </c>
    </row>
    <row r="718" spans="1:12" x14ac:dyDescent="0.25">
      <c r="A718">
        <v>2022</v>
      </c>
      <c r="B718" t="s">
        <v>32</v>
      </c>
      <c r="C718" t="s">
        <v>13</v>
      </c>
      <c r="D718" t="s">
        <v>22</v>
      </c>
      <c r="E718">
        <v>193750</v>
      </c>
      <c r="F718">
        <v>193750</v>
      </c>
      <c r="G718" t="s">
        <v>23</v>
      </c>
      <c r="H718" t="s">
        <v>24</v>
      </c>
      <c r="I718" t="s">
        <v>17</v>
      </c>
      <c r="J718" t="s">
        <v>29</v>
      </c>
      <c r="K718" t="s">
        <v>23</v>
      </c>
      <c r="L718" t="s">
        <v>26</v>
      </c>
    </row>
    <row r="719" spans="1:12" x14ac:dyDescent="0.25">
      <c r="A719">
        <v>2022</v>
      </c>
      <c r="B719" t="s">
        <v>40</v>
      </c>
      <c r="C719" t="s">
        <v>41</v>
      </c>
      <c r="D719" t="s">
        <v>22</v>
      </c>
      <c r="E719">
        <v>138750</v>
      </c>
      <c r="F719">
        <v>138750</v>
      </c>
      <c r="G719" t="s">
        <v>23</v>
      </c>
      <c r="H719" t="s">
        <v>24</v>
      </c>
      <c r="I719" t="s">
        <v>17</v>
      </c>
      <c r="J719" t="s">
        <v>29</v>
      </c>
      <c r="K719" t="s">
        <v>23</v>
      </c>
      <c r="L719" t="s">
        <v>26</v>
      </c>
    </row>
    <row r="720" spans="1:12" x14ac:dyDescent="0.25">
      <c r="A720">
        <v>2022</v>
      </c>
      <c r="B720" t="s">
        <v>40</v>
      </c>
      <c r="C720" t="s">
        <v>41</v>
      </c>
      <c r="D720" t="s">
        <v>22</v>
      </c>
      <c r="E720">
        <v>231250</v>
      </c>
      <c r="F720">
        <v>231250</v>
      </c>
      <c r="G720" t="s">
        <v>23</v>
      </c>
      <c r="H720" t="s">
        <v>24</v>
      </c>
      <c r="I720" t="s">
        <v>17</v>
      </c>
      <c r="J720" t="s">
        <v>29</v>
      </c>
      <c r="K720" t="s">
        <v>23</v>
      </c>
      <c r="L720" t="s">
        <v>26</v>
      </c>
    </row>
    <row r="721" spans="1:12" x14ac:dyDescent="0.25">
      <c r="A721">
        <v>2022</v>
      </c>
      <c r="B721" t="s">
        <v>40</v>
      </c>
      <c r="C721" t="s">
        <v>41</v>
      </c>
      <c r="D721" t="s">
        <v>22</v>
      </c>
      <c r="E721">
        <v>116250</v>
      </c>
      <c r="F721">
        <v>116250</v>
      </c>
      <c r="G721" t="s">
        <v>23</v>
      </c>
      <c r="H721" t="s">
        <v>24</v>
      </c>
      <c r="I721" t="s">
        <v>17</v>
      </c>
      <c r="J721" t="s">
        <v>29</v>
      </c>
      <c r="K721" t="s">
        <v>23</v>
      </c>
      <c r="L721" t="s">
        <v>26</v>
      </c>
    </row>
    <row r="722" spans="1:12" x14ac:dyDescent="0.25">
      <c r="A722">
        <v>2022</v>
      </c>
      <c r="B722" t="s">
        <v>40</v>
      </c>
      <c r="C722" t="s">
        <v>41</v>
      </c>
      <c r="D722" t="s">
        <v>22</v>
      </c>
      <c r="E722">
        <v>193750</v>
      </c>
      <c r="F722">
        <v>193750</v>
      </c>
      <c r="G722" t="s">
        <v>23</v>
      </c>
      <c r="H722" t="s">
        <v>24</v>
      </c>
      <c r="I722" t="s">
        <v>17</v>
      </c>
      <c r="J722" t="s">
        <v>29</v>
      </c>
      <c r="K722" t="s">
        <v>23</v>
      </c>
      <c r="L722" t="s">
        <v>26</v>
      </c>
    </row>
    <row r="723" spans="1:12" x14ac:dyDescent="0.25">
      <c r="A723">
        <v>2022</v>
      </c>
      <c r="B723" t="s">
        <v>32</v>
      </c>
      <c r="C723" t="s">
        <v>13</v>
      </c>
      <c r="D723" t="s">
        <v>22</v>
      </c>
      <c r="E723">
        <v>138750</v>
      </c>
      <c r="F723">
        <v>138750</v>
      </c>
      <c r="G723" t="s">
        <v>23</v>
      </c>
      <c r="H723" t="s">
        <v>24</v>
      </c>
      <c r="I723" t="s">
        <v>17</v>
      </c>
      <c r="J723" t="s">
        <v>29</v>
      </c>
      <c r="K723" t="s">
        <v>23</v>
      </c>
      <c r="L723" t="s">
        <v>26</v>
      </c>
    </row>
    <row r="724" spans="1:12" x14ac:dyDescent="0.25">
      <c r="A724">
        <v>2022</v>
      </c>
      <c r="B724" t="s">
        <v>32</v>
      </c>
      <c r="C724" t="s">
        <v>13</v>
      </c>
      <c r="D724" t="s">
        <v>22</v>
      </c>
      <c r="E724">
        <v>231250</v>
      </c>
      <c r="F724">
        <v>231250</v>
      </c>
      <c r="G724" t="s">
        <v>23</v>
      </c>
      <c r="H724" t="s">
        <v>24</v>
      </c>
      <c r="I724" t="s">
        <v>17</v>
      </c>
      <c r="J724" t="s">
        <v>29</v>
      </c>
      <c r="K724" t="s">
        <v>23</v>
      </c>
      <c r="L724" t="s">
        <v>26</v>
      </c>
    </row>
    <row r="725" spans="1:12" x14ac:dyDescent="0.25">
      <c r="A725">
        <v>2022</v>
      </c>
      <c r="B725" t="s">
        <v>27</v>
      </c>
      <c r="C725" t="s">
        <v>28</v>
      </c>
      <c r="D725" t="s">
        <v>22</v>
      </c>
      <c r="E725">
        <v>80000</v>
      </c>
      <c r="F725">
        <v>80000</v>
      </c>
      <c r="G725" t="s">
        <v>23</v>
      </c>
      <c r="H725" t="s">
        <v>39</v>
      </c>
      <c r="I725" t="s">
        <v>17</v>
      </c>
      <c r="J725" t="s">
        <v>25</v>
      </c>
      <c r="K725" t="s">
        <v>23</v>
      </c>
      <c r="L725" t="s">
        <v>26</v>
      </c>
    </row>
    <row r="726" spans="1:12" x14ac:dyDescent="0.25">
      <c r="A726">
        <v>2022</v>
      </c>
      <c r="B726" t="s">
        <v>32</v>
      </c>
      <c r="C726" t="s">
        <v>13</v>
      </c>
      <c r="D726" t="s">
        <v>22</v>
      </c>
      <c r="E726">
        <v>135000</v>
      </c>
      <c r="F726">
        <v>135000</v>
      </c>
      <c r="G726" t="s">
        <v>23</v>
      </c>
      <c r="H726" t="s">
        <v>16</v>
      </c>
      <c r="I726" t="s">
        <v>17</v>
      </c>
      <c r="J726" t="s">
        <v>29</v>
      </c>
      <c r="K726" t="s">
        <v>23</v>
      </c>
      <c r="L726" t="s">
        <v>26</v>
      </c>
    </row>
    <row r="727" spans="1:12" x14ac:dyDescent="0.25">
      <c r="A727">
        <v>2022</v>
      </c>
      <c r="B727" t="s">
        <v>32</v>
      </c>
      <c r="C727" t="s">
        <v>13</v>
      </c>
      <c r="D727" t="s">
        <v>22</v>
      </c>
      <c r="E727">
        <v>175000</v>
      </c>
      <c r="F727">
        <v>175000</v>
      </c>
      <c r="G727" t="s">
        <v>23</v>
      </c>
      <c r="H727" t="s">
        <v>16</v>
      </c>
      <c r="I727" t="s">
        <v>17</v>
      </c>
      <c r="J727" t="s">
        <v>29</v>
      </c>
      <c r="K727" t="s">
        <v>23</v>
      </c>
      <c r="L727" t="s">
        <v>26</v>
      </c>
    </row>
    <row r="728" spans="1:12" x14ac:dyDescent="0.25">
      <c r="A728">
        <v>2022</v>
      </c>
      <c r="B728" t="s">
        <v>32</v>
      </c>
      <c r="C728" t="s">
        <v>13</v>
      </c>
      <c r="D728" t="s">
        <v>35</v>
      </c>
      <c r="E728">
        <v>35000</v>
      </c>
      <c r="F728">
        <v>43096</v>
      </c>
      <c r="G728" t="s">
        <v>36</v>
      </c>
      <c r="H728" t="s">
        <v>24</v>
      </c>
      <c r="I728" t="s">
        <v>17</v>
      </c>
      <c r="J728" t="s">
        <v>29</v>
      </c>
      <c r="K728" t="s">
        <v>36</v>
      </c>
      <c r="L728" t="s">
        <v>26</v>
      </c>
    </row>
    <row r="729" spans="1:12" x14ac:dyDescent="0.25">
      <c r="A729">
        <v>2022</v>
      </c>
      <c r="B729" t="s">
        <v>32</v>
      </c>
      <c r="C729" t="s">
        <v>13</v>
      </c>
      <c r="D729" t="s">
        <v>35</v>
      </c>
      <c r="E729">
        <v>50000</v>
      </c>
      <c r="F729">
        <v>61566</v>
      </c>
      <c r="G729" t="s">
        <v>36</v>
      </c>
      <c r="H729" t="s">
        <v>24</v>
      </c>
      <c r="I729" t="s">
        <v>17</v>
      </c>
      <c r="J729" t="s">
        <v>29</v>
      </c>
      <c r="K729" t="s">
        <v>36</v>
      </c>
      <c r="L729" t="s">
        <v>26</v>
      </c>
    </row>
    <row r="730" spans="1:12" x14ac:dyDescent="0.25">
      <c r="A730">
        <v>2022</v>
      </c>
      <c r="B730" t="s">
        <v>32</v>
      </c>
      <c r="C730" t="s">
        <v>13</v>
      </c>
      <c r="D730" t="s">
        <v>22</v>
      </c>
      <c r="E730">
        <v>65000</v>
      </c>
      <c r="F730">
        <v>65000</v>
      </c>
      <c r="G730" t="s">
        <v>23</v>
      </c>
      <c r="H730" t="s">
        <v>16</v>
      </c>
      <c r="I730" t="s">
        <v>17</v>
      </c>
      <c r="J730" t="s">
        <v>25</v>
      </c>
      <c r="K730" t="s">
        <v>23</v>
      </c>
      <c r="L730" t="s">
        <v>26</v>
      </c>
    </row>
    <row r="731" spans="1:12" x14ac:dyDescent="0.25">
      <c r="A731">
        <v>2022</v>
      </c>
      <c r="B731" t="s">
        <v>32</v>
      </c>
      <c r="C731" t="s">
        <v>13</v>
      </c>
      <c r="D731" t="s">
        <v>22</v>
      </c>
      <c r="E731">
        <v>80000</v>
      </c>
      <c r="F731">
        <v>80000</v>
      </c>
      <c r="G731" t="s">
        <v>23</v>
      </c>
      <c r="H731" t="s">
        <v>16</v>
      </c>
      <c r="I731" t="s">
        <v>17</v>
      </c>
      <c r="J731" t="s">
        <v>25</v>
      </c>
      <c r="K731" t="s">
        <v>23</v>
      </c>
      <c r="L731" t="s">
        <v>26</v>
      </c>
    </row>
    <row r="732" spans="1:12" x14ac:dyDescent="0.25">
      <c r="A732">
        <v>2022</v>
      </c>
      <c r="B732" t="s">
        <v>32</v>
      </c>
      <c r="C732" t="s">
        <v>13</v>
      </c>
      <c r="D732" t="s">
        <v>22</v>
      </c>
      <c r="E732">
        <v>102000</v>
      </c>
      <c r="F732">
        <v>102000</v>
      </c>
      <c r="G732" t="s">
        <v>23</v>
      </c>
      <c r="H732" t="s">
        <v>24</v>
      </c>
      <c r="I732" t="s">
        <v>17</v>
      </c>
      <c r="J732" t="s">
        <v>25</v>
      </c>
      <c r="K732" t="s">
        <v>23</v>
      </c>
      <c r="L732" t="s">
        <v>26</v>
      </c>
    </row>
    <row r="733" spans="1:12" x14ac:dyDescent="0.25">
      <c r="A733">
        <v>2022</v>
      </c>
      <c r="B733" t="s">
        <v>32</v>
      </c>
      <c r="C733" t="s">
        <v>13</v>
      </c>
      <c r="D733" t="s">
        <v>22</v>
      </c>
      <c r="E733">
        <v>146000</v>
      </c>
      <c r="F733">
        <v>146000</v>
      </c>
      <c r="G733" t="s">
        <v>23</v>
      </c>
      <c r="H733" t="s">
        <v>24</v>
      </c>
      <c r="I733" t="s">
        <v>17</v>
      </c>
      <c r="J733" t="s">
        <v>25</v>
      </c>
      <c r="K733" t="s">
        <v>23</v>
      </c>
      <c r="L733" t="s">
        <v>26</v>
      </c>
    </row>
    <row r="734" spans="1:12" x14ac:dyDescent="0.25">
      <c r="A734">
        <v>2022</v>
      </c>
      <c r="B734" t="s">
        <v>37</v>
      </c>
      <c r="C734" t="s">
        <v>38</v>
      </c>
      <c r="D734" t="s">
        <v>22</v>
      </c>
      <c r="E734">
        <v>131000</v>
      </c>
      <c r="F734">
        <v>131000</v>
      </c>
      <c r="G734" t="s">
        <v>23</v>
      </c>
      <c r="H734" t="s">
        <v>24</v>
      </c>
      <c r="I734" t="s">
        <v>17</v>
      </c>
      <c r="J734" t="s">
        <v>25</v>
      </c>
      <c r="K734" t="s">
        <v>23</v>
      </c>
      <c r="L734" t="s">
        <v>26</v>
      </c>
    </row>
    <row r="735" spans="1:12" x14ac:dyDescent="0.25">
      <c r="A735">
        <v>2022</v>
      </c>
      <c r="B735" t="s">
        <v>37</v>
      </c>
      <c r="C735" t="s">
        <v>38</v>
      </c>
      <c r="D735" t="s">
        <v>22</v>
      </c>
      <c r="E735">
        <v>177000</v>
      </c>
      <c r="F735">
        <v>177000</v>
      </c>
      <c r="G735" t="s">
        <v>23</v>
      </c>
      <c r="H735" t="s">
        <v>24</v>
      </c>
      <c r="I735" t="s">
        <v>17</v>
      </c>
      <c r="J735" t="s">
        <v>25</v>
      </c>
      <c r="K735" t="s">
        <v>23</v>
      </c>
      <c r="L735" t="s">
        <v>26</v>
      </c>
    </row>
    <row r="736" spans="1:12" x14ac:dyDescent="0.25">
      <c r="A736">
        <v>2022</v>
      </c>
      <c r="B736" t="s">
        <v>97</v>
      </c>
      <c r="C736" t="s">
        <v>77</v>
      </c>
      <c r="D736" t="s">
        <v>14</v>
      </c>
      <c r="E736">
        <v>65000</v>
      </c>
      <c r="F736">
        <v>68293</v>
      </c>
      <c r="G736" t="s">
        <v>111</v>
      </c>
      <c r="H736" t="s">
        <v>24</v>
      </c>
      <c r="I736" t="s">
        <v>17</v>
      </c>
      <c r="J736" t="s">
        <v>25</v>
      </c>
      <c r="K736" t="s">
        <v>111</v>
      </c>
      <c r="L736" t="s">
        <v>19</v>
      </c>
    </row>
    <row r="737" spans="1:12" x14ac:dyDescent="0.25">
      <c r="A737">
        <v>2022</v>
      </c>
      <c r="B737" t="s">
        <v>99</v>
      </c>
      <c r="C737" t="s">
        <v>28</v>
      </c>
      <c r="D737" t="s">
        <v>22</v>
      </c>
      <c r="E737">
        <v>172200</v>
      </c>
      <c r="F737">
        <v>172200</v>
      </c>
      <c r="G737" t="s">
        <v>23</v>
      </c>
      <c r="H737" t="s">
        <v>24</v>
      </c>
      <c r="I737" t="s">
        <v>17</v>
      </c>
      <c r="J737" t="s">
        <v>25</v>
      </c>
      <c r="K737" t="s">
        <v>23</v>
      </c>
      <c r="L737" t="s">
        <v>26</v>
      </c>
    </row>
    <row r="738" spans="1:12" x14ac:dyDescent="0.25">
      <c r="A738">
        <v>2022</v>
      </c>
      <c r="B738" t="s">
        <v>99</v>
      </c>
      <c r="C738" t="s">
        <v>28</v>
      </c>
      <c r="D738" t="s">
        <v>22</v>
      </c>
      <c r="E738">
        <v>247500</v>
      </c>
      <c r="F738">
        <v>247500</v>
      </c>
      <c r="G738" t="s">
        <v>23</v>
      </c>
      <c r="H738" t="s">
        <v>24</v>
      </c>
      <c r="I738" t="s">
        <v>17</v>
      </c>
      <c r="J738" t="s">
        <v>25</v>
      </c>
      <c r="K738" t="s">
        <v>23</v>
      </c>
      <c r="L738" t="s">
        <v>26</v>
      </c>
    </row>
    <row r="739" spans="1:12" x14ac:dyDescent="0.25">
      <c r="A739">
        <v>2022</v>
      </c>
      <c r="B739" t="s">
        <v>95</v>
      </c>
      <c r="C739" t="s">
        <v>28</v>
      </c>
      <c r="D739" t="s">
        <v>35</v>
      </c>
      <c r="E739">
        <v>30000</v>
      </c>
      <c r="F739">
        <v>36940</v>
      </c>
      <c r="G739" t="s">
        <v>36</v>
      </c>
      <c r="H739" t="s">
        <v>39</v>
      </c>
      <c r="I739" t="s">
        <v>17</v>
      </c>
      <c r="J739" t="s">
        <v>29</v>
      </c>
      <c r="K739" t="s">
        <v>36</v>
      </c>
      <c r="L739" t="s">
        <v>19</v>
      </c>
    </row>
    <row r="740" spans="1:12" x14ac:dyDescent="0.25">
      <c r="A740">
        <v>2022</v>
      </c>
      <c r="B740" t="s">
        <v>42</v>
      </c>
      <c r="C740" t="s">
        <v>28</v>
      </c>
      <c r="D740" t="s">
        <v>22</v>
      </c>
      <c r="E740">
        <v>205000</v>
      </c>
      <c r="F740">
        <v>205000</v>
      </c>
      <c r="G740" t="s">
        <v>23</v>
      </c>
      <c r="H740" t="s">
        <v>24</v>
      </c>
      <c r="I740" t="s">
        <v>17</v>
      </c>
      <c r="J740" t="s">
        <v>29</v>
      </c>
      <c r="K740" t="s">
        <v>23</v>
      </c>
      <c r="L740" t="s">
        <v>26</v>
      </c>
    </row>
    <row r="741" spans="1:12" x14ac:dyDescent="0.25">
      <c r="A741">
        <v>2022</v>
      </c>
      <c r="B741" t="s">
        <v>32</v>
      </c>
      <c r="C741" t="s">
        <v>13</v>
      </c>
      <c r="D741" t="s">
        <v>22</v>
      </c>
      <c r="E741">
        <v>118000</v>
      </c>
      <c r="F741">
        <v>118000</v>
      </c>
      <c r="G741" t="s">
        <v>23</v>
      </c>
      <c r="H741" t="s">
        <v>16</v>
      </c>
      <c r="I741" t="s">
        <v>17</v>
      </c>
      <c r="J741" t="s">
        <v>29</v>
      </c>
      <c r="K741" t="s">
        <v>23</v>
      </c>
      <c r="L741" t="s">
        <v>26</v>
      </c>
    </row>
    <row r="742" spans="1:12" x14ac:dyDescent="0.25">
      <c r="A742">
        <v>2022</v>
      </c>
      <c r="B742" t="s">
        <v>32</v>
      </c>
      <c r="C742" t="s">
        <v>13</v>
      </c>
      <c r="D742" t="s">
        <v>22</v>
      </c>
      <c r="E742">
        <v>161000</v>
      </c>
      <c r="F742">
        <v>161000</v>
      </c>
      <c r="G742" t="s">
        <v>23</v>
      </c>
      <c r="H742" t="s">
        <v>16</v>
      </c>
      <c r="I742" t="s">
        <v>17</v>
      </c>
      <c r="J742" t="s">
        <v>29</v>
      </c>
      <c r="K742" t="s">
        <v>23</v>
      </c>
      <c r="L742" t="s">
        <v>26</v>
      </c>
    </row>
    <row r="743" spans="1:12" x14ac:dyDescent="0.25">
      <c r="A743">
        <v>2022</v>
      </c>
      <c r="B743" t="s">
        <v>27</v>
      </c>
      <c r="C743" t="s">
        <v>28</v>
      </c>
      <c r="D743" t="s">
        <v>22</v>
      </c>
      <c r="E743">
        <v>130000</v>
      </c>
      <c r="F743">
        <v>130000</v>
      </c>
      <c r="G743" t="s">
        <v>23</v>
      </c>
      <c r="H743" t="s">
        <v>24</v>
      </c>
      <c r="I743" t="s">
        <v>17</v>
      </c>
      <c r="J743" t="s">
        <v>29</v>
      </c>
      <c r="K743" t="s">
        <v>23</v>
      </c>
      <c r="L743" t="s">
        <v>26</v>
      </c>
    </row>
    <row r="744" spans="1:12" x14ac:dyDescent="0.25">
      <c r="A744">
        <v>2022</v>
      </c>
      <c r="B744" t="s">
        <v>27</v>
      </c>
      <c r="C744" t="s">
        <v>28</v>
      </c>
      <c r="D744" t="s">
        <v>22</v>
      </c>
      <c r="E744">
        <v>168000</v>
      </c>
      <c r="F744">
        <v>168000</v>
      </c>
      <c r="G744" t="s">
        <v>23</v>
      </c>
      <c r="H744" t="s">
        <v>24</v>
      </c>
      <c r="I744" t="s">
        <v>17</v>
      </c>
      <c r="J744" t="s">
        <v>29</v>
      </c>
      <c r="K744" t="s">
        <v>23</v>
      </c>
      <c r="L744" t="s">
        <v>26</v>
      </c>
    </row>
    <row r="745" spans="1:12" x14ac:dyDescent="0.25">
      <c r="A745">
        <v>2022</v>
      </c>
      <c r="B745" t="s">
        <v>99</v>
      </c>
      <c r="C745" t="s">
        <v>28</v>
      </c>
      <c r="D745" t="s">
        <v>22</v>
      </c>
      <c r="E745">
        <v>245100</v>
      </c>
      <c r="F745">
        <v>245100</v>
      </c>
      <c r="G745" t="s">
        <v>23</v>
      </c>
      <c r="H745" t="s">
        <v>24</v>
      </c>
      <c r="I745" t="s">
        <v>17</v>
      </c>
      <c r="J745" t="s">
        <v>25</v>
      </c>
      <c r="K745" t="s">
        <v>23</v>
      </c>
      <c r="L745" t="s">
        <v>26</v>
      </c>
    </row>
    <row r="746" spans="1:12" x14ac:dyDescent="0.25">
      <c r="A746">
        <v>2022</v>
      </c>
      <c r="B746" t="s">
        <v>99</v>
      </c>
      <c r="C746" t="s">
        <v>28</v>
      </c>
      <c r="D746" t="s">
        <v>22</v>
      </c>
      <c r="E746">
        <v>299500</v>
      </c>
      <c r="F746">
        <v>299500</v>
      </c>
      <c r="G746" t="s">
        <v>23</v>
      </c>
      <c r="H746" t="s">
        <v>24</v>
      </c>
      <c r="I746" t="s">
        <v>17</v>
      </c>
      <c r="J746" t="s">
        <v>25</v>
      </c>
      <c r="K746" t="s">
        <v>23</v>
      </c>
      <c r="L746" t="s">
        <v>26</v>
      </c>
    </row>
    <row r="747" spans="1:12" x14ac:dyDescent="0.25">
      <c r="A747">
        <v>2022</v>
      </c>
      <c r="B747" t="s">
        <v>32</v>
      </c>
      <c r="C747" t="s">
        <v>13</v>
      </c>
      <c r="D747" t="s">
        <v>14</v>
      </c>
      <c r="E747">
        <v>35000</v>
      </c>
      <c r="F747">
        <v>36773</v>
      </c>
      <c r="G747" t="s">
        <v>91</v>
      </c>
      <c r="H747" t="s">
        <v>24</v>
      </c>
      <c r="I747" t="s">
        <v>17</v>
      </c>
      <c r="J747" t="s">
        <v>25</v>
      </c>
      <c r="K747" t="s">
        <v>91</v>
      </c>
      <c r="L747" t="s">
        <v>26</v>
      </c>
    </row>
    <row r="748" spans="1:12" x14ac:dyDescent="0.25">
      <c r="A748">
        <v>2022</v>
      </c>
      <c r="B748" t="s">
        <v>32</v>
      </c>
      <c r="C748" t="s">
        <v>13</v>
      </c>
      <c r="D748" t="s">
        <v>14</v>
      </c>
      <c r="E748">
        <v>60000</v>
      </c>
      <c r="F748">
        <v>63040</v>
      </c>
      <c r="G748" t="s">
        <v>91</v>
      </c>
      <c r="H748" t="s">
        <v>24</v>
      </c>
      <c r="I748" t="s">
        <v>17</v>
      </c>
      <c r="J748" t="s">
        <v>25</v>
      </c>
      <c r="K748" t="s">
        <v>91</v>
      </c>
      <c r="L748" t="s">
        <v>26</v>
      </c>
    </row>
    <row r="749" spans="1:12" x14ac:dyDescent="0.25">
      <c r="A749">
        <v>2022</v>
      </c>
      <c r="B749" t="s">
        <v>37</v>
      </c>
      <c r="C749" t="s">
        <v>38</v>
      </c>
      <c r="D749" t="s">
        <v>22</v>
      </c>
      <c r="E749">
        <v>65000</v>
      </c>
      <c r="F749">
        <v>65000</v>
      </c>
      <c r="G749" t="s">
        <v>49</v>
      </c>
      <c r="H749" t="s">
        <v>16</v>
      </c>
      <c r="I749" t="s">
        <v>17</v>
      </c>
      <c r="J749" t="s">
        <v>25</v>
      </c>
      <c r="K749" t="s">
        <v>49</v>
      </c>
      <c r="L749" t="s">
        <v>26</v>
      </c>
    </row>
    <row r="750" spans="1:12" x14ac:dyDescent="0.25">
      <c r="A750">
        <v>2022</v>
      </c>
      <c r="B750" t="s">
        <v>37</v>
      </c>
      <c r="C750" t="s">
        <v>38</v>
      </c>
      <c r="D750" t="s">
        <v>22</v>
      </c>
      <c r="E750">
        <v>100000</v>
      </c>
      <c r="F750">
        <v>100000</v>
      </c>
      <c r="G750" t="s">
        <v>49</v>
      </c>
      <c r="H750" t="s">
        <v>16</v>
      </c>
      <c r="I750" t="s">
        <v>17</v>
      </c>
      <c r="J750" t="s">
        <v>25</v>
      </c>
      <c r="K750" t="s">
        <v>49</v>
      </c>
      <c r="L750" t="s">
        <v>26</v>
      </c>
    </row>
    <row r="751" spans="1:12" x14ac:dyDescent="0.25">
      <c r="A751">
        <v>2022</v>
      </c>
      <c r="B751" t="s">
        <v>27</v>
      </c>
      <c r="C751" t="s">
        <v>28</v>
      </c>
      <c r="D751" t="s">
        <v>22</v>
      </c>
      <c r="E751">
        <v>107000</v>
      </c>
      <c r="F751">
        <v>107000</v>
      </c>
      <c r="G751" t="s">
        <v>23</v>
      </c>
      <c r="H751" t="s">
        <v>24</v>
      </c>
      <c r="I751" t="s">
        <v>17</v>
      </c>
      <c r="J751" t="s">
        <v>29</v>
      </c>
      <c r="K751" t="s">
        <v>23</v>
      </c>
      <c r="L751" t="s">
        <v>26</v>
      </c>
    </row>
    <row r="752" spans="1:12" x14ac:dyDescent="0.25">
      <c r="A752">
        <v>2022</v>
      </c>
      <c r="B752" t="s">
        <v>27</v>
      </c>
      <c r="C752" t="s">
        <v>28</v>
      </c>
      <c r="D752" t="s">
        <v>22</v>
      </c>
      <c r="E752">
        <v>148000</v>
      </c>
      <c r="F752">
        <v>148000</v>
      </c>
      <c r="G752" t="s">
        <v>23</v>
      </c>
      <c r="H752" t="s">
        <v>24</v>
      </c>
      <c r="I752" t="s">
        <v>17</v>
      </c>
      <c r="J752" t="s">
        <v>29</v>
      </c>
      <c r="K752" t="s">
        <v>23</v>
      </c>
      <c r="L752" t="s">
        <v>26</v>
      </c>
    </row>
    <row r="753" spans="1:12" x14ac:dyDescent="0.25">
      <c r="A753">
        <v>2022</v>
      </c>
      <c r="B753" t="s">
        <v>32</v>
      </c>
      <c r="C753" t="s">
        <v>13</v>
      </c>
      <c r="D753" t="s">
        <v>22</v>
      </c>
      <c r="E753">
        <v>110000</v>
      </c>
      <c r="F753">
        <v>110000</v>
      </c>
      <c r="G753" t="s">
        <v>23</v>
      </c>
      <c r="H753" t="s">
        <v>24</v>
      </c>
      <c r="I753" t="s">
        <v>17</v>
      </c>
      <c r="J753" t="s">
        <v>29</v>
      </c>
      <c r="K753" t="s">
        <v>23</v>
      </c>
      <c r="L753" t="s">
        <v>26</v>
      </c>
    </row>
    <row r="754" spans="1:12" x14ac:dyDescent="0.25">
      <c r="A754">
        <v>2022</v>
      </c>
      <c r="B754" t="s">
        <v>32</v>
      </c>
      <c r="C754" t="s">
        <v>13</v>
      </c>
      <c r="D754" t="s">
        <v>22</v>
      </c>
      <c r="E754">
        <v>125000</v>
      </c>
      <c r="F754">
        <v>125000</v>
      </c>
      <c r="G754" t="s">
        <v>23</v>
      </c>
      <c r="H754" t="s">
        <v>24</v>
      </c>
      <c r="I754" t="s">
        <v>17</v>
      </c>
      <c r="J754" t="s">
        <v>29</v>
      </c>
      <c r="K754" t="s">
        <v>23</v>
      </c>
      <c r="L754" t="s">
        <v>26</v>
      </c>
    </row>
    <row r="755" spans="1:12" x14ac:dyDescent="0.25">
      <c r="A755">
        <v>2022</v>
      </c>
      <c r="B755" t="s">
        <v>40</v>
      </c>
      <c r="C755" t="s">
        <v>41</v>
      </c>
      <c r="D755" t="s">
        <v>35</v>
      </c>
      <c r="E755">
        <v>60000</v>
      </c>
      <c r="F755">
        <v>73880</v>
      </c>
      <c r="G755" t="s">
        <v>36</v>
      </c>
      <c r="H755" t="s">
        <v>16</v>
      </c>
      <c r="I755" t="s">
        <v>17</v>
      </c>
      <c r="J755" t="s">
        <v>25</v>
      </c>
      <c r="K755" t="s">
        <v>36</v>
      </c>
      <c r="L755" t="s">
        <v>26</v>
      </c>
    </row>
    <row r="756" spans="1:12" x14ac:dyDescent="0.25">
      <c r="A756">
        <v>2022</v>
      </c>
      <c r="B756" t="s">
        <v>40</v>
      </c>
      <c r="C756" t="s">
        <v>41</v>
      </c>
      <c r="D756" t="s">
        <v>35</v>
      </c>
      <c r="E756">
        <v>85000</v>
      </c>
      <c r="F756">
        <v>104663</v>
      </c>
      <c r="G756" t="s">
        <v>36</v>
      </c>
      <c r="H756" t="s">
        <v>16</v>
      </c>
      <c r="I756" t="s">
        <v>17</v>
      </c>
      <c r="J756" t="s">
        <v>25</v>
      </c>
      <c r="K756" t="s">
        <v>36</v>
      </c>
      <c r="L756" t="s">
        <v>26</v>
      </c>
    </row>
    <row r="757" spans="1:12" x14ac:dyDescent="0.25">
      <c r="A757">
        <v>2022</v>
      </c>
      <c r="B757" t="s">
        <v>86</v>
      </c>
      <c r="C757" t="s">
        <v>38</v>
      </c>
      <c r="D757" t="s">
        <v>14</v>
      </c>
      <c r="E757">
        <v>100000</v>
      </c>
      <c r="F757">
        <v>105066</v>
      </c>
      <c r="G757" t="s">
        <v>69</v>
      </c>
      <c r="H757" t="s">
        <v>16</v>
      </c>
      <c r="I757" t="s">
        <v>17</v>
      </c>
      <c r="J757" t="s">
        <v>18</v>
      </c>
      <c r="K757" t="s">
        <v>69</v>
      </c>
      <c r="L757" t="s">
        <v>26</v>
      </c>
    </row>
    <row r="758" spans="1:12" x14ac:dyDescent="0.25">
      <c r="A758">
        <v>2022</v>
      </c>
      <c r="B758" t="s">
        <v>34</v>
      </c>
      <c r="C758" t="s">
        <v>31</v>
      </c>
      <c r="D758" t="s">
        <v>22</v>
      </c>
      <c r="E758">
        <v>100000</v>
      </c>
      <c r="F758">
        <v>100000</v>
      </c>
      <c r="G758" t="s">
        <v>228</v>
      </c>
      <c r="H758" t="s">
        <v>39</v>
      </c>
      <c r="I758" t="s">
        <v>83</v>
      </c>
      <c r="J758" t="s">
        <v>29</v>
      </c>
      <c r="K758" t="s">
        <v>228</v>
      </c>
      <c r="L758" t="s">
        <v>26</v>
      </c>
    </row>
    <row r="759" spans="1:12" x14ac:dyDescent="0.25">
      <c r="A759">
        <v>2022</v>
      </c>
      <c r="B759" t="s">
        <v>27</v>
      </c>
      <c r="C759" t="s">
        <v>28</v>
      </c>
      <c r="D759" t="s">
        <v>22</v>
      </c>
      <c r="E759">
        <v>122600</v>
      </c>
      <c r="F759">
        <v>122600</v>
      </c>
      <c r="G759" t="s">
        <v>23</v>
      </c>
      <c r="H759" t="s">
        <v>24</v>
      </c>
      <c r="I759" t="s">
        <v>17</v>
      </c>
      <c r="J759" t="s">
        <v>25</v>
      </c>
      <c r="K759" t="s">
        <v>23</v>
      </c>
      <c r="L759" t="s">
        <v>26</v>
      </c>
    </row>
    <row r="760" spans="1:12" x14ac:dyDescent="0.25">
      <c r="A760">
        <v>2022</v>
      </c>
      <c r="B760" t="s">
        <v>27</v>
      </c>
      <c r="C760" t="s">
        <v>28</v>
      </c>
      <c r="D760" t="s">
        <v>22</v>
      </c>
      <c r="E760">
        <v>198800</v>
      </c>
      <c r="F760">
        <v>198800</v>
      </c>
      <c r="G760" t="s">
        <v>23</v>
      </c>
      <c r="H760" t="s">
        <v>24</v>
      </c>
      <c r="I760" t="s">
        <v>17</v>
      </c>
      <c r="J760" t="s">
        <v>25</v>
      </c>
      <c r="K760" t="s">
        <v>23</v>
      </c>
      <c r="L760" t="s">
        <v>26</v>
      </c>
    </row>
    <row r="761" spans="1:12" x14ac:dyDescent="0.25">
      <c r="A761">
        <v>2022</v>
      </c>
      <c r="B761" t="s">
        <v>32</v>
      </c>
      <c r="C761" t="s">
        <v>13</v>
      </c>
      <c r="D761" t="s">
        <v>22</v>
      </c>
      <c r="E761">
        <v>200000</v>
      </c>
      <c r="F761">
        <v>200000</v>
      </c>
      <c r="G761" t="s">
        <v>23</v>
      </c>
      <c r="H761" t="s">
        <v>24</v>
      </c>
      <c r="I761" t="s">
        <v>17</v>
      </c>
      <c r="J761" t="s">
        <v>25</v>
      </c>
      <c r="K761" t="s">
        <v>23</v>
      </c>
      <c r="L761" t="s">
        <v>26</v>
      </c>
    </row>
    <row r="762" spans="1:12" x14ac:dyDescent="0.25">
      <c r="A762">
        <v>2022</v>
      </c>
      <c r="B762" t="s">
        <v>59</v>
      </c>
      <c r="C762" t="s">
        <v>31</v>
      </c>
      <c r="D762" t="s">
        <v>35</v>
      </c>
      <c r="E762">
        <v>40000</v>
      </c>
      <c r="F762">
        <v>49253</v>
      </c>
      <c r="G762" t="s">
        <v>36</v>
      </c>
      <c r="H762" t="s">
        <v>16</v>
      </c>
      <c r="I762" t="s">
        <v>17</v>
      </c>
      <c r="J762" t="s">
        <v>29</v>
      </c>
      <c r="K762" t="s">
        <v>36</v>
      </c>
      <c r="L762" t="s">
        <v>26</v>
      </c>
    </row>
    <row r="763" spans="1:12" x14ac:dyDescent="0.25">
      <c r="A763">
        <v>2022</v>
      </c>
      <c r="B763" t="s">
        <v>59</v>
      </c>
      <c r="C763" t="s">
        <v>31</v>
      </c>
      <c r="D763" t="s">
        <v>35</v>
      </c>
      <c r="E763">
        <v>70000</v>
      </c>
      <c r="F763">
        <v>86193</v>
      </c>
      <c r="G763" t="s">
        <v>36</v>
      </c>
      <c r="H763" t="s">
        <v>16</v>
      </c>
      <c r="I763" t="s">
        <v>17</v>
      </c>
      <c r="J763" t="s">
        <v>29</v>
      </c>
      <c r="K763" t="s">
        <v>36</v>
      </c>
      <c r="L763" t="s">
        <v>26</v>
      </c>
    </row>
    <row r="764" spans="1:12" x14ac:dyDescent="0.25">
      <c r="A764">
        <v>2022</v>
      </c>
      <c r="B764" t="s">
        <v>32</v>
      </c>
      <c r="C764" t="s">
        <v>13</v>
      </c>
      <c r="D764" t="s">
        <v>22</v>
      </c>
      <c r="E764">
        <v>105200</v>
      </c>
      <c r="F764">
        <v>105200</v>
      </c>
      <c r="G764" t="s">
        <v>23</v>
      </c>
      <c r="H764" t="s">
        <v>24</v>
      </c>
      <c r="I764" t="s">
        <v>17</v>
      </c>
      <c r="J764" t="s">
        <v>25</v>
      </c>
      <c r="K764" t="s">
        <v>23</v>
      </c>
      <c r="L764" t="s">
        <v>26</v>
      </c>
    </row>
    <row r="765" spans="1:12" x14ac:dyDescent="0.25">
      <c r="A765">
        <v>2022</v>
      </c>
      <c r="B765" t="s">
        <v>32</v>
      </c>
      <c r="C765" t="s">
        <v>13</v>
      </c>
      <c r="D765" t="s">
        <v>22</v>
      </c>
      <c r="E765">
        <v>168400</v>
      </c>
      <c r="F765">
        <v>168400</v>
      </c>
      <c r="G765" t="s">
        <v>23</v>
      </c>
      <c r="H765" t="s">
        <v>24</v>
      </c>
      <c r="I765" t="s">
        <v>17</v>
      </c>
      <c r="J765" t="s">
        <v>25</v>
      </c>
      <c r="K765" t="s">
        <v>23</v>
      </c>
      <c r="L765" t="s">
        <v>26</v>
      </c>
    </row>
    <row r="766" spans="1:12" x14ac:dyDescent="0.25">
      <c r="A766">
        <v>2022</v>
      </c>
      <c r="B766" t="s">
        <v>85</v>
      </c>
      <c r="C766" t="s">
        <v>77</v>
      </c>
      <c r="D766" t="s">
        <v>22</v>
      </c>
      <c r="E766">
        <v>135000</v>
      </c>
      <c r="F766">
        <v>135000</v>
      </c>
      <c r="G766" t="s">
        <v>23</v>
      </c>
      <c r="H766" t="s">
        <v>16</v>
      </c>
      <c r="I766" t="s">
        <v>17</v>
      </c>
      <c r="J766" t="s">
        <v>25</v>
      </c>
      <c r="K766" t="s">
        <v>23</v>
      </c>
      <c r="L766" t="s">
        <v>26</v>
      </c>
    </row>
    <row r="767" spans="1:12" x14ac:dyDescent="0.25">
      <c r="A767">
        <v>2022</v>
      </c>
      <c r="B767" t="s">
        <v>85</v>
      </c>
      <c r="C767" t="s">
        <v>77</v>
      </c>
      <c r="D767" t="s">
        <v>22</v>
      </c>
      <c r="E767">
        <v>165000</v>
      </c>
      <c r="F767">
        <v>165000</v>
      </c>
      <c r="G767" t="s">
        <v>23</v>
      </c>
      <c r="H767" t="s">
        <v>16</v>
      </c>
      <c r="I767" t="s">
        <v>17</v>
      </c>
      <c r="J767" t="s">
        <v>25</v>
      </c>
      <c r="K767" t="s">
        <v>23</v>
      </c>
      <c r="L767" t="s">
        <v>26</v>
      </c>
    </row>
    <row r="768" spans="1:12" x14ac:dyDescent="0.25">
      <c r="A768">
        <v>2022</v>
      </c>
      <c r="B768" t="s">
        <v>32</v>
      </c>
      <c r="C768" t="s">
        <v>13</v>
      </c>
      <c r="D768" t="s">
        <v>22</v>
      </c>
      <c r="E768">
        <v>90000</v>
      </c>
      <c r="F768">
        <v>90000</v>
      </c>
      <c r="G768" t="s">
        <v>23</v>
      </c>
      <c r="H768" t="s">
        <v>16</v>
      </c>
      <c r="I768" t="s">
        <v>17</v>
      </c>
      <c r="J768" t="s">
        <v>29</v>
      </c>
      <c r="K768" t="s">
        <v>23</v>
      </c>
      <c r="L768" t="s">
        <v>26</v>
      </c>
    </row>
    <row r="769" spans="1:12" x14ac:dyDescent="0.25">
      <c r="A769">
        <v>2022</v>
      </c>
      <c r="B769" t="s">
        <v>66</v>
      </c>
      <c r="C769" t="s">
        <v>28</v>
      </c>
      <c r="D769" t="s">
        <v>14</v>
      </c>
      <c r="E769">
        <v>26000</v>
      </c>
      <c r="F769">
        <v>27317</v>
      </c>
      <c r="G769" t="s">
        <v>57</v>
      </c>
      <c r="H769" t="s">
        <v>39</v>
      </c>
      <c r="I769" t="s">
        <v>17</v>
      </c>
      <c r="J769" t="s">
        <v>18</v>
      </c>
      <c r="K769" t="s">
        <v>57</v>
      </c>
      <c r="L769" t="s">
        <v>19</v>
      </c>
    </row>
    <row r="770" spans="1:12" x14ac:dyDescent="0.25">
      <c r="A770">
        <v>2022</v>
      </c>
      <c r="B770" t="s">
        <v>20</v>
      </c>
      <c r="C770" t="s">
        <v>21</v>
      </c>
      <c r="D770" t="s">
        <v>22</v>
      </c>
      <c r="E770">
        <v>175000</v>
      </c>
      <c r="F770">
        <v>175000</v>
      </c>
      <c r="G770" t="s">
        <v>23</v>
      </c>
      <c r="H770" t="s">
        <v>24</v>
      </c>
      <c r="I770" t="s">
        <v>17</v>
      </c>
      <c r="J770" t="s">
        <v>29</v>
      </c>
      <c r="K770" t="s">
        <v>23</v>
      </c>
      <c r="L770" t="s">
        <v>26</v>
      </c>
    </row>
    <row r="771" spans="1:12" x14ac:dyDescent="0.25">
      <c r="A771">
        <v>2022</v>
      </c>
      <c r="B771" t="s">
        <v>20</v>
      </c>
      <c r="C771" t="s">
        <v>21</v>
      </c>
      <c r="D771" t="s">
        <v>22</v>
      </c>
      <c r="E771">
        <v>235000</v>
      </c>
      <c r="F771">
        <v>235000</v>
      </c>
      <c r="G771" t="s">
        <v>23</v>
      </c>
      <c r="H771" t="s">
        <v>24</v>
      </c>
      <c r="I771" t="s">
        <v>17</v>
      </c>
      <c r="J771" t="s">
        <v>29</v>
      </c>
      <c r="K771" t="s">
        <v>23</v>
      </c>
      <c r="L771" t="s">
        <v>26</v>
      </c>
    </row>
    <row r="772" spans="1:12" x14ac:dyDescent="0.25">
      <c r="A772">
        <v>2022</v>
      </c>
      <c r="B772" t="s">
        <v>27</v>
      </c>
      <c r="C772" t="s">
        <v>28</v>
      </c>
      <c r="D772" t="s">
        <v>22</v>
      </c>
      <c r="E772">
        <v>145000</v>
      </c>
      <c r="F772">
        <v>145000</v>
      </c>
      <c r="G772" t="s">
        <v>23</v>
      </c>
      <c r="H772" t="s">
        <v>24</v>
      </c>
      <c r="I772" t="s">
        <v>17</v>
      </c>
      <c r="J772" t="s">
        <v>29</v>
      </c>
      <c r="K772" t="s">
        <v>23</v>
      </c>
      <c r="L772" t="s">
        <v>26</v>
      </c>
    </row>
    <row r="773" spans="1:12" x14ac:dyDescent="0.25">
      <c r="A773">
        <v>2022</v>
      </c>
      <c r="B773" t="s">
        <v>32</v>
      </c>
      <c r="C773" t="s">
        <v>13</v>
      </c>
      <c r="D773" t="s">
        <v>22</v>
      </c>
      <c r="E773">
        <v>134000</v>
      </c>
      <c r="F773">
        <v>134000</v>
      </c>
      <c r="G773" t="s">
        <v>23</v>
      </c>
      <c r="H773" t="s">
        <v>24</v>
      </c>
      <c r="I773" t="s">
        <v>17</v>
      </c>
      <c r="J773" t="s">
        <v>25</v>
      </c>
      <c r="K773" t="s">
        <v>23</v>
      </c>
      <c r="L773" t="s">
        <v>26</v>
      </c>
    </row>
    <row r="774" spans="1:12" x14ac:dyDescent="0.25">
      <c r="A774">
        <v>2022</v>
      </c>
      <c r="B774" t="s">
        <v>32</v>
      </c>
      <c r="C774" t="s">
        <v>13</v>
      </c>
      <c r="D774" t="s">
        <v>22</v>
      </c>
      <c r="E774">
        <v>179500</v>
      </c>
      <c r="F774">
        <v>179500</v>
      </c>
      <c r="G774" t="s">
        <v>23</v>
      </c>
      <c r="H774" t="s">
        <v>24</v>
      </c>
      <c r="I774" t="s">
        <v>17</v>
      </c>
      <c r="J774" t="s">
        <v>25</v>
      </c>
      <c r="K774" t="s">
        <v>23</v>
      </c>
      <c r="L774" t="s">
        <v>26</v>
      </c>
    </row>
    <row r="775" spans="1:12" x14ac:dyDescent="0.25">
      <c r="A775">
        <v>2022</v>
      </c>
      <c r="B775" t="s">
        <v>32</v>
      </c>
      <c r="C775" t="s">
        <v>13</v>
      </c>
      <c r="D775" t="s">
        <v>22</v>
      </c>
      <c r="E775">
        <v>205000</v>
      </c>
      <c r="F775">
        <v>205000</v>
      </c>
      <c r="G775" t="s">
        <v>23</v>
      </c>
      <c r="H775" t="s">
        <v>24</v>
      </c>
      <c r="I775" t="s">
        <v>17</v>
      </c>
      <c r="J775" t="s">
        <v>29</v>
      </c>
      <c r="K775" t="s">
        <v>23</v>
      </c>
      <c r="L775" t="s">
        <v>26</v>
      </c>
    </row>
    <row r="776" spans="1:12" x14ac:dyDescent="0.25">
      <c r="A776">
        <v>2022</v>
      </c>
      <c r="B776" t="s">
        <v>125</v>
      </c>
      <c r="C776" t="s">
        <v>41</v>
      </c>
      <c r="D776" t="s">
        <v>22</v>
      </c>
      <c r="E776">
        <v>140000</v>
      </c>
      <c r="F776">
        <v>140000</v>
      </c>
      <c r="G776" t="s">
        <v>23</v>
      </c>
      <c r="H776" t="s">
        <v>16</v>
      </c>
      <c r="I776" t="s">
        <v>17</v>
      </c>
      <c r="J776" t="s">
        <v>25</v>
      </c>
      <c r="K776" t="s">
        <v>23</v>
      </c>
      <c r="L776" t="s">
        <v>26</v>
      </c>
    </row>
    <row r="777" spans="1:12" x14ac:dyDescent="0.25">
      <c r="A777">
        <v>2022</v>
      </c>
      <c r="B777" t="s">
        <v>125</v>
      </c>
      <c r="C777" t="s">
        <v>41</v>
      </c>
      <c r="D777" t="s">
        <v>22</v>
      </c>
      <c r="E777">
        <v>155000</v>
      </c>
      <c r="F777">
        <v>155000</v>
      </c>
      <c r="G777" t="s">
        <v>23</v>
      </c>
      <c r="H777" t="s">
        <v>16</v>
      </c>
      <c r="I777" t="s">
        <v>17</v>
      </c>
      <c r="J777" t="s">
        <v>25</v>
      </c>
      <c r="K777" t="s">
        <v>23</v>
      </c>
      <c r="L777" t="s">
        <v>26</v>
      </c>
    </row>
    <row r="778" spans="1:12" x14ac:dyDescent="0.25">
      <c r="A778">
        <v>2022</v>
      </c>
      <c r="B778" t="s">
        <v>40</v>
      </c>
      <c r="C778" t="s">
        <v>41</v>
      </c>
      <c r="D778" t="s">
        <v>22</v>
      </c>
      <c r="E778">
        <v>110000</v>
      </c>
      <c r="F778">
        <v>110000</v>
      </c>
      <c r="G778" t="s">
        <v>23</v>
      </c>
      <c r="H778" t="s">
        <v>24</v>
      </c>
      <c r="I778" t="s">
        <v>17</v>
      </c>
      <c r="J778" t="s">
        <v>25</v>
      </c>
      <c r="K778" t="s">
        <v>23</v>
      </c>
      <c r="L778" t="s">
        <v>26</v>
      </c>
    </row>
    <row r="779" spans="1:12" x14ac:dyDescent="0.25">
      <c r="A779">
        <v>2022</v>
      </c>
      <c r="B779" t="s">
        <v>40</v>
      </c>
      <c r="C779" t="s">
        <v>41</v>
      </c>
      <c r="D779" t="s">
        <v>22</v>
      </c>
      <c r="E779">
        <v>135000</v>
      </c>
      <c r="F779">
        <v>135000</v>
      </c>
      <c r="G779" t="s">
        <v>23</v>
      </c>
      <c r="H779" t="s">
        <v>24</v>
      </c>
      <c r="I779" t="s">
        <v>17</v>
      </c>
      <c r="J779" t="s">
        <v>25</v>
      </c>
      <c r="K779" t="s">
        <v>23</v>
      </c>
      <c r="L779" t="s">
        <v>26</v>
      </c>
    </row>
    <row r="780" spans="1:12" x14ac:dyDescent="0.25">
      <c r="A780">
        <v>2022</v>
      </c>
      <c r="B780" t="s">
        <v>37</v>
      </c>
      <c r="C780" t="s">
        <v>38</v>
      </c>
      <c r="D780" t="s">
        <v>22</v>
      </c>
      <c r="E780">
        <v>80000</v>
      </c>
      <c r="F780">
        <v>80000</v>
      </c>
      <c r="G780" t="s">
        <v>23</v>
      </c>
      <c r="H780" t="s">
        <v>16</v>
      </c>
      <c r="I780" t="s">
        <v>17</v>
      </c>
      <c r="J780" t="s">
        <v>29</v>
      </c>
      <c r="K780" t="s">
        <v>23</v>
      </c>
      <c r="L780" t="s">
        <v>19</v>
      </c>
    </row>
    <row r="781" spans="1:12" x14ac:dyDescent="0.25">
      <c r="A781">
        <v>2022</v>
      </c>
      <c r="B781" t="s">
        <v>32</v>
      </c>
      <c r="C781" t="s">
        <v>13</v>
      </c>
      <c r="D781" t="s">
        <v>22</v>
      </c>
      <c r="E781">
        <v>154600</v>
      </c>
      <c r="F781">
        <v>154600</v>
      </c>
      <c r="G781" t="s">
        <v>23</v>
      </c>
      <c r="H781" t="s">
        <v>24</v>
      </c>
      <c r="I781" t="s">
        <v>17</v>
      </c>
      <c r="J781" t="s">
        <v>25</v>
      </c>
      <c r="K781" t="s">
        <v>23</v>
      </c>
      <c r="L781" t="s">
        <v>19</v>
      </c>
    </row>
    <row r="782" spans="1:12" x14ac:dyDescent="0.25">
      <c r="A782">
        <v>2022</v>
      </c>
      <c r="B782" t="s">
        <v>32</v>
      </c>
      <c r="C782" t="s">
        <v>13</v>
      </c>
      <c r="D782" t="s">
        <v>22</v>
      </c>
      <c r="E782">
        <v>230000</v>
      </c>
      <c r="F782">
        <v>230000</v>
      </c>
      <c r="G782" t="s">
        <v>23</v>
      </c>
      <c r="H782" t="s">
        <v>24</v>
      </c>
      <c r="I782" t="s">
        <v>17</v>
      </c>
      <c r="J782" t="s">
        <v>25</v>
      </c>
      <c r="K782" t="s">
        <v>23</v>
      </c>
      <c r="L782" t="s">
        <v>19</v>
      </c>
    </row>
    <row r="783" spans="1:12" x14ac:dyDescent="0.25">
      <c r="A783">
        <v>2022</v>
      </c>
      <c r="B783" t="s">
        <v>188</v>
      </c>
      <c r="C783" t="s">
        <v>28</v>
      </c>
      <c r="D783" t="s">
        <v>14</v>
      </c>
      <c r="E783">
        <v>63000</v>
      </c>
      <c r="F783">
        <v>66192</v>
      </c>
      <c r="G783" t="s">
        <v>15</v>
      </c>
      <c r="H783" t="s">
        <v>39</v>
      </c>
      <c r="I783" t="s">
        <v>17</v>
      </c>
      <c r="J783" t="s">
        <v>18</v>
      </c>
      <c r="K783" t="s">
        <v>15</v>
      </c>
      <c r="L783" t="s">
        <v>19</v>
      </c>
    </row>
    <row r="784" spans="1:12" x14ac:dyDescent="0.25">
      <c r="A784">
        <v>2022</v>
      </c>
      <c r="B784" t="s">
        <v>32</v>
      </c>
      <c r="C784" t="s">
        <v>13</v>
      </c>
      <c r="D784" t="s">
        <v>22</v>
      </c>
      <c r="E784">
        <v>191200</v>
      </c>
      <c r="F784">
        <v>191200</v>
      </c>
      <c r="G784" t="s">
        <v>23</v>
      </c>
      <c r="H784" t="s">
        <v>24</v>
      </c>
      <c r="I784" t="s">
        <v>17</v>
      </c>
      <c r="J784" t="s">
        <v>25</v>
      </c>
      <c r="K784" t="s">
        <v>23</v>
      </c>
      <c r="L784" t="s">
        <v>26</v>
      </c>
    </row>
    <row r="785" spans="1:12" x14ac:dyDescent="0.25">
      <c r="A785">
        <v>2022</v>
      </c>
      <c r="B785" t="s">
        <v>32</v>
      </c>
      <c r="C785" t="s">
        <v>13</v>
      </c>
      <c r="D785" t="s">
        <v>14</v>
      </c>
      <c r="E785">
        <v>40000</v>
      </c>
      <c r="F785">
        <v>42026</v>
      </c>
      <c r="G785" t="s">
        <v>57</v>
      </c>
      <c r="H785" t="s">
        <v>24</v>
      </c>
      <c r="I785" t="s">
        <v>17</v>
      </c>
      <c r="J785" t="s">
        <v>25</v>
      </c>
      <c r="K785" t="s">
        <v>57</v>
      </c>
      <c r="L785" t="s">
        <v>26</v>
      </c>
    </row>
    <row r="786" spans="1:12" x14ac:dyDescent="0.25">
      <c r="A786">
        <v>2022</v>
      </c>
      <c r="B786" t="s">
        <v>34</v>
      </c>
      <c r="C786" t="s">
        <v>31</v>
      </c>
      <c r="D786" t="s">
        <v>14</v>
      </c>
      <c r="E786">
        <v>70000</v>
      </c>
      <c r="F786">
        <v>73546</v>
      </c>
      <c r="G786" t="s">
        <v>69</v>
      </c>
      <c r="H786" t="s">
        <v>24</v>
      </c>
      <c r="I786" t="s">
        <v>17</v>
      </c>
      <c r="J786" t="s">
        <v>29</v>
      </c>
      <c r="K786" t="s">
        <v>69</v>
      </c>
      <c r="L786" t="s">
        <v>26</v>
      </c>
    </row>
    <row r="787" spans="1:12" x14ac:dyDescent="0.25">
      <c r="A787">
        <v>2022</v>
      </c>
      <c r="B787" t="s">
        <v>34</v>
      </c>
      <c r="C787" t="s">
        <v>31</v>
      </c>
      <c r="D787" t="s">
        <v>14</v>
      </c>
      <c r="E787">
        <v>110000</v>
      </c>
      <c r="F787">
        <v>115573</v>
      </c>
      <c r="G787" t="s">
        <v>69</v>
      </c>
      <c r="H787" t="s">
        <v>24</v>
      </c>
      <c r="I787" t="s">
        <v>17</v>
      </c>
      <c r="J787" t="s">
        <v>29</v>
      </c>
      <c r="K787" t="s">
        <v>69</v>
      </c>
      <c r="L787" t="s">
        <v>26</v>
      </c>
    </row>
    <row r="788" spans="1:12" x14ac:dyDescent="0.25">
      <c r="A788">
        <v>2022</v>
      </c>
      <c r="B788" t="s">
        <v>32</v>
      </c>
      <c r="C788" t="s">
        <v>13</v>
      </c>
      <c r="D788" t="s">
        <v>22</v>
      </c>
      <c r="E788">
        <v>135000</v>
      </c>
      <c r="F788">
        <v>135000</v>
      </c>
      <c r="G788" t="s">
        <v>23</v>
      </c>
      <c r="H788" t="s">
        <v>24</v>
      </c>
      <c r="I788" t="s">
        <v>17</v>
      </c>
      <c r="J788" t="s">
        <v>25</v>
      </c>
      <c r="K788" t="s">
        <v>23</v>
      </c>
      <c r="L788" t="s">
        <v>26</v>
      </c>
    </row>
    <row r="789" spans="1:12" x14ac:dyDescent="0.25">
      <c r="A789">
        <v>2022</v>
      </c>
      <c r="B789" t="s">
        <v>37</v>
      </c>
      <c r="C789" t="s">
        <v>38</v>
      </c>
      <c r="D789" t="s">
        <v>22</v>
      </c>
      <c r="E789">
        <v>206000</v>
      </c>
      <c r="F789">
        <v>206000</v>
      </c>
      <c r="G789" t="s">
        <v>23</v>
      </c>
      <c r="H789" t="s">
        <v>16</v>
      </c>
      <c r="I789" t="s">
        <v>17</v>
      </c>
      <c r="J789" t="s">
        <v>25</v>
      </c>
      <c r="K789" t="s">
        <v>23</v>
      </c>
      <c r="L789" t="s">
        <v>26</v>
      </c>
    </row>
    <row r="790" spans="1:12" x14ac:dyDescent="0.25">
      <c r="A790">
        <v>2022</v>
      </c>
      <c r="B790" t="s">
        <v>48</v>
      </c>
      <c r="C790" t="s">
        <v>28</v>
      </c>
      <c r="D790" t="s">
        <v>22</v>
      </c>
      <c r="E790">
        <v>150000</v>
      </c>
      <c r="F790">
        <v>150000</v>
      </c>
      <c r="G790" t="s">
        <v>23</v>
      </c>
      <c r="H790" t="s">
        <v>24</v>
      </c>
      <c r="I790" t="s">
        <v>17</v>
      </c>
      <c r="J790" t="s">
        <v>25</v>
      </c>
      <c r="K790" t="s">
        <v>23</v>
      </c>
      <c r="L790" t="s">
        <v>26</v>
      </c>
    </row>
    <row r="791" spans="1:12" x14ac:dyDescent="0.25">
      <c r="A791">
        <v>2022</v>
      </c>
      <c r="B791" t="s">
        <v>48</v>
      </c>
      <c r="C791" t="s">
        <v>28</v>
      </c>
      <c r="D791" t="s">
        <v>22</v>
      </c>
      <c r="E791">
        <v>250000</v>
      </c>
      <c r="F791">
        <v>250000</v>
      </c>
      <c r="G791" t="s">
        <v>23</v>
      </c>
      <c r="H791" t="s">
        <v>24</v>
      </c>
      <c r="I791" t="s">
        <v>17</v>
      </c>
      <c r="J791" t="s">
        <v>25</v>
      </c>
      <c r="K791" t="s">
        <v>23</v>
      </c>
      <c r="L791" t="s">
        <v>26</v>
      </c>
    </row>
    <row r="792" spans="1:12" x14ac:dyDescent="0.25">
      <c r="A792">
        <v>2022</v>
      </c>
      <c r="B792" t="s">
        <v>37</v>
      </c>
      <c r="C792" t="s">
        <v>38</v>
      </c>
      <c r="D792" t="s">
        <v>22</v>
      </c>
      <c r="E792">
        <v>109000</v>
      </c>
      <c r="F792">
        <v>109000</v>
      </c>
      <c r="G792" t="s">
        <v>23</v>
      </c>
      <c r="H792" t="s">
        <v>16</v>
      </c>
      <c r="I792" t="s">
        <v>17</v>
      </c>
      <c r="J792" t="s">
        <v>25</v>
      </c>
      <c r="K792" t="s">
        <v>23</v>
      </c>
      <c r="L792" t="s">
        <v>26</v>
      </c>
    </row>
    <row r="793" spans="1:12" x14ac:dyDescent="0.25">
      <c r="A793">
        <v>2022</v>
      </c>
      <c r="B793" t="s">
        <v>37</v>
      </c>
      <c r="C793" t="s">
        <v>38</v>
      </c>
      <c r="D793" t="s">
        <v>22</v>
      </c>
      <c r="E793">
        <v>160000</v>
      </c>
      <c r="F793">
        <v>160000</v>
      </c>
      <c r="G793" t="s">
        <v>23</v>
      </c>
      <c r="H793" t="s">
        <v>16</v>
      </c>
      <c r="I793" t="s">
        <v>17</v>
      </c>
      <c r="J793" t="s">
        <v>25</v>
      </c>
      <c r="K793" t="s">
        <v>23</v>
      </c>
      <c r="L793" t="s">
        <v>26</v>
      </c>
    </row>
    <row r="794" spans="1:12" x14ac:dyDescent="0.25">
      <c r="A794">
        <v>2022</v>
      </c>
      <c r="B794" t="s">
        <v>37</v>
      </c>
      <c r="C794" t="s">
        <v>38</v>
      </c>
      <c r="D794" t="s">
        <v>22</v>
      </c>
      <c r="E794">
        <v>130000</v>
      </c>
      <c r="F794">
        <v>130000</v>
      </c>
      <c r="G794" t="s">
        <v>23</v>
      </c>
      <c r="H794" t="s">
        <v>24</v>
      </c>
      <c r="I794" t="s">
        <v>17</v>
      </c>
      <c r="J794" t="s">
        <v>25</v>
      </c>
      <c r="K794" t="s">
        <v>23</v>
      </c>
      <c r="L794" t="s">
        <v>26</v>
      </c>
    </row>
    <row r="795" spans="1:12" x14ac:dyDescent="0.25">
      <c r="A795">
        <v>2022</v>
      </c>
      <c r="B795" t="s">
        <v>34</v>
      </c>
      <c r="C795" t="s">
        <v>31</v>
      </c>
      <c r="D795" t="s">
        <v>22</v>
      </c>
      <c r="E795">
        <v>140250</v>
      </c>
      <c r="F795">
        <v>140250</v>
      </c>
      <c r="G795" t="s">
        <v>23</v>
      </c>
      <c r="H795" t="s">
        <v>39</v>
      </c>
      <c r="I795" t="s">
        <v>17</v>
      </c>
      <c r="J795" t="s">
        <v>25</v>
      </c>
      <c r="K795" t="s">
        <v>23</v>
      </c>
      <c r="L795" t="s">
        <v>26</v>
      </c>
    </row>
    <row r="796" spans="1:12" x14ac:dyDescent="0.25">
      <c r="A796">
        <v>2022</v>
      </c>
      <c r="B796" t="s">
        <v>34</v>
      </c>
      <c r="C796" t="s">
        <v>31</v>
      </c>
      <c r="D796" t="s">
        <v>22</v>
      </c>
      <c r="E796">
        <v>189750</v>
      </c>
      <c r="F796">
        <v>189750</v>
      </c>
      <c r="G796" t="s">
        <v>23</v>
      </c>
      <c r="H796" t="s">
        <v>39</v>
      </c>
      <c r="I796" t="s">
        <v>17</v>
      </c>
      <c r="J796" t="s">
        <v>25</v>
      </c>
      <c r="K796" t="s">
        <v>23</v>
      </c>
      <c r="L796" t="s">
        <v>26</v>
      </c>
    </row>
    <row r="797" spans="1:12" x14ac:dyDescent="0.25">
      <c r="A797">
        <v>2022</v>
      </c>
      <c r="B797" t="s">
        <v>37</v>
      </c>
      <c r="C797" t="s">
        <v>38</v>
      </c>
      <c r="D797" t="s">
        <v>22</v>
      </c>
      <c r="E797">
        <v>100000</v>
      </c>
      <c r="F797">
        <v>100000</v>
      </c>
      <c r="G797" t="s">
        <v>23</v>
      </c>
      <c r="H797" t="s">
        <v>24</v>
      </c>
      <c r="I797" t="s">
        <v>17</v>
      </c>
      <c r="J797" t="s">
        <v>25</v>
      </c>
      <c r="K797" t="s">
        <v>23</v>
      </c>
      <c r="L797" t="s">
        <v>26</v>
      </c>
    </row>
    <row r="798" spans="1:12" x14ac:dyDescent="0.25">
      <c r="A798">
        <v>2022</v>
      </c>
      <c r="B798" t="s">
        <v>30</v>
      </c>
      <c r="C798" t="s">
        <v>31</v>
      </c>
      <c r="D798" t="s">
        <v>60</v>
      </c>
      <c r="E798">
        <v>137000</v>
      </c>
      <c r="F798">
        <v>105236</v>
      </c>
      <c r="G798" t="s">
        <v>49</v>
      </c>
      <c r="H798" t="s">
        <v>16</v>
      </c>
      <c r="I798" t="s">
        <v>17</v>
      </c>
      <c r="J798" t="s">
        <v>18</v>
      </c>
      <c r="K798" t="s">
        <v>49</v>
      </c>
      <c r="L798" t="s">
        <v>19</v>
      </c>
    </row>
    <row r="799" spans="1:12" x14ac:dyDescent="0.25">
      <c r="A799">
        <v>2022</v>
      </c>
      <c r="B799" t="s">
        <v>37</v>
      </c>
      <c r="C799" t="s">
        <v>38</v>
      </c>
      <c r="D799" t="s">
        <v>22</v>
      </c>
      <c r="E799">
        <v>70000</v>
      </c>
      <c r="F799">
        <v>70000</v>
      </c>
      <c r="G799" t="s">
        <v>23</v>
      </c>
      <c r="H799" t="s">
        <v>24</v>
      </c>
      <c r="I799" t="s">
        <v>17</v>
      </c>
      <c r="J799" t="s">
        <v>25</v>
      </c>
      <c r="K799" t="s">
        <v>23</v>
      </c>
      <c r="L799" t="s">
        <v>26</v>
      </c>
    </row>
    <row r="800" spans="1:12" x14ac:dyDescent="0.25">
      <c r="A800">
        <v>2022</v>
      </c>
      <c r="B800" t="s">
        <v>37</v>
      </c>
      <c r="C800" t="s">
        <v>38</v>
      </c>
      <c r="D800" t="s">
        <v>22</v>
      </c>
      <c r="E800">
        <v>105000</v>
      </c>
      <c r="F800">
        <v>105000</v>
      </c>
      <c r="G800" t="s">
        <v>23</v>
      </c>
      <c r="H800" t="s">
        <v>24</v>
      </c>
      <c r="I800" t="s">
        <v>17</v>
      </c>
      <c r="J800" t="s">
        <v>25</v>
      </c>
      <c r="K800" t="s">
        <v>23</v>
      </c>
      <c r="L800" t="s">
        <v>26</v>
      </c>
    </row>
    <row r="801" spans="1:12" x14ac:dyDescent="0.25">
      <c r="A801">
        <v>2022</v>
      </c>
      <c r="B801" t="s">
        <v>37</v>
      </c>
      <c r="C801" t="s">
        <v>38</v>
      </c>
      <c r="D801" t="s">
        <v>35</v>
      </c>
      <c r="E801">
        <v>57000</v>
      </c>
      <c r="F801">
        <v>70186</v>
      </c>
      <c r="G801" t="s">
        <v>36</v>
      </c>
      <c r="H801" t="s">
        <v>24</v>
      </c>
      <c r="I801" t="s">
        <v>17</v>
      </c>
      <c r="J801" t="s">
        <v>25</v>
      </c>
      <c r="K801" t="s">
        <v>36</v>
      </c>
      <c r="L801" t="s">
        <v>26</v>
      </c>
    </row>
    <row r="802" spans="1:12" x14ac:dyDescent="0.25">
      <c r="A802">
        <v>2022</v>
      </c>
      <c r="B802" t="s">
        <v>37</v>
      </c>
      <c r="C802" t="s">
        <v>38</v>
      </c>
      <c r="D802" t="s">
        <v>35</v>
      </c>
      <c r="E802">
        <v>75000</v>
      </c>
      <c r="F802">
        <v>92350</v>
      </c>
      <c r="G802" t="s">
        <v>36</v>
      </c>
      <c r="H802" t="s">
        <v>24</v>
      </c>
      <c r="I802" t="s">
        <v>17</v>
      </c>
      <c r="J802" t="s">
        <v>25</v>
      </c>
      <c r="K802" t="s">
        <v>36</v>
      </c>
      <c r="L802" t="s">
        <v>26</v>
      </c>
    </row>
    <row r="803" spans="1:12" x14ac:dyDescent="0.25">
      <c r="A803">
        <v>2022</v>
      </c>
      <c r="B803" t="s">
        <v>37</v>
      </c>
      <c r="C803" t="s">
        <v>38</v>
      </c>
      <c r="D803" t="s">
        <v>22</v>
      </c>
      <c r="E803">
        <v>96000</v>
      </c>
      <c r="F803">
        <v>96000</v>
      </c>
      <c r="G803" t="s">
        <v>23</v>
      </c>
      <c r="H803" t="s">
        <v>24</v>
      </c>
      <c r="I803" t="s">
        <v>17</v>
      </c>
      <c r="J803" t="s">
        <v>29</v>
      </c>
      <c r="K803" t="s">
        <v>23</v>
      </c>
      <c r="L803" t="s">
        <v>26</v>
      </c>
    </row>
    <row r="804" spans="1:12" x14ac:dyDescent="0.25">
      <c r="A804">
        <v>2022</v>
      </c>
      <c r="B804" t="s">
        <v>37</v>
      </c>
      <c r="C804" t="s">
        <v>38</v>
      </c>
      <c r="D804" t="s">
        <v>22</v>
      </c>
      <c r="E804">
        <v>116000</v>
      </c>
      <c r="F804">
        <v>116000</v>
      </c>
      <c r="G804" t="s">
        <v>23</v>
      </c>
      <c r="H804" t="s">
        <v>24</v>
      </c>
      <c r="I804" t="s">
        <v>17</v>
      </c>
      <c r="J804" t="s">
        <v>29</v>
      </c>
      <c r="K804" t="s">
        <v>23</v>
      </c>
      <c r="L804" t="s">
        <v>26</v>
      </c>
    </row>
    <row r="805" spans="1:12" x14ac:dyDescent="0.25">
      <c r="A805">
        <v>2022</v>
      </c>
      <c r="B805" t="s">
        <v>32</v>
      </c>
      <c r="C805" t="s">
        <v>13</v>
      </c>
      <c r="D805" t="s">
        <v>22</v>
      </c>
      <c r="E805">
        <v>300000</v>
      </c>
      <c r="F805">
        <v>300000</v>
      </c>
      <c r="G805" t="s">
        <v>23</v>
      </c>
      <c r="H805" t="s">
        <v>24</v>
      </c>
      <c r="I805" t="s">
        <v>17</v>
      </c>
      <c r="J805" t="s">
        <v>25</v>
      </c>
      <c r="K805" t="s">
        <v>23</v>
      </c>
      <c r="L805" t="s">
        <v>26</v>
      </c>
    </row>
    <row r="806" spans="1:12" x14ac:dyDescent="0.25">
      <c r="A806">
        <v>2022</v>
      </c>
      <c r="B806" t="s">
        <v>32</v>
      </c>
      <c r="C806" t="s">
        <v>13</v>
      </c>
      <c r="D806" t="s">
        <v>22</v>
      </c>
      <c r="E806">
        <v>132000</v>
      </c>
      <c r="F806">
        <v>132000</v>
      </c>
      <c r="G806" t="s">
        <v>49</v>
      </c>
      <c r="H806" t="s">
        <v>24</v>
      </c>
      <c r="I806" t="s">
        <v>17</v>
      </c>
      <c r="J806" t="s">
        <v>25</v>
      </c>
      <c r="K806" t="s">
        <v>49</v>
      </c>
      <c r="L806" t="s">
        <v>26</v>
      </c>
    </row>
    <row r="807" spans="1:12" x14ac:dyDescent="0.25">
      <c r="A807">
        <v>2022</v>
      </c>
      <c r="B807" t="s">
        <v>32</v>
      </c>
      <c r="C807" t="s">
        <v>13</v>
      </c>
      <c r="D807" t="s">
        <v>22</v>
      </c>
      <c r="E807">
        <v>178000</v>
      </c>
      <c r="F807">
        <v>178000</v>
      </c>
      <c r="G807" t="s">
        <v>49</v>
      </c>
      <c r="H807" t="s">
        <v>24</v>
      </c>
      <c r="I807" t="s">
        <v>17</v>
      </c>
      <c r="J807" t="s">
        <v>25</v>
      </c>
      <c r="K807" t="s">
        <v>49</v>
      </c>
      <c r="L807" t="s">
        <v>26</v>
      </c>
    </row>
    <row r="808" spans="1:12" x14ac:dyDescent="0.25">
      <c r="A808">
        <v>2022</v>
      </c>
      <c r="B808" t="s">
        <v>37</v>
      </c>
      <c r="C808" t="s">
        <v>38</v>
      </c>
      <c r="D808" t="s">
        <v>22</v>
      </c>
      <c r="E808">
        <v>124000</v>
      </c>
      <c r="F808">
        <v>124000</v>
      </c>
      <c r="G808" t="s">
        <v>23</v>
      </c>
      <c r="H808" t="s">
        <v>16</v>
      </c>
      <c r="I808" t="s">
        <v>17</v>
      </c>
      <c r="J808" t="s">
        <v>25</v>
      </c>
      <c r="K808" t="s">
        <v>23</v>
      </c>
      <c r="L808" t="s">
        <v>26</v>
      </c>
    </row>
    <row r="809" spans="1:12" x14ac:dyDescent="0.25">
      <c r="A809">
        <v>2022</v>
      </c>
      <c r="B809" t="s">
        <v>37</v>
      </c>
      <c r="C809" t="s">
        <v>38</v>
      </c>
      <c r="D809" t="s">
        <v>22</v>
      </c>
      <c r="E809">
        <v>165000</v>
      </c>
      <c r="F809">
        <v>165000</v>
      </c>
      <c r="G809" t="s">
        <v>23</v>
      </c>
      <c r="H809" t="s">
        <v>16</v>
      </c>
      <c r="I809" t="s">
        <v>17</v>
      </c>
      <c r="J809" t="s">
        <v>25</v>
      </c>
      <c r="K809" t="s">
        <v>23</v>
      </c>
      <c r="L809" t="s">
        <v>26</v>
      </c>
    </row>
    <row r="810" spans="1:12" x14ac:dyDescent="0.25">
      <c r="A810">
        <v>2022</v>
      </c>
      <c r="B810" t="s">
        <v>27</v>
      </c>
      <c r="C810" t="s">
        <v>28</v>
      </c>
      <c r="D810" t="s">
        <v>22</v>
      </c>
      <c r="E810">
        <v>90000</v>
      </c>
      <c r="F810">
        <v>90000</v>
      </c>
      <c r="G810" t="s">
        <v>23</v>
      </c>
      <c r="H810" t="s">
        <v>16</v>
      </c>
      <c r="I810" t="s">
        <v>17</v>
      </c>
      <c r="J810" t="s">
        <v>29</v>
      </c>
      <c r="K810" t="s">
        <v>23</v>
      </c>
      <c r="L810" t="s">
        <v>26</v>
      </c>
    </row>
    <row r="811" spans="1:12" x14ac:dyDescent="0.25">
      <c r="A811">
        <v>2022</v>
      </c>
      <c r="B811" t="s">
        <v>27</v>
      </c>
      <c r="C811" t="s">
        <v>28</v>
      </c>
      <c r="D811" t="s">
        <v>22</v>
      </c>
      <c r="E811">
        <v>130000</v>
      </c>
      <c r="F811">
        <v>130000</v>
      </c>
      <c r="G811" t="s">
        <v>23</v>
      </c>
      <c r="H811" t="s">
        <v>16</v>
      </c>
      <c r="I811" t="s">
        <v>17</v>
      </c>
      <c r="J811" t="s">
        <v>29</v>
      </c>
      <c r="K811" t="s">
        <v>23</v>
      </c>
      <c r="L811" t="s">
        <v>26</v>
      </c>
    </row>
    <row r="812" spans="1:12" x14ac:dyDescent="0.25">
      <c r="A812">
        <v>2022</v>
      </c>
      <c r="B812" t="s">
        <v>32</v>
      </c>
      <c r="C812" t="s">
        <v>13</v>
      </c>
      <c r="D812" t="s">
        <v>22</v>
      </c>
      <c r="E812">
        <v>150000</v>
      </c>
      <c r="F812">
        <v>150000</v>
      </c>
      <c r="G812" t="s">
        <v>23</v>
      </c>
      <c r="H812" t="s">
        <v>24</v>
      </c>
      <c r="I812" t="s">
        <v>17</v>
      </c>
      <c r="J812" t="s">
        <v>25</v>
      </c>
      <c r="K812" t="s">
        <v>23</v>
      </c>
      <c r="L812" t="s">
        <v>26</v>
      </c>
    </row>
    <row r="813" spans="1:12" x14ac:dyDescent="0.25">
      <c r="A813">
        <v>2022</v>
      </c>
      <c r="B813" t="s">
        <v>72</v>
      </c>
      <c r="C813" t="s">
        <v>31</v>
      </c>
      <c r="D813" t="s">
        <v>22</v>
      </c>
      <c r="E813">
        <v>183000</v>
      </c>
      <c r="F813">
        <v>183000</v>
      </c>
      <c r="G813" t="s">
        <v>23</v>
      </c>
      <c r="H813" t="s">
        <v>24</v>
      </c>
      <c r="I813" t="s">
        <v>17</v>
      </c>
      <c r="J813" t="s">
        <v>29</v>
      </c>
      <c r="K813" t="s">
        <v>23</v>
      </c>
      <c r="L813" t="s">
        <v>26</v>
      </c>
    </row>
    <row r="814" spans="1:12" x14ac:dyDescent="0.25">
      <c r="A814">
        <v>2022</v>
      </c>
      <c r="B814" t="s">
        <v>72</v>
      </c>
      <c r="C814" t="s">
        <v>31</v>
      </c>
      <c r="D814" t="s">
        <v>22</v>
      </c>
      <c r="E814">
        <v>243000</v>
      </c>
      <c r="F814">
        <v>243000</v>
      </c>
      <c r="G814" t="s">
        <v>23</v>
      </c>
      <c r="H814" t="s">
        <v>24</v>
      </c>
      <c r="I814" t="s">
        <v>17</v>
      </c>
      <c r="J814" t="s">
        <v>29</v>
      </c>
      <c r="K814" t="s">
        <v>23</v>
      </c>
      <c r="L814" t="s">
        <v>26</v>
      </c>
    </row>
    <row r="815" spans="1:12" x14ac:dyDescent="0.25">
      <c r="A815">
        <v>2022</v>
      </c>
      <c r="B815" t="s">
        <v>27</v>
      </c>
      <c r="C815" t="s">
        <v>28</v>
      </c>
      <c r="D815" t="s">
        <v>14</v>
      </c>
      <c r="E815">
        <v>58000</v>
      </c>
      <c r="F815">
        <v>60938</v>
      </c>
      <c r="G815" t="s">
        <v>15</v>
      </c>
      <c r="H815" t="s">
        <v>16</v>
      </c>
      <c r="I815" t="s">
        <v>17</v>
      </c>
      <c r="J815" t="s">
        <v>25</v>
      </c>
      <c r="K815" t="s">
        <v>15</v>
      </c>
      <c r="L815" t="s">
        <v>26</v>
      </c>
    </row>
    <row r="816" spans="1:12" x14ac:dyDescent="0.25">
      <c r="A816">
        <v>2022</v>
      </c>
      <c r="B816" t="s">
        <v>27</v>
      </c>
      <c r="C816" t="s">
        <v>28</v>
      </c>
      <c r="D816" t="s">
        <v>14</v>
      </c>
      <c r="E816">
        <v>61000</v>
      </c>
      <c r="F816">
        <v>64090</v>
      </c>
      <c r="G816" t="s">
        <v>15</v>
      </c>
      <c r="H816" t="s">
        <v>16</v>
      </c>
      <c r="I816" t="s">
        <v>17</v>
      </c>
      <c r="J816" t="s">
        <v>25</v>
      </c>
      <c r="K816" t="s">
        <v>15</v>
      </c>
      <c r="L816" t="s">
        <v>26</v>
      </c>
    </row>
    <row r="817" spans="1:12" x14ac:dyDescent="0.25">
      <c r="A817">
        <v>2022</v>
      </c>
      <c r="B817" t="s">
        <v>136</v>
      </c>
      <c r="C817" t="s">
        <v>31</v>
      </c>
      <c r="D817" t="s">
        <v>22</v>
      </c>
      <c r="E817">
        <v>168000</v>
      </c>
      <c r="F817">
        <v>168000</v>
      </c>
      <c r="G817" t="s">
        <v>49</v>
      </c>
      <c r="H817" t="s">
        <v>24</v>
      </c>
      <c r="I817" t="s">
        <v>17</v>
      </c>
      <c r="J817" t="s">
        <v>29</v>
      </c>
      <c r="K817" t="s">
        <v>49</v>
      </c>
      <c r="L817" t="s">
        <v>26</v>
      </c>
    </row>
    <row r="818" spans="1:12" x14ac:dyDescent="0.25">
      <c r="A818">
        <v>2022</v>
      </c>
      <c r="B818" t="s">
        <v>136</v>
      </c>
      <c r="C818" t="s">
        <v>31</v>
      </c>
      <c r="D818" t="s">
        <v>22</v>
      </c>
      <c r="E818">
        <v>227200</v>
      </c>
      <c r="F818">
        <v>227200</v>
      </c>
      <c r="G818" t="s">
        <v>49</v>
      </c>
      <c r="H818" t="s">
        <v>24</v>
      </c>
      <c r="I818" t="s">
        <v>17</v>
      </c>
      <c r="J818" t="s">
        <v>29</v>
      </c>
      <c r="K818" t="s">
        <v>49</v>
      </c>
      <c r="L818" t="s">
        <v>26</v>
      </c>
    </row>
    <row r="819" spans="1:12" x14ac:dyDescent="0.25">
      <c r="A819">
        <v>2022</v>
      </c>
      <c r="B819" t="s">
        <v>27</v>
      </c>
      <c r="C819" t="s">
        <v>28</v>
      </c>
      <c r="D819" t="s">
        <v>22</v>
      </c>
      <c r="E819">
        <v>70000</v>
      </c>
      <c r="F819">
        <v>70000</v>
      </c>
      <c r="G819" t="s">
        <v>23</v>
      </c>
      <c r="H819" t="s">
        <v>24</v>
      </c>
      <c r="I819" t="s">
        <v>17</v>
      </c>
      <c r="J819" t="s">
        <v>25</v>
      </c>
      <c r="K819" t="s">
        <v>23</v>
      </c>
      <c r="L819" t="s">
        <v>26</v>
      </c>
    </row>
    <row r="820" spans="1:12" x14ac:dyDescent="0.25">
      <c r="A820">
        <v>2022</v>
      </c>
      <c r="B820" t="s">
        <v>27</v>
      </c>
      <c r="C820" t="s">
        <v>28</v>
      </c>
      <c r="D820" t="s">
        <v>22</v>
      </c>
      <c r="E820">
        <v>110000</v>
      </c>
      <c r="F820">
        <v>110000</v>
      </c>
      <c r="G820" t="s">
        <v>23</v>
      </c>
      <c r="H820" t="s">
        <v>24</v>
      </c>
      <c r="I820" t="s">
        <v>17</v>
      </c>
      <c r="J820" t="s">
        <v>25</v>
      </c>
      <c r="K820" t="s">
        <v>23</v>
      </c>
      <c r="L820" t="s">
        <v>26</v>
      </c>
    </row>
    <row r="821" spans="1:12" x14ac:dyDescent="0.25">
      <c r="A821">
        <v>2022</v>
      </c>
      <c r="B821" t="s">
        <v>27</v>
      </c>
      <c r="C821" t="s">
        <v>28</v>
      </c>
      <c r="D821" t="s">
        <v>22</v>
      </c>
      <c r="E821">
        <v>120000</v>
      </c>
      <c r="F821">
        <v>120000</v>
      </c>
      <c r="G821" t="s">
        <v>23</v>
      </c>
      <c r="H821" t="s">
        <v>24</v>
      </c>
      <c r="I821" t="s">
        <v>17</v>
      </c>
      <c r="J821" t="s">
        <v>29</v>
      </c>
      <c r="K821" t="s">
        <v>23</v>
      </c>
      <c r="L821" t="s">
        <v>26</v>
      </c>
    </row>
    <row r="822" spans="1:12" x14ac:dyDescent="0.25">
      <c r="A822">
        <v>2022</v>
      </c>
      <c r="B822" t="s">
        <v>32</v>
      </c>
      <c r="C822" t="s">
        <v>13</v>
      </c>
      <c r="D822" t="s">
        <v>22</v>
      </c>
      <c r="E822">
        <v>152000</v>
      </c>
      <c r="F822">
        <v>152000</v>
      </c>
      <c r="G822" t="s">
        <v>23</v>
      </c>
      <c r="H822" t="s">
        <v>24</v>
      </c>
      <c r="I822" t="s">
        <v>17</v>
      </c>
      <c r="J822" t="s">
        <v>25</v>
      </c>
      <c r="K822" t="s">
        <v>23</v>
      </c>
      <c r="L822" t="s">
        <v>26</v>
      </c>
    </row>
    <row r="823" spans="1:12" x14ac:dyDescent="0.25">
      <c r="A823">
        <v>2022</v>
      </c>
      <c r="B823" t="s">
        <v>32</v>
      </c>
      <c r="C823" t="s">
        <v>13</v>
      </c>
      <c r="D823" t="s">
        <v>22</v>
      </c>
      <c r="E823">
        <v>213000</v>
      </c>
      <c r="F823">
        <v>213000</v>
      </c>
      <c r="G823" t="s">
        <v>23</v>
      </c>
      <c r="H823" t="s">
        <v>24</v>
      </c>
      <c r="I823" t="s">
        <v>17</v>
      </c>
      <c r="J823" t="s">
        <v>25</v>
      </c>
      <c r="K823" t="s">
        <v>23</v>
      </c>
      <c r="L823" t="s">
        <v>26</v>
      </c>
    </row>
    <row r="824" spans="1:12" x14ac:dyDescent="0.25">
      <c r="A824">
        <v>2022</v>
      </c>
      <c r="B824" t="s">
        <v>32</v>
      </c>
      <c r="C824" t="s">
        <v>13</v>
      </c>
      <c r="D824" t="s">
        <v>22</v>
      </c>
      <c r="E824">
        <v>75000</v>
      </c>
      <c r="F824">
        <v>75000</v>
      </c>
      <c r="G824" t="s">
        <v>23</v>
      </c>
      <c r="H824" t="s">
        <v>16</v>
      </c>
      <c r="I824" t="s">
        <v>17</v>
      </c>
      <c r="J824" t="s">
        <v>29</v>
      </c>
      <c r="K824" t="s">
        <v>23</v>
      </c>
      <c r="L824" t="s">
        <v>26</v>
      </c>
    </row>
    <row r="825" spans="1:12" x14ac:dyDescent="0.25">
      <c r="A825">
        <v>2022</v>
      </c>
      <c r="B825" t="s">
        <v>32</v>
      </c>
      <c r="C825" t="s">
        <v>13</v>
      </c>
      <c r="D825" t="s">
        <v>22</v>
      </c>
      <c r="E825">
        <v>154600</v>
      </c>
      <c r="F825">
        <v>154600</v>
      </c>
      <c r="G825" t="s">
        <v>23</v>
      </c>
      <c r="H825" t="s">
        <v>24</v>
      </c>
      <c r="I825" t="s">
        <v>17</v>
      </c>
      <c r="J825" t="s">
        <v>29</v>
      </c>
      <c r="K825" t="s">
        <v>23</v>
      </c>
      <c r="L825" t="s">
        <v>26</v>
      </c>
    </row>
    <row r="826" spans="1:12" x14ac:dyDescent="0.25">
      <c r="A826">
        <v>2022</v>
      </c>
      <c r="B826" t="s">
        <v>32</v>
      </c>
      <c r="C826" t="s">
        <v>13</v>
      </c>
      <c r="D826" t="s">
        <v>22</v>
      </c>
      <c r="E826">
        <v>230000</v>
      </c>
      <c r="F826">
        <v>230000</v>
      </c>
      <c r="G826" t="s">
        <v>23</v>
      </c>
      <c r="H826" t="s">
        <v>24</v>
      </c>
      <c r="I826" t="s">
        <v>17</v>
      </c>
      <c r="J826" t="s">
        <v>29</v>
      </c>
      <c r="K826" t="s">
        <v>23</v>
      </c>
      <c r="L826" t="s">
        <v>26</v>
      </c>
    </row>
    <row r="827" spans="1:12" x14ac:dyDescent="0.25">
      <c r="A827">
        <v>2022</v>
      </c>
      <c r="B827" t="s">
        <v>27</v>
      </c>
      <c r="C827" t="s">
        <v>28</v>
      </c>
      <c r="D827" t="s">
        <v>22</v>
      </c>
      <c r="E827">
        <v>129300</v>
      </c>
      <c r="F827">
        <v>129300</v>
      </c>
      <c r="G827" t="s">
        <v>23</v>
      </c>
      <c r="H827" t="s">
        <v>24</v>
      </c>
      <c r="I827" t="s">
        <v>17</v>
      </c>
      <c r="J827" t="s">
        <v>25</v>
      </c>
      <c r="K827" t="s">
        <v>23</v>
      </c>
      <c r="L827" t="s">
        <v>26</v>
      </c>
    </row>
    <row r="828" spans="1:12" x14ac:dyDescent="0.25">
      <c r="A828">
        <v>2022</v>
      </c>
      <c r="B828" t="s">
        <v>27</v>
      </c>
      <c r="C828" t="s">
        <v>28</v>
      </c>
      <c r="D828" t="s">
        <v>22</v>
      </c>
      <c r="E828">
        <v>185900</v>
      </c>
      <c r="F828">
        <v>185900</v>
      </c>
      <c r="G828" t="s">
        <v>23</v>
      </c>
      <c r="H828" t="s">
        <v>24</v>
      </c>
      <c r="I828" t="s">
        <v>17</v>
      </c>
      <c r="J828" t="s">
        <v>25</v>
      </c>
      <c r="K828" t="s">
        <v>23</v>
      </c>
      <c r="L828" t="s">
        <v>26</v>
      </c>
    </row>
    <row r="829" spans="1:12" x14ac:dyDescent="0.25">
      <c r="A829">
        <v>2022</v>
      </c>
      <c r="B829" t="s">
        <v>227</v>
      </c>
      <c r="C829" t="s">
        <v>41</v>
      </c>
      <c r="D829" t="s">
        <v>22</v>
      </c>
      <c r="E829">
        <v>50000</v>
      </c>
      <c r="F829">
        <v>50000</v>
      </c>
      <c r="G829" t="s">
        <v>171</v>
      </c>
      <c r="H829" t="s">
        <v>39</v>
      </c>
      <c r="I829" t="s">
        <v>83</v>
      </c>
      <c r="J829" t="s">
        <v>29</v>
      </c>
      <c r="K829" t="s">
        <v>23</v>
      </c>
      <c r="L829" t="s">
        <v>64</v>
      </c>
    </row>
    <row r="830" spans="1:12" x14ac:dyDescent="0.25">
      <c r="A830">
        <v>2022</v>
      </c>
      <c r="B830" t="s">
        <v>37</v>
      </c>
      <c r="C830" t="s">
        <v>38</v>
      </c>
      <c r="D830" t="s">
        <v>22</v>
      </c>
      <c r="E830">
        <v>171000</v>
      </c>
      <c r="F830">
        <v>171000</v>
      </c>
      <c r="G830" t="s">
        <v>23</v>
      </c>
      <c r="H830" t="s">
        <v>24</v>
      </c>
      <c r="I830" t="s">
        <v>17</v>
      </c>
      <c r="J830" t="s">
        <v>29</v>
      </c>
      <c r="K830" t="s">
        <v>108</v>
      </c>
      <c r="L830" t="s">
        <v>19</v>
      </c>
    </row>
    <row r="831" spans="1:12" x14ac:dyDescent="0.25">
      <c r="A831">
        <v>2022</v>
      </c>
      <c r="B831" t="s">
        <v>20</v>
      </c>
      <c r="C831" t="s">
        <v>21</v>
      </c>
      <c r="D831" t="s">
        <v>22</v>
      </c>
      <c r="E831">
        <v>113900</v>
      </c>
      <c r="F831">
        <v>113900</v>
      </c>
      <c r="G831" t="s">
        <v>23</v>
      </c>
      <c r="H831" t="s">
        <v>24</v>
      </c>
      <c r="I831" t="s">
        <v>17</v>
      </c>
      <c r="J831" t="s">
        <v>29</v>
      </c>
      <c r="K831" t="s">
        <v>23</v>
      </c>
      <c r="L831" t="s">
        <v>26</v>
      </c>
    </row>
    <row r="832" spans="1:12" x14ac:dyDescent="0.25">
      <c r="A832">
        <v>2022</v>
      </c>
      <c r="B832" t="s">
        <v>20</v>
      </c>
      <c r="C832" t="s">
        <v>21</v>
      </c>
      <c r="D832" t="s">
        <v>22</v>
      </c>
      <c r="E832">
        <v>149040</v>
      </c>
      <c r="F832">
        <v>149040</v>
      </c>
      <c r="G832" t="s">
        <v>23</v>
      </c>
      <c r="H832" t="s">
        <v>24</v>
      </c>
      <c r="I832" t="s">
        <v>17</v>
      </c>
      <c r="J832" t="s">
        <v>29</v>
      </c>
      <c r="K832" t="s">
        <v>23</v>
      </c>
      <c r="L832" t="s">
        <v>26</v>
      </c>
    </row>
    <row r="833" spans="1:12" x14ac:dyDescent="0.25">
      <c r="A833">
        <v>2022</v>
      </c>
      <c r="B833" t="s">
        <v>66</v>
      </c>
      <c r="C833" t="s">
        <v>28</v>
      </c>
      <c r="D833" t="s">
        <v>35</v>
      </c>
      <c r="E833">
        <v>42000</v>
      </c>
      <c r="F833">
        <v>51716</v>
      </c>
      <c r="G833" t="s">
        <v>36</v>
      </c>
      <c r="H833" t="s">
        <v>16</v>
      </c>
      <c r="I833" t="s">
        <v>17</v>
      </c>
      <c r="J833" t="s">
        <v>25</v>
      </c>
      <c r="K833" t="s">
        <v>36</v>
      </c>
      <c r="L833" t="s">
        <v>26</v>
      </c>
    </row>
    <row r="834" spans="1:12" x14ac:dyDescent="0.25">
      <c r="A834">
        <v>2022</v>
      </c>
      <c r="B834" t="s">
        <v>66</v>
      </c>
      <c r="C834" t="s">
        <v>28</v>
      </c>
      <c r="D834" t="s">
        <v>35</v>
      </c>
      <c r="E834">
        <v>57000</v>
      </c>
      <c r="F834">
        <v>70186</v>
      </c>
      <c r="G834" t="s">
        <v>36</v>
      </c>
      <c r="H834" t="s">
        <v>16</v>
      </c>
      <c r="I834" t="s">
        <v>17</v>
      </c>
      <c r="J834" t="s">
        <v>25</v>
      </c>
      <c r="K834" t="s">
        <v>36</v>
      </c>
      <c r="L834" t="s">
        <v>26</v>
      </c>
    </row>
    <row r="835" spans="1:12" x14ac:dyDescent="0.25">
      <c r="A835">
        <v>2022</v>
      </c>
      <c r="B835" t="s">
        <v>32</v>
      </c>
      <c r="C835" t="s">
        <v>13</v>
      </c>
      <c r="D835" t="s">
        <v>14</v>
      </c>
      <c r="E835">
        <v>75360</v>
      </c>
      <c r="F835">
        <v>79178</v>
      </c>
      <c r="G835" t="s">
        <v>89</v>
      </c>
      <c r="H835" t="s">
        <v>16</v>
      </c>
      <c r="I835" t="s">
        <v>17</v>
      </c>
      <c r="J835" t="s">
        <v>25</v>
      </c>
      <c r="K835" t="s">
        <v>89</v>
      </c>
      <c r="L835" t="s">
        <v>26</v>
      </c>
    </row>
    <row r="836" spans="1:12" x14ac:dyDescent="0.25">
      <c r="A836">
        <v>2022</v>
      </c>
      <c r="B836" t="s">
        <v>32</v>
      </c>
      <c r="C836" t="s">
        <v>13</v>
      </c>
      <c r="D836" t="s">
        <v>14</v>
      </c>
      <c r="E836">
        <v>105120</v>
      </c>
      <c r="F836">
        <v>110446</v>
      </c>
      <c r="G836" t="s">
        <v>89</v>
      </c>
      <c r="H836" t="s">
        <v>16</v>
      </c>
      <c r="I836" t="s">
        <v>17</v>
      </c>
      <c r="J836" t="s">
        <v>25</v>
      </c>
      <c r="K836" t="s">
        <v>89</v>
      </c>
      <c r="L836" t="s">
        <v>26</v>
      </c>
    </row>
    <row r="837" spans="1:12" x14ac:dyDescent="0.25">
      <c r="A837">
        <v>2022</v>
      </c>
      <c r="B837" t="s">
        <v>32</v>
      </c>
      <c r="C837" t="s">
        <v>13</v>
      </c>
      <c r="D837" t="s">
        <v>22</v>
      </c>
      <c r="E837">
        <v>162000</v>
      </c>
      <c r="F837">
        <v>162000</v>
      </c>
      <c r="G837" t="s">
        <v>23</v>
      </c>
      <c r="H837" t="s">
        <v>24</v>
      </c>
      <c r="I837" t="s">
        <v>17</v>
      </c>
      <c r="J837" t="s">
        <v>29</v>
      </c>
      <c r="K837" t="s">
        <v>23</v>
      </c>
      <c r="L837" t="s">
        <v>26</v>
      </c>
    </row>
    <row r="838" spans="1:12" x14ac:dyDescent="0.25">
      <c r="A838">
        <v>2022</v>
      </c>
      <c r="B838" t="s">
        <v>32</v>
      </c>
      <c r="C838" t="s">
        <v>13</v>
      </c>
      <c r="D838" t="s">
        <v>22</v>
      </c>
      <c r="E838">
        <v>99000</v>
      </c>
      <c r="F838">
        <v>99000</v>
      </c>
      <c r="G838" t="s">
        <v>23</v>
      </c>
      <c r="H838" t="s">
        <v>24</v>
      </c>
      <c r="I838" t="s">
        <v>17</v>
      </c>
      <c r="J838" t="s">
        <v>25</v>
      </c>
      <c r="K838" t="s">
        <v>23</v>
      </c>
      <c r="L838" t="s">
        <v>26</v>
      </c>
    </row>
    <row r="839" spans="1:12" x14ac:dyDescent="0.25">
      <c r="A839">
        <v>2022</v>
      </c>
      <c r="B839" t="s">
        <v>32</v>
      </c>
      <c r="C839" t="s">
        <v>13</v>
      </c>
      <c r="D839" t="s">
        <v>22</v>
      </c>
      <c r="E839">
        <v>197000</v>
      </c>
      <c r="F839">
        <v>197000</v>
      </c>
      <c r="G839" t="s">
        <v>23</v>
      </c>
      <c r="H839" t="s">
        <v>24</v>
      </c>
      <c r="I839" t="s">
        <v>17</v>
      </c>
      <c r="J839" t="s">
        <v>25</v>
      </c>
      <c r="K839" t="s">
        <v>23</v>
      </c>
      <c r="L839" t="s">
        <v>26</v>
      </c>
    </row>
    <row r="840" spans="1:12" x14ac:dyDescent="0.25">
      <c r="A840">
        <v>2022</v>
      </c>
      <c r="B840" t="s">
        <v>27</v>
      </c>
      <c r="C840" t="s">
        <v>28</v>
      </c>
      <c r="D840" t="s">
        <v>22</v>
      </c>
      <c r="E840">
        <v>120000</v>
      </c>
      <c r="F840">
        <v>120000</v>
      </c>
      <c r="G840" t="s">
        <v>23</v>
      </c>
      <c r="H840" t="s">
        <v>16</v>
      </c>
      <c r="I840" t="s">
        <v>17</v>
      </c>
      <c r="J840" t="s">
        <v>29</v>
      </c>
      <c r="K840" t="s">
        <v>23</v>
      </c>
      <c r="L840" t="s">
        <v>26</v>
      </c>
    </row>
    <row r="841" spans="1:12" x14ac:dyDescent="0.25">
      <c r="A841">
        <v>2022</v>
      </c>
      <c r="B841" t="s">
        <v>32</v>
      </c>
      <c r="C841" t="s">
        <v>13</v>
      </c>
      <c r="D841" t="s">
        <v>22</v>
      </c>
      <c r="E841">
        <v>134760</v>
      </c>
      <c r="F841">
        <v>134760</v>
      </c>
      <c r="G841" t="s">
        <v>23</v>
      </c>
      <c r="H841" t="s">
        <v>24</v>
      </c>
      <c r="I841" t="s">
        <v>17</v>
      </c>
      <c r="J841" t="s">
        <v>29</v>
      </c>
      <c r="K841" t="s">
        <v>23</v>
      </c>
      <c r="L841" t="s">
        <v>26</v>
      </c>
    </row>
    <row r="842" spans="1:12" x14ac:dyDescent="0.25">
      <c r="A842">
        <v>2022</v>
      </c>
      <c r="B842" t="s">
        <v>32</v>
      </c>
      <c r="C842" t="s">
        <v>13</v>
      </c>
      <c r="D842" t="s">
        <v>22</v>
      </c>
      <c r="E842">
        <v>197430</v>
      </c>
      <c r="F842">
        <v>197430</v>
      </c>
      <c r="G842" t="s">
        <v>23</v>
      </c>
      <c r="H842" t="s">
        <v>24</v>
      </c>
      <c r="I842" t="s">
        <v>17</v>
      </c>
      <c r="J842" t="s">
        <v>29</v>
      </c>
      <c r="K842" t="s">
        <v>23</v>
      </c>
      <c r="L842" t="s">
        <v>26</v>
      </c>
    </row>
    <row r="843" spans="1:12" x14ac:dyDescent="0.25">
      <c r="A843">
        <v>2022</v>
      </c>
      <c r="B843" t="s">
        <v>27</v>
      </c>
      <c r="C843" t="s">
        <v>28</v>
      </c>
      <c r="D843" t="s">
        <v>22</v>
      </c>
      <c r="E843">
        <v>152000</v>
      </c>
      <c r="F843">
        <v>152000</v>
      </c>
      <c r="G843" t="s">
        <v>23</v>
      </c>
      <c r="H843" t="s">
        <v>24</v>
      </c>
      <c r="I843" t="s">
        <v>17</v>
      </c>
      <c r="J843" t="s">
        <v>25</v>
      </c>
      <c r="K843" t="s">
        <v>23</v>
      </c>
      <c r="L843" t="s">
        <v>26</v>
      </c>
    </row>
    <row r="844" spans="1:12" x14ac:dyDescent="0.25">
      <c r="A844">
        <v>2022</v>
      </c>
      <c r="B844" t="s">
        <v>27</v>
      </c>
      <c r="C844" t="s">
        <v>28</v>
      </c>
      <c r="D844" t="s">
        <v>22</v>
      </c>
      <c r="E844">
        <v>203500</v>
      </c>
      <c r="F844">
        <v>203500</v>
      </c>
      <c r="G844" t="s">
        <v>23</v>
      </c>
      <c r="H844" t="s">
        <v>24</v>
      </c>
      <c r="I844" t="s">
        <v>17</v>
      </c>
      <c r="J844" t="s">
        <v>25</v>
      </c>
      <c r="K844" t="s">
        <v>23</v>
      </c>
      <c r="L844" t="s">
        <v>26</v>
      </c>
    </row>
    <row r="845" spans="1:12" x14ac:dyDescent="0.25">
      <c r="A845">
        <v>2022</v>
      </c>
      <c r="B845" t="s">
        <v>27</v>
      </c>
      <c r="C845" t="s">
        <v>28</v>
      </c>
      <c r="D845" t="s">
        <v>22</v>
      </c>
      <c r="E845">
        <v>95000</v>
      </c>
      <c r="F845">
        <v>95000</v>
      </c>
      <c r="G845" t="s">
        <v>23</v>
      </c>
      <c r="H845" t="s">
        <v>24</v>
      </c>
      <c r="I845" t="s">
        <v>17</v>
      </c>
      <c r="J845" t="s">
        <v>25</v>
      </c>
      <c r="K845" t="s">
        <v>23</v>
      </c>
      <c r="L845" t="s">
        <v>26</v>
      </c>
    </row>
    <row r="846" spans="1:12" x14ac:dyDescent="0.25">
      <c r="A846">
        <v>2022</v>
      </c>
      <c r="B846" t="s">
        <v>27</v>
      </c>
      <c r="C846" t="s">
        <v>28</v>
      </c>
      <c r="D846" t="s">
        <v>22</v>
      </c>
      <c r="E846">
        <v>130000</v>
      </c>
      <c r="F846">
        <v>130000</v>
      </c>
      <c r="G846" t="s">
        <v>23</v>
      </c>
      <c r="H846" t="s">
        <v>24</v>
      </c>
      <c r="I846" t="s">
        <v>17</v>
      </c>
      <c r="J846" t="s">
        <v>25</v>
      </c>
      <c r="K846" t="s">
        <v>23</v>
      </c>
      <c r="L846" t="s">
        <v>26</v>
      </c>
    </row>
    <row r="847" spans="1:12" x14ac:dyDescent="0.25">
      <c r="A847">
        <v>2022</v>
      </c>
      <c r="B847" t="s">
        <v>32</v>
      </c>
      <c r="C847" t="s">
        <v>13</v>
      </c>
      <c r="D847" t="s">
        <v>22</v>
      </c>
      <c r="E847">
        <v>70000</v>
      </c>
      <c r="F847">
        <v>70000</v>
      </c>
      <c r="G847" t="s">
        <v>23</v>
      </c>
      <c r="H847" t="s">
        <v>24</v>
      </c>
      <c r="I847" t="s">
        <v>17</v>
      </c>
      <c r="J847" t="s">
        <v>25</v>
      </c>
      <c r="K847" t="s">
        <v>23</v>
      </c>
      <c r="L847" t="s">
        <v>26</v>
      </c>
    </row>
    <row r="848" spans="1:12" x14ac:dyDescent="0.25">
      <c r="A848">
        <v>2022</v>
      </c>
      <c r="B848" t="s">
        <v>32</v>
      </c>
      <c r="C848" t="s">
        <v>13</v>
      </c>
      <c r="D848" t="s">
        <v>22</v>
      </c>
      <c r="E848">
        <v>105000</v>
      </c>
      <c r="F848">
        <v>105000</v>
      </c>
      <c r="G848" t="s">
        <v>23</v>
      </c>
      <c r="H848" t="s">
        <v>24</v>
      </c>
      <c r="I848" t="s">
        <v>17</v>
      </c>
      <c r="J848" t="s">
        <v>25</v>
      </c>
      <c r="K848" t="s">
        <v>23</v>
      </c>
      <c r="L848" t="s">
        <v>26</v>
      </c>
    </row>
    <row r="849" spans="1:12" x14ac:dyDescent="0.25">
      <c r="A849">
        <v>2022</v>
      </c>
      <c r="B849" t="s">
        <v>40</v>
      </c>
      <c r="C849" t="s">
        <v>41</v>
      </c>
      <c r="D849" t="s">
        <v>22</v>
      </c>
      <c r="E849">
        <v>125000</v>
      </c>
      <c r="F849">
        <v>125000</v>
      </c>
      <c r="G849" t="s">
        <v>23</v>
      </c>
      <c r="H849" t="s">
        <v>24</v>
      </c>
      <c r="I849" t="s">
        <v>17</v>
      </c>
      <c r="J849" t="s">
        <v>29</v>
      </c>
      <c r="K849" t="s">
        <v>23</v>
      </c>
      <c r="L849" t="s">
        <v>26</v>
      </c>
    </row>
    <row r="850" spans="1:12" x14ac:dyDescent="0.25">
      <c r="A850">
        <v>2022</v>
      </c>
      <c r="B850" t="s">
        <v>40</v>
      </c>
      <c r="C850" t="s">
        <v>41</v>
      </c>
      <c r="D850" t="s">
        <v>22</v>
      </c>
      <c r="E850">
        <v>170000</v>
      </c>
      <c r="F850">
        <v>170000</v>
      </c>
      <c r="G850" t="s">
        <v>23</v>
      </c>
      <c r="H850" t="s">
        <v>24</v>
      </c>
      <c r="I850" t="s">
        <v>17</v>
      </c>
      <c r="J850" t="s">
        <v>29</v>
      </c>
      <c r="K850" t="s">
        <v>23</v>
      </c>
      <c r="L850" t="s">
        <v>26</v>
      </c>
    </row>
    <row r="851" spans="1:12" x14ac:dyDescent="0.25">
      <c r="A851">
        <v>2022</v>
      </c>
      <c r="B851" t="s">
        <v>54</v>
      </c>
      <c r="C851" t="s">
        <v>31</v>
      </c>
      <c r="D851" t="s">
        <v>22</v>
      </c>
      <c r="E851">
        <v>135000</v>
      </c>
      <c r="F851">
        <v>135000</v>
      </c>
      <c r="G851" t="s">
        <v>23</v>
      </c>
      <c r="H851" t="s">
        <v>16</v>
      </c>
      <c r="I851" t="s">
        <v>17</v>
      </c>
      <c r="J851" t="s">
        <v>25</v>
      </c>
      <c r="K851" t="s">
        <v>23</v>
      </c>
      <c r="L851" t="s">
        <v>26</v>
      </c>
    </row>
    <row r="852" spans="1:12" x14ac:dyDescent="0.25">
      <c r="A852">
        <v>2022</v>
      </c>
      <c r="B852" t="s">
        <v>54</v>
      </c>
      <c r="C852" t="s">
        <v>31</v>
      </c>
      <c r="D852" t="s">
        <v>22</v>
      </c>
      <c r="E852">
        <v>165000</v>
      </c>
      <c r="F852">
        <v>165000</v>
      </c>
      <c r="G852" t="s">
        <v>23</v>
      </c>
      <c r="H852" t="s">
        <v>16</v>
      </c>
      <c r="I852" t="s">
        <v>17</v>
      </c>
      <c r="J852" t="s">
        <v>25</v>
      </c>
      <c r="K852" t="s">
        <v>23</v>
      </c>
      <c r="L852" t="s">
        <v>26</v>
      </c>
    </row>
    <row r="853" spans="1:12" x14ac:dyDescent="0.25">
      <c r="A853">
        <v>2022</v>
      </c>
      <c r="B853" t="s">
        <v>27</v>
      </c>
      <c r="C853" t="s">
        <v>28</v>
      </c>
      <c r="D853" t="s">
        <v>14</v>
      </c>
      <c r="E853">
        <v>60000</v>
      </c>
      <c r="F853">
        <v>63040</v>
      </c>
      <c r="G853" t="s">
        <v>69</v>
      </c>
      <c r="H853" t="s">
        <v>16</v>
      </c>
      <c r="I853" t="s">
        <v>17</v>
      </c>
      <c r="J853" t="s">
        <v>29</v>
      </c>
      <c r="K853" t="s">
        <v>69</v>
      </c>
      <c r="L853" t="s">
        <v>26</v>
      </c>
    </row>
    <row r="854" spans="1:12" x14ac:dyDescent="0.25">
      <c r="A854">
        <v>2022</v>
      </c>
      <c r="B854" t="s">
        <v>32</v>
      </c>
      <c r="C854" t="s">
        <v>13</v>
      </c>
      <c r="D854" t="s">
        <v>22</v>
      </c>
      <c r="E854">
        <v>160000</v>
      </c>
      <c r="F854">
        <v>160000</v>
      </c>
      <c r="G854" t="s">
        <v>23</v>
      </c>
      <c r="H854" t="s">
        <v>24</v>
      </c>
      <c r="I854" t="s">
        <v>17</v>
      </c>
      <c r="J854" t="s">
        <v>25</v>
      </c>
      <c r="K854" t="s">
        <v>23</v>
      </c>
      <c r="L854" t="s">
        <v>26</v>
      </c>
    </row>
    <row r="855" spans="1:12" x14ac:dyDescent="0.25">
      <c r="A855">
        <v>2022</v>
      </c>
      <c r="B855" t="s">
        <v>32</v>
      </c>
      <c r="C855" t="s">
        <v>13</v>
      </c>
      <c r="D855" t="s">
        <v>22</v>
      </c>
      <c r="E855">
        <v>178750</v>
      </c>
      <c r="F855">
        <v>178750</v>
      </c>
      <c r="G855" t="s">
        <v>23</v>
      </c>
      <c r="H855" t="s">
        <v>24</v>
      </c>
      <c r="I855" t="s">
        <v>17</v>
      </c>
      <c r="J855" t="s">
        <v>25</v>
      </c>
      <c r="K855" t="s">
        <v>23</v>
      </c>
      <c r="L855" t="s">
        <v>26</v>
      </c>
    </row>
    <row r="856" spans="1:12" x14ac:dyDescent="0.25">
      <c r="A856">
        <v>2022</v>
      </c>
      <c r="B856" t="s">
        <v>37</v>
      </c>
      <c r="C856" t="s">
        <v>38</v>
      </c>
      <c r="D856" t="s">
        <v>22</v>
      </c>
      <c r="E856">
        <v>55000</v>
      </c>
      <c r="F856">
        <v>55000</v>
      </c>
      <c r="G856" t="s">
        <v>23</v>
      </c>
      <c r="H856" t="s">
        <v>24</v>
      </c>
      <c r="I856" t="s">
        <v>17</v>
      </c>
      <c r="J856" t="s">
        <v>29</v>
      </c>
      <c r="K856" t="s">
        <v>23</v>
      </c>
      <c r="L856" t="s">
        <v>26</v>
      </c>
    </row>
    <row r="857" spans="1:12" x14ac:dyDescent="0.25">
      <c r="A857">
        <v>2022</v>
      </c>
      <c r="B857" t="s">
        <v>37</v>
      </c>
      <c r="C857" t="s">
        <v>38</v>
      </c>
      <c r="D857" t="s">
        <v>22</v>
      </c>
      <c r="E857">
        <v>65000</v>
      </c>
      <c r="F857">
        <v>65000</v>
      </c>
      <c r="G857" t="s">
        <v>23</v>
      </c>
      <c r="H857" t="s">
        <v>24</v>
      </c>
      <c r="I857" t="s">
        <v>17</v>
      </c>
      <c r="J857" t="s">
        <v>29</v>
      </c>
      <c r="K857" t="s">
        <v>23</v>
      </c>
      <c r="L857" t="s">
        <v>26</v>
      </c>
    </row>
    <row r="858" spans="1:12" x14ac:dyDescent="0.25">
      <c r="A858">
        <v>2022</v>
      </c>
      <c r="B858" t="s">
        <v>32</v>
      </c>
      <c r="C858" t="s">
        <v>13</v>
      </c>
      <c r="D858" t="s">
        <v>22</v>
      </c>
      <c r="E858">
        <v>152500</v>
      </c>
      <c r="F858">
        <v>152500</v>
      </c>
      <c r="G858" t="s">
        <v>23</v>
      </c>
      <c r="H858" t="s">
        <v>24</v>
      </c>
      <c r="I858" t="s">
        <v>17</v>
      </c>
      <c r="J858" t="s">
        <v>25</v>
      </c>
      <c r="K858" t="s">
        <v>23</v>
      </c>
      <c r="L858" t="s">
        <v>26</v>
      </c>
    </row>
    <row r="859" spans="1:12" x14ac:dyDescent="0.25">
      <c r="A859">
        <v>2022</v>
      </c>
      <c r="B859" t="s">
        <v>37</v>
      </c>
      <c r="C859" t="s">
        <v>38</v>
      </c>
      <c r="D859" t="s">
        <v>22</v>
      </c>
      <c r="E859">
        <v>140000</v>
      </c>
      <c r="F859">
        <v>140000</v>
      </c>
      <c r="G859" t="s">
        <v>23</v>
      </c>
      <c r="H859" t="s">
        <v>24</v>
      </c>
      <c r="I859" t="s">
        <v>17</v>
      </c>
      <c r="J859" t="s">
        <v>29</v>
      </c>
      <c r="K859" t="s">
        <v>23</v>
      </c>
      <c r="L859" t="s">
        <v>26</v>
      </c>
    </row>
    <row r="860" spans="1:12" x14ac:dyDescent="0.25">
      <c r="A860">
        <v>2022</v>
      </c>
      <c r="B860" t="s">
        <v>37</v>
      </c>
      <c r="C860" t="s">
        <v>38</v>
      </c>
      <c r="D860" t="s">
        <v>22</v>
      </c>
      <c r="E860">
        <v>192500</v>
      </c>
      <c r="F860">
        <v>192500</v>
      </c>
      <c r="G860" t="s">
        <v>23</v>
      </c>
      <c r="H860" t="s">
        <v>24</v>
      </c>
      <c r="I860" t="s">
        <v>17</v>
      </c>
      <c r="J860" t="s">
        <v>29</v>
      </c>
      <c r="K860" t="s">
        <v>23</v>
      </c>
      <c r="L860" t="s">
        <v>26</v>
      </c>
    </row>
    <row r="861" spans="1:12" x14ac:dyDescent="0.25">
      <c r="A861">
        <v>2022</v>
      </c>
      <c r="B861" t="s">
        <v>27</v>
      </c>
      <c r="C861" t="s">
        <v>28</v>
      </c>
      <c r="D861" t="s">
        <v>22</v>
      </c>
      <c r="E861">
        <v>120000</v>
      </c>
      <c r="F861">
        <v>120000</v>
      </c>
      <c r="G861" t="s">
        <v>23</v>
      </c>
      <c r="H861" t="s">
        <v>16</v>
      </c>
      <c r="I861" t="s">
        <v>17</v>
      </c>
      <c r="J861" t="s">
        <v>25</v>
      </c>
      <c r="K861" t="s">
        <v>23</v>
      </c>
      <c r="L861" t="s">
        <v>26</v>
      </c>
    </row>
    <row r="862" spans="1:12" x14ac:dyDescent="0.25">
      <c r="A862">
        <v>2022</v>
      </c>
      <c r="B862" t="s">
        <v>27</v>
      </c>
      <c r="C862" t="s">
        <v>28</v>
      </c>
      <c r="D862" t="s">
        <v>22</v>
      </c>
      <c r="E862">
        <v>180000</v>
      </c>
      <c r="F862">
        <v>180000</v>
      </c>
      <c r="G862" t="s">
        <v>23</v>
      </c>
      <c r="H862" t="s">
        <v>16</v>
      </c>
      <c r="I862" t="s">
        <v>17</v>
      </c>
      <c r="J862" t="s">
        <v>25</v>
      </c>
      <c r="K862" t="s">
        <v>23</v>
      </c>
      <c r="L862" t="s">
        <v>26</v>
      </c>
    </row>
    <row r="863" spans="1:12" x14ac:dyDescent="0.25">
      <c r="A863">
        <v>2022</v>
      </c>
      <c r="B863" t="s">
        <v>30</v>
      </c>
      <c r="C863" t="s">
        <v>31</v>
      </c>
      <c r="D863" t="s">
        <v>22</v>
      </c>
      <c r="E863">
        <v>130000</v>
      </c>
      <c r="F863">
        <v>130000</v>
      </c>
      <c r="G863" t="s">
        <v>23</v>
      </c>
      <c r="H863" t="s">
        <v>16</v>
      </c>
      <c r="I863" t="s">
        <v>17</v>
      </c>
      <c r="J863" t="s">
        <v>29</v>
      </c>
      <c r="K863" t="s">
        <v>23</v>
      </c>
      <c r="L863" t="s">
        <v>26</v>
      </c>
    </row>
    <row r="864" spans="1:12" x14ac:dyDescent="0.25">
      <c r="A864">
        <v>2022</v>
      </c>
      <c r="B864" t="s">
        <v>34</v>
      </c>
      <c r="C864" t="s">
        <v>31</v>
      </c>
      <c r="D864" t="s">
        <v>22</v>
      </c>
      <c r="E864">
        <v>150000</v>
      </c>
      <c r="F864">
        <v>150000</v>
      </c>
      <c r="G864" t="s">
        <v>23</v>
      </c>
      <c r="H864" t="s">
        <v>16</v>
      </c>
      <c r="I864" t="s">
        <v>17</v>
      </c>
      <c r="J864" t="s">
        <v>25</v>
      </c>
      <c r="K864" t="s">
        <v>23</v>
      </c>
      <c r="L864" t="s">
        <v>26</v>
      </c>
    </row>
    <row r="865" spans="1:12" x14ac:dyDescent="0.25">
      <c r="A865">
        <v>2022</v>
      </c>
      <c r="B865" t="s">
        <v>34</v>
      </c>
      <c r="C865" t="s">
        <v>31</v>
      </c>
      <c r="D865" t="s">
        <v>22</v>
      </c>
      <c r="E865">
        <v>230000</v>
      </c>
      <c r="F865">
        <v>230000</v>
      </c>
      <c r="G865" t="s">
        <v>23</v>
      </c>
      <c r="H865" t="s">
        <v>16</v>
      </c>
      <c r="I865" t="s">
        <v>17</v>
      </c>
      <c r="J865" t="s">
        <v>25</v>
      </c>
      <c r="K865" t="s">
        <v>23</v>
      </c>
      <c r="L865" t="s">
        <v>26</v>
      </c>
    </row>
    <row r="866" spans="1:12" x14ac:dyDescent="0.25">
      <c r="A866">
        <v>2022</v>
      </c>
      <c r="B866" t="s">
        <v>30</v>
      </c>
      <c r="C866" t="s">
        <v>31</v>
      </c>
      <c r="D866" t="s">
        <v>22</v>
      </c>
      <c r="E866">
        <v>100000</v>
      </c>
      <c r="F866">
        <v>100000</v>
      </c>
      <c r="G866" t="s">
        <v>23</v>
      </c>
      <c r="H866" t="s">
        <v>16</v>
      </c>
      <c r="I866" t="s">
        <v>17</v>
      </c>
      <c r="J866" t="s">
        <v>29</v>
      </c>
      <c r="K866" t="s">
        <v>23</v>
      </c>
      <c r="L866" t="s">
        <v>26</v>
      </c>
    </row>
    <row r="867" spans="1:12" x14ac:dyDescent="0.25">
      <c r="A867">
        <v>2022</v>
      </c>
      <c r="B867" t="s">
        <v>30</v>
      </c>
      <c r="C867" t="s">
        <v>31</v>
      </c>
      <c r="D867" t="s">
        <v>22</v>
      </c>
      <c r="E867">
        <v>150000</v>
      </c>
      <c r="F867">
        <v>150000</v>
      </c>
      <c r="G867" t="s">
        <v>23</v>
      </c>
      <c r="H867" t="s">
        <v>16</v>
      </c>
      <c r="I867" t="s">
        <v>17</v>
      </c>
      <c r="J867" t="s">
        <v>29</v>
      </c>
      <c r="K867" t="s">
        <v>23</v>
      </c>
      <c r="L867" t="s">
        <v>26</v>
      </c>
    </row>
    <row r="868" spans="1:12" x14ac:dyDescent="0.25">
      <c r="A868">
        <v>2022</v>
      </c>
      <c r="B868" t="s">
        <v>34</v>
      </c>
      <c r="C868" t="s">
        <v>31</v>
      </c>
      <c r="D868" t="s">
        <v>22</v>
      </c>
      <c r="E868">
        <v>90000</v>
      </c>
      <c r="F868">
        <v>90000</v>
      </c>
      <c r="G868" t="s">
        <v>23</v>
      </c>
      <c r="H868" t="s">
        <v>16</v>
      </c>
      <c r="I868" t="s">
        <v>17</v>
      </c>
      <c r="J868" t="s">
        <v>25</v>
      </c>
      <c r="K868" t="s">
        <v>23</v>
      </c>
      <c r="L868" t="s">
        <v>26</v>
      </c>
    </row>
    <row r="869" spans="1:12" x14ac:dyDescent="0.25">
      <c r="A869">
        <v>2022</v>
      </c>
      <c r="B869" t="s">
        <v>34</v>
      </c>
      <c r="C869" t="s">
        <v>31</v>
      </c>
      <c r="D869" t="s">
        <v>22</v>
      </c>
      <c r="E869">
        <v>130000</v>
      </c>
      <c r="F869">
        <v>130000</v>
      </c>
      <c r="G869" t="s">
        <v>23</v>
      </c>
      <c r="H869" t="s">
        <v>16</v>
      </c>
      <c r="I869" t="s">
        <v>17</v>
      </c>
      <c r="J869" t="s">
        <v>25</v>
      </c>
      <c r="K869" t="s">
        <v>23</v>
      </c>
      <c r="L869" t="s">
        <v>26</v>
      </c>
    </row>
    <row r="870" spans="1:12" x14ac:dyDescent="0.25">
      <c r="A870">
        <v>2022</v>
      </c>
      <c r="B870" t="s">
        <v>42</v>
      </c>
      <c r="C870" t="s">
        <v>28</v>
      </c>
      <c r="D870" t="s">
        <v>22</v>
      </c>
      <c r="E870">
        <v>196000</v>
      </c>
      <c r="F870">
        <v>196000</v>
      </c>
      <c r="G870" t="s">
        <v>23</v>
      </c>
      <c r="H870" t="s">
        <v>24</v>
      </c>
      <c r="I870" t="s">
        <v>17</v>
      </c>
      <c r="J870" t="s">
        <v>29</v>
      </c>
      <c r="K870" t="s">
        <v>23</v>
      </c>
      <c r="L870" t="s">
        <v>26</v>
      </c>
    </row>
    <row r="871" spans="1:12" x14ac:dyDescent="0.25">
      <c r="A871">
        <v>2022</v>
      </c>
      <c r="B871" t="s">
        <v>42</v>
      </c>
      <c r="C871" t="s">
        <v>28</v>
      </c>
      <c r="D871" t="s">
        <v>22</v>
      </c>
      <c r="E871">
        <v>230000</v>
      </c>
      <c r="F871">
        <v>230000</v>
      </c>
      <c r="G871" t="s">
        <v>23</v>
      </c>
      <c r="H871" t="s">
        <v>24</v>
      </c>
      <c r="I871" t="s">
        <v>17</v>
      </c>
      <c r="J871" t="s">
        <v>29</v>
      </c>
      <c r="K871" t="s">
        <v>23</v>
      </c>
      <c r="L871" t="s">
        <v>26</v>
      </c>
    </row>
    <row r="872" spans="1:12" x14ac:dyDescent="0.25">
      <c r="A872">
        <v>2022</v>
      </c>
      <c r="B872" t="s">
        <v>27</v>
      </c>
      <c r="C872" t="s">
        <v>28</v>
      </c>
      <c r="D872" t="s">
        <v>22</v>
      </c>
      <c r="E872">
        <v>125000</v>
      </c>
      <c r="F872">
        <v>125000</v>
      </c>
      <c r="G872" t="s">
        <v>23</v>
      </c>
      <c r="H872" t="s">
        <v>24</v>
      </c>
      <c r="I872" t="s">
        <v>17</v>
      </c>
      <c r="J872" t="s">
        <v>25</v>
      </c>
      <c r="K872" t="s">
        <v>23</v>
      </c>
      <c r="L872" t="s">
        <v>26</v>
      </c>
    </row>
    <row r="873" spans="1:12" x14ac:dyDescent="0.25">
      <c r="A873">
        <v>2022</v>
      </c>
      <c r="B873" t="s">
        <v>27</v>
      </c>
      <c r="C873" t="s">
        <v>28</v>
      </c>
      <c r="D873" t="s">
        <v>22</v>
      </c>
      <c r="E873">
        <v>165000</v>
      </c>
      <c r="F873">
        <v>165000</v>
      </c>
      <c r="G873" t="s">
        <v>23</v>
      </c>
      <c r="H873" t="s">
        <v>24</v>
      </c>
      <c r="I873" t="s">
        <v>17</v>
      </c>
      <c r="J873" t="s">
        <v>25</v>
      </c>
      <c r="K873" t="s">
        <v>23</v>
      </c>
      <c r="L873" t="s">
        <v>26</v>
      </c>
    </row>
    <row r="874" spans="1:12" x14ac:dyDescent="0.25">
      <c r="A874">
        <v>2022</v>
      </c>
      <c r="B874" t="s">
        <v>37</v>
      </c>
      <c r="C874" t="s">
        <v>38</v>
      </c>
      <c r="D874" t="s">
        <v>22</v>
      </c>
      <c r="E874">
        <v>89200</v>
      </c>
      <c r="F874">
        <v>89200</v>
      </c>
      <c r="G874" t="s">
        <v>23</v>
      </c>
      <c r="H874" t="s">
        <v>24</v>
      </c>
      <c r="I874" t="s">
        <v>17</v>
      </c>
      <c r="J874" t="s">
        <v>29</v>
      </c>
      <c r="K874" t="s">
        <v>23</v>
      </c>
      <c r="L874" t="s">
        <v>26</v>
      </c>
    </row>
    <row r="875" spans="1:12" x14ac:dyDescent="0.25">
      <c r="A875">
        <v>2022</v>
      </c>
      <c r="B875" t="s">
        <v>37</v>
      </c>
      <c r="C875" t="s">
        <v>38</v>
      </c>
      <c r="D875" t="s">
        <v>22</v>
      </c>
      <c r="E875">
        <v>201000</v>
      </c>
      <c r="F875">
        <v>201000</v>
      </c>
      <c r="G875" t="s">
        <v>23</v>
      </c>
      <c r="H875" t="s">
        <v>24</v>
      </c>
      <c r="I875" t="s">
        <v>17</v>
      </c>
      <c r="J875" t="s">
        <v>29</v>
      </c>
      <c r="K875" t="s">
        <v>23</v>
      </c>
      <c r="L875" t="s">
        <v>26</v>
      </c>
    </row>
    <row r="876" spans="1:12" x14ac:dyDescent="0.25">
      <c r="A876">
        <v>2022</v>
      </c>
      <c r="B876" t="s">
        <v>32</v>
      </c>
      <c r="C876" t="s">
        <v>13</v>
      </c>
      <c r="D876" t="s">
        <v>22</v>
      </c>
      <c r="E876">
        <v>129400</v>
      </c>
      <c r="F876">
        <v>129400</v>
      </c>
      <c r="G876" t="s">
        <v>23</v>
      </c>
      <c r="H876" t="s">
        <v>24</v>
      </c>
      <c r="I876" t="s">
        <v>17</v>
      </c>
      <c r="J876" t="s">
        <v>29</v>
      </c>
      <c r="K876" t="s">
        <v>23</v>
      </c>
      <c r="L876" t="s">
        <v>26</v>
      </c>
    </row>
    <row r="877" spans="1:12" x14ac:dyDescent="0.25">
      <c r="A877">
        <v>2022</v>
      </c>
      <c r="B877" t="s">
        <v>32</v>
      </c>
      <c r="C877" t="s">
        <v>13</v>
      </c>
      <c r="D877" t="s">
        <v>22</v>
      </c>
      <c r="E877">
        <v>194000</v>
      </c>
      <c r="F877">
        <v>194000</v>
      </c>
      <c r="G877" t="s">
        <v>23</v>
      </c>
      <c r="H877" t="s">
        <v>24</v>
      </c>
      <c r="I877" t="s">
        <v>17</v>
      </c>
      <c r="J877" t="s">
        <v>29</v>
      </c>
      <c r="K877" t="s">
        <v>23</v>
      </c>
      <c r="L877" t="s">
        <v>26</v>
      </c>
    </row>
    <row r="878" spans="1:12" x14ac:dyDescent="0.25">
      <c r="A878">
        <v>2022</v>
      </c>
      <c r="B878" t="s">
        <v>158</v>
      </c>
      <c r="C878" t="s">
        <v>31</v>
      </c>
      <c r="D878" t="s">
        <v>22</v>
      </c>
      <c r="E878">
        <v>190000</v>
      </c>
      <c r="F878">
        <v>190000</v>
      </c>
      <c r="G878" t="s">
        <v>23</v>
      </c>
      <c r="H878" t="s">
        <v>24</v>
      </c>
      <c r="I878" t="s">
        <v>17</v>
      </c>
      <c r="J878" t="s">
        <v>29</v>
      </c>
      <c r="K878" t="s">
        <v>23</v>
      </c>
      <c r="L878" t="s">
        <v>19</v>
      </c>
    </row>
    <row r="879" spans="1:12" x14ac:dyDescent="0.25">
      <c r="A879">
        <v>2022</v>
      </c>
      <c r="B879" t="s">
        <v>34</v>
      </c>
      <c r="C879" t="s">
        <v>31</v>
      </c>
      <c r="D879" t="s">
        <v>22</v>
      </c>
      <c r="E879">
        <v>120000</v>
      </c>
      <c r="F879">
        <v>120000</v>
      </c>
      <c r="G879" t="s">
        <v>23</v>
      </c>
      <c r="H879" t="s">
        <v>24</v>
      </c>
      <c r="I879" t="s">
        <v>17</v>
      </c>
      <c r="J879" t="s">
        <v>25</v>
      </c>
      <c r="K879" t="s">
        <v>23</v>
      </c>
      <c r="L879" t="s">
        <v>26</v>
      </c>
    </row>
    <row r="880" spans="1:12" x14ac:dyDescent="0.25">
      <c r="A880">
        <v>2022</v>
      </c>
      <c r="B880" t="s">
        <v>34</v>
      </c>
      <c r="C880" t="s">
        <v>31</v>
      </c>
      <c r="D880" t="s">
        <v>22</v>
      </c>
      <c r="E880">
        <v>192000</v>
      </c>
      <c r="F880">
        <v>192000</v>
      </c>
      <c r="G880" t="s">
        <v>23</v>
      </c>
      <c r="H880" t="s">
        <v>24</v>
      </c>
      <c r="I880" t="s">
        <v>17</v>
      </c>
      <c r="J880" t="s">
        <v>25</v>
      </c>
      <c r="K880" t="s">
        <v>23</v>
      </c>
      <c r="L880" t="s">
        <v>26</v>
      </c>
    </row>
    <row r="881" spans="1:12" x14ac:dyDescent="0.25">
      <c r="A881">
        <v>2022</v>
      </c>
      <c r="B881" t="s">
        <v>27</v>
      </c>
      <c r="C881" t="s">
        <v>28</v>
      </c>
      <c r="D881" t="s">
        <v>22</v>
      </c>
      <c r="E881">
        <v>110000</v>
      </c>
      <c r="F881">
        <v>110000</v>
      </c>
      <c r="G881" t="s">
        <v>23</v>
      </c>
      <c r="H881" t="s">
        <v>24</v>
      </c>
      <c r="I881" t="s">
        <v>17</v>
      </c>
      <c r="J881" t="s">
        <v>29</v>
      </c>
      <c r="K881" t="s">
        <v>23</v>
      </c>
      <c r="L881" t="s">
        <v>26</v>
      </c>
    </row>
    <row r="882" spans="1:12" x14ac:dyDescent="0.25">
      <c r="A882">
        <v>2022</v>
      </c>
      <c r="B882" t="s">
        <v>27</v>
      </c>
      <c r="C882" t="s">
        <v>28</v>
      </c>
      <c r="D882" t="s">
        <v>22</v>
      </c>
      <c r="E882">
        <v>173000</v>
      </c>
      <c r="F882">
        <v>173000</v>
      </c>
      <c r="G882" t="s">
        <v>23</v>
      </c>
      <c r="H882" t="s">
        <v>24</v>
      </c>
      <c r="I882" t="s">
        <v>17</v>
      </c>
      <c r="J882" t="s">
        <v>29</v>
      </c>
      <c r="K882" t="s">
        <v>23</v>
      </c>
      <c r="L882" t="s">
        <v>26</v>
      </c>
    </row>
    <row r="883" spans="1:12" x14ac:dyDescent="0.25">
      <c r="A883">
        <v>2022</v>
      </c>
      <c r="B883" t="s">
        <v>27</v>
      </c>
      <c r="C883" t="s">
        <v>28</v>
      </c>
      <c r="D883" t="s">
        <v>22</v>
      </c>
      <c r="E883">
        <v>81500</v>
      </c>
      <c r="F883">
        <v>81500</v>
      </c>
      <c r="G883" t="s">
        <v>23</v>
      </c>
      <c r="H883" t="s">
        <v>24</v>
      </c>
      <c r="I883" t="s">
        <v>17</v>
      </c>
      <c r="J883" t="s">
        <v>25</v>
      </c>
      <c r="K883" t="s">
        <v>23</v>
      </c>
      <c r="L883" t="s">
        <v>26</v>
      </c>
    </row>
    <row r="884" spans="1:12" x14ac:dyDescent="0.25">
      <c r="A884">
        <v>2022</v>
      </c>
      <c r="B884" t="s">
        <v>27</v>
      </c>
      <c r="C884" t="s">
        <v>28</v>
      </c>
      <c r="D884" t="s">
        <v>22</v>
      </c>
      <c r="E884">
        <v>128000</v>
      </c>
      <c r="F884">
        <v>128000</v>
      </c>
      <c r="G884" t="s">
        <v>23</v>
      </c>
      <c r="H884" t="s">
        <v>24</v>
      </c>
      <c r="I884" t="s">
        <v>17</v>
      </c>
      <c r="J884" t="s">
        <v>25</v>
      </c>
      <c r="K884" t="s">
        <v>23</v>
      </c>
      <c r="L884" t="s">
        <v>26</v>
      </c>
    </row>
    <row r="885" spans="1:12" x14ac:dyDescent="0.25">
      <c r="A885">
        <v>2022</v>
      </c>
      <c r="B885" t="s">
        <v>20</v>
      </c>
      <c r="C885" t="s">
        <v>21</v>
      </c>
      <c r="D885" t="s">
        <v>22</v>
      </c>
      <c r="E885">
        <v>135000</v>
      </c>
      <c r="F885">
        <v>135000</v>
      </c>
      <c r="G885" t="s">
        <v>23</v>
      </c>
      <c r="H885" t="s">
        <v>24</v>
      </c>
      <c r="I885" t="s">
        <v>17</v>
      </c>
      <c r="J885" t="s">
        <v>29</v>
      </c>
      <c r="K885" t="s">
        <v>23</v>
      </c>
      <c r="L885" t="s">
        <v>26</v>
      </c>
    </row>
    <row r="886" spans="1:12" x14ac:dyDescent="0.25">
      <c r="A886">
        <v>2022</v>
      </c>
      <c r="B886" t="s">
        <v>20</v>
      </c>
      <c r="C886" t="s">
        <v>21</v>
      </c>
      <c r="D886" t="s">
        <v>22</v>
      </c>
      <c r="E886">
        <v>190000</v>
      </c>
      <c r="F886">
        <v>190000</v>
      </c>
      <c r="G886" t="s">
        <v>23</v>
      </c>
      <c r="H886" t="s">
        <v>24</v>
      </c>
      <c r="I886" t="s">
        <v>17</v>
      </c>
      <c r="J886" t="s">
        <v>29</v>
      </c>
      <c r="K886" t="s">
        <v>23</v>
      </c>
      <c r="L886" t="s">
        <v>26</v>
      </c>
    </row>
    <row r="887" spans="1:12" x14ac:dyDescent="0.25">
      <c r="A887">
        <v>2022</v>
      </c>
      <c r="B887" t="s">
        <v>85</v>
      </c>
      <c r="C887" t="s">
        <v>77</v>
      </c>
      <c r="D887" t="s">
        <v>22</v>
      </c>
      <c r="E887">
        <v>70000</v>
      </c>
      <c r="F887">
        <v>70000</v>
      </c>
      <c r="G887" t="s">
        <v>23</v>
      </c>
      <c r="H887" t="s">
        <v>24</v>
      </c>
      <c r="I887" t="s">
        <v>17</v>
      </c>
      <c r="J887" t="s">
        <v>25</v>
      </c>
      <c r="K887" t="s">
        <v>23</v>
      </c>
      <c r="L887" t="s">
        <v>26</v>
      </c>
    </row>
    <row r="888" spans="1:12" x14ac:dyDescent="0.25">
      <c r="A888">
        <v>2022</v>
      </c>
      <c r="B888" t="s">
        <v>85</v>
      </c>
      <c r="C888" t="s">
        <v>77</v>
      </c>
      <c r="D888" t="s">
        <v>22</v>
      </c>
      <c r="E888">
        <v>110000</v>
      </c>
      <c r="F888">
        <v>110000</v>
      </c>
      <c r="G888" t="s">
        <v>23</v>
      </c>
      <c r="H888" t="s">
        <v>24</v>
      </c>
      <c r="I888" t="s">
        <v>17</v>
      </c>
      <c r="J888" t="s">
        <v>25</v>
      </c>
      <c r="K888" t="s">
        <v>23</v>
      </c>
      <c r="L888" t="s">
        <v>26</v>
      </c>
    </row>
    <row r="889" spans="1:12" x14ac:dyDescent="0.25">
      <c r="A889">
        <v>2022</v>
      </c>
      <c r="B889" t="s">
        <v>32</v>
      </c>
      <c r="C889" t="s">
        <v>13</v>
      </c>
      <c r="D889" t="s">
        <v>14</v>
      </c>
      <c r="E889">
        <v>65000</v>
      </c>
      <c r="F889">
        <v>68293</v>
      </c>
      <c r="G889" t="s">
        <v>57</v>
      </c>
      <c r="H889" t="s">
        <v>24</v>
      </c>
      <c r="I889" t="s">
        <v>17</v>
      </c>
      <c r="J889" t="s">
        <v>25</v>
      </c>
      <c r="K889" t="s">
        <v>57</v>
      </c>
      <c r="L889" t="s">
        <v>26</v>
      </c>
    </row>
    <row r="890" spans="1:12" x14ac:dyDescent="0.25">
      <c r="A890">
        <v>2022</v>
      </c>
      <c r="B890" t="s">
        <v>32</v>
      </c>
      <c r="C890" t="s">
        <v>13</v>
      </c>
      <c r="D890" t="s">
        <v>22</v>
      </c>
      <c r="E890">
        <v>146000</v>
      </c>
      <c r="F890">
        <v>146000</v>
      </c>
      <c r="G890" t="s">
        <v>23</v>
      </c>
      <c r="H890" t="s">
        <v>24</v>
      </c>
      <c r="I890" t="s">
        <v>17</v>
      </c>
      <c r="J890" t="s">
        <v>29</v>
      </c>
      <c r="K890" t="s">
        <v>23</v>
      </c>
      <c r="L890" t="s">
        <v>26</v>
      </c>
    </row>
    <row r="891" spans="1:12" x14ac:dyDescent="0.25">
      <c r="A891">
        <v>2022</v>
      </c>
      <c r="B891" t="s">
        <v>32</v>
      </c>
      <c r="C891" t="s">
        <v>13</v>
      </c>
      <c r="D891" t="s">
        <v>22</v>
      </c>
      <c r="E891">
        <v>220000</v>
      </c>
      <c r="F891">
        <v>220000</v>
      </c>
      <c r="G891" t="s">
        <v>23</v>
      </c>
      <c r="H891" t="s">
        <v>24</v>
      </c>
      <c r="I891" t="s">
        <v>17</v>
      </c>
      <c r="J891" t="s">
        <v>29</v>
      </c>
      <c r="K891" t="s">
        <v>23</v>
      </c>
      <c r="L891" t="s">
        <v>26</v>
      </c>
    </row>
    <row r="892" spans="1:12" x14ac:dyDescent="0.25">
      <c r="A892">
        <v>2022</v>
      </c>
      <c r="B892" t="s">
        <v>139</v>
      </c>
      <c r="C892" t="s">
        <v>31</v>
      </c>
      <c r="D892" t="s">
        <v>22</v>
      </c>
      <c r="E892">
        <v>200000</v>
      </c>
      <c r="F892">
        <v>200000</v>
      </c>
      <c r="G892" t="s">
        <v>49</v>
      </c>
      <c r="H892" t="s">
        <v>39</v>
      </c>
      <c r="I892" t="s">
        <v>17</v>
      </c>
      <c r="J892" t="s">
        <v>18</v>
      </c>
      <c r="K892" t="s">
        <v>49</v>
      </c>
      <c r="L892" t="s">
        <v>19</v>
      </c>
    </row>
    <row r="893" spans="1:12" x14ac:dyDescent="0.25">
      <c r="A893">
        <v>2022</v>
      </c>
      <c r="B893" t="s">
        <v>37</v>
      </c>
      <c r="C893" t="s">
        <v>38</v>
      </c>
      <c r="D893" t="s">
        <v>22</v>
      </c>
      <c r="E893">
        <v>65000</v>
      </c>
      <c r="F893">
        <v>65000</v>
      </c>
      <c r="G893" t="s">
        <v>23</v>
      </c>
      <c r="H893" t="s">
        <v>16</v>
      </c>
      <c r="I893" t="s">
        <v>17</v>
      </c>
      <c r="J893" t="s">
        <v>29</v>
      </c>
      <c r="K893" t="s">
        <v>23</v>
      </c>
      <c r="L893" t="s">
        <v>26</v>
      </c>
    </row>
    <row r="894" spans="1:12" x14ac:dyDescent="0.25">
      <c r="A894">
        <v>2022</v>
      </c>
      <c r="B894" t="s">
        <v>37</v>
      </c>
      <c r="C894" t="s">
        <v>38</v>
      </c>
      <c r="D894" t="s">
        <v>22</v>
      </c>
      <c r="E894">
        <v>100000</v>
      </c>
      <c r="F894">
        <v>100000</v>
      </c>
      <c r="G894" t="s">
        <v>23</v>
      </c>
      <c r="H894" t="s">
        <v>16</v>
      </c>
      <c r="I894" t="s">
        <v>17</v>
      </c>
      <c r="J894" t="s">
        <v>29</v>
      </c>
      <c r="K894" t="s">
        <v>23</v>
      </c>
      <c r="L894" t="s">
        <v>26</v>
      </c>
    </row>
    <row r="895" spans="1:12" x14ac:dyDescent="0.25">
      <c r="A895">
        <v>2022</v>
      </c>
      <c r="B895" t="s">
        <v>27</v>
      </c>
      <c r="C895" t="s">
        <v>28</v>
      </c>
      <c r="D895" t="s">
        <v>22</v>
      </c>
      <c r="E895">
        <v>74540</v>
      </c>
      <c r="F895">
        <v>74540</v>
      </c>
      <c r="G895" t="s">
        <v>23</v>
      </c>
      <c r="H895" t="s">
        <v>39</v>
      </c>
      <c r="I895" t="s">
        <v>17</v>
      </c>
      <c r="J895" t="s">
        <v>25</v>
      </c>
      <c r="K895" t="s">
        <v>23</v>
      </c>
      <c r="L895" t="s">
        <v>26</v>
      </c>
    </row>
    <row r="896" spans="1:12" x14ac:dyDescent="0.25">
      <c r="A896">
        <v>2022</v>
      </c>
      <c r="B896" t="s">
        <v>27</v>
      </c>
      <c r="C896" t="s">
        <v>28</v>
      </c>
      <c r="D896" t="s">
        <v>22</v>
      </c>
      <c r="E896">
        <v>124234</v>
      </c>
      <c r="F896">
        <v>124234</v>
      </c>
      <c r="G896" t="s">
        <v>23</v>
      </c>
      <c r="H896" t="s">
        <v>39</v>
      </c>
      <c r="I896" t="s">
        <v>17</v>
      </c>
      <c r="J896" t="s">
        <v>25</v>
      </c>
      <c r="K896" t="s">
        <v>23</v>
      </c>
      <c r="L896" t="s">
        <v>26</v>
      </c>
    </row>
    <row r="897" spans="1:12" x14ac:dyDescent="0.25">
      <c r="A897">
        <v>2022</v>
      </c>
      <c r="B897" t="s">
        <v>37</v>
      </c>
      <c r="C897" t="s">
        <v>38</v>
      </c>
      <c r="D897" t="s">
        <v>22</v>
      </c>
      <c r="E897">
        <v>119000</v>
      </c>
      <c r="F897">
        <v>119000</v>
      </c>
      <c r="G897" t="s">
        <v>23</v>
      </c>
      <c r="H897" t="s">
        <v>24</v>
      </c>
      <c r="I897" t="s">
        <v>17</v>
      </c>
      <c r="J897" t="s">
        <v>25</v>
      </c>
      <c r="K897" t="s">
        <v>23</v>
      </c>
      <c r="L897" t="s">
        <v>26</v>
      </c>
    </row>
    <row r="898" spans="1:12" x14ac:dyDescent="0.25">
      <c r="A898">
        <v>2022</v>
      </c>
      <c r="B898" t="s">
        <v>37</v>
      </c>
      <c r="C898" t="s">
        <v>38</v>
      </c>
      <c r="D898" t="s">
        <v>22</v>
      </c>
      <c r="E898">
        <v>166700</v>
      </c>
      <c r="F898">
        <v>166700</v>
      </c>
      <c r="G898" t="s">
        <v>23</v>
      </c>
      <c r="H898" t="s">
        <v>24</v>
      </c>
      <c r="I898" t="s">
        <v>17</v>
      </c>
      <c r="J898" t="s">
        <v>25</v>
      </c>
      <c r="K898" t="s">
        <v>23</v>
      </c>
      <c r="L898" t="s">
        <v>26</v>
      </c>
    </row>
    <row r="899" spans="1:12" x14ac:dyDescent="0.25">
      <c r="A899">
        <v>2022</v>
      </c>
      <c r="B899" t="s">
        <v>56</v>
      </c>
      <c r="C899" t="s">
        <v>31</v>
      </c>
      <c r="D899" t="s">
        <v>22</v>
      </c>
      <c r="E899">
        <v>124000</v>
      </c>
      <c r="F899">
        <v>124000</v>
      </c>
      <c r="G899" t="s">
        <v>23</v>
      </c>
      <c r="H899" t="s">
        <v>16</v>
      </c>
      <c r="I899" t="s">
        <v>17</v>
      </c>
      <c r="J899" t="s">
        <v>29</v>
      </c>
      <c r="K899" t="s">
        <v>23</v>
      </c>
      <c r="L899" t="s">
        <v>26</v>
      </c>
    </row>
    <row r="900" spans="1:12" x14ac:dyDescent="0.25">
      <c r="A900">
        <v>2022</v>
      </c>
      <c r="B900" t="s">
        <v>56</v>
      </c>
      <c r="C900" t="s">
        <v>31</v>
      </c>
      <c r="D900" t="s">
        <v>22</v>
      </c>
      <c r="E900">
        <v>134000</v>
      </c>
      <c r="F900">
        <v>134000</v>
      </c>
      <c r="G900" t="s">
        <v>23</v>
      </c>
      <c r="H900" t="s">
        <v>16</v>
      </c>
      <c r="I900" t="s">
        <v>17</v>
      </c>
      <c r="J900" t="s">
        <v>29</v>
      </c>
      <c r="K900" t="s">
        <v>23</v>
      </c>
      <c r="L900" t="s">
        <v>26</v>
      </c>
    </row>
    <row r="901" spans="1:12" x14ac:dyDescent="0.25">
      <c r="A901">
        <v>2022</v>
      </c>
      <c r="B901" t="s">
        <v>37</v>
      </c>
      <c r="C901" t="s">
        <v>38</v>
      </c>
      <c r="D901" t="s">
        <v>22</v>
      </c>
      <c r="E901">
        <v>50000</v>
      </c>
      <c r="F901">
        <v>50000</v>
      </c>
      <c r="G901" t="s">
        <v>23</v>
      </c>
      <c r="H901" t="s">
        <v>39</v>
      </c>
      <c r="I901" t="s">
        <v>17</v>
      </c>
      <c r="J901" t="s">
        <v>18</v>
      </c>
      <c r="K901" t="s">
        <v>23</v>
      </c>
      <c r="L901" t="s">
        <v>19</v>
      </c>
    </row>
    <row r="902" spans="1:12" x14ac:dyDescent="0.25">
      <c r="A902">
        <v>2022</v>
      </c>
      <c r="B902" t="s">
        <v>43</v>
      </c>
      <c r="C902" t="s">
        <v>44</v>
      </c>
      <c r="D902" t="s">
        <v>22</v>
      </c>
      <c r="E902">
        <v>120000</v>
      </c>
      <c r="F902">
        <v>120000</v>
      </c>
      <c r="G902" t="s">
        <v>23</v>
      </c>
      <c r="H902" t="s">
        <v>24</v>
      </c>
      <c r="I902" t="s">
        <v>17</v>
      </c>
      <c r="J902" t="s">
        <v>29</v>
      </c>
      <c r="K902" t="s">
        <v>23</v>
      </c>
      <c r="L902" t="s">
        <v>26</v>
      </c>
    </row>
    <row r="903" spans="1:12" x14ac:dyDescent="0.25">
      <c r="A903">
        <v>2022</v>
      </c>
      <c r="B903" t="s">
        <v>43</v>
      </c>
      <c r="C903" t="s">
        <v>44</v>
      </c>
      <c r="D903" t="s">
        <v>22</v>
      </c>
      <c r="E903">
        <v>140000</v>
      </c>
      <c r="F903">
        <v>140000</v>
      </c>
      <c r="G903" t="s">
        <v>23</v>
      </c>
      <c r="H903" t="s">
        <v>24</v>
      </c>
      <c r="I903" t="s">
        <v>17</v>
      </c>
      <c r="J903" t="s">
        <v>29</v>
      </c>
      <c r="K903" t="s">
        <v>23</v>
      </c>
      <c r="L903" t="s">
        <v>26</v>
      </c>
    </row>
    <row r="904" spans="1:12" x14ac:dyDescent="0.25">
      <c r="A904">
        <v>2022</v>
      </c>
      <c r="B904" t="s">
        <v>86</v>
      </c>
      <c r="C904" t="s">
        <v>38</v>
      </c>
      <c r="D904" t="s">
        <v>14</v>
      </c>
      <c r="E904">
        <v>58000</v>
      </c>
      <c r="F904">
        <v>60938</v>
      </c>
      <c r="G904" t="s">
        <v>15</v>
      </c>
      <c r="H904" t="s">
        <v>39</v>
      </c>
      <c r="I904" t="s">
        <v>17</v>
      </c>
      <c r="J904" t="s">
        <v>25</v>
      </c>
      <c r="K904" t="s">
        <v>15</v>
      </c>
      <c r="L904" t="s">
        <v>19</v>
      </c>
    </row>
    <row r="905" spans="1:12" x14ac:dyDescent="0.25">
      <c r="A905">
        <v>2022</v>
      </c>
      <c r="B905" t="s">
        <v>37</v>
      </c>
      <c r="C905" t="s">
        <v>38</v>
      </c>
      <c r="D905" t="s">
        <v>22</v>
      </c>
      <c r="E905">
        <v>110600</v>
      </c>
      <c r="F905">
        <v>110600</v>
      </c>
      <c r="G905" t="s">
        <v>23</v>
      </c>
      <c r="H905" t="s">
        <v>24</v>
      </c>
      <c r="I905" t="s">
        <v>17</v>
      </c>
      <c r="J905" t="s">
        <v>25</v>
      </c>
      <c r="K905" t="s">
        <v>23</v>
      </c>
      <c r="L905" t="s">
        <v>26</v>
      </c>
    </row>
    <row r="906" spans="1:12" x14ac:dyDescent="0.25">
      <c r="A906">
        <v>2022</v>
      </c>
      <c r="B906" t="s">
        <v>37</v>
      </c>
      <c r="C906" t="s">
        <v>38</v>
      </c>
      <c r="D906" t="s">
        <v>22</v>
      </c>
      <c r="E906">
        <v>169000</v>
      </c>
      <c r="F906">
        <v>169000</v>
      </c>
      <c r="G906" t="s">
        <v>23</v>
      </c>
      <c r="H906" t="s">
        <v>24</v>
      </c>
      <c r="I906" t="s">
        <v>17</v>
      </c>
      <c r="J906" t="s">
        <v>25</v>
      </c>
      <c r="K906" t="s">
        <v>23</v>
      </c>
      <c r="L906" t="s">
        <v>26</v>
      </c>
    </row>
    <row r="907" spans="1:12" x14ac:dyDescent="0.25">
      <c r="A907">
        <v>2022</v>
      </c>
      <c r="B907" t="s">
        <v>37</v>
      </c>
      <c r="C907" t="s">
        <v>38</v>
      </c>
      <c r="D907" t="s">
        <v>14</v>
      </c>
      <c r="E907">
        <v>38000</v>
      </c>
      <c r="F907">
        <v>39925</v>
      </c>
      <c r="G907" t="s">
        <v>57</v>
      </c>
      <c r="H907" t="s">
        <v>24</v>
      </c>
      <c r="I907" t="s">
        <v>17</v>
      </c>
      <c r="J907" t="s">
        <v>25</v>
      </c>
      <c r="K907" t="s">
        <v>57</v>
      </c>
      <c r="L907" t="s">
        <v>26</v>
      </c>
    </row>
    <row r="908" spans="1:12" x14ac:dyDescent="0.25">
      <c r="A908">
        <v>2022</v>
      </c>
      <c r="B908" t="s">
        <v>37</v>
      </c>
      <c r="C908" t="s">
        <v>38</v>
      </c>
      <c r="D908" t="s">
        <v>14</v>
      </c>
      <c r="E908">
        <v>48000</v>
      </c>
      <c r="F908">
        <v>50432</v>
      </c>
      <c r="G908" t="s">
        <v>57</v>
      </c>
      <c r="H908" t="s">
        <v>24</v>
      </c>
      <c r="I908" t="s">
        <v>17</v>
      </c>
      <c r="J908" t="s">
        <v>25</v>
      </c>
      <c r="K908" t="s">
        <v>57</v>
      </c>
      <c r="L908" t="s">
        <v>26</v>
      </c>
    </row>
    <row r="909" spans="1:12" x14ac:dyDescent="0.25">
      <c r="A909">
        <v>2022</v>
      </c>
      <c r="B909" t="s">
        <v>37</v>
      </c>
      <c r="C909" t="s">
        <v>38</v>
      </c>
      <c r="D909" t="s">
        <v>35</v>
      </c>
      <c r="E909">
        <v>45000</v>
      </c>
      <c r="F909">
        <v>55410</v>
      </c>
      <c r="G909" t="s">
        <v>36</v>
      </c>
      <c r="H909" t="s">
        <v>16</v>
      </c>
      <c r="I909" t="s">
        <v>17</v>
      </c>
      <c r="J909" t="s">
        <v>25</v>
      </c>
      <c r="K909" t="s">
        <v>36</v>
      </c>
      <c r="L909" t="s">
        <v>26</v>
      </c>
    </row>
    <row r="910" spans="1:12" x14ac:dyDescent="0.25">
      <c r="A910">
        <v>2022</v>
      </c>
      <c r="B910" t="s">
        <v>37</v>
      </c>
      <c r="C910" t="s">
        <v>38</v>
      </c>
      <c r="D910" t="s">
        <v>35</v>
      </c>
      <c r="E910">
        <v>350000</v>
      </c>
      <c r="F910">
        <v>430967</v>
      </c>
      <c r="G910" t="s">
        <v>36</v>
      </c>
      <c r="H910" t="s">
        <v>16</v>
      </c>
      <c r="I910" t="s">
        <v>17</v>
      </c>
      <c r="J910" t="s">
        <v>25</v>
      </c>
      <c r="K910" t="s">
        <v>36</v>
      </c>
      <c r="L910" t="s">
        <v>26</v>
      </c>
    </row>
    <row r="911" spans="1:12" x14ac:dyDescent="0.25">
      <c r="A911">
        <v>2022</v>
      </c>
      <c r="B911" t="s">
        <v>34</v>
      </c>
      <c r="C911" t="s">
        <v>31</v>
      </c>
      <c r="D911" t="s">
        <v>22</v>
      </c>
      <c r="E911">
        <v>185000</v>
      </c>
      <c r="F911">
        <v>185000</v>
      </c>
      <c r="G911" t="s">
        <v>179</v>
      </c>
      <c r="H911" t="s">
        <v>24</v>
      </c>
      <c r="I911" t="s">
        <v>17</v>
      </c>
      <c r="J911" t="s">
        <v>29</v>
      </c>
      <c r="K911" t="s">
        <v>179</v>
      </c>
      <c r="L911" t="s">
        <v>26</v>
      </c>
    </row>
    <row r="912" spans="1:12" x14ac:dyDescent="0.25">
      <c r="A912">
        <v>2022</v>
      </c>
      <c r="B912" t="s">
        <v>34</v>
      </c>
      <c r="C912" t="s">
        <v>31</v>
      </c>
      <c r="D912" t="s">
        <v>22</v>
      </c>
      <c r="E912">
        <v>255000</v>
      </c>
      <c r="F912">
        <v>255000</v>
      </c>
      <c r="G912" t="s">
        <v>179</v>
      </c>
      <c r="H912" t="s">
        <v>24</v>
      </c>
      <c r="I912" t="s">
        <v>17</v>
      </c>
      <c r="J912" t="s">
        <v>29</v>
      </c>
      <c r="K912" t="s">
        <v>179</v>
      </c>
      <c r="L912" t="s">
        <v>26</v>
      </c>
    </row>
    <row r="913" spans="1:12" x14ac:dyDescent="0.25">
      <c r="A913">
        <v>2022</v>
      </c>
      <c r="B913" t="s">
        <v>32</v>
      </c>
      <c r="C913" t="s">
        <v>13</v>
      </c>
      <c r="D913" t="s">
        <v>22</v>
      </c>
      <c r="E913">
        <v>153000</v>
      </c>
      <c r="F913">
        <v>153000</v>
      </c>
      <c r="G913" t="s">
        <v>23</v>
      </c>
      <c r="H913" t="s">
        <v>16</v>
      </c>
      <c r="I913" t="s">
        <v>17</v>
      </c>
      <c r="J913" t="s">
        <v>29</v>
      </c>
      <c r="K913" t="s">
        <v>23</v>
      </c>
      <c r="L913" t="s">
        <v>26</v>
      </c>
    </row>
    <row r="914" spans="1:12" x14ac:dyDescent="0.25">
      <c r="A914">
        <v>2022</v>
      </c>
      <c r="B914" t="s">
        <v>32</v>
      </c>
      <c r="C914" t="s">
        <v>13</v>
      </c>
      <c r="D914" t="s">
        <v>22</v>
      </c>
      <c r="E914">
        <v>187000</v>
      </c>
      <c r="F914">
        <v>187000</v>
      </c>
      <c r="G914" t="s">
        <v>23</v>
      </c>
      <c r="H914" t="s">
        <v>16</v>
      </c>
      <c r="I914" t="s">
        <v>17</v>
      </c>
      <c r="J914" t="s">
        <v>29</v>
      </c>
      <c r="K914" t="s">
        <v>23</v>
      </c>
      <c r="L914" t="s">
        <v>26</v>
      </c>
    </row>
    <row r="915" spans="1:12" x14ac:dyDescent="0.25">
      <c r="A915">
        <v>2022</v>
      </c>
      <c r="B915" t="s">
        <v>32</v>
      </c>
      <c r="C915" t="s">
        <v>13</v>
      </c>
      <c r="D915" t="s">
        <v>22</v>
      </c>
      <c r="E915">
        <v>150000</v>
      </c>
      <c r="F915">
        <v>150000</v>
      </c>
      <c r="G915" t="s">
        <v>23</v>
      </c>
      <c r="H915" t="s">
        <v>24</v>
      </c>
      <c r="I915" t="s">
        <v>17</v>
      </c>
      <c r="J915" t="s">
        <v>29</v>
      </c>
      <c r="K915" t="s">
        <v>23</v>
      </c>
      <c r="L915" t="s">
        <v>26</v>
      </c>
    </row>
    <row r="916" spans="1:12" x14ac:dyDescent="0.25">
      <c r="A916">
        <v>2022</v>
      </c>
      <c r="B916" t="s">
        <v>32</v>
      </c>
      <c r="C916" t="s">
        <v>13</v>
      </c>
      <c r="D916" t="s">
        <v>22</v>
      </c>
      <c r="E916">
        <v>215000</v>
      </c>
      <c r="F916">
        <v>215000</v>
      </c>
      <c r="G916" t="s">
        <v>23</v>
      </c>
      <c r="H916" t="s">
        <v>24</v>
      </c>
      <c r="I916" t="s">
        <v>17</v>
      </c>
      <c r="J916" t="s">
        <v>29</v>
      </c>
      <c r="K916" t="s">
        <v>23</v>
      </c>
      <c r="L916" t="s">
        <v>26</v>
      </c>
    </row>
    <row r="917" spans="1:12" x14ac:dyDescent="0.25">
      <c r="A917">
        <v>2022</v>
      </c>
      <c r="B917" t="s">
        <v>27</v>
      </c>
      <c r="C917" t="s">
        <v>28</v>
      </c>
      <c r="D917" t="s">
        <v>22</v>
      </c>
      <c r="E917">
        <v>130000</v>
      </c>
      <c r="F917">
        <v>130000</v>
      </c>
      <c r="G917" t="s">
        <v>23</v>
      </c>
      <c r="H917" t="s">
        <v>33</v>
      </c>
      <c r="I917" t="s">
        <v>17</v>
      </c>
      <c r="J917" t="s">
        <v>29</v>
      </c>
      <c r="K917" t="s">
        <v>23</v>
      </c>
      <c r="L917" t="s">
        <v>26</v>
      </c>
    </row>
    <row r="918" spans="1:12" x14ac:dyDescent="0.25">
      <c r="A918">
        <v>2022</v>
      </c>
      <c r="B918" t="s">
        <v>27</v>
      </c>
      <c r="C918" t="s">
        <v>28</v>
      </c>
      <c r="D918" t="s">
        <v>22</v>
      </c>
      <c r="E918">
        <v>159000</v>
      </c>
      <c r="F918">
        <v>159000</v>
      </c>
      <c r="G918" t="s">
        <v>23</v>
      </c>
      <c r="H918" t="s">
        <v>33</v>
      </c>
      <c r="I918" t="s">
        <v>17</v>
      </c>
      <c r="J918" t="s">
        <v>29</v>
      </c>
      <c r="K918" t="s">
        <v>23</v>
      </c>
      <c r="L918" t="s">
        <v>26</v>
      </c>
    </row>
    <row r="919" spans="1:12" x14ac:dyDescent="0.25">
      <c r="A919">
        <v>2022</v>
      </c>
      <c r="B919" t="s">
        <v>37</v>
      </c>
      <c r="C919" t="s">
        <v>38</v>
      </c>
      <c r="D919" t="s">
        <v>22</v>
      </c>
      <c r="E919">
        <v>100000</v>
      </c>
      <c r="F919">
        <v>100000</v>
      </c>
      <c r="G919" t="s">
        <v>23</v>
      </c>
      <c r="H919" t="s">
        <v>24</v>
      </c>
      <c r="I919" t="s">
        <v>17</v>
      </c>
      <c r="J919" t="s">
        <v>29</v>
      </c>
      <c r="K919" t="s">
        <v>23</v>
      </c>
      <c r="L919" t="s">
        <v>26</v>
      </c>
    </row>
    <row r="920" spans="1:12" x14ac:dyDescent="0.25">
      <c r="A920">
        <v>2022</v>
      </c>
      <c r="B920" t="s">
        <v>37</v>
      </c>
      <c r="C920" t="s">
        <v>38</v>
      </c>
      <c r="D920" t="s">
        <v>22</v>
      </c>
      <c r="E920">
        <v>150000</v>
      </c>
      <c r="F920">
        <v>150000</v>
      </c>
      <c r="G920" t="s">
        <v>23</v>
      </c>
      <c r="H920" t="s">
        <v>24</v>
      </c>
      <c r="I920" t="s">
        <v>17</v>
      </c>
      <c r="J920" t="s">
        <v>29</v>
      </c>
      <c r="K920" t="s">
        <v>23</v>
      </c>
      <c r="L920" t="s">
        <v>26</v>
      </c>
    </row>
    <row r="921" spans="1:12" x14ac:dyDescent="0.25">
      <c r="A921">
        <v>2022</v>
      </c>
      <c r="B921" t="s">
        <v>27</v>
      </c>
      <c r="C921" t="s">
        <v>28</v>
      </c>
      <c r="D921" t="s">
        <v>22</v>
      </c>
      <c r="E921">
        <v>104000</v>
      </c>
      <c r="F921">
        <v>104000</v>
      </c>
      <c r="G921" t="s">
        <v>23</v>
      </c>
      <c r="H921" t="s">
        <v>24</v>
      </c>
      <c r="I921" t="s">
        <v>17</v>
      </c>
      <c r="J921" t="s">
        <v>29</v>
      </c>
      <c r="K921" t="s">
        <v>23</v>
      </c>
      <c r="L921" t="s">
        <v>26</v>
      </c>
    </row>
    <row r="922" spans="1:12" x14ac:dyDescent="0.25">
      <c r="A922">
        <v>2022</v>
      </c>
      <c r="B922" t="s">
        <v>27</v>
      </c>
      <c r="C922" t="s">
        <v>28</v>
      </c>
      <c r="D922" t="s">
        <v>22</v>
      </c>
      <c r="E922">
        <v>136000</v>
      </c>
      <c r="F922">
        <v>136000</v>
      </c>
      <c r="G922" t="s">
        <v>23</v>
      </c>
      <c r="H922" t="s">
        <v>24</v>
      </c>
      <c r="I922" t="s">
        <v>17</v>
      </c>
      <c r="J922" t="s">
        <v>29</v>
      </c>
      <c r="K922" t="s">
        <v>23</v>
      </c>
      <c r="L922" t="s">
        <v>26</v>
      </c>
    </row>
    <row r="923" spans="1:12" x14ac:dyDescent="0.25">
      <c r="A923">
        <v>2022</v>
      </c>
      <c r="B923" t="s">
        <v>32</v>
      </c>
      <c r="C923" t="s">
        <v>13</v>
      </c>
      <c r="D923" t="s">
        <v>22</v>
      </c>
      <c r="E923">
        <v>80000</v>
      </c>
      <c r="F923">
        <v>80000</v>
      </c>
      <c r="G923" t="s">
        <v>23</v>
      </c>
      <c r="H923" t="s">
        <v>16</v>
      </c>
      <c r="I923" t="s">
        <v>17</v>
      </c>
      <c r="J923" t="s">
        <v>29</v>
      </c>
      <c r="K923" t="s">
        <v>23</v>
      </c>
      <c r="L923" t="s">
        <v>26</v>
      </c>
    </row>
    <row r="924" spans="1:12" x14ac:dyDescent="0.25">
      <c r="A924">
        <v>2022</v>
      </c>
      <c r="B924" t="s">
        <v>32</v>
      </c>
      <c r="C924" t="s">
        <v>13</v>
      </c>
      <c r="D924" t="s">
        <v>22</v>
      </c>
      <c r="E924">
        <v>130000</v>
      </c>
      <c r="F924">
        <v>130000</v>
      </c>
      <c r="G924" t="s">
        <v>23</v>
      </c>
      <c r="H924" t="s">
        <v>16</v>
      </c>
      <c r="I924" t="s">
        <v>17</v>
      </c>
      <c r="J924" t="s">
        <v>29</v>
      </c>
      <c r="K924" t="s">
        <v>23</v>
      </c>
      <c r="L924" t="s">
        <v>26</v>
      </c>
    </row>
    <row r="925" spans="1:12" x14ac:dyDescent="0.25">
      <c r="A925">
        <v>2022</v>
      </c>
      <c r="B925" t="s">
        <v>32</v>
      </c>
      <c r="C925" t="s">
        <v>13</v>
      </c>
      <c r="D925" t="s">
        <v>22</v>
      </c>
      <c r="E925">
        <v>122600</v>
      </c>
      <c r="F925">
        <v>122600</v>
      </c>
      <c r="G925" t="s">
        <v>23</v>
      </c>
      <c r="H925" t="s">
        <v>24</v>
      </c>
      <c r="I925" t="s">
        <v>17</v>
      </c>
      <c r="J925" t="s">
        <v>25</v>
      </c>
      <c r="K925" t="s">
        <v>23</v>
      </c>
      <c r="L925" t="s">
        <v>26</v>
      </c>
    </row>
    <row r="926" spans="1:12" x14ac:dyDescent="0.25">
      <c r="A926">
        <v>2022</v>
      </c>
      <c r="B926" t="s">
        <v>32</v>
      </c>
      <c r="C926" t="s">
        <v>13</v>
      </c>
      <c r="D926" t="s">
        <v>22</v>
      </c>
      <c r="E926">
        <v>198800</v>
      </c>
      <c r="F926">
        <v>198800</v>
      </c>
      <c r="G926" t="s">
        <v>23</v>
      </c>
      <c r="H926" t="s">
        <v>24</v>
      </c>
      <c r="I926" t="s">
        <v>17</v>
      </c>
      <c r="J926" t="s">
        <v>25</v>
      </c>
      <c r="K926" t="s">
        <v>23</v>
      </c>
      <c r="L926" t="s">
        <v>26</v>
      </c>
    </row>
    <row r="927" spans="1:12" x14ac:dyDescent="0.25">
      <c r="A927">
        <v>2022</v>
      </c>
      <c r="B927" t="s">
        <v>46</v>
      </c>
      <c r="C927" t="s">
        <v>28</v>
      </c>
      <c r="D927" t="s">
        <v>22</v>
      </c>
      <c r="E927">
        <v>150000</v>
      </c>
      <c r="F927">
        <v>150000</v>
      </c>
      <c r="G927" t="s">
        <v>23</v>
      </c>
      <c r="H927" t="s">
        <v>24</v>
      </c>
      <c r="I927" t="s">
        <v>17</v>
      </c>
      <c r="J927" t="s">
        <v>29</v>
      </c>
      <c r="K927" t="s">
        <v>23</v>
      </c>
      <c r="L927" t="s">
        <v>26</v>
      </c>
    </row>
    <row r="928" spans="1:12" x14ac:dyDescent="0.25">
      <c r="A928">
        <v>2022</v>
      </c>
      <c r="B928" t="s">
        <v>46</v>
      </c>
      <c r="C928" t="s">
        <v>28</v>
      </c>
      <c r="D928" t="s">
        <v>22</v>
      </c>
      <c r="E928">
        <v>210000</v>
      </c>
      <c r="F928">
        <v>210000</v>
      </c>
      <c r="G928" t="s">
        <v>23</v>
      </c>
      <c r="H928" t="s">
        <v>24</v>
      </c>
      <c r="I928" t="s">
        <v>17</v>
      </c>
      <c r="J928" t="s">
        <v>29</v>
      </c>
      <c r="K928" t="s">
        <v>23</v>
      </c>
      <c r="L928" t="s">
        <v>26</v>
      </c>
    </row>
    <row r="929" spans="1:12" x14ac:dyDescent="0.25">
      <c r="A929">
        <v>2022</v>
      </c>
      <c r="B929" t="s">
        <v>37</v>
      </c>
      <c r="C929" t="s">
        <v>38</v>
      </c>
      <c r="D929" t="s">
        <v>22</v>
      </c>
      <c r="E929">
        <v>66100</v>
      </c>
      <c r="F929">
        <v>66100</v>
      </c>
      <c r="G929" t="s">
        <v>23</v>
      </c>
      <c r="H929" t="s">
        <v>16</v>
      </c>
      <c r="I929" t="s">
        <v>17</v>
      </c>
      <c r="J929" t="s">
        <v>29</v>
      </c>
      <c r="K929" t="s">
        <v>23</v>
      </c>
      <c r="L929" t="s">
        <v>26</v>
      </c>
    </row>
    <row r="930" spans="1:12" x14ac:dyDescent="0.25">
      <c r="A930">
        <v>2022</v>
      </c>
      <c r="B930" t="s">
        <v>37</v>
      </c>
      <c r="C930" t="s">
        <v>38</v>
      </c>
      <c r="D930" t="s">
        <v>22</v>
      </c>
      <c r="E930">
        <v>102640</v>
      </c>
      <c r="F930">
        <v>102640</v>
      </c>
      <c r="G930" t="s">
        <v>23</v>
      </c>
      <c r="H930" t="s">
        <v>16</v>
      </c>
      <c r="I930" t="s">
        <v>17</v>
      </c>
      <c r="J930" t="s">
        <v>29</v>
      </c>
      <c r="K930" t="s">
        <v>23</v>
      </c>
      <c r="L930" t="s">
        <v>26</v>
      </c>
    </row>
    <row r="931" spans="1:12" x14ac:dyDescent="0.25">
      <c r="A931">
        <v>2022</v>
      </c>
      <c r="B931" t="s">
        <v>27</v>
      </c>
      <c r="C931" t="s">
        <v>28</v>
      </c>
      <c r="D931" t="s">
        <v>22</v>
      </c>
      <c r="E931">
        <v>161500</v>
      </c>
      <c r="F931">
        <v>161500</v>
      </c>
      <c r="G931" t="s">
        <v>23</v>
      </c>
      <c r="H931" t="s">
        <v>24</v>
      </c>
      <c r="I931" t="s">
        <v>17</v>
      </c>
      <c r="J931" t="s">
        <v>29</v>
      </c>
      <c r="K931" t="s">
        <v>23</v>
      </c>
      <c r="L931" t="s">
        <v>26</v>
      </c>
    </row>
    <row r="932" spans="1:12" x14ac:dyDescent="0.25">
      <c r="A932">
        <v>2022</v>
      </c>
      <c r="B932" t="s">
        <v>27</v>
      </c>
      <c r="C932" t="s">
        <v>28</v>
      </c>
      <c r="D932" t="s">
        <v>22</v>
      </c>
      <c r="E932">
        <v>182750</v>
      </c>
      <c r="F932">
        <v>182750</v>
      </c>
      <c r="G932" t="s">
        <v>23</v>
      </c>
      <c r="H932" t="s">
        <v>24</v>
      </c>
      <c r="I932" t="s">
        <v>17</v>
      </c>
      <c r="J932" t="s">
        <v>29</v>
      </c>
      <c r="K932" t="s">
        <v>23</v>
      </c>
      <c r="L932" t="s">
        <v>26</v>
      </c>
    </row>
    <row r="933" spans="1:12" x14ac:dyDescent="0.25">
      <c r="A933">
        <v>2022</v>
      </c>
      <c r="B933" t="s">
        <v>32</v>
      </c>
      <c r="C933" t="s">
        <v>13</v>
      </c>
      <c r="D933" t="s">
        <v>22</v>
      </c>
      <c r="E933">
        <v>130000</v>
      </c>
      <c r="F933">
        <v>130000</v>
      </c>
      <c r="G933" t="s">
        <v>23</v>
      </c>
      <c r="H933" t="s">
        <v>24</v>
      </c>
      <c r="I933" t="s">
        <v>17</v>
      </c>
      <c r="J933" t="s">
        <v>29</v>
      </c>
      <c r="K933" t="s">
        <v>23</v>
      </c>
      <c r="L933" t="s">
        <v>26</v>
      </c>
    </row>
    <row r="934" spans="1:12" x14ac:dyDescent="0.25">
      <c r="A934">
        <v>2022</v>
      </c>
      <c r="B934" t="s">
        <v>32</v>
      </c>
      <c r="C934" t="s">
        <v>13</v>
      </c>
      <c r="D934" t="s">
        <v>22</v>
      </c>
      <c r="E934">
        <v>210000</v>
      </c>
      <c r="F934">
        <v>210000</v>
      </c>
      <c r="G934" t="s">
        <v>23</v>
      </c>
      <c r="H934" t="s">
        <v>24</v>
      </c>
      <c r="I934" t="s">
        <v>17</v>
      </c>
      <c r="J934" t="s">
        <v>29</v>
      </c>
      <c r="K934" t="s">
        <v>23</v>
      </c>
      <c r="L934" t="s">
        <v>26</v>
      </c>
    </row>
    <row r="935" spans="1:12" x14ac:dyDescent="0.25">
      <c r="A935">
        <v>2022</v>
      </c>
      <c r="B935" t="s">
        <v>34</v>
      </c>
      <c r="C935" t="s">
        <v>31</v>
      </c>
      <c r="D935" t="s">
        <v>22</v>
      </c>
      <c r="E935">
        <v>150000</v>
      </c>
      <c r="F935">
        <v>150000</v>
      </c>
      <c r="G935" t="s">
        <v>23</v>
      </c>
      <c r="H935" t="s">
        <v>24</v>
      </c>
      <c r="I935" t="s">
        <v>17</v>
      </c>
      <c r="J935" t="s">
        <v>29</v>
      </c>
      <c r="K935" t="s">
        <v>23</v>
      </c>
      <c r="L935" t="s">
        <v>26</v>
      </c>
    </row>
    <row r="936" spans="1:12" x14ac:dyDescent="0.25">
      <c r="A936">
        <v>2022</v>
      </c>
      <c r="B936" t="s">
        <v>27</v>
      </c>
      <c r="C936" t="s">
        <v>28</v>
      </c>
      <c r="D936" t="s">
        <v>22</v>
      </c>
      <c r="E936">
        <v>150000</v>
      </c>
      <c r="F936">
        <v>150000</v>
      </c>
      <c r="G936" t="s">
        <v>23</v>
      </c>
      <c r="H936" t="s">
        <v>24</v>
      </c>
      <c r="I936" t="s">
        <v>17</v>
      </c>
      <c r="J936" t="s">
        <v>29</v>
      </c>
      <c r="K936" t="s">
        <v>23</v>
      </c>
      <c r="L936" t="s">
        <v>26</v>
      </c>
    </row>
    <row r="937" spans="1:12" x14ac:dyDescent="0.25">
      <c r="A937">
        <v>2022</v>
      </c>
      <c r="B937" t="s">
        <v>27</v>
      </c>
      <c r="C937" t="s">
        <v>28</v>
      </c>
      <c r="D937" t="s">
        <v>22</v>
      </c>
      <c r="E937">
        <v>210000</v>
      </c>
      <c r="F937">
        <v>210000</v>
      </c>
      <c r="G937" t="s">
        <v>23</v>
      </c>
      <c r="H937" t="s">
        <v>24</v>
      </c>
      <c r="I937" t="s">
        <v>17</v>
      </c>
      <c r="J937" t="s">
        <v>29</v>
      </c>
      <c r="K937" t="s">
        <v>23</v>
      </c>
      <c r="L937" t="s">
        <v>26</v>
      </c>
    </row>
    <row r="938" spans="1:12" x14ac:dyDescent="0.25">
      <c r="A938">
        <v>2022</v>
      </c>
      <c r="B938" t="s">
        <v>37</v>
      </c>
      <c r="C938" t="s">
        <v>38</v>
      </c>
      <c r="D938" t="s">
        <v>22</v>
      </c>
      <c r="E938">
        <v>104000</v>
      </c>
      <c r="F938">
        <v>104000</v>
      </c>
      <c r="G938" t="s">
        <v>23</v>
      </c>
      <c r="H938" t="s">
        <v>24</v>
      </c>
      <c r="I938" t="s">
        <v>17</v>
      </c>
      <c r="J938" t="s">
        <v>29</v>
      </c>
      <c r="K938" t="s">
        <v>23</v>
      </c>
      <c r="L938" t="s">
        <v>26</v>
      </c>
    </row>
    <row r="939" spans="1:12" x14ac:dyDescent="0.25">
      <c r="A939">
        <v>2022</v>
      </c>
      <c r="B939" t="s">
        <v>37</v>
      </c>
      <c r="C939" t="s">
        <v>38</v>
      </c>
      <c r="D939" t="s">
        <v>22</v>
      </c>
      <c r="E939">
        <v>127000</v>
      </c>
      <c r="F939">
        <v>127000</v>
      </c>
      <c r="G939" t="s">
        <v>23</v>
      </c>
      <c r="H939" t="s">
        <v>24</v>
      </c>
      <c r="I939" t="s">
        <v>17</v>
      </c>
      <c r="J939" t="s">
        <v>29</v>
      </c>
      <c r="K939" t="s">
        <v>23</v>
      </c>
      <c r="L939" t="s">
        <v>26</v>
      </c>
    </row>
    <row r="940" spans="1:12" x14ac:dyDescent="0.25">
      <c r="A940">
        <v>2022</v>
      </c>
      <c r="B940" t="s">
        <v>32</v>
      </c>
      <c r="C940" t="s">
        <v>13</v>
      </c>
      <c r="D940" t="s">
        <v>22</v>
      </c>
      <c r="E940">
        <v>120000</v>
      </c>
      <c r="F940">
        <v>120000</v>
      </c>
      <c r="G940" t="s">
        <v>23</v>
      </c>
      <c r="H940" t="s">
        <v>24</v>
      </c>
      <c r="I940" t="s">
        <v>17</v>
      </c>
      <c r="J940" t="s">
        <v>29</v>
      </c>
      <c r="K940" t="s">
        <v>23</v>
      </c>
      <c r="L940" t="s">
        <v>26</v>
      </c>
    </row>
    <row r="941" spans="1:12" x14ac:dyDescent="0.25">
      <c r="A941">
        <v>2022</v>
      </c>
      <c r="B941" t="s">
        <v>32</v>
      </c>
      <c r="C941" t="s">
        <v>13</v>
      </c>
      <c r="D941" t="s">
        <v>22</v>
      </c>
      <c r="E941">
        <v>190000</v>
      </c>
      <c r="F941">
        <v>190000</v>
      </c>
      <c r="G941" t="s">
        <v>23</v>
      </c>
      <c r="H941" t="s">
        <v>24</v>
      </c>
      <c r="I941" t="s">
        <v>17</v>
      </c>
      <c r="J941" t="s">
        <v>29</v>
      </c>
      <c r="K941" t="s">
        <v>23</v>
      </c>
      <c r="L941" t="s">
        <v>26</v>
      </c>
    </row>
    <row r="942" spans="1:12" x14ac:dyDescent="0.25">
      <c r="A942">
        <v>2022</v>
      </c>
      <c r="B942" t="s">
        <v>118</v>
      </c>
      <c r="C942" t="s">
        <v>31</v>
      </c>
      <c r="D942" t="s">
        <v>14</v>
      </c>
      <c r="E942">
        <v>56000</v>
      </c>
      <c r="F942">
        <v>58837</v>
      </c>
      <c r="G942" t="s">
        <v>69</v>
      </c>
      <c r="H942" t="s">
        <v>16</v>
      </c>
      <c r="I942" t="s">
        <v>17</v>
      </c>
      <c r="J942" t="s">
        <v>29</v>
      </c>
      <c r="K942" t="s">
        <v>69</v>
      </c>
      <c r="L942" t="s">
        <v>64</v>
      </c>
    </row>
    <row r="943" spans="1:12" x14ac:dyDescent="0.25">
      <c r="A943">
        <v>2022</v>
      </c>
      <c r="B943" t="s">
        <v>46</v>
      </c>
      <c r="C943" t="s">
        <v>28</v>
      </c>
      <c r="D943" t="s">
        <v>22</v>
      </c>
      <c r="E943">
        <v>149850</v>
      </c>
      <c r="F943">
        <v>149850</v>
      </c>
      <c r="G943" t="s">
        <v>23</v>
      </c>
      <c r="H943" t="s">
        <v>24</v>
      </c>
      <c r="I943" t="s">
        <v>17</v>
      </c>
      <c r="J943" t="s">
        <v>25</v>
      </c>
      <c r="K943" t="s">
        <v>23</v>
      </c>
      <c r="L943" t="s">
        <v>26</v>
      </c>
    </row>
    <row r="944" spans="1:12" x14ac:dyDescent="0.25">
      <c r="A944">
        <v>2022</v>
      </c>
      <c r="B944" t="s">
        <v>46</v>
      </c>
      <c r="C944" t="s">
        <v>28</v>
      </c>
      <c r="D944" t="s">
        <v>22</v>
      </c>
      <c r="E944">
        <v>249500</v>
      </c>
      <c r="F944">
        <v>249500</v>
      </c>
      <c r="G944" t="s">
        <v>23</v>
      </c>
      <c r="H944" t="s">
        <v>24</v>
      </c>
      <c r="I944" t="s">
        <v>17</v>
      </c>
      <c r="J944" t="s">
        <v>25</v>
      </c>
      <c r="K944" t="s">
        <v>23</v>
      </c>
      <c r="L944" t="s">
        <v>26</v>
      </c>
    </row>
    <row r="945" spans="1:12" x14ac:dyDescent="0.25">
      <c r="A945">
        <v>2022</v>
      </c>
      <c r="B945" t="s">
        <v>37</v>
      </c>
      <c r="C945" t="s">
        <v>38</v>
      </c>
      <c r="D945" t="s">
        <v>22</v>
      </c>
      <c r="E945">
        <v>48000</v>
      </c>
      <c r="F945">
        <v>48000</v>
      </c>
      <c r="G945" t="s">
        <v>23</v>
      </c>
      <c r="H945" t="s">
        <v>39</v>
      </c>
      <c r="I945" t="s">
        <v>17</v>
      </c>
      <c r="J945" t="s">
        <v>25</v>
      </c>
      <c r="K945" t="s">
        <v>23</v>
      </c>
      <c r="L945" t="s">
        <v>26</v>
      </c>
    </row>
    <row r="946" spans="1:12" x14ac:dyDescent="0.25">
      <c r="A946">
        <v>2022</v>
      </c>
      <c r="B946" t="s">
        <v>37</v>
      </c>
      <c r="C946" t="s">
        <v>38</v>
      </c>
      <c r="D946" t="s">
        <v>22</v>
      </c>
      <c r="E946">
        <v>55000</v>
      </c>
      <c r="F946">
        <v>55000</v>
      </c>
      <c r="G946" t="s">
        <v>23</v>
      </c>
      <c r="H946" t="s">
        <v>39</v>
      </c>
      <c r="I946" t="s">
        <v>17</v>
      </c>
      <c r="J946" t="s">
        <v>25</v>
      </c>
      <c r="K946" t="s">
        <v>23</v>
      </c>
      <c r="L946" t="s">
        <v>26</v>
      </c>
    </row>
    <row r="947" spans="1:12" x14ac:dyDescent="0.25">
      <c r="A947">
        <v>2022</v>
      </c>
      <c r="B947" t="s">
        <v>27</v>
      </c>
      <c r="C947" t="s">
        <v>28</v>
      </c>
      <c r="D947" t="s">
        <v>22</v>
      </c>
      <c r="E947">
        <v>149850</v>
      </c>
      <c r="F947">
        <v>149850</v>
      </c>
      <c r="G947" t="s">
        <v>23</v>
      </c>
      <c r="H947" t="s">
        <v>24</v>
      </c>
      <c r="I947" t="s">
        <v>17</v>
      </c>
      <c r="J947" t="s">
        <v>25</v>
      </c>
      <c r="K947" t="s">
        <v>23</v>
      </c>
      <c r="L947" t="s">
        <v>26</v>
      </c>
    </row>
    <row r="948" spans="1:12" x14ac:dyDescent="0.25">
      <c r="A948">
        <v>2022</v>
      </c>
      <c r="B948" t="s">
        <v>27</v>
      </c>
      <c r="C948" t="s">
        <v>28</v>
      </c>
      <c r="D948" t="s">
        <v>22</v>
      </c>
      <c r="E948">
        <v>249500</v>
      </c>
      <c r="F948">
        <v>249500</v>
      </c>
      <c r="G948" t="s">
        <v>23</v>
      </c>
      <c r="H948" t="s">
        <v>24</v>
      </c>
      <c r="I948" t="s">
        <v>17</v>
      </c>
      <c r="J948" t="s">
        <v>25</v>
      </c>
      <c r="K948" t="s">
        <v>23</v>
      </c>
      <c r="L948" t="s">
        <v>26</v>
      </c>
    </row>
    <row r="949" spans="1:12" x14ac:dyDescent="0.25">
      <c r="A949">
        <v>2022</v>
      </c>
      <c r="B949" t="s">
        <v>40</v>
      </c>
      <c r="C949" t="s">
        <v>41</v>
      </c>
      <c r="D949" t="s">
        <v>22</v>
      </c>
      <c r="E949">
        <v>100000</v>
      </c>
      <c r="F949">
        <v>100000</v>
      </c>
      <c r="G949" t="s">
        <v>23</v>
      </c>
      <c r="H949" t="s">
        <v>16</v>
      </c>
      <c r="I949" t="s">
        <v>17</v>
      </c>
      <c r="J949" t="s">
        <v>29</v>
      </c>
      <c r="K949" t="s">
        <v>23</v>
      </c>
      <c r="L949" t="s">
        <v>26</v>
      </c>
    </row>
    <row r="950" spans="1:12" x14ac:dyDescent="0.25">
      <c r="A950">
        <v>2022</v>
      </c>
      <c r="B950" t="s">
        <v>40</v>
      </c>
      <c r="C950" t="s">
        <v>41</v>
      </c>
      <c r="D950" t="s">
        <v>22</v>
      </c>
      <c r="E950">
        <v>122500</v>
      </c>
      <c r="F950">
        <v>122500</v>
      </c>
      <c r="G950" t="s">
        <v>23</v>
      </c>
      <c r="H950" t="s">
        <v>16</v>
      </c>
      <c r="I950" t="s">
        <v>17</v>
      </c>
      <c r="J950" t="s">
        <v>29</v>
      </c>
      <c r="K950" t="s">
        <v>23</v>
      </c>
      <c r="L950" t="s">
        <v>26</v>
      </c>
    </row>
    <row r="951" spans="1:12" x14ac:dyDescent="0.25">
      <c r="A951">
        <v>2022</v>
      </c>
      <c r="B951" t="s">
        <v>48</v>
      </c>
      <c r="C951" t="s">
        <v>28</v>
      </c>
      <c r="D951" t="s">
        <v>22</v>
      </c>
      <c r="E951">
        <v>149850</v>
      </c>
      <c r="F951">
        <v>149850</v>
      </c>
      <c r="G951" t="s">
        <v>23</v>
      </c>
      <c r="H951" t="s">
        <v>24</v>
      </c>
      <c r="I951" t="s">
        <v>17</v>
      </c>
      <c r="J951" t="s">
        <v>25</v>
      </c>
      <c r="K951" t="s">
        <v>23</v>
      </c>
      <c r="L951" t="s">
        <v>26</v>
      </c>
    </row>
    <row r="952" spans="1:12" x14ac:dyDescent="0.25">
      <c r="A952">
        <v>2022</v>
      </c>
      <c r="B952" t="s">
        <v>48</v>
      </c>
      <c r="C952" t="s">
        <v>28</v>
      </c>
      <c r="D952" t="s">
        <v>22</v>
      </c>
      <c r="E952">
        <v>249500</v>
      </c>
      <c r="F952">
        <v>249500</v>
      </c>
      <c r="G952" t="s">
        <v>23</v>
      </c>
      <c r="H952" t="s">
        <v>24</v>
      </c>
      <c r="I952" t="s">
        <v>17</v>
      </c>
      <c r="J952" t="s">
        <v>25</v>
      </c>
      <c r="K952" t="s">
        <v>23</v>
      </c>
      <c r="L952" t="s">
        <v>26</v>
      </c>
    </row>
    <row r="953" spans="1:12" x14ac:dyDescent="0.25">
      <c r="A953">
        <v>2022</v>
      </c>
      <c r="B953" t="s">
        <v>27</v>
      </c>
      <c r="C953" t="s">
        <v>28</v>
      </c>
      <c r="D953" t="s">
        <v>22</v>
      </c>
      <c r="E953">
        <v>140000</v>
      </c>
      <c r="F953">
        <v>140000</v>
      </c>
      <c r="G953" t="s">
        <v>23</v>
      </c>
      <c r="H953" t="s">
        <v>24</v>
      </c>
      <c r="I953" t="s">
        <v>17</v>
      </c>
      <c r="J953" t="s">
        <v>29</v>
      </c>
      <c r="K953" t="s">
        <v>23</v>
      </c>
      <c r="L953" t="s">
        <v>26</v>
      </c>
    </row>
    <row r="954" spans="1:12" x14ac:dyDescent="0.25">
      <c r="A954">
        <v>2022</v>
      </c>
      <c r="B954" t="s">
        <v>27</v>
      </c>
      <c r="C954" t="s">
        <v>28</v>
      </c>
      <c r="D954" t="s">
        <v>22</v>
      </c>
      <c r="E954">
        <v>175000</v>
      </c>
      <c r="F954">
        <v>175000</v>
      </c>
      <c r="G954" t="s">
        <v>23</v>
      </c>
      <c r="H954" t="s">
        <v>24</v>
      </c>
      <c r="I954" t="s">
        <v>17</v>
      </c>
      <c r="J954" t="s">
        <v>29</v>
      </c>
      <c r="K954" t="s">
        <v>23</v>
      </c>
      <c r="L954" t="s">
        <v>26</v>
      </c>
    </row>
    <row r="955" spans="1:12" x14ac:dyDescent="0.25">
      <c r="A955">
        <v>2022</v>
      </c>
      <c r="B955" t="s">
        <v>37</v>
      </c>
      <c r="C955" t="s">
        <v>38</v>
      </c>
      <c r="D955" t="s">
        <v>22</v>
      </c>
      <c r="E955">
        <v>81666</v>
      </c>
      <c r="F955">
        <v>81666</v>
      </c>
      <c r="G955" t="s">
        <v>23</v>
      </c>
      <c r="H955" t="s">
        <v>24</v>
      </c>
      <c r="I955" t="s">
        <v>17</v>
      </c>
      <c r="J955" t="s">
        <v>29</v>
      </c>
      <c r="K955" t="s">
        <v>23</v>
      </c>
      <c r="L955" t="s">
        <v>26</v>
      </c>
    </row>
    <row r="956" spans="1:12" x14ac:dyDescent="0.25">
      <c r="A956">
        <v>2022</v>
      </c>
      <c r="B956" t="s">
        <v>37</v>
      </c>
      <c r="C956" t="s">
        <v>38</v>
      </c>
      <c r="D956" t="s">
        <v>22</v>
      </c>
      <c r="E956">
        <v>115934</v>
      </c>
      <c r="F956">
        <v>115934</v>
      </c>
      <c r="G956" t="s">
        <v>23</v>
      </c>
      <c r="H956" t="s">
        <v>24</v>
      </c>
      <c r="I956" t="s">
        <v>17</v>
      </c>
      <c r="J956" t="s">
        <v>29</v>
      </c>
      <c r="K956" t="s">
        <v>23</v>
      </c>
      <c r="L956" t="s">
        <v>26</v>
      </c>
    </row>
    <row r="957" spans="1:12" x14ac:dyDescent="0.25">
      <c r="A957">
        <v>2022</v>
      </c>
      <c r="B957" t="s">
        <v>27</v>
      </c>
      <c r="C957" t="s">
        <v>28</v>
      </c>
      <c r="D957" t="s">
        <v>14</v>
      </c>
      <c r="E957">
        <v>36000</v>
      </c>
      <c r="F957">
        <v>37824</v>
      </c>
      <c r="G957" t="s">
        <v>57</v>
      </c>
      <c r="H957" t="s">
        <v>24</v>
      </c>
      <c r="I957" t="s">
        <v>17</v>
      </c>
      <c r="J957" t="s">
        <v>25</v>
      </c>
      <c r="K957" t="s">
        <v>57</v>
      </c>
      <c r="L957" t="s">
        <v>26</v>
      </c>
    </row>
    <row r="958" spans="1:12" x14ac:dyDescent="0.25">
      <c r="A958">
        <v>2022</v>
      </c>
      <c r="B958" t="s">
        <v>27</v>
      </c>
      <c r="C958" t="s">
        <v>28</v>
      </c>
      <c r="D958" t="s">
        <v>14</v>
      </c>
      <c r="E958">
        <v>45000</v>
      </c>
      <c r="F958">
        <v>47280</v>
      </c>
      <c r="G958" t="s">
        <v>57</v>
      </c>
      <c r="H958" t="s">
        <v>24</v>
      </c>
      <c r="I958" t="s">
        <v>17</v>
      </c>
      <c r="J958" t="s">
        <v>25</v>
      </c>
      <c r="K958" t="s">
        <v>57</v>
      </c>
      <c r="L958" t="s">
        <v>26</v>
      </c>
    </row>
    <row r="959" spans="1:12" x14ac:dyDescent="0.25">
      <c r="A959">
        <v>2022</v>
      </c>
      <c r="B959" t="s">
        <v>32</v>
      </c>
      <c r="C959" t="s">
        <v>13</v>
      </c>
      <c r="D959" t="s">
        <v>22</v>
      </c>
      <c r="E959">
        <v>95000</v>
      </c>
      <c r="F959">
        <v>95000</v>
      </c>
      <c r="G959" t="s">
        <v>23</v>
      </c>
      <c r="H959" t="s">
        <v>24</v>
      </c>
      <c r="I959" t="s">
        <v>17</v>
      </c>
      <c r="J959" t="s">
        <v>25</v>
      </c>
      <c r="K959" t="s">
        <v>23</v>
      </c>
      <c r="L959" t="s">
        <v>26</v>
      </c>
    </row>
    <row r="960" spans="1:12" x14ac:dyDescent="0.25">
      <c r="A960">
        <v>2022</v>
      </c>
      <c r="B960" t="s">
        <v>139</v>
      </c>
      <c r="C960" t="s">
        <v>31</v>
      </c>
      <c r="D960" t="s">
        <v>22</v>
      </c>
      <c r="E960">
        <v>125000</v>
      </c>
      <c r="F960">
        <v>125000</v>
      </c>
      <c r="G960" t="s">
        <v>110</v>
      </c>
      <c r="H960" t="s">
        <v>24</v>
      </c>
      <c r="I960" t="s">
        <v>17</v>
      </c>
      <c r="J960" t="s">
        <v>29</v>
      </c>
      <c r="K960" t="s">
        <v>110</v>
      </c>
      <c r="L960" t="s">
        <v>19</v>
      </c>
    </row>
    <row r="961" spans="1:12" x14ac:dyDescent="0.25">
      <c r="A961">
        <v>2022</v>
      </c>
      <c r="B961" t="s">
        <v>32</v>
      </c>
      <c r="C961" t="s">
        <v>13</v>
      </c>
      <c r="D961" t="s">
        <v>22</v>
      </c>
      <c r="E961">
        <v>120000</v>
      </c>
      <c r="F961">
        <v>120000</v>
      </c>
      <c r="G961" t="s">
        <v>23</v>
      </c>
      <c r="H961" t="s">
        <v>16</v>
      </c>
      <c r="I961" t="s">
        <v>17</v>
      </c>
      <c r="J961" t="s">
        <v>29</v>
      </c>
      <c r="K961" t="s">
        <v>23</v>
      </c>
      <c r="L961" t="s">
        <v>26</v>
      </c>
    </row>
    <row r="962" spans="1:12" x14ac:dyDescent="0.25">
      <c r="A962">
        <v>2022</v>
      </c>
      <c r="B962" t="s">
        <v>32</v>
      </c>
      <c r="C962" t="s">
        <v>13</v>
      </c>
      <c r="D962" t="s">
        <v>22</v>
      </c>
      <c r="E962">
        <v>160000</v>
      </c>
      <c r="F962">
        <v>160000</v>
      </c>
      <c r="G962" t="s">
        <v>23</v>
      </c>
      <c r="H962" t="s">
        <v>16</v>
      </c>
      <c r="I962" t="s">
        <v>17</v>
      </c>
      <c r="J962" t="s">
        <v>29</v>
      </c>
      <c r="K962" t="s">
        <v>23</v>
      </c>
      <c r="L962" t="s">
        <v>26</v>
      </c>
    </row>
    <row r="963" spans="1:12" x14ac:dyDescent="0.25">
      <c r="A963">
        <v>2022</v>
      </c>
      <c r="B963" t="s">
        <v>32</v>
      </c>
      <c r="C963" t="s">
        <v>13</v>
      </c>
      <c r="D963" t="s">
        <v>14</v>
      </c>
      <c r="E963">
        <v>35000</v>
      </c>
      <c r="F963">
        <v>36773</v>
      </c>
      <c r="G963" t="s">
        <v>57</v>
      </c>
      <c r="H963" t="s">
        <v>24</v>
      </c>
      <c r="I963" t="s">
        <v>17</v>
      </c>
      <c r="J963" t="s">
        <v>25</v>
      </c>
      <c r="K963" t="s">
        <v>57</v>
      </c>
      <c r="L963" t="s">
        <v>26</v>
      </c>
    </row>
    <row r="964" spans="1:12" x14ac:dyDescent="0.25">
      <c r="A964">
        <v>2022</v>
      </c>
      <c r="B964" t="s">
        <v>32</v>
      </c>
      <c r="C964" t="s">
        <v>13</v>
      </c>
      <c r="D964" t="s">
        <v>14</v>
      </c>
      <c r="E964">
        <v>70000</v>
      </c>
      <c r="F964">
        <v>73546</v>
      </c>
      <c r="G964" t="s">
        <v>57</v>
      </c>
      <c r="H964" t="s">
        <v>24</v>
      </c>
      <c r="I964" t="s">
        <v>17</v>
      </c>
      <c r="J964" t="s">
        <v>25</v>
      </c>
      <c r="K964" t="s">
        <v>57</v>
      </c>
      <c r="L964" t="s">
        <v>26</v>
      </c>
    </row>
    <row r="965" spans="1:12" x14ac:dyDescent="0.25">
      <c r="A965">
        <v>2022</v>
      </c>
      <c r="B965" t="s">
        <v>32</v>
      </c>
      <c r="C965" t="s">
        <v>13</v>
      </c>
      <c r="D965" t="s">
        <v>22</v>
      </c>
      <c r="E965">
        <v>78000</v>
      </c>
      <c r="F965">
        <v>78000</v>
      </c>
      <c r="G965" t="s">
        <v>23</v>
      </c>
      <c r="H965" t="s">
        <v>24</v>
      </c>
      <c r="I965" t="s">
        <v>17</v>
      </c>
      <c r="J965" t="s">
        <v>25</v>
      </c>
      <c r="K965" t="s">
        <v>23</v>
      </c>
      <c r="L965" t="s">
        <v>26</v>
      </c>
    </row>
    <row r="966" spans="1:12" x14ac:dyDescent="0.25">
      <c r="A966">
        <v>2022</v>
      </c>
      <c r="B966" t="s">
        <v>34</v>
      </c>
      <c r="C966" t="s">
        <v>31</v>
      </c>
      <c r="D966" t="s">
        <v>22</v>
      </c>
      <c r="E966">
        <v>135000</v>
      </c>
      <c r="F966">
        <v>135000</v>
      </c>
      <c r="G966" t="s">
        <v>23</v>
      </c>
      <c r="H966" t="s">
        <v>24</v>
      </c>
      <c r="I966" t="s">
        <v>17</v>
      </c>
      <c r="J966" t="s">
        <v>25</v>
      </c>
      <c r="K966" t="s">
        <v>23</v>
      </c>
      <c r="L966" t="s">
        <v>26</v>
      </c>
    </row>
    <row r="967" spans="1:12" x14ac:dyDescent="0.25">
      <c r="A967">
        <v>2022</v>
      </c>
      <c r="B967" t="s">
        <v>34</v>
      </c>
      <c r="C967" t="s">
        <v>31</v>
      </c>
      <c r="D967" t="s">
        <v>22</v>
      </c>
      <c r="E967">
        <v>145000</v>
      </c>
      <c r="F967">
        <v>145000</v>
      </c>
      <c r="G967" t="s">
        <v>23</v>
      </c>
      <c r="H967" t="s">
        <v>24</v>
      </c>
      <c r="I967" t="s">
        <v>17</v>
      </c>
      <c r="J967" t="s">
        <v>25</v>
      </c>
      <c r="K967" t="s">
        <v>23</v>
      </c>
      <c r="L967" t="s">
        <v>26</v>
      </c>
    </row>
    <row r="968" spans="1:12" x14ac:dyDescent="0.25">
      <c r="A968">
        <v>2022</v>
      </c>
      <c r="B968" t="s">
        <v>37</v>
      </c>
      <c r="C968" t="s">
        <v>38</v>
      </c>
      <c r="D968" t="s">
        <v>22</v>
      </c>
      <c r="E968">
        <v>95000</v>
      </c>
      <c r="F968">
        <v>95000</v>
      </c>
      <c r="G968" t="s">
        <v>23</v>
      </c>
      <c r="H968" t="s">
        <v>24</v>
      </c>
      <c r="I968" t="s">
        <v>17</v>
      </c>
      <c r="J968" t="s">
        <v>25</v>
      </c>
      <c r="K968" t="s">
        <v>23</v>
      </c>
      <c r="L968" t="s">
        <v>26</v>
      </c>
    </row>
    <row r="969" spans="1:12" x14ac:dyDescent="0.25">
      <c r="A969">
        <v>2022</v>
      </c>
      <c r="B969" t="s">
        <v>37</v>
      </c>
      <c r="C969" t="s">
        <v>38</v>
      </c>
      <c r="D969" t="s">
        <v>22</v>
      </c>
      <c r="E969">
        <v>120000</v>
      </c>
      <c r="F969">
        <v>120000</v>
      </c>
      <c r="G969" t="s">
        <v>23</v>
      </c>
      <c r="H969" t="s">
        <v>24</v>
      </c>
      <c r="I969" t="s">
        <v>17</v>
      </c>
      <c r="J969" t="s">
        <v>25</v>
      </c>
      <c r="K969" t="s">
        <v>23</v>
      </c>
      <c r="L969" t="s">
        <v>26</v>
      </c>
    </row>
    <row r="970" spans="1:12" x14ac:dyDescent="0.25">
      <c r="A970">
        <v>2022</v>
      </c>
      <c r="B970" t="s">
        <v>32</v>
      </c>
      <c r="C970" t="s">
        <v>13</v>
      </c>
      <c r="D970" t="s">
        <v>22</v>
      </c>
      <c r="E970">
        <v>239000</v>
      </c>
      <c r="F970">
        <v>239000</v>
      </c>
      <c r="G970" t="s">
        <v>23</v>
      </c>
      <c r="H970" t="s">
        <v>33</v>
      </c>
      <c r="I970" t="s">
        <v>17</v>
      </c>
      <c r="J970" t="s">
        <v>29</v>
      </c>
      <c r="K970" t="s">
        <v>23</v>
      </c>
      <c r="L970" t="s">
        <v>26</v>
      </c>
    </row>
    <row r="971" spans="1:12" x14ac:dyDescent="0.25">
      <c r="A971">
        <v>2022</v>
      </c>
      <c r="B971" t="s">
        <v>32</v>
      </c>
      <c r="C971" t="s">
        <v>13</v>
      </c>
      <c r="D971" t="s">
        <v>22</v>
      </c>
      <c r="E971">
        <v>310000</v>
      </c>
      <c r="F971">
        <v>310000</v>
      </c>
      <c r="G971" t="s">
        <v>23</v>
      </c>
      <c r="H971" t="s">
        <v>33</v>
      </c>
      <c r="I971" t="s">
        <v>17</v>
      </c>
      <c r="J971" t="s">
        <v>29</v>
      </c>
      <c r="K971" t="s">
        <v>23</v>
      </c>
      <c r="L971" t="s">
        <v>26</v>
      </c>
    </row>
    <row r="972" spans="1:12" x14ac:dyDescent="0.25">
      <c r="A972">
        <v>2022</v>
      </c>
      <c r="B972" t="s">
        <v>42</v>
      </c>
      <c r="C972" t="s">
        <v>28</v>
      </c>
      <c r="D972" t="s">
        <v>22</v>
      </c>
      <c r="E972">
        <v>164000</v>
      </c>
      <c r="F972">
        <v>164000</v>
      </c>
      <c r="G972" t="s">
        <v>23</v>
      </c>
      <c r="H972" t="s">
        <v>24</v>
      </c>
      <c r="I972" t="s">
        <v>17</v>
      </c>
      <c r="J972" t="s">
        <v>29</v>
      </c>
      <c r="K972" t="s">
        <v>23</v>
      </c>
      <c r="L972" t="s">
        <v>26</v>
      </c>
    </row>
    <row r="973" spans="1:12" x14ac:dyDescent="0.25">
      <c r="A973">
        <v>2022</v>
      </c>
      <c r="B973" t="s">
        <v>42</v>
      </c>
      <c r="C973" t="s">
        <v>28</v>
      </c>
      <c r="D973" t="s">
        <v>22</v>
      </c>
      <c r="E973">
        <v>192000</v>
      </c>
      <c r="F973">
        <v>192000</v>
      </c>
      <c r="G973" t="s">
        <v>23</v>
      </c>
      <c r="H973" t="s">
        <v>24</v>
      </c>
      <c r="I973" t="s">
        <v>17</v>
      </c>
      <c r="J973" t="s">
        <v>29</v>
      </c>
      <c r="K973" t="s">
        <v>23</v>
      </c>
      <c r="L973" t="s">
        <v>26</v>
      </c>
    </row>
    <row r="974" spans="1:12" x14ac:dyDescent="0.25">
      <c r="A974">
        <v>2022</v>
      </c>
      <c r="B974" t="s">
        <v>32</v>
      </c>
      <c r="C974" t="s">
        <v>13</v>
      </c>
      <c r="D974" t="s">
        <v>35</v>
      </c>
      <c r="E974">
        <v>60000</v>
      </c>
      <c r="F974">
        <v>73880</v>
      </c>
      <c r="G974" t="s">
        <v>36</v>
      </c>
      <c r="H974" t="s">
        <v>16</v>
      </c>
      <c r="I974" t="s">
        <v>17</v>
      </c>
      <c r="J974" t="s">
        <v>29</v>
      </c>
      <c r="K974" t="s">
        <v>36</v>
      </c>
      <c r="L974" t="s">
        <v>26</v>
      </c>
    </row>
    <row r="975" spans="1:12" x14ac:dyDescent="0.25">
      <c r="A975">
        <v>2022</v>
      </c>
      <c r="B975" t="s">
        <v>32</v>
      </c>
      <c r="C975" t="s">
        <v>13</v>
      </c>
      <c r="D975" t="s">
        <v>35</v>
      </c>
      <c r="E975">
        <v>75000</v>
      </c>
      <c r="F975">
        <v>92350</v>
      </c>
      <c r="G975" t="s">
        <v>36</v>
      </c>
      <c r="H975" t="s">
        <v>16</v>
      </c>
      <c r="I975" t="s">
        <v>17</v>
      </c>
      <c r="J975" t="s">
        <v>29</v>
      </c>
      <c r="K975" t="s">
        <v>36</v>
      </c>
      <c r="L975" t="s">
        <v>26</v>
      </c>
    </row>
    <row r="976" spans="1:12" x14ac:dyDescent="0.25">
      <c r="A976">
        <v>2022</v>
      </c>
      <c r="B976" t="s">
        <v>32</v>
      </c>
      <c r="C976" t="s">
        <v>13</v>
      </c>
      <c r="D976" t="s">
        <v>22</v>
      </c>
      <c r="E976">
        <v>145000</v>
      </c>
      <c r="F976">
        <v>145000</v>
      </c>
      <c r="G976" t="s">
        <v>23</v>
      </c>
      <c r="H976" t="s">
        <v>33</v>
      </c>
      <c r="I976" t="s">
        <v>17</v>
      </c>
      <c r="J976" t="s">
        <v>25</v>
      </c>
      <c r="K976" t="s">
        <v>23</v>
      </c>
      <c r="L976" t="s">
        <v>26</v>
      </c>
    </row>
    <row r="977" spans="1:12" x14ac:dyDescent="0.25">
      <c r="A977">
        <v>2022</v>
      </c>
      <c r="B977" t="s">
        <v>32</v>
      </c>
      <c r="C977" t="s">
        <v>13</v>
      </c>
      <c r="D977" t="s">
        <v>22</v>
      </c>
      <c r="E977">
        <v>200000</v>
      </c>
      <c r="F977">
        <v>200000</v>
      </c>
      <c r="G977" t="s">
        <v>23</v>
      </c>
      <c r="H977" t="s">
        <v>33</v>
      </c>
      <c r="I977" t="s">
        <v>17</v>
      </c>
      <c r="J977" t="s">
        <v>25</v>
      </c>
      <c r="K977" t="s">
        <v>23</v>
      </c>
      <c r="L977" t="s">
        <v>26</v>
      </c>
    </row>
    <row r="978" spans="1:12" x14ac:dyDescent="0.25">
      <c r="A978">
        <v>2022</v>
      </c>
      <c r="B978" t="s">
        <v>194</v>
      </c>
      <c r="C978" t="s">
        <v>31</v>
      </c>
      <c r="D978" t="s">
        <v>143</v>
      </c>
      <c r="E978">
        <v>198000</v>
      </c>
      <c r="F978">
        <v>44365</v>
      </c>
      <c r="G978" t="s">
        <v>63</v>
      </c>
      <c r="H978" t="s">
        <v>16</v>
      </c>
      <c r="I978" t="s">
        <v>17</v>
      </c>
      <c r="J978" t="s">
        <v>29</v>
      </c>
      <c r="K978" t="s">
        <v>63</v>
      </c>
      <c r="L978" t="s">
        <v>64</v>
      </c>
    </row>
    <row r="979" spans="1:12" x14ac:dyDescent="0.25">
      <c r="A979">
        <v>2022</v>
      </c>
      <c r="B979" t="s">
        <v>27</v>
      </c>
      <c r="C979" t="s">
        <v>28</v>
      </c>
      <c r="D979" t="s">
        <v>22</v>
      </c>
      <c r="E979">
        <v>100000</v>
      </c>
      <c r="F979">
        <v>100000</v>
      </c>
      <c r="G979" t="s">
        <v>23</v>
      </c>
      <c r="H979" t="s">
        <v>16</v>
      </c>
      <c r="I979" t="s">
        <v>17</v>
      </c>
      <c r="J979" t="s">
        <v>25</v>
      </c>
      <c r="K979" t="s">
        <v>23</v>
      </c>
      <c r="L979" t="s">
        <v>26</v>
      </c>
    </row>
    <row r="980" spans="1:12" x14ac:dyDescent="0.25">
      <c r="A980">
        <v>2022</v>
      </c>
      <c r="B980" t="s">
        <v>27</v>
      </c>
      <c r="C980" t="s">
        <v>28</v>
      </c>
      <c r="D980" t="s">
        <v>22</v>
      </c>
      <c r="E980">
        <v>145000</v>
      </c>
      <c r="F980">
        <v>145000</v>
      </c>
      <c r="G980" t="s">
        <v>23</v>
      </c>
      <c r="H980" t="s">
        <v>16</v>
      </c>
      <c r="I980" t="s">
        <v>17</v>
      </c>
      <c r="J980" t="s">
        <v>25</v>
      </c>
      <c r="K980" t="s">
        <v>23</v>
      </c>
      <c r="L980" t="s">
        <v>26</v>
      </c>
    </row>
    <row r="981" spans="1:12" x14ac:dyDescent="0.25">
      <c r="A981">
        <v>2022</v>
      </c>
      <c r="B981" t="s">
        <v>42</v>
      </c>
      <c r="C981" t="s">
        <v>28</v>
      </c>
      <c r="D981" t="s">
        <v>22</v>
      </c>
      <c r="E981">
        <v>142000</v>
      </c>
      <c r="F981">
        <v>142000</v>
      </c>
      <c r="G981" t="s">
        <v>23</v>
      </c>
      <c r="H981" t="s">
        <v>24</v>
      </c>
      <c r="I981" t="s">
        <v>17</v>
      </c>
      <c r="J981" t="s">
        <v>29</v>
      </c>
      <c r="K981" t="s">
        <v>23</v>
      </c>
      <c r="L981" t="s">
        <v>26</v>
      </c>
    </row>
    <row r="982" spans="1:12" x14ac:dyDescent="0.25">
      <c r="A982">
        <v>2022</v>
      </c>
      <c r="B982" t="s">
        <v>42</v>
      </c>
      <c r="C982" t="s">
        <v>28</v>
      </c>
      <c r="D982" t="s">
        <v>22</v>
      </c>
      <c r="E982">
        <v>184000</v>
      </c>
      <c r="F982">
        <v>184000</v>
      </c>
      <c r="G982" t="s">
        <v>23</v>
      </c>
      <c r="H982" t="s">
        <v>24</v>
      </c>
      <c r="I982" t="s">
        <v>17</v>
      </c>
      <c r="J982" t="s">
        <v>29</v>
      </c>
      <c r="K982" t="s">
        <v>23</v>
      </c>
      <c r="L982" t="s">
        <v>26</v>
      </c>
    </row>
    <row r="983" spans="1:12" x14ac:dyDescent="0.25">
      <c r="A983">
        <v>2022</v>
      </c>
      <c r="B983" t="s">
        <v>37</v>
      </c>
      <c r="C983" t="s">
        <v>38</v>
      </c>
      <c r="D983" t="s">
        <v>22</v>
      </c>
      <c r="E983">
        <v>60000</v>
      </c>
      <c r="F983">
        <v>60000</v>
      </c>
      <c r="G983" t="s">
        <v>23</v>
      </c>
      <c r="H983" t="s">
        <v>16</v>
      </c>
      <c r="I983" t="s">
        <v>17</v>
      </c>
      <c r="J983" t="s">
        <v>29</v>
      </c>
      <c r="K983" t="s">
        <v>23</v>
      </c>
      <c r="L983" t="s">
        <v>26</v>
      </c>
    </row>
    <row r="984" spans="1:12" x14ac:dyDescent="0.25">
      <c r="A984">
        <v>2022</v>
      </c>
      <c r="B984" t="s">
        <v>37</v>
      </c>
      <c r="C984" t="s">
        <v>38</v>
      </c>
      <c r="D984" t="s">
        <v>22</v>
      </c>
      <c r="E984">
        <v>75000</v>
      </c>
      <c r="F984">
        <v>75000</v>
      </c>
      <c r="G984" t="s">
        <v>23</v>
      </c>
      <c r="H984" t="s">
        <v>16</v>
      </c>
      <c r="I984" t="s">
        <v>17</v>
      </c>
      <c r="J984" t="s">
        <v>29</v>
      </c>
      <c r="K984" t="s">
        <v>23</v>
      </c>
      <c r="L984" t="s">
        <v>26</v>
      </c>
    </row>
    <row r="985" spans="1:12" x14ac:dyDescent="0.25">
      <c r="A985">
        <v>2022</v>
      </c>
      <c r="B985" t="s">
        <v>32</v>
      </c>
      <c r="C985" t="s">
        <v>13</v>
      </c>
      <c r="D985" t="s">
        <v>22</v>
      </c>
      <c r="E985">
        <v>106500</v>
      </c>
      <c r="F985">
        <v>106500</v>
      </c>
      <c r="G985" t="s">
        <v>23</v>
      </c>
      <c r="H985" t="s">
        <v>24</v>
      </c>
      <c r="I985" t="s">
        <v>17</v>
      </c>
      <c r="J985" t="s">
        <v>25</v>
      </c>
      <c r="K985" t="s">
        <v>23</v>
      </c>
      <c r="L985" t="s">
        <v>26</v>
      </c>
    </row>
    <row r="986" spans="1:12" x14ac:dyDescent="0.25">
      <c r="A986">
        <v>2022</v>
      </c>
      <c r="B986" t="s">
        <v>32</v>
      </c>
      <c r="C986" t="s">
        <v>13</v>
      </c>
      <c r="D986" t="s">
        <v>22</v>
      </c>
      <c r="E986">
        <v>167500</v>
      </c>
      <c r="F986">
        <v>167500</v>
      </c>
      <c r="G986" t="s">
        <v>23</v>
      </c>
      <c r="H986" t="s">
        <v>24</v>
      </c>
      <c r="I986" t="s">
        <v>17</v>
      </c>
      <c r="J986" t="s">
        <v>25</v>
      </c>
      <c r="K986" t="s">
        <v>23</v>
      </c>
      <c r="L986" t="s">
        <v>26</v>
      </c>
    </row>
    <row r="987" spans="1:12" x14ac:dyDescent="0.25">
      <c r="A987">
        <v>2022</v>
      </c>
      <c r="B987" t="s">
        <v>99</v>
      </c>
      <c r="C987" t="s">
        <v>28</v>
      </c>
      <c r="D987" t="s">
        <v>22</v>
      </c>
      <c r="E987">
        <v>120000</v>
      </c>
      <c r="F987">
        <v>120000</v>
      </c>
      <c r="G987" t="s">
        <v>23</v>
      </c>
      <c r="H987" t="s">
        <v>24</v>
      </c>
      <c r="I987" t="s">
        <v>17</v>
      </c>
      <c r="J987" t="s">
        <v>25</v>
      </c>
      <c r="K987" t="s">
        <v>23</v>
      </c>
      <c r="L987" t="s">
        <v>26</v>
      </c>
    </row>
    <row r="988" spans="1:12" x14ac:dyDescent="0.25">
      <c r="A988">
        <v>2022</v>
      </c>
      <c r="B988" t="s">
        <v>99</v>
      </c>
      <c r="C988" t="s">
        <v>28</v>
      </c>
      <c r="D988" t="s">
        <v>22</v>
      </c>
      <c r="E988">
        <v>175000</v>
      </c>
      <c r="F988">
        <v>175000</v>
      </c>
      <c r="G988" t="s">
        <v>23</v>
      </c>
      <c r="H988" t="s">
        <v>24</v>
      </c>
      <c r="I988" t="s">
        <v>17</v>
      </c>
      <c r="J988" t="s">
        <v>25</v>
      </c>
      <c r="K988" t="s">
        <v>23</v>
      </c>
      <c r="L988" t="s">
        <v>26</v>
      </c>
    </row>
    <row r="989" spans="1:12" x14ac:dyDescent="0.25">
      <c r="A989">
        <v>2022</v>
      </c>
      <c r="B989" t="s">
        <v>32</v>
      </c>
      <c r="C989" t="s">
        <v>13</v>
      </c>
      <c r="D989" t="s">
        <v>22</v>
      </c>
      <c r="E989">
        <v>75000</v>
      </c>
      <c r="F989">
        <v>75000</v>
      </c>
      <c r="G989" t="s">
        <v>23</v>
      </c>
      <c r="H989" t="s">
        <v>24</v>
      </c>
      <c r="I989" t="s">
        <v>17</v>
      </c>
      <c r="J989" t="s">
        <v>25</v>
      </c>
      <c r="K989" t="s">
        <v>23</v>
      </c>
      <c r="L989" t="s">
        <v>26</v>
      </c>
    </row>
    <row r="990" spans="1:12" x14ac:dyDescent="0.25">
      <c r="A990">
        <v>2022</v>
      </c>
      <c r="B990" t="s">
        <v>32</v>
      </c>
      <c r="C990" t="s">
        <v>13</v>
      </c>
      <c r="D990" t="s">
        <v>22</v>
      </c>
      <c r="E990">
        <v>129300</v>
      </c>
      <c r="F990">
        <v>129300</v>
      </c>
      <c r="G990" t="s">
        <v>23</v>
      </c>
      <c r="H990" t="s">
        <v>24</v>
      </c>
      <c r="I990" t="s">
        <v>17</v>
      </c>
      <c r="J990" t="s">
        <v>25</v>
      </c>
      <c r="K990" t="s">
        <v>23</v>
      </c>
      <c r="L990" t="s">
        <v>26</v>
      </c>
    </row>
    <row r="991" spans="1:12" x14ac:dyDescent="0.25">
      <c r="A991">
        <v>2022</v>
      </c>
      <c r="B991" t="s">
        <v>32</v>
      </c>
      <c r="C991" t="s">
        <v>13</v>
      </c>
      <c r="D991" t="s">
        <v>22</v>
      </c>
      <c r="E991">
        <v>185900</v>
      </c>
      <c r="F991">
        <v>185900</v>
      </c>
      <c r="G991" t="s">
        <v>23</v>
      </c>
      <c r="H991" t="s">
        <v>24</v>
      </c>
      <c r="I991" t="s">
        <v>17</v>
      </c>
      <c r="J991" t="s">
        <v>25</v>
      </c>
      <c r="K991" t="s">
        <v>23</v>
      </c>
      <c r="L991" t="s">
        <v>26</v>
      </c>
    </row>
    <row r="992" spans="1:12" x14ac:dyDescent="0.25">
      <c r="A992">
        <v>2022</v>
      </c>
      <c r="B992" t="s">
        <v>34</v>
      </c>
      <c r="C992" t="s">
        <v>31</v>
      </c>
      <c r="D992" t="s">
        <v>22</v>
      </c>
      <c r="E992">
        <v>164000</v>
      </c>
      <c r="F992">
        <v>164000</v>
      </c>
      <c r="G992" t="s">
        <v>23</v>
      </c>
      <c r="H992" t="s">
        <v>24</v>
      </c>
      <c r="I992" t="s">
        <v>17</v>
      </c>
      <c r="J992" t="s">
        <v>29</v>
      </c>
      <c r="K992" t="s">
        <v>23</v>
      </c>
      <c r="L992" t="s">
        <v>26</v>
      </c>
    </row>
    <row r="993" spans="1:12" x14ac:dyDescent="0.25">
      <c r="A993">
        <v>2022</v>
      </c>
      <c r="B993" t="s">
        <v>34</v>
      </c>
      <c r="C993" t="s">
        <v>31</v>
      </c>
      <c r="D993" t="s">
        <v>22</v>
      </c>
      <c r="E993">
        <v>192000</v>
      </c>
      <c r="F993">
        <v>192000</v>
      </c>
      <c r="G993" t="s">
        <v>23</v>
      </c>
      <c r="H993" t="s">
        <v>24</v>
      </c>
      <c r="I993" t="s">
        <v>17</v>
      </c>
      <c r="J993" t="s">
        <v>29</v>
      </c>
      <c r="K993" t="s">
        <v>23</v>
      </c>
      <c r="L993" t="s">
        <v>26</v>
      </c>
    </row>
    <row r="994" spans="1:12" x14ac:dyDescent="0.25">
      <c r="A994">
        <v>2022</v>
      </c>
      <c r="B994" t="s">
        <v>34</v>
      </c>
      <c r="C994" t="s">
        <v>31</v>
      </c>
      <c r="D994" t="s">
        <v>22</v>
      </c>
      <c r="E994">
        <v>142200</v>
      </c>
      <c r="F994">
        <v>142200</v>
      </c>
      <c r="G994" t="s">
        <v>23</v>
      </c>
      <c r="H994" t="s">
        <v>24</v>
      </c>
      <c r="I994" t="s">
        <v>17</v>
      </c>
      <c r="J994" t="s">
        <v>25</v>
      </c>
      <c r="K994" t="s">
        <v>23</v>
      </c>
      <c r="L994" t="s">
        <v>26</v>
      </c>
    </row>
    <row r="995" spans="1:12" x14ac:dyDescent="0.25">
      <c r="A995">
        <v>2022</v>
      </c>
      <c r="B995" t="s">
        <v>34</v>
      </c>
      <c r="C995" t="s">
        <v>31</v>
      </c>
      <c r="D995" t="s">
        <v>22</v>
      </c>
      <c r="E995">
        <v>204500</v>
      </c>
      <c r="F995">
        <v>204500</v>
      </c>
      <c r="G995" t="s">
        <v>23</v>
      </c>
      <c r="H995" t="s">
        <v>24</v>
      </c>
      <c r="I995" t="s">
        <v>17</v>
      </c>
      <c r="J995" t="s">
        <v>25</v>
      </c>
      <c r="K995" t="s">
        <v>23</v>
      </c>
      <c r="L995" t="s">
        <v>26</v>
      </c>
    </row>
    <row r="996" spans="1:12" x14ac:dyDescent="0.25">
      <c r="A996">
        <v>2022</v>
      </c>
      <c r="B996" t="s">
        <v>32</v>
      </c>
      <c r="C996" t="s">
        <v>13</v>
      </c>
      <c r="D996" t="s">
        <v>22</v>
      </c>
      <c r="E996">
        <v>70000</v>
      </c>
      <c r="F996">
        <v>70000</v>
      </c>
      <c r="G996" t="s">
        <v>23</v>
      </c>
      <c r="H996" t="s">
        <v>16</v>
      </c>
      <c r="I996" t="s">
        <v>17</v>
      </c>
      <c r="J996" t="s">
        <v>25</v>
      </c>
      <c r="K996" t="s">
        <v>23</v>
      </c>
      <c r="L996" t="s">
        <v>26</v>
      </c>
    </row>
    <row r="997" spans="1:12" x14ac:dyDescent="0.25">
      <c r="A997">
        <v>2022</v>
      </c>
      <c r="B997" t="s">
        <v>32</v>
      </c>
      <c r="C997" t="s">
        <v>13</v>
      </c>
      <c r="D997" t="s">
        <v>22</v>
      </c>
      <c r="E997">
        <v>105000</v>
      </c>
      <c r="F997">
        <v>105000</v>
      </c>
      <c r="G997" t="s">
        <v>23</v>
      </c>
      <c r="H997" t="s">
        <v>16</v>
      </c>
      <c r="I997" t="s">
        <v>17</v>
      </c>
      <c r="J997" t="s">
        <v>25</v>
      </c>
      <c r="K997" t="s">
        <v>23</v>
      </c>
      <c r="L997" t="s">
        <v>26</v>
      </c>
    </row>
    <row r="998" spans="1:12" x14ac:dyDescent="0.25">
      <c r="A998">
        <v>2022</v>
      </c>
      <c r="B998" t="s">
        <v>27</v>
      </c>
      <c r="C998" t="s">
        <v>28</v>
      </c>
      <c r="D998" t="s">
        <v>35</v>
      </c>
      <c r="E998">
        <v>55000</v>
      </c>
      <c r="F998">
        <v>67723</v>
      </c>
      <c r="G998" t="s">
        <v>36</v>
      </c>
      <c r="H998" t="s">
        <v>16</v>
      </c>
      <c r="I998" t="s">
        <v>17</v>
      </c>
      <c r="J998" t="s">
        <v>25</v>
      </c>
      <c r="K998" t="s">
        <v>36</v>
      </c>
      <c r="L998" t="s">
        <v>26</v>
      </c>
    </row>
    <row r="999" spans="1:12" x14ac:dyDescent="0.25">
      <c r="A999">
        <v>2022</v>
      </c>
      <c r="B999" t="s">
        <v>27</v>
      </c>
      <c r="C999" t="s">
        <v>28</v>
      </c>
      <c r="D999" t="s">
        <v>35</v>
      </c>
      <c r="E999">
        <v>75000</v>
      </c>
      <c r="F999">
        <v>92350</v>
      </c>
      <c r="G999" t="s">
        <v>36</v>
      </c>
      <c r="H999" t="s">
        <v>16</v>
      </c>
      <c r="I999" t="s">
        <v>17</v>
      </c>
      <c r="J999" t="s">
        <v>25</v>
      </c>
      <c r="K999" t="s">
        <v>36</v>
      </c>
      <c r="L999" t="s">
        <v>26</v>
      </c>
    </row>
    <row r="1000" spans="1:12" x14ac:dyDescent="0.25">
      <c r="A1000">
        <v>2022</v>
      </c>
      <c r="B1000" t="s">
        <v>32</v>
      </c>
      <c r="C1000" t="s">
        <v>13</v>
      </c>
      <c r="D1000" t="s">
        <v>22</v>
      </c>
      <c r="E1000">
        <v>115000</v>
      </c>
      <c r="F1000">
        <v>115000</v>
      </c>
      <c r="G1000" t="s">
        <v>23</v>
      </c>
      <c r="H1000" t="s">
        <v>16</v>
      </c>
      <c r="I1000" t="s">
        <v>17</v>
      </c>
      <c r="J1000" t="s">
        <v>25</v>
      </c>
      <c r="K1000" t="s">
        <v>23</v>
      </c>
      <c r="L1000" t="s">
        <v>26</v>
      </c>
    </row>
    <row r="1001" spans="1:12" x14ac:dyDescent="0.25">
      <c r="A1001">
        <v>2022</v>
      </c>
      <c r="B1001" t="s">
        <v>32</v>
      </c>
      <c r="C1001" t="s">
        <v>13</v>
      </c>
      <c r="D1001" t="s">
        <v>22</v>
      </c>
      <c r="E1001">
        <v>130000</v>
      </c>
      <c r="F1001">
        <v>130000</v>
      </c>
      <c r="G1001" t="s">
        <v>23</v>
      </c>
      <c r="H1001" t="s">
        <v>16</v>
      </c>
      <c r="I1001" t="s">
        <v>17</v>
      </c>
      <c r="J1001" t="s">
        <v>25</v>
      </c>
      <c r="K1001" t="s">
        <v>23</v>
      </c>
      <c r="L1001" t="s">
        <v>26</v>
      </c>
    </row>
    <row r="1002" spans="1:12" x14ac:dyDescent="0.25">
      <c r="A1002">
        <v>2022</v>
      </c>
      <c r="B1002" t="s">
        <v>197</v>
      </c>
      <c r="C1002" t="s">
        <v>38</v>
      </c>
      <c r="D1002" t="s">
        <v>22</v>
      </c>
      <c r="E1002">
        <v>100000</v>
      </c>
      <c r="F1002">
        <v>100000</v>
      </c>
      <c r="G1002" t="s">
        <v>23</v>
      </c>
      <c r="H1002" t="s">
        <v>39</v>
      </c>
      <c r="I1002" t="s">
        <v>17</v>
      </c>
      <c r="J1002" t="s">
        <v>29</v>
      </c>
      <c r="K1002" t="s">
        <v>23</v>
      </c>
      <c r="L1002" t="s">
        <v>26</v>
      </c>
    </row>
    <row r="1003" spans="1:12" x14ac:dyDescent="0.25">
      <c r="A1003">
        <v>2022</v>
      </c>
      <c r="B1003" t="s">
        <v>215</v>
      </c>
      <c r="C1003" t="s">
        <v>216</v>
      </c>
      <c r="D1003" t="s">
        <v>22</v>
      </c>
      <c r="E1003">
        <v>160000</v>
      </c>
      <c r="F1003">
        <v>160000</v>
      </c>
      <c r="G1003" t="s">
        <v>23</v>
      </c>
      <c r="H1003" t="s">
        <v>24</v>
      </c>
      <c r="I1003" t="s">
        <v>17</v>
      </c>
      <c r="J1003" t="s">
        <v>29</v>
      </c>
      <c r="K1003" t="s">
        <v>23</v>
      </c>
      <c r="L1003" t="s">
        <v>26</v>
      </c>
    </row>
    <row r="1004" spans="1:12" x14ac:dyDescent="0.25">
      <c r="A1004">
        <v>2022</v>
      </c>
      <c r="B1004" t="s">
        <v>215</v>
      </c>
      <c r="C1004" t="s">
        <v>216</v>
      </c>
      <c r="D1004" t="s">
        <v>22</v>
      </c>
      <c r="E1004">
        <v>190000</v>
      </c>
      <c r="F1004">
        <v>190000</v>
      </c>
      <c r="G1004" t="s">
        <v>23</v>
      </c>
      <c r="H1004" t="s">
        <v>24</v>
      </c>
      <c r="I1004" t="s">
        <v>17</v>
      </c>
      <c r="J1004" t="s">
        <v>29</v>
      </c>
      <c r="K1004" t="s">
        <v>23</v>
      </c>
      <c r="L1004" t="s">
        <v>26</v>
      </c>
    </row>
    <row r="1005" spans="1:12" x14ac:dyDescent="0.25">
      <c r="A1005">
        <v>2022</v>
      </c>
      <c r="B1005" t="s">
        <v>72</v>
      </c>
      <c r="C1005" t="s">
        <v>31</v>
      </c>
      <c r="D1005" t="s">
        <v>22</v>
      </c>
      <c r="E1005">
        <v>185000</v>
      </c>
      <c r="F1005">
        <v>185000</v>
      </c>
      <c r="G1005" t="s">
        <v>23</v>
      </c>
      <c r="H1005" t="s">
        <v>24</v>
      </c>
      <c r="I1005" t="s">
        <v>17</v>
      </c>
      <c r="J1005" t="s">
        <v>29</v>
      </c>
      <c r="K1005" t="s">
        <v>23</v>
      </c>
      <c r="L1005" t="s">
        <v>26</v>
      </c>
    </row>
    <row r="1006" spans="1:12" x14ac:dyDescent="0.25">
      <c r="A1006">
        <v>2022</v>
      </c>
      <c r="B1006" t="s">
        <v>72</v>
      </c>
      <c r="C1006" t="s">
        <v>31</v>
      </c>
      <c r="D1006" t="s">
        <v>22</v>
      </c>
      <c r="E1006">
        <v>235000</v>
      </c>
      <c r="F1006">
        <v>235000</v>
      </c>
      <c r="G1006" t="s">
        <v>23</v>
      </c>
      <c r="H1006" t="s">
        <v>24</v>
      </c>
      <c r="I1006" t="s">
        <v>17</v>
      </c>
      <c r="J1006" t="s">
        <v>29</v>
      </c>
      <c r="K1006" t="s">
        <v>23</v>
      </c>
      <c r="L1006" t="s">
        <v>26</v>
      </c>
    </row>
    <row r="1007" spans="1:12" x14ac:dyDescent="0.25">
      <c r="A1007">
        <v>2022</v>
      </c>
      <c r="B1007" t="s">
        <v>27</v>
      </c>
      <c r="C1007" t="s">
        <v>28</v>
      </c>
      <c r="D1007" t="s">
        <v>22</v>
      </c>
      <c r="E1007">
        <v>155000</v>
      </c>
      <c r="F1007">
        <v>155000</v>
      </c>
      <c r="G1007" t="s">
        <v>23</v>
      </c>
      <c r="H1007" t="s">
        <v>24</v>
      </c>
      <c r="I1007" t="s">
        <v>17</v>
      </c>
      <c r="J1007" t="s">
        <v>25</v>
      </c>
      <c r="K1007" t="s">
        <v>23</v>
      </c>
      <c r="L1007" t="s">
        <v>26</v>
      </c>
    </row>
    <row r="1008" spans="1:12" x14ac:dyDescent="0.25">
      <c r="A1008">
        <v>2022</v>
      </c>
      <c r="B1008" t="s">
        <v>27</v>
      </c>
      <c r="C1008" t="s">
        <v>28</v>
      </c>
      <c r="D1008" t="s">
        <v>22</v>
      </c>
      <c r="E1008">
        <v>190000</v>
      </c>
      <c r="F1008">
        <v>190000</v>
      </c>
      <c r="G1008" t="s">
        <v>23</v>
      </c>
      <c r="H1008" t="s">
        <v>24</v>
      </c>
      <c r="I1008" t="s">
        <v>17</v>
      </c>
      <c r="J1008" t="s">
        <v>25</v>
      </c>
      <c r="K1008" t="s">
        <v>23</v>
      </c>
      <c r="L1008" t="s">
        <v>26</v>
      </c>
    </row>
    <row r="1009" spans="1:12" x14ac:dyDescent="0.25">
      <c r="A1009">
        <v>2022</v>
      </c>
      <c r="B1009" t="s">
        <v>34</v>
      </c>
      <c r="C1009" t="s">
        <v>31</v>
      </c>
      <c r="D1009" t="s">
        <v>22</v>
      </c>
      <c r="E1009">
        <v>201000</v>
      </c>
      <c r="F1009">
        <v>201000</v>
      </c>
      <c r="G1009" t="s">
        <v>23</v>
      </c>
      <c r="H1009" t="s">
        <v>24</v>
      </c>
      <c r="I1009" t="s">
        <v>17</v>
      </c>
      <c r="J1009" t="s">
        <v>29</v>
      </c>
      <c r="K1009" t="s">
        <v>23</v>
      </c>
      <c r="L1009" t="s">
        <v>26</v>
      </c>
    </row>
    <row r="1010" spans="1:12" x14ac:dyDescent="0.25">
      <c r="A1010">
        <v>2022</v>
      </c>
      <c r="B1010" t="s">
        <v>34</v>
      </c>
      <c r="C1010" t="s">
        <v>31</v>
      </c>
      <c r="D1010" t="s">
        <v>22</v>
      </c>
      <c r="E1010">
        <v>246000</v>
      </c>
      <c r="F1010">
        <v>246000</v>
      </c>
      <c r="G1010" t="s">
        <v>23</v>
      </c>
      <c r="H1010" t="s">
        <v>24</v>
      </c>
      <c r="I1010" t="s">
        <v>17</v>
      </c>
      <c r="J1010" t="s">
        <v>29</v>
      </c>
      <c r="K1010" t="s">
        <v>23</v>
      </c>
      <c r="L1010" t="s">
        <v>26</v>
      </c>
    </row>
    <row r="1011" spans="1:12" x14ac:dyDescent="0.25">
      <c r="A1011">
        <v>2022</v>
      </c>
      <c r="B1011" t="s">
        <v>27</v>
      </c>
      <c r="C1011" t="s">
        <v>28</v>
      </c>
      <c r="D1011" t="s">
        <v>22</v>
      </c>
      <c r="E1011">
        <v>110000</v>
      </c>
      <c r="F1011">
        <v>110000</v>
      </c>
      <c r="G1011" t="s">
        <v>23</v>
      </c>
      <c r="H1011" t="s">
        <v>16</v>
      </c>
      <c r="I1011" t="s">
        <v>17</v>
      </c>
      <c r="J1011" t="s">
        <v>25</v>
      </c>
      <c r="K1011" t="s">
        <v>23</v>
      </c>
      <c r="L1011" t="s">
        <v>26</v>
      </c>
    </row>
    <row r="1012" spans="1:12" x14ac:dyDescent="0.25">
      <c r="A1012">
        <v>2022</v>
      </c>
      <c r="B1012" t="s">
        <v>27</v>
      </c>
      <c r="C1012" t="s">
        <v>28</v>
      </c>
      <c r="D1012" t="s">
        <v>22</v>
      </c>
      <c r="E1012">
        <v>150000</v>
      </c>
      <c r="F1012">
        <v>150000</v>
      </c>
      <c r="G1012" t="s">
        <v>23</v>
      </c>
      <c r="H1012" t="s">
        <v>16</v>
      </c>
      <c r="I1012" t="s">
        <v>17</v>
      </c>
      <c r="J1012" t="s">
        <v>25</v>
      </c>
      <c r="K1012" t="s">
        <v>23</v>
      </c>
      <c r="L1012" t="s">
        <v>26</v>
      </c>
    </row>
    <row r="1013" spans="1:12" x14ac:dyDescent="0.25">
      <c r="A1013">
        <v>2022</v>
      </c>
      <c r="B1013" t="s">
        <v>27</v>
      </c>
      <c r="C1013" t="s">
        <v>28</v>
      </c>
      <c r="D1013" t="s">
        <v>22</v>
      </c>
      <c r="E1013">
        <v>120000</v>
      </c>
      <c r="F1013">
        <v>120000</v>
      </c>
      <c r="G1013" t="s">
        <v>23</v>
      </c>
      <c r="H1013" t="s">
        <v>24</v>
      </c>
      <c r="I1013" t="s">
        <v>17</v>
      </c>
      <c r="J1013" t="s">
        <v>25</v>
      </c>
      <c r="K1013" t="s">
        <v>23</v>
      </c>
      <c r="L1013" t="s">
        <v>26</v>
      </c>
    </row>
    <row r="1014" spans="1:12" x14ac:dyDescent="0.25">
      <c r="A1014">
        <v>2022</v>
      </c>
      <c r="B1014" t="s">
        <v>37</v>
      </c>
      <c r="C1014" t="s">
        <v>38</v>
      </c>
      <c r="D1014" t="s">
        <v>22</v>
      </c>
      <c r="E1014">
        <v>119000</v>
      </c>
      <c r="F1014">
        <v>119000</v>
      </c>
      <c r="G1014" t="s">
        <v>23</v>
      </c>
      <c r="H1014" t="s">
        <v>24</v>
      </c>
      <c r="I1014" t="s">
        <v>17</v>
      </c>
      <c r="J1014" t="s">
        <v>29</v>
      </c>
      <c r="K1014" t="s">
        <v>23</v>
      </c>
      <c r="L1014" t="s">
        <v>26</v>
      </c>
    </row>
    <row r="1015" spans="1:12" x14ac:dyDescent="0.25">
      <c r="A1015">
        <v>2022</v>
      </c>
      <c r="B1015" t="s">
        <v>37</v>
      </c>
      <c r="C1015" t="s">
        <v>38</v>
      </c>
      <c r="D1015" t="s">
        <v>22</v>
      </c>
      <c r="E1015">
        <v>149000</v>
      </c>
      <c r="F1015">
        <v>149000</v>
      </c>
      <c r="G1015" t="s">
        <v>23</v>
      </c>
      <c r="H1015" t="s">
        <v>24</v>
      </c>
      <c r="I1015" t="s">
        <v>17</v>
      </c>
      <c r="J1015" t="s">
        <v>29</v>
      </c>
      <c r="K1015" t="s">
        <v>23</v>
      </c>
      <c r="L1015" t="s">
        <v>26</v>
      </c>
    </row>
    <row r="1016" spans="1:12" x14ac:dyDescent="0.25">
      <c r="A1016">
        <v>2022</v>
      </c>
      <c r="B1016" t="s">
        <v>32</v>
      </c>
      <c r="C1016" t="s">
        <v>13</v>
      </c>
      <c r="D1016" t="s">
        <v>22</v>
      </c>
      <c r="E1016">
        <v>65000</v>
      </c>
      <c r="F1016">
        <v>65000</v>
      </c>
      <c r="G1016" t="s">
        <v>23</v>
      </c>
      <c r="H1016" t="s">
        <v>39</v>
      </c>
      <c r="I1016" t="s">
        <v>17</v>
      </c>
      <c r="J1016" t="s">
        <v>25</v>
      </c>
      <c r="K1016" t="s">
        <v>23</v>
      </c>
      <c r="L1016" t="s">
        <v>26</v>
      </c>
    </row>
    <row r="1017" spans="1:12" x14ac:dyDescent="0.25">
      <c r="A1017">
        <v>2022</v>
      </c>
      <c r="B1017" t="s">
        <v>32</v>
      </c>
      <c r="C1017" t="s">
        <v>13</v>
      </c>
      <c r="D1017" t="s">
        <v>22</v>
      </c>
      <c r="E1017">
        <v>85000</v>
      </c>
      <c r="F1017">
        <v>85000</v>
      </c>
      <c r="G1017" t="s">
        <v>23</v>
      </c>
      <c r="H1017" t="s">
        <v>39</v>
      </c>
      <c r="I1017" t="s">
        <v>17</v>
      </c>
      <c r="J1017" t="s">
        <v>25</v>
      </c>
      <c r="K1017" t="s">
        <v>23</v>
      </c>
      <c r="L1017" t="s">
        <v>26</v>
      </c>
    </row>
    <row r="1018" spans="1:12" x14ac:dyDescent="0.25">
      <c r="A1018">
        <v>2022</v>
      </c>
      <c r="B1018" t="s">
        <v>32</v>
      </c>
      <c r="C1018" t="s">
        <v>13</v>
      </c>
      <c r="D1018" t="s">
        <v>22</v>
      </c>
      <c r="E1018">
        <v>144000</v>
      </c>
      <c r="F1018">
        <v>144000</v>
      </c>
      <c r="G1018" t="s">
        <v>23</v>
      </c>
      <c r="H1018" t="s">
        <v>24</v>
      </c>
      <c r="I1018" t="s">
        <v>17</v>
      </c>
      <c r="J1018" t="s">
        <v>29</v>
      </c>
      <c r="K1018" t="s">
        <v>23</v>
      </c>
      <c r="L1018" t="s">
        <v>26</v>
      </c>
    </row>
    <row r="1019" spans="1:12" x14ac:dyDescent="0.25">
      <c r="A1019">
        <v>2022</v>
      </c>
      <c r="B1019" t="s">
        <v>32</v>
      </c>
      <c r="C1019" t="s">
        <v>13</v>
      </c>
      <c r="D1019" t="s">
        <v>22</v>
      </c>
      <c r="E1019">
        <v>216000</v>
      </c>
      <c r="F1019">
        <v>216000</v>
      </c>
      <c r="G1019" t="s">
        <v>23</v>
      </c>
      <c r="H1019" t="s">
        <v>24</v>
      </c>
      <c r="I1019" t="s">
        <v>17</v>
      </c>
      <c r="J1019" t="s">
        <v>29</v>
      </c>
      <c r="K1019" t="s">
        <v>23</v>
      </c>
      <c r="L1019" t="s">
        <v>26</v>
      </c>
    </row>
    <row r="1020" spans="1:12" x14ac:dyDescent="0.25">
      <c r="A1020">
        <v>2022</v>
      </c>
      <c r="B1020" t="s">
        <v>66</v>
      </c>
      <c r="C1020" t="s">
        <v>28</v>
      </c>
      <c r="D1020" t="s">
        <v>14</v>
      </c>
      <c r="E1020">
        <v>23000</v>
      </c>
      <c r="F1020">
        <v>24165</v>
      </c>
      <c r="G1020" t="s">
        <v>111</v>
      </c>
      <c r="H1020" t="s">
        <v>39</v>
      </c>
      <c r="I1020" t="s">
        <v>17</v>
      </c>
      <c r="J1020" t="s">
        <v>18</v>
      </c>
      <c r="K1020" t="s">
        <v>111</v>
      </c>
      <c r="L1020" t="s">
        <v>26</v>
      </c>
    </row>
    <row r="1021" spans="1:12" x14ac:dyDescent="0.25">
      <c r="A1021">
        <v>2022</v>
      </c>
      <c r="B1021" t="s">
        <v>32</v>
      </c>
      <c r="C1021" t="s">
        <v>13</v>
      </c>
      <c r="D1021" t="s">
        <v>22</v>
      </c>
      <c r="E1021">
        <v>135000</v>
      </c>
      <c r="F1021">
        <v>135000</v>
      </c>
      <c r="G1021" t="s">
        <v>23</v>
      </c>
      <c r="H1021" t="s">
        <v>39</v>
      </c>
      <c r="I1021" t="s">
        <v>17</v>
      </c>
      <c r="J1021" t="s">
        <v>25</v>
      </c>
      <c r="K1021" t="s">
        <v>23</v>
      </c>
      <c r="L1021" t="s">
        <v>26</v>
      </c>
    </row>
    <row r="1022" spans="1:12" x14ac:dyDescent="0.25">
      <c r="A1022">
        <v>2022</v>
      </c>
      <c r="B1022" t="s">
        <v>32</v>
      </c>
      <c r="C1022" t="s">
        <v>13</v>
      </c>
      <c r="D1022" t="s">
        <v>22</v>
      </c>
      <c r="E1022">
        <v>160000</v>
      </c>
      <c r="F1022">
        <v>160000</v>
      </c>
      <c r="G1022" t="s">
        <v>23</v>
      </c>
      <c r="H1022" t="s">
        <v>39</v>
      </c>
      <c r="I1022" t="s">
        <v>17</v>
      </c>
      <c r="J1022" t="s">
        <v>25</v>
      </c>
      <c r="K1022" t="s">
        <v>23</v>
      </c>
      <c r="L1022" t="s">
        <v>26</v>
      </c>
    </row>
    <row r="1023" spans="1:12" x14ac:dyDescent="0.25">
      <c r="A1023">
        <v>2022</v>
      </c>
      <c r="B1023" t="s">
        <v>32</v>
      </c>
      <c r="C1023" t="s">
        <v>13</v>
      </c>
      <c r="D1023" t="s">
        <v>22</v>
      </c>
      <c r="E1023">
        <v>95000</v>
      </c>
      <c r="F1023">
        <v>95000</v>
      </c>
      <c r="G1023" t="s">
        <v>23</v>
      </c>
      <c r="H1023" t="s">
        <v>16</v>
      </c>
      <c r="I1023" t="s">
        <v>17</v>
      </c>
      <c r="J1023" t="s">
        <v>25</v>
      </c>
      <c r="K1023" t="s">
        <v>23</v>
      </c>
      <c r="L1023" t="s">
        <v>26</v>
      </c>
    </row>
    <row r="1024" spans="1:12" x14ac:dyDescent="0.25">
      <c r="A1024">
        <v>2022</v>
      </c>
      <c r="B1024" t="s">
        <v>32</v>
      </c>
      <c r="C1024" t="s">
        <v>13</v>
      </c>
      <c r="D1024" t="s">
        <v>22</v>
      </c>
      <c r="E1024">
        <v>120000</v>
      </c>
      <c r="F1024">
        <v>120000</v>
      </c>
      <c r="G1024" t="s">
        <v>23</v>
      </c>
      <c r="H1024" t="s">
        <v>16</v>
      </c>
      <c r="I1024" t="s">
        <v>17</v>
      </c>
      <c r="J1024" t="s">
        <v>25</v>
      </c>
      <c r="K1024" t="s">
        <v>23</v>
      </c>
      <c r="L1024" t="s">
        <v>26</v>
      </c>
    </row>
    <row r="1025" spans="1:12" x14ac:dyDescent="0.25">
      <c r="A1025">
        <v>2022</v>
      </c>
      <c r="B1025" t="s">
        <v>199</v>
      </c>
      <c r="C1025" t="s">
        <v>31</v>
      </c>
      <c r="D1025" t="s">
        <v>22</v>
      </c>
      <c r="E1025">
        <v>40000</v>
      </c>
      <c r="F1025">
        <v>40000</v>
      </c>
      <c r="G1025" t="s">
        <v>82</v>
      </c>
      <c r="H1025" t="s">
        <v>39</v>
      </c>
      <c r="I1025" t="s">
        <v>17</v>
      </c>
      <c r="J1025" t="s">
        <v>29</v>
      </c>
      <c r="K1025" t="s">
        <v>108</v>
      </c>
      <c r="L1025" t="s">
        <v>26</v>
      </c>
    </row>
    <row r="1026" spans="1:12" x14ac:dyDescent="0.25">
      <c r="A1026">
        <v>2022</v>
      </c>
      <c r="B1026" t="s">
        <v>32</v>
      </c>
      <c r="C1026" t="s">
        <v>13</v>
      </c>
      <c r="D1026" t="s">
        <v>22</v>
      </c>
      <c r="E1026">
        <v>150000</v>
      </c>
      <c r="F1026">
        <v>150000</v>
      </c>
      <c r="G1026" t="s">
        <v>23</v>
      </c>
      <c r="H1026" t="s">
        <v>16</v>
      </c>
      <c r="I1026" t="s">
        <v>17</v>
      </c>
      <c r="J1026" t="s">
        <v>29</v>
      </c>
      <c r="K1026" t="s">
        <v>23</v>
      </c>
      <c r="L1026" t="s">
        <v>26</v>
      </c>
    </row>
    <row r="1027" spans="1:12" x14ac:dyDescent="0.25">
      <c r="A1027">
        <v>2022</v>
      </c>
      <c r="B1027" t="s">
        <v>136</v>
      </c>
      <c r="C1027" t="s">
        <v>31</v>
      </c>
      <c r="D1027" t="s">
        <v>22</v>
      </c>
      <c r="E1027">
        <v>183600</v>
      </c>
      <c r="F1027">
        <v>183600</v>
      </c>
      <c r="G1027" t="s">
        <v>49</v>
      </c>
      <c r="H1027" t="s">
        <v>24</v>
      </c>
      <c r="I1027" t="s">
        <v>17</v>
      </c>
      <c r="J1027" t="s">
        <v>29</v>
      </c>
      <c r="K1027" t="s">
        <v>49</v>
      </c>
      <c r="L1027" t="s">
        <v>26</v>
      </c>
    </row>
    <row r="1028" spans="1:12" x14ac:dyDescent="0.25">
      <c r="A1028">
        <v>2022</v>
      </c>
      <c r="B1028" t="s">
        <v>136</v>
      </c>
      <c r="C1028" t="s">
        <v>31</v>
      </c>
      <c r="D1028" t="s">
        <v>22</v>
      </c>
      <c r="E1028">
        <v>248400</v>
      </c>
      <c r="F1028">
        <v>248400</v>
      </c>
      <c r="G1028" t="s">
        <v>49</v>
      </c>
      <c r="H1028" t="s">
        <v>24</v>
      </c>
      <c r="I1028" t="s">
        <v>17</v>
      </c>
      <c r="J1028" t="s">
        <v>29</v>
      </c>
      <c r="K1028" t="s">
        <v>49</v>
      </c>
      <c r="L1028" t="s">
        <v>26</v>
      </c>
    </row>
    <row r="1029" spans="1:12" x14ac:dyDescent="0.25">
      <c r="A1029">
        <v>2022</v>
      </c>
      <c r="B1029" t="s">
        <v>27</v>
      </c>
      <c r="C1029" t="s">
        <v>28</v>
      </c>
      <c r="D1029" t="s">
        <v>22</v>
      </c>
      <c r="E1029">
        <v>146000</v>
      </c>
      <c r="F1029">
        <v>146000</v>
      </c>
      <c r="G1029" t="s">
        <v>23</v>
      </c>
      <c r="H1029" t="s">
        <v>24</v>
      </c>
      <c r="I1029" t="s">
        <v>17</v>
      </c>
      <c r="J1029" t="s">
        <v>25</v>
      </c>
      <c r="K1029" t="s">
        <v>23</v>
      </c>
      <c r="L1029" t="s">
        <v>26</v>
      </c>
    </row>
    <row r="1030" spans="1:12" x14ac:dyDescent="0.25">
      <c r="A1030">
        <v>2022</v>
      </c>
      <c r="B1030" t="s">
        <v>27</v>
      </c>
      <c r="C1030" t="s">
        <v>28</v>
      </c>
      <c r="D1030" t="s">
        <v>22</v>
      </c>
      <c r="E1030">
        <v>220000</v>
      </c>
      <c r="F1030">
        <v>220000</v>
      </c>
      <c r="G1030" t="s">
        <v>23</v>
      </c>
      <c r="H1030" t="s">
        <v>24</v>
      </c>
      <c r="I1030" t="s">
        <v>17</v>
      </c>
      <c r="J1030" t="s">
        <v>25</v>
      </c>
      <c r="K1030" t="s">
        <v>23</v>
      </c>
      <c r="L1030" t="s">
        <v>26</v>
      </c>
    </row>
    <row r="1031" spans="1:12" x14ac:dyDescent="0.25">
      <c r="A1031">
        <v>2022</v>
      </c>
      <c r="B1031" t="s">
        <v>27</v>
      </c>
      <c r="C1031" t="s">
        <v>28</v>
      </c>
      <c r="D1031" t="s">
        <v>14</v>
      </c>
      <c r="E1031">
        <v>50000</v>
      </c>
      <c r="F1031">
        <v>52533</v>
      </c>
      <c r="G1031" t="s">
        <v>69</v>
      </c>
      <c r="H1031" t="s">
        <v>16</v>
      </c>
      <c r="I1031" t="s">
        <v>17</v>
      </c>
      <c r="J1031" t="s">
        <v>29</v>
      </c>
      <c r="K1031" t="s">
        <v>69</v>
      </c>
      <c r="L1031" t="s">
        <v>26</v>
      </c>
    </row>
    <row r="1032" spans="1:12" x14ac:dyDescent="0.25">
      <c r="A1032">
        <v>2022</v>
      </c>
      <c r="B1032" t="s">
        <v>27</v>
      </c>
      <c r="C1032" t="s">
        <v>28</v>
      </c>
      <c r="D1032" t="s">
        <v>14</v>
      </c>
      <c r="E1032">
        <v>90000</v>
      </c>
      <c r="F1032">
        <v>94560</v>
      </c>
      <c r="G1032" t="s">
        <v>69</v>
      </c>
      <c r="H1032" t="s">
        <v>16</v>
      </c>
      <c r="I1032" t="s">
        <v>17</v>
      </c>
      <c r="J1032" t="s">
        <v>29</v>
      </c>
      <c r="K1032" t="s">
        <v>69</v>
      </c>
      <c r="L1032" t="s">
        <v>26</v>
      </c>
    </row>
    <row r="1033" spans="1:12" x14ac:dyDescent="0.25">
      <c r="A1033">
        <v>2022</v>
      </c>
      <c r="B1033" t="s">
        <v>27</v>
      </c>
      <c r="C1033" t="s">
        <v>28</v>
      </c>
      <c r="D1033" t="s">
        <v>22</v>
      </c>
      <c r="E1033">
        <v>198200</v>
      </c>
      <c r="F1033">
        <v>198200</v>
      </c>
      <c r="G1033" t="s">
        <v>23</v>
      </c>
      <c r="H1033" t="s">
        <v>24</v>
      </c>
      <c r="I1033" t="s">
        <v>17</v>
      </c>
      <c r="J1033" t="s">
        <v>29</v>
      </c>
      <c r="K1033" t="s">
        <v>23</v>
      </c>
      <c r="L1033" t="s">
        <v>26</v>
      </c>
    </row>
    <row r="1034" spans="1:12" x14ac:dyDescent="0.25">
      <c r="A1034">
        <v>2022</v>
      </c>
      <c r="B1034" t="s">
        <v>27</v>
      </c>
      <c r="C1034" t="s">
        <v>28</v>
      </c>
      <c r="D1034" t="s">
        <v>22</v>
      </c>
      <c r="E1034">
        <v>272550</v>
      </c>
      <c r="F1034">
        <v>272550</v>
      </c>
      <c r="G1034" t="s">
        <v>23</v>
      </c>
      <c r="H1034" t="s">
        <v>24</v>
      </c>
      <c r="I1034" t="s">
        <v>17</v>
      </c>
      <c r="J1034" t="s">
        <v>29</v>
      </c>
      <c r="K1034" t="s">
        <v>23</v>
      </c>
      <c r="L1034" t="s">
        <v>26</v>
      </c>
    </row>
    <row r="1035" spans="1:12" x14ac:dyDescent="0.25">
      <c r="A1035">
        <v>2022</v>
      </c>
      <c r="B1035" t="s">
        <v>34</v>
      </c>
      <c r="C1035" t="s">
        <v>31</v>
      </c>
      <c r="D1035" t="s">
        <v>22</v>
      </c>
      <c r="E1035">
        <v>160000</v>
      </c>
      <c r="F1035">
        <v>160000</v>
      </c>
      <c r="G1035" t="s">
        <v>23</v>
      </c>
      <c r="H1035" t="s">
        <v>24</v>
      </c>
      <c r="I1035" t="s">
        <v>17</v>
      </c>
      <c r="J1035" t="s">
        <v>29</v>
      </c>
      <c r="K1035" t="s">
        <v>23</v>
      </c>
      <c r="L1035" t="s">
        <v>26</v>
      </c>
    </row>
    <row r="1036" spans="1:12" x14ac:dyDescent="0.25">
      <c r="A1036">
        <v>2022</v>
      </c>
      <c r="B1036" t="s">
        <v>34</v>
      </c>
      <c r="C1036" t="s">
        <v>31</v>
      </c>
      <c r="D1036" t="s">
        <v>22</v>
      </c>
      <c r="E1036">
        <v>210000</v>
      </c>
      <c r="F1036">
        <v>210000</v>
      </c>
      <c r="G1036" t="s">
        <v>23</v>
      </c>
      <c r="H1036" t="s">
        <v>24</v>
      </c>
      <c r="I1036" t="s">
        <v>17</v>
      </c>
      <c r="J1036" t="s">
        <v>29</v>
      </c>
      <c r="K1036" t="s">
        <v>23</v>
      </c>
      <c r="L1036" t="s">
        <v>26</v>
      </c>
    </row>
    <row r="1037" spans="1:12" x14ac:dyDescent="0.25">
      <c r="A1037">
        <v>2022</v>
      </c>
      <c r="B1037" t="s">
        <v>32</v>
      </c>
      <c r="C1037" t="s">
        <v>13</v>
      </c>
      <c r="D1037" t="s">
        <v>22</v>
      </c>
      <c r="E1037">
        <v>63000</v>
      </c>
      <c r="F1037">
        <v>63000</v>
      </c>
      <c r="G1037" t="s">
        <v>23</v>
      </c>
      <c r="H1037" t="s">
        <v>24</v>
      </c>
      <c r="I1037" t="s">
        <v>17</v>
      </c>
      <c r="J1037" t="s">
        <v>29</v>
      </c>
      <c r="K1037" t="s">
        <v>23</v>
      </c>
      <c r="L1037" t="s">
        <v>26</v>
      </c>
    </row>
    <row r="1038" spans="1:12" x14ac:dyDescent="0.25">
      <c r="A1038">
        <v>2022</v>
      </c>
      <c r="B1038" t="s">
        <v>32</v>
      </c>
      <c r="C1038" t="s">
        <v>13</v>
      </c>
      <c r="D1038" t="s">
        <v>22</v>
      </c>
      <c r="E1038">
        <v>250000</v>
      </c>
      <c r="F1038">
        <v>250000</v>
      </c>
      <c r="G1038" t="s">
        <v>23</v>
      </c>
      <c r="H1038" t="s">
        <v>24</v>
      </c>
      <c r="I1038" t="s">
        <v>17</v>
      </c>
      <c r="J1038" t="s">
        <v>29</v>
      </c>
      <c r="K1038" t="s">
        <v>23</v>
      </c>
      <c r="L1038" t="s">
        <v>26</v>
      </c>
    </row>
    <row r="1039" spans="1:12" x14ac:dyDescent="0.25">
      <c r="A1039">
        <v>2022</v>
      </c>
      <c r="B1039" t="s">
        <v>146</v>
      </c>
      <c r="C1039" t="s">
        <v>31</v>
      </c>
      <c r="D1039" t="s">
        <v>22</v>
      </c>
      <c r="E1039">
        <v>40000</v>
      </c>
      <c r="F1039">
        <v>40000</v>
      </c>
      <c r="G1039" t="s">
        <v>82</v>
      </c>
      <c r="H1039" t="s">
        <v>39</v>
      </c>
      <c r="I1039" t="s">
        <v>17</v>
      </c>
      <c r="J1039" t="s">
        <v>29</v>
      </c>
      <c r="K1039" t="s">
        <v>108</v>
      </c>
      <c r="L1039" t="s">
        <v>26</v>
      </c>
    </row>
    <row r="1040" spans="1:12" x14ac:dyDescent="0.25">
      <c r="A1040">
        <v>2022</v>
      </c>
      <c r="B1040" t="s">
        <v>145</v>
      </c>
      <c r="C1040" t="s">
        <v>28</v>
      </c>
      <c r="D1040" t="s">
        <v>22</v>
      </c>
      <c r="E1040">
        <v>40000</v>
      </c>
      <c r="F1040">
        <v>40000</v>
      </c>
      <c r="G1040" t="s">
        <v>108</v>
      </c>
      <c r="H1040" t="s">
        <v>39</v>
      </c>
      <c r="I1040" t="s">
        <v>17</v>
      </c>
      <c r="J1040" t="s">
        <v>29</v>
      </c>
      <c r="K1040" t="s">
        <v>82</v>
      </c>
      <c r="L1040" t="s">
        <v>26</v>
      </c>
    </row>
    <row r="1041" spans="1:12" x14ac:dyDescent="0.25">
      <c r="A1041">
        <v>2022</v>
      </c>
      <c r="B1041" t="s">
        <v>32</v>
      </c>
      <c r="C1041" t="s">
        <v>13</v>
      </c>
      <c r="D1041" t="s">
        <v>22</v>
      </c>
      <c r="E1041">
        <v>175000</v>
      </c>
      <c r="F1041">
        <v>175000</v>
      </c>
      <c r="G1041" t="s">
        <v>23</v>
      </c>
      <c r="H1041" t="s">
        <v>16</v>
      </c>
      <c r="I1041" t="s">
        <v>17</v>
      </c>
      <c r="J1041" t="s">
        <v>25</v>
      </c>
      <c r="K1041" t="s">
        <v>23</v>
      </c>
      <c r="L1041" t="s">
        <v>26</v>
      </c>
    </row>
    <row r="1042" spans="1:12" x14ac:dyDescent="0.25">
      <c r="A1042">
        <v>2022</v>
      </c>
      <c r="B1042" t="s">
        <v>32</v>
      </c>
      <c r="C1042" t="s">
        <v>13</v>
      </c>
      <c r="D1042" t="s">
        <v>22</v>
      </c>
      <c r="E1042">
        <v>260000</v>
      </c>
      <c r="F1042">
        <v>260000</v>
      </c>
      <c r="G1042" t="s">
        <v>23</v>
      </c>
      <c r="H1042" t="s">
        <v>16</v>
      </c>
      <c r="I1042" t="s">
        <v>17</v>
      </c>
      <c r="J1042" t="s">
        <v>25</v>
      </c>
      <c r="K1042" t="s">
        <v>23</v>
      </c>
      <c r="L1042" t="s">
        <v>26</v>
      </c>
    </row>
    <row r="1043" spans="1:12" x14ac:dyDescent="0.25">
      <c r="A1043">
        <v>2022</v>
      </c>
      <c r="B1043" t="s">
        <v>27</v>
      </c>
      <c r="C1043" t="s">
        <v>28</v>
      </c>
      <c r="D1043" t="s">
        <v>22</v>
      </c>
      <c r="E1043">
        <v>51000</v>
      </c>
      <c r="F1043">
        <v>51000</v>
      </c>
      <c r="G1043" t="s">
        <v>23</v>
      </c>
      <c r="H1043" t="s">
        <v>24</v>
      </c>
      <c r="I1043" t="s">
        <v>17</v>
      </c>
      <c r="J1043" t="s">
        <v>29</v>
      </c>
      <c r="K1043" t="s">
        <v>23</v>
      </c>
      <c r="L1043" t="s">
        <v>26</v>
      </c>
    </row>
    <row r="1044" spans="1:12" x14ac:dyDescent="0.25">
      <c r="A1044">
        <v>2022</v>
      </c>
      <c r="B1044" t="s">
        <v>27</v>
      </c>
      <c r="C1044" t="s">
        <v>28</v>
      </c>
      <c r="D1044" t="s">
        <v>22</v>
      </c>
      <c r="E1044">
        <v>126500</v>
      </c>
      <c r="F1044">
        <v>126500</v>
      </c>
      <c r="G1044" t="s">
        <v>23</v>
      </c>
      <c r="H1044" t="s">
        <v>24</v>
      </c>
      <c r="I1044" t="s">
        <v>17</v>
      </c>
      <c r="J1044" t="s">
        <v>29</v>
      </c>
      <c r="K1044" t="s">
        <v>23</v>
      </c>
      <c r="L1044" t="s">
        <v>26</v>
      </c>
    </row>
    <row r="1045" spans="1:12" x14ac:dyDescent="0.25">
      <c r="A1045">
        <v>2022</v>
      </c>
      <c r="B1045" t="s">
        <v>27</v>
      </c>
      <c r="C1045" t="s">
        <v>28</v>
      </c>
      <c r="D1045" t="s">
        <v>22</v>
      </c>
      <c r="E1045">
        <v>127500</v>
      </c>
      <c r="F1045">
        <v>127500</v>
      </c>
      <c r="G1045" t="s">
        <v>23</v>
      </c>
      <c r="H1045" t="s">
        <v>16</v>
      </c>
      <c r="I1045" t="s">
        <v>17</v>
      </c>
      <c r="J1045" t="s">
        <v>29</v>
      </c>
      <c r="K1045" t="s">
        <v>23</v>
      </c>
      <c r="L1045" t="s">
        <v>26</v>
      </c>
    </row>
    <row r="1046" spans="1:12" x14ac:dyDescent="0.25">
      <c r="A1046">
        <v>2022</v>
      </c>
      <c r="B1046" t="s">
        <v>27</v>
      </c>
      <c r="C1046" t="s">
        <v>28</v>
      </c>
      <c r="D1046" t="s">
        <v>22</v>
      </c>
      <c r="E1046">
        <v>150000</v>
      </c>
      <c r="F1046">
        <v>150000</v>
      </c>
      <c r="G1046" t="s">
        <v>23</v>
      </c>
      <c r="H1046" t="s">
        <v>16</v>
      </c>
      <c r="I1046" t="s">
        <v>17</v>
      </c>
      <c r="J1046" t="s">
        <v>29</v>
      </c>
      <c r="K1046" t="s">
        <v>23</v>
      </c>
      <c r="L1046" t="s">
        <v>26</v>
      </c>
    </row>
    <row r="1047" spans="1:12" x14ac:dyDescent="0.25">
      <c r="A1047">
        <v>2022</v>
      </c>
      <c r="B1047" t="s">
        <v>37</v>
      </c>
      <c r="C1047" t="s">
        <v>38</v>
      </c>
      <c r="D1047" t="s">
        <v>22</v>
      </c>
      <c r="E1047">
        <v>100000</v>
      </c>
      <c r="F1047">
        <v>100000</v>
      </c>
      <c r="G1047" t="s">
        <v>23</v>
      </c>
      <c r="H1047" t="s">
        <v>16</v>
      </c>
      <c r="I1047" t="s">
        <v>17</v>
      </c>
      <c r="J1047" t="s">
        <v>25</v>
      </c>
      <c r="K1047" t="s">
        <v>23</v>
      </c>
      <c r="L1047" t="s">
        <v>26</v>
      </c>
    </row>
    <row r="1048" spans="1:12" x14ac:dyDescent="0.25">
      <c r="A1048">
        <v>2022</v>
      </c>
      <c r="B1048" t="s">
        <v>37</v>
      </c>
      <c r="C1048" t="s">
        <v>38</v>
      </c>
      <c r="D1048" t="s">
        <v>22</v>
      </c>
      <c r="E1048">
        <v>150000</v>
      </c>
      <c r="F1048">
        <v>150000</v>
      </c>
      <c r="G1048" t="s">
        <v>23</v>
      </c>
      <c r="H1048" t="s">
        <v>16</v>
      </c>
      <c r="I1048" t="s">
        <v>17</v>
      </c>
      <c r="J1048" t="s">
        <v>25</v>
      </c>
      <c r="K1048" t="s">
        <v>23</v>
      </c>
      <c r="L1048" t="s">
        <v>26</v>
      </c>
    </row>
    <row r="1049" spans="1:12" x14ac:dyDescent="0.25">
      <c r="A1049">
        <v>2022</v>
      </c>
      <c r="B1049" t="s">
        <v>152</v>
      </c>
      <c r="C1049" t="s">
        <v>31</v>
      </c>
      <c r="D1049" t="s">
        <v>22</v>
      </c>
      <c r="E1049">
        <v>150000</v>
      </c>
      <c r="F1049">
        <v>150000</v>
      </c>
      <c r="G1049" t="s">
        <v>23</v>
      </c>
      <c r="H1049" t="s">
        <v>24</v>
      </c>
      <c r="I1049" t="s">
        <v>17</v>
      </c>
      <c r="J1049" t="s">
        <v>29</v>
      </c>
      <c r="K1049" t="s">
        <v>23</v>
      </c>
      <c r="L1049" t="s">
        <v>26</v>
      </c>
    </row>
    <row r="1050" spans="1:12" x14ac:dyDescent="0.25">
      <c r="A1050">
        <v>2022</v>
      </c>
      <c r="B1050" t="s">
        <v>32</v>
      </c>
      <c r="C1050" t="s">
        <v>13</v>
      </c>
      <c r="D1050" t="s">
        <v>22</v>
      </c>
      <c r="E1050">
        <v>115000</v>
      </c>
      <c r="F1050">
        <v>115000</v>
      </c>
      <c r="G1050" t="s">
        <v>23</v>
      </c>
      <c r="H1050" t="s">
        <v>24</v>
      </c>
      <c r="I1050" t="s">
        <v>17</v>
      </c>
      <c r="J1050" t="s">
        <v>25</v>
      </c>
      <c r="K1050" t="s">
        <v>23</v>
      </c>
      <c r="L1050" t="s">
        <v>26</v>
      </c>
    </row>
    <row r="1051" spans="1:12" x14ac:dyDescent="0.25">
      <c r="A1051">
        <v>2022</v>
      </c>
      <c r="B1051" t="s">
        <v>32</v>
      </c>
      <c r="C1051" t="s">
        <v>13</v>
      </c>
      <c r="D1051" t="s">
        <v>22</v>
      </c>
      <c r="E1051">
        <v>120000</v>
      </c>
      <c r="F1051">
        <v>120000</v>
      </c>
      <c r="G1051" t="s">
        <v>23</v>
      </c>
      <c r="H1051" t="s">
        <v>24</v>
      </c>
      <c r="I1051" t="s">
        <v>17</v>
      </c>
      <c r="J1051" t="s">
        <v>25</v>
      </c>
      <c r="K1051" t="s">
        <v>23</v>
      </c>
      <c r="L1051" t="s">
        <v>26</v>
      </c>
    </row>
    <row r="1052" spans="1:12" x14ac:dyDescent="0.25">
      <c r="A1052">
        <v>2022</v>
      </c>
      <c r="B1052" t="s">
        <v>32</v>
      </c>
      <c r="C1052" t="s">
        <v>13</v>
      </c>
      <c r="D1052" t="s">
        <v>22</v>
      </c>
      <c r="E1052">
        <v>100000</v>
      </c>
      <c r="F1052">
        <v>100000</v>
      </c>
      <c r="G1052" t="s">
        <v>23</v>
      </c>
      <c r="H1052" t="s">
        <v>24</v>
      </c>
      <c r="I1052" t="s">
        <v>17</v>
      </c>
      <c r="J1052" t="s">
        <v>25</v>
      </c>
      <c r="K1052" t="s">
        <v>23</v>
      </c>
      <c r="L1052" t="s">
        <v>26</v>
      </c>
    </row>
    <row r="1053" spans="1:12" x14ac:dyDescent="0.25">
      <c r="A1053">
        <v>2022</v>
      </c>
      <c r="B1053" t="s">
        <v>32</v>
      </c>
      <c r="C1053" t="s">
        <v>13</v>
      </c>
      <c r="D1053" t="s">
        <v>22</v>
      </c>
      <c r="E1053">
        <v>145000</v>
      </c>
      <c r="F1053">
        <v>145000</v>
      </c>
      <c r="G1053" t="s">
        <v>23</v>
      </c>
      <c r="H1053" t="s">
        <v>24</v>
      </c>
      <c r="I1053" t="s">
        <v>17</v>
      </c>
      <c r="J1053" t="s">
        <v>25</v>
      </c>
      <c r="K1053" t="s">
        <v>23</v>
      </c>
      <c r="L1053" t="s">
        <v>26</v>
      </c>
    </row>
    <row r="1054" spans="1:12" x14ac:dyDescent="0.25">
      <c r="A1054">
        <v>2022</v>
      </c>
      <c r="B1054" t="s">
        <v>66</v>
      </c>
      <c r="C1054" t="s">
        <v>28</v>
      </c>
      <c r="D1054" t="s">
        <v>22</v>
      </c>
      <c r="E1054">
        <v>128000</v>
      </c>
      <c r="F1054">
        <v>128000</v>
      </c>
      <c r="G1054" t="s">
        <v>23</v>
      </c>
      <c r="H1054" t="s">
        <v>24</v>
      </c>
      <c r="I1054" t="s">
        <v>17</v>
      </c>
      <c r="J1054" t="s">
        <v>25</v>
      </c>
      <c r="K1054" t="s">
        <v>23</v>
      </c>
      <c r="L1054" t="s">
        <v>26</v>
      </c>
    </row>
    <row r="1055" spans="1:12" x14ac:dyDescent="0.25">
      <c r="A1055">
        <v>2022</v>
      </c>
      <c r="B1055" t="s">
        <v>66</v>
      </c>
      <c r="C1055" t="s">
        <v>28</v>
      </c>
      <c r="D1055" t="s">
        <v>22</v>
      </c>
      <c r="E1055">
        <v>145000</v>
      </c>
      <c r="F1055">
        <v>145000</v>
      </c>
      <c r="G1055" t="s">
        <v>23</v>
      </c>
      <c r="H1055" t="s">
        <v>24</v>
      </c>
      <c r="I1055" t="s">
        <v>17</v>
      </c>
      <c r="J1055" t="s">
        <v>25</v>
      </c>
      <c r="K1055" t="s">
        <v>23</v>
      </c>
      <c r="L1055" t="s">
        <v>26</v>
      </c>
    </row>
    <row r="1056" spans="1:12" x14ac:dyDescent="0.25">
      <c r="A1056">
        <v>2022</v>
      </c>
      <c r="B1056" t="s">
        <v>32</v>
      </c>
      <c r="C1056" t="s">
        <v>13</v>
      </c>
      <c r="D1056" t="s">
        <v>22</v>
      </c>
      <c r="E1056">
        <v>130000</v>
      </c>
      <c r="F1056">
        <v>130000</v>
      </c>
      <c r="G1056" t="s">
        <v>23</v>
      </c>
      <c r="H1056" t="s">
        <v>24</v>
      </c>
      <c r="I1056" t="s">
        <v>17</v>
      </c>
      <c r="J1056" t="s">
        <v>25</v>
      </c>
      <c r="K1056" t="s">
        <v>23</v>
      </c>
      <c r="L1056" t="s">
        <v>26</v>
      </c>
    </row>
    <row r="1057" spans="1:12" x14ac:dyDescent="0.25">
      <c r="A1057">
        <v>2022</v>
      </c>
      <c r="B1057" t="s">
        <v>32</v>
      </c>
      <c r="C1057" t="s">
        <v>13</v>
      </c>
      <c r="D1057" t="s">
        <v>22</v>
      </c>
      <c r="E1057">
        <v>170000</v>
      </c>
      <c r="F1057">
        <v>170000</v>
      </c>
      <c r="G1057" t="s">
        <v>23</v>
      </c>
      <c r="H1057" t="s">
        <v>24</v>
      </c>
      <c r="I1057" t="s">
        <v>17</v>
      </c>
      <c r="J1057" t="s">
        <v>25</v>
      </c>
      <c r="K1057" t="s">
        <v>23</v>
      </c>
      <c r="L1057" t="s">
        <v>26</v>
      </c>
    </row>
    <row r="1058" spans="1:12" x14ac:dyDescent="0.25">
      <c r="A1058">
        <v>2022</v>
      </c>
      <c r="B1058" t="s">
        <v>66</v>
      </c>
      <c r="C1058" t="s">
        <v>28</v>
      </c>
      <c r="D1058" t="s">
        <v>22</v>
      </c>
      <c r="E1058">
        <v>94500</v>
      </c>
      <c r="F1058">
        <v>94500</v>
      </c>
      <c r="G1058" t="s">
        <v>23</v>
      </c>
      <c r="H1058" t="s">
        <v>24</v>
      </c>
      <c r="I1058" t="s">
        <v>17</v>
      </c>
      <c r="J1058" t="s">
        <v>25</v>
      </c>
      <c r="K1058" t="s">
        <v>23</v>
      </c>
      <c r="L1058" t="s">
        <v>26</v>
      </c>
    </row>
    <row r="1059" spans="1:12" x14ac:dyDescent="0.25">
      <c r="A1059">
        <v>2022</v>
      </c>
      <c r="B1059" t="s">
        <v>66</v>
      </c>
      <c r="C1059" t="s">
        <v>28</v>
      </c>
      <c r="D1059" t="s">
        <v>22</v>
      </c>
      <c r="E1059">
        <v>122000</v>
      </c>
      <c r="F1059">
        <v>122000</v>
      </c>
      <c r="G1059" t="s">
        <v>23</v>
      </c>
      <c r="H1059" t="s">
        <v>24</v>
      </c>
      <c r="I1059" t="s">
        <v>17</v>
      </c>
      <c r="J1059" t="s">
        <v>25</v>
      </c>
      <c r="K1059" t="s">
        <v>23</v>
      </c>
      <c r="L1059" t="s">
        <v>26</v>
      </c>
    </row>
    <row r="1060" spans="1:12" x14ac:dyDescent="0.25">
      <c r="A1060">
        <v>2022</v>
      </c>
      <c r="B1060" t="s">
        <v>27</v>
      </c>
      <c r="C1060" t="s">
        <v>28</v>
      </c>
      <c r="D1060" t="s">
        <v>22</v>
      </c>
      <c r="E1060">
        <v>140000</v>
      </c>
      <c r="F1060">
        <v>140000</v>
      </c>
      <c r="G1060" t="s">
        <v>23</v>
      </c>
      <c r="H1060" t="s">
        <v>24</v>
      </c>
      <c r="I1060" t="s">
        <v>17</v>
      </c>
      <c r="J1060" t="s">
        <v>25</v>
      </c>
      <c r="K1060" t="s">
        <v>23</v>
      </c>
      <c r="L1060" t="s">
        <v>26</v>
      </c>
    </row>
    <row r="1061" spans="1:12" x14ac:dyDescent="0.25">
      <c r="A1061">
        <v>2022</v>
      </c>
      <c r="B1061" t="s">
        <v>27</v>
      </c>
      <c r="C1061" t="s">
        <v>28</v>
      </c>
      <c r="D1061" t="s">
        <v>22</v>
      </c>
      <c r="E1061">
        <v>150000</v>
      </c>
      <c r="F1061">
        <v>150000</v>
      </c>
      <c r="G1061" t="s">
        <v>23</v>
      </c>
      <c r="H1061" t="s">
        <v>24</v>
      </c>
      <c r="I1061" t="s">
        <v>17</v>
      </c>
      <c r="J1061" t="s">
        <v>25</v>
      </c>
      <c r="K1061" t="s">
        <v>23</v>
      </c>
      <c r="L1061" t="s">
        <v>26</v>
      </c>
    </row>
    <row r="1062" spans="1:12" x14ac:dyDescent="0.25">
      <c r="A1062">
        <v>2022</v>
      </c>
      <c r="B1062" t="s">
        <v>32</v>
      </c>
      <c r="C1062" t="s">
        <v>13</v>
      </c>
      <c r="D1062" t="s">
        <v>22</v>
      </c>
      <c r="E1062">
        <v>106800</v>
      </c>
      <c r="F1062">
        <v>106800</v>
      </c>
      <c r="G1062" t="s">
        <v>23</v>
      </c>
      <c r="H1062" t="s">
        <v>24</v>
      </c>
      <c r="I1062" t="s">
        <v>17</v>
      </c>
      <c r="J1062" t="s">
        <v>25</v>
      </c>
      <c r="K1062" t="s">
        <v>23</v>
      </c>
      <c r="L1062" t="s">
        <v>26</v>
      </c>
    </row>
    <row r="1063" spans="1:12" x14ac:dyDescent="0.25">
      <c r="A1063">
        <v>2022</v>
      </c>
      <c r="B1063" t="s">
        <v>32</v>
      </c>
      <c r="C1063" t="s">
        <v>13</v>
      </c>
      <c r="D1063" t="s">
        <v>22</v>
      </c>
      <c r="E1063">
        <v>153600</v>
      </c>
      <c r="F1063">
        <v>153600</v>
      </c>
      <c r="G1063" t="s">
        <v>23</v>
      </c>
      <c r="H1063" t="s">
        <v>24</v>
      </c>
      <c r="I1063" t="s">
        <v>17</v>
      </c>
      <c r="J1063" t="s">
        <v>25</v>
      </c>
      <c r="K1063" t="s">
        <v>23</v>
      </c>
      <c r="L1063" t="s">
        <v>26</v>
      </c>
    </row>
    <row r="1064" spans="1:12" x14ac:dyDescent="0.25">
      <c r="A1064">
        <v>2022</v>
      </c>
      <c r="B1064" t="s">
        <v>32</v>
      </c>
      <c r="C1064" t="s">
        <v>13</v>
      </c>
      <c r="D1064" t="s">
        <v>22</v>
      </c>
      <c r="E1064">
        <v>155000</v>
      </c>
      <c r="F1064">
        <v>155000</v>
      </c>
      <c r="G1064" t="s">
        <v>23</v>
      </c>
      <c r="H1064" t="s">
        <v>24</v>
      </c>
      <c r="I1064" t="s">
        <v>17</v>
      </c>
      <c r="J1064" t="s">
        <v>25</v>
      </c>
      <c r="K1064" t="s">
        <v>23</v>
      </c>
      <c r="L1064" t="s">
        <v>26</v>
      </c>
    </row>
    <row r="1065" spans="1:12" x14ac:dyDescent="0.25">
      <c r="A1065">
        <v>2022</v>
      </c>
      <c r="B1065" t="s">
        <v>32</v>
      </c>
      <c r="C1065" t="s">
        <v>13</v>
      </c>
      <c r="D1065" t="s">
        <v>22</v>
      </c>
      <c r="E1065">
        <v>175000</v>
      </c>
      <c r="F1065">
        <v>175000</v>
      </c>
      <c r="G1065" t="s">
        <v>23</v>
      </c>
      <c r="H1065" t="s">
        <v>24</v>
      </c>
      <c r="I1065" t="s">
        <v>17</v>
      </c>
      <c r="J1065" t="s">
        <v>25</v>
      </c>
      <c r="K1065" t="s">
        <v>23</v>
      </c>
      <c r="L1065" t="s">
        <v>26</v>
      </c>
    </row>
    <row r="1066" spans="1:12" x14ac:dyDescent="0.25">
      <c r="A1066">
        <v>2022</v>
      </c>
      <c r="B1066" t="s">
        <v>226</v>
      </c>
      <c r="C1066" t="s">
        <v>41</v>
      </c>
      <c r="D1066" t="s">
        <v>22</v>
      </c>
      <c r="E1066">
        <v>125000</v>
      </c>
      <c r="F1066">
        <v>125000</v>
      </c>
      <c r="G1066" t="s">
        <v>23</v>
      </c>
      <c r="H1066" t="s">
        <v>24</v>
      </c>
      <c r="I1066" t="s">
        <v>17</v>
      </c>
      <c r="J1066" t="s">
        <v>29</v>
      </c>
      <c r="K1066" t="s">
        <v>23</v>
      </c>
      <c r="L1066" t="s">
        <v>19</v>
      </c>
    </row>
    <row r="1067" spans="1:12" x14ac:dyDescent="0.25">
      <c r="A1067">
        <v>2022</v>
      </c>
      <c r="B1067" t="s">
        <v>27</v>
      </c>
      <c r="C1067" t="s">
        <v>28</v>
      </c>
      <c r="D1067" t="s">
        <v>22</v>
      </c>
      <c r="E1067">
        <v>130000</v>
      </c>
      <c r="F1067">
        <v>130000</v>
      </c>
      <c r="G1067" t="s">
        <v>23</v>
      </c>
      <c r="H1067" t="s">
        <v>39</v>
      </c>
      <c r="I1067" t="s">
        <v>17</v>
      </c>
      <c r="J1067" t="s">
        <v>25</v>
      </c>
      <c r="K1067" t="s">
        <v>23</v>
      </c>
      <c r="L1067" t="s">
        <v>26</v>
      </c>
    </row>
    <row r="1068" spans="1:12" x14ac:dyDescent="0.25">
      <c r="A1068">
        <v>2022</v>
      </c>
      <c r="B1068" t="s">
        <v>125</v>
      </c>
      <c r="C1068" t="s">
        <v>41</v>
      </c>
      <c r="D1068" t="s">
        <v>22</v>
      </c>
      <c r="E1068">
        <v>133000</v>
      </c>
      <c r="F1068">
        <v>133000</v>
      </c>
      <c r="G1068" t="s">
        <v>81</v>
      </c>
      <c r="H1068" t="s">
        <v>24</v>
      </c>
      <c r="I1068" t="s">
        <v>17</v>
      </c>
      <c r="J1068" t="s">
        <v>25</v>
      </c>
      <c r="K1068" t="s">
        <v>81</v>
      </c>
      <c r="L1068" t="s">
        <v>19</v>
      </c>
    </row>
    <row r="1069" spans="1:12" x14ac:dyDescent="0.25">
      <c r="A1069">
        <v>2022</v>
      </c>
      <c r="B1069" t="s">
        <v>27</v>
      </c>
      <c r="C1069" t="s">
        <v>28</v>
      </c>
      <c r="D1069" t="s">
        <v>22</v>
      </c>
      <c r="E1069">
        <v>100000</v>
      </c>
      <c r="F1069">
        <v>100000</v>
      </c>
      <c r="G1069" t="s">
        <v>23</v>
      </c>
      <c r="H1069" t="s">
        <v>39</v>
      </c>
      <c r="I1069" t="s">
        <v>17</v>
      </c>
      <c r="J1069" t="s">
        <v>29</v>
      </c>
      <c r="K1069" t="s">
        <v>23</v>
      </c>
      <c r="L1069" t="s">
        <v>26</v>
      </c>
    </row>
    <row r="1070" spans="1:12" x14ac:dyDescent="0.25">
      <c r="A1070">
        <v>2022</v>
      </c>
      <c r="B1070" t="s">
        <v>37</v>
      </c>
      <c r="C1070" t="s">
        <v>38</v>
      </c>
      <c r="D1070" t="s">
        <v>14</v>
      </c>
      <c r="E1070">
        <v>24000</v>
      </c>
      <c r="F1070">
        <v>25216</v>
      </c>
      <c r="G1070" t="s">
        <v>57</v>
      </c>
      <c r="H1070" t="s">
        <v>39</v>
      </c>
      <c r="I1070" t="s">
        <v>70</v>
      </c>
      <c r="J1070" t="s">
        <v>29</v>
      </c>
      <c r="K1070" t="s">
        <v>23</v>
      </c>
      <c r="L1070" t="s">
        <v>19</v>
      </c>
    </row>
    <row r="1071" spans="1:12" x14ac:dyDescent="0.25">
      <c r="A1071">
        <v>2022</v>
      </c>
      <c r="B1071" t="s">
        <v>27</v>
      </c>
      <c r="C1071" t="s">
        <v>28</v>
      </c>
      <c r="D1071" t="s">
        <v>22</v>
      </c>
      <c r="E1071">
        <v>110000</v>
      </c>
      <c r="F1071">
        <v>110000</v>
      </c>
      <c r="G1071" t="s">
        <v>23</v>
      </c>
      <c r="H1071" t="s">
        <v>16</v>
      </c>
      <c r="I1071" t="s">
        <v>17</v>
      </c>
      <c r="J1071" t="s">
        <v>29</v>
      </c>
      <c r="K1071" t="s">
        <v>23</v>
      </c>
      <c r="L1071" t="s">
        <v>19</v>
      </c>
    </row>
    <row r="1072" spans="1:12" x14ac:dyDescent="0.25">
      <c r="A1072">
        <v>2022</v>
      </c>
      <c r="B1072" t="s">
        <v>105</v>
      </c>
      <c r="C1072" t="s">
        <v>38</v>
      </c>
      <c r="D1072" t="s">
        <v>22</v>
      </c>
      <c r="E1072">
        <v>48000</v>
      </c>
      <c r="F1072">
        <v>48000</v>
      </c>
      <c r="G1072" t="s">
        <v>23</v>
      </c>
      <c r="H1072" t="s">
        <v>39</v>
      </c>
      <c r="I1072" t="s">
        <v>17</v>
      </c>
      <c r="J1072" t="s">
        <v>18</v>
      </c>
      <c r="K1072" t="s">
        <v>23</v>
      </c>
      <c r="L1072" t="s">
        <v>19</v>
      </c>
    </row>
    <row r="1073" spans="1:12" x14ac:dyDescent="0.25">
      <c r="A1073">
        <v>2022</v>
      </c>
      <c r="B1073" t="s">
        <v>34</v>
      </c>
      <c r="C1073" t="s">
        <v>31</v>
      </c>
      <c r="D1073" t="s">
        <v>14</v>
      </c>
      <c r="E1073">
        <v>80000</v>
      </c>
      <c r="F1073">
        <v>84053</v>
      </c>
      <c r="G1073" t="s">
        <v>69</v>
      </c>
      <c r="H1073" t="s">
        <v>24</v>
      </c>
      <c r="I1073" t="s">
        <v>17</v>
      </c>
      <c r="J1073" t="s">
        <v>18</v>
      </c>
      <c r="K1073" t="s">
        <v>69</v>
      </c>
      <c r="L1073" t="s">
        <v>19</v>
      </c>
    </row>
    <row r="1074" spans="1:12" x14ac:dyDescent="0.25">
      <c r="A1074">
        <v>2022</v>
      </c>
      <c r="B1074" t="s">
        <v>27</v>
      </c>
      <c r="C1074" t="s">
        <v>28</v>
      </c>
      <c r="D1074" t="s">
        <v>22</v>
      </c>
      <c r="E1074">
        <v>155000</v>
      </c>
      <c r="F1074">
        <v>155000</v>
      </c>
      <c r="G1074" t="s">
        <v>23</v>
      </c>
      <c r="H1074" t="s">
        <v>16</v>
      </c>
      <c r="I1074" t="s">
        <v>17</v>
      </c>
      <c r="J1074" t="s">
        <v>29</v>
      </c>
      <c r="K1074" t="s">
        <v>23</v>
      </c>
      <c r="L1074" t="s">
        <v>19</v>
      </c>
    </row>
    <row r="1075" spans="1:12" x14ac:dyDescent="0.25">
      <c r="A1075">
        <v>2022</v>
      </c>
      <c r="B1075" t="s">
        <v>46</v>
      </c>
      <c r="C1075" t="s">
        <v>28</v>
      </c>
      <c r="D1075" t="s">
        <v>22</v>
      </c>
      <c r="E1075">
        <v>23000</v>
      </c>
      <c r="F1075">
        <v>23000</v>
      </c>
      <c r="G1075" t="s">
        <v>122</v>
      </c>
      <c r="H1075" t="s">
        <v>16</v>
      </c>
      <c r="I1075" t="s">
        <v>17</v>
      </c>
      <c r="J1075" t="s">
        <v>29</v>
      </c>
      <c r="K1075" t="s">
        <v>122</v>
      </c>
      <c r="L1075" t="s">
        <v>19</v>
      </c>
    </row>
    <row r="1076" spans="1:12" x14ac:dyDescent="0.25">
      <c r="A1076">
        <v>2022</v>
      </c>
      <c r="B1076" t="s">
        <v>27</v>
      </c>
      <c r="C1076" t="s">
        <v>28</v>
      </c>
      <c r="D1076" t="s">
        <v>22</v>
      </c>
      <c r="E1076">
        <v>180000</v>
      </c>
      <c r="F1076">
        <v>180000</v>
      </c>
      <c r="G1076" t="s">
        <v>23</v>
      </c>
      <c r="H1076" t="s">
        <v>39</v>
      </c>
      <c r="I1076" t="s">
        <v>17</v>
      </c>
      <c r="J1076" t="s">
        <v>29</v>
      </c>
      <c r="K1076" t="s">
        <v>23</v>
      </c>
      <c r="L1076" t="s">
        <v>26</v>
      </c>
    </row>
    <row r="1077" spans="1:12" x14ac:dyDescent="0.25">
      <c r="A1077">
        <v>2022</v>
      </c>
      <c r="B1077" t="s">
        <v>136</v>
      </c>
      <c r="C1077" t="s">
        <v>31</v>
      </c>
      <c r="D1077" t="s">
        <v>22</v>
      </c>
      <c r="E1077">
        <v>375000</v>
      </c>
      <c r="F1077">
        <v>375000</v>
      </c>
      <c r="G1077" t="s">
        <v>23</v>
      </c>
      <c r="H1077" t="s">
        <v>24</v>
      </c>
      <c r="I1077" t="s">
        <v>17</v>
      </c>
      <c r="J1077" t="s">
        <v>29</v>
      </c>
      <c r="K1077" t="s">
        <v>23</v>
      </c>
      <c r="L1077" t="s">
        <v>26</v>
      </c>
    </row>
    <row r="1078" spans="1:12" x14ac:dyDescent="0.25">
      <c r="A1078">
        <v>2022</v>
      </c>
      <c r="B1078" t="s">
        <v>27</v>
      </c>
      <c r="C1078" t="s">
        <v>28</v>
      </c>
      <c r="D1078" t="s">
        <v>22</v>
      </c>
      <c r="E1078">
        <v>85000</v>
      </c>
      <c r="F1078">
        <v>85000</v>
      </c>
      <c r="G1078" t="s">
        <v>23</v>
      </c>
      <c r="H1078" t="s">
        <v>39</v>
      </c>
      <c r="I1078" t="s">
        <v>17</v>
      </c>
      <c r="J1078" t="s">
        <v>25</v>
      </c>
      <c r="K1078" t="s">
        <v>23</v>
      </c>
      <c r="L1078" t="s">
        <v>26</v>
      </c>
    </row>
    <row r="1079" spans="1:12" x14ac:dyDescent="0.25">
      <c r="A1079">
        <v>2022</v>
      </c>
      <c r="B1079" t="s">
        <v>27</v>
      </c>
      <c r="C1079" t="s">
        <v>28</v>
      </c>
      <c r="D1079" t="s">
        <v>22</v>
      </c>
      <c r="E1079">
        <v>168000</v>
      </c>
      <c r="F1079">
        <v>168000</v>
      </c>
      <c r="G1079" t="s">
        <v>23</v>
      </c>
      <c r="H1079" t="s">
        <v>39</v>
      </c>
      <c r="I1079" t="s">
        <v>17</v>
      </c>
      <c r="J1079" t="s">
        <v>29</v>
      </c>
      <c r="K1079" t="s">
        <v>23</v>
      </c>
      <c r="L1079" t="s">
        <v>26</v>
      </c>
    </row>
    <row r="1080" spans="1:12" x14ac:dyDescent="0.25">
      <c r="A1080">
        <v>2022</v>
      </c>
      <c r="B1080" t="s">
        <v>157</v>
      </c>
      <c r="C1080" t="s">
        <v>28</v>
      </c>
      <c r="D1080" t="s">
        <v>22</v>
      </c>
      <c r="E1080">
        <v>192000</v>
      </c>
      <c r="F1080">
        <v>192000</v>
      </c>
      <c r="G1080" t="s">
        <v>23</v>
      </c>
      <c r="H1080" t="s">
        <v>24</v>
      </c>
      <c r="I1080" t="s">
        <v>17</v>
      </c>
      <c r="J1080" t="s">
        <v>29</v>
      </c>
      <c r="K1080" t="s">
        <v>23</v>
      </c>
      <c r="L1080" t="s">
        <v>19</v>
      </c>
    </row>
    <row r="1081" spans="1:12" x14ac:dyDescent="0.25">
      <c r="A1081">
        <v>2022</v>
      </c>
      <c r="B1081" t="s">
        <v>99</v>
      </c>
      <c r="C1081" t="s">
        <v>28</v>
      </c>
      <c r="D1081" t="s">
        <v>22</v>
      </c>
      <c r="E1081">
        <v>106000</v>
      </c>
      <c r="F1081">
        <v>106000</v>
      </c>
      <c r="G1081" t="s">
        <v>201</v>
      </c>
      <c r="H1081" t="s">
        <v>33</v>
      </c>
      <c r="I1081" t="s">
        <v>17</v>
      </c>
      <c r="J1081" t="s">
        <v>25</v>
      </c>
      <c r="K1081" t="s">
        <v>132</v>
      </c>
      <c r="L1081" t="s">
        <v>19</v>
      </c>
    </row>
    <row r="1082" spans="1:12" x14ac:dyDescent="0.25">
      <c r="A1082">
        <v>2022</v>
      </c>
      <c r="B1082" t="s">
        <v>37</v>
      </c>
      <c r="C1082" t="s">
        <v>38</v>
      </c>
      <c r="D1082" t="s">
        <v>22</v>
      </c>
      <c r="E1082">
        <v>34320</v>
      </c>
      <c r="F1082">
        <v>34320</v>
      </c>
      <c r="G1082" t="s">
        <v>23</v>
      </c>
      <c r="H1082" t="s">
        <v>39</v>
      </c>
      <c r="I1082" t="s">
        <v>70</v>
      </c>
      <c r="J1082" t="s">
        <v>29</v>
      </c>
      <c r="K1082" t="s">
        <v>23</v>
      </c>
      <c r="L1082" t="s">
        <v>64</v>
      </c>
    </row>
    <row r="1083" spans="1:12" x14ac:dyDescent="0.25">
      <c r="A1083">
        <v>2022</v>
      </c>
      <c r="B1083" t="s">
        <v>43</v>
      </c>
      <c r="C1083" t="s">
        <v>44</v>
      </c>
      <c r="D1083" t="s">
        <v>22</v>
      </c>
      <c r="E1083">
        <v>130000</v>
      </c>
      <c r="F1083">
        <v>130000</v>
      </c>
      <c r="G1083" t="s">
        <v>23</v>
      </c>
      <c r="H1083" t="s">
        <v>24</v>
      </c>
      <c r="I1083" t="s">
        <v>17</v>
      </c>
      <c r="J1083" t="s">
        <v>29</v>
      </c>
      <c r="K1083" t="s">
        <v>23</v>
      </c>
      <c r="L1083" t="s">
        <v>19</v>
      </c>
    </row>
    <row r="1084" spans="1:12" x14ac:dyDescent="0.25">
      <c r="A1084">
        <v>2022</v>
      </c>
      <c r="B1084" t="s">
        <v>157</v>
      </c>
      <c r="C1084" t="s">
        <v>28</v>
      </c>
      <c r="D1084" t="s">
        <v>14</v>
      </c>
      <c r="E1084">
        <v>164000</v>
      </c>
      <c r="F1084">
        <v>172309</v>
      </c>
      <c r="G1084" t="s">
        <v>58</v>
      </c>
      <c r="H1084" t="s">
        <v>24</v>
      </c>
      <c r="I1084" t="s">
        <v>17</v>
      </c>
      <c r="J1084" t="s">
        <v>29</v>
      </c>
      <c r="K1084" t="s">
        <v>58</v>
      </c>
      <c r="L1084" t="s">
        <v>19</v>
      </c>
    </row>
    <row r="1085" spans="1:12" x14ac:dyDescent="0.25">
      <c r="A1085">
        <v>2022</v>
      </c>
      <c r="B1085" t="s">
        <v>27</v>
      </c>
      <c r="C1085" t="s">
        <v>28</v>
      </c>
      <c r="D1085" t="s">
        <v>14</v>
      </c>
      <c r="E1085">
        <v>70000</v>
      </c>
      <c r="F1085">
        <v>73546</v>
      </c>
      <c r="G1085" t="s">
        <v>15</v>
      </c>
      <c r="H1085" t="s">
        <v>16</v>
      </c>
      <c r="I1085" t="s">
        <v>17</v>
      </c>
      <c r="J1085" t="s">
        <v>29</v>
      </c>
      <c r="K1085" t="s">
        <v>15</v>
      </c>
      <c r="L1085" t="s">
        <v>26</v>
      </c>
    </row>
    <row r="1086" spans="1:12" x14ac:dyDescent="0.25">
      <c r="A1086">
        <v>2022</v>
      </c>
      <c r="B1086" t="s">
        <v>32</v>
      </c>
      <c r="C1086" t="s">
        <v>13</v>
      </c>
      <c r="D1086" t="s">
        <v>14</v>
      </c>
      <c r="E1086">
        <v>57000</v>
      </c>
      <c r="F1086">
        <v>59888</v>
      </c>
      <c r="G1086" t="s">
        <v>81</v>
      </c>
      <c r="H1086" t="s">
        <v>39</v>
      </c>
      <c r="I1086" t="s">
        <v>17</v>
      </c>
      <c r="J1086" t="s">
        <v>29</v>
      </c>
      <c r="K1086" t="s">
        <v>81</v>
      </c>
      <c r="L1086" t="s">
        <v>19</v>
      </c>
    </row>
    <row r="1087" spans="1:12" x14ac:dyDescent="0.25">
      <c r="A1087">
        <v>2022</v>
      </c>
      <c r="B1087" t="s">
        <v>68</v>
      </c>
      <c r="C1087" t="s">
        <v>31</v>
      </c>
      <c r="D1087" t="s">
        <v>22</v>
      </c>
      <c r="E1087">
        <v>275000</v>
      </c>
      <c r="F1087">
        <v>275000</v>
      </c>
      <c r="G1087" t="s">
        <v>49</v>
      </c>
      <c r="H1087" t="s">
        <v>24</v>
      </c>
      <c r="I1087" t="s">
        <v>17</v>
      </c>
      <c r="J1087" t="s">
        <v>25</v>
      </c>
      <c r="K1087" t="s">
        <v>49</v>
      </c>
      <c r="L1087" t="s">
        <v>64</v>
      </c>
    </row>
    <row r="1088" spans="1:12" x14ac:dyDescent="0.25">
      <c r="A1088">
        <v>2022</v>
      </c>
      <c r="B1088" t="s">
        <v>27</v>
      </c>
      <c r="C1088" t="s">
        <v>28</v>
      </c>
      <c r="D1088" t="s">
        <v>14</v>
      </c>
      <c r="E1088">
        <v>84000</v>
      </c>
      <c r="F1088">
        <v>88256</v>
      </c>
      <c r="G1088" t="s">
        <v>57</v>
      </c>
      <c r="H1088" t="s">
        <v>24</v>
      </c>
      <c r="I1088" t="s">
        <v>17</v>
      </c>
      <c r="J1088" t="s">
        <v>29</v>
      </c>
      <c r="K1088" t="s">
        <v>36</v>
      </c>
      <c r="L1088" t="s">
        <v>19</v>
      </c>
    </row>
    <row r="1089" spans="1:12" x14ac:dyDescent="0.25">
      <c r="A1089">
        <v>2022</v>
      </c>
      <c r="B1089" t="s">
        <v>34</v>
      </c>
      <c r="C1089" t="s">
        <v>31</v>
      </c>
      <c r="D1089" t="s">
        <v>173</v>
      </c>
      <c r="E1089">
        <v>54000</v>
      </c>
      <c r="F1089">
        <v>56536</v>
      </c>
      <c r="G1089" t="s">
        <v>174</v>
      </c>
      <c r="H1089" t="s">
        <v>39</v>
      </c>
      <c r="I1089" t="s">
        <v>17</v>
      </c>
      <c r="J1089" t="s">
        <v>29</v>
      </c>
      <c r="K1089" t="s">
        <v>174</v>
      </c>
      <c r="L1089" t="s">
        <v>64</v>
      </c>
    </row>
    <row r="1090" spans="1:12" x14ac:dyDescent="0.25">
      <c r="A1090">
        <v>2022</v>
      </c>
      <c r="B1090" t="s">
        <v>48</v>
      </c>
      <c r="C1090" t="s">
        <v>28</v>
      </c>
      <c r="D1090" t="s">
        <v>14</v>
      </c>
      <c r="E1090">
        <v>100000</v>
      </c>
      <c r="F1090">
        <v>105066</v>
      </c>
      <c r="G1090" t="s">
        <v>36</v>
      </c>
      <c r="H1090" t="s">
        <v>16</v>
      </c>
      <c r="I1090" t="s">
        <v>17</v>
      </c>
      <c r="J1090" t="s">
        <v>18</v>
      </c>
      <c r="K1090" t="s">
        <v>36</v>
      </c>
      <c r="L1090" t="s">
        <v>64</v>
      </c>
    </row>
    <row r="1091" spans="1:12" x14ac:dyDescent="0.25">
      <c r="A1091">
        <v>2022</v>
      </c>
      <c r="B1091" t="s">
        <v>27</v>
      </c>
      <c r="C1091" t="s">
        <v>28</v>
      </c>
      <c r="D1091" t="s">
        <v>35</v>
      </c>
      <c r="E1091">
        <v>45000</v>
      </c>
      <c r="F1091">
        <v>55410</v>
      </c>
      <c r="G1091" t="s">
        <v>69</v>
      </c>
      <c r="H1091" t="s">
        <v>16</v>
      </c>
      <c r="I1091" t="s">
        <v>17</v>
      </c>
      <c r="J1091" t="s">
        <v>29</v>
      </c>
      <c r="K1091" t="s">
        <v>36</v>
      </c>
      <c r="L1091" t="s">
        <v>26</v>
      </c>
    </row>
    <row r="1092" spans="1:12" x14ac:dyDescent="0.25">
      <c r="A1092">
        <v>2022</v>
      </c>
      <c r="B1092" t="s">
        <v>99</v>
      </c>
      <c r="C1092" t="s">
        <v>28</v>
      </c>
      <c r="D1092" t="s">
        <v>22</v>
      </c>
      <c r="E1092">
        <v>190000</v>
      </c>
      <c r="F1092">
        <v>190000</v>
      </c>
      <c r="G1092" t="s">
        <v>23</v>
      </c>
      <c r="H1092" t="s">
        <v>24</v>
      </c>
      <c r="I1092" t="s">
        <v>17</v>
      </c>
      <c r="J1092" t="s">
        <v>29</v>
      </c>
      <c r="K1092" t="s">
        <v>23</v>
      </c>
      <c r="L1092" t="s">
        <v>19</v>
      </c>
    </row>
    <row r="1093" spans="1:12" x14ac:dyDescent="0.25">
      <c r="A1093">
        <v>2022</v>
      </c>
      <c r="B1093" t="s">
        <v>94</v>
      </c>
      <c r="C1093" t="s">
        <v>44</v>
      </c>
      <c r="D1093" t="s">
        <v>22</v>
      </c>
      <c r="E1093">
        <v>15000</v>
      </c>
      <c r="F1093">
        <v>15000</v>
      </c>
      <c r="G1093" t="s">
        <v>163</v>
      </c>
      <c r="H1093" t="s">
        <v>16</v>
      </c>
      <c r="I1093" t="s">
        <v>17</v>
      </c>
      <c r="J1093" t="s">
        <v>29</v>
      </c>
      <c r="K1093" t="s">
        <v>163</v>
      </c>
      <c r="L1093" t="s">
        <v>26</v>
      </c>
    </row>
    <row r="1094" spans="1:12" x14ac:dyDescent="0.25">
      <c r="A1094">
        <v>2022</v>
      </c>
      <c r="B1094" t="s">
        <v>48</v>
      </c>
      <c r="C1094" t="s">
        <v>28</v>
      </c>
      <c r="D1094" t="s">
        <v>14</v>
      </c>
      <c r="E1094">
        <v>15662</v>
      </c>
      <c r="F1094">
        <v>16455</v>
      </c>
      <c r="G1094" t="s">
        <v>132</v>
      </c>
      <c r="H1094" t="s">
        <v>39</v>
      </c>
      <c r="I1094" t="s">
        <v>17</v>
      </c>
      <c r="J1094" t="s">
        <v>29</v>
      </c>
      <c r="K1094" t="s">
        <v>132</v>
      </c>
      <c r="L1094" t="s">
        <v>26</v>
      </c>
    </row>
    <row r="1095" spans="1:12" x14ac:dyDescent="0.25">
      <c r="A1095">
        <v>2022</v>
      </c>
      <c r="B1095" t="s">
        <v>152</v>
      </c>
      <c r="C1095" t="s">
        <v>31</v>
      </c>
      <c r="D1095" t="s">
        <v>14</v>
      </c>
      <c r="E1095">
        <v>93000</v>
      </c>
      <c r="F1095">
        <v>97712</v>
      </c>
      <c r="G1095" t="s">
        <v>111</v>
      </c>
      <c r="H1095" t="s">
        <v>16</v>
      </c>
      <c r="I1095" t="s">
        <v>80</v>
      </c>
      <c r="J1095" t="s">
        <v>29</v>
      </c>
      <c r="K1095" t="s">
        <v>81</v>
      </c>
      <c r="L1095" t="s">
        <v>19</v>
      </c>
    </row>
    <row r="1096" spans="1:12" x14ac:dyDescent="0.25">
      <c r="A1096">
        <v>2022</v>
      </c>
      <c r="B1096" t="s">
        <v>54</v>
      </c>
      <c r="C1096" t="s">
        <v>31</v>
      </c>
      <c r="D1096" t="s">
        <v>22</v>
      </c>
      <c r="E1096">
        <v>80000</v>
      </c>
      <c r="F1096">
        <v>80000</v>
      </c>
      <c r="G1096" t="s">
        <v>49</v>
      </c>
      <c r="H1096" t="s">
        <v>39</v>
      </c>
      <c r="I1096" t="s">
        <v>17</v>
      </c>
      <c r="J1096" t="s">
        <v>18</v>
      </c>
      <c r="K1096" t="s">
        <v>23</v>
      </c>
      <c r="L1096" t="s">
        <v>64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3:AI32"/>
  <sheetViews>
    <sheetView zoomScale="81" zoomScaleNormal="60" workbookViewId="0">
      <selection activeCell="F32" sqref="F32"/>
    </sheetView>
  </sheetViews>
  <sheetFormatPr defaultRowHeight="13.8" x14ac:dyDescent="0.25"/>
  <cols>
    <col min="1" max="1" width="13.3984375" bestFit="1" customWidth="1"/>
    <col min="2" max="2" width="17.09765625" bestFit="1" customWidth="1"/>
    <col min="5" max="5" width="13.3984375" bestFit="1" customWidth="1"/>
    <col min="6" max="6" width="17.09765625" bestFit="1" customWidth="1"/>
    <col min="7" max="7" width="16" customWidth="1"/>
    <col min="8" max="8" width="18.19921875" bestFit="1" customWidth="1"/>
    <col min="9" max="9" width="17.09765625" bestFit="1" customWidth="1"/>
    <col min="12" max="12" width="13.3984375" bestFit="1" customWidth="1"/>
    <col min="13" max="13" width="17.09765625" bestFit="1" customWidth="1"/>
    <col min="15" max="15" width="18.19921875" bestFit="1" customWidth="1"/>
    <col min="16" max="16" width="17.09765625" bestFit="1" customWidth="1"/>
    <col min="17" max="17" width="23.8984375" bestFit="1" customWidth="1"/>
    <col min="19" max="19" width="13.3984375" bestFit="1" customWidth="1"/>
    <col min="20" max="20" width="17.09765625" bestFit="1" customWidth="1"/>
    <col min="22" max="22" width="16.8984375" customWidth="1"/>
    <col min="23" max="23" width="13.3984375" bestFit="1" customWidth="1"/>
    <col min="24" max="24" width="17.09765625" bestFit="1" customWidth="1"/>
    <col min="25" max="27" width="12.19921875" bestFit="1" customWidth="1"/>
    <col min="28" max="28" width="13.3984375" bestFit="1" customWidth="1"/>
    <col min="29" max="29" width="17.09765625" bestFit="1" customWidth="1"/>
    <col min="30" max="30" width="12.8984375" bestFit="1" customWidth="1"/>
    <col min="31" max="31" width="32.19921875" bestFit="1" customWidth="1"/>
    <col min="32" max="32" width="8.19921875" bestFit="1" customWidth="1"/>
    <col min="33" max="33" width="26.8984375" bestFit="1" customWidth="1"/>
    <col min="34" max="35" width="12.8984375" bestFit="1" customWidth="1"/>
    <col min="36" max="36" width="23.19921875" bestFit="1" customWidth="1"/>
    <col min="37" max="37" width="7.5" bestFit="1" customWidth="1"/>
    <col min="38" max="39" width="12.8984375" bestFit="1" customWidth="1"/>
    <col min="40" max="40" width="15.5" bestFit="1" customWidth="1"/>
    <col min="41" max="41" width="9.19921875" bestFit="1" customWidth="1"/>
    <col min="42" max="42" width="8.59765625" bestFit="1" customWidth="1"/>
    <col min="43" max="43" width="6.3984375" bestFit="1" customWidth="1"/>
    <col min="44" max="47" width="12.8984375" bestFit="1" customWidth="1"/>
    <col min="48" max="48" width="7.19921875" bestFit="1" customWidth="1"/>
    <col min="49" max="49" width="8.8984375" bestFit="1" customWidth="1"/>
    <col min="50" max="50" width="12.8984375" bestFit="1" customWidth="1"/>
    <col min="51" max="51" width="9.5" bestFit="1" customWidth="1"/>
    <col min="52" max="52" width="6.3984375" bestFit="1" customWidth="1"/>
    <col min="53" max="53" width="9.8984375" bestFit="1" customWidth="1"/>
    <col min="54" max="57" width="7.5" bestFit="1" customWidth="1"/>
    <col min="58" max="58" width="12.8984375" bestFit="1" customWidth="1"/>
    <col min="59" max="59" width="7.5" bestFit="1" customWidth="1"/>
    <col min="60" max="60" width="6.69921875" bestFit="1" customWidth="1"/>
    <col min="61" max="61" width="6.3984375" bestFit="1" customWidth="1"/>
    <col min="62" max="62" width="8.8984375" bestFit="1" customWidth="1"/>
    <col min="63" max="63" width="12.19921875" bestFit="1" customWidth="1"/>
    <col min="64" max="64" width="9.19921875" bestFit="1" customWidth="1"/>
    <col min="65" max="65" width="6.3984375" bestFit="1" customWidth="1"/>
    <col min="66" max="66" width="8.8984375" bestFit="1" customWidth="1"/>
    <col min="67" max="67" width="7.8984375" bestFit="1" customWidth="1"/>
    <col min="68" max="68" width="9.19921875" bestFit="1" customWidth="1"/>
    <col min="69" max="69" width="12.8984375" bestFit="1" customWidth="1"/>
    <col min="70" max="70" width="13" bestFit="1" customWidth="1"/>
    <col min="71" max="71" width="7.59765625" bestFit="1" customWidth="1"/>
    <col min="72" max="72" width="8.3984375" bestFit="1" customWidth="1"/>
    <col min="73" max="73" width="10.59765625" bestFit="1" customWidth="1"/>
    <col min="74" max="75" width="12.8984375" bestFit="1" customWidth="1"/>
    <col min="76" max="76" width="11.19921875" bestFit="1" customWidth="1"/>
    <col min="77" max="77" width="7.5" bestFit="1" customWidth="1"/>
    <col min="78" max="79" width="12.8984375" bestFit="1" customWidth="1"/>
    <col min="80" max="80" width="12.59765625" bestFit="1" customWidth="1"/>
    <col min="81" max="81" width="10.19921875" bestFit="1" customWidth="1"/>
    <col min="82" max="82" width="12.8984375" bestFit="1" customWidth="1"/>
    <col min="83" max="84" width="11.59765625" bestFit="1" customWidth="1"/>
    <col min="85" max="86" width="12.8984375" bestFit="1" customWidth="1"/>
    <col min="87" max="87" width="11.19921875" bestFit="1" customWidth="1"/>
    <col min="88" max="88" width="8.69921875" bestFit="1" customWidth="1"/>
    <col min="89" max="89" width="7.5" bestFit="1" customWidth="1"/>
    <col min="90" max="90" width="12.8984375" bestFit="1" customWidth="1"/>
    <col min="91" max="91" width="19.69921875" bestFit="1" customWidth="1"/>
    <col min="92" max="92" width="15.19921875" bestFit="1" customWidth="1"/>
    <col min="93" max="94" width="12.8984375" bestFit="1" customWidth="1"/>
    <col min="95" max="105" width="28.69921875" bestFit="1" customWidth="1"/>
    <col min="106" max="107" width="14.5" bestFit="1" customWidth="1"/>
    <col min="108" max="108" width="8.8984375" bestFit="1" customWidth="1"/>
    <col min="109" max="109" width="6.19921875" bestFit="1" customWidth="1"/>
    <col min="110" max="110" width="12.59765625" bestFit="1" customWidth="1"/>
    <col min="111" max="111" width="10.09765625" bestFit="1" customWidth="1"/>
    <col min="112" max="112" width="8.5" bestFit="1" customWidth="1"/>
    <col min="113" max="113" width="11.59765625" bestFit="1" customWidth="1"/>
    <col min="114" max="114" width="5.8984375" bestFit="1" customWidth="1"/>
    <col min="115" max="115" width="8" bestFit="1" customWidth="1"/>
    <col min="116" max="116" width="6.69921875" bestFit="1" customWidth="1"/>
    <col min="117" max="117" width="6.59765625" bestFit="1" customWidth="1"/>
    <col min="118" max="118" width="8.19921875" bestFit="1" customWidth="1"/>
    <col min="119" max="119" width="7.69921875" bestFit="1" customWidth="1"/>
    <col min="120" max="120" width="15.3984375" bestFit="1" customWidth="1"/>
    <col min="121" max="121" width="12.5" bestFit="1" customWidth="1"/>
    <col min="122" max="122" width="10.69921875" bestFit="1" customWidth="1"/>
    <col min="123" max="123" width="8.3984375" bestFit="1" customWidth="1"/>
    <col min="124" max="124" width="7.19921875" bestFit="1" customWidth="1"/>
    <col min="125" max="125" width="8.19921875" bestFit="1" customWidth="1"/>
    <col min="126" max="126" width="9.69921875" bestFit="1" customWidth="1"/>
    <col min="127" max="127" width="8.5" bestFit="1" customWidth="1"/>
    <col min="128" max="128" width="8.69921875" bestFit="1" customWidth="1"/>
    <col min="129" max="129" width="7" bestFit="1" customWidth="1"/>
    <col min="130" max="130" width="8.19921875" bestFit="1" customWidth="1"/>
    <col min="131" max="131" width="22.8984375" bestFit="1" customWidth="1"/>
    <col min="132" max="132" width="5.59765625" bestFit="1" customWidth="1"/>
    <col min="133" max="134" width="8.3984375" bestFit="1" customWidth="1"/>
    <col min="135" max="135" width="6.19921875" bestFit="1" customWidth="1"/>
    <col min="136" max="136" width="7.69921875" bestFit="1" customWidth="1"/>
    <col min="137" max="137" width="9" bestFit="1" customWidth="1"/>
    <col min="138" max="138" width="7.19921875" bestFit="1" customWidth="1"/>
    <col min="139" max="139" width="7.3984375" bestFit="1" customWidth="1"/>
    <col min="140" max="140" width="7.09765625" bestFit="1" customWidth="1"/>
    <col min="141" max="141" width="9.19921875" bestFit="1" customWidth="1"/>
    <col min="142" max="142" width="7.09765625" bestFit="1" customWidth="1"/>
    <col min="143" max="143" width="7.69921875" bestFit="1" customWidth="1"/>
    <col min="144" max="144" width="9.19921875" bestFit="1" customWidth="1"/>
    <col min="145" max="145" width="10.69921875" bestFit="1" customWidth="1"/>
    <col min="146" max="146" width="5.3984375" bestFit="1" customWidth="1"/>
    <col min="147" max="147" width="4.5" bestFit="1" customWidth="1"/>
    <col min="148" max="148" width="7.19921875" bestFit="1" customWidth="1"/>
    <col min="149" max="149" width="4.69921875" bestFit="1" customWidth="1"/>
    <col min="150" max="151" width="6.59765625" bestFit="1" customWidth="1"/>
    <col min="153" max="153" width="7.59765625" bestFit="1" customWidth="1"/>
    <col min="154" max="154" width="8.8984375" bestFit="1" customWidth="1"/>
    <col min="155" max="155" width="11.69921875" bestFit="1" customWidth="1"/>
    <col min="156" max="156" width="12.69921875" bestFit="1" customWidth="1"/>
    <col min="157" max="157" width="7.5" bestFit="1" customWidth="1"/>
    <col min="158" max="158" width="8.3984375" bestFit="1" customWidth="1"/>
    <col min="159" max="159" width="4.69921875" bestFit="1" customWidth="1"/>
    <col min="160" max="160" width="10.5" bestFit="1" customWidth="1"/>
    <col min="161" max="161" width="7.19921875" bestFit="1" customWidth="1"/>
    <col min="162" max="162" width="8.3984375" bestFit="1" customWidth="1"/>
    <col min="163" max="163" width="10.8984375" bestFit="1" customWidth="1"/>
    <col min="164" max="164" width="8.8984375" bestFit="1" customWidth="1"/>
    <col min="165" max="165" width="6.19921875" bestFit="1" customWidth="1"/>
    <col min="166" max="166" width="12.59765625" bestFit="1" customWidth="1"/>
    <col min="167" max="167" width="6.59765625" bestFit="1" customWidth="1"/>
    <col min="168" max="168" width="11.59765625" bestFit="1" customWidth="1"/>
    <col min="169" max="169" width="5.8984375" bestFit="1" customWidth="1"/>
    <col min="170" max="170" width="8" bestFit="1" customWidth="1"/>
    <col min="171" max="171" width="11.09765625" bestFit="1" customWidth="1"/>
    <col min="172" max="172" width="6.59765625" bestFit="1" customWidth="1"/>
    <col min="173" max="173" width="7.69921875" bestFit="1" customWidth="1"/>
    <col min="174" max="174" width="19.8984375" bestFit="1" customWidth="1"/>
    <col min="175" max="175" width="15.3984375" bestFit="1" customWidth="1"/>
    <col min="176" max="176" width="12.5" bestFit="1" customWidth="1"/>
    <col min="177" max="177" width="6.59765625" bestFit="1" customWidth="1"/>
    <col min="178" max="178" width="11.3984375" bestFit="1" customWidth="1"/>
  </cols>
  <sheetData>
    <row r="3" spans="1:35" x14ac:dyDescent="0.25">
      <c r="A3" s="1" t="s">
        <v>258</v>
      </c>
      <c r="B3" t="s">
        <v>260</v>
      </c>
      <c r="E3" s="1" t="s">
        <v>258</v>
      </c>
      <c r="F3" t="s">
        <v>260</v>
      </c>
      <c r="H3" s="1" t="s">
        <v>258</v>
      </c>
      <c r="I3" t="s">
        <v>260</v>
      </c>
      <c r="L3" s="1" t="s">
        <v>258</v>
      </c>
      <c r="M3" t="s">
        <v>260</v>
      </c>
      <c r="O3" s="1" t="s">
        <v>258</v>
      </c>
      <c r="P3" t="s">
        <v>260</v>
      </c>
      <c r="Q3" t="s">
        <v>261</v>
      </c>
      <c r="S3" s="1" t="s">
        <v>258</v>
      </c>
      <c r="T3" t="s">
        <v>260</v>
      </c>
      <c r="W3" s="1" t="s">
        <v>258</v>
      </c>
      <c r="X3" t="s">
        <v>260</v>
      </c>
      <c r="AG3" t="s">
        <v>264</v>
      </c>
    </row>
    <row r="4" spans="1:35" x14ac:dyDescent="0.25">
      <c r="A4" s="2" t="s">
        <v>39</v>
      </c>
      <c r="B4" s="3">
        <v>85928.571428571435</v>
      </c>
      <c r="E4" s="2">
        <v>2022</v>
      </c>
      <c r="F4" s="4">
        <v>76000</v>
      </c>
      <c r="H4" s="2" t="s">
        <v>44</v>
      </c>
      <c r="I4" s="4">
        <v>85928.571428571435</v>
      </c>
      <c r="L4" s="2" t="s">
        <v>17</v>
      </c>
      <c r="M4" s="4">
        <v>85928.571428571435</v>
      </c>
      <c r="O4" s="9" t="s">
        <v>44</v>
      </c>
      <c r="P4" s="8">
        <v>85928.571428571435</v>
      </c>
      <c r="Q4" s="4">
        <v>85928.571428571435</v>
      </c>
      <c r="S4" s="2" t="s">
        <v>22</v>
      </c>
      <c r="T4" s="8">
        <v>85928.571428571435</v>
      </c>
      <c r="W4" s="2" t="s">
        <v>18</v>
      </c>
      <c r="X4" s="19">
        <v>76000</v>
      </c>
      <c r="AG4" s="19">
        <v>5341</v>
      </c>
    </row>
    <row r="5" spans="1:35" x14ac:dyDescent="0.25">
      <c r="A5" s="2" t="s">
        <v>259</v>
      </c>
      <c r="B5" s="3">
        <v>85928.571428571435</v>
      </c>
      <c r="E5" s="2">
        <v>2023</v>
      </c>
      <c r="F5" s="4">
        <v>87583.333333333328</v>
      </c>
      <c r="H5" s="2" t="s">
        <v>259</v>
      </c>
      <c r="I5" s="4">
        <v>85928.571428571435</v>
      </c>
      <c r="L5" s="2" t="s">
        <v>259</v>
      </c>
      <c r="M5" s="4">
        <v>85928.571428571435</v>
      </c>
      <c r="O5" s="2" t="s">
        <v>259</v>
      </c>
      <c r="P5" s="8">
        <v>85928.571428571435</v>
      </c>
      <c r="Q5" s="4">
        <v>85928.571428571435</v>
      </c>
      <c r="S5" s="2" t="s">
        <v>259</v>
      </c>
      <c r="T5" s="8">
        <v>85928.571428571435</v>
      </c>
      <c r="W5" s="2" t="s">
        <v>25</v>
      </c>
      <c r="X5" s="19">
        <v>87583.333333333328</v>
      </c>
      <c r="Z5" t="e">
        <f>'jobs_in_data rprt'!A26:A27</f>
        <v>#VALUE!</v>
      </c>
      <c r="AB5" s="20"/>
      <c r="AC5" s="21"/>
      <c r="AD5" s="22"/>
    </row>
    <row r="6" spans="1:35" x14ac:dyDescent="0.25">
      <c r="E6" s="2" t="s">
        <v>259</v>
      </c>
      <c r="F6" s="4">
        <v>85928.571428571435</v>
      </c>
      <c r="W6" s="2" t="s">
        <v>259</v>
      </c>
      <c r="X6" s="19">
        <v>85928.571428571435</v>
      </c>
      <c r="AB6" s="23"/>
      <c r="AC6" s="7"/>
      <c r="AD6" s="24"/>
    </row>
    <row r="7" spans="1:35" x14ac:dyDescent="0.25">
      <c r="AB7" s="23"/>
      <c r="AC7" s="7"/>
      <c r="AD7" s="24"/>
    </row>
    <row r="8" spans="1:35" x14ac:dyDescent="0.25">
      <c r="AB8" s="23"/>
      <c r="AC8" s="7"/>
      <c r="AD8" s="24"/>
      <c r="AG8" s="9" t="s">
        <v>31</v>
      </c>
      <c r="AI8" t="b">
        <f>ISBLANK(AG8:AG17)</f>
        <v>0</v>
      </c>
    </row>
    <row r="9" spans="1:35" x14ac:dyDescent="0.25">
      <c r="AB9" s="23"/>
      <c r="AC9" s="7"/>
      <c r="AD9" s="24"/>
      <c r="AG9" s="9" t="s">
        <v>41</v>
      </c>
    </row>
    <row r="10" spans="1:35" x14ac:dyDescent="0.25">
      <c r="AB10" s="23"/>
      <c r="AC10" s="7"/>
      <c r="AD10" s="24"/>
      <c r="AG10" s="9" t="s">
        <v>28</v>
      </c>
    </row>
    <row r="11" spans="1:35" x14ac:dyDescent="0.25">
      <c r="AB11" s="23"/>
      <c r="AC11" s="7"/>
      <c r="AD11" s="24"/>
      <c r="AG11" s="9" t="s">
        <v>52</v>
      </c>
    </row>
    <row r="12" spans="1:35" x14ac:dyDescent="0.25">
      <c r="AB12" s="23"/>
      <c r="AC12" s="7"/>
      <c r="AD12" s="24"/>
      <c r="AG12" s="9" t="s">
        <v>77</v>
      </c>
    </row>
    <row r="13" spans="1:35" x14ac:dyDescent="0.25">
      <c r="AB13" s="23"/>
      <c r="AC13" s="7"/>
      <c r="AD13" s="24"/>
      <c r="AG13" s="9" t="s">
        <v>13</v>
      </c>
    </row>
    <row r="14" spans="1:35" x14ac:dyDescent="0.25">
      <c r="AB14" s="23"/>
      <c r="AC14" s="7"/>
      <c r="AD14" s="24"/>
      <c r="AG14" s="9" t="s">
        <v>21</v>
      </c>
    </row>
    <row r="15" spans="1:35" x14ac:dyDescent="0.25">
      <c r="AB15" s="23"/>
      <c r="AC15" s="7"/>
      <c r="AD15" s="24"/>
      <c r="AG15" s="9" t="s">
        <v>38</v>
      </c>
    </row>
    <row r="16" spans="1:35" x14ac:dyDescent="0.25">
      <c r="AB16" s="23"/>
      <c r="AC16" s="7"/>
      <c r="AD16" s="24"/>
      <c r="AG16" s="9" t="s">
        <v>216</v>
      </c>
    </row>
    <row r="17" spans="6:33" x14ac:dyDescent="0.25">
      <c r="AB17" s="23"/>
      <c r="AC17" s="7"/>
      <c r="AD17" s="24"/>
      <c r="AG17" s="9" t="s">
        <v>269</v>
      </c>
    </row>
    <row r="18" spans="6:33" x14ac:dyDescent="0.25">
      <c r="AB18" s="23"/>
      <c r="AC18" s="7"/>
      <c r="AD18" s="24"/>
    </row>
    <row r="19" spans="6:33" x14ac:dyDescent="0.25">
      <c r="AB19" s="23"/>
      <c r="AC19" s="7"/>
      <c r="AD19" s="24"/>
    </row>
    <row r="20" spans="6:33" x14ac:dyDescent="0.25">
      <c r="AB20" s="23"/>
      <c r="AC20" s="7"/>
      <c r="AD20" s="24"/>
    </row>
    <row r="21" spans="6:33" x14ac:dyDescent="0.25">
      <c r="AB21" s="23"/>
      <c r="AC21" s="7"/>
      <c r="AD21" s="24"/>
    </row>
    <row r="22" spans="6:33" x14ac:dyDescent="0.25">
      <c r="AB22" s="25"/>
      <c r="AC22" s="26"/>
      <c r="AD22" s="27"/>
    </row>
    <row r="26" spans="6:33" x14ac:dyDescent="0.25">
      <c r="AB26" s="1" t="s">
        <v>258</v>
      </c>
      <c r="AC26" t="s">
        <v>260</v>
      </c>
    </row>
    <row r="27" spans="6:33" x14ac:dyDescent="0.25">
      <c r="AB27" s="2" t="s">
        <v>22</v>
      </c>
      <c r="AC27" s="19">
        <v>85928.571428571435</v>
      </c>
    </row>
    <row r="28" spans="6:33" x14ac:dyDescent="0.25">
      <c r="G28">
        <v>1</v>
      </c>
      <c r="AB28" s="2" t="s">
        <v>259</v>
      </c>
      <c r="AC28" s="19">
        <v>85928.571428571435</v>
      </c>
    </row>
    <row r="30" spans="6:33" x14ac:dyDescent="0.25">
      <c r="G30" s="13" t="s">
        <v>258</v>
      </c>
      <c r="H30" s="13" t="s">
        <v>260</v>
      </c>
    </row>
    <row r="31" spans="6:33" x14ac:dyDescent="0.25">
      <c r="G31">
        <f>INDEX(E4:E7,G28)</f>
        <v>2022</v>
      </c>
      <c r="H31" t="e">
        <f>INDEX(F4:F7,H28)</f>
        <v>#VALUE!</v>
      </c>
    </row>
    <row r="32" spans="6:33" x14ac:dyDescent="0.25">
      <c r="F32" t="s">
        <v>273</v>
      </c>
    </row>
  </sheetData>
  <dataValidations count="1">
    <dataValidation type="textLength" allowBlank="1" showInputMessage="1" showErrorMessage="1" sqref="AG8:AG17" xr:uid="{00000000-0002-0000-0300-000000000000}">
      <formula1>10</formula1>
      <formula2>12</formula2>
    </dataValidation>
  </dataValidations>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9217" r:id="rId14" name="Drop Down 1">
              <controlPr defaultSize="0" autoLine="0" autoPict="0">
                <anchor moveWithCells="1">
                  <from>
                    <xdr:col>3</xdr:col>
                    <xdr:colOff>251460</xdr:colOff>
                    <xdr:row>27</xdr:row>
                    <xdr:rowOff>190500</xdr:rowOff>
                  </from>
                  <to>
                    <xdr:col>5</xdr:col>
                    <xdr:colOff>563880</xdr:colOff>
                    <xdr:row>29</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2:C28"/>
  <sheetViews>
    <sheetView showGridLines="0" showRowColHeaders="0" tabSelected="1" zoomScale="57" zoomScaleNormal="57" workbookViewId="0">
      <selection activeCell="J49" sqref="J49"/>
    </sheetView>
  </sheetViews>
  <sheetFormatPr defaultRowHeight="13.8" x14ac:dyDescent="0.25"/>
  <cols>
    <col min="1" max="1" width="1.19921875" customWidth="1"/>
    <col min="2" max="2" width="13.09765625" bestFit="1" customWidth="1"/>
    <col min="3" max="3" width="9.8984375" bestFit="1" customWidth="1"/>
    <col min="4" max="4" width="3.5" customWidth="1"/>
    <col min="33" max="33" width="6" customWidth="1"/>
  </cols>
  <sheetData>
    <row r="12" spans="2:3" ht="21" x14ac:dyDescent="0.5">
      <c r="B12" s="16" t="s">
        <v>0</v>
      </c>
      <c r="C12" s="17" t="s">
        <v>270</v>
      </c>
    </row>
    <row r="15" spans="2:3" x14ac:dyDescent="0.25">
      <c r="C15" s="6"/>
    </row>
    <row r="16" spans="2:3" x14ac:dyDescent="0.25">
      <c r="C16" s="6"/>
    </row>
    <row r="23" spans="2:3" ht="21" x14ac:dyDescent="0.5">
      <c r="B23" s="15" t="s">
        <v>2</v>
      </c>
      <c r="C23" s="18" t="s">
        <v>44</v>
      </c>
    </row>
    <row r="28" spans="2:3" x14ac:dyDescent="0.25">
      <c r="C28" s="12"/>
    </row>
  </sheetData>
  <pageMargins left="0.7" right="0.7" top="0.75" bottom="0.75" header="0.3" footer="0.3"/>
  <pageSetup orientation="portrait" r:id="rId3"/>
  <headerFooter scaleWithDoc="0"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059" r:id="rId6" name="Button 11">
              <controlPr defaultSize="0" print="0" autoFill="0" autoPict="0" macro="[0]!AnyChart_Click">
                <anchor moveWithCells="1" sizeWithCells="1">
                  <from>
                    <xdr:col>2</xdr:col>
                    <xdr:colOff>182880</xdr:colOff>
                    <xdr:row>2</xdr:row>
                    <xdr:rowOff>114300</xdr:rowOff>
                  </from>
                  <to>
                    <xdr:col>2</xdr:col>
                    <xdr:colOff>601980</xdr:colOff>
                    <xdr:row>4</xdr:row>
                    <xdr:rowOff>30480</xdr:rowOff>
                  </to>
                </anchor>
              </controlPr>
            </control>
          </mc:Choice>
        </mc:AlternateContent>
        <mc:AlternateContent xmlns:mc="http://schemas.openxmlformats.org/markup-compatibility/2006">
          <mc:Choice Requires="x14">
            <control shapeId="2055" r:id="rId7" name="Button 7">
              <controlPr defaultSize="0" print="0" autoFill="0" autoPict="0" macro="[0]!ClearAllSlicerFilters">
                <anchor moveWithCells="1" sizeWithCells="1">
                  <from>
                    <xdr:col>30</xdr:col>
                    <xdr:colOff>556260</xdr:colOff>
                    <xdr:row>1</xdr:row>
                    <xdr:rowOff>190500</xdr:rowOff>
                  </from>
                  <to>
                    <xdr:col>32</xdr:col>
                    <xdr:colOff>426720</xdr:colOff>
                    <xdr:row>3</xdr:row>
                    <xdr:rowOff>121920</xdr:rowOff>
                  </to>
                </anchor>
              </controlPr>
            </control>
          </mc:Choice>
        </mc:AlternateContent>
        <mc:AlternateContent xmlns:mc="http://schemas.openxmlformats.org/markup-compatibility/2006">
          <mc:Choice Requires="x14">
            <control shapeId="2056" r:id="rId8" name="Button 8">
              <controlPr defaultSize="0" print="0" autoFill="0" autoPict="0" macro="[0]!SaveWorkbook">
                <anchor moveWithCells="1" sizeWithCells="1">
                  <from>
                    <xdr:col>28</xdr:col>
                    <xdr:colOff>304800</xdr:colOff>
                    <xdr:row>1</xdr:row>
                    <xdr:rowOff>190500</xdr:rowOff>
                  </from>
                  <to>
                    <xdr:col>29</xdr:col>
                    <xdr:colOff>640080</xdr:colOff>
                    <xdr:row>3</xdr:row>
                    <xdr:rowOff>137160</xdr:rowOff>
                  </to>
                </anchor>
              </controlPr>
            </control>
          </mc:Choice>
        </mc:AlternateContent>
        <mc:AlternateContent xmlns:mc="http://schemas.openxmlformats.org/markup-compatibility/2006">
          <mc:Choice Requires="x14">
            <control shapeId="2060" r:id="rId9" name="Button 12">
              <controlPr defaultSize="0" print="0" autoFill="0" autoPict="0" macro="[0]!RefreshAllData">
                <anchor moveWithCells="1" sizeWithCells="1">
                  <from>
                    <xdr:col>25</xdr:col>
                    <xdr:colOff>365760</xdr:colOff>
                    <xdr:row>2</xdr:row>
                    <xdr:rowOff>0</xdr:rowOff>
                  </from>
                  <to>
                    <xdr:col>27</xdr:col>
                    <xdr:colOff>152400</xdr:colOff>
                    <xdr:row>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'jobs_in_data (1)'!$V$3:$V$6</xm:f>
          </x14:formula1>
          <xm:sqref>N56</xm:sqref>
        </x14:dataValidation>
      </x14:dataValidations>
    </ext>
    <ext xmlns:x14="http://schemas.microsoft.com/office/spreadsheetml/2009/9/main" uri="{A8765BA9-456A-4dab-B4F3-ACF838C121DE}">
      <x14:slicerList>
        <x14:slicer r:id="rId1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
  <sheetViews>
    <sheetView workbookViewId="0"/>
  </sheetViews>
  <sheetFormatPr defaultRowHeight="13.8"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Sheet7</vt:lpstr>
      <vt:lpstr>jobs_in_data (1)</vt:lpstr>
      <vt:lpstr>Sheet1</vt:lpstr>
      <vt:lpstr>jobs_in_data rprt</vt:lpstr>
      <vt:lpstr>REPORT</vt:lpstr>
      <vt:lpstr>Sheet5</vt:lpstr>
      <vt:lpstr>'jobs_in_data (1)'!Extract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Academy Training</dc:creator>
  <cp:lastModifiedBy>mohan vignesh</cp:lastModifiedBy>
  <dcterms:created xsi:type="dcterms:W3CDTF">2025-07-02T05:35:14Z</dcterms:created>
  <dcterms:modified xsi:type="dcterms:W3CDTF">2025-07-12T06:22:45Z</dcterms:modified>
</cp:coreProperties>
</file>